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Users\Sam Savage\Documents\Book\3rd Edition\Figures\CH 2\"/>
    </mc:Choice>
  </mc:AlternateContent>
  <xr:revisionPtr revIDLastSave="0" documentId="13_ncr:1_{7C2D574E-891E-497E-B479-87E8D5087299}" xr6:coauthVersionLast="45" xr6:coauthVersionMax="45" xr10:uidLastSave="{00000000-0000-0000-0000-000000000000}"/>
  <bookViews>
    <workbookView xWindow="-110" yWindow="-110" windowWidth="19420" windowHeight="11020" activeTab="2" xr2:uid="{00000000-000D-0000-FFFF-FFFF00000000}"/>
  </bookViews>
  <sheets>
    <sheet name="Sandbagging" sheetId="13" r:id="rId1"/>
    <sheet name="Instructions" sheetId="14" r:id="rId2"/>
    <sheet name="Calculator" sheetId="10" r:id="rId3"/>
    <sheet name="Stratified Uniforms" sheetId="1" state="hidden" r:id="rId4"/>
    <sheet name="Metalogs" sheetId="9" state="hidden" r:id="rId5"/>
    <sheet name="PMTable" sheetId="11" state="hidden" r:id="rId6"/>
    <sheet name="SIPmath Chart Data" sheetId="12" state="hidden" r:id="rId7"/>
  </sheets>
  <definedNames>
    <definedName name="alpha">Calculator!$AL$3</definedName>
    <definedName name="Expense01">PMTable!$C$4:$C$10003</definedName>
    <definedName name="Expense02">PMTable!$D$4:$D$10003</definedName>
    <definedName name="Expense03">PMTable!$E$4:$E$10003</definedName>
    <definedName name="Expense04">PMTable!$F$4:$F$10003</definedName>
    <definedName name="Expense05">PMTable!$G$4:$G$10003</definedName>
    <definedName name="Expense06">PMTable!$H$4:$H$10003</definedName>
    <definedName name="Expense07">PMTable!$I$4:$I$10003</definedName>
    <definedName name="Expense08">PMTable!$J$4:$J$10003</definedName>
    <definedName name="Expense09">PMTable!$K$4:$K$10003</definedName>
    <definedName name="Expense10">PMTable!$L$4:$L$10003</definedName>
    <definedName name="m">Calculator!$AO$4</definedName>
    <definedName name="PM_cdf_Y">'SIPmath Chart Data'!$A$322:$A$426</definedName>
    <definedName name="PM_DfltBins">10</definedName>
    <definedName name="PM_Expense01_axis_lbls">OFFSET( 'SIPmath Chart Data'!$B$219:$B$320, 0, 0, 'SIPmath Chart Data'!$B$6 )</definedName>
    <definedName name="PM_Expense01_bins">'SIPmath Chart Data'!$B$14:$B$114</definedName>
    <definedName name="PM_Expense01_freq">'SIPmath Chart Data'!$B$116:$B$217</definedName>
    <definedName name="PM_Expense01_hist_data">OFFSET( 'SIPmath Chart Data'!$B$116:$B$217, 0, 0, 'SIPmath Chart Data'!$B$6 )</definedName>
    <definedName name="PM_Expense01_lbls">'SIPmath Chart Data'!$B$219:$B$320</definedName>
    <definedName name="PM_Expense02_axis_lbls">OFFSET( 'SIPmath Chart Data'!$C$219:$C$320, 0, 0, 'SIPmath Chart Data'!$C$6 )</definedName>
    <definedName name="PM_Expense02_bins">'SIPmath Chart Data'!$C$14:$C$114</definedName>
    <definedName name="PM_Expense02_freq">'SIPmath Chart Data'!$C$116:$C$217</definedName>
    <definedName name="PM_Expense02_hist_data">OFFSET( 'SIPmath Chart Data'!$C$116:$C$217, 0, 0, 'SIPmath Chart Data'!$C$6 )</definedName>
    <definedName name="PM_Expense02_lbls">'SIPmath Chart Data'!$C$219:$C$320</definedName>
    <definedName name="PM_Expense03_axis_lbls">OFFSET( 'SIPmath Chart Data'!$D$219:$D$320, 0, 0, 'SIPmath Chart Data'!$D$6 )</definedName>
    <definedName name="PM_Expense03_bins">'SIPmath Chart Data'!$D$14:$D$114</definedName>
    <definedName name="PM_Expense03_freq">'SIPmath Chart Data'!$D$116:$D$217</definedName>
    <definedName name="PM_Expense03_hist_data">OFFSET( 'SIPmath Chart Data'!$D$116:$D$217, 0, 0, 'SIPmath Chart Data'!$D$6 )</definedName>
    <definedName name="PM_Expense03_lbls">'SIPmath Chart Data'!$D$219:$D$320</definedName>
    <definedName name="PM_Expense04_axis_lbls">OFFSET( 'SIPmath Chart Data'!$E$219:$E$320, 0, 0, 'SIPmath Chart Data'!$E$6 )</definedName>
    <definedName name="PM_Expense04_bins">'SIPmath Chart Data'!$E$14:$E$114</definedName>
    <definedName name="PM_Expense04_freq">'SIPmath Chart Data'!$E$116:$E$217</definedName>
    <definedName name="PM_Expense04_hist_data">OFFSET( 'SIPmath Chart Data'!$E$116:$E$217, 0, 0, 'SIPmath Chart Data'!$E$6 )</definedName>
    <definedName name="PM_Expense04_lbls">'SIPmath Chart Data'!$E$219:$E$320</definedName>
    <definedName name="PM_Expense05_axis_lbls">OFFSET( 'SIPmath Chart Data'!$F$219:$F$320, 0, 0, 'SIPmath Chart Data'!$F$6 )</definedName>
    <definedName name="PM_Expense05_bins">'SIPmath Chart Data'!$F$14:$F$114</definedName>
    <definedName name="PM_Expense05_freq">'SIPmath Chart Data'!$F$116:$F$217</definedName>
    <definedName name="PM_Expense05_hist_data">OFFSET( 'SIPmath Chart Data'!$F$116:$F$217, 0, 0, 'SIPmath Chart Data'!$F$6 )</definedName>
    <definedName name="PM_Expense05_lbls">'SIPmath Chart Data'!$F$219:$F$320</definedName>
    <definedName name="PM_Expense06_axis_lbls">OFFSET( 'SIPmath Chart Data'!$G$219:$G$320, 0, 0, 'SIPmath Chart Data'!$G$6 )</definedName>
    <definedName name="PM_Expense06_bins">'SIPmath Chart Data'!$G$14:$G$114</definedName>
    <definedName name="PM_Expense06_freq">'SIPmath Chart Data'!$G$116:$G$217</definedName>
    <definedName name="PM_Expense06_hist_data">OFFSET( 'SIPmath Chart Data'!$G$116:$G$217, 0, 0, 'SIPmath Chart Data'!$G$6 )</definedName>
    <definedName name="PM_Expense06_lbls">'SIPmath Chart Data'!$G$219:$G$320</definedName>
    <definedName name="PM_Expense07_axis_lbls">OFFSET( 'SIPmath Chart Data'!$H$219:$H$320, 0, 0, 'SIPmath Chart Data'!$H$6 )</definedName>
    <definedName name="PM_Expense07_bins">'SIPmath Chart Data'!$H$14:$H$114</definedName>
    <definedName name="PM_Expense07_freq">'SIPmath Chart Data'!$H$116:$H$217</definedName>
    <definedName name="PM_Expense07_hist_data">OFFSET( 'SIPmath Chart Data'!$H$116:$H$217, 0, 0, 'SIPmath Chart Data'!$H$6 )</definedName>
    <definedName name="PM_Expense07_lbls">'SIPmath Chart Data'!$H$219:$H$320</definedName>
    <definedName name="PM_Expense08_axis_lbls">OFFSET( 'SIPmath Chart Data'!$I$219:$I$320, 0, 0, 'SIPmath Chart Data'!$I$6 )</definedName>
    <definedName name="PM_Expense08_bins">'SIPmath Chart Data'!$I$14:$I$114</definedName>
    <definedName name="PM_Expense08_freq">'SIPmath Chart Data'!$I$116:$I$217</definedName>
    <definedName name="PM_Expense08_hist_data">OFFSET( 'SIPmath Chart Data'!$I$116:$I$217, 0, 0, 'SIPmath Chart Data'!$I$6 )</definedName>
    <definedName name="PM_Expense08_lbls">'SIPmath Chart Data'!$I$219:$I$320</definedName>
    <definedName name="PM_Expense09_axis_lbls">OFFSET( 'SIPmath Chart Data'!$J$219:$J$320, 0, 0, 'SIPmath Chart Data'!$J$6 )</definedName>
    <definedName name="PM_Expense09_bins">'SIPmath Chart Data'!$J$14:$J$114</definedName>
    <definedName name="PM_Expense09_freq">'SIPmath Chart Data'!$J$116:$J$217</definedName>
    <definedName name="PM_Expense09_hist_data">OFFSET( 'SIPmath Chart Data'!$J$116:$J$217, 0, 0, 'SIPmath Chart Data'!$J$6 )</definedName>
    <definedName name="PM_Expense09_lbls">'SIPmath Chart Data'!$J$219:$J$320</definedName>
    <definedName name="PM_Expense10_axis_lbls">OFFSET( 'SIPmath Chart Data'!$K$219:$K$320, 0, 0, 'SIPmath Chart Data'!$K$6 )</definedName>
    <definedName name="PM_Expense10_bins">'SIPmath Chart Data'!$K$14:$K$114</definedName>
    <definedName name="PM_Expense10_freq">'SIPmath Chart Data'!$K$116:$K$217</definedName>
    <definedName name="PM_Expense10_hist_data">OFFSET( 'SIPmath Chart Data'!$K$116:$K$217, 0, 0, 'SIPmath Chart Data'!$K$6 )</definedName>
    <definedName name="PM_Expense10_lbls">'SIPmath Chart Data'!$K$219:$K$320</definedName>
    <definedName name="PM_Index">PMTable!$A$1</definedName>
    <definedName name="PM_InitialVariableID">11</definedName>
    <definedName name="PM_library_file_name">"Sandbag4.3 10k.xlsx"</definedName>
    <definedName name="PM_library_file_path">"C:\Users\Sam Savage\Documents\Raphaelson"</definedName>
    <definedName name="PM_local_library">TRUE</definedName>
    <definedName name="PM_MaxBins">100</definedName>
    <definedName name="PM_mtlgNum">52</definedName>
    <definedName name="PM_random_mode">FALSE</definedName>
    <definedName name="PM_sparklinesForInputs" hidden="1">TRUE</definedName>
    <definedName name="PM_sparklinesForOutputs" hidden="1">TRUE</definedName>
    <definedName name="PM_sparklinesIONumberOfBins" hidden="1">10</definedName>
    <definedName name="PM_Sum_axis_lbls">OFFSET( 'SIPmath Chart Data'!$L$219:$L$320, 0, 0, 'SIPmath Chart Data'!$L$6 )</definedName>
    <definedName name="PM_Sum_bins">'SIPmath Chart Data'!$L$14:$L$114</definedName>
    <definedName name="PM_Sum_freq">'SIPmath Chart Data'!$L$116:$L$217</definedName>
    <definedName name="PM_Sum_hist_data">OFFSET( 'SIPmath Chart Data'!$L$116:$L$217, 0, 0, 'SIPmath Chart Data'!$L$6 )</definedName>
    <definedName name="PM_Sum_lbls">'SIPmath Chart Data'!$L$219:$L$320</definedName>
    <definedName name="PM_Trials">'Stratified Uniforms'!$A$1</definedName>
    <definedName name="q_hi">Calculator!$AN$4</definedName>
    <definedName name="q_lo">Calculator!$AL$4</definedName>
    <definedName name="Sum">PMTable!$M$4:$M$10003</definedName>
    <definedName name="Uniform01">'Stratified Uniforms'!$D$4:$D$10003</definedName>
    <definedName name="Uniform02">'Stratified Uniforms'!$E$4:$E$10003</definedName>
    <definedName name="Uniform03">'Stratified Uniforms'!$F$4:$F$10003</definedName>
    <definedName name="Uniform04">'Stratified Uniforms'!$G$4:$G$10003</definedName>
    <definedName name="Uniform05">'Stratified Uniforms'!$H$4:$H$10003</definedName>
    <definedName name="Uniform06">'Stratified Uniforms'!$I$4:$I$10003</definedName>
    <definedName name="Uniform07">'Stratified Uniforms'!$J$4:$J$10003</definedName>
    <definedName name="Uniform08">'Stratified Uniforms'!$K$4:$K$10003</definedName>
    <definedName name="Uniform09">'Stratified Uniforms'!$L$4:$L$10003</definedName>
    <definedName name="Uniform10">'Stratified Uniforms'!$M$4:$M$10003</definedName>
    <definedName name="Uniform11">'Stratified Uniforms'!#REF!</definedName>
    <definedName name="Uniform12">'Stratified Uniforms'!#REF!</definedName>
    <definedName name="Uniform13">'Stratified Uniforms'!#REF!</definedName>
    <definedName name="Uniform14">'Stratified Uniforms'!#REF!</definedName>
    <definedName name="Uniform15">'Stratified Uniforms'!#REF!</definedName>
    <definedName name="Uniform16">'Stratified Uniforms'!#REF!</definedName>
    <definedName name="Uniform17">'Stratified Uniforms'!#REF!</definedName>
    <definedName name="Uniform18">'Stratified Uniforms'!#REF!</definedName>
    <definedName name="Uniform19">'Stratified Uniforms'!#REF!</definedName>
    <definedName name="Uniform20">'Stratified Uniforms'!#REF!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11" l="1"/>
  <c r="F3" i="10" l="1"/>
  <c r="F4" i="10"/>
  <c r="F5" i="10"/>
  <c r="F6" i="10"/>
  <c r="F7" i="10"/>
  <c r="F8" i="10"/>
  <c r="F9" i="10"/>
  <c r="F10" i="10"/>
  <c r="F11" i="10"/>
  <c r="F12" i="10"/>
  <c r="F13" i="10"/>
  <c r="F16" i="10"/>
  <c r="M16" i="10"/>
  <c r="C6" i="12"/>
  <c r="D6" i="12"/>
  <c r="E6" i="12" s="1"/>
  <c r="L13" i="12"/>
  <c r="L219" i="12" s="1"/>
  <c r="L12" i="12"/>
  <c r="L2" i="12"/>
  <c r="L3" i="12" s="1"/>
  <c r="K13" i="12"/>
  <c r="K219" i="12" s="1"/>
  <c r="K12" i="12"/>
  <c r="K2" i="12"/>
  <c r="K3" i="12"/>
  <c r="J13" i="12"/>
  <c r="J219" i="12"/>
  <c r="J12" i="12"/>
  <c r="J2" i="12"/>
  <c r="J3" i="12" s="1"/>
  <c r="I13" i="12"/>
  <c r="I219" i="12"/>
  <c r="I12" i="12"/>
  <c r="I2" i="12"/>
  <c r="I3" i="12" s="1"/>
  <c r="H13" i="12"/>
  <c r="H219" i="12" s="1"/>
  <c r="H12" i="12"/>
  <c r="H2" i="12"/>
  <c r="H3" i="12" s="1"/>
  <c r="G13" i="12"/>
  <c r="G12" i="12"/>
  <c r="G2" i="12"/>
  <c r="G3" i="12" s="1"/>
  <c r="F13" i="12"/>
  <c r="F219" i="12"/>
  <c r="F12" i="12"/>
  <c r="F2" i="12"/>
  <c r="F3" i="12" s="1"/>
  <c r="E13" i="12"/>
  <c r="E219" i="12" s="1"/>
  <c r="E12" i="12"/>
  <c r="E2" i="12"/>
  <c r="E3" i="12"/>
  <c r="D13" i="12"/>
  <c r="D8" i="12" s="1"/>
  <c r="D14" i="12" s="1"/>
  <c r="D219" i="12"/>
  <c r="D12" i="12"/>
  <c r="D2" i="12"/>
  <c r="D3" i="12" s="1"/>
  <c r="C13" i="12"/>
  <c r="C219" i="12" s="1"/>
  <c r="C12" i="12"/>
  <c r="C2" i="12"/>
  <c r="C3" i="12"/>
  <c r="B13" i="12"/>
  <c r="B12" i="12"/>
  <c r="B2" i="12"/>
  <c r="B3" i="12" s="1"/>
  <c r="AL4" i="10"/>
  <c r="AO5" i="10"/>
  <c r="AM4" i="10"/>
  <c r="E4" i="9"/>
  <c r="Q4" i="9" s="1"/>
  <c r="AC4" i="9" s="1"/>
  <c r="AO4" i="9" s="1"/>
  <c r="BA4" i="9" s="1"/>
  <c r="BM4" i="9" s="1"/>
  <c r="BY4" i="9" s="1"/>
  <c r="CK4" i="9"/>
  <c r="CW4" i="9" s="1"/>
  <c r="DI4" i="9" s="1"/>
  <c r="C3" i="10"/>
  <c r="E16" i="10"/>
  <c r="E13" i="10"/>
  <c r="E12" i="10"/>
  <c r="E11" i="10"/>
  <c r="E10" i="10"/>
  <c r="E9" i="10"/>
  <c r="E8" i="10"/>
  <c r="E7" i="10"/>
  <c r="E6" i="10"/>
  <c r="E5" i="10"/>
  <c r="E4" i="10"/>
  <c r="D3" i="10"/>
  <c r="F4" i="9"/>
  <c r="R4" i="9" s="1"/>
  <c r="AD4" i="9" s="1"/>
  <c r="AP4" i="9" s="1"/>
  <c r="BB4" i="9" s="1"/>
  <c r="BN4" i="9"/>
  <c r="BZ4" i="9"/>
  <c r="CL4" i="9"/>
  <c r="CX4" i="9" s="1"/>
  <c r="DJ4" i="9" s="1"/>
  <c r="D3" i="9"/>
  <c r="DF3" i="9"/>
  <c r="CT3" i="9"/>
  <c r="CH3" i="9"/>
  <c r="BV3" i="9"/>
  <c r="BJ3" i="9"/>
  <c r="AX3" i="9"/>
  <c r="AL3" i="9"/>
  <c r="Z3" i="9"/>
  <c r="N3" i="9"/>
  <c r="B3" i="9"/>
  <c r="DN1" i="9"/>
  <c r="DM1" i="9"/>
  <c r="DB1" i="9"/>
  <c r="DA1" i="9"/>
  <c r="CP1" i="9"/>
  <c r="CO1" i="9"/>
  <c r="CD1" i="9"/>
  <c r="CC1" i="9"/>
  <c r="BR1" i="9"/>
  <c r="BQ1" i="9"/>
  <c r="BF1" i="9"/>
  <c r="BE1" i="9"/>
  <c r="AT1" i="9"/>
  <c r="AS1" i="9"/>
  <c r="AH1" i="9"/>
  <c r="AG1" i="9"/>
  <c r="V1" i="9"/>
  <c r="U1" i="9"/>
  <c r="F3" i="9"/>
  <c r="J1" i="9"/>
  <c r="I1" i="9"/>
  <c r="D4" i="9"/>
  <c r="G219" i="12"/>
  <c r="P4" i="9"/>
  <c r="AB4" i="9" s="1"/>
  <c r="AN4" i="9"/>
  <c r="AZ4" i="9" s="1"/>
  <c r="BL4" i="9" s="1"/>
  <c r="BX4" i="9" s="1"/>
  <c r="CJ4" i="9" s="1"/>
  <c r="CV4" i="9" s="1"/>
  <c r="DH4" i="9" s="1"/>
  <c r="C8" i="12" l="1"/>
  <c r="C14" i="12" s="1"/>
  <c r="F15" i="10"/>
  <c r="F6" i="12"/>
  <c r="E8" i="12"/>
  <c r="E14" i="12" s="1"/>
  <c r="AL8" i="10"/>
  <c r="M15" i="10"/>
  <c r="F17" i="10"/>
  <c r="G18" i="10" s="1"/>
  <c r="D220" i="12"/>
  <c r="D15" i="12"/>
  <c r="P3" i="9"/>
  <c r="J3" i="9"/>
  <c r="A4" i="9" s="1"/>
  <c r="D4" i="10" s="1"/>
  <c r="E15" i="10"/>
  <c r="B219" i="12"/>
  <c r="B8" i="12"/>
  <c r="B14" i="12" s="1"/>
  <c r="C220" i="12" l="1"/>
  <c r="C15" i="12"/>
  <c r="B15" i="12"/>
  <c r="B220" i="12"/>
  <c r="D221" i="12"/>
  <c r="D16" i="12"/>
  <c r="V3" i="9"/>
  <c r="A5" i="9" s="1"/>
  <c r="D5" i="10" s="1"/>
  <c r="D3" i="11" s="1"/>
  <c r="AB3" i="9"/>
  <c r="R3" i="9"/>
  <c r="E220" i="12"/>
  <c r="E15" i="12"/>
  <c r="C3" i="11"/>
  <c r="C16" i="12"/>
  <c r="C221" i="12"/>
  <c r="G6" i="12"/>
  <c r="F8" i="12"/>
  <c r="F14" i="12" s="1"/>
  <c r="AD3" i="9" l="1"/>
  <c r="AH3" i="9"/>
  <c r="A6" i="9" s="1"/>
  <c r="D6" i="10" s="1"/>
  <c r="E3" i="11" s="1"/>
  <c r="AN3" i="9"/>
  <c r="C17" i="12"/>
  <c r="C222" i="12"/>
  <c r="D17" i="12"/>
  <c r="D222" i="12"/>
  <c r="E221" i="12"/>
  <c r="E16" i="12"/>
  <c r="F15" i="12"/>
  <c r="F220" i="12"/>
  <c r="H6" i="12"/>
  <c r="G8" i="12"/>
  <c r="G14" i="12" s="1"/>
  <c r="B221" i="12"/>
  <c r="B16" i="12"/>
  <c r="H8" i="12" l="1"/>
  <c r="H14" i="12" s="1"/>
  <c r="I6" i="12"/>
  <c r="D223" i="12"/>
  <c r="D18" i="12"/>
  <c r="B17" i="12"/>
  <c r="B222" i="12"/>
  <c r="F221" i="12"/>
  <c r="F16" i="12"/>
  <c r="C18" i="12"/>
  <c r="C223" i="12"/>
  <c r="G220" i="12"/>
  <c r="G15" i="12"/>
  <c r="E17" i="12"/>
  <c r="E222" i="12"/>
  <c r="AP3" i="9"/>
  <c r="AT3" i="9"/>
  <c r="A7" i="9" s="1"/>
  <c r="D7" i="10" s="1"/>
  <c r="F3" i="11" s="1"/>
  <c r="AZ3" i="9"/>
  <c r="E223" i="12" l="1"/>
  <c r="E18" i="12"/>
  <c r="B223" i="12"/>
  <c r="B18" i="12"/>
  <c r="D19" i="12"/>
  <c r="D224" i="12"/>
  <c r="G16" i="12"/>
  <c r="G221" i="12"/>
  <c r="BL3" i="9"/>
  <c r="BF3" i="9"/>
  <c r="A8" i="9" s="1"/>
  <c r="D8" i="10" s="1"/>
  <c r="G3" i="11" s="1"/>
  <c r="BB3" i="9"/>
  <c r="F17" i="12"/>
  <c r="F222" i="12"/>
  <c r="C224" i="12"/>
  <c r="C19" i="12"/>
  <c r="I8" i="12"/>
  <c r="I14" i="12" s="1"/>
  <c r="J6" i="12"/>
  <c r="H15" i="12"/>
  <c r="H220" i="12"/>
  <c r="F223" i="12" l="1"/>
  <c r="F18" i="12"/>
  <c r="D225" i="12"/>
  <c r="D20" i="12"/>
  <c r="K6" i="12"/>
  <c r="J8" i="12"/>
  <c r="J14" i="12" s="1"/>
  <c r="B224" i="12"/>
  <c r="B19" i="12"/>
  <c r="I220" i="12"/>
  <c r="I15" i="12"/>
  <c r="C20" i="12"/>
  <c r="C225" i="12"/>
  <c r="BX3" i="9"/>
  <c r="BN3" i="9"/>
  <c r="BR3" i="9"/>
  <c r="A9" i="9" s="1"/>
  <c r="D9" i="10" s="1"/>
  <c r="H3" i="11" s="1"/>
  <c r="H16" i="12"/>
  <c r="H221" i="12"/>
  <c r="E19" i="12"/>
  <c r="E224" i="12"/>
  <c r="G222" i="12"/>
  <c r="G17" i="12"/>
  <c r="J15" i="12" l="1"/>
  <c r="J220" i="12"/>
  <c r="G18" i="12"/>
  <c r="G223" i="12"/>
  <c r="B20" i="12"/>
  <c r="B225" i="12"/>
  <c r="E20" i="12"/>
  <c r="E225" i="12"/>
  <c r="L6" i="12"/>
  <c r="L8" i="12" s="1"/>
  <c r="L14" i="12" s="1"/>
  <c r="K8" i="12"/>
  <c r="K14" i="12" s="1"/>
  <c r="C21" i="12"/>
  <c r="C226" i="12"/>
  <c r="D226" i="12"/>
  <c r="D21" i="12"/>
  <c r="BZ3" i="9"/>
  <c r="CJ3" i="9"/>
  <c r="CD3" i="9"/>
  <c r="A10" i="9" s="1"/>
  <c r="D10" i="10" s="1"/>
  <c r="I3" i="11" s="1"/>
  <c r="H17" i="12"/>
  <c r="H222" i="12"/>
  <c r="I16" i="12"/>
  <c r="I221" i="12"/>
  <c r="F224" i="12"/>
  <c r="F19" i="12"/>
  <c r="E226" i="12" l="1"/>
  <c r="E21" i="12"/>
  <c r="I222" i="12"/>
  <c r="I17" i="12"/>
  <c r="K15" i="12"/>
  <c r="K220" i="12"/>
  <c r="G19" i="12"/>
  <c r="G224" i="12"/>
  <c r="L15" i="12"/>
  <c r="L220" i="12"/>
  <c r="C22" i="12"/>
  <c r="C227" i="12"/>
  <c r="B226" i="12"/>
  <c r="B21" i="12"/>
  <c r="H223" i="12"/>
  <c r="H18" i="12"/>
  <c r="F225" i="12"/>
  <c r="F20" i="12"/>
  <c r="CP3" i="9"/>
  <c r="A11" i="9" s="1"/>
  <c r="D11" i="10" s="1"/>
  <c r="J3" i="11" s="1"/>
  <c r="CV3" i="9"/>
  <c r="CL3" i="9"/>
  <c r="D227" i="12"/>
  <c r="D22" i="12"/>
  <c r="J16" i="12"/>
  <c r="J221" i="12"/>
  <c r="J17" i="12" l="1"/>
  <c r="J222" i="12"/>
  <c r="F21" i="12"/>
  <c r="F226" i="12"/>
  <c r="D228" i="12"/>
  <c r="D23" i="12"/>
  <c r="C228" i="12"/>
  <c r="C23" i="12"/>
  <c r="K221" i="12"/>
  <c r="K16" i="12"/>
  <c r="H19" i="12"/>
  <c r="H224" i="12"/>
  <c r="I18" i="12"/>
  <c r="I223" i="12"/>
  <c r="CX3" i="9"/>
  <c r="DH3" i="9"/>
  <c r="DB3" i="9"/>
  <c r="A12" i="9" s="1"/>
  <c r="D12" i="10" s="1"/>
  <c r="K3" i="11" s="1"/>
  <c r="L16" i="12"/>
  <c r="L221" i="12"/>
  <c r="B22" i="12"/>
  <c r="B227" i="12"/>
  <c r="E227" i="12"/>
  <c r="E22" i="12"/>
  <c r="G225" i="12"/>
  <c r="G20" i="12"/>
  <c r="H225" i="12" l="1"/>
  <c r="H20" i="12"/>
  <c r="F227" i="12"/>
  <c r="F22" i="12"/>
  <c r="L17" i="12"/>
  <c r="L222" i="12"/>
  <c r="K222" i="12"/>
  <c r="K17" i="12"/>
  <c r="DN3" i="9"/>
  <c r="A13" i="9" s="1"/>
  <c r="D13" i="10" s="1"/>
  <c r="DJ3" i="9"/>
  <c r="C24" i="12"/>
  <c r="C229" i="12"/>
  <c r="J223" i="12"/>
  <c r="J18" i="12"/>
  <c r="E228" i="12"/>
  <c r="E23" i="12"/>
  <c r="I224" i="12"/>
  <c r="I19" i="12"/>
  <c r="B23" i="12"/>
  <c r="B228" i="12"/>
  <c r="G226" i="12"/>
  <c r="G21" i="12"/>
  <c r="D24" i="12"/>
  <c r="D229" i="12"/>
  <c r="L223" i="12" l="1"/>
  <c r="L18" i="12"/>
  <c r="B24" i="12"/>
  <c r="B229" i="12"/>
  <c r="I20" i="12"/>
  <c r="I225" i="12"/>
  <c r="C25" i="12"/>
  <c r="C230" i="12"/>
  <c r="F228" i="12"/>
  <c r="F23" i="12"/>
  <c r="L3" i="11"/>
  <c r="D15" i="10"/>
  <c r="M3" i="11" s="1"/>
  <c r="D25" i="12"/>
  <c r="D230" i="12"/>
  <c r="G22" i="12"/>
  <c r="G227" i="12"/>
  <c r="H226" i="12"/>
  <c r="H21" i="12"/>
  <c r="E229" i="12"/>
  <c r="E24" i="12"/>
  <c r="J19" i="12"/>
  <c r="J224" i="12"/>
  <c r="K18" i="12"/>
  <c r="K223" i="12"/>
  <c r="D26" i="12" l="1"/>
  <c r="D231" i="12"/>
  <c r="I21" i="12"/>
  <c r="I226" i="12"/>
  <c r="G228" i="12"/>
  <c r="G23" i="12"/>
  <c r="B25" i="12"/>
  <c r="B230" i="12"/>
  <c r="C231" i="12"/>
  <c r="C26" i="12"/>
  <c r="J225" i="12"/>
  <c r="J20" i="12"/>
  <c r="H227" i="12"/>
  <c r="H22" i="12"/>
  <c r="F24" i="12"/>
  <c r="F229" i="12"/>
  <c r="L19" i="12"/>
  <c r="L224" i="12"/>
  <c r="E230" i="12"/>
  <c r="E25" i="12"/>
  <c r="K224" i="12"/>
  <c r="K19" i="12"/>
  <c r="E26" i="12" l="1"/>
  <c r="E231" i="12"/>
  <c r="B231" i="12"/>
  <c r="B26" i="12"/>
  <c r="J226" i="12"/>
  <c r="J21" i="12"/>
  <c r="H23" i="12"/>
  <c r="H228" i="12"/>
  <c r="C27" i="12"/>
  <c r="C232" i="12"/>
  <c r="I22" i="12"/>
  <c r="I227" i="12"/>
  <c r="K225" i="12"/>
  <c r="K20" i="12"/>
  <c r="L225" i="12"/>
  <c r="L20" i="12"/>
  <c r="F230" i="12"/>
  <c r="F25" i="12"/>
  <c r="G229" i="12"/>
  <c r="G24" i="12"/>
  <c r="D232" i="12"/>
  <c r="D27" i="12"/>
  <c r="J227" i="12" l="1"/>
  <c r="J22" i="12"/>
  <c r="K226" i="12"/>
  <c r="K21" i="12"/>
  <c r="I228" i="12"/>
  <c r="I23" i="12"/>
  <c r="B27" i="12"/>
  <c r="B232" i="12"/>
  <c r="D233" i="12"/>
  <c r="D28" i="12"/>
  <c r="F26" i="12"/>
  <c r="F231" i="12"/>
  <c r="C28" i="12"/>
  <c r="C233" i="12"/>
  <c r="H229" i="12"/>
  <c r="H24" i="12"/>
  <c r="G230" i="12"/>
  <c r="G25" i="12"/>
  <c r="L21" i="12"/>
  <c r="L226" i="12"/>
  <c r="E27" i="12"/>
  <c r="E232" i="12"/>
  <c r="B233" i="12" l="1"/>
  <c r="B28" i="12"/>
  <c r="E28" i="12"/>
  <c r="E233" i="12"/>
  <c r="I24" i="12"/>
  <c r="I229" i="12"/>
  <c r="L22" i="12"/>
  <c r="L227" i="12"/>
  <c r="K227" i="12"/>
  <c r="K22" i="12"/>
  <c r="G231" i="12"/>
  <c r="G26" i="12"/>
  <c r="D29" i="12"/>
  <c r="D234" i="12"/>
  <c r="C29" i="12"/>
  <c r="C234" i="12"/>
  <c r="J228" i="12"/>
  <c r="J23" i="12"/>
  <c r="F27" i="12"/>
  <c r="F232" i="12"/>
  <c r="H230" i="12"/>
  <c r="H25" i="12"/>
  <c r="H26" i="12" l="1"/>
  <c r="H231" i="12"/>
  <c r="C235" i="12"/>
  <c r="C30" i="12"/>
  <c r="L23" i="12"/>
  <c r="L228" i="12"/>
  <c r="D235" i="12"/>
  <c r="D30" i="12"/>
  <c r="I25" i="12"/>
  <c r="I230" i="12"/>
  <c r="G232" i="12"/>
  <c r="G27" i="12"/>
  <c r="F28" i="12"/>
  <c r="F233" i="12"/>
  <c r="E234" i="12"/>
  <c r="E29" i="12"/>
  <c r="J24" i="12"/>
  <c r="J229" i="12"/>
  <c r="K228" i="12"/>
  <c r="K23" i="12"/>
  <c r="B234" i="12"/>
  <c r="B29" i="12"/>
  <c r="D236" i="12" l="1"/>
  <c r="D31" i="12"/>
  <c r="F234" i="12"/>
  <c r="F29" i="12"/>
  <c r="L24" i="12"/>
  <c r="L229" i="12"/>
  <c r="K229" i="12"/>
  <c r="K24" i="12"/>
  <c r="C236" i="12"/>
  <c r="C31" i="12"/>
  <c r="B235" i="12"/>
  <c r="B30" i="12"/>
  <c r="E30" i="12"/>
  <c r="E235" i="12"/>
  <c r="G28" i="12"/>
  <c r="G233" i="12"/>
  <c r="J230" i="12"/>
  <c r="J25" i="12"/>
  <c r="I231" i="12"/>
  <c r="I26" i="12"/>
  <c r="H27" i="12"/>
  <c r="H232" i="12"/>
  <c r="K25" i="12" l="1"/>
  <c r="K230" i="12"/>
  <c r="G234" i="12"/>
  <c r="G29" i="12"/>
  <c r="L25" i="12"/>
  <c r="L230" i="12"/>
  <c r="E236" i="12"/>
  <c r="E31" i="12"/>
  <c r="I232" i="12"/>
  <c r="I27" i="12"/>
  <c r="B31" i="12"/>
  <c r="B236" i="12"/>
  <c r="F235" i="12"/>
  <c r="F30" i="12"/>
  <c r="H233" i="12"/>
  <c r="H28" i="12"/>
  <c r="J231" i="12"/>
  <c r="J26" i="12"/>
  <c r="C237" i="12"/>
  <c r="C32" i="12"/>
  <c r="D32" i="12"/>
  <c r="D237" i="12"/>
  <c r="H234" i="12" l="1"/>
  <c r="H29" i="12"/>
  <c r="E237" i="12"/>
  <c r="E32" i="12"/>
  <c r="D238" i="12"/>
  <c r="D33" i="12"/>
  <c r="L231" i="12"/>
  <c r="L26" i="12"/>
  <c r="G235" i="12"/>
  <c r="G30" i="12"/>
  <c r="F31" i="12"/>
  <c r="F236" i="12"/>
  <c r="B237" i="12"/>
  <c r="B32" i="12"/>
  <c r="J27" i="12"/>
  <c r="J232" i="12"/>
  <c r="I28" i="12"/>
  <c r="I233" i="12"/>
  <c r="C33" i="12"/>
  <c r="C238" i="12"/>
  <c r="K231" i="12"/>
  <c r="K26" i="12"/>
  <c r="L27" i="12" l="1"/>
  <c r="L232" i="12"/>
  <c r="D239" i="12"/>
  <c r="D34" i="12"/>
  <c r="B33" i="12"/>
  <c r="B238" i="12"/>
  <c r="K27" i="12"/>
  <c r="K232" i="12"/>
  <c r="E33" i="12"/>
  <c r="E238" i="12"/>
  <c r="J28" i="12"/>
  <c r="J233" i="12"/>
  <c r="F32" i="12"/>
  <c r="F237" i="12"/>
  <c r="G236" i="12"/>
  <c r="G31" i="12"/>
  <c r="H235" i="12"/>
  <c r="H30" i="12"/>
  <c r="C239" i="12"/>
  <c r="C34" i="12"/>
  <c r="I234" i="12"/>
  <c r="I29" i="12"/>
  <c r="K233" i="12" l="1"/>
  <c r="K28" i="12"/>
  <c r="F33" i="12"/>
  <c r="F238" i="12"/>
  <c r="B239" i="12"/>
  <c r="B34" i="12"/>
  <c r="I30" i="12"/>
  <c r="I235" i="12"/>
  <c r="D240" i="12"/>
  <c r="D35" i="12"/>
  <c r="J234" i="12"/>
  <c r="J29" i="12"/>
  <c r="H236" i="12"/>
  <c r="H31" i="12"/>
  <c r="G32" i="12"/>
  <c r="G237" i="12"/>
  <c r="C240" i="12"/>
  <c r="C35" i="12"/>
  <c r="E34" i="12"/>
  <c r="E239" i="12"/>
  <c r="L28" i="12"/>
  <c r="L233" i="12"/>
  <c r="G33" i="12" l="1"/>
  <c r="G238" i="12"/>
  <c r="I236" i="12"/>
  <c r="I31" i="12"/>
  <c r="B240" i="12"/>
  <c r="B35" i="12"/>
  <c r="L234" i="12"/>
  <c r="L29" i="12"/>
  <c r="J30" i="12"/>
  <c r="J235" i="12"/>
  <c r="F34" i="12"/>
  <c r="F239" i="12"/>
  <c r="E240" i="12"/>
  <c r="E35" i="12"/>
  <c r="C36" i="12"/>
  <c r="C241" i="12"/>
  <c r="D241" i="12"/>
  <c r="D36" i="12"/>
  <c r="K29" i="12"/>
  <c r="K234" i="12"/>
  <c r="H237" i="12"/>
  <c r="H32" i="12"/>
  <c r="L30" i="12" l="1"/>
  <c r="L235" i="12"/>
  <c r="E36" i="12"/>
  <c r="E241" i="12"/>
  <c r="B241" i="12"/>
  <c r="B36" i="12"/>
  <c r="H33" i="12"/>
  <c r="H238" i="12"/>
  <c r="I32" i="12"/>
  <c r="I237" i="12"/>
  <c r="K235" i="12"/>
  <c r="K30" i="12"/>
  <c r="F240" i="12"/>
  <c r="F35" i="12"/>
  <c r="C242" i="12"/>
  <c r="C37" i="12"/>
  <c r="D37" i="12"/>
  <c r="D242" i="12"/>
  <c r="J236" i="12"/>
  <c r="J31" i="12"/>
  <c r="G34" i="12"/>
  <c r="G239" i="12"/>
  <c r="H239" i="12" l="1"/>
  <c r="H34" i="12"/>
  <c r="F36" i="12"/>
  <c r="F241" i="12"/>
  <c r="B242" i="12"/>
  <c r="B37" i="12"/>
  <c r="C38" i="12"/>
  <c r="C243" i="12"/>
  <c r="G35" i="12"/>
  <c r="G240" i="12"/>
  <c r="E37" i="12"/>
  <c r="E242" i="12"/>
  <c r="K31" i="12"/>
  <c r="K236" i="12"/>
  <c r="J237" i="12"/>
  <c r="J32" i="12"/>
  <c r="D243" i="12"/>
  <c r="D38" i="12"/>
  <c r="I33" i="12"/>
  <c r="I238" i="12"/>
  <c r="L236" i="12"/>
  <c r="L31" i="12"/>
  <c r="C244" i="12" l="1"/>
  <c r="C39" i="12"/>
  <c r="B243" i="12"/>
  <c r="B38" i="12"/>
  <c r="J238" i="12"/>
  <c r="J33" i="12"/>
  <c r="I34" i="12"/>
  <c r="I239" i="12"/>
  <c r="E38" i="12"/>
  <c r="E243" i="12"/>
  <c r="F37" i="12"/>
  <c r="F242" i="12"/>
  <c r="K237" i="12"/>
  <c r="K32" i="12"/>
  <c r="H240" i="12"/>
  <c r="H35" i="12"/>
  <c r="L237" i="12"/>
  <c r="L32" i="12"/>
  <c r="D39" i="12"/>
  <c r="D244" i="12"/>
  <c r="G36" i="12"/>
  <c r="G241" i="12"/>
  <c r="I35" i="12" l="1"/>
  <c r="I240" i="12"/>
  <c r="J239" i="12"/>
  <c r="J34" i="12"/>
  <c r="B244" i="12"/>
  <c r="B39" i="12"/>
  <c r="D40" i="12"/>
  <c r="D245" i="12"/>
  <c r="F38" i="12"/>
  <c r="F243" i="12"/>
  <c r="H36" i="12"/>
  <c r="H241" i="12"/>
  <c r="K238" i="12"/>
  <c r="K33" i="12"/>
  <c r="C40" i="12"/>
  <c r="C245" i="12"/>
  <c r="G242" i="12"/>
  <c r="G37" i="12"/>
  <c r="L238" i="12"/>
  <c r="L33" i="12"/>
  <c r="E244" i="12"/>
  <c r="E39" i="12"/>
  <c r="D246" i="12" l="1"/>
  <c r="D41" i="12"/>
  <c r="E245" i="12"/>
  <c r="E40" i="12"/>
  <c r="K34" i="12"/>
  <c r="K239" i="12"/>
  <c r="B245" i="12"/>
  <c r="B40" i="12"/>
  <c r="J35" i="12"/>
  <c r="J240" i="12"/>
  <c r="C246" i="12"/>
  <c r="C41" i="12"/>
  <c r="H242" i="12"/>
  <c r="H37" i="12"/>
  <c r="L239" i="12"/>
  <c r="L34" i="12"/>
  <c r="G243" i="12"/>
  <c r="G38" i="12"/>
  <c r="F244" i="12"/>
  <c r="F39" i="12"/>
  <c r="I241" i="12"/>
  <c r="I36" i="12"/>
  <c r="B41" i="12" l="1"/>
  <c r="B246" i="12"/>
  <c r="I242" i="12"/>
  <c r="I37" i="12"/>
  <c r="K240" i="12"/>
  <c r="K35" i="12"/>
  <c r="F40" i="12"/>
  <c r="F245" i="12"/>
  <c r="C247" i="12"/>
  <c r="C42" i="12"/>
  <c r="E41" i="12"/>
  <c r="E246" i="12"/>
  <c r="H38" i="12"/>
  <c r="H243" i="12"/>
  <c r="L35" i="12"/>
  <c r="L240" i="12"/>
  <c r="G244" i="12"/>
  <c r="G39" i="12"/>
  <c r="D247" i="12"/>
  <c r="D42" i="12"/>
  <c r="J241" i="12"/>
  <c r="J36" i="12"/>
  <c r="F246" i="12" l="1"/>
  <c r="F41" i="12"/>
  <c r="K241" i="12"/>
  <c r="K36" i="12"/>
  <c r="J37" i="12"/>
  <c r="J242" i="12"/>
  <c r="H39" i="12"/>
  <c r="H244" i="12"/>
  <c r="D248" i="12"/>
  <c r="D43" i="12"/>
  <c r="I38" i="12"/>
  <c r="I243" i="12"/>
  <c r="L241" i="12"/>
  <c r="L36" i="12"/>
  <c r="E247" i="12"/>
  <c r="E42" i="12"/>
  <c r="G245" i="12"/>
  <c r="G40" i="12"/>
  <c r="C43" i="12"/>
  <c r="C248" i="12"/>
  <c r="B247" i="12"/>
  <c r="B42" i="12"/>
  <c r="H245" i="12" l="1"/>
  <c r="H40" i="12"/>
  <c r="B43" i="12"/>
  <c r="B248" i="12"/>
  <c r="L37" i="12"/>
  <c r="L242" i="12"/>
  <c r="E248" i="12"/>
  <c r="E43" i="12"/>
  <c r="J38" i="12"/>
  <c r="J243" i="12"/>
  <c r="K242" i="12"/>
  <c r="K37" i="12"/>
  <c r="C44" i="12"/>
  <c r="C249" i="12"/>
  <c r="I244" i="12"/>
  <c r="I39" i="12"/>
  <c r="G246" i="12"/>
  <c r="G41" i="12"/>
  <c r="D44" i="12"/>
  <c r="D249" i="12"/>
  <c r="F42" i="12"/>
  <c r="F247" i="12"/>
  <c r="E44" i="12" l="1"/>
  <c r="E249" i="12"/>
  <c r="I245" i="12"/>
  <c r="I40" i="12"/>
  <c r="C45" i="12"/>
  <c r="C250" i="12"/>
  <c r="K243" i="12"/>
  <c r="K38" i="12"/>
  <c r="F248" i="12"/>
  <c r="F43" i="12"/>
  <c r="D250" i="12"/>
  <c r="D45" i="12"/>
  <c r="B249" i="12"/>
  <c r="B44" i="12"/>
  <c r="G42" i="12"/>
  <c r="G247" i="12"/>
  <c r="H41" i="12"/>
  <c r="H246" i="12"/>
  <c r="L243" i="12"/>
  <c r="L38" i="12"/>
  <c r="J39" i="12"/>
  <c r="J244" i="12"/>
  <c r="G43" i="12" l="1"/>
  <c r="G248" i="12"/>
  <c r="B45" i="12"/>
  <c r="B250" i="12"/>
  <c r="J40" i="12"/>
  <c r="J245" i="12"/>
  <c r="C251" i="12"/>
  <c r="C46" i="12"/>
  <c r="I246" i="12"/>
  <c r="I41" i="12"/>
  <c r="L39" i="12"/>
  <c r="L244" i="12"/>
  <c r="K39" i="12"/>
  <c r="K244" i="12"/>
  <c r="D251" i="12"/>
  <c r="D46" i="12"/>
  <c r="F44" i="12"/>
  <c r="F249" i="12"/>
  <c r="H42" i="12"/>
  <c r="H247" i="12"/>
  <c r="E45" i="12"/>
  <c r="E250" i="12"/>
  <c r="D252" i="12" l="1"/>
  <c r="D47" i="12"/>
  <c r="C252" i="12"/>
  <c r="C47" i="12"/>
  <c r="E251" i="12"/>
  <c r="E46" i="12"/>
  <c r="K40" i="12"/>
  <c r="K245" i="12"/>
  <c r="J246" i="12"/>
  <c r="J41" i="12"/>
  <c r="L40" i="12"/>
  <c r="L245" i="12"/>
  <c r="B251" i="12"/>
  <c r="B46" i="12"/>
  <c r="I247" i="12"/>
  <c r="I42" i="12"/>
  <c r="H43" i="12"/>
  <c r="H248" i="12"/>
  <c r="F45" i="12"/>
  <c r="F250" i="12"/>
  <c r="G249" i="12"/>
  <c r="G44" i="12"/>
  <c r="K41" i="12" l="1"/>
  <c r="K246" i="12"/>
  <c r="E47" i="12"/>
  <c r="E252" i="12"/>
  <c r="C48" i="12"/>
  <c r="C253" i="12"/>
  <c r="B47" i="12"/>
  <c r="B252" i="12"/>
  <c r="L41" i="12"/>
  <c r="L246" i="12"/>
  <c r="G45" i="12"/>
  <c r="G250" i="12"/>
  <c r="F46" i="12"/>
  <c r="F251" i="12"/>
  <c r="J247" i="12"/>
  <c r="J42" i="12"/>
  <c r="D48" i="12"/>
  <c r="D253" i="12"/>
  <c r="I43" i="12"/>
  <c r="I248" i="12"/>
  <c r="H44" i="12"/>
  <c r="H249" i="12"/>
  <c r="J43" i="12" l="1"/>
  <c r="J248" i="12"/>
  <c r="B48" i="12"/>
  <c r="B253" i="12"/>
  <c r="F252" i="12"/>
  <c r="F47" i="12"/>
  <c r="C254" i="12"/>
  <c r="C49" i="12"/>
  <c r="I44" i="12"/>
  <c r="I249" i="12"/>
  <c r="G251" i="12"/>
  <c r="G46" i="12"/>
  <c r="E48" i="12"/>
  <c r="E253" i="12"/>
  <c r="H250" i="12"/>
  <c r="H45" i="12"/>
  <c r="D49" i="12"/>
  <c r="D254" i="12"/>
  <c r="L247" i="12"/>
  <c r="L42" i="12"/>
  <c r="K247" i="12"/>
  <c r="K42" i="12"/>
  <c r="C50" i="12" l="1"/>
  <c r="C255" i="12"/>
  <c r="F253" i="12"/>
  <c r="F48" i="12"/>
  <c r="H46" i="12"/>
  <c r="H251" i="12"/>
  <c r="E49" i="12"/>
  <c r="E254" i="12"/>
  <c r="B49" i="12"/>
  <c r="B254" i="12"/>
  <c r="K248" i="12"/>
  <c r="K43" i="12"/>
  <c r="L248" i="12"/>
  <c r="L43" i="12"/>
  <c r="G252" i="12"/>
  <c r="G47" i="12"/>
  <c r="D255" i="12"/>
  <c r="D50" i="12"/>
  <c r="I250" i="12"/>
  <c r="I45" i="12"/>
  <c r="J44" i="12"/>
  <c r="J249" i="12"/>
  <c r="L44" i="12" l="1"/>
  <c r="L249" i="12"/>
  <c r="E50" i="12"/>
  <c r="E255" i="12"/>
  <c r="J250" i="12"/>
  <c r="J45" i="12"/>
  <c r="H252" i="12"/>
  <c r="H47" i="12"/>
  <c r="I46" i="12"/>
  <c r="I251" i="12"/>
  <c r="F254" i="12"/>
  <c r="F49" i="12"/>
  <c r="G253" i="12"/>
  <c r="G48" i="12"/>
  <c r="K249" i="12"/>
  <c r="K44" i="12"/>
  <c r="D51" i="12"/>
  <c r="D256" i="12"/>
  <c r="B255" i="12"/>
  <c r="B50" i="12"/>
  <c r="C256" i="12"/>
  <c r="C51" i="12"/>
  <c r="J46" i="12" l="1"/>
  <c r="J251" i="12"/>
  <c r="B51" i="12"/>
  <c r="B256" i="12"/>
  <c r="G49" i="12"/>
  <c r="G254" i="12"/>
  <c r="E51" i="12"/>
  <c r="E256" i="12"/>
  <c r="H48" i="12"/>
  <c r="H253" i="12"/>
  <c r="F50" i="12"/>
  <c r="F255" i="12"/>
  <c r="K250" i="12"/>
  <c r="K45" i="12"/>
  <c r="C52" i="12"/>
  <c r="C257" i="12"/>
  <c r="D257" i="12"/>
  <c r="D52" i="12"/>
  <c r="I252" i="12"/>
  <c r="I47" i="12"/>
  <c r="L45" i="12"/>
  <c r="L250" i="12"/>
  <c r="G255" i="12" l="1"/>
  <c r="G50" i="12"/>
  <c r="E257" i="12"/>
  <c r="E52" i="12"/>
  <c r="I253" i="12"/>
  <c r="I48" i="12"/>
  <c r="C53" i="12"/>
  <c r="C258" i="12"/>
  <c r="F51" i="12"/>
  <c r="F256" i="12"/>
  <c r="B257" i="12"/>
  <c r="B52" i="12"/>
  <c r="K251" i="12"/>
  <c r="K46" i="12"/>
  <c r="D53" i="12"/>
  <c r="D258" i="12"/>
  <c r="L251" i="12"/>
  <c r="L46" i="12"/>
  <c r="H254" i="12"/>
  <c r="H49" i="12"/>
  <c r="J47" i="12"/>
  <c r="J252" i="12"/>
  <c r="C259" i="12" l="1"/>
  <c r="C54" i="12"/>
  <c r="K252" i="12"/>
  <c r="K47" i="12"/>
  <c r="I49" i="12"/>
  <c r="I254" i="12"/>
  <c r="J48" i="12"/>
  <c r="J253" i="12"/>
  <c r="H255" i="12"/>
  <c r="H50" i="12"/>
  <c r="B53" i="12"/>
  <c r="B258" i="12"/>
  <c r="E53" i="12"/>
  <c r="E258" i="12"/>
  <c r="D259" i="12"/>
  <c r="D54" i="12"/>
  <c r="L252" i="12"/>
  <c r="L47" i="12"/>
  <c r="G51" i="12"/>
  <c r="G256" i="12"/>
  <c r="F257" i="12"/>
  <c r="F52" i="12"/>
  <c r="F53" i="12" l="1"/>
  <c r="F258" i="12"/>
  <c r="E54" i="12"/>
  <c r="E259" i="12"/>
  <c r="I255" i="12"/>
  <c r="I50" i="12"/>
  <c r="K48" i="12"/>
  <c r="K253" i="12"/>
  <c r="B54" i="12"/>
  <c r="B259" i="12"/>
  <c r="J49" i="12"/>
  <c r="J254" i="12"/>
  <c r="L253" i="12"/>
  <c r="L48" i="12"/>
  <c r="H256" i="12"/>
  <c r="H51" i="12"/>
  <c r="C260" i="12"/>
  <c r="C55" i="12"/>
  <c r="D260" i="12"/>
  <c r="D55" i="12"/>
  <c r="G52" i="12"/>
  <c r="G257" i="12"/>
  <c r="I51" i="12" l="1"/>
  <c r="I256" i="12"/>
  <c r="H257" i="12"/>
  <c r="H52" i="12"/>
  <c r="K49" i="12"/>
  <c r="K254" i="12"/>
  <c r="G53" i="12"/>
  <c r="G258" i="12"/>
  <c r="D56" i="12"/>
  <c r="D261" i="12"/>
  <c r="J255" i="12"/>
  <c r="J50" i="12"/>
  <c r="E55" i="12"/>
  <c r="E260" i="12"/>
  <c r="C261" i="12"/>
  <c r="C56" i="12"/>
  <c r="L254" i="12"/>
  <c r="L49" i="12"/>
  <c r="B260" i="12"/>
  <c r="B55" i="12"/>
  <c r="F259" i="12"/>
  <c r="F54" i="12"/>
  <c r="F55" i="12" l="1"/>
  <c r="F260" i="12"/>
  <c r="E56" i="12"/>
  <c r="E261" i="12"/>
  <c r="K50" i="12"/>
  <c r="K255" i="12"/>
  <c r="H53" i="12"/>
  <c r="H258" i="12"/>
  <c r="G259" i="12"/>
  <c r="G54" i="12"/>
  <c r="C57" i="12"/>
  <c r="C262" i="12"/>
  <c r="J256" i="12"/>
  <c r="J51" i="12"/>
  <c r="B261" i="12"/>
  <c r="B56" i="12"/>
  <c r="L50" i="12"/>
  <c r="L255" i="12"/>
  <c r="D262" i="12"/>
  <c r="D57" i="12"/>
  <c r="I257" i="12"/>
  <c r="I52" i="12"/>
  <c r="K51" i="12" l="1"/>
  <c r="K256" i="12"/>
  <c r="I53" i="12"/>
  <c r="I258" i="12"/>
  <c r="D58" i="12"/>
  <c r="D263" i="12"/>
  <c r="H259" i="12"/>
  <c r="H54" i="12"/>
  <c r="C263" i="12"/>
  <c r="C58" i="12"/>
  <c r="E57" i="12"/>
  <c r="E262" i="12"/>
  <c r="B262" i="12"/>
  <c r="B57" i="12"/>
  <c r="J52" i="12"/>
  <c r="J257" i="12"/>
  <c r="G260" i="12"/>
  <c r="G55" i="12"/>
  <c r="L256" i="12"/>
  <c r="L51" i="12"/>
  <c r="F261" i="12"/>
  <c r="F56" i="12"/>
  <c r="H55" i="12" l="1"/>
  <c r="H260" i="12"/>
  <c r="D59" i="12"/>
  <c r="D264" i="12"/>
  <c r="F262" i="12"/>
  <c r="F57" i="12"/>
  <c r="E58" i="12"/>
  <c r="E263" i="12"/>
  <c r="I54" i="12"/>
  <c r="I259" i="12"/>
  <c r="J53" i="12"/>
  <c r="J258" i="12"/>
  <c r="B58" i="12"/>
  <c r="B263" i="12"/>
  <c r="L52" i="12"/>
  <c r="L257" i="12"/>
  <c r="G56" i="12"/>
  <c r="G261" i="12"/>
  <c r="C59" i="12"/>
  <c r="C264" i="12"/>
  <c r="K257" i="12"/>
  <c r="K52" i="12"/>
  <c r="F263" i="12" l="1"/>
  <c r="F58" i="12"/>
  <c r="L53" i="12"/>
  <c r="L258" i="12"/>
  <c r="K258" i="12"/>
  <c r="K53" i="12"/>
  <c r="E264" i="12"/>
  <c r="E59" i="12"/>
  <c r="C60" i="12"/>
  <c r="C265" i="12"/>
  <c r="J259" i="12"/>
  <c r="J54" i="12"/>
  <c r="D265" i="12"/>
  <c r="D60" i="12"/>
  <c r="B59" i="12"/>
  <c r="B264" i="12"/>
  <c r="G57" i="12"/>
  <c r="G262" i="12"/>
  <c r="I55" i="12"/>
  <c r="I260" i="12"/>
  <c r="H261" i="12"/>
  <c r="H56" i="12"/>
  <c r="D61" i="12" l="1"/>
  <c r="D266" i="12"/>
  <c r="K54" i="12"/>
  <c r="K259" i="12"/>
  <c r="E60" i="12"/>
  <c r="E265" i="12"/>
  <c r="J55" i="12"/>
  <c r="J260" i="12"/>
  <c r="B265" i="12"/>
  <c r="B60" i="12"/>
  <c r="H262" i="12"/>
  <c r="H57" i="12"/>
  <c r="I261" i="12"/>
  <c r="I56" i="12"/>
  <c r="L259" i="12"/>
  <c r="L54" i="12"/>
  <c r="F59" i="12"/>
  <c r="F264" i="12"/>
  <c r="G58" i="12"/>
  <c r="G263" i="12"/>
  <c r="C61" i="12"/>
  <c r="C266" i="12"/>
  <c r="J261" i="12" l="1"/>
  <c r="J56" i="12"/>
  <c r="F60" i="12"/>
  <c r="F265" i="12"/>
  <c r="E266" i="12"/>
  <c r="E61" i="12"/>
  <c r="I262" i="12"/>
  <c r="I57" i="12"/>
  <c r="C62" i="12"/>
  <c r="C267" i="12"/>
  <c r="H58" i="12"/>
  <c r="H263" i="12"/>
  <c r="K260" i="12"/>
  <c r="K55" i="12"/>
  <c r="L55" i="12"/>
  <c r="L260" i="12"/>
  <c r="G264" i="12"/>
  <c r="G59" i="12"/>
  <c r="B266" i="12"/>
  <c r="B61" i="12"/>
  <c r="D267" i="12"/>
  <c r="D62" i="12"/>
  <c r="K261" i="12" l="1"/>
  <c r="K56" i="12"/>
  <c r="E62" i="12"/>
  <c r="E267" i="12"/>
  <c r="L56" i="12"/>
  <c r="L261" i="12"/>
  <c r="B62" i="12"/>
  <c r="B267" i="12"/>
  <c r="F266" i="12"/>
  <c r="F61" i="12"/>
  <c r="I58" i="12"/>
  <c r="I263" i="12"/>
  <c r="H59" i="12"/>
  <c r="H264" i="12"/>
  <c r="G60" i="12"/>
  <c r="G265" i="12"/>
  <c r="J57" i="12"/>
  <c r="J262" i="12"/>
  <c r="D268" i="12"/>
  <c r="D63" i="12"/>
  <c r="C268" i="12"/>
  <c r="C63" i="12"/>
  <c r="B268" i="12" l="1"/>
  <c r="B63" i="12"/>
  <c r="H265" i="12"/>
  <c r="H60" i="12"/>
  <c r="L262" i="12"/>
  <c r="L57" i="12"/>
  <c r="G266" i="12"/>
  <c r="G61" i="12"/>
  <c r="I264" i="12"/>
  <c r="I59" i="12"/>
  <c r="E268" i="12"/>
  <c r="E63" i="12"/>
  <c r="C64" i="12"/>
  <c r="C269" i="12"/>
  <c r="F62" i="12"/>
  <c r="F267" i="12"/>
  <c r="K262" i="12"/>
  <c r="K57" i="12"/>
  <c r="D269" i="12"/>
  <c r="D64" i="12"/>
  <c r="J263" i="12"/>
  <c r="J58" i="12"/>
  <c r="J59" i="12" l="1"/>
  <c r="J264" i="12"/>
  <c r="L58" i="12"/>
  <c r="L263" i="12"/>
  <c r="G62" i="12"/>
  <c r="G267" i="12"/>
  <c r="D270" i="12"/>
  <c r="D65" i="12"/>
  <c r="E64" i="12"/>
  <c r="E269" i="12"/>
  <c r="H266" i="12"/>
  <c r="H61" i="12"/>
  <c r="C65" i="12"/>
  <c r="C270" i="12"/>
  <c r="F268" i="12"/>
  <c r="F63" i="12"/>
  <c r="K58" i="12"/>
  <c r="K263" i="12"/>
  <c r="I60" i="12"/>
  <c r="I265" i="12"/>
  <c r="B269" i="12"/>
  <c r="B64" i="12"/>
  <c r="G63" i="12" l="1"/>
  <c r="G268" i="12"/>
  <c r="H267" i="12"/>
  <c r="H62" i="12"/>
  <c r="I266" i="12"/>
  <c r="I61" i="12"/>
  <c r="L264" i="12"/>
  <c r="L59" i="12"/>
  <c r="F64" i="12"/>
  <c r="F269" i="12"/>
  <c r="B270" i="12"/>
  <c r="B65" i="12"/>
  <c r="D66" i="12"/>
  <c r="D271" i="12"/>
  <c r="C66" i="12"/>
  <c r="C271" i="12"/>
  <c r="K59" i="12"/>
  <c r="K264" i="12"/>
  <c r="E270" i="12"/>
  <c r="E65" i="12"/>
  <c r="J60" i="12"/>
  <c r="J265" i="12"/>
  <c r="C272" i="12" l="1"/>
  <c r="C67" i="12"/>
  <c r="I62" i="12"/>
  <c r="I267" i="12"/>
  <c r="D272" i="12"/>
  <c r="D67" i="12"/>
  <c r="J266" i="12"/>
  <c r="J61" i="12"/>
  <c r="E271" i="12"/>
  <c r="E66" i="12"/>
  <c r="B66" i="12"/>
  <c r="B271" i="12"/>
  <c r="H268" i="12"/>
  <c r="H63" i="12"/>
  <c r="L265" i="12"/>
  <c r="L60" i="12"/>
  <c r="K60" i="12"/>
  <c r="K265" i="12"/>
  <c r="F270" i="12"/>
  <c r="F65" i="12"/>
  <c r="G269" i="12"/>
  <c r="G64" i="12"/>
  <c r="H269" i="12" l="1"/>
  <c r="H64" i="12"/>
  <c r="D68" i="12"/>
  <c r="D273" i="12"/>
  <c r="J62" i="12"/>
  <c r="J267" i="12"/>
  <c r="G270" i="12"/>
  <c r="G65" i="12"/>
  <c r="B272" i="12"/>
  <c r="B67" i="12"/>
  <c r="I63" i="12"/>
  <c r="I268" i="12"/>
  <c r="L266" i="12"/>
  <c r="L61" i="12"/>
  <c r="F66" i="12"/>
  <c r="F271" i="12"/>
  <c r="E67" i="12"/>
  <c r="E272" i="12"/>
  <c r="C273" i="12"/>
  <c r="C68" i="12"/>
  <c r="K61" i="12"/>
  <c r="K266" i="12"/>
  <c r="L267" i="12" l="1"/>
  <c r="L62" i="12"/>
  <c r="J63" i="12"/>
  <c r="J268" i="12"/>
  <c r="G271" i="12"/>
  <c r="G66" i="12"/>
  <c r="C274" i="12"/>
  <c r="C69" i="12"/>
  <c r="I269" i="12"/>
  <c r="I64" i="12"/>
  <c r="D69" i="12"/>
  <c r="D274" i="12"/>
  <c r="B273" i="12"/>
  <c r="B68" i="12"/>
  <c r="H270" i="12"/>
  <c r="H65" i="12"/>
  <c r="F67" i="12"/>
  <c r="F272" i="12"/>
  <c r="K267" i="12"/>
  <c r="K62" i="12"/>
  <c r="E273" i="12"/>
  <c r="E68" i="12"/>
  <c r="E69" i="12" l="1"/>
  <c r="E274" i="12"/>
  <c r="G272" i="12"/>
  <c r="G67" i="12"/>
  <c r="H271" i="12"/>
  <c r="H66" i="12"/>
  <c r="D70" i="12"/>
  <c r="D275" i="12"/>
  <c r="J64" i="12"/>
  <c r="J269" i="12"/>
  <c r="K268" i="12"/>
  <c r="K63" i="12"/>
  <c r="I270" i="12"/>
  <c r="I65" i="12"/>
  <c r="L63" i="12"/>
  <c r="L268" i="12"/>
  <c r="C70" i="12"/>
  <c r="C275" i="12"/>
  <c r="B69" i="12"/>
  <c r="B274" i="12"/>
  <c r="F68" i="12"/>
  <c r="F273" i="12"/>
  <c r="I271" i="12" l="1"/>
  <c r="I66" i="12"/>
  <c r="H67" i="12"/>
  <c r="H272" i="12"/>
  <c r="D71" i="12"/>
  <c r="D276" i="12"/>
  <c r="K64" i="12"/>
  <c r="K269" i="12"/>
  <c r="G68" i="12"/>
  <c r="G273" i="12"/>
  <c r="B70" i="12"/>
  <c r="B275" i="12"/>
  <c r="L269" i="12"/>
  <c r="L64" i="12"/>
  <c r="F69" i="12"/>
  <c r="F274" i="12"/>
  <c r="C71" i="12"/>
  <c r="C276" i="12"/>
  <c r="J270" i="12"/>
  <c r="J65" i="12"/>
  <c r="E70" i="12"/>
  <c r="E275" i="12"/>
  <c r="L270" i="12" l="1"/>
  <c r="L65" i="12"/>
  <c r="D277" i="12"/>
  <c r="D72" i="12"/>
  <c r="B71" i="12"/>
  <c r="B276" i="12"/>
  <c r="H273" i="12"/>
  <c r="H68" i="12"/>
  <c r="E276" i="12"/>
  <c r="E71" i="12"/>
  <c r="I272" i="12"/>
  <c r="I67" i="12"/>
  <c r="F70" i="12"/>
  <c r="F275" i="12"/>
  <c r="K65" i="12"/>
  <c r="K270" i="12"/>
  <c r="J66" i="12"/>
  <c r="J271" i="12"/>
  <c r="C277" i="12"/>
  <c r="C72" i="12"/>
  <c r="G69" i="12"/>
  <c r="G274" i="12"/>
  <c r="K271" i="12" l="1"/>
  <c r="K66" i="12"/>
  <c r="F276" i="12"/>
  <c r="F71" i="12"/>
  <c r="B72" i="12"/>
  <c r="B277" i="12"/>
  <c r="G275" i="12"/>
  <c r="G70" i="12"/>
  <c r="D73" i="12"/>
  <c r="D278" i="12"/>
  <c r="E72" i="12"/>
  <c r="E277" i="12"/>
  <c r="L271" i="12"/>
  <c r="L66" i="12"/>
  <c r="H274" i="12"/>
  <c r="H69" i="12"/>
  <c r="C278" i="12"/>
  <c r="C73" i="12"/>
  <c r="I273" i="12"/>
  <c r="I68" i="12"/>
  <c r="J272" i="12"/>
  <c r="J67" i="12"/>
  <c r="G276" i="12" l="1"/>
  <c r="G71" i="12"/>
  <c r="B73" i="12"/>
  <c r="B278" i="12"/>
  <c r="F72" i="12"/>
  <c r="F277" i="12"/>
  <c r="J273" i="12"/>
  <c r="J68" i="12"/>
  <c r="H70" i="12"/>
  <c r="H275" i="12"/>
  <c r="C279" i="12"/>
  <c r="C74" i="12"/>
  <c r="K67" i="12"/>
  <c r="K272" i="12"/>
  <c r="L67" i="12"/>
  <c r="L272" i="12"/>
  <c r="I274" i="12"/>
  <c r="I69" i="12"/>
  <c r="E73" i="12"/>
  <c r="E278" i="12"/>
  <c r="D74" i="12"/>
  <c r="D279" i="12"/>
  <c r="L68" i="12" l="1"/>
  <c r="L273" i="12"/>
  <c r="D280" i="12"/>
  <c r="D75" i="12"/>
  <c r="K68" i="12"/>
  <c r="K273" i="12"/>
  <c r="F73" i="12"/>
  <c r="F278" i="12"/>
  <c r="C280" i="12"/>
  <c r="C75" i="12"/>
  <c r="E279" i="12"/>
  <c r="E74" i="12"/>
  <c r="B279" i="12"/>
  <c r="B74" i="12"/>
  <c r="J69" i="12"/>
  <c r="J274" i="12"/>
  <c r="G277" i="12"/>
  <c r="G72" i="12"/>
  <c r="I70" i="12"/>
  <c r="I275" i="12"/>
  <c r="H276" i="12"/>
  <c r="H71" i="12"/>
  <c r="H277" i="12" l="1"/>
  <c r="H72" i="12"/>
  <c r="K69" i="12"/>
  <c r="K274" i="12"/>
  <c r="F279" i="12"/>
  <c r="F74" i="12"/>
  <c r="E75" i="12"/>
  <c r="E280" i="12"/>
  <c r="D76" i="12"/>
  <c r="D281" i="12"/>
  <c r="B280" i="12"/>
  <c r="B75" i="12"/>
  <c r="C281" i="12"/>
  <c r="C76" i="12"/>
  <c r="J275" i="12"/>
  <c r="J70" i="12"/>
  <c r="I71" i="12"/>
  <c r="I276" i="12"/>
  <c r="G278" i="12"/>
  <c r="G73" i="12"/>
  <c r="L69" i="12"/>
  <c r="L274" i="12"/>
  <c r="C282" i="12" l="1"/>
  <c r="C77" i="12"/>
  <c r="F75" i="12"/>
  <c r="F280" i="12"/>
  <c r="J276" i="12"/>
  <c r="J71" i="12"/>
  <c r="G74" i="12"/>
  <c r="G279" i="12"/>
  <c r="K70" i="12"/>
  <c r="K275" i="12"/>
  <c r="E281" i="12"/>
  <c r="E76" i="12"/>
  <c r="H278" i="12"/>
  <c r="H73" i="12"/>
  <c r="L275" i="12"/>
  <c r="L70" i="12"/>
  <c r="B281" i="12"/>
  <c r="B76" i="12"/>
  <c r="I277" i="12"/>
  <c r="I72" i="12"/>
  <c r="D77" i="12"/>
  <c r="D282" i="12"/>
  <c r="H74" i="12" l="1"/>
  <c r="H279" i="12"/>
  <c r="J277" i="12"/>
  <c r="J72" i="12"/>
  <c r="G75" i="12"/>
  <c r="G280" i="12"/>
  <c r="F76" i="12"/>
  <c r="F281" i="12"/>
  <c r="L71" i="12"/>
  <c r="L276" i="12"/>
  <c r="I278" i="12"/>
  <c r="I73" i="12"/>
  <c r="B282" i="12"/>
  <c r="B77" i="12"/>
  <c r="C283" i="12"/>
  <c r="C78" i="12"/>
  <c r="D78" i="12"/>
  <c r="D283" i="12"/>
  <c r="E77" i="12"/>
  <c r="E282" i="12"/>
  <c r="K276" i="12"/>
  <c r="K71" i="12"/>
  <c r="C284" i="12" l="1"/>
  <c r="C79" i="12"/>
  <c r="K72" i="12"/>
  <c r="K277" i="12"/>
  <c r="F77" i="12"/>
  <c r="F282" i="12"/>
  <c r="G281" i="12"/>
  <c r="G76" i="12"/>
  <c r="J73" i="12"/>
  <c r="J278" i="12"/>
  <c r="E78" i="12"/>
  <c r="E283" i="12"/>
  <c r="B78" i="12"/>
  <c r="B283" i="12"/>
  <c r="I279" i="12"/>
  <c r="I74" i="12"/>
  <c r="D284" i="12"/>
  <c r="D79" i="12"/>
  <c r="L72" i="12"/>
  <c r="L277" i="12"/>
  <c r="H75" i="12"/>
  <c r="H280" i="12"/>
  <c r="H76" i="12" l="1"/>
  <c r="H281" i="12"/>
  <c r="B284" i="12"/>
  <c r="B79" i="12"/>
  <c r="F78" i="12"/>
  <c r="F283" i="12"/>
  <c r="I75" i="12"/>
  <c r="I280" i="12"/>
  <c r="G282" i="12"/>
  <c r="G77" i="12"/>
  <c r="L73" i="12"/>
  <c r="L278" i="12"/>
  <c r="K278" i="12"/>
  <c r="K73" i="12"/>
  <c r="D80" i="12"/>
  <c r="D285" i="12"/>
  <c r="C80" i="12"/>
  <c r="C285" i="12"/>
  <c r="E79" i="12"/>
  <c r="E284" i="12"/>
  <c r="J279" i="12"/>
  <c r="J74" i="12"/>
  <c r="D286" i="12" l="1"/>
  <c r="D81" i="12"/>
  <c r="J280" i="12"/>
  <c r="J75" i="12"/>
  <c r="K74" i="12"/>
  <c r="K279" i="12"/>
  <c r="F284" i="12"/>
  <c r="F79" i="12"/>
  <c r="B285" i="12"/>
  <c r="B80" i="12"/>
  <c r="I281" i="12"/>
  <c r="I76" i="12"/>
  <c r="L279" i="12"/>
  <c r="L74" i="12"/>
  <c r="G283" i="12"/>
  <c r="G78" i="12"/>
  <c r="E285" i="12"/>
  <c r="E80" i="12"/>
  <c r="C286" i="12"/>
  <c r="C81" i="12"/>
  <c r="H282" i="12"/>
  <c r="H77" i="12"/>
  <c r="F285" i="12" l="1"/>
  <c r="F80" i="12"/>
  <c r="K280" i="12"/>
  <c r="K75" i="12"/>
  <c r="H78" i="12"/>
  <c r="H283" i="12"/>
  <c r="C82" i="12"/>
  <c r="C287" i="12"/>
  <c r="J76" i="12"/>
  <c r="J281" i="12"/>
  <c r="G284" i="12"/>
  <c r="G79" i="12"/>
  <c r="L75" i="12"/>
  <c r="L280" i="12"/>
  <c r="E81" i="12"/>
  <c r="E286" i="12"/>
  <c r="B286" i="12"/>
  <c r="B81" i="12"/>
  <c r="D287" i="12"/>
  <c r="D82" i="12"/>
  <c r="I282" i="12"/>
  <c r="I77" i="12"/>
  <c r="I78" i="12" l="1"/>
  <c r="I283" i="12"/>
  <c r="L76" i="12"/>
  <c r="L281" i="12"/>
  <c r="H284" i="12"/>
  <c r="H79" i="12"/>
  <c r="C83" i="12"/>
  <c r="C288" i="12"/>
  <c r="G285" i="12"/>
  <c r="G80" i="12"/>
  <c r="K281" i="12"/>
  <c r="K76" i="12"/>
  <c r="E287" i="12"/>
  <c r="E82" i="12"/>
  <c r="D288" i="12"/>
  <c r="D83" i="12"/>
  <c r="B287" i="12"/>
  <c r="B82" i="12"/>
  <c r="F286" i="12"/>
  <c r="F81" i="12"/>
  <c r="J282" i="12"/>
  <c r="J77" i="12"/>
  <c r="J283" i="12" l="1"/>
  <c r="J78" i="12"/>
  <c r="E83" i="12"/>
  <c r="E288" i="12"/>
  <c r="H285" i="12"/>
  <c r="H80" i="12"/>
  <c r="L77" i="12"/>
  <c r="L282" i="12"/>
  <c r="F287" i="12"/>
  <c r="F82" i="12"/>
  <c r="B83" i="12"/>
  <c r="B288" i="12"/>
  <c r="G286" i="12"/>
  <c r="G81" i="12"/>
  <c r="D84" i="12"/>
  <c r="D289" i="12"/>
  <c r="C289" i="12"/>
  <c r="C84" i="12"/>
  <c r="K77" i="12"/>
  <c r="K282" i="12"/>
  <c r="I79" i="12"/>
  <c r="I284" i="12"/>
  <c r="D290" i="12" l="1"/>
  <c r="D85" i="12"/>
  <c r="G82" i="12"/>
  <c r="G287" i="12"/>
  <c r="H81" i="12"/>
  <c r="H286" i="12"/>
  <c r="L283" i="12"/>
  <c r="L78" i="12"/>
  <c r="E84" i="12"/>
  <c r="E289" i="12"/>
  <c r="K283" i="12"/>
  <c r="K78" i="12"/>
  <c r="B289" i="12"/>
  <c r="B84" i="12"/>
  <c r="C290" i="12"/>
  <c r="C85" i="12"/>
  <c r="F83" i="12"/>
  <c r="F288" i="12"/>
  <c r="J79" i="12"/>
  <c r="J284" i="12"/>
  <c r="I285" i="12"/>
  <c r="I80" i="12"/>
  <c r="C291" i="12" l="1"/>
  <c r="C86" i="12"/>
  <c r="I81" i="12"/>
  <c r="I286" i="12"/>
  <c r="B290" i="12"/>
  <c r="B85" i="12"/>
  <c r="H287" i="12"/>
  <c r="H82" i="12"/>
  <c r="J80" i="12"/>
  <c r="J285" i="12"/>
  <c r="G83" i="12"/>
  <c r="G288" i="12"/>
  <c r="K284" i="12"/>
  <c r="K79" i="12"/>
  <c r="D86" i="12"/>
  <c r="D291" i="12"/>
  <c r="L284" i="12"/>
  <c r="L79" i="12"/>
  <c r="F84" i="12"/>
  <c r="F289" i="12"/>
  <c r="E290" i="12"/>
  <c r="E85" i="12"/>
  <c r="H83" i="12" l="1"/>
  <c r="H288" i="12"/>
  <c r="E86" i="12"/>
  <c r="E291" i="12"/>
  <c r="K80" i="12"/>
  <c r="K285" i="12"/>
  <c r="B291" i="12"/>
  <c r="B86" i="12"/>
  <c r="F85" i="12"/>
  <c r="F290" i="12"/>
  <c r="G289" i="12"/>
  <c r="G84" i="12"/>
  <c r="I287" i="12"/>
  <c r="I82" i="12"/>
  <c r="C292" i="12"/>
  <c r="C87" i="12"/>
  <c r="D87" i="12"/>
  <c r="D292" i="12"/>
  <c r="L80" i="12"/>
  <c r="L285" i="12"/>
  <c r="J286" i="12"/>
  <c r="J81" i="12"/>
  <c r="B292" i="12" l="1"/>
  <c r="B87" i="12"/>
  <c r="K286" i="12"/>
  <c r="K81" i="12"/>
  <c r="C293" i="12"/>
  <c r="C88" i="12"/>
  <c r="I288" i="12"/>
  <c r="I83" i="12"/>
  <c r="G290" i="12"/>
  <c r="G85" i="12"/>
  <c r="L286" i="12"/>
  <c r="L81" i="12"/>
  <c r="E292" i="12"/>
  <c r="E87" i="12"/>
  <c r="J82" i="12"/>
  <c r="J287" i="12"/>
  <c r="D88" i="12"/>
  <c r="D293" i="12"/>
  <c r="F291" i="12"/>
  <c r="F86" i="12"/>
  <c r="H84" i="12"/>
  <c r="H289" i="12"/>
  <c r="E88" i="12" l="1"/>
  <c r="E293" i="12"/>
  <c r="C294" i="12"/>
  <c r="C89" i="12"/>
  <c r="L82" i="12"/>
  <c r="L287" i="12"/>
  <c r="J83" i="12"/>
  <c r="J288" i="12"/>
  <c r="F87" i="12"/>
  <c r="F292" i="12"/>
  <c r="G86" i="12"/>
  <c r="G291" i="12"/>
  <c r="B293" i="12"/>
  <c r="B88" i="12"/>
  <c r="I289" i="12"/>
  <c r="I84" i="12"/>
  <c r="H290" i="12"/>
  <c r="H85" i="12"/>
  <c r="K82" i="12"/>
  <c r="K287" i="12"/>
  <c r="D89" i="12"/>
  <c r="D294" i="12"/>
  <c r="B294" i="12" l="1"/>
  <c r="B89" i="12"/>
  <c r="D90" i="12"/>
  <c r="D295" i="12"/>
  <c r="L83" i="12"/>
  <c r="L288" i="12"/>
  <c r="J84" i="12"/>
  <c r="J289" i="12"/>
  <c r="H86" i="12"/>
  <c r="H291" i="12"/>
  <c r="I85" i="12"/>
  <c r="I290" i="12"/>
  <c r="C295" i="12"/>
  <c r="C90" i="12"/>
  <c r="K83" i="12"/>
  <c r="K288" i="12"/>
  <c r="G87" i="12"/>
  <c r="G292" i="12"/>
  <c r="F293" i="12"/>
  <c r="F88" i="12"/>
  <c r="E294" i="12"/>
  <c r="E89" i="12"/>
  <c r="E90" i="12" l="1"/>
  <c r="E295" i="12"/>
  <c r="C91" i="12"/>
  <c r="C296" i="12"/>
  <c r="K289" i="12"/>
  <c r="K84" i="12"/>
  <c r="L289" i="12"/>
  <c r="L84" i="12"/>
  <c r="J85" i="12"/>
  <c r="J290" i="12"/>
  <c r="D296" i="12"/>
  <c r="D91" i="12"/>
  <c r="B295" i="12"/>
  <c r="B90" i="12"/>
  <c r="F294" i="12"/>
  <c r="F89" i="12"/>
  <c r="I291" i="12"/>
  <c r="I86" i="12"/>
  <c r="G293" i="12"/>
  <c r="G88" i="12"/>
  <c r="H292" i="12"/>
  <c r="H87" i="12"/>
  <c r="H293" i="12" l="1"/>
  <c r="H88" i="12"/>
  <c r="B296" i="12"/>
  <c r="B91" i="12"/>
  <c r="K85" i="12"/>
  <c r="K290" i="12"/>
  <c r="F295" i="12"/>
  <c r="F90" i="12"/>
  <c r="C92" i="12"/>
  <c r="C297" i="12"/>
  <c r="G89" i="12"/>
  <c r="G294" i="12"/>
  <c r="L290" i="12"/>
  <c r="L85" i="12"/>
  <c r="D92" i="12"/>
  <c r="D297" i="12"/>
  <c r="I87" i="12"/>
  <c r="I292" i="12"/>
  <c r="J291" i="12"/>
  <c r="J86" i="12"/>
  <c r="E296" i="12"/>
  <c r="E91" i="12"/>
  <c r="D298" i="12" l="1"/>
  <c r="D93" i="12"/>
  <c r="L86" i="12"/>
  <c r="L291" i="12"/>
  <c r="K291" i="12"/>
  <c r="K86" i="12"/>
  <c r="F91" i="12"/>
  <c r="F296" i="12"/>
  <c r="E297" i="12"/>
  <c r="E92" i="12"/>
  <c r="B92" i="12"/>
  <c r="B297" i="12"/>
  <c r="J87" i="12"/>
  <c r="J292" i="12"/>
  <c r="G90" i="12"/>
  <c r="G295" i="12"/>
  <c r="H294" i="12"/>
  <c r="H89" i="12"/>
  <c r="I293" i="12"/>
  <c r="I88" i="12"/>
  <c r="C298" i="12"/>
  <c r="C93" i="12"/>
  <c r="K292" i="12" l="1"/>
  <c r="K87" i="12"/>
  <c r="C94" i="12"/>
  <c r="C299" i="12"/>
  <c r="G296" i="12"/>
  <c r="G91" i="12"/>
  <c r="B298" i="12"/>
  <c r="B93" i="12"/>
  <c r="L292" i="12"/>
  <c r="L87" i="12"/>
  <c r="H295" i="12"/>
  <c r="H90" i="12"/>
  <c r="E298" i="12"/>
  <c r="E93" i="12"/>
  <c r="D94" i="12"/>
  <c r="D299" i="12"/>
  <c r="F92" i="12"/>
  <c r="F297" i="12"/>
  <c r="J293" i="12"/>
  <c r="J88" i="12"/>
  <c r="I89" i="12"/>
  <c r="I294" i="12"/>
  <c r="E299" i="12" l="1"/>
  <c r="E94" i="12"/>
  <c r="G92" i="12"/>
  <c r="G297" i="12"/>
  <c r="J294" i="12"/>
  <c r="J89" i="12"/>
  <c r="H296" i="12"/>
  <c r="H91" i="12"/>
  <c r="C300" i="12"/>
  <c r="C95" i="12"/>
  <c r="D300" i="12"/>
  <c r="D95" i="12"/>
  <c r="L293" i="12"/>
  <c r="L88" i="12"/>
  <c r="K88" i="12"/>
  <c r="K293" i="12"/>
  <c r="B299" i="12"/>
  <c r="B94" i="12"/>
  <c r="I90" i="12"/>
  <c r="I295" i="12"/>
  <c r="F93" i="12"/>
  <c r="F298" i="12"/>
  <c r="J90" i="12" l="1"/>
  <c r="J295" i="12"/>
  <c r="K294" i="12"/>
  <c r="K89" i="12"/>
  <c r="F94" i="12"/>
  <c r="F299" i="12"/>
  <c r="D96" i="12"/>
  <c r="D301" i="12"/>
  <c r="G298" i="12"/>
  <c r="G93" i="12"/>
  <c r="H297" i="12"/>
  <c r="H92" i="12"/>
  <c r="L89" i="12"/>
  <c r="L294" i="12"/>
  <c r="I296" i="12"/>
  <c r="I91" i="12"/>
  <c r="B300" i="12"/>
  <c r="B95" i="12"/>
  <c r="C96" i="12"/>
  <c r="C301" i="12"/>
  <c r="E95" i="12"/>
  <c r="E300" i="12"/>
  <c r="D302" i="12" l="1"/>
  <c r="D97" i="12"/>
  <c r="E301" i="12"/>
  <c r="E96" i="12"/>
  <c r="L295" i="12"/>
  <c r="L90" i="12"/>
  <c r="F95" i="12"/>
  <c r="F300" i="12"/>
  <c r="I297" i="12"/>
  <c r="I92" i="12"/>
  <c r="H93" i="12"/>
  <c r="H298" i="12"/>
  <c r="K295" i="12"/>
  <c r="K90" i="12"/>
  <c r="C302" i="12"/>
  <c r="C97" i="12"/>
  <c r="B301" i="12"/>
  <c r="B96" i="12"/>
  <c r="G94" i="12"/>
  <c r="G299" i="12"/>
  <c r="J296" i="12"/>
  <c r="J91" i="12"/>
  <c r="K296" i="12" l="1"/>
  <c r="K91" i="12"/>
  <c r="L91" i="12"/>
  <c r="L296" i="12"/>
  <c r="F301" i="12"/>
  <c r="F96" i="12"/>
  <c r="E97" i="12"/>
  <c r="E302" i="12"/>
  <c r="C98" i="12"/>
  <c r="C303" i="12"/>
  <c r="G300" i="12"/>
  <c r="G95" i="12"/>
  <c r="H94" i="12"/>
  <c r="H299" i="12"/>
  <c r="B97" i="12"/>
  <c r="B302" i="12"/>
  <c r="I298" i="12"/>
  <c r="I93" i="12"/>
  <c r="D303" i="12"/>
  <c r="D98" i="12"/>
  <c r="J297" i="12"/>
  <c r="J92" i="12"/>
  <c r="B98" i="12" l="1"/>
  <c r="B303" i="12"/>
  <c r="J298" i="12"/>
  <c r="J93" i="12"/>
  <c r="F97" i="12"/>
  <c r="F302" i="12"/>
  <c r="E303" i="12"/>
  <c r="E98" i="12"/>
  <c r="L92" i="12"/>
  <c r="L297" i="12"/>
  <c r="H300" i="12"/>
  <c r="H95" i="12"/>
  <c r="I94" i="12"/>
  <c r="I299" i="12"/>
  <c r="K92" i="12"/>
  <c r="K297" i="12"/>
  <c r="D99" i="12"/>
  <c r="D304" i="12"/>
  <c r="G301" i="12"/>
  <c r="G96" i="12"/>
  <c r="C304" i="12"/>
  <c r="C99" i="12"/>
  <c r="C100" i="12" l="1"/>
  <c r="C305" i="12"/>
  <c r="I300" i="12"/>
  <c r="I95" i="12"/>
  <c r="H301" i="12"/>
  <c r="H96" i="12"/>
  <c r="J94" i="12"/>
  <c r="J299" i="12"/>
  <c r="K298" i="12"/>
  <c r="K93" i="12"/>
  <c r="F98" i="12"/>
  <c r="F303" i="12"/>
  <c r="E304" i="12"/>
  <c r="E99" i="12"/>
  <c r="G97" i="12"/>
  <c r="G302" i="12"/>
  <c r="D100" i="12"/>
  <c r="D305" i="12"/>
  <c r="L93" i="12"/>
  <c r="L298" i="12"/>
  <c r="B304" i="12"/>
  <c r="B99" i="12"/>
  <c r="G98" i="12" l="1"/>
  <c r="G303" i="12"/>
  <c r="B305" i="12"/>
  <c r="B100" i="12"/>
  <c r="E305" i="12"/>
  <c r="E100" i="12"/>
  <c r="H97" i="12"/>
  <c r="H302" i="12"/>
  <c r="I96" i="12"/>
  <c r="I301" i="12"/>
  <c r="J300" i="12"/>
  <c r="J95" i="12"/>
  <c r="L299" i="12"/>
  <c r="L94" i="12"/>
  <c r="F99" i="12"/>
  <c r="F304" i="12"/>
  <c r="K94" i="12"/>
  <c r="K299" i="12"/>
  <c r="D306" i="12"/>
  <c r="D101" i="12"/>
  <c r="C306" i="12"/>
  <c r="C101" i="12"/>
  <c r="L300" i="12" l="1"/>
  <c r="L95" i="12"/>
  <c r="E101" i="12"/>
  <c r="E306" i="12"/>
  <c r="F100" i="12"/>
  <c r="F305" i="12"/>
  <c r="C307" i="12"/>
  <c r="C102" i="12"/>
  <c r="D307" i="12"/>
  <c r="D102" i="12"/>
  <c r="J301" i="12"/>
  <c r="J96" i="12"/>
  <c r="B101" i="12"/>
  <c r="B306" i="12"/>
  <c r="H303" i="12"/>
  <c r="H98" i="12"/>
  <c r="K300" i="12"/>
  <c r="K95" i="12"/>
  <c r="I302" i="12"/>
  <c r="I97" i="12"/>
  <c r="G304" i="12"/>
  <c r="G99" i="12"/>
  <c r="C308" i="12" l="1"/>
  <c r="C103" i="12"/>
  <c r="G305" i="12"/>
  <c r="G100" i="12"/>
  <c r="B102" i="12"/>
  <c r="B307" i="12"/>
  <c r="F306" i="12"/>
  <c r="F101" i="12"/>
  <c r="J302" i="12"/>
  <c r="J97" i="12"/>
  <c r="E307" i="12"/>
  <c r="E102" i="12"/>
  <c r="K301" i="12"/>
  <c r="K96" i="12"/>
  <c r="D103" i="12"/>
  <c r="D308" i="12"/>
  <c r="L96" i="12"/>
  <c r="L301" i="12"/>
  <c r="H99" i="12"/>
  <c r="H304" i="12"/>
  <c r="I98" i="12"/>
  <c r="I303" i="12"/>
  <c r="B308" i="12" l="1"/>
  <c r="B103" i="12"/>
  <c r="G101" i="12"/>
  <c r="G306" i="12"/>
  <c r="F102" i="12"/>
  <c r="F307" i="12"/>
  <c r="H100" i="12"/>
  <c r="H305" i="12"/>
  <c r="K302" i="12"/>
  <c r="K97" i="12"/>
  <c r="J98" i="12"/>
  <c r="J303" i="12"/>
  <c r="C104" i="12"/>
  <c r="C309" i="12"/>
  <c r="D104" i="12"/>
  <c r="D309" i="12"/>
  <c r="I99" i="12"/>
  <c r="I304" i="12"/>
  <c r="E308" i="12"/>
  <c r="E103" i="12"/>
  <c r="L302" i="12"/>
  <c r="L97" i="12"/>
  <c r="D105" i="12" l="1"/>
  <c r="D310" i="12"/>
  <c r="C310" i="12"/>
  <c r="C105" i="12"/>
  <c r="F103" i="12"/>
  <c r="F308" i="12"/>
  <c r="J304" i="12"/>
  <c r="J99" i="12"/>
  <c r="G102" i="12"/>
  <c r="G307" i="12"/>
  <c r="L303" i="12"/>
  <c r="L98" i="12"/>
  <c r="K303" i="12"/>
  <c r="K98" i="12"/>
  <c r="B104" i="12"/>
  <c r="B309" i="12"/>
  <c r="H306" i="12"/>
  <c r="H101" i="12"/>
  <c r="E104" i="12"/>
  <c r="E309" i="12"/>
  <c r="I100" i="12"/>
  <c r="I305" i="12"/>
  <c r="K99" i="12" l="1"/>
  <c r="K304" i="12"/>
  <c r="F104" i="12"/>
  <c r="F309" i="12"/>
  <c r="C106" i="12"/>
  <c r="C311" i="12"/>
  <c r="E310" i="12"/>
  <c r="E105" i="12"/>
  <c r="J100" i="12"/>
  <c r="J305" i="12"/>
  <c r="I306" i="12"/>
  <c r="I101" i="12"/>
  <c r="H102" i="12"/>
  <c r="H307" i="12"/>
  <c r="B310" i="12"/>
  <c r="B105" i="12"/>
  <c r="L304" i="12"/>
  <c r="L99" i="12"/>
  <c r="G308" i="12"/>
  <c r="G103" i="12"/>
  <c r="D311" i="12"/>
  <c r="D106" i="12"/>
  <c r="B106" i="12" l="1"/>
  <c r="B311" i="12"/>
  <c r="D107" i="12"/>
  <c r="D312" i="12"/>
  <c r="H308" i="12"/>
  <c r="H103" i="12"/>
  <c r="C312" i="12"/>
  <c r="C107" i="12"/>
  <c r="I307" i="12"/>
  <c r="I102" i="12"/>
  <c r="F310" i="12"/>
  <c r="F105" i="12"/>
  <c r="E106" i="12"/>
  <c r="E311" i="12"/>
  <c r="L100" i="12"/>
  <c r="L305" i="12"/>
  <c r="G104" i="12"/>
  <c r="G309" i="12"/>
  <c r="J101" i="12"/>
  <c r="J306" i="12"/>
  <c r="K305" i="12"/>
  <c r="K100" i="12"/>
  <c r="H104" i="12" l="1"/>
  <c r="H309" i="12"/>
  <c r="E312" i="12"/>
  <c r="E107" i="12"/>
  <c r="L306" i="12"/>
  <c r="L101" i="12"/>
  <c r="F311" i="12"/>
  <c r="F106" i="12"/>
  <c r="J307" i="12"/>
  <c r="J102" i="12"/>
  <c r="D108" i="12"/>
  <c r="D313" i="12"/>
  <c r="C313" i="12"/>
  <c r="C108" i="12"/>
  <c r="I308" i="12"/>
  <c r="I103" i="12"/>
  <c r="K306" i="12"/>
  <c r="K101" i="12"/>
  <c r="G310" i="12"/>
  <c r="G105" i="12"/>
  <c r="B107" i="12"/>
  <c r="B312" i="12"/>
  <c r="C109" i="12" l="1"/>
  <c r="C314" i="12"/>
  <c r="L307" i="12"/>
  <c r="L102" i="12"/>
  <c r="F107" i="12"/>
  <c r="F312" i="12"/>
  <c r="B313" i="12"/>
  <c r="B108" i="12"/>
  <c r="D314" i="12"/>
  <c r="D109" i="12"/>
  <c r="I309" i="12"/>
  <c r="I104" i="12"/>
  <c r="E108" i="12"/>
  <c r="E313" i="12"/>
  <c r="K102" i="12"/>
  <c r="K307" i="12"/>
  <c r="J308" i="12"/>
  <c r="J103" i="12"/>
  <c r="G311" i="12"/>
  <c r="G106" i="12"/>
  <c r="H105" i="12"/>
  <c r="H310" i="12"/>
  <c r="K308" i="12" l="1"/>
  <c r="K103" i="12"/>
  <c r="H311" i="12"/>
  <c r="H106" i="12"/>
  <c r="E109" i="12"/>
  <c r="E314" i="12"/>
  <c r="F108" i="12"/>
  <c r="F313" i="12"/>
  <c r="I310" i="12"/>
  <c r="I105" i="12"/>
  <c r="B109" i="12"/>
  <c r="B314" i="12"/>
  <c r="G107" i="12"/>
  <c r="G312" i="12"/>
  <c r="J309" i="12"/>
  <c r="J104" i="12"/>
  <c r="D315" i="12"/>
  <c r="D110" i="12"/>
  <c r="L103" i="12"/>
  <c r="L308" i="12"/>
  <c r="C315" i="12"/>
  <c r="C110" i="12"/>
  <c r="F109" i="12" l="1"/>
  <c r="F314" i="12"/>
  <c r="C316" i="12"/>
  <c r="C111" i="12"/>
  <c r="G108" i="12"/>
  <c r="G313" i="12"/>
  <c r="E315" i="12"/>
  <c r="E110" i="12"/>
  <c r="B110" i="12"/>
  <c r="B315" i="12"/>
  <c r="J105" i="12"/>
  <c r="J310" i="12"/>
  <c r="H312" i="12"/>
  <c r="H107" i="12"/>
  <c r="D316" i="12"/>
  <c r="D111" i="12"/>
  <c r="I311" i="12"/>
  <c r="I106" i="12"/>
  <c r="K104" i="12"/>
  <c r="K309" i="12"/>
  <c r="L104" i="12"/>
  <c r="L309" i="12"/>
  <c r="H313" i="12" l="1"/>
  <c r="H108" i="12"/>
  <c r="G109" i="12"/>
  <c r="G314" i="12"/>
  <c r="E111" i="12"/>
  <c r="E316" i="12"/>
  <c r="L310" i="12"/>
  <c r="L105" i="12"/>
  <c r="C317" i="12"/>
  <c r="C112" i="12"/>
  <c r="I312" i="12"/>
  <c r="I107" i="12"/>
  <c r="D112" i="12"/>
  <c r="D317" i="12"/>
  <c r="K310" i="12"/>
  <c r="K105" i="12"/>
  <c r="J311" i="12"/>
  <c r="J106" i="12"/>
  <c r="B111" i="12"/>
  <c r="B316" i="12"/>
  <c r="F315" i="12"/>
  <c r="F110" i="12"/>
  <c r="D113" i="12" l="1"/>
  <c r="D318" i="12"/>
  <c r="E317" i="12"/>
  <c r="E112" i="12"/>
  <c r="L311" i="12"/>
  <c r="L106" i="12"/>
  <c r="F316" i="12"/>
  <c r="F111" i="12"/>
  <c r="G110" i="12"/>
  <c r="G315" i="12"/>
  <c r="K311" i="12"/>
  <c r="K106" i="12"/>
  <c r="B317" i="12"/>
  <c r="B112" i="12"/>
  <c r="J107" i="12"/>
  <c r="J312" i="12"/>
  <c r="C318" i="12"/>
  <c r="C113" i="12"/>
  <c r="H109" i="12"/>
  <c r="H314" i="12"/>
  <c r="I313" i="12"/>
  <c r="I108" i="12"/>
  <c r="I314" i="12" l="1"/>
  <c r="I109" i="12"/>
  <c r="B113" i="12"/>
  <c r="B318" i="12"/>
  <c r="L312" i="12"/>
  <c r="L107" i="12"/>
  <c r="J108" i="12"/>
  <c r="J313" i="12"/>
  <c r="E318" i="12"/>
  <c r="E113" i="12"/>
  <c r="F112" i="12"/>
  <c r="F317" i="12"/>
  <c r="K312" i="12"/>
  <c r="K107" i="12"/>
  <c r="C319" i="12"/>
  <c r="C114" i="12"/>
  <c r="H315" i="12"/>
  <c r="H110" i="12"/>
  <c r="G111" i="12"/>
  <c r="G316" i="12"/>
  <c r="D114" i="12"/>
  <c r="D319" i="12"/>
  <c r="C320" i="12" l="1"/>
  <c r="C115" i="12"/>
  <c r="C116" i="12" a="1"/>
  <c r="K313" i="12"/>
  <c r="K108" i="12"/>
  <c r="L108" i="12"/>
  <c r="L313" i="12"/>
  <c r="J109" i="12"/>
  <c r="J314" i="12"/>
  <c r="B319" i="12"/>
  <c r="B114" i="12"/>
  <c r="G317" i="12"/>
  <c r="G112" i="12"/>
  <c r="F113" i="12"/>
  <c r="F318" i="12"/>
  <c r="H111" i="12"/>
  <c r="H316" i="12"/>
  <c r="E319" i="12"/>
  <c r="E114" i="12"/>
  <c r="I110" i="12"/>
  <c r="I315" i="12"/>
  <c r="D320" i="12"/>
  <c r="D115" i="12"/>
  <c r="D116" i="12" a="1"/>
  <c r="H112" i="12" l="1"/>
  <c r="H317" i="12"/>
  <c r="F114" i="12"/>
  <c r="F319" i="12"/>
  <c r="L314" i="12"/>
  <c r="L109" i="12"/>
  <c r="J110" i="12"/>
  <c r="J315" i="12"/>
  <c r="G113" i="12"/>
  <c r="G318" i="12"/>
  <c r="K314" i="12"/>
  <c r="K109" i="12"/>
  <c r="I316" i="12"/>
  <c r="I111" i="12"/>
  <c r="C126" i="12"/>
  <c r="C189" i="12"/>
  <c r="C139" i="12"/>
  <c r="C200" i="12"/>
  <c r="C133" i="12"/>
  <c r="C185" i="12"/>
  <c r="C172" i="12"/>
  <c r="C198" i="12"/>
  <c r="C129" i="12"/>
  <c r="C202" i="12"/>
  <c r="C117" i="12"/>
  <c r="C208" i="12"/>
  <c r="C116" i="12"/>
  <c r="C142" i="12"/>
  <c r="C119" i="12"/>
  <c r="C171" i="12"/>
  <c r="C216" i="12"/>
  <c r="C165" i="12"/>
  <c r="C217" i="12"/>
  <c r="C188" i="12"/>
  <c r="C214" i="12"/>
  <c r="C161" i="12"/>
  <c r="C213" i="12"/>
  <c r="C143" i="12"/>
  <c r="C170" i="12"/>
  <c r="C132" i="12"/>
  <c r="C158" i="12"/>
  <c r="C151" i="12"/>
  <c r="C203" i="12"/>
  <c r="C130" i="12"/>
  <c r="C197" i="12"/>
  <c r="C147" i="12"/>
  <c r="C204" i="12"/>
  <c r="C141" i="12"/>
  <c r="C193" i="12"/>
  <c r="C137" i="12"/>
  <c r="C169" i="12"/>
  <c r="C149" i="12"/>
  <c r="C148" i="12"/>
  <c r="C174" i="12"/>
  <c r="C183" i="12"/>
  <c r="C120" i="12"/>
  <c r="C146" i="12"/>
  <c r="C127" i="12"/>
  <c r="C179" i="12"/>
  <c r="C118" i="12"/>
  <c r="C173" i="12"/>
  <c r="C123" i="12"/>
  <c r="C163" i="12"/>
  <c r="C195" i="12"/>
  <c r="C175" i="12"/>
  <c r="C164" i="12"/>
  <c r="C190" i="12"/>
  <c r="C215" i="12"/>
  <c r="C136" i="12"/>
  <c r="C162" i="12"/>
  <c r="C159" i="12"/>
  <c r="C211" i="12"/>
  <c r="C134" i="12"/>
  <c r="C205" i="12"/>
  <c r="C155" i="12"/>
  <c r="C160" i="12"/>
  <c r="C122" i="12"/>
  <c r="C201" i="12"/>
  <c r="C206" i="12"/>
  <c r="C184" i="12"/>
  <c r="C140" i="12"/>
  <c r="C187" i="12"/>
  <c r="C144" i="12"/>
  <c r="C154" i="12"/>
  <c r="C125" i="12"/>
  <c r="C178" i="12"/>
  <c r="C156" i="12"/>
  <c r="C176" i="12"/>
  <c r="C186" i="12"/>
  <c r="C180" i="12"/>
  <c r="C209" i="12"/>
  <c r="C135" i="12"/>
  <c r="C157" i="12"/>
  <c r="C194" i="12"/>
  <c r="C150" i="12"/>
  <c r="C138" i="12"/>
  <c r="C207" i="12"/>
  <c r="C121" i="12"/>
  <c r="C145" i="12"/>
  <c r="C210" i="12"/>
  <c r="C166" i="12"/>
  <c r="C128" i="12"/>
  <c r="C177" i="12"/>
  <c r="C191" i="12"/>
  <c r="C182" i="12"/>
  <c r="C192" i="12"/>
  <c r="C196" i="12"/>
  <c r="C181" i="12"/>
  <c r="C167" i="12"/>
  <c r="C212" i="12"/>
  <c r="C131" i="12"/>
  <c r="C152" i="12"/>
  <c r="C168" i="12"/>
  <c r="C153" i="12"/>
  <c r="C124" i="12"/>
  <c r="C199" i="12"/>
  <c r="E320" i="12"/>
  <c r="E115" i="12"/>
  <c r="E116" i="12" a="1"/>
  <c r="D130" i="12"/>
  <c r="D195" i="12"/>
  <c r="D186" i="12"/>
  <c r="D162" i="12"/>
  <c r="D147" i="12"/>
  <c r="D191" i="12"/>
  <c r="D179" i="12"/>
  <c r="D210" i="12"/>
  <c r="D208" i="12"/>
  <c r="D205" i="12"/>
  <c r="D161" i="12"/>
  <c r="D121" i="12"/>
  <c r="D146" i="12"/>
  <c r="D158" i="12"/>
  <c r="D148" i="12"/>
  <c r="D193" i="12"/>
  <c r="D190" i="12"/>
  <c r="D164" i="12"/>
  <c r="D154" i="12"/>
  <c r="D159" i="12"/>
  <c r="D156" i="12"/>
  <c r="D169" i="12"/>
  <c r="D215" i="12"/>
  <c r="D172" i="12"/>
  <c r="D185" i="12"/>
  <c r="D131" i="12"/>
  <c r="D203" i="12"/>
  <c r="D212" i="12"/>
  <c r="D200" i="12"/>
  <c r="D128" i="12"/>
  <c r="D125" i="12"/>
  <c r="D209" i="12"/>
  <c r="D129" i="12"/>
  <c r="D117" i="12"/>
  <c r="D143" i="12"/>
  <c r="D142" i="12"/>
  <c r="D133" i="12"/>
  <c r="D175" i="12"/>
  <c r="D176" i="12"/>
  <c r="D173" i="12"/>
  <c r="D145" i="12"/>
  <c r="D192" i="12"/>
  <c r="D189" i="12"/>
  <c r="D136" i="12"/>
  <c r="D184" i="12"/>
  <c r="D181" i="12"/>
  <c r="D170" i="12"/>
  <c r="D139" i="12"/>
  <c r="D197" i="12"/>
  <c r="D202" i="12"/>
  <c r="D124" i="12"/>
  <c r="D137" i="12"/>
  <c r="D151" i="12"/>
  <c r="D171" i="12"/>
  <c r="D153" i="12"/>
  <c r="D183" i="12"/>
  <c r="D182" i="12"/>
  <c r="D150" i="12"/>
  <c r="D167" i="12"/>
  <c r="D198" i="12"/>
  <c r="D177" i="12"/>
  <c r="D199" i="12"/>
  <c r="D155" i="12"/>
  <c r="D213" i="12"/>
  <c r="D165" i="12"/>
  <c r="D168" i="12"/>
  <c r="D144" i="12"/>
  <c r="D163" i="12"/>
  <c r="D204" i="12"/>
  <c r="D201" i="12"/>
  <c r="D135" i="12"/>
  <c r="D196" i="12"/>
  <c r="D116" i="12"/>
  <c r="D160" i="12"/>
  <c r="D187" i="12"/>
  <c r="D207" i="12"/>
  <c r="D217" i="12"/>
  <c r="D174" i="12"/>
  <c r="D180" i="12"/>
  <c r="D132" i="12"/>
  <c r="D120" i="12"/>
  <c r="D134" i="12"/>
  <c r="D138" i="12"/>
  <c r="D127" i="12"/>
  <c r="D141" i="12"/>
  <c r="D157" i="12"/>
  <c r="D206" i="12"/>
  <c r="D178" i="12"/>
  <c r="D166" i="12"/>
  <c r="D140" i="12"/>
  <c r="D118" i="12"/>
  <c r="D119" i="12"/>
  <c r="D216" i="12"/>
  <c r="D214" i="12"/>
  <c r="D194" i="12"/>
  <c r="D123" i="12"/>
  <c r="D152" i="12"/>
  <c r="D188" i="12"/>
  <c r="D122" i="12"/>
  <c r="D149" i="12"/>
  <c r="D126" i="12"/>
  <c r="D211" i="12"/>
  <c r="B115" i="12"/>
  <c r="B320" i="12"/>
  <c r="B116" i="12" a="1"/>
  <c r="B143" i="12" l="1"/>
  <c r="B116" i="12"/>
  <c r="B189" i="12"/>
  <c r="B214" i="12"/>
  <c r="B168" i="12"/>
  <c r="B161" i="12"/>
  <c r="B158" i="12"/>
  <c r="B215" i="12"/>
  <c r="B133" i="12"/>
  <c r="B186" i="12"/>
  <c r="B121" i="12"/>
  <c r="B203" i="12"/>
  <c r="B216" i="12"/>
  <c r="B159" i="12"/>
  <c r="B148" i="12"/>
  <c r="B205" i="12"/>
  <c r="B131" i="12"/>
  <c r="B200" i="12"/>
  <c r="B177" i="12"/>
  <c r="B190" i="12"/>
  <c r="B144" i="12"/>
  <c r="B149" i="12"/>
  <c r="B166" i="12"/>
  <c r="B198" i="12"/>
  <c r="B162" i="12"/>
  <c r="B185" i="12"/>
  <c r="B175" i="12"/>
  <c r="B180" i="12"/>
  <c r="B118" i="12"/>
  <c r="B147" i="12"/>
  <c r="B124" i="12"/>
  <c r="B193" i="12"/>
  <c r="B119" i="12"/>
  <c r="B176" i="12"/>
  <c r="B165" i="12"/>
  <c r="B155" i="12"/>
  <c r="B171" i="12"/>
  <c r="B123" i="12"/>
  <c r="B191" i="12"/>
  <c r="B212" i="12"/>
  <c r="B138" i="12"/>
  <c r="B163" i="12"/>
  <c r="B156" i="12"/>
  <c r="B209" i="12"/>
  <c r="B135" i="12"/>
  <c r="B208" i="12"/>
  <c r="B181" i="12"/>
  <c r="B120" i="12"/>
  <c r="B152" i="12"/>
  <c r="B187" i="12"/>
  <c r="B134" i="12"/>
  <c r="B207" i="12"/>
  <c r="B125" i="12"/>
  <c r="B170" i="12"/>
  <c r="B179" i="12"/>
  <c r="B188" i="12"/>
  <c r="B122" i="12"/>
  <c r="B151" i="12"/>
  <c r="B132" i="12"/>
  <c r="B197" i="12"/>
  <c r="B140" i="12"/>
  <c r="B172" i="12"/>
  <c r="B184" i="12"/>
  <c r="B206" i="12"/>
  <c r="B202" i="12"/>
  <c r="B145" i="12"/>
  <c r="B196" i="12"/>
  <c r="B153" i="12"/>
  <c r="B136" i="12"/>
  <c r="B130" i="12"/>
  <c r="B127" i="12"/>
  <c r="B142" i="12"/>
  <c r="B146" i="12"/>
  <c r="B117" i="12"/>
  <c r="B217" i="12"/>
  <c r="B141" i="12"/>
  <c r="B137" i="12"/>
  <c r="B128" i="12"/>
  <c r="B182" i="12"/>
  <c r="B178" i="12"/>
  <c r="B213" i="12"/>
  <c r="B139" i="12"/>
  <c r="B183" i="12"/>
  <c r="B160" i="12"/>
  <c r="B195" i="12"/>
  <c r="B210" i="12"/>
  <c r="B126" i="12"/>
  <c r="B204" i="12"/>
  <c r="B192" i="12"/>
  <c r="B211" i="12"/>
  <c r="B167" i="12"/>
  <c r="B154" i="12"/>
  <c r="B169" i="12"/>
  <c r="B199" i="12"/>
  <c r="B164" i="12"/>
  <c r="B201" i="12"/>
  <c r="B174" i="12"/>
  <c r="B194" i="12"/>
  <c r="B150" i="12"/>
  <c r="B157" i="12"/>
  <c r="B173" i="12"/>
  <c r="B129" i="12"/>
  <c r="E118" i="12"/>
  <c r="E144" i="12"/>
  <c r="E135" i="12"/>
  <c r="E209" i="12"/>
  <c r="E132" i="12"/>
  <c r="E191" i="12"/>
  <c r="E181" i="12"/>
  <c r="E206" i="12"/>
  <c r="E171" i="12"/>
  <c r="E194" i="12"/>
  <c r="E146" i="12"/>
  <c r="E201" i="12"/>
  <c r="E134" i="12"/>
  <c r="E160" i="12"/>
  <c r="E199" i="12"/>
  <c r="E122" i="12"/>
  <c r="E148" i="12"/>
  <c r="E151" i="12"/>
  <c r="E197" i="12"/>
  <c r="E120" i="12"/>
  <c r="E143" i="12"/>
  <c r="E156" i="12"/>
  <c r="E210" i="12"/>
  <c r="E162" i="12"/>
  <c r="E125" i="12"/>
  <c r="E150" i="12"/>
  <c r="E176" i="12"/>
  <c r="E195" i="12"/>
  <c r="E138" i="12"/>
  <c r="E164" i="12"/>
  <c r="E215" i="12"/>
  <c r="E213" i="12"/>
  <c r="E136" i="12"/>
  <c r="E207" i="12"/>
  <c r="E123" i="12"/>
  <c r="E172" i="12"/>
  <c r="E124" i="12"/>
  <c r="E141" i="12"/>
  <c r="E166" i="12"/>
  <c r="E192" i="12"/>
  <c r="E129" i="12"/>
  <c r="E154" i="12"/>
  <c r="E180" i="12"/>
  <c r="E147" i="12"/>
  <c r="E126" i="12"/>
  <c r="E157" i="12"/>
  <c r="E182" i="12"/>
  <c r="E208" i="12"/>
  <c r="E145" i="12"/>
  <c r="E170" i="12"/>
  <c r="E196" i="12"/>
  <c r="E117" i="12"/>
  <c r="E142" i="12"/>
  <c r="E168" i="12"/>
  <c r="E179" i="12"/>
  <c r="E178" i="12"/>
  <c r="E131" i="12"/>
  <c r="E159" i="12"/>
  <c r="E173" i="12"/>
  <c r="E175" i="12"/>
  <c r="E155" i="12"/>
  <c r="E152" i="12"/>
  <c r="E183" i="12"/>
  <c r="E188" i="12"/>
  <c r="E128" i="12"/>
  <c r="E211" i="12"/>
  <c r="E189" i="12"/>
  <c r="E161" i="12"/>
  <c r="E127" i="12"/>
  <c r="E184" i="12"/>
  <c r="E119" i="12"/>
  <c r="E163" i="12"/>
  <c r="E217" i="12"/>
  <c r="E205" i="12"/>
  <c r="E177" i="12"/>
  <c r="E133" i="12"/>
  <c r="E200" i="12"/>
  <c r="E121" i="12"/>
  <c r="E153" i="12"/>
  <c r="E158" i="12"/>
  <c r="E198" i="12"/>
  <c r="E193" i="12"/>
  <c r="E149" i="12"/>
  <c r="E216" i="12"/>
  <c r="E185" i="12"/>
  <c r="E140" i="12"/>
  <c r="E202" i="12"/>
  <c r="E214" i="12"/>
  <c r="E186" i="12"/>
  <c r="E165" i="12"/>
  <c r="E167" i="12"/>
  <c r="E187" i="12"/>
  <c r="E139" i="12"/>
  <c r="E204" i="12"/>
  <c r="E203" i="12"/>
  <c r="E137" i="12"/>
  <c r="E169" i="12"/>
  <c r="E116" i="12"/>
  <c r="E212" i="12"/>
  <c r="E174" i="12"/>
  <c r="E190" i="12"/>
  <c r="E130" i="12"/>
  <c r="J111" i="12"/>
  <c r="J316" i="12"/>
  <c r="I112" i="12"/>
  <c r="I317" i="12"/>
  <c r="L315" i="12"/>
  <c r="L110" i="12"/>
  <c r="K110" i="12"/>
  <c r="K315" i="12"/>
  <c r="F320" i="12"/>
  <c r="F115" i="12"/>
  <c r="F116" i="12" a="1"/>
  <c r="G114" i="12"/>
  <c r="G319" i="12"/>
  <c r="H113" i="12"/>
  <c r="H318" i="12"/>
  <c r="J112" i="12" l="1"/>
  <c r="J317" i="12"/>
  <c r="I318" i="12"/>
  <c r="I113" i="12"/>
  <c r="F119" i="12"/>
  <c r="F144" i="12"/>
  <c r="F123" i="12"/>
  <c r="F148" i="12"/>
  <c r="F127" i="12"/>
  <c r="F152" i="12"/>
  <c r="F163" i="12"/>
  <c r="F202" i="12"/>
  <c r="F150" i="12"/>
  <c r="F154" i="12"/>
  <c r="F185" i="12"/>
  <c r="F214" i="12"/>
  <c r="F147" i="12"/>
  <c r="F135" i="12"/>
  <c r="F160" i="12"/>
  <c r="F139" i="12"/>
  <c r="F164" i="12"/>
  <c r="F143" i="12"/>
  <c r="F168" i="12"/>
  <c r="F124" i="12"/>
  <c r="F174" i="12"/>
  <c r="F179" i="12"/>
  <c r="F126" i="12"/>
  <c r="F217" i="12"/>
  <c r="F131" i="12"/>
  <c r="F211" i="12"/>
  <c r="F151" i="12"/>
  <c r="F176" i="12"/>
  <c r="F155" i="12"/>
  <c r="F180" i="12"/>
  <c r="F159" i="12"/>
  <c r="F184" i="12"/>
  <c r="F188" i="12"/>
  <c r="F146" i="12"/>
  <c r="F140" i="12"/>
  <c r="F190" i="12"/>
  <c r="F142" i="12"/>
  <c r="F156" i="12"/>
  <c r="F173" i="12"/>
  <c r="F183" i="12"/>
  <c r="F208" i="12"/>
  <c r="F187" i="12"/>
  <c r="F212" i="12"/>
  <c r="F191" i="12"/>
  <c r="F216" i="12"/>
  <c r="F177" i="12"/>
  <c r="F166" i="12"/>
  <c r="F165" i="12"/>
  <c r="F118" i="12"/>
  <c r="F198" i="12"/>
  <c r="F201" i="12"/>
  <c r="F130" i="12"/>
  <c r="F192" i="12"/>
  <c r="F196" i="12"/>
  <c r="F200" i="12"/>
  <c r="F210" i="12"/>
  <c r="F162" i="12"/>
  <c r="F169" i="12"/>
  <c r="F199" i="12"/>
  <c r="F193" i="12"/>
  <c r="F121" i="12"/>
  <c r="F125" i="12"/>
  <c r="F129" i="12"/>
  <c r="F172" i="12"/>
  <c r="F182" i="12"/>
  <c r="F170" i="12"/>
  <c r="F207" i="12"/>
  <c r="F205" i="12"/>
  <c r="F137" i="12"/>
  <c r="F141" i="12"/>
  <c r="F145" i="12"/>
  <c r="F189" i="12"/>
  <c r="F195" i="12"/>
  <c r="F206" i="12"/>
  <c r="F203" i="12"/>
  <c r="F133" i="12"/>
  <c r="F153" i="12"/>
  <c r="F157" i="12"/>
  <c r="F161" i="12"/>
  <c r="F158" i="12"/>
  <c r="F117" i="12"/>
  <c r="F134" i="12"/>
  <c r="F181" i="12"/>
  <c r="F167" i="12"/>
  <c r="F171" i="12"/>
  <c r="F175" i="12"/>
  <c r="F149" i="12"/>
  <c r="F204" i="12"/>
  <c r="F178" i="12"/>
  <c r="F122" i="12"/>
  <c r="F120" i="12"/>
  <c r="F136" i="12"/>
  <c r="F209" i="12"/>
  <c r="F186" i="12"/>
  <c r="F138" i="12"/>
  <c r="F197" i="12"/>
  <c r="F215" i="12"/>
  <c r="F128" i="12"/>
  <c r="F213" i="12"/>
  <c r="F116" i="12"/>
  <c r="F132" i="12"/>
  <c r="F194" i="12"/>
  <c r="K111" i="12"/>
  <c r="K316" i="12"/>
  <c r="H319" i="12"/>
  <c r="H114" i="12"/>
  <c r="L111" i="12"/>
  <c r="L316" i="12"/>
  <c r="G115" i="12"/>
  <c r="G320" i="12"/>
  <c r="G116" i="12" a="1"/>
  <c r="H320" i="12" l="1"/>
  <c r="H115" i="12"/>
  <c r="H116" i="12" a="1"/>
  <c r="L112" i="12"/>
  <c r="L317" i="12"/>
  <c r="I319" i="12"/>
  <c r="I114" i="12"/>
  <c r="K112" i="12"/>
  <c r="K317" i="12"/>
  <c r="G177" i="12"/>
  <c r="G132" i="12"/>
  <c r="G198" i="12"/>
  <c r="G149" i="12"/>
  <c r="G200" i="12"/>
  <c r="G160" i="12"/>
  <c r="G121" i="12"/>
  <c r="G163" i="12"/>
  <c r="G123" i="12"/>
  <c r="G119" i="12"/>
  <c r="G140" i="12"/>
  <c r="G126" i="12"/>
  <c r="G212" i="12"/>
  <c r="G193" i="12"/>
  <c r="G154" i="12"/>
  <c r="G124" i="12"/>
  <c r="G165" i="12"/>
  <c r="G116" i="12"/>
  <c r="G182" i="12"/>
  <c r="G137" i="12"/>
  <c r="G184" i="12"/>
  <c r="G144" i="12"/>
  <c r="G204" i="12"/>
  <c r="G141" i="12"/>
  <c r="G211" i="12"/>
  <c r="G192" i="12"/>
  <c r="G209" i="12"/>
  <c r="G175" i="12"/>
  <c r="G210" i="12"/>
  <c r="G181" i="12"/>
  <c r="G138" i="12"/>
  <c r="G203" i="12"/>
  <c r="G153" i="12"/>
  <c r="G206" i="12"/>
  <c r="G166" i="12"/>
  <c r="G125" i="12"/>
  <c r="G205" i="12"/>
  <c r="G191" i="12"/>
  <c r="G156" i="12"/>
  <c r="G152" i="12"/>
  <c r="G217" i="12"/>
  <c r="G178" i="12"/>
  <c r="G213" i="12"/>
  <c r="G180" i="12"/>
  <c r="G130" i="12"/>
  <c r="G185" i="12"/>
  <c r="G143" i="12"/>
  <c r="G208" i="12"/>
  <c r="G168" i="12"/>
  <c r="G170" i="12"/>
  <c r="G172" i="12"/>
  <c r="G131" i="12"/>
  <c r="G194" i="12"/>
  <c r="G159" i="12"/>
  <c r="G169" i="12"/>
  <c r="G187" i="12"/>
  <c r="G190" i="12"/>
  <c r="G129" i="12"/>
  <c r="G215" i="12"/>
  <c r="G173" i="12"/>
  <c r="G174" i="12"/>
  <c r="G162" i="12"/>
  <c r="G202" i="12"/>
  <c r="G201" i="12"/>
  <c r="G167" i="12"/>
  <c r="G150" i="12"/>
  <c r="G134" i="12"/>
  <c r="G148" i="12"/>
  <c r="G195" i="12"/>
  <c r="G117" i="12"/>
  <c r="G118" i="12"/>
  <c r="G120" i="12"/>
  <c r="G151" i="12"/>
  <c r="G188" i="12"/>
  <c r="G164" i="12"/>
  <c r="G216" i="12"/>
  <c r="G133" i="12"/>
  <c r="G139" i="12"/>
  <c r="G142" i="12"/>
  <c r="G135" i="12"/>
  <c r="G157" i="12"/>
  <c r="G136" i="12"/>
  <c r="G196" i="12"/>
  <c r="G197" i="12"/>
  <c r="G146" i="12"/>
  <c r="G122" i="12"/>
  <c r="G189" i="12"/>
  <c r="G171" i="12"/>
  <c r="G199" i="12"/>
  <c r="G147" i="12"/>
  <c r="G183" i="12"/>
  <c r="G145" i="12"/>
  <c r="G186" i="12"/>
  <c r="G161" i="12"/>
  <c r="G207" i="12"/>
  <c r="G155" i="12"/>
  <c r="G128" i="12"/>
  <c r="G158" i="12"/>
  <c r="G176" i="12"/>
  <c r="G214" i="12"/>
  <c r="G179" i="12"/>
  <c r="G127" i="12"/>
  <c r="J113" i="12"/>
  <c r="J318" i="12"/>
  <c r="J319" i="12" l="1"/>
  <c r="J114" i="12"/>
  <c r="I320" i="12"/>
  <c r="I115" i="12"/>
  <c r="I116" i="12" a="1"/>
  <c r="K318" i="12"/>
  <c r="K113" i="12"/>
  <c r="L113" i="12"/>
  <c r="L318" i="12"/>
  <c r="H166" i="12"/>
  <c r="H116" i="12"/>
  <c r="H141" i="12"/>
  <c r="H138" i="12"/>
  <c r="H182" i="12"/>
  <c r="H137" i="12"/>
  <c r="H184" i="12"/>
  <c r="H154" i="12"/>
  <c r="H204" i="12"/>
  <c r="H213" i="12"/>
  <c r="H126" i="12"/>
  <c r="H167" i="12"/>
  <c r="H139" i="12"/>
  <c r="H179" i="12"/>
  <c r="H151" i="12"/>
  <c r="H130" i="12"/>
  <c r="H193" i="12"/>
  <c r="H198" i="12"/>
  <c r="H159" i="12"/>
  <c r="H123" i="12"/>
  <c r="H170" i="12"/>
  <c r="H121" i="12"/>
  <c r="H152" i="12"/>
  <c r="H135" i="12"/>
  <c r="H201" i="12"/>
  <c r="H208" i="12"/>
  <c r="H202" i="12"/>
  <c r="H164" i="12"/>
  <c r="H133" i="12"/>
  <c r="H174" i="12"/>
  <c r="H127" i="12"/>
  <c r="H163" i="12"/>
  <c r="H215" i="12"/>
  <c r="H173" i="12"/>
  <c r="H153" i="12"/>
  <c r="H180" i="12"/>
  <c r="H186" i="12"/>
  <c r="H128" i="12"/>
  <c r="H158" i="12"/>
  <c r="H169" i="12"/>
  <c r="H136" i="12"/>
  <c r="H217" i="12"/>
  <c r="H216" i="12"/>
  <c r="H143" i="12"/>
  <c r="H197" i="12"/>
  <c r="H118" i="12"/>
  <c r="H117" i="12"/>
  <c r="H119" i="12"/>
  <c r="H171" i="12"/>
  <c r="H190" i="12"/>
  <c r="H191" i="12"/>
  <c r="H162" i="12"/>
  <c r="H147" i="12"/>
  <c r="H189" i="12"/>
  <c r="H157" i="12"/>
  <c r="H188" i="12"/>
  <c r="H194" i="12"/>
  <c r="H134" i="12"/>
  <c r="H160" i="12"/>
  <c r="H140" i="12"/>
  <c r="H195" i="12"/>
  <c r="H206" i="12"/>
  <c r="H212" i="12"/>
  <c r="H129" i="12"/>
  <c r="H146" i="12"/>
  <c r="H210" i="12"/>
  <c r="H183" i="12"/>
  <c r="H168" i="12"/>
  <c r="H150" i="12"/>
  <c r="H203" i="12"/>
  <c r="H161" i="12"/>
  <c r="H176" i="12"/>
  <c r="H124" i="12"/>
  <c r="H181" i="12"/>
  <c r="H196" i="12"/>
  <c r="H175" i="12"/>
  <c r="H192" i="12"/>
  <c r="H214" i="12"/>
  <c r="H156" i="12"/>
  <c r="H205" i="12"/>
  <c r="H165" i="12"/>
  <c r="H125" i="12"/>
  <c r="H145" i="12"/>
  <c r="H120" i="12"/>
  <c r="H131" i="12"/>
  <c r="H155" i="12"/>
  <c r="H177" i="12"/>
  <c r="H209" i="12"/>
  <c r="H199" i="12"/>
  <c r="H148" i="12"/>
  <c r="H172" i="12"/>
  <c r="H200" i="12"/>
  <c r="H144" i="12"/>
  <c r="H122" i="12"/>
  <c r="H187" i="12"/>
  <c r="H185" i="12"/>
  <c r="H178" i="12"/>
  <c r="H211" i="12"/>
  <c r="H207" i="12"/>
  <c r="H132" i="12"/>
  <c r="H142" i="12"/>
  <c r="H149" i="12"/>
  <c r="I158" i="12" l="1"/>
  <c r="I184" i="12"/>
  <c r="I197" i="12"/>
  <c r="I146" i="12"/>
  <c r="I172" i="12"/>
  <c r="I173" i="12"/>
  <c r="I118" i="12"/>
  <c r="I144" i="12"/>
  <c r="I117" i="12"/>
  <c r="I131" i="12"/>
  <c r="I147" i="12"/>
  <c r="I139" i="12"/>
  <c r="I169" i="12"/>
  <c r="I206" i="12"/>
  <c r="I145" i="12"/>
  <c r="I155" i="12"/>
  <c r="I194" i="12"/>
  <c r="I121" i="12"/>
  <c r="I215" i="12"/>
  <c r="I166" i="12"/>
  <c r="I192" i="12"/>
  <c r="I213" i="12"/>
  <c r="I186" i="12"/>
  <c r="I138" i="12"/>
  <c r="I203" i="12"/>
  <c r="I196" i="12"/>
  <c r="I190" i="12"/>
  <c r="I209" i="12"/>
  <c r="I130" i="12"/>
  <c r="I204" i="12"/>
  <c r="I143" i="12"/>
  <c r="I128" i="12"/>
  <c r="I181" i="12"/>
  <c r="I212" i="12"/>
  <c r="I157" i="12"/>
  <c r="I201" i="12"/>
  <c r="I126" i="12"/>
  <c r="I140" i="12"/>
  <c r="I161" i="12"/>
  <c r="I154" i="12"/>
  <c r="I120" i="12"/>
  <c r="I133" i="12"/>
  <c r="I162" i="12"/>
  <c r="I153" i="12"/>
  <c r="I207" i="12"/>
  <c r="I160" i="12"/>
  <c r="I167" i="12"/>
  <c r="I125" i="12"/>
  <c r="I211" i="12"/>
  <c r="I127" i="12"/>
  <c r="I182" i="12"/>
  <c r="I202" i="12"/>
  <c r="I136" i="12"/>
  <c r="I165" i="12"/>
  <c r="I178" i="12"/>
  <c r="I185" i="12"/>
  <c r="I179" i="12"/>
  <c r="I176" i="12"/>
  <c r="I123" i="12"/>
  <c r="I183" i="12"/>
  <c r="I180" i="12"/>
  <c r="I141" i="12"/>
  <c r="I159" i="12"/>
  <c r="I152" i="12"/>
  <c r="I135" i="12"/>
  <c r="I210" i="12"/>
  <c r="I217" i="12"/>
  <c r="I134" i="12"/>
  <c r="I208" i="12"/>
  <c r="I187" i="12"/>
  <c r="I170" i="12"/>
  <c r="I132" i="12"/>
  <c r="I124" i="12"/>
  <c r="I129" i="12"/>
  <c r="I119" i="12"/>
  <c r="I200" i="12"/>
  <c r="I205" i="12"/>
  <c r="I195" i="12"/>
  <c r="I168" i="12"/>
  <c r="I199" i="12"/>
  <c r="I150" i="12"/>
  <c r="I175" i="12"/>
  <c r="I156" i="12"/>
  <c r="I122" i="12"/>
  <c r="I149" i="12"/>
  <c r="I188" i="12"/>
  <c r="I148" i="12"/>
  <c r="I142" i="12"/>
  <c r="I151" i="12"/>
  <c r="I164" i="12"/>
  <c r="I191" i="12"/>
  <c r="I174" i="12"/>
  <c r="I171" i="12"/>
  <c r="I137" i="12"/>
  <c r="I198" i="12"/>
  <c r="I216" i="12"/>
  <c r="I116" i="12"/>
  <c r="I177" i="12"/>
  <c r="I214" i="12"/>
  <c r="I189" i="12"/>
  <c r="I193" i="12"/>
  <c r="I163" i="12"/>
  <c r="L114" i="12"/>
  <c r="L319" i="12"/>
  <c r="K114" i="12"/>
  <c r="K319" i="12"/>
  <c r="J320" i="12"/>
  <c r="J115" i="12"/>
  <c r="J116" i="12" a="1"/>
  <c r="L115" i="12" l="1"/>
  <c r="L320" i="12"/>
  <c r="L116" i="12" a="1"/>
  <c r="J124" i="12"/>
  <c r="J149" i="12"/>
  <c r="J174" i="12"/>
  <c r="J131" i="12"/>
  <c r="J137" i="12"/>
  <c r="J162" i="12"/>
  <c r="J207" i="12"/>
  <c r="J212" i="12"/>
  <c r="J134" i="12"/>
  <c r="J187" i="12"/>
  <c r="J186" i="12"/>
  <c r="J203" i="12"/>
  <c r="J119" i="12"/>
  <c r="J148" i="12"/>
  <c r="J126" i="12"/>
  <c r="J217" i="12"/>
  <c r="J189" i="12"/>
  <c r="J177" i="12"/>
  <c r="J140" i="12"/>
  <c r="J165" i="12"/>
  <c r="J190" i="12"/>
  <c r="J128" i="12"/>
  <c r="J153" i="12"/>
  <c r="J178" i="12"/>
  <c r="J195" i="12"/>
  <c r="J125" i="12"/>
  <c r="J150" i="12"/>
  <c r="J159" i="12"/>
  <c r="J139" i="12"/>
  <c r="J184" i="12"/>
  <c r="J175" i="12"/>
  <c r="J173" i="12"/>
  <c r="J204" i="12"/>
  <c r="J192" i="12"/>
  <c r="J164" i="12"/>
  <c r="J200" i="12"/>
  <c r="J183" i="12"/>
  <c r="J156" i="12"/>
  <c r="J181" i="12"/>
  <c r="J206" i="12"/>
  <c r="J144" i="12"/>
  <c r="J169" i="12"/>
  <c r="J194" i="12"/>
  <c r="J116" i="12"/>
  <c r="J141" i="12"/>
  <c r="J166" i="12"/>
  <c r="J163" i="12"/>
  <c r="J211" i="12"/>
  <c r="J170" i="12"/>
  <c r="J120" i="12"/>
  <c r="J151" i="12"/>
  <c r="J216" i="12"/>
  <c r="J129" i="12"/>
  <c r="J172" i="12"/>
  <c r="J197" i="12"/>
  <c r="J135" i="12"/>
  <c r="J160" i="12"/>
  <c r="J185" i="12"/>
  <c r="J210" i="12"/>
  <c r="J132" i="12"/>
  <c r="J157" i="12"/>
  <c r="J182" i="12"/>
  <c r="J147" i="12"/>
  <c r="J152" i="12"/>
  <c r="J179" i="12"/>
  <c r="J145" i="12"/>
  <c r="J188" i="12"/>
  <c r="J199" i="12"/>
  <c r="J201" i="12"/>
  <c r="J136" i="12"/>
  <c r="J209" i="12"/>
  <c r="J155" i="12"/>
  <c r="J215" i="12"/>
  <c r="J214" i="12"/>
  <c r="J213" i="12"/>
  <c r="J176" i="12"/>
  <c r="J198" i="12"/>
  <c r="J168" i="12"/>
  <c r="J117" i="12"/>
  <c r="J130" i="12"/>
  <c r="J167" i="12"/>
  <c r="J127" i="12"/>
  <c r="J118" i="12"/>
  <c r="J154" i="12"/>
  <c r="J133" i="12"/>
  <c r="J146" i="12"/>
  <c r="J123" i="12"/>
  <c r="J193" i="12"/>
  <c r="J142" i="12"/>
  <c r="J171" i="12"/>
  <c r="J161" i="12"/>
  <c r="J180" i="12"/>
  <c r="J121" i="12"/>
  <c r="J158" i="12"/>
  <c r="J143" i="12"/>
  <c r="J122" i="12"/>
  <c r="J138" i="12"/>
  <c r="J208" i="12"/>
  <c r="J205" i="12"/>
  <c r="J191" i="12"/>
  <c r="J196" i="12"/>
  <c r="J202" i="12"/>
  <c r="K320" i="12"/>
  <c r="K115" i="12"/>
  <c r="K116" i="12" a="1"/>
  <c r="K181" i="12" l="1"/>
  <c r="K206" i="12"/>
  <c r="K132" i="12"/>
  <c r="K153" i="12"/>
  <c r="K178" i="12"/>
  <c r="K207" i="12"/>
  <c r="K125" i="12"/>
  <c r="K150" i="12"/>
  <c r="K179" i="12"/>
  <c r="K204" i="12"/>
  <c r="K161" i="12"/>
  <c r="K154" i="12"/>
  <c r="K183" i="12"/>
  <c r="K123" i="12"/>
  <c r="K148" i="12"/>
  <c r="K194" i="12"/>
  <c r="K120" i="12"/>
  <c r="K166" i="12"/>
  <c r="K195" i="12"/>
  <c r="K122" i="12"/>
  <c r="K208" i="12"/>
  <c r="K217" i="12"/>
  <c r="K214" i="12"/>
  <c r="K202" i="12"/>
  <c r="K187" i="12"/>
  <c r="K159" i="12"/>
  <c r="K131" i="12"/>
  <c r="K197" i="12"/>
  <c r="K169" i="12"/>
  <c r="K141" i="12"/>
  <c r="K145" i="12"/>
  <c r="K144" i="12"/>
  <c r="K117" i="12"/>
  <c r="K143" i="12"/>
  <c r="K140" i="12"/>
  <c r="K133" i="12"/>
  <c r="K212" i="12"/>
  <c r="K205" i="12"/>
  <c r="K199" i="12"/>
  <c r="K213" i="12"/>
  <c r="K139" i="12"/>
  <c r="K164" i="12"/>
  <c r="K185" i="12"/>
  <c r="K210" i="12"/>
  <c r="K136" i="12"/>
  <c r="K157" i="12"/>
  <c r="K182" i="12"/>
  <c r="K211" i="12"/>
  <c r="K209" i="12"/>
  <c r="K186" i="12"/>
  <c r="K177" i="12"/>
  <c r="K196" i="12"/>
  <c r="K135" i="12"/>
  <c r="K158" i="12"/>
  <c r="K184" i="12"/>
  <c r="K176" i="12"/>
  <c r="K126" i="12"/>
  <c r="K155" i="12"/>
  <c r="K180" i="12"/>
  <c r="K201" i="12"/>
  <c r="K127" i="12"/>
  <c r="K152" i="12"/>
  <c r="K173" i="12"/>
  <c r="K198" i="12"/>
  <c r="K124" i="12"/>
  <c r="K170" i="12"/>
  <c r="K151" i="12"/>
  <c r="K138" i="12"/>
  <c r="K171" i="12"/>
  <c r="K189" i="12"/>
  <c r="K130" i="12"/>
  <c r="K156" i="12"/>
  <c r="K142" i="12"/>
  <c r="K168" i="12"/>
  <c r="K215" i="12"/>
  <c r="K121" i="12"/>
  <c r="K118" i="12"/>
  <c r="K128" i="12"/>
  <c r="K137" i="12"/>
  <c r="K129" i="12"/>
  <c r="K167" i="12"/>
  <c r="K175" i="12"/>
  <c r="K188" i="12"/>
  <c r="K160" i="12"/>
  <c r="K116" i="12"/>
  <c r="K119" i="12"/>
  <c r="K134" i="12"/>
  <c r="K193" i="12"/>
  <c r="K190" i="12"/>
  <c r="K149" i="12"/>
  <c r="K146" i="12"/>
  <c r="K147" i="12"/>
  <c r="K216" i="12"/>
  <c r="K165" i="12"/>
  <c r="K162" i="12"/>
  <c r="K163" i="12"/>
  <c r="K192" i="12"/>
  <c r="K174" i="12"/>
  <c r="K172" i="12"/>
  <c r="K203" i="12"/>
  <c r="K200" i="12"/>
  <c r="K191" i="12"/>
  <c r="L157" i="12"/>
  <c r="L182" i="12"/>
  <c r="L211" i="12"/>
  <c r="L145" i="12"/>
  <c r="L170" i="12"/>
  <c r="L199" i="12"/>
  <c r="L117" i="12"/>
  <c r="L142" i="12"/>
  <c r="L171" i="12"/>
  <c r="L196" i="12"/>
  <c r="L200" i="12"/>
  <c r="L153" i="12"/>
  <c r="L194" i="12"/>
  <c r="L198" i="12"/>
  <c r="L186" i="12"/>
  <c r="L133" i="12"/>
  <c r="L187" i="12"/>
  <c r="L137" i="12"/>
  <c r="L159" i="12"/>
  <c r="L147" i="12"/>
  <c r="L181" i="12"/>
  <c r="L207" i="12"/>
  <c r="L163" i="12"/>
  <c r="L151" i="12"/>
  <c r="L148" i="12"/>
  <c r="L168" i="12"/>
  <c r="L173" i="12"/>
  <c r="L124" i="12"/>
  <c r="L161" i="12"/>
  <c r="L215" i="12"/>
  <c r="L158" i="12"/>
  <c r="L212" i="12"/>
  <c r="L217" i="12"/>
  <c r="L135" i="12"/>
  <c r="L146" i="12"/>
  <c r="L188" i="12"/>
  <c r="L176" i="12"/>
  <c r="L210" i="12"/>
  <c r="L189" i="12"/>
  <c r="L214" i="12"/>
  <c r="L140" i="12"/>
  <c r="L177" i="12"/>
  <c r="L202" i="12"/>
  <c r="L128" i="12"/>
  <c r="L149" i="12"/>
  <c r="L174" i="12"/>
  <c r="L203" i="12"/>
  <c r="L121" i="12"/>
  <c r="L201" i="12"/>
  <c r="L178" i="12"/>
  <c r="L120" i="12"/>
  <c r="L172" i="12"/>
  <c r="L132" i="12"/>
  <c r="L197" i="12"/>
  <c r="L205" i="12"/>
  <c r="L131" i="12"/>
  <c r="L156" i="12"/>
  <c r="L193" i="12"/>
  <c r="L119" i="12"/>
  <c r="L144" i="12"/>
  <c r="L165" i="12"/>
  <c r="L190" i="12"/>
  <c r="L116" i="12"/>
  <c r="L185" i="12"/>
  <c r="L162" i="12"/>
  <c r="L143" i="12"/>
  <c r="L184" i="12"/>
  <c r="L118" i="12"/>
  <c r="L160" i="12"/>
  <c r="L127" i="12"/>
  <c r="L134" i="12"/>
  <c r="L122" i="12"/>
  <c r="L123" i="12"/>
  <c r="L191" i="12"/>
  <c r="L209" i="12"/>
  <c r="L206" i="12"/>
  <c r="L125" i="12"/>
  <c r="L138" i="12"/>
  <c r="L139" i="12"/>
  <c r="L169" i="12"/>
  <c r="L129" i="12"/>
  <c r="L216" i="12"/>
  <c r="L141" i="12"/>
  <c r="L154" i="12"/>
  <c r="L155" i="12"/>
  <c r="L130" i="12"/>
  <c r="L179" i="12"/>
  <c r="L150" i="12"/>
  <c r="L167" i="12"/>
  <c r="L164" i="12"/>
  <c r="L208" i="12"/>
  <c r="L204" i="12"/>
  <c r="L126" i="12"/>
  <c r="L166" i="12"/>
  <c r="L183" i="12"/>
  <c r="L180" i="12"/>
  <c r="L192" i="12"/>
  <c r="L136" i="12"/>
  <c r="L152" i="12"/>
  <c r="L175" i="12"/>
  <c r="L195" i="12"/>
  <c r="L21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author>
    <author>Dave Empey</author>
  </authors>
  <commentList>
    <comment ref="K1" authorId="0" shapeId="0" xr:uid="{00000000-0006-0000-0400-000001000000}">
      <text>
        <r>
          <rPr>
            <b/>
            <sz val="9"/>
            <color indexed="81"/>
            <rFont val="Tahoma"/>
            <family val="2"/>
          </rPr>
          <t>Prepared by Tom Keelin, April 15, 2017.</t>
        </r>
        <r>
          <rPr>
            <sz val="9"/>
            <color indexed="81"/>
            <rFont val="Tahoma"/>
            <family val="2"/>
          </rPr>
          <t xml:space="preserve">
</t>
        </r>
      </text>
    </comment>
    <comment ref="W1" authorId="0" shapeId="0" xr:uid="{00000000-0006-0000-0400-000002000000}">
      <text>
        <r>
          <rPr>
            <b/>
            <sz val="9"/>
            <color indexed="81"/>
            <rFont val="Tahoma"/>
            <family val="2"/>
          </rPr>
          <t>Prepared by Tom Keelin, April 15, 2017.</t>
        </r>
        <r>
          <rPr>
            <sz val="9"/>
            <color indexed="81"/>
            <rFont val="Tahoma"/>
            <family val="2"/>
          </rPr>
          <t xml:space="preserve">
</t>
        </r>
      </text>
    </comment>
    <comment ref="AI1" authorId="0" shapeId="0" xr:uid="{00000000-0006-0000-0400-000003000000}">
      <text>
        <r>
          <rPr>
            <b/>
            <sz val="9"/>
            <color indexed="81"/>
            <rFont val="Tahoma"/>
            <family val="2"/>
          </rPr>
          <t>Prepared by Tom Keelin, April 15, 2017.</t>
        </r>
        <r>
          <rPr>
            <sz val="9"/>
            <color indexed="81"/>
            <rFont val="Tahoma"/>
            <family val="2"/>
          </rPr>
          <t xml:space="preserve">
</t>
        </r>
      </text>
    </comment>
    <comment ref="AU1" authorId="0" shapeId="0" xr:uid="{00000000-0006-0000-0400-000004000000}">
      <text>
        <r>
          <rPr>
            <b/>
            <sz val="9"/>
            <color indexed="81"/>
            <rFont val="Tahoma"/>
            <family val="2"/>
          </rPr>
          <t>Prepared by Tom Keelin, April 15, 2017.</t>
        </r>
        <r>
          <rPr>
            <sz val="9"/>
            <color indexed="81"/>
            <rFont val="Tahoma"/>
            <family val="2"/>
          </rPr>
          <t xml:space="preserve">
</t>
        </r>
      </text>
    </comment>
    <comment ref="BG1" authorId="0" shapeId="0" xr:uid="{00000000-0006-0000-0400-000005000000}">
      <text>
        <r>
          <rPr>
            <b/>
            <sz val="9"/>
            <color indexed="81"/>
            <rFont val="Tahoma"/>
            <family val="2"/>
          </rPr>
          <t>Prepared by Tom Keelin, April 15, 2017.</t>
        </r>
        <r>
          <rPr>
            <sz val="9"/>
            <color indexed="81"/>
            <rFont val="Tahoma"/>
            <family val="2"/>
          </rPr>
          <t xml:space="preserve">
</t>
        </r>
      </text>
    </comment>
    <comment ref="BS1" authorId="0" shapeId="0" xr:uid="{00000000-0006-0000-0400-000006000000}">
      <text>
        <r>
          <rPr>
            <b/>
            <sz val="9"/>
            <color indexed="81"/>
            <rFont val="Tahoma"/>
            <family val="2"/>
          </rPr>
          <t>Prepared by Tom Keelin, April 15, 2017.</t>
        </r>
        <r>
          <rPr>
            <sz val="9"/>
            <color indexed="81"/>
            <rFont val="Tahoma"/>
            <family val="2"/>
          </rPr>
          <t xml:space="preserve">
</t>
        </r>
      </text>
    </comment>
    <comment ref="CE1" authorId="0" shapeId="0" xr:uid="{00000000-0006-0000-0400-000007000000}">
      <text>
        <r>
          <rPr>
            <b/>
            <sz val="9"/>
            <color indexed="81"/>
            <rFont val="Tahoma"/>
            <family val="2"/>
          </rPr>
          <t>Prepared by Tom Keelin, April 15, 2017.</t>
        </r>
        <r>
          <rPr>
            <sz val="9"/>
            <color indexed="81"/>
            <rFont val="Tahoma"/>
            <family val="2"/>
          </rPr>
          <t xml:space="preserve">
</t>
        </r>
      </text>
    </comment>
    <comment ref="CQ1" authorId="0" shapeId="0" xr:uid="{00000000-0006-0000-0400-000008000000}">
      <text>
        <r>
          <rPr>
            <b/>
            <sz val="9"/>
            <color indexed="81"/>
            <rFont val="Tahoma"/>
            <family val="2"/>
          </rPr>
          <t>Prepared by Tom Keelin, April 15, 2017.</t>
        </r>
        <r>
          <rPr>
            <sz val="9"/>
            <color indexed="81"/>
            <rFont val="Tahoma"/>
            <family val="2"/>
          </rPr>
          <t xml:space="preserve">
</t>
        </r>
      </text>
    </comment>
    <comment ref="DC1" authorId="0" shapeId="0" xr:uid="{00000000-0006-0000-0400-000009000000}">
      <text>
        <r>
          <rPr>
            <b/>
            <sz val="9"/>
            <color indexed="81"/>
            <rFont val="Tahoma"/>
            <family val="2"/>
          </rPr>
          <t>Prepared by Tom Keelin, April 15, 2017.</t>
        </r>
        <r>
          <rPr>
            <sz val="9"/>
            <color indexed="81"/>
            <rFont val="Tahoma"/>
            <family val="2"/>
          </rPr>
          <t xml:space="preserve">
</t>
        </r>
      </text>
    </comment>
    <comment ref="DO1" authorId="0" shapeId="0" xr:uid="{00000000-0006-0000-0400-00000A000000}">
      <text>
        <r>
          <rPr>
            <b/>
            <sz val="9"/>
            <color indexed="81"/>
            <rFont val="Tahoma"/>
            <family val="2"/>
          </rPr>
          <t>Prepared by Tom Keelin, April 15, 2017.</t>
        </r>
        <r>
          <rPr>
            <sz val="9"/>
            <color indexed="81"/>
            <rFont val="Tahoma"/>
            <family val="2"/>
          </rPr>
          <t xml:space="preserve">
</t>
        </r>
      </text>
    </comment>
    <comment ref="A4" authorId="1" shapeId="0" xr:uid="{00000000-0006-0000-0400-00000B000000}">
      <text>
        <r>
          <rPr>
            <sz val="9"/>
            <color indexed="81"/>
            <rFont val="Tahoma"/>
            <family val="2"/>
          </rPr>
          <t xml:space="preserve">Ths is the metalog distribution cell.
</t>
        </r>
      </text>
    </comment>
    <comment ref="A5" authorId="1" shapeId="0" xr:uid="{00000000-0006-0000-0400-00000C000000}">
      <text>
        <r>
          <rPr>
            <sz val="9"/>
            <color indexed="81"/>
            <rFont val="Tahoma"/>
            <family val="2"/>
          </rPr>
          <t xml:space="preserve">Ths is the metalog distribution cell.
</t>
        </r>
      </text>
    </comment>
    <comment ref="A6" authorId="1" shapeId="0" xr:uid="{00000000-0006-0000-0400-00000D000000}">
      <text>
        <r>
          <rPr>
            <sz val="9"/>
            <color indexed="81"/>
            <rFont val="Tahoma"/>
            <family val="2"/>
          </rPr>
          <t xml:space="preserve">Ths is the metalog distribution cell.
</t>
        </r>
      </text>
    </comment>
    <comment ref="A7" authorId="1" shapeId="0" xr:uid="{00000000-0006-0000-0400-00000E000000}">
      <text>
        <r>
          <rPr>
            <sz val="9"/>
            <color indexed="81"/>
            <rFont val="Tahoma"/>
            <family val="2"/>
          </rPr>
          <t xml:space="preserve">Ths is the metalog distribution cell.
</t>
        </r>
      </text>
    </comment>
    <comment ref="A8" authorId="1" shapeId="0" xr:uid="{00000000-0006-0000-0400-00000F000000}">
      <text>
        <r>
          <rPr>
            <sz val="9"/>
            <color indexed="81"/>
            <rFont val="Tahoma"/>
            <family val="2"/>
          </rPr>
          <t xml:space="preserve">Ths is the metalog distribution cell.
</t>
        </r>
      </text>
    </comment>
    <comment ref="A9" authorId="1" shapeId="0" xr:uid="{00000000-0006-0000-0400-000010000000}">
      <text>
        <r>
          <rPr>
            <sz val="9"/>
            <color indexed="81"/>
            <rFont val="Tahoma"/>
            <family val="2"/>
          </rPr>
          <t xml:space="preserve">Ths is the metalog distribution cell.
</t>
        </r>
      </text>
    </comment>
    <comment ref="A10" authorId="1" shapeId="0" xr:uid="{00000000-0006-0000-0400-000011000000}">
      <text>
        <r>
          <rPr>
            <sz val="9"/>
            <color indexed="81"/>
            <rFont val="Tahoma"/>
            <family val="2"/>
          </rPr>
          <t xml:space="preserve">Ths is the metalog distribution cell.
</t>
        </r>
      </text>
    </comment>
    <comment ref="A11" authorId="1" shapeId="0" xr:uid="{00000000-0006-0000-0400-000012000000}">
      <text>
        <r>
          <rPr>
            <sz val="9"/>
            <color indexed="81"/>
            <rFont val="Tahoma"/>
            <family val="2"/>
          </rPr>
          <t xml:space="preserve">Ths is the metalog distribution cell.
</t>
        </r>
      </text>
    </comment>
    <comment ref="A12" authorId="1" shapeId="0" xr:uid="{00000000-0006-0000-0400-000013000000}">
      <text>
        <r>
          <rPr>
            <sz val="9"/>
            <color indexed="81"/>
            <rFont val="Tahoma"/>
            <family val="2"/>
          </rPr>
          <t xml:space="preserve">Ths is the metalog distribution cell.
</t>
        </r>
      </text>
    </comment>
    <comment ref="A13" authorId="1" shapeId="0" xr:uid="{00000000-0006-0000-0400-000014000000}">
      <text>
        <r>
          <rPr>
            <sz val="9"/>
            <color indexed="81"/>
            <rFont val="Tahoma"/>
            <family val="2"/>
          </rPr>
          <t xml:space="preserve">Ths is the metalog distribution cell.
</t>
        </r>
      </text>
    </comment>
  </commentList>
</comments>
</file>

<file path=xl/sharedStrings.xml><?xml version="1.0" encoding="utf-8"?>
<sst xmlns="http://schemas.openxmlformats.org/spreadsheetml/2006/main" count="240" uniqueCount="91">
  <si>
    <t>Uniform10</t>
  </si>
  <si>
    <t>Uniform09</t>
  </si>
  <si>
    <t>Uniform08</t>
  </si>
  <si>
    <t>Uniform07</t>
  </si>
  <si>
    <t>Uniform06</t>
  </si>
  <si>
    <t>Uniform05</t>
  </si>
  <si>
    <t>Uniform04</t>
  </si>
  <si>
    <t>Uniform03</t>
  </si>
  <si>
    <t>Uniform02</t>
  </si>
  <si>
    <t>Uniform01</t>
  </si>
  <si>
    <t>Generated with the SIPmath™ Modeler Tools from ProbabilityManagement.org</t>
  </si>
  <si>
    <t>Index</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</si>
  <si>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</si>
  <si>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</si>
  <si>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</si>
  <si>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</si>
  <si>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</si>
  <si>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</si>
  <si>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</si>
  <si>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</si>
  <si>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</si>
  <si>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</si>
  <si>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</si>
  <si>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</si>
  <si>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</si>
  <si>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</si>
  <si>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</si>
  <si>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</si>
  <si>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</si>
  <si>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 xml:space="preserve">                                                       metalog distribution</t>
  </si>
  <si>
    <t>tutorial</t>
  </si>
  <si>
    <t>var nm / dist</t>
  </si>
  <si>
    <t>rand/st var ID</t>
  </si>
  <si>
    <t>lower bnd</t>
  </si>
  <si>
    <t>low</t>
  </si>
  <si>
    <t>median</t>
  </si>
  <si>
    <t>high</t>
  </si>
  <si>
    <t>upper bnd</t>
  </si>
  <si>
    <t>bounds</t>
  </si>
  <si>
    <t>message</t>
  </si>
  <si>
    <t>probability</t>
  </si>
  <si>
    <t>(u, sl, su, b)</t>
  </si>
  <si>
    <t>quantile</t>
  </si>
  <si>
    <t>u</t>
  </si>
  <si>
    <t>metalog_42</t>
  </si>
  <si>
    <t>metalog_43</t>
  </si>
  <si>
    <t>metalog_44</t>
  </si>
  <si>
    <t>metalog_45</t>
  </si>
  <si>
    <t>metalog_46</t>
  </si>
  <si>
    <t>metalog_47</t>
  </si>
  <si>
    <t>metalog_48</t>
  </si>
  <si>
    <t>metalog_49</t>
  </si>
  <si>
    <t>metalog_50</t>
  </si>
  <si>
    <t>metalog_51</t>
  </si>
  <si>
    <t>Expense01</t>
  </si>
  <si>
    <t>Expense02</t>
  </si>
  <si>
    <t>Expense03</t>
  </si>
  <si>
    <t>Expense04</t>
  </si>
  <si>
    <t>Expense05</t>
  </si>
  <si>
    <t>Expense06</t>
  </si>
  <si>
    <t>Expense07</t>
  </si>
  <si>
    <t>Expense08</t>
  </si>
  <si>
    <t>Expense09</t>
  </si>
  <si>
    <t>Expense10</t>
  </si>
  <si>
    <t>Average</t>
  </si>
  <si>
    <t>Sum</t>
  </si>
  <si>
    <t>IID Metalogs</t>
  </si>
  <si>
    <t>Stratified</t>
  </si>
  <si>
    <t>Random Permutations of Column B</t>
  </si>
  <si>
    <t>Skew</t>
  </si>
  <si>
    <t>Expense 1</t>
  </si>
  <si>
    <t>Expense 2</t>
  </si>
  <si>
    <t>Expense 3</t>
  </si>
  <si>
    <t>Expense 4</t>
  </si>
  <si>
    <t>Expense 5</t>
  </si>
  <si>
    <t>Expense 6</t>
  </si>
  <si>
    <t>Expense 7</t>
  </si>
  <si>
    <t>Expense 8</t>
  </si>
  <si>
    <t>Expense 9</t>
  </si>
  <si>
    <t>Expense 10</t>
  </si>
  <si>
    <t>∑</t>
  </si>
  <si>
    <t xml:space="preserve">Created with the SIPmath™ Modeler Tools from </t>
  </si>
  <si>
    <t>nonprofit ProbabiityManagement.org</t>
  </si>
  <si>
    <t xml:space="preserve"> </t>
  </si>
  <si>
    <t xml:space="preserve">      Statistics over </t>
  </si>
  <si>
    <t xml:space="preserve">                  10,000  Trials</t>
  </si>
  <si>
    <t>Model © Copyright 2018 by Sam Savage &amp; Matthew Raphaelson</t>
  </si>
  <si>
    <t>Skewed distributions created with Metalogs (see MetalogDistributions.com)</t>
  </si>
  <si>
    <t>Wrong: Chance of blowing Enterprise budget</t>
  </si>
  <si>
    <t>Right: Chance of blowing Enterprise budget</t>
  </si>
  <si>
    <t xml:space="preserve">Difference between Sum of Sandbags and Sandbag of Sum: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</si>
</sst>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00"/>
    <numFmt numFmtId="166" formatCode="&quot;$&quot;#,##0"/>
  </numFmts>
  <fonts count="27" x14ac:knownFonts="1">
    <font>
      <sz val="12"/>
      <color theme="1"/>
      <name val="Calibri"/>
      <family val="2"/>
      <scheme val="minor"/>
    </font>
    <font>
      <sz val="11"/>
      <color theme="1"/>
      <name val="Calibri"/>
      <family val="2"/>
      <scheme val="minor"/>
    </font>
    <font>
      <sz val="12"/>
      <color theme="1"/>
      <name val="Calibri"/>
      <family val="2"/>
      <scheme val="minor"/>
    </font>
    <font>
      <b/>
      <sz val="11"/>
      <color theme="0"/>
      <name val="Calibri"/>
      <family val="2"/>
      <scheme val="minor"/>
    </font>
    <font>
      <sz val="10"/>
      <color theme="1"/>
      <name val="Calibri"/>
      <family val="2"/>
      <scheme val="minor"/>
    </font>
    <font>
      <sz val="8"/>
      <color rgb="FFCCFFCC"/>
      <name val="Calibri"/>
      <family val="2"/>
      <scheme val="minor"/>
    </font>
    <font>
      <u/>
      <sz val="11"/>
      <color theme="10"/>
      <name val="Calibri"/>
      <family val="2"/>
      <scheme val="minor"/>
    </font>
    <font>
      <i/>
      <u/>
      <sz val="9"/>
      <color theme="10"/>
      <name val="Calibri"/>
      <family val="2"/>
      <scheme val="minor"/>
    </font>
    <font>
      <i/>
      <sz val="10"/>
      <color theme="1"/>
      <name val="Calibri"/>
      <family val="2"/>
      <scheme val="minor"/>
    </font>
    <font>
      <i/>
      <sz val="9"/>
      <color theme="1"/>
      <name val="Calibri"/>
      <family val="2"/>
      <scheme val="minor"/>
    </font>
    <font>
      <sz val="11"/>
      <color rgb="FF000000"/>
      <name val="Calibri"/>
      <family val="2"/>
      <scheme val="minor"/>
    </font>
    <font>
      <sz val="9"/>
      <color theme="1"/>
      <name val="Calibri"/>
      <family val="2"/>
      <scheme val="minor"/>
    </font>
    <font>
      <sz val="9"/>
      <color indexed="81"/>
      <name val="Tahoma"/>
      <family val="2"/>
    </font>
    <font>
      <b/>
      <sz val="9"/>
      <color indexed="81"/>
      <name val="Tahoma"/>
      <family val="2"/>
    </font>
    <font>
      <sz val="12"/>
      <color rgb="FF00B0F0"/>
      <name val="Calibri"/>
      <family val="2"/>
      <scheme val="minor"/>
    </font>
    <font>
      <sz val="12"/>
      <color theme="0" tint="-0.34998626667073579"/>
      <name val="Calibri"/>
      <family val="2"/>
      <scheme val="minor"/>
    </font>
    <font>
      <b/>
      <sz val="12"/>
      <color theme="0" tint="-0.34998626667073579"/>
      <name val="Calibri"/>
      <family val="2"/>
      <scheme val="minor"/>
    </font>
    <font>
      <sz val="26"/>
      <color theme="1"/>
      <name val="Times New Roman"/>
      <family val="1"/>
    </font>
    <font>
      <b/>
      <sz val="22"/>
      <color theme="1"/>
      <name val="Calibri"/>
      <family val="2"/>
      <scheme val="minor"/>
    </font>
    <font>
      <sz val="24"/>
      <color theme="1"/>
      <name val="Calibri"/>
      <family val="2"/>
      <scheme val="minor"/>
    </font>
    <font>
      <sz val="12"/>
      <name val="Calibri"/>
      <family val="2"/>
      <scheme val="minor"/>
    </font>
    <font>
      <sz val="12"/>
      <color rgb="FFC00000"/>
      <name val="Calibri"/>
      <family val="2"/>
      <scheme val="minor"/>
    </font>
    <font>
      <sz val="16"/>
      <color rgb="FFC00000"/>
      <name val="Calibri"/>
      <family val="2"/>
      <scheme val="minor"/>
    </font>
    <font>
      <sz val="14"/>
      <color rgb="FFC00000"/>
      <name val="Calibri"/>
      <family val="2"/>
      <scheme val="minor"/>
    </font>
    <font>
      <sz val="12"/>
      <color rgb="FF00B050"/>
      <name val="Calibri"/>
      <family val="2"/>
      <scheme val="minor"/>
    </font>
    <font>
      <sz val="16"/>
      <color rgb="FF00B050"/>
      <name val="Calibri"/>
      <family val="2"/>
      <scheme val="minor"/>
    </font>
    <font>
      <sz val="14"/>
      <color rgb="FF00B05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CCFFCC"/>
        <bgColor indexed="64"/>
      </patternFill>
    </fill>
    <fill>
      <patternFill patternType="solid">
        <fgColor rgb="FFFFFFCC"/>
        <bgColor indexed="64"/>
      </patternFill>
    </fill>
    <fill>
      <patternFill patternType="solid">
        <fgColor rgb="FF00B0F0"/>
        <bgColor indexed="64"/>
      </patternFill>
    </fill>
    <fill>
      <patternFill patternType="solid">
        <fgColor rgb="FFC5D9F1"/>
        <bgColor indexed="64"/>
      </patternFill>
    </fill>
    <fill>
      <patternFill patternType="solid">
        <fgColor theme="0" tint="-0.14999847407452621"/>
        <bgColor indexed="64"/>
      </patternFill>
    </fill>
    <fill>
      <patternFill patternType="solid">
        <fgColor theme="0" tint="-4.9989318521683403E-2"/>
        <bgColor indexed="64"/>
      </patternFill>
    </fill>
  </fills>
  <borders count="2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808080"/>
      </left>
      <right style="thin">
        <color rgb="FF808080"/>
      </right>
      <top style="thin">
        <color rgb="FF808080"/>
      </top>
      <bottom/>
      <diagonal/>
    </border>
    <border>
      <left style="thin">
        <color rgb="FF808080"/>
      </left>
      <right style="thin">
        <color rgb="FF808080"/>
      </right>
      <top style="thin">
        <color rgb="FF808080"/>
      </top>
      <bottom style="thin">
        <color rgb="FF808080"/>
      </bottom>
      <diagonal/>
    </border>
    <border>
      <left style="thin">
        <color rgb="FF808080"/>
      </left>
      <right style="thin">
        <color indexed="64"/>
      </right>
      <top/>
      <bottom style="medium">
        <color indexed="64"/>
      </bottom>
      <diagonal/>
    </border>
    <border>
      <left style="thin">
        <color rgb="FF808080"/>
      </left>
      <right style="thin">
        <color rgb="FF808080"/>
      </right>
      <top style="thin">
        <color rgb="FF808080"/>
      </top>
      <bottom style="medium">
        <color indexed="64"/>
      </bottom>
      <diagonal/>
    </border>
    <border>
      <left style="thin">
        <color indexed="64"/>
      </left>
      <right/>
      <top/>
      <bottom/>
      <diagonal/>
    </border>
    <border>
      <left style="thin">
        <color indexed="64"/>
      </left>
      <right/>
      <top/>
      <bottom style="medium">
        <color indexed="64"/>
      </bottom>
      <diagonal/>
    </border>
  </borders>
  <cellStyleXfs count="4">
    <xf numFmtId="0" fontId="0" fillId="0" borderId="0"/>
    <xf numFmtId="0" fontId="1" fillId="0" borderId="0"/>
    <xf numFmtId="9" fontId="2" fillId="0" borderId="0" applyFont="0" applyFill="0" applyBorder="0" applyAlignment="0" applyProtection="0"/>
    <xf numFmtId="0" fontId="6" fillId="0" borderId="0" applyNumberFormat="0" applyFill="0" applyBorder="0" applyAlignment="0" applyProtection="0"/>
  </cellStyleXfs>
  <cellXfs count="90">
    <xf numFmtId="0" fontId="0" fillId="0" borderId="0" xfId="0"/>
    <xf numFmtId="0" fontId="0" fillId="2" borderId="0" xfId="0" applyFill="1" applyBorder="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1" xfId="0" applyFont="1" applyFill="1" applyBorder="1" applyAlignment="1">
      <alignment horizontal="centerContinuous"/>
    </xf>
    <xf numFmtId="0" fontId="4" fillId="8" borderId="2" xfId="0" applyFont="1" applyFill="1" applyBorder="1" applyAlignment="1">
      <alignment horizontal="centerContinuous"/>
    </xf>
    <xf numFmtId="0" fontId="5" fillId="8" borderId="2" xfId="0" applyFont="1" applyFill="1" applyBorder="1" applyAlignment="1">
      <alignment horizontal="left"/>
    </xf>
    <xf numFmtId="0" fontId="5" fillId="8" borderId="2" xfId="0" applyFont="1" applyFill="1" applyBorder="1" applyAlignment="1">
      <alignment horizontal="right"/>
    </xf>
    <xf numFmtId="0" fontId="7" fillId="8" borderId="3" xfId="3" applyFont="1" applyFill="1" applyBorder="1" applyAlignment="1">
      <alignment horizontal="center"/>
    </xf>
    <xf numFmtId="0" fontId="8" fillId="8" borderId="4" xfId="0" applyFont="1" applyFill="1" applyBorder="1" applyAlignment="1">
      <alignment horizontal="right"/>
    </xf>
    <xf numFmtId="0" fontId="9" fillId="8" borderId="4" xfId="0" applyFont="1" applyFill="1" applyBorder="1" applyAlignment="1">
      <alignment horizontal="center"/>
    </xf>
    <xf numFmtId="0" fontId="0" fillId="8" borderId="0" xfId="0" applyFill="1" applyBorder="1" applyAlignment="1">
      <alignment horizontal="center"/>
    </xf>
    <xf numFmtId="0" fontId="0" fillId="8" borderId="5" xfId="0" applyFill="1" applyBorder="1"/>
    <xf numFmtId="0" fontId="0" fillId="8" borderId="6" xfId="0" applyFill="1" applyBorder="1" applyAlignment="1">
      <alignment horizontal="center"/>
    </xf>
    <xf numFmtId="0" fontId="4" fillId="8" borderId="7" xfId="0" applyFont="1" applyFill="1" applyBorder="1" applyAlignment="1">
      <alignment horizontal="centerContinuous"/>
    </xf>
    <xf numFmtId="0" fontId="4" fillId="8" borderId="8" xfId="0" applyFont="1" applyFill="1" applyBorder="1" applyAlignment="1">
      <alignment horizontal="centerContinuous"/>
    </xf>
    <xf numFmtId="0" fontId="10" fillId="9" borderId="9" xfId="0" applyFont="1" applyFill="1" applyBorder="1" applyAlignment="1">
      <alignment horizontal="center"/>
    </xf>
    <xf numFmtId="2" fontId="0" fillId="8" borderId="9" xfId="0" applyNumberFormat="1" applyFill="1" applyBorder="1" applyAlignment="1">
      <alignment horizontal="center"/>
    </xf>
    <xf numFmtId="2" fontId="0" fillId="8" borderId="10" xfId="0" applyNumberFormat="1" applyFill="1" applyBorder="1" applyAlignment="1">
      <alignment horizontal="center"/>
    </xf>
    <xf numFmtId="2" fontId="0" fillId="9" borderId="10" xfId="0" applyNumberFormat="1" applyFill="1" applyBorder="1" applyAlignment="1">
      <alignment horizontal="center"/>
    </xf>
    <xf numFmtId="2" fontId="0" fillId="8" borderId="11" xfId="0" applyNumberFormat="1" applyFill="1" applyBorder="1" applyAlignment="1">
      <alignment horizontal="center"/>
    </xf>
    <xf numFmtId="0" fontId="8" fillId="8" borderId="11" xfId="0" applyFont="1" applyFill="1" applyBorder="1" applyAlignment="1">
      <alignment horizontal="left"/>
    </xf>
    <xf numFmtId="0" fontId="9" fillId="8" borderId="9" xfId="0" applyFont="1" applyFill="1" applyBorder="1" applyAlignment="1">
      <alignment horizontal="center" vertical="center"/>
    </xf>
    <xf numFmtId="1" fontId="3" fillId="10" borderId="6" xfId="0" applyNumberFormat="1" applyFont="1" applyFill="1" applyBorder="1" applyAlignment="1">
      <alignment horizontal="center"/>
    </xf>
    <xf numFmtId="1" fontId="0" fillId="9" borderId="6" xfId="0" applyNumberFormat="1" applyFill="1" applyBorder="1" applyAlignment="1">
      <alignment horizontal="center"/>
    </xf>
    <xf numFmtId="0" fontId="0" fillId="9" borderId="7" xfId="0" applyFont="1" applyFill="1" applyBorder="1" applyAlignment="1">
      <alignment horizontal="center"/>
    </xf>
    <xf numFmtId="0" fontId="0" fillId="9" borderId="7" xfId="0" applyFill="1" applyBorder="1" applyAlignment="1">
      <alignment horizontal="center"/>
    </xf>
    <xf numFmtId="1" fontId="4" fillId="9" borderId="7" xfId="0" applyNumberFormat="1" applyFont="1" applyFill="1" applyBorder="1" applyAlignment="1">
      <alignment horizontal="center"/>
    </xf>
    <xf numFmtId="0" fontId="0" fillId="9" borderId="8" xfId="0" applyFill="1" applyBorder="1" applyAlignment="1">
      <alignment horizontal="center"/>
    </xf>
    <xf numFmtId="0" fontId="8" fillId="8" borderId="8" xfId="0" applyFont="1" applyFill="1" applyBorder="1" applyAlignment="1">
      <alignment horizontal="left"/>
    </xf>
    <xf numFmtId="0" fontId="0" fillId="9" borderId="6" xfId="0" applyFill="1" applyBorder="1" applyAlignment="1">
      <alignment horizontal="center"/>
    </xf>
    <xf numFmtId="0" fontId="0" fillId="0" borderId="15" xfId="0" applyBorder="1"/>
    <xf numFmtId="1" fontId="0" fillId="0" borderId="16" xfId="0" applyNumberFormat="1" applyBorder="1"/>
    <xf numFmtId="1" fontId="0" fillId="0" borderId="17" xfId="0" applyNumberFormat="1" applyBorder="1"/>
    <xf numFmtId="0" fontId="0" fillId="3" borderId="18" xfId="0" applyFill="1" applyBorder="1"/>
    <xf numFmtId="0" fontId="0" fillId="3" borderId="20" xfId="0" applyFill="1" applyBorder="1"/>
    <xf numFmtId="0" fontId="0" fillId="11" borderId="0" xfId="0" applyFill="1" applyBorder="1"/>
    <xf numFmtId="0" fontId="0" fillId="11" borderId="19" xfId="0" applyFill="1" applyBorder="1"/>
    <xf numFmtId="0" fontId="0" fillId="11" borderId="21" xfId="0" applyFill="1" applyBorder="1"/>
    <xf numFmtId="0" fontId="0" fillId="11" borderId="22" xfId="0" applyFill="1" applyBorder="1"/>
    <xf numFmtId="0" fontId="0" fillId="0" borderId="14" xfId="0" applyBorder="1"/>
    <xf numFmtId="0" fontId="0" fillId="2" borderId="0" xfId="0" applyFill="1"/>
    <xf numFmtId="0" fontId="0" fillId="12" borderId="0" xfId="0" applyFill="1"/>
    <xf numFmtId="0" fontId="0" fillId="12" borderId="0" xfId="0" applyFill="1" applyAlignment="1">
      <alignment horizontal="center"/>
    </xf>
    <xf numFmtId="9" fontId="0" fillId="12" borderId="9" xfId="2" applyFont="1" applyFill="1" applyBorder="1" applyAlignment="1">
      <alignment horizontal="center"/>
    </xf>
    <xf numFmtId="0" fontId="15" fillId="12" borderId="23" xfId="0" applyFont="1" applyFill="1" applyBorder="1" applyAlignment="1">
      <alignment horizontal="right" vertical="top"/>
    </xf>
    <xf numFmtId="165" fontId="14" fillId="12" borderId="5" xfId="0" applyNumberFormat="1" applyFont="1" applyFill="1" applyBorder="1"/>
    <xf numFmtId="0" fontId="0" fillId="12" borderId="14" xfId="0" applyFill="1" applyBorder="1" applyAlignment="1">
      <alignment horizontal="center" vertical="top"/>
    </xf>
    <xf numFmtId="0" fontId="0" fillId="12" borderId="0" xfId="0" applyFill="1" applyAlignment="1">
      <alignment vertical="top"/>
    </xf>
    <xf numFmtId="164" fontId="0" fillId="12" borderId="0" xfId="2" applyNumberFormat="1" applyFont="1" applyFill="1"/>
    <xf numFmtId="9" fontId="0" fillId="12" borderId="0" xfId="2" applyFont="1" applyFill="1"/>
    <xf numFmtId="0" fontId="14" fillId="12" borderId="0" xfId="0" applyFont="1" applyFill="1"/>
    <xf numFmtId="0" fontId="17" fillId="12" borderId="0" xfId="0" applyFont="1" applyFill="1" applyAlignment="1">
      <alignment horizontal="center"/>
    </xf>
    <xf numFmtId="0" fontId="16" fillId="12" borderId="24" xfId="0" applyFont="1" applyFill="1" applyBorder="1" applyAlignment="1">
      <alignment horizontal="center" vertical="top"/>
    </xf>
    <xf numFmtId="165" fontId="0" fillId="12" borderId="0" xfId="0" applyNumberFormat="1" applyFill="1"/>
    <xf numFmtId="0" fontId="0" fillId="12" borderId="0" xfId="0" applyFill="1" applyAlignment="1">
      <alignment horizontal="right"/>
    </xf>
    <xf numFmtId="165" fontId="14" fillId="12" borderId="25" xfId="0" applyNumberFormat="1" applyFont="1" applyFill="1" applyBorder="1"/>
    <xf numFmtId="0" fontId="15" fillId="12" borderId="26" xfId="0" applyFont="1" applyFill="1" applyBorder="1" applyAlignment="1">
      <alignment horizontal="right" vertical="top"/>
    </xf>
    <xf numFmtId="166" fontId="0" fillId="12" borderId="4" xfId="0" applyNumberFormat="1" applyFill="1" applyBorder="1"/>
    <xf numFmtId="165" fontId="14" fillId="12" borderId="0" xfId="0" applyNumberFormat="1" applyFont="1" applyFill="1" applyBorder="1" applyAlignment="1">
      <alignment horizontal="center"/>
    </xf>
    <xf numFmtId="2" fontId="0" fillId="12" borderId="0" xfId="0" applyNumberFormat="1" applyFill="1" applyAlignment="1">
      <alignment horizontal="right"/>
    </xf>
    <xf numFmtId="165" fontId="0" fillId="12" borderId="0" xfId="0" applyNumberFormat="1" applyFill="1" applyAlignment="1">
      <alignment horizontal="left"/>
    </xf>
    <xf numFmtId="0" fontId="0" fillId="12" borderId="0" xfId="0" applyFill="1" applyAlignment="1">
      <alignment horizontal="left"/>
    </xf>
    <xf numFmtId="0" fontId="18" fillId="13" borderId="0" xfId="0" applyFont="1" applyFill="1"/>
    <xf numFmtId="0" fontId="0" fillId="13" borderId="0" xfId="0" applyFill="1"/>
    <xf numFmtId="0" fontId="19" fillId="13" borderId="0" xfId="0" applyFont="1" applyFill="1"/>
    <xf numFmtId="0" fontId="0" fillId="12" borderId="0" xfId="0" applyFill="1" applyProtection="1">
      <protection locked="0"/>
    </xf>
    <xf numFmtId="0" fontId="0" fillId="12" borderId="0" xfId="0" applyFill="1" applyAlignment="1" applyProtection="1">
      <alignment horizontal="center"/>
      <protection locked="0"/>
    </xf>
    <xf numFmtId="9" fontId="20" fillId="2" borderId="14" xfId="0" applyNumberFormat="1" applyFont="1" applyFill="1" applyBorder="1" applyAlignment="1" applyProtection="1">
      <alignment horizontal="center"/>
      <protection locked="0"/>
    </xf>
    <xf numFmtId="165" fontId="0" fillId="12" borderId="27" xfId="0" applyNumberFormat="1" applyFill="1" applyBorder="1"/>
    <xf numFmtId="166" fontId="0" fillId="12" borderId="27" xfId="0" applyNumberFormat="1" applyFill="1" applyBorder="1"/>
    <xf numFmtId="166" fontId="0" fillId="12" borderId="28" xfId="0" applyNumberFormat="1" applyFill="1" applyBorder="1"/>
    <xf numFmtId="165" fontId="0" fillId="12" borderId="28" xfId="0" applyNumberFormat="1" applyFill="1" applyBorder="1"/>
    <xf numFmtId="165" fontId="21" fillId="12" borderId="27" xfId="0" applyNumberFormat="1" applyFont="1" applyFill="1" applyBorder="1"/>
    <xf numFmtId="0" fontId="22" fillId="12" borderId="0" xfId="0" applyFont="1" applyFill="1" applyBorder="1"/>
    <xf numFmtId="0" fontId="23" fillId="12" borderId="0" xfId="0" applyFont="1" applyFill="1" applyBorder="1"/>
    <xf numFmtId="0" fontId="21" fillId="12" borderId="0" xfId="0" applyFont="1" applyFill="1" applyBorder="1"/>
    <xf numFmtId="9" fontId="22" fillId="12" borderId="0" xfId="2" applyNumberFormat="1" applyFont="1" applyFill="1" applyBorder="1" applyAlignment="1">
      <alignment horizontal="left"/>
    </xf>
    <xf numFmtId="165" fontId="24" fillId="12" borderId="27" xfId="0" applyNumberFormat="1" applyFont="1" applyFill="1" applyBorder="1"/>
    <xf numFmtId="0" fontId="25" fillId="12" borderId="0" xfId="0" applyFont="1" applyFill="1" applyBorder="1"/>
    <xf numFmtId="0" fontId="26" fillId="12" borderId="0" xfId="0" applyFont="1" applyFill="1" applyBorder="1"/>
    <xf numFmtId="0" fontId="24" fillId="12" borderId="0" xfId="0" applyFont="1" applyFill="1" applyBorder="1"/>
    <xf numFmtId="9" fontId="25" fillId="12" borderId="0" xfId="2" applyNumberFormat="1" applyFont="1" applyFill="1" applyBorder="1" applyAlignment="1">
      <alignment horizontal="left"/>
    </xf>
    <xf numFmtId="0" fontId="11" fillId="8" borderId="12"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8" xfId="0" applyFont="1" applyFill="1" applyBorder="1" applyAlignment="1">
      <alignment horizontal="center" vertical="center" wrapText="1"/>
    </xf>
  </cellXfs>
  <cellStyles count="4">
    <cellStyle name="Hyperlink" xfId="3" builtinId="8"/>
    <cellStyle name="Normal" xfId="0" builtinId="0"/>
    <cellStyle name="Normal 2" xfId="1" xr:uid="{00000000-0005-0000-0000-000002000000}"/>
    <cellStyle name="Percent" xfId="2" builtinId="5"/>
  </cellStyles>
  <dxfs count="30">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
      <font>
        <strike/>
        <color rgb="FFCCFFCC"/>
      </font>
      <fill>
        <patternFill>
          <bgColor rgb="FFCCFFCC"/>
        </patternFill>
      </fill>
    </dxf>
    <dxf>
      <font>
        <color rgb="FFCCFFCC"/>
      </font>
      <fill>
        <patternFill>
          <bgColor rgb="FFCCFFCC"/>
        </patternFill>
      </fill>
    </dxf>
    <dxf>
      <font>
        <strike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dPt>
            <c:idx val="0"/>
            <c:marker>
              <c:symbol val="square"/>
              <c:size val="50"/>
              <c:spPr>
                <a:blipFill>
                  <a:blip xmlns:r="http://schemas.openxmlformats.org/officeDocument/2006/relationships" r:embed="rId1"/>
                  <a:stretch>
                    <a:fillRect/>
                  </a:stretch>
                </a:blipFill>
                <a:ln>
                  <a:noFill/>
                </a:ln>
              </c:spPr>
            </c:marker>
            <c:bubble3D val="0"/>
            <c:extLst>
              <c:ext xmlns:c16="http://schemas.microsoft.com/office/drawing/2014/chart" uri="{C3380CC4-5D6E-409C-BE32-E72D297353CC}">
                <c16:uniqueId val="{00000000-6983-4AB6-913B-B1F5819A5E6C}"/>
              </c:ext>
            </c:extLst>
          </c:dPt>
          <c:dPt>
            <c:idx val="1"/>
            <c:marker>
              <c:symbol val="square"/>
              <c:size val="50"/>
              <c:spPr>
                <a:blipFill>
                  <a:blip xmlns:r="http://schemas.openxmlformats.org/officeDocument/2006/relationships" r:embed="rId2"/>
                  <a:stretch>
                    <a:fillRect/>
                  </a:stretch>
                </a:blipFill>
                <a:ln>
                  <a:noFill/>
                </a:ln>
              </c:spPr>
            </c:marker>
            <c:bubble3D val="0"/>
            <c:extLst>
              <c:ext xmlns:c16="http://schemas.microsoft.com/office/drawing/2014/chart" uri="{C3380CC4-5D6E-409C-BE32-E72D297353CC}">
                <c16:uniqueId val="{00000001-6983-4AB6-913B-B1F5819A5E6C}"/>
              </c:ext>
            </c:extLst>
          </c:dPt>
          <c:dLbls>
            <c:dLbl>
              <c:idx val="0"/>
              <c:layout>
                <c:manualLayout>
                  <c:x val="-1.1111111111111162E-2"/>
                  <c:y val="-9.25962379702537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83-4AB6-913B-B1F5819A5E6C}"/>
                </c:ext>
              </c:extLst>
            </c:dLbl>
            <c:dLbl>
              <c:idx val="1"/>
              <c:layout>
                <c:manualLayout>
                  <c:x val="-3.0555555555555555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3-4AB6-913B-B1F5819A5E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Calculator!$AL$7:$AM$7</c:f>
              <c:numCache>
                <c:formatCode>General</c:formatCode>
                <c:ptCount val="2"/>
                <c:pt idx="0">
                  <c:v>1</c:v>
                </c:pt>
                <c:pt idx="1">
                  <c:v>2</c:v>
                </c:pt>
              </c:numCache>
            </c:numRef>
          </c:xVal>
          <c:yVal>
            <c:numRef>
              <c:f>Calculator!$AL$8:$AM$8</c:f>
              <c:numCache>
                <c:formatCode>0%</c:formatCode>
                <c:ptCount val="2"/>
                <c:pt idx="0" formatCode="0.0%">
                  <c:v>1.0977811428197748</c:v>
                </c:pt>
                <c:pt idx="1">
                  <c:v>1</c:v>
                </c:pt>
              </c:numCache>
            </c:numRef>
          </c:yVal>
          <c:smooth val="0"/>
          <c:extLst>
            <c:ext xmlns:c16="http://schemas.microsoft.com/office/drawing/2014/chart" uri="{C3380CC4-5D6E-409C-BE32-E72D297353CC}">
              <c16:uniqueId val="{00000002-6983-4AB6-913B-B1F5819A5E6C}"/>
            </c:ext>
          </c:extLst>
        </c:ser>
        <c:dLbls>
          <c:showLegendKey val="0"/>
          <c:showVal val="0"/>
          <c:showCatName val="0"/>
          <c:showSerName val="0"/>
          <c:showPercent val="0"/>
          <c:showBubbleSize val="0"/>
        </c:dLbls>
        <c:axId val="173509632"/>
        <c:axId val="175670016"/>
      </c:scatterChart>
      <c:valAx>
        <c:axId val="173509632"/>
        <c:scaling>
          <c:orientation val="minMax"/>
          <c:max val="2.5"/>
          <c:min val="0.5"/>
        </c:scaling>
        <c:delete val="1"/>
        <c:axPos val="b"/>
        <c:numFmt formatCode="General" sourceLinked="1"/>
        <c:majorTickMark val="none"/>
        <c:minorTickMark val="none"/>
        <c:tickLblPos val="nextTo"/>
        <c:crossAx val="175670016"/>
        <c:crossesAt val="1"/>
        <c:crossBetween val="midCat"/>
      </c:valAx>
      <c:valAx>
        <c:axId val="175670016"/>
        <c:scaling>
          <c:orientation val="minMax"/>
          <c:max val="1.3"/>
          <c:min val="0.9"/>
        </c:scaling>
        <c:delete val="0"/>
        <c:axPos val="l"/>
        <c:numFmt formatCode="0.0%" sourceLinked="0"/>
        <c:majorTickMark val="out"/>
        <c:minorTickMark val="none"/>
        <c:tickLblPos val="nextTo"/>
        <c:crossAx val="173509632"/>
        <c:crosses val="autoZero"/>
        <c:crossBetween val="midCat"/>
      </c:val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Spin" dx="31" fmlaLink="$AJ$4" max="15" min="1" page="10" val="8"/>
</file>

<file path=xl/ctrlProps/ctrlProp2.xml><?xml version="1.0" encoding="utf-8"?>
<formControlPr xmlns="http://schemas.microsoft.com/office/spreadsheetml/2009/9/main" objectType="Spin" dx="31" fmlaLink="$D$2" max="10000" min="1" page="1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chart" Target="../charts/chart1.xml"/><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21873</xdr:colOff>
      <xdr:row>0</xdr:row>
      <xdr:rowOff>26811</xdr:rowOff>
    </xdr:from>
    <xdr:to>
      <xdr:col>15</xdr:col>
      <xdr:colOff>558800</xdr:colOff>
      <xdr:row>24</xdr:row>
      <xdr:rowOff>26327</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21873" y="26811"/>
          <a:ext cx="11243027" cy="4723916"/>
          <a:chOff x="313973" y="617361"/>
          <a:chExt cx="11243027" cy="4723916"/>
        </a:xfrm>
      </xdr:grpSpPr>
      <xdr:sp macro="" textlink="">
        <xdr:nvSpPr>
          <xdr:cNvPr id="3" name="TextBox 3">
            <a:extLst>
              <a:ext uri="{FF2B5EF4-FFF2-40B4-BE49-F238E27FC236}">
                <a16:creationId xmlns:a16="http://schemas.microsoft.com/office/drawing/2014/main" id="{00000000-0008-0000-0000-000003000000}"/>
              </a:ext>
            </a:extLst>
          </xdr:cNvPr>
          <xdr:cNvSpPr txBox="1"/>
        </xdr:nvSpPr>
        <xdr:spPr>
          <a:xfrm>
            <a:off x="313973" y="617361"/>
            <a:ext cx="11243027" cy="4723916"/>
          </a:xfrm>
          <a:prstGeom prst="rect">
            <a:avLst/>
          </a:prstGeom>
          <a:noFill/>
          <a:ln w="19050">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a:t>Don't</a:t>
            </a:r>
            <a:r>
              <a:rPr lang="en-US" sz="2400" baseline="0"/>
              <a:t> Get Sandbagged</a:t>
            </a:r>
          </a:p>
          <a:p>
            <a:endParaRPr lang="en-US" sz="2400" baseline="0"/>
          </a:p>
          <a:p>
            <a:r>
              <a:rPr lang="en-US" sz="1400"/>
              <a:t>When every department pads their budget (“sandbagging”)</a:t>
            </a:r>
            <a:r>
              <a:rPr lang="en-US" sz="1400" kern="1200">
                <a:solidFill>
                  <a:schemeClr val="tx1"/>
                </a:solidFill>
                <a:effectLst/>
                <a:latin typeface="+mn-lt"/>
                <a:ea typeface="+mn-ea"/>
                <a:cs typeface="+mn-cs"/>
              </a:rPr>
              <a:t> – </a:t>
            </a:r>
            <a:r>
              <a:rPr lang="en-US" sz="1400"/>
              <a:t>even just a little</a:t>
            </a:r>
            <a:r>
              <a:rPr lang="en-US" sz="1400" kern="1200">
                <a:solidFill>
                  <a:schemeClr val="tx1"/>
                </a:solidFill>
                <a:effectLst/>
                <a:latin typeface="+mn-lt"/>
                <a:ea typeface="+mn-ea"/>
                <a:cs typeface="+mn-cs"/>
              </a:rPr>
              <a:t> – </a:t>
            </a:r>
            <a:r>
              <a:rPr lang="en-US" sz="1400" b="1"/>
              <a:t>it often leads to a large surplus when all these budgets are rolled up</a:t>
            </a:r>
            <a:r>
              <a:rPr lang="en-US" sz="1400"/>
              <a:t>. You can’t do the calculations in your head. But today the open SIPmath™ Standard from nonprofit ProbabilityManagement.org lets you aggregate your</a:t>
            </a:r>
            <a:r>
              <a:rPr lang="en-US" sz="1400" baseline="0"/>
              <a:t> uncertain budget line items </a:t>
            </a:r>
            <a:r>
              <a:rPr lang="en-US" sz="1400"/>
              <a:t>in native Excel to calculate and manage sandbag effects. </a:t>
            </a:r>
          </a:p>
          <a:p>
            <a:endParaRPr lang="en-US" sz="1400"/>
          </a:p>
          <a:p>
            <a:r>
              <a:rPr lang="en-US" sz="1400"/>
              <a:t>DEFINITIONS:</a:t>
            </a:r>
          </a:p>
          <a:p>
            <a:r>
              <a:rPr lang="en-US" sz="1400" b="1"/>
              <a:t>The Sum of the Sandbags: </a:t>
            </a:r>
          </a:p>
          <a:p>
            <a:r>
              <a:rPr lang="en-US" sz="1400"/>
              <a:t>The sum of a set of budget line items, padded </a:t>
            </a:r>
          </a:p>
          <a:p>
            <a:r>
              <a:rPr lang="en-US" sz="1400"/>
              <a:t>to meet the risk tolerances of individual managers.</a:t>
            </a:r>
          </a:p>
          <a:p>
            <a:endParaRPr lang="en-US" sz="1400"/>
          </a:p>
          <a:p>
            <a:endParaRPr lang="en-US" sz="1400"/>
          </a:p>
          <a:p>
            <a:endParaRPr lang="en-US" sz="1400"/>
          </a:p>
          <a:p>
            <a:r>
              <a:rPr lang="en-US" sz="1400" b="1"/>
              <a:t>The Sandbag of the Sum: </a:t>
            </a:r>
          </a:p>
          <a:p>
            <a:r>
              <a:rPr lang="en-US" sz="1400"/>
              <a:t>The appropriate padding of the rolled-up budget </a:t>
            </a:r>
          </a:p>
          <a:p>
            <a:r>
              <a:rPr lang="en-US" sz="1400"/>
              <a:t>to meet the risk tolerance of the enterprise.</a:t>
            </a:r>
          </a:p>
          <a:p>
            <a:endParaRPr lang="en-US" sz="1400"/>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kern="1200">
                <a:solidFill>
                  <a:schemeClr val="tx1"/>
                </a:solidFill>
                <a:effectLst/>
                <a:latin typeface="+mn-lt"/>
                <a:ea typeface="+mn-ea"/>
                <a:cs typeface="+mn-cs"/>
              </a:rPr>
              <a:t>This calculator simulates 10,000 trials of ten independent</a:t>
            </a:r>
            <a:r>
              <a:rPr lang="en-US" sz="1400" kern="1200" baseline="0">
                <a:solidFill>
                  <a:schemeClr val="tx1"/>
                </a:solidFill>
                <a:effectLst/>
                <a:latin typeface="+mn-lt"/>
                <a:ea typeface="+mn-ea"/>
                <a:cs typeface="+mn-cs"/>
              </a:rPr>
              <a:t> uncertain expenses with averages of $100. You may adjust the asymmetry of the underlying distributions and degree of sandbagging, and instantly see the effects of sandbagging on the enterprise portfolio. Similar calculations can be done on SIP Libraries of expense forecasts, which are statistically independent or interrelated.</a:t>
            </a:r>
            <a:endParaRPr lang="en-US" sz="1400">
              <a:effectLst/>
            </a:endParaRPr>
          </a:p>
        </xdr:txBody>
      </xdr:sp>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4272868" y="2120369"/>
            <a:ext cx="1459285" cy="1045800"/>
          </a:xfrm>
          <a:prstGeom prst="rect">
            <a:avLst/>
          </a:prstGeom>
        </xdr:spPr>
      </xdr:pic>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3947104" y="3189539"/>
            <a:ext cx="1591124" cy="137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336551</xdr:colOff>
      <xdr:row>1</xdr:row>
      <xdr:rowOff>57150</xdr:rowOff>
    </xdr:from>
    <xdr:to>
      <xdr:col>16</xdr:col>
      <xdr:colOff>222250</xdr:colOff>
      <xdr:row>19</xdr:row>
      <xdr:rowOff>30505</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260851" y="254000"/>
          <a:ext cx="6426199" cy="351665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120650</xdr:colOff>
      <xdr:row>0</xdr:row>
      <xdr:rowOff>69850</xdr:rowOff>
    </xdr:from>
    <xdr:to>
      <xdr:col>5</xdr:col>
      <xdr:colOff>120650</xdr:colOff>
      <xdr:row>1</xdr:row>
      <xdr:rowOff>184150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20650" y="69850"/>
          <a:ext cx="3302000" cy="31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SandbagCalc </a:t>
          </a:r>
          <a:r>
            <a:rPr lang="en-US" sz="1100"/>
            <a:t>10,000</a:t>
          </a:r>
          <a:r>
            <a:rPr lang="en-US" sz="1100" baseline="0"/>
            <a:t> trial interactive simulation</a:t>
          </a:r>
          <a:endParaRPr lang="en-US" sz="1600"/>
        </a:p>
      </xdr:txBody>
    </xdr:sp>
    <xdr:clientData/>
  </xdr:twoCellAnchor>
  <xdr:twoCellAnchor>
    <xdr:from>
      <xdr:col>0</xdr:col>
      <xdr:colOff>215900</xdr:colOff>
      <xdr:row>3</xdr:row>
      <xdr:rowOff>38100</xdr:rowOff>
    </xdr:from>
    <xdr:to>
      <xdr:col>6</xdr:col>
      <xdr:colOff>6350</xdr:colOff>
      <xdr:row>16</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15900" y="628650"/>
          <a:ext cx="3714750" cy="271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Adjust </a:t>
          </a:r>
          <a:r>
            <a:rPr lang="en-US" sz="1100" b="1"/>
            <a:t>Risk</a:t>
          </a:r>
          <a:r>
            <a:rPr lang="en-US" sz="1100" b="1" baseline="0"/>
            <a:t> Tolerance</a:t>
          </a:r>
          <a:r>
            <a:rPr lang="en-US" sz="1100" baseline="0"/>
            <a:t>, - the </a:t>
          </a:r>
          <a:r>
            <a:rPr lang="en-US" sz="1100"/>
            <a:t>degree of sandbagging</a:t>
          </a:r>
          <a:r>
            <a:rPr lang="en-US" sz="1100" baseline="0"/>
            <a:t> - in cell F2. For example, 80% indicates that the expense has been budgeted at its 80th percentile, and there is only a 20% chance it will be exceeded.</a:t>
          </a:r>
        </a:p>
        <a:p>
          <a:endParaRPr lang="en-US" sz="1100" baseline="0"/>
        </a:p>
        <a:p>
          <a:r>
            <a:rPr lang="en-US" sz="1100" baseline="0"/>
            <a:t>2. Adjust the asymmetry (skew) of the expense uncertainty to see how it impacts the sandbag effect.</a:t>
          </a:r>
        </a:p>
        <a:p>
          <a:endParaRPr lang="en-US" sz="1100" baseline="0"/>
        </a:p>
        <a:p>
          <a:r>
            <a:rPr lang="en-US" sz="1100" baseline="0"/>
            <a:t>3. Scroll through individual trials.</a:t>
          </a:r>
        </a:p>
        <a:p>
          <a:endParaRPr lang="en-US" sz="1100" baseline="0"/>
        </a:p>
        <a:p>
          <a:r>
            <a:rPr lang="en-US" sz="1100" baseline="0"/>
            <a:t>4. Observe the difference between the sum of the sandbags (sum of percentiles set in F2 of each expense)  and sandbag of the sum (the percentile set in F2 of the sum of each expense).</a:t>
          </a:r>
        </a:p>
        <a:p>
          <a:endParaRPr lang="en-US" sz="1100" baseline="0"/>
        </a:p>
        <a:p>
          <a:r>
            <a:rPr lang="en-US" sz="1100" baseline="0"/>
            <a:t>5. The graph displays the relative percentage differences.</a:t>
          </a:r>
          <a:endParaRPr lang="en-US" sz="1100"/>
        </a:p>
      </xdr:txBody>
    </xdr:sp>
    <xdr:clientData/>
  </xdr:twoCellAnchor>
  <xdr:twoCellAnchor>
    <xdr:from>
      <xdr:col>11</xdr:col>
      <xdr:colOff>330200</xdr:colOff>
      <xdr:row>0</xdr:row>
      <xdr:rowOff>82550</xdr:rowOff>
    </xdr:from>
    <xdr:to>
      <xdr:col>12</xdr:col>
      <xdr:colOff>190500</xdr:colOff>
      <xdr:row>3</xdr:row>
      <xdr:rowOff>12700</xdr:rowOff>
    </xdr:to>
    <xdr:sp macro="" textlink="">
      <xdr:nvSpPr>
        <xdr:cNvPr id="5" name="Speech Bubble: Oval 4">
          <a:extLst>
            <a:ext uri="{FF2B5EF4-FFF2-40B4-BE49-F238E27FC236}">
              <a16:creationId xmlns:a16="http://schemas.microsoft.com/office/drawing/2014/main" id="{00000000-0008-0000-0100-000005000000}"/>
            </a:ext>
          </a:extLst>
        </xdr:cNvPr>
        <xdr:cNvSpPr/>
      </xdr:nvSpPr>
      <xdr:spPr>
        <a:xfrm>
          <a:off x="7524750" y="82550"/>
          <a:ext cx="514350" cy="520700"/>
        </a:xfrm>
        <a:prstGeom prst="wedgeEllipseCallout">
          <a:avLst>
            <a:gd name="adj1" fmla="val -47994"/>
            <a:gd name="adj2" fmla="val 5152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1</a:t>
          </a:r>
        </a:p>
      </xdr:txBody>
    </xdr:sp>
    <xdr:clientData/>
  </xdr:twoCellAnchor>
  <xdr:twoCellAnchor>
    <xdr:from>
      <xdr:col>7</xdr:col>
      <xdr:colOff>88900</xdr:colOff>
      <xdr:row>2</xdr:row>
      <xdr:rowOff>184150</xdr:rowOff>
    </xdr:from>
    <xdr:to>
      <xdr:col>7</xdr:col>
      <xdr:colOff>603250</xdr:colOff>
      <xdr:row>5</xdr:row>
      <xdr:rowOff>114300</xdr:rowOff>
    </xdr:to>
    <xdr:sp macro="" textlink="">
      <xdr:nvSpPr>
        <xdr:cNvPr id="7" name="Speech Bubble: Oval 6">
          <a:extLst>
            <a:ext uri="{FF2B5EF4-FFF2-40B4-BE49-F238E27FC236}">
              <a16:creationId xmlns:a16="http://schemas.microsoft.com/office/drawing/2014/main" id="{00000000-0008-0000-0100-000007000000}"/>
            </a:ext>
          </a:extLst>
        </xdr:cNvPr>
        <xdr:cNvSpPr/>
      </xdr:nvSpPr>
      <xdr:spPr>
        <a:xfrm>
          <a:off x="4667250" y="577850"/>
          <a:ext cx="514350" cy="520700"/>
        </a:xfrm>
        <a:prstGeom prst="wedgeEllipseCallout">
          <a:avLst>
            <a:gd name="adj1" fmla="val 66821"/>
            <a:gd name="adj2" fmla="val -2408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2</a:t>
          </a:r>
        </a:p>
      </xdr:txBody>
    </xdr:sp>
    <xdr:clientData/>
  </xdr:twoCellAnchor>
  <xdr:twoCellAnchor>
    <xdr:from>
      <xdr:col>8</xdr:col>
      <xdr:colOff>209550</xdr:colOff>
      <xdr:row>0</xdr:row>
      <xdr:rowOff>0</xdr:rowOff>
    </xdr:from>
    <xdr:to>
      <xdr:col>9</xdr:col>
      <xdr:colOff>63500</xdr:colOff>
      <xdr:row>2</xdr:row>
      <xdr:rowOff>127000</xdr:rowOff>
    </xdr:to>
    <xdr:sp macro="" textlink="">
      <xdr:nvSpPr>
        <xdr:cNvPr id="8" name="Speech Bubble: Oval 7">
          <a:extLst>
            <a:ext uri="{FF2B5EF4-FFF2-40B4-BE49-F238E27FC236}">
              <a16:creationId xmlns:a16="http://schemas.microsoft.com/office/drawing/2014/main" id="{00000000-0008-0000-0100-000008000000}"/>
            </a:ext>
          </a:extLst>
        </xdr:cNvPr>
        <xdr:cNvSpPr/>
      </xdr:nvSpPr>
      <xdr:spPr>
        <a:xfrm>
          <a:off x="5441950" y="0"/>
          <a:ext cx="508000" cy="520700"/>
        </a:xfrm>
        <a:prstGeom prst="wedgeEllipseCallout">
          <a:avLst>
            <a:gd name="adj1" fmla="val 42130"/>
            <a:gd name="adj2" fmla="val 5274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3</a:t>
          </a:r>
        </a:p>
      </xdr:txBody>
    </xdr:sp>
    <xdr:clientData/>
  </xdr:twoCellAnchor>
  <xdr:twoCellAnchor>
    <xdr:from>
      <xdr:col>10</xdr:col>
      <xdr:colOff>247650</xdr:colOff>
      <xdr:row>17</xdr:row>
      <xdr:rowOff>114300</xdr:rowOff>
    </xdr:from>
    <xdr:to>
      <xdr:col>11</xdr:col>
      <xdr:colOff>101600</xdr:colOff>
      <xdr:row>20</xdr:row>
      <xdr:rowOff>44450</xdr:rowOff>
    </xdr:to>
    <xdr:sp macro="" textlink="">
      <xdr:nvSpPr>
        <xdr:cNvPr id="9" name="Speech Bubble: Oval 8">
          <a:extLst>
            <a:ext uri="{FF2B5EF4-FFF2-40B4-BE49-F238E27FC236}">
              <a16:creationId xmlns:a16="http://schemas.microsoft.com/office/drawing/2014/main" id="{00000000-0008-0000-0100-000009000000}"/>
            </a:ext>
          </a:extLst>
        </xdr:cNvPr>
        <xdr:cNvSpPr/>
      </xdr:nvSpPr>
      <xdr:spPr>
        <a:xfrm>
          <a:off x="6788150" y="3460750"/>
          <a:ext cx="508000" cy="520700"/>
        </a:xfrm>
        <a:prstGeom prst="wedgeEllipseCallout">
          <a:avLst>
            <a:gd name="adj1" fmla="val -10555"/>
            <a:gd name="adj2" fmla="val -72866"/>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4</a:t>
          </a:r>
        </a:p>
      </xdr:txBody>
    </xdr:sp>
    <xdr:clientData/>
  </xdr:twoCellAnchor>
  <xdr:twoCellAnchor>
    <xdr:from>
      <xdr:col>15</xdr:col>
      <xdr:colOff>488950</xdr:colOff>
      <xdr:row>5</xdr:row>
      <xdr:rowOff>114300</xdr:rowOff>
    </xdr:from>
    <xdr:to>
      <xdr:col>16</xdr:col>
      <xdr:colOff>342900</xdr:colOff>
      <xdr:row>8</xdr:row>
      <xdr:rowOff>44450</xdr:rowOff>
    </xdr:to>
    <xdr:sp macro="" textlink="">
      <xdr:nvSpPr>
        <xdr:cNvPr id="10" name="Speech Bubble: Oval 9">
          <a:extLst>
            <a:ext uri="{FF2B5EF4-FFF2-40B4-BE49-F238E27FC236}">
              <a16:creationId xmlns:a16="http://schemas.microsoft.com/office/drawing/2014/main" id="{00000000-0008-0000-0100-00000A000000}"/>
            </a:ext>
          </a:extLst>
        </xdr:cNvPr>
        <xdr:cNvSpPr/>
      </xdr:nvSpPr>
      <xdr:spPr>
        <a:xfrm>
          <a:off x="10299700" y="1098550"/>
          <a:ext cx="508000" cy="520700"/>
        </a:xfrm>
        <a:prstGeom prst="wedgeEllipseCallout">
          <a:avLst>
            <a:gd name="adj1" fmla="val -65277"/>
            <a:gd name="adj2" fmla="val 30793"/>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000"/>
            <a:t>5</a:t>
          </a:r>
        </a:p>
      </xdr:txBody>
    </xdr:sp>
    <xdr:clientData/>
  </xdr:twoCellAnchor>
  <xdr:twoCellAnchor editAs="oneCell">
    <xdr:from>
      <xdr:col>1</xdr:col>
      <xdr:colOff>50800</xdr:colOff>
      <xdr:row>19</xdr:row>
      <xdr:rowOff>184150</xdr:rowOff>
    </xdr:from>
    <xdr:to>
      <xdr:col>3</xdr:col>
      <xdr:colOff>348526</xdr:colOff>
      <xdr:row>22</xdr:row>
      <xdr:rowOff>117901</xdr:rowOff>
    </xdr:to>
    <xdr:pic>
      <xdr:nvPicPr>
        <xdr:cNvPr id="11" name="PM Logo">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704850" y="3924300"/>
          <a:ext cx="1605826" cy="524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442913</xdr:colOff>
      <xdr:row>3</xdr:row>
      <xdr:rowOff>139700</xdr:rowOff>
    </xdr:from>
    <xdr:to>
      <xdr:col>13</xdr:col>
      <xdr:colOff>476250</xdr:colOff>
      <xdr:row>13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2</xdr:col>
          <xdr:colOff>12700</xdr:colOff>
          <xdr:row>1</xdr:row>
          <xdr:rowOff>12700</xdr:rowOff>
        </xdr:from>
        <xdr:to>
          <xdr:col>2</xdr:col>
          <xdr:colOff>361950</xdr:colOff>
          <xdr:row>2</xdr:row>
          <xdr:rowOff>184150</xdr:rowOff>
        </xdr:to>
        <xdr:sp macro="" textlink="">
          <xdr:nvSpPr>
            <xdr:cNvPr id="1025" name="Spinner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120650</xdr:colOff>
      <xdr:row>15</xdr:row>
      <xdr:rowOff>44450</xdr:rowOff>
    </xdr:from>
    <xdr:to>
      <xdr:col>3</xdr:col>
      <xdr:colOff>393700</xdr:colOff>
      <xdr:row>17</xdr:row>
      <xdr:rowOff>114300</xdr:rowOff>
    </xdr:to>
    <xdr:sp macro="" textlink="">
      <xdr:nvSpPr>
        <xdr:cNvPr id="7" name="Rounded Rectangular Callout 6">
          <a:extLst>
            <a:ext uri="{FF2B5EF4-FFF2-40B4-BE49-F238E27FC236}">
              <a16:creationId xmlns:a16="http://schemas.microsoft.com/office/drawing/2014/main" id="{00000000-0008-0000-0200-000007000000}"/>
            </a:ext>
          </a:extLst>
        </xdr:cNvPr>
        <xdr:cNvSpPr/>
      </xdr:nvSpPr>
      <xdr:spPr>
        <a:xfrm>
          <a:off x="120650" y="3727450"/>
          <a:ext cx="2184400" cy="584200"/>
        </a:xfrm>
        <a:prstGeom prst="wedgeRoundRectCallout">
          <a:avLst>
            <a:gd name="adj1" fmla="val 67976"/>
            <a:gd name="adj2" fmla="val -62570"/>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Average Always </a:t>
          </a:r>
        </a:p>
        <a:p>
          <a:pPr marL="0" indent="0" algn="l"/>
          <a:r>
            <a:rPr lang="en-US" sz="1100" b="1">
              <a:solidFill>
                <a:schemeClr val="tx1"/>
              </a:solidFill>
              <a:latin typeface="+mn-lt"/>
              <a:ea typeface="+mn-ea"/>
              <a:cs typeface="+mn-cs"/>
            </a:rPr>
            <a:t>Equals Average of the Sum</a:t>
          </a:r>
        </a:p>
      </xdr:txBody>
    </xdr:sp>
    <xdr:clientData/>
  </xdr:twoCellAnchor>
  <mc:AlternateContent xmlns:mc="http://schemas.openxmlformats.org/markup-compatibility/2006">
    <mc:Choice xmlns:a14="http://schemas.microsoft.com/office/drawing/2010/main" Requires="a14">
      <xdr:twoCellAnchor>
        <xdr:from>
          <xdr:col>3</xdr:col>
          <xdr:colOff>209550</xdr:colOff>
          <xdr:row>0</xdr:row>
          <xdr:rowOff>31750</xdr:rowOff>
        </xdr:from>
        <xdr:to>
          <xdr:col>3</xdr:col>
          <xdr:colOff>546100</xdr:colOff>
          <xdr:row>2</xdr:row>
          <xdr:rowOff>12700</xdr:rowOff>
        </xdr:to>
        <xdr:sp macro="" textlink="">
          <xdr:nvSpPr>
            <xdr:cNvPr id="1026" name="Spinner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6</xdr:col>
      <xdr:colOff>136878</xdr:colOff>
      <xdr:row>2</xdr:row>
      <xdr:rowOff>177095</xdr:rowOff>
    </xdr:from>
    <xdr:to>
      <xdr:col>8</xdr:col>
      <xdr:colOff>234950</xdr:colOff>
      <xdr:row>7</xdr:row>
      <xdr:rowOff>25400</xdr:rowOff>
    </xdr:to>
    <xdr:sp macro="" textlink="">
      <xdr:nvSpPr>
        <xdr:cNvPr id="8" name="Rounded Rectangular Callout 7">
          <a:extLst>
            <a:ext uri="{FF2B5EF4-FFF2-40B4-BE49-F238E27FC236}">
              <a16:creationId xmlns:a16="http://schemas.microsoft.com/office/drawing/2014/main" id="{00000000-0008-0000-0200-000008000000}"/>
            </a:ext>
          </a:extLst>
        </xdr:cNvPr>
        <xdr:cNvSpPr/>
      </xdr:nvSpPr>
      <xdr:spPr>
        <a:xfrm>
          <a:off x="4143728" y="570795"/>
          <a:ext cx="1406172" cy="1111955"/>
        </a:xfrm>
        <a:prstGeom prst="wedgeRoundRectCallout">
          <a:avLst>
            <a:gd name="adj1" fmla="val -23165"/>
            <a:gd name="adj2" fmla="val -61972"/>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Risk Tolerance</a:t>
          </a:r>
          <a:r>
            <a:rPr lang="en-US" sz="1100">
              <a:solidFill>
                <a:schemeClr val="tx1"/>
              </a:solidFill>
              <a:latin typeface="+mn-lt"/>
              <a:ea typeface="+mn-ea"/>
              <a:cs typeface="+mn-cs"/>
            </a:rPr>
            <a:t>: </a:t>
          </a:r>
        </a:p>
        <a:p>
          <a:pPr marL="0" indent="0" algn="l"/>
          <a:r>
            <a:rPr lang="en-US" sz="1100" u="none">
              <a:solidFill>
                <a:schemeClr val="tx1"/>
              </a:solidFill>
              <a:latin typeface="+mn-lt"/>
              <a:ea typeface="+mn-ea"/>
              <a:cs typeface="+mn-cs"/>
            </a:rPr>
            <a:t>Enter Sandbag Percentile, P here</a:t>
          </a:r>
          <a:r>
            <a:rPr lang="en-US" sz="1100">
              <a:solidFill>
                <a:schemeClr val="tx1"/>
              </a:solidFill>
              <a:latin typeface="+mn-lt"/>
              <a:ea typeface="+mn-ea"/>
              <a:cs typeface="+mn-cs"/>
            </a:rPr>
            <a:t>. Blown</a:t>
          </a:r>
          <a:r>
            <a:rPr lang="en-US" sz="1100" baseline="0">
              <a:solidFill>
                <a:schemeClr val="tx1"/>
              </a:solidFill>
              <a:latin typeface="+mn-lt"/>
              <a:ea typeface="+mn-ea"/>
              <a:cs typeface="+mn-cs"/>
            </a:rPr>
            <a:t> Budget Risk is 100%-P.</a:t>
          </a:r>
          <a:endParaRPr lang="en-US" sz="1100">
            <a:solidFill>
              <a:schemeClr val="tx1"/>
            </a:solidFill>
            <a:latin typeface="+mn-lt"/>
            <a:ea typeface="+mn-ea"/>
            <a:cs typeface="+mn-cs"/>
          </a:endParaRPr>
        </a:p>
      </xdr:txBody>
    </xdr:sp>
    <xdr:clientData/>
  </xdr:twoCellAnchor>
  <xdr:twoCellAnchor>
    <xdr:from>
      <xdr:col>8</xdr:col>
      <xdr:colOff>609599</xdr:colOff>
      <xdr:row>0</xdr:row>
      <xdr:rowOff>25400</xdr:rowOff>
    </xdr:from>
    <xdr:to>
      <xdr:col>13</xdr:col>
      <xdr:colOff>346204</xdr:colOff>
      <xdr:row>3</xdr:row>
      <xdr:rowOff>120650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24549" y="25400"/>
          <a:ext cx="300050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The</a:t>
          </a:r>
          <a:r>
            <a:rPr lang="en-US" sz="900" baseline="0"/>
            <a:t> Sum of Sandbags as percentage of the Sandbag of Sums (always = 100%).</a:t>
          </a:r>
          <a:r>
            <a:rPr lang="en-US" sz="900"/>
            <a:t>  </a:t>
          </a:r>
        </a:p>
        <a:p>
          <a:endParaRPr lang="en-US" sz="900"/>
        </a:p>
        <a:p>
          <a:r>
            <a:rPr lang="en-US" sz="900"/>
            <a:t>&gt; 100% means wasted funds,</a:t>
          </a:r>
          <a:r>
            <a:rPr lang="en-US" sz="900" baseline="0"/>
            <a:t> &lt; 100% means blown budget</a:t>
          </a:r>
          <a:endParaRPr lang="en-US" sz="900"/>
        </a:p>
      </xdr:txBody>
    </xdr:sp>
    <xdr:clientData/>
  </xdr:twoCellAnchor>
  <xdr:twoCellAnchor>
    <xdr:from>
      <xdr:col>6</xdr:col>
      <xdr:colOff>139700</xdr:colOff>
      <xdr:row>10</xdr:row>
      <xdr:rowOff>31750</xdr:rowOff>
    </xdr:from>
    <xdr:to>
      <xdr:col>8</xdr:col>
      <xdr:colOff>292100</xdr:colOff>
      <xdr:row>14</xdr:row>
      <xdr:rowOff>50800</xdr:rowOff>
    </xdr:to>
    <xdr:sp macro="" textlink="">
      <xdr:nvSpPr>
        <xdr:cNvPr id="4" name="Rounded Rectangular Callout 3">
          <a:extLst>
            <a:ext uri="{FF2B5EF4-FFF2-40B4-BE49-F238E27FC236}">
              <a16:creationId xmlns:a16="http://schemas.microsoft.com/office/drawing/2014/main" id="{00000000-0008-0000-0200-000004000000}"/>
            </a:ext>
          </a:extLst>
        </xdr:cNvPr>
        <xdr:cNvSpPr/>
      </xdr:nvSpPr>
      <xdr:spPr>
        <a:xfrm>
          <a:off x="4146550" y="2489200"/>
          <a:ext cx="1460500" cy="895350"/>
        </a:xfrm>
        <a:prstGeom prst="wedgeRoundRectCallout">
          <a:avLst>
            <a:gd name="adj1" fmla="val -83022"/>
            <a:gd name="adj2" fmla="val 56804"/>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Sandbags </a:t>
          </a:r>
        </a:p>
        <a:p>
          <a:pPr marL="0" indent="0" algn="l"/>
          <a:r>
            <a:rPr lang="en-US" sz="1100" b="1">
              <a:solidFill>
                <a:schemeClr val="tx1"/>
              </a:solidFill>
              <a:latin typeface="+mn-lt"/>
              <a:ea typeface="+mn-ea"/>
              <a:cs typeface="+mn-cs"/>
            </a:rPr>
            <a:t>(Based on Individual Risk Tolerances)</a:t>
          </a:r>
        </a:p>
      </xdr:txBody>
    </xdr:sp>
    <xdr:clientData/>
  </xdr:twoCellAnchor>
  <xdr:twoCellAnchor>
    <xdr:from>
      <xdr:col>0</xdr:col>
      <xdr:colOff>76200</xdr:colOff>
      <xdr:row>8</xdr:row>
      <xdr:rowOff>127000</xdr:rowOff>
    </xdr:from>
    <xdr:to>
      <xdr:col>1</xdr:col>
      <xdr:colOff>584200</xdr:colOff>
      <xdr:row>11</xdr:row>
      <xdr:rowOff>0</xdr:rowOff>
    </xdr:to>
    <xdr:sp macro="" textlink="">
      <xdr:nvSpPr>
        <xdr:cNvPr id="19" name="Rounded Rectangular Callout 4">
          <a:extLst>
            <a:ext uri="{FF2B5EF4-FFF2-40B4-BE49-F238E27FC236}">
              <a16:creationId xmlns:a16="http://schemas.microsoft.com/office/drawing/2014/main" id="{00000000-0008-0000-0200-000013000000}"/>
            </a:ext>
          </a:extLst>
        </xdr:cNvPr>
        <xdr:cNvSpPr/>
      </xdr:nvSpPr>
      <xdr:spPr>
        <a:xfrm>
          <a:off x="76200" y="2051050"/>
          <a:ext cx="1041400" cy="673100"/>
        </a:xfrm>
        <a:prstGeom prst="wedgeRoundRectCallout">
          <a:avLst>
            <a:gd name="adj1" fmla="val 137050"/>
            <a:gd name="adj2" fmla="val 158153"/>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Expenses for current trial.</a:t>
          </a:r>
        </a:p>
      </xdr:txBody>
    </xdr:sp>
    <xdr:clientData/>
  </xdr:twoCellAnchor>
  <xdr:twoCellAnchor>
    <xdr:from>
      <xdr:col>0</xdr:col>
      <xdr:colOff>120650</xdr:colOff>
      <xdr:row>15</xdr:row>
      <xdr:rowOff>44450</xdr:rowOff>
    </xdr:from>
    <xdr:to>
      <xdr:col>3</xdr:col>
      <xdr:colOff>393700</xdr:colOff>
      <xdr:row>17</xdr:row>
      <xdr:rowOff>114300</xdr:rowOff>
    </xdr:to>
    <xdr:sp macro="" textlink="">
      <xdr:nvSpPr>
        <xdr:cNvPr id="15" name="Rounded Rectangular Callout 6">
          <a:extLst>
            <a:ext uri="{FF2B5EF4-FFF2-40B4-BE49-F238E27FC236}">
              <a16:creationId xmlns:a16="http://schemas.microsoft.com/office/drawing/2014/main" id="{00000000-0008-0000-0200-00000F000000}"/>
            </a:ext>
          </a:extLst>
        </xdr:cNvPr>
        <xdr:cNvSpPr/>
      </xdr:nvSpPr>
      <xdr:spPr>
        <a:xfrm>
          <a:off x="120650" y="3727450"/>
          <a:ext cx="2184400" cy="584200"/>
        </a:xfrm>
        <a:prstGeom prst="wedgeRoundRectCallout">
          <a:avLst>
            <a:gd name="adj1" fmla="val 68267"/>
            <a:gd name="adj2" fmla="val -21266"/>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Sum of the Averages Always </a:t>
          </a:r>
        </a:p>
        <a:p>
          <a:pPr marL="0" indent="0" algn="l"/>
          <a:r>
            <a:rPr lang="en-US" sz="1100" b="1">
              <a:solidFill>
                <a:schemeClr val="tx1"/>
              </a:solidFill>
              <a:latin typeface="+mn-lt"/>
              <a:ea typeface="+mn-ea"/>
              <a:cs typeface="+mn-cs"/>
            </a:rPr>
            <a:t>Equals Average of the Sum</a:t>
          </a:r>
        </a:p>
      </xdr:txBody>
    </xdr:sp>
    <xdr:clientData/>
  </xdr:twoCellAnchor>
  <xdr:twoCellAnchor>
    <xdr:from>
      <xdr:col>0</xdr:col>
      <xdr:colOff>88900</xdr:colOff>
      <xdr:row>17</xdr:row>
      <xdr:rowOff>152400</xdr:rowOff>
    </xdr:from>
    <xdr:to>
      <xdr:col>4</xdr:col>
      <xdr:colOff>107950</xdr:colOff>
      <xdr:row>20</xdr:row>
      <xdr:rowOff>76200</xdr:rowOff>
    </xdr:to>
    <xdr:sp macro="" textlink="">
      <xdr:nvSpPr>
        <xdr:cNvPr id="5" name="Rounded Rectangular Callout 4">
          <a:extLst>
            <a:ext uri="{FF2B5EF4-FFF2-40B4-BE49-F238E27FC236}">
              <a16:creationId xmlns:a16="http://schemas.microsoft.com/office/drawing/2014/main" id="{00000000-0008-0000-0200-000005000000}"/>
            </a:ext>
          </a:extLst>
        </xdr:cNvPr>
        <xdr:cNvSpPr/>
      </xdr:nvSpPr>
      <xdr:spPr>
        <a:xfrm>
          <a:off x="88900" y="4349750"/>
          <a:ext cx="2584450" cy="514350"/>
        </a:xfrm>
        <a:prstGeom prst="wedgeRoundRectCallout">
          <a:avLst>
            <a:gd name="adj1" fmla="val 75442"/>
            <a:gd name="adj2" fmla="val -119354"/>
            <a:gd name="adj3" fmla="val 16667"/>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r>
            <a:rPr lang="en-US" sz="1100" b="1">
              <a:solidFill>
                <a:schemeClr val="tx1"/>
              </a:solidFill>
              <a:latin typeface="+mn-lt"/>
              <a:ea typeface="+mn-ea"/>
              <a:cs typeface="+mn-cs"/>
            </a:rPr>
            <a:t>Sandbag of the Sum (Based on Enterprise Risk Tolerance)</a:t>
          </a:r>
        </a:p>
      </xdr:txBody>
    </xdr:sp>
    <xdr:clientData/>
  </xdr:twoCellAnchor>
  <xdr:twoCellAnchor>
    <xdr:from>
      <xdr:col>7</xdr:col>
      <xdr:colOff>425450</xdr:colOff>
      <xdr:row>10</xdr:row>
      <xdr:rowOff>88900</xdr:rowOff>
    </xdr:from>
    <xdr:to>
      <xdr:col>8</xdr:col>
      <xdr:colOff>278093</xdr:colOff>
      <xdr:row>11</xdr:row>
      <xdr:rowOff>209175</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stretch>
          <a:fillRect/>
        </a:stretch>
      </xdr:blipFill>
      <xdr:spPr>
        <a:xfrm>
          <a:off x="5086350" y="2546350"/>
          <a:ext cx="506693" cy="386975"/>
        </a:xfrm>
        <a:prstGeom prst="rect">
          <a:avLst/>
        </a:prstGeom>
      </xdr:spPr>
    </xdr:pic>
    <xdr:clientData/>
  </xdr:twoCellAnchor>
  <xdr:twoCellAnchor>
    <xdr:from>
      <xdr:col>3</xdr:col>
      <xdr:colOff>234950</xdr:colOff>
      <xdr:row>17</xdr:row>
      <xdr:rowOff>165100</xdr:rowOff>
    </xdr:from>
    <xdr:to>
      <xdr:col>4</xdr:col>
      <xdr:colOff>143454</xdr:colOff>
      <xdr:row>20</xdr:row>
      <xdr:rowOff>93021</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2146300" y="4362450"/>
          <a:ext cx="562554" cy="5184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304076</xdr:colOff>
      <xdr:row>0</xdr:row>
      <xdr:rowOff>524301</xdr:rowOff>
    </xdr:to>
    <xdr:pic>
      <xdr:nvPicPr>
        <xdr:cNvPr id="2" name="PM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94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hyperlink" Target="http://www.metalogdistributions.com/downloads/sipmath.html" TargetMode="External"/><Relationship Id="rId3" Type="http://schemas.openxmlformats.org/officeDocument/2006/relationships/hyperlink" Target="http://www.metalogdistributions.com/downloads/sipmath.html" TargetMode="External"/><Relationship Id="rId7" Type="http://schemas.openxmlformats.org/officeDocument/2006/relationships/hyperlink" Target="http://www.metalogdistributions.com/downloads/sipmath.html" TargetMode="External"/><Relationship Id="rId12" Type="http://schemas.openxmlformats.org/officeDocument/2006/relationships/comments" Target="../comments1.xml"/><Relationship Id="rId2" Type="http://schemas.openxmlformats.org/officeDocument/2006/relationships/hyperlink" Target="http://www.metalogdistributions.com/downloads/sipmath.html" TargetMode="External"/><Relationship Id="rId1" Type="http://schemas.openxmlformats.org/officeDocument/2006/relationships/hyperlink" Target="http://www.metalogdistributions.com/downloads/sipmath.html" TargetMode="External"/><Relationship Id="rId6" Type="http://schemas.openxmlformats.org/officeDocument/2006/relationships/hyperlink" Target="http://www.metalogdistributions.com/downloads/sipmath.html" TargetMode="External"/><Relationship Id="rId11" Type="http://schemas.openxmlformats.org/officeDocument/2006/relationships/vmlDrawing" Target="../drawings/vmlDrawing2.vml"/><Relationship Id="rId5" Type="http://schemas.openxmlformats.org/officeDocument/2006/relationships/hyperlink" Target="http://www.metalogdistributions.com/downloads/sipmath.html" TargetMode="External"/><Relationship Id="rId10" Type="http://schemas.openxmlformats.org/officeDocument/2006/relationships/hyperlink" Target="http://www.metalogdistributions.com/downloads/sipmath.html" TargetMode="External"/><Relationship Id="rId4" Type="http://schemas.openxmlformats.org/officeDocument/2006/relationships/hyperlink" Target="http://www.metalogdistributions.com/downloads/sipmath.html" TargetMode="External"/><Relationship Id="rId9" Type="http://schemas.openxmlformats.org/officeDocument/2006/relationships/hyperlink" Target="http://www.metalogdistributions.com/downloads/sipmath.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
  <sheetViews>
    <sheetView topLeftCell="A6" zoomScaleNormal="100" workbookViewId="0">
      <selection activeCell="F27" sqref="F27"/>
    </sheetView>
  </sheetViews>
  <sheetFormatPr defaultColWidth="8.58203125" defaultRowHeight="15.5" x14ac:dyDescent="0.35"/>
  <cols>
    <col min="1" max="5" width="8.58203125" style="67"/>
    <col min="6" max="6" width="20.33203125" style="67" customWidth="1"/>
    <col min="7" max="16384" width="8.58203125" style="67"/>
  </cols>
  <sheetData>
    <row r="1" spans="1:2" ht="15.65" customHeight="1" x14ac:dyDescent="0.7">
      <c r="A1" s="68"/>
    </row>
    <row r="6" spans="1:2" ht="15.65" customHeight="1" x14ac:dyDescent="0.65">
      <c r="B6" s="66"/>
    </row>
  </sheetData>
  <sheetProtection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9:E24"/>
  <sheetViews>
    <sheetView zoomScaleNormal="100" workbookViewId="0">
      <selection activeCell="H17" sqref="H17"/>
    </sheetView>
  </sheetViews>
  <sheetFormatPr defaultColWidth="8.58203125" defaultRowHeight="15.5" x14ac:dyDescent="0.35"/>
  <cols>
    <col min="1" max="16384" width="8.58203125" style="44"/>
  </cols>
  <sheetData>
    <row r="19" spans="1:5" x14ac:dyDescent="0.35">
      <c r="A19" s="44" t="s">
        <v>86</v>
      </c>
    </row>
    <row r="21" spans="1:5" x14ac:dyDescent="0.35">
      <c r="E21" s="44" t="s">
        <v>81</v>
      </c>
    </row>
    <row r="22" spans="1:5" x14ac:dyDescent="0.35">
      <c r="E22" s="44" t="s">
        <v>82</v>
      </c>
    </row>
    <row r="24" spans="1:5" x14ac:dyDescent="0.35">
      <c r="E24" s="44" t="s">
        <v>87</v>
      </c>
    </row>
  </sheetData>
  <sheetProtection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R18"/>
  <sheetViews>
    <sheetView tabSelected="1" zoomScaleNormal="100" workbookViewId="0">
      <selection activeCell="G2" sqref="G2"/>
    </sheetView>
  </sheetViews>
  <sheetFormatPr defaultColWidth="8.58203125" defaultRowHeight="15.5" x14ac:dyDescent="0.35"/>
  <cols>
    <col min="1" max="1" width="7" style="45" customWidth="1"/>
    <col min="2" max="2" width="8.58203125" style="45"/>
    <col min="3" max="3" width="9.5" style="45" bestFit="1" customWidth="1"/>
    <col min="4" max="5" width="8.58203125" style="45"/>
    <col min="6" max="6" width="10.33203125" style="45" customWidth="1"/>
    <col min="7" max="11" width="8.58203125" style="45"/>
    <col min="12" max="12" width="10.33203125" style="45" customWidth="1"/>
    <col min="13" max="13" width="6.75" style="45" customWidth="1"/>
    <col min="14" max="14" width="11.08203125" style="45" customWidth="1"/>
    <col min="15" max="16384" width="8.58203125" style="45"/>
  </cols>
  <sheetData>
    <row r="1" spans="2:44" x14ac:dyDescent="0.35">
      <c r="E1" s="65" t="s">
        <v>84</v>
      </c>
    </row>
    <row r="2" spans="2:44" x14ac:dyDescent="0.35">
      <c r="C2" s="58" t="s">
        <v>69</v>
      </c>
      <c r="D2" s="70">
        <v>1</v>
      </c>
      <c r="E2" s="46" t="s">
        <v>85</v>
      </c>
      <c r="F2" s="46"/>
      <c r="G2" s="71">
        <v>0.8</v>
      </c>
      <c r="AL2" s="45" t="s">
        <v>34</v>
      </c>
      <c r="AM2" s="45" t="s">
        <v>66</v>
      </c>
    </row>
    <row r="3" spans="2:44" x14ac:dyDescent="0.35">
      <c r="C3" s="63">
        <f>SKEW(Expense01)</f>
        <v>1.3379484447514322E-15</v>
      </c>
      <c r="D3" s="62" t="str">
        <f>"Trial "&amp;PM_Index</f>
        <v>Trial 1</v>
      </c>
      <c r="E3" s="46" t="s">
        <v>64</v>
      </c>
      <c r="F3" s="46" t="str">
        <f>CONCATENATE(G2*100,"th %ile")</f>
        <v>80th %ile</v>
      </c>
      <c r="AL3" s="47">
        <v>0.1</v>
      </c>
      <c r="AM3" s="45" t="s">
        <v>35</v>
      </c>
      <c r="AN3" s="45" t="s">
        <v>36</v>
      </c>
      <c r="AQ3" s="45">
        <v>122</v>
      </c>
      <c r="AR3" s="45">
        <v>-1.75</v>
      </c>
    </row>
    <row r="4" spans="2:44" ht="21" customHeight="1" x14ac:dyDescent="0.35">
      <c r="C4" s="48" t="s">
        <v>70</v>
      </c>
      <c r="D4" s="49">
        <f>Metalogs!A4</f>
        <v>104.51154079907734</v>
      </c>
      <c r="E4" s="73">
        <f>AVERAGE(Expense01)</f>
        <v>99.999999999999986</v>
      </c>
      <c r="F4" s="72">
        <f>PERCENTILE(Expense01,$G$2)</f>
        <v>115.77111079940249</v>
      </c>
      <c r="AJ4" s="69">
        <v>8</v>
      </c>
      <c r="AL4" s="50">
        <f>INDEX(AQ3:AQ17,AJ4)/2</f>
        <v>75</v>
      </c>
      <c r="AM4" s="51">
        <f>AO5</f>
        <v>100.00000000000001</v>
      </c>
      <c r="AN4" s="50">
        <v>125</v>
      </c>
      <c r="AO4" s="50">
        <v>100</v>
      </c>
      <c r="AQ4" s="45">
        <v>128.5</v>
      </c>
      <c r="AR4" s="45">
        <v>-1.5</v>
      </c>
    </row>
    <row r="5" spans="2:44" ht="21" customHeight="1" x14ac:dyDescent="0.35">
      <c r="C5" s="48" t="s">
        <v>71</v>
      </c>
      <c r="D5" s="49">
        <f>Metalogs!A5</f>
        <v>129.66940704607381</v>
      </c>
      <c r="E5" s="73">
        <f>AVERAGE(Expense02)</f>
        <v>100.00000000000031</v>
      </c>
      <c r="F5" s="72">
        <f>PERCENTILE(Expense02,$G$2)</f>
        <v>115.77111079940249</v>
      </c>
      <c r="AO5" s="45">
        <f>(-2*m*LN((1-alpha)/alpha)+4*m*alpha*LN((1-alpha)/alpha)+q_hi+q_lo)/(2*(1-LN((1-alpha)/alpha)+2*alpha*LN((1-alpha)/alpha)))</f>
        <v>100.00000000000001</v>
      </c>
      <c r="AQ5" s="45">
        <v>133.6</v>
      </c>
      <c r="AR5" s="45">
        <v>-1.25</v>
      </c>
    </row>
    <row r="6" spans="2:44" ht="21" customHeight="1" x14ac:dyDescent="0.35">
      <c r="C6" s="48" t="s">
        <v>72</v>
      </c>
      <c r="D6" s="49">
        <f>Metalogs!A6</f>
        <v>97.9899869835846</v>
      </c>
      <c r="E6" s="73">
        <f>AVERAGE(Expense03)</f>
        <v>100.00000000000016</v>
      </c>
      <c r="F6" s="72">
        <f>PERCENTILE(Expense03,$G$2)</f>
        <v>115.77111079940249</v>
      </c>
      <c r="AQ6" s="45">
        <v>137.69999999999999</v>
      </c>
      <c r="AR6" s="45">
        <v>-1</v>
      </c>
    </row>
    <row r="7" spans="2:44" ht="21" customHeight="1" x14ac:dyDescent="0.35">
      <c r="C7" s="48" t="s">
        <v>73</v>
      </c>
      <c r="D7" s="49">
        <f>Metalogs!A7</f>
        <v>73.444340080281577</v>
      </c>
      <c r="E7" s="73">
        <f>AVERAGE(Expense04)</f>
        <v>100.00000000000016</v>
      </c>
      <c r="F7" s="72">
        <f>PERCENTILE(Expense04,$G$2)</f>
        <v>115.77111079940249</v>
      </c>
      <c r="AL7" s="45">
        <v>1</v>
      </c>
      <c r="AM7" s="45">
        <v>2</v>
      </c>
      <c r="AQ7" s="45">
        <v>141.19999999999999</v>
      </c>
      <c r="AR7" s="45">
        <v>-0.75</v>
      </c>
    </row>
    <row r="8" spans="2:44" ht="21" customHeight="1" x14ac:dyDescent="0.35">
      <c r="C8" s="48" t="s">
        <v>74</v>
      </c>
      <c r="D8" s="49">
        <f>Metalogs!A8</f>
        <v>101.12278007237789</v>
      </c>
      <c r="E8" s="73">
        <f>AVERAGE(Expense05)</f>
        <v>100.0000000000001</v>
      </c>
      <c r="F8" s="72">
        <f>PERCENTILE(Expense05,$G$2)</f>
        <v>115.77111079940249</v>
      </c>
      <c r="AL8" s="52">
        <f>F15/F16</f>
        <v>1.0977811428197748</v>
      </c>
      <c r="AM8" s="53">
        <v>1</v>
      </c>
      <c r="AQ8" s="45">
        <v>144.4</v>
      </c>
      <c r="AR8" s="45">
        <v>-0.5</v>
      </c>
    </row>
    <row r="9" spans="2:44" ht="21" customHeight="1" x14ac:dyDescent="0.35">
      <c r="C9" s="48" t="s">
        <v>75</v>
      </c>
      <c r="D9" s="49">
        <f>Metalogs!A9</f>
        <v>91.431434030404461</v>
      </c>
      <c r="E9" s="73">
        <f>AVERAGE(Expense06)</f>
        <v>99.999999999999972</v>
      </c>
      <c r="F9" s="72">
        <f>PERCENTILE(Expense06,$G$2)</f>
        <v>115.77111079940249</v>
      </c>
      <c r="AQ9" s="45">
        <v>147.30000000000001</v>
      </c>
      <c r="AR9" s="45">
        <v>-0.25</v>
      </c>
    </row>
    <row r="10" spans="2:44" ht="21" customHeight="1" x14ac:dyDescent="0.35">
      <c r="C10" s="48" t="s">
        <v>76</v>
      </c>
      <c r="D10" s="49">
        <f>Metalogs!A10</f>
        <v>118.79549817196924</v>
      </c>
      <c r="E10" s="73">
        <f>AVERAGE(Expense07)</f>
        <v>100.00000000000026</v>
      </c>
      <c r="F10" s="72">
        <f>PERCENTILE(Expense07,$G$2)</f>
        <v>115.77111079940249</v>
      </c>
      <c r="Q10" s="45" t="s">
        <v>83</v>
      </c>
      <c r="AQ10" s="45">
        <v>150</v>
      </c>
      <c r="AR10" s="45">
        <v>0</v>
      </c>
    </row>
    <row r="11" spans="2:44" ht="21" customHeight="1" x14ac:dyDescent="0.35">
      <c r="C11" s="48" t="s">
        <v>77</v>
      </c>
      <c r="D11" s="49">
        <f>Metalogs!A11</f>
        <v>63.433508291160656</v>
      </c>
      <c r="E11" s="73">
        <f>AVERAGE(Expense08)</f>
        <v>99.999999999999886</v>
      </c>
      <c r="F11" s="72">
        <f>PERCENTILE(Expense08,$G$2)</f>
        <v>115.77111079940249</v>
      </c>
      <c r="AQ11" s="45">
        <v>152.6</v>
      </c>
      <c r="AR11" s="45">
        <v>0.25</v>
      </c>
    </row>
    <row r="12" spans="2:44" ht="21" customHeight="1" x14ac:dyDescent="0.35">
      <c r="C12" s="48" t="s">
        <v>78</v>
      </c>
      <c r="D12" s="49">
        <f>Metalogs!A12</f>
        <v>121.71484023892641</v>
      </c>
      <c r="E12" s="73">
        <f>AVERAGE(Expense09)</f>
        <v>99.999999999999829</v>
      </c>
      <c r="F12" s="72">
        <f>PERCENTILE(Expense09,$G$2)</f>
        <v>115.77111079940249</v>
      </c>
      <c r="AQ12" s="45">
        <v>155</v>
      </c>
      <c r="AR12" s="45">
        <v>0.5</v>
      </c>
    </row>
    <row r="13" spans="2:44" ht="21" customHeight="1" thickBot="1" x14ac:dyDescent="0.4">
      <c r="C13" s="60" t="s">
        <v>79</v>
      </c>
      <c r="D13" s="59">
        <f>Metalogs!A13</f>
        <v>100.04778762964582</v>
      </c>
      <c r="E13" s="74">
        <f>AVERAGE(Expense10)</f>
        <v>100.00000000000021</v>
      </c>
      <c r="F13" s="75">
        <f>PERCENTILE(Expense10,$G$2)</f>
        <v>115.77111079940249</v>
      </c>
      <c r="M13" s="51"/>
      <c r="AQ13" s="45">
        <v>157.44999999999999</v>
      </c>
      <c r="AR13" s="45">
        <v>0.75</v>
      </c>
    </row>
    <row r="14" spans="2:44" ht="6" customHeight="1" x14ac:dyDescent="0.35">
      <c r="D14" s="54"/>
      <c r="E14" s="73"/>
      <c r="F14" s="72"/>
      <c r="AQ14" s="45">
        <v>159.9</v>
      </c>
      <c r="AR14" s="45">
        <v>1</v>
      </c>
    </row>
    <row r="15" spans="2:44" ht="27.65" customHeight="1" x14ac:dyDescent="0.7">
      <c r="B15" s="55" t="s">
        <v>80</v>
      </c>
      <c r="C15" s="56"/>
      <c r="D15" s="49">
        <f>SUM(D4:D13)</f>
        <v>1002.1611233435019</v>
      </c>
      <c r="E15" s="73">
        <f>SUM(E4:E13)</f>
        <v>1000.0000000000009</v>
      </c>
      <c r="F15" s="76">
        <f>SUM(F4:F13)</f>
        <v>1157.7111079940253</v>
      </c>
      <c r="G15" s="77" t="s">
        <v>88</v>
      </c>
      <c r="H15" s="78"/>
      <c r="I15" s="79"/>
      <c r="J15" s="79"/>
      <c r="K15" s="79"/>
      <c r="L15" s="79"/>
      <c r="M15" s="80">
        <f>COUNTIF(Sum,"&gt;"&amp;$F$15)/PM_Trials</f>
        <v>9.7999999999999997E-3</v>
      </c>
      <c r="AQ15" s="45">
        <v>162.4</v>
      </c>
      <c r="AR15" s="45">
        <v>1.25</v>
      </c>
    </row>
    <row r="16" spans="2:44" ht="25" customHeight="1" x14ac:dyDescent="0.5">
      <c r="B16" s="58"/>
      <c r="D16" s="57"/>
      <c r="E16" s="61">
        <f>AVERAGE(Sum)</f>
        <v>1000.0000000000039</v>
      </c>
      <c r="F16" s="81">
        <f>PERCENTILE(Sum,G2)</f>
        <v>1054.5919061975446</v>
      </c>
      <c r="G16" s="82" t="s">
        <v>89</v>
      </c>
      <c r="H16" s="83"/>
      <c r="I16" s="84"/>
      <c r="J16" s="84"/>
      <c r="K16" s="84"/>
      <c r="L16" s="84"/>
      <c r="M16" s="85">
        <f>1-G2</f>
        <v>0.19999999999999996</v>
      </c>
      <c r="AQ16" s="45">
        <v>165</v>
      </c>
      <c r="AR16" s="45">
        <v>1.5</v>
      </c>
    </row>
    <row r="17" spans="2:44" x14ac:dyDescent="0.35">
      <c r="B17" s="58"/>
      <c r="D17" s="57"/>
      <c r="F17" s="57">
        <f>F15-F16</f>
        <v>103.11920179648064</v>
      </c>
      <c r="G17" s="64" t="s">
        <v>90</v>
      </c>
      <c r="AQ17" s="45">
        <v>167.9</v>
      </c>
      <c r="AR17" s="45">
        <v>1.75</v>
      </c>
    </row>
    <row r="18" spans="2:44" x14ac:dyDescent="0.35">
      <c r="G18" s="45" t="str">
        <f>IF(F17&gt;=0,"Wasted Funds That Could Have Been Invested.", "Blown Budget!")</f>
        <v>Wasted Funds That Could Have Been Invested.</v>
      </c>
    </row>
  </sheetData>
  <sheetProtection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2</xdr:col>
                    <xdr:colOff>12700</xdr:colOff>
                    <xdr:row>1</xdr:row>
                    <xdr:rowOff>12700</xdr:rowOff>
                  </from>
                  <to>
                    <xdr:col>2</xdr:col>
                    <xdr:colOff>361950</xdr:colOff>
                    <xdr:row>2</xdr:row>
                    <xdr:rowOff>184150</xdr:rowOff>
                  </to>
                </anchor>
              </controlPr>
            </control>
          </mc:Choice>
        </mc:AlternateContent>
        <mc:AlternateContent xmlns:mc="http://schemas.openxmlformats.org/markup-compatibility/2006">
          <mc:Choice Requires="x14">
            <control shapeId="1026" r:id="rId5" name="Spinner 2">
              <controlPr locked="0" defaultSize="0" autoPict="0">
                <anchor moveWithCells="1" sizeWithCells="1">
                  <from>
                    <xdr:col>3</xdr:col>
                    <xdr:colOff>209550</xdr:colOff>
                    <xdr:row>0</xdr:row>
                    <xdr:rowOff>31750</xdr:rowOff>
                  </from>
                  <to>
                    <xdr:col>3</xdr:col>
                    <xdr:colOff>546100</xdr:colOff>
                    <xdr:row>2</xdr:row>
                    <xdr:rowOff>12700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r2:uid="{00000000-0003-0000-0200-000001000000}">
          <x14:colorSeries rgb="FF00B0F0"/>
          <x14:colorNegative rgb="FFD00000"/>
          <x14:colorAxis rgb="FF000000"/>
          <x14:colorMarkers rgb="FFD00000"/>
          <x14:colorFirst rgb="FFD00000"/>
          <x14:colorLast rgb="FFD00000"/>
          <x14:colorHigh rgb="FFD00000"/>
          <x14:colorLow rgb="FFD00000"/>
          <x14:sparklines>
            <x14:sparkline>
              <xm:f>PM_Sum_hist_data</xm:f>
              <xm:sqref>C15</xm:sqref>
            </x14:sparkline>
          </x14:sparklines>
        </x14:sparklineGroup>
        <x14:sparklineGroup manualMin="0" displayEmptyCellsAs="gap" minAxisType="custom" xr2:uid="{00000000-0003-0000-0200-000000000000}">
          <x14:colorSeries rgb="FF00B0F0"/>
          <x14:colorNegative rgb="FFD00000"/>
          <x14:colorAxis rgb="FF000000"/>
          <x14:colorMarkers rgb="FFD00000"/>
          <x14:colorFirst rgb="FFD00000"/>
          <x14:colorLast rgb="FFD00000"/>
          <x14:colorHigh rgb="FFD00000"/>
          <x14:colorLow rgb="FFD00000"/>
          <x14:sparklines>
            <x14:sparkline>
              <xm:f>PM_Expense01_hist_data</xm:f>
              <xm:sqref>C4</xm:sqref>
            </x14:sparkline>
            <x14:sparkline>
              <xm:f>PM_Expense01_hist_data</xm:f>
              <xm:sqref>C5</xm:sqref>
            </x14:sparkline>
            <x14:sparkline>
              <xm:f>PM_Expense01_hist_data</xm:f>
              <xm:sqref>C6</xm:sqref>
            </x14:sparkline>
            <x14:sparkline>
              <xm:f>PM_Expense01_hist_data</xm:f>
              <xm:sqref>C7</xm:sqref>
            </x14:sparkline>
            <x14:sparkline>
              <xm:f>PM_Expense01_hist_data</xm:f>
              <xm:sqref>C8</xm:sqref>
            </x14:sparkline>
            <x14:sparkline>
              <xm:f>PM_Expense01_hist_data</xm:f>
              <xm:sqref>C9</xm:sqref>
            </x14:sparkline>
            <x14:sparkline>
              <xm:f>PM_Expense01_hist_data</xm:f>
              <xm:sqref>C10</xm:sqref>
            </x14:sparkline>
            <x14:sparkline>
              <xm:f>PM_Expense01_hist_data</xm:f>
              <xm:sqref>C11</xm:sqref>
            </x14:sparkline>
            <x14:sparkline>
              <xm:f>PM_Expense01_hist_data</xm:f>
              <xm:sqref>C12</xm:sqref>
            </x14:sparkline>
            <x14:sparkline>
              <xm:f>PM_Expense01_hist_data</xm:f>
              <xm:sqref>C13</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03"/>
  <sheetViews>
    <sheetView workbookViewId="0">
      <selection activeCell="D4" sqref="D4"/>
    </sheetView>
  </sheetViews>
  <sheetFormatPr defaultRowHeight="15.5" x14ac:dyDescent="0.35"/>
  <sheetData>
    <row r="1" spans="1:13" x14ac:dyDescent="0.35">
      <c r="A1">
        <v>10000</v>
      </c>
    </row>
    <row r="2" spans="1:13" x14ac:dyDescent="0.35">
      <c r="C2" t="s">
        <v>68</v>
      </c>
    </row>
    <row r="3" spans="1:13" x14ac:dyDescent="0.35">
      <c r="C3" s="1" t="s">
        <v>67</v>
      </c>
      <c r="D3" s="1" t="s">
        <v>9</v>
      </c>
      <c r="E3" s="1" t="s">
        <v>8</v>
      </c>
      <c r="F3" s="1" t="s">
        <v>7</v>
      </c>
      <c r="G3" s="1" t="s">
        <v>6</v>
      </c>
      <c r="H3" s="1" t="s">
        <v>5</v>
      </c>
      <c r="I3" s="1" t="s">
        <v>4</v>
      </c>
      <c r="J3" s="1" t="s">
        <v>3</v>
      </c>
      <c r="K3" s="1" t="s">
        <v>2</v>
      </c>
      <c r="L3" s="1" t="s">
        <v>1</v>
      </c>
      <c r="M3" s="1" t="s">
        <v>0</v>
      </c>
    </row>
    <row r="4" spans="1:13" x14ac:dyDescent="0.35">
      <c r="B4">
        <v>1</v>
      </c>
      <c r="C4" s="1">
        <v>5.0000000000000002E-5</v>
      </c>
      <c r="D4" s="1">
        <v>0.59784999999999999</v>
      </c>
      <c r="E4" s="1">
        <v>0.93135000000000001</v>
      </c>
      <c r="F4" s="1">
        <v>0.45595000000000002</v>
      </c>
      <c r="G4" s="1">
        <v>8.8349999999999998E-2</v>
      </c>
      <c r="H4" s="1">
        <v>0.52464999999999995</v>
      </c>
      <c r="I4" s="1">
        <v>0.32014999999999999</v>
      </c>
      <c r="J4" s="1">
        <v>0.83914999999999995</v>
      </c>
      <c r="K4" s="1">
        <v>3.8649999999999997E-2</v>
      </c>
      <c r="L4" s="1">
        <v>0.87085000000000001</v>
      </c>
      <c r="M4" s="1">
        <v>0.50105</v>
      </c>
    </row>
    <row r="5" spans="1:13" x14ac:dyDescent="0.35">
      <c r="B5">
        <v>2</v>
      </c>
      <c r="C5" s="1">
        <v>1.4999999999999999E-4</v>
      </c>
      <c r="D5" s="1">
        <v>0.39905000000000002</v>
      </c>
      <c r="E5" s="1">
        <v>0.23815</v>
      </c>
      <c r="F5" s="1">
        <v>0.72955000000000003</v>
      </c>
      <c r="G5" s="1">
        <v>0.67825000000000002</v>
      </c>
      <c r="H5" s="1">
        <v>0.12784999999999999</v>
      </c>
      <c r="I5" s="1">
        <v>0.39484999999999998</v>
      </c>
      <c r="J5" s="1">
        <v>0.15604999999999999</v>
      </c>
      <c r="K5" s="1">
        <v>0.19295000000000001</v>
      </c>
      <c r="L5" s="1">
        <v>0.43495</v>
      </c>
      <c r="M5" s="1">
        <v>0.41325000000000001</v>
      </c>
    </row>
    <row r="6" spans="1:13" x14ac:dyDescent="0.35">
      <c r="B6">
        <v>3</v>
      </c>
      <c r="C6" s="1">
        <v>2.5000000000000001E-4</v>
      </c>
      <c r="D6" s="1">
        <v>0.51034999999999997</v>
      </c>
      <c r="E6" s="1">
        <v>0.52305000000000001</v>
      </c>
      <c r="F6" s="1">
        <v>0.26915</v>
      </c>
      <c r="G6" s="1">
        <v>0.79325000000000001</v>
      </c>
      <c r="H6" s="1">
        <v>0.48425000000000001</v>
      </c>
      <c r="I6" s="1">
        <v>0.22305</v>
      </c>
      <c r="J6" s="1">
        <v>4.335E-2</v>
      </c>
      <c r="K6" s="1">
        <v>0.94974999999999998</v>
      </c>
      <c r="L6" s="1">
        <v>0.88554999999999995</v>
      </c>
      <c r="M6" s="1">
        <v>0.94635000000000002</v>
      </c>
    </row>
    <row r="7" spans="1:13" x14ac:dyDescent="0.35">
      <c r="B7">
        <v>4</v>
      </c>
      <c r="C7" s="1">
        <v>3.5E-4</v>
      </c>
      <c r="D7" s="1">
        <v>0.93835000000000002</v>
      </c>
      <c r="E7" s="1">
        <v>0.47665000000000002</v>
      </c>
      <c r="F7" s="1">
        <v>0.57245000000000001</v>
      </c>
      <c r="G7" s="1">
        <v>0.80095000000000005</v>
      </c>
      <c r="H7" s="1">
        <v>0.24984999999999999</v>
      </c>
      <c r="I7" s="1">
        <v>0.29285</v>
      </c>
      <c r="J7" s="1">
        <v>0.22625000000000001</v>
      </c>
      <c r="K7" s="1">
        <v>0.15075</v>
      </c>
      <c r="L7" s="1">
        <v>0.78205000000000002</v>
      </c>
      <c r="M7" s="1">
        <v>0.90464999999999995</v>
      </c>
    </row>
    <row r="8" spans="1:13" x14ac:dyDescent="0.35">
      <c r="B8">
        <v>5</v>
      </c>
      <c r="C8" s="1">
        <v>4.4999999999999999E-4</v>
      </c>
      <c r="D8" s="1">
        <v>0.63905000000000001</v>
      </c>
      <c r="E8" s="1">
        <v>0.55595000000000006</v>
      </c>
      <c r="F8" s="1">
        <v>0.23505000000000001</v>
      </c>
      <c r="G8" s="1">
        <v>0.38815</v>
      </c>
      <c r="H8" s="1">
        <v>0.13944999999999999</v>
      </c>
      <c r="I8" s="1">
        <v>0.37955</v>
      </c>
      <c r="J8" s="1">
        <v>0.24295</v>
      </c>
      <c r="K8" s="1">
        <v>0.58525000000000005</v>
      </c>
      <c r="L8" s="1">
        <v>0.38314999999999999</v>
      </c>
      <c r="M8" s="1">
        <v>0.31075000000000003</v>
      </c>
    </row>
    <row r="9" spans="1:13" x14ac:dyDescent="0.35">
      <c r="B9">
        <v>6</v>
      </c>
      <c r="C9" s="1">
        <v>5.5000000000000003E-4</v>
      </c>
      <c r="D9" s="1">
        <v>0.17385</v>
      </c>
      <c r="E9" s="1">
        <v>0.16084999999999999</v>
      </c>
      <c r="F9" s="1">
        <v>0.27524999999999999</v>
      </c>
      <c r="G9" s="1">
        <v>0.22675000000000001</v>
      </c>
      <c r="H9" s="1">
        <v>0.26024999999999998</v>
      </c>
      <c r="I9" s="1">
        <v>0.22705</v>
      </c>
      <c r="J9" s="1">
        <v>0.38485000000000003</v>
      </c>
      <c r="K9" s="1">
        <v>0.12205000000000001</v>
      </c>
      <c r="L9" s="1">
        <v>0.75885000000000002</v>
      </c>
      <c r="M9" s="1">
        <v>0.15145</v>
      </c>
    </row>
    <row r="10" spans="1:13" x14ac:dyDescent="0.35">
      <c r="B10">
        <v>7</v>
      </c>
      <c r="C10" s="1">
        <v>6.4999999999999997E-4</v>
      </c>
      <c r="D10" s="1">
        <v>0.48265000000000002</v>
      </c>
      <c r="E10" s="1">
        <v>0.77205000000000001</v>
      </c>
      <c r="F10" s="1">
        <v>0.81874999999999998</v>
      </c>
      <c r="G10" s="1">
        <v>4.335E-2</v>
      </c>
      <c r="H10" s="1">
        <v>0.64085000000000003</v>
      </c>
      <c r="I10" s="1">
        <v>0.13095000000000001</v>
      </c>
      <c r="J10" s="1">
        <v>0.92305000000000004</v>
      </c>
      <c r="K10" s="1">
        <v>0.28425</v>
      </c>
      <c r="L10" s="1">
        <v>0.44435000000000002</v>
      </c>
      <c r="M10" s="1">
        <v>0.48995</v>
      </c>
    </row>
    <row r="11" spans="1:13" x14ac:dyDescent="0.35">
      <c r="B11">
        <v>8</v>
      </c>
      <c r="C11" s="1">
        <v>7.5000000000000002E-4</v>
      </c>
      <c r="D11" s="1">
        <v>0.84614999999999996</v>
      </c>
      <c r="E11" s="1">
        <v>0.80974999999999997</v>
      </c>
      <c r="F11" s="1">
        <v>0.66115000000000002</v>
      </c>
      <c r="G11" s="1">
        <v>0.41225000000000001</v>
      </c>
      <c r="H11" s="1">
        <v>0.61294999999999999</v>
      </c>
      <c r="I11" s="1">
        <v>0.81005000000000005</v>
      </c>
      <c r="J11" s="1">
        <v>0.13844999999999999</v>
      </c>
      <c r="K11" s="1">
        <v>0.72304999999999997</v>
      </c>
      <c r="L11" s="1">
        <v>0.78785000000000005</v>
      </c>
      <c r="M11" s="1">
        <v>0.55945</v>
      </c>
    </row>
    <row r="12" spans="1:13" x14ac:dyDescent="0.35">
      <c r="B12">
        <v>9</v>
      </c>
      <c r="C12" s="1">
        <v>8.4999999999999995E-4</v>
      </c>
      <c r="D12" s="1">
        <v>0.47615000000000002</v>
      </c>
      <c r="E12" s="1">
        <v>0.97065000000000001</v>
      </c>
      <c r="F12" s="1">
        <v>0.76324999999999998</v>
      </c>
      <c r="G12" s="1">
        <v>0.73545000000000005</v>
      </c>
      <c r="H12" s="1">
        <v>0.49204999999999999</v>
      </c>
      <c r="I12" s="1">
        <v>1.0149999999999999E-2</v>
      </c>
      <c r="J12" s="1">
        <v>0.94694999999999996</v>
      </c>
      <c r="K12" s="1">
        <v>0.38335000000000002</v>
      </c>
      <c r="L12" s="1">
        <v>0.41094999999999998</v>
      </c>
      <c r="M12" s="1">
        <v>0.29535</v>
      </c>
    </row>
    <row r="13" spans="1:13" x14ac:dyDescent="0.35">
      <c r="B13">
        <v>10</v>
      </c>
      <c r="C13" s="1">
        <v>9.5E-4</v>
      </c>
      <c r="D13" s="1">
        <v>0.91454999999999997</v>
      </c>
      <c r="E13" s="1">
        <v>0.16935</v>
      </c>
      <c r="F13" s="1">
        <v>0.46184999999999998</v>
      </c>
      <c r="G13" s="1">
        <v>0.84424999999999994</v>
      </c>
      <c r="H13" s="1">
        <v>0.31945000000000001</v>
      </c>
      <c r="I13" s="1">
        <v>0.49214999999999998</v>
      </c>
      <c r="J13" s="1">
        <v>0.54915000000000003</v>
      </c>
      <c r="K13" s="1">
        <v>0.87085000000000001</v>
      </c>
      <c r="L13" s="1">
        <v>0.20655000000000001</v>
      </c>
      <c r="M13" s="1">
        <v>0.86304999999999998</v>
      </c>
    </row>
    <row r="14" spans="1:13" x14ac:dyDescent="0.35">
      <c r="B14">
        <v>11</v>
      </c>
      <c r="C14" s="1">
        <v>1.0499999999999999E-3</v>
      </c>
      <c r="D14" s="1">
        <v>0.38135000000000002</v>
      </c>
      <c r="E14" s="1">
        <v>0.41444999999999999</v>
      </c>
      <c r="F14" s="1">
        <v>0.80535000000000001</v>
      </c>
      <c r="G14" s="1">
        <v>0.60414999999999996</v>
      </c>
      <c r="H14" s="1">
        <v>0.49835000000000002</v>
      </c>
      <c r="I14" s="1">
        <v>0.33005000000000001</v>
      </c>
      <c r="J14" s="1">
        <v>0.99944999999999995</v>
      </c>
      <c r="K14" s="1">
        <v>0.94764999999999999</v>
      </c>
      <c r="L14" s="1">
        <v>0.51905000000000001</v>
      </c>
      <c r="M14" s="1">
        <v>0.70974999999999999</v>
      </c>
    </row>
    <row r="15" spans="1:13" x14ac:dyDescent="0.35">
      <c r="B15">
        <v>12</v>
      </c>
      <c r="C15" s="1">
        <v>1.15E-3</v>
      </c>
      <c r="D15" s="1">
        <v>0.66625000000000001</v>
      </c>
      <c r="E15" s="1">
        <v>0.49085000000000001</v>
      </c>
      <c r="F15" s="1">
        <v>0.38574999999999998</v>
      </c>
      <c r="G15" s="1">
        <v>0.27594999999999997</v>
      </c>
      <c r="H15" s="1">
        <v>0.82335000000000003</v>
      </c>
      <c r="I15" s="1">
        <v>0.29504999999999998</v>
      </c>
      <c r="J15" s="1">
        <v>0.38005</v>
      </c>
      <c r="K15" s="1">
        <v>0.35854999999999998</v>
      </c>
      <c r="L15" s="1">
        <v>0.63985000000000003</v>
      </c>
      <c r="M15" s="1">
        <v>0.43885000000000002</v>
      </c>
    </row>
    <row r="16" spans="1:13" x14ac:dyDescent="0.35">
      <c r="B16">
        <v>13</v>
      </c>
      <c r="C16" s="1">
        <v>1.25E-3</v>
      </c>
      <c r="D16" s="1">
        <v>4.15E-3</v>
      </c>
      <c r="E16" s="1">
        <v>0.76734999999999998</v>
      </c>
      <c r="F16" s="1">
        <v>0.35075000000000001</v>
      </c>
      <c r="G16" s="1">
        <v>0.29135</v>
      </c>
      <c r="H16" s="1">
        <v>0.12245</v>
      </c>
      <c r="I16" s="1">
        <v>0.38874999999999998</v>
      </c>
      <c r="J16" s="1">
        <v>0.63385000000000002</v>
      </c>
      <c r="K16" s="1">
        <v>0.14285</v>
      </c>
      <c r="L16" s="1">
        <v>0.47925000000000001</v>
      </c>
      <c r="M16" s="1">
        <v>0.48935000000000001</v>
      </c>
    </row>
    <row r="17" spans="2:13" x14ac:dyDescent="0.35">
      <c r="B17">
        <v>14</v>
      </c>
      <c r="C17" s="1">
        <v>1.3500000000000001E-3</v>
      </c>
      <c r="D17" s="1">
        <v>0.92984999999999995</v>
      </c>
      <c r="E17" s="1">
        <v>0.16355</v>
      </c>
      <c r="F17" s="1">
        <v>0.12005</v>
      </c>
      <c r="G17" s="1">
        <v>0.30335000000000001</v>
      </c>
      <c r="H17" s="1">
        <v>0.79754999999999998</v>
      </c>
      <c r="I17" s="1">
        <v>0.63024999999999998</v>
      </c>
      <c r="J17" s="1">
        <v>0.95084999999999997</v>
      </c>
      <c r="K17" s="1">
        <v>0.25195000000000001</v>
      </c>
      <c r="L17" s="1">
        <v>0.92364999999999997</v>
      </c>
      <c r="M17" s="1">
        <v>4.8250000000000001E-2</v>
      </c>
    </row>
    <row r="18" spans="2:13" x14ac:dyDescent="0.35">
      <c r="B18">
        <v>15</v>
      </c>
      <c r="C18" s="1">
        <v>1.4499999999999999E-3</v>
      </c>
      <c r="D18" s="1">
        <v>4.7849999999999997E-2</v>
      </c>
      <c r="E18" s="1">
        <v>0.50414999999999999</v>
      </c>
      <c r="F18" s="1">
        <v>0.82345000000000002</v>
      </c>
      <c r="G18" s="1">
        <v>0.84204999999999997</v>
      </c>
      <c r="H18" s="1">
        <v>0.58284999999999998</v>
      </c>
      <c r="I18" s="1">
        <v>0.33884999999999998</v>
      </c>
      <c r="J18" s="1">
        <v>0.98675000000000002</v>
      </c>
      <c r="K18" s="1">
        <v>0.41005000000000003</v>
      </c>
      <c r="L18" s="1">
        <v>0.65664999999999996</v>
      </c>
      <c r="M18" s="1">
        <v>0.88205</v>
      </c>
    </row>
    <row r="19" spans="2:13" x14ac:dyDescent="0.35">
      <c r="B19">
        <v>16</v>
      </c>
      <c r="C19" s="1">
        <v>1.5499999999999999E-3</v>
      </c>
      <c r="D19" s="1">
        <v>0.74585000000000001</v>
      </c>
      <c r="E19" s="1">
        <v>0.28455000000000003</v>
      </c>
      <c r="F19" s="1">
        <v>0.66435</v>
      </c>
      <c r="G19" s="1">
        <v>0.35404999999999998</v>
      </c>
      <c r="H19" s="1">
        <v>0.81974999999999998</v>
      </c>
      <c r="I19" s="1">
        <v>0.16205</v>
      </c>
      <c r="J19" s="1">
        <v>0.22825000000000001</v>
      </c>
      <c r="K19" s="1">
        <v>0.37914999999999999</v>
      </c>
      <c r="L19" s="1">
        <v>0.96394999999999997</v>
      </c>
      <c r="M19" s="1">
        <v>0.39515</v>
      </c>
    </row>
    <row r="20" spans="2:13" x14ac:dyDescent="0.35">
      <c r="B20">
        <v>17</v>
      </c>
      <c r="C20" s="1">
        <v>1.65E-3</v>
      </c>
      <c r="D20" s="1">
        <v>0.54235</v>
      </c>
      <c r="E20" s="1">
        <v>0.67154999999999998</v>
      </c>
      <c r="F20" s="1">
        <v>0.58504999999999996</v>
      </c>
      <c r="G20" s="1">
        <v>0.61395</v>
      </c>
      <c r="H20" s="1">
        <v>0.43585000000000002</v>
      </c>
      <c r="I20" s="1">
        <v>0.29944999999999999</v>
      </c>
      <c r="J20" s="1">
        <v>0.57904999999999995</v>
      </c>
      <c r="K20" s="1">
        <v>0.83465</v>
      </c>
      <c r="L20" s="1">
        <v>0.42985000000000001</v>
      </c>
      <c r="M20" s="1">
        <v>0.65615000000000001</v>
      </c>
    </row>
    <row r="21" spans="2:13" x14ac:dyDescent="0.35">
      <c r="B21">
        <v>18</v>
      </c>
      <c r="C21" s="1">
        <v>1.75E-3</v>
      </c>
      <c r="D21" s="1">
        <v>0.73714999999999997</v>
      </c>
      <c r="E21" s="1">
        <v>0.58494999999999997</v>
      </c>
      <c r="F21" s="1">
        <v>0.11345</v>
      </c>
      <c r="G21" s="1">
        <v>0.86175000000000002</v>
      </c>
      <c r="H21" s="1">
        <v>0.21525</v>
      </c>
      <c r="I21" s="1">
        <v>0.15304999999999999</v>
      </c>
      <c r="J21" s="1">
        <v>0.61555000000000004</v>
      </c>
      <c r="K21" s="1">
        <v>0.66335</v>
      </c>
      <c r="L21" s="1">
        <v>0.95584999999999998</v>
      </c>
      <c r="M21" s="1">
        <v>0.63685000000000003</v>
      </c>
    </row>
    <row r="22" spans="2:13" x14ac:dyDescent="0.35">
      <c r="B22">
        <v>19</v>
      </c>
      <c r="C22" s="1">
        <v>1.8500000000000001E-3</v>
      </c>
      <c r="D22" s="1">
        <v>0.79335</v>
      </c>
      <c r="E22" s="1">
        <v>0.85845000000000005</v>
      </c>
      <c r="F22" s="1">
        <v>0.17774999999999999</v>
      </c>
      <c r="G22" s="1">
        <v>0.78825000000000001</v>
      </c>
      <c r="H22" s="1">
        <v>0.18925</v>
      </c>
      <c r="I22" s="1">
        <v>0.40125</v>
      </c>
      <c r="J22" s="1">
        <v>0.27565000000000001</v>
      </c>
      <c r="K22" s="1">
        <v>0.62775000000000003</v>
      </c>
      <c r="L22" s="1">
        <v>0.25155</v>
      </c>
      <c r="M22" s="1">
        <v>0.29275000000000001</v>
      </c>
    </row>
    <row r="23" spans="2:13" x14ac:dyDescent="0.35">
      <c r="B23">
        <v>20</v>
      </c>
      <c r="C23" s="1">
        <v>1.9499999999999999E-3</v>
      </c>
      <c r="D23" s="1">
        <v>0.54074999999999995</v>
      </c>
      <c r="E23" s="1">
        <v>0.79425000000000001</v>
      </c>
      <c r="F23" s="1">
        <v>0.93584999999999996</v>
      </c>
      <c r="G23" s="1">
        <v>0.83015000000000005</v>
      </c>
      <c r="H23" s="1">
        <v>0.56594999999999995</v>
      </c>
      <c r="I23" s="1">
        <v>0.48804999999999998</v>
      </c>
      <c r="J23" s="1">
        <v>0.69974999999999998</v>
      </c>
      <c r="K23" s="1">
        <v>0.33655000000000002</v>
      </c>
      <c r="L23" s="1">
        <v>0.89134999999999998</v>
      </c>
      <c r="M23" s="1">
        <v>4.3950000000000003E-2</v>
      </c>
    </row>
    <row r="24" spans="2:13" x14ac:dyDescent="0.35">
      <c r="B24">
        <v>21</v>
      </c>
      <c r="C24" s="1">
        <v>2.0500000000000002E-3</v>
      </c>
      <c r="D24" s="1">
        <v>0.82125000000000004</v>
      </c>
      <c r="E24" s="1">
        <v>0.56915000000000004</v>
      </c>
      <c r="F24" s="1">
        <v>0.32634999999999997</v>
      </c>
      <c r="G24" s="1">
        <v>9.2850000000000002E-2</v>
      </c>
      <c r="H24" s="1">
        <v>0.96445000000000003</v>
      </c>
      <c r="I24" s="1">
        <v>7.2249999999999995E-2</v>
      </c>
      <c r="J24" s="1">
        <v>3.9149999999999997E-2</v>
      </c>
      <c r="K24" s="1">
        <v>0.18855</v>
      </c>
      <c r="L24" s="1">
        <v>0.39055000000000001</v>
      </c>
      <c r="M24" s="1">
        <v>0.25135000000000002</v>
      </c>
    </row>
    <row r="25" spans="2:13" x14ac:dyDescent="0.35">
      <c r="B25">
        <v>22</v>
      </c>
      <c r="C25" s="1">
        <v>2.15E-3</v>
      </c>
      <c r="D25" s="1">
        <v>0.99124999999999996</v>
      </c>
      <c r="E25" s="1">
        <v>0.90795000000000003</v>
      </c>
      <c r="F25" s="1">
        <v>0.30285000000000001</v>
      </c>
      <c r="G25" s="1">
        <v>0.43395</v>
      </c>
      <c r="H25" s="1">
        <v>0.34244999999999998</v>
      </c>
      <c r="I25" s="1">
        <v>0.57594999999999996</v>
      </c>
      <c r="J25" s="1">
        <v>0.67995000000000005</v>
      </c>
      <c r="K25" s="1">
        <v>0.80854999999999999</v>
      </c>
      <c r="L25" s="1">
        <v>5.305E-2</v>
      </c>
      <c r="M25" s="1">
        <v>0.63095000000000001</v>
      </c>
    </row>
    <row r="26" spans="2:13" x14ac:dyDescent="0.35">
      <c r="B26">
        <v>23</v>
      </c>
      <c r="C26" s="1">
        <v>2.2499999999999998E-3</v>
      </c>
      <c r="D26" s="1">
        <v>0.96614999999999995</v>
      </c>
      <c r="E26" s="1">
        <v>0.97114999999999996</v>
      </c>
      <c r="F26" s="1">
        <v>0.90834999999999999</v>
      </c>
      <c r="G26" s="1">
        <v>0.80154999999999998</v>
      </c>
      <c r="H26" s="1">
        <v>0.38295000000000001</v>
      </c>
      <c r="I26" s="1">
        <v>0.10675</v>
      </c>
      <c r="J26" s="1">
        <v>4.5850000000000002E-2</v>
      </c>
      <c r="K26" s="1">
        <v>0.73234999999999995</v>
      </c>
      <c r="L26" s="1">
        <v>0.11505</v>
      </c>
      <c r="M26" s="1">
        <v>0.83084999999999998</v>
      </c>
    </row>
    <row r="27" spans="2:13" x14ac:dyDescent="0.35">
      <c r="B27">
        <v>24</v>
      </c>
      <c r="C27" s="1">
        <v>2.3500000000000001E-3</v>
      </c>
      <c r="D27" s="1">
        <v>0.23235</v>
      </c>
      <c r="E27" s="1">
        <v>0.43995000000000001</v>
      </c>
      <c r="F27" s="1">
        <v>0.81494999999999995</v>
      </c>
      <c r="G27" s="1">
        <v>0.50065000000000004</v>
      </c>
      <c r="H27" s="1">
        <v>8.2650000000000001E-2</v>
      </c>
      <c r="I27" s="1">
        <v>0.59594999999999998</v>
      </c>
      <c r="J27" s="1">
        <v>0.99634999999999996</v>
      </c>
      <c r="K27" s="1">
        <v>0.49304999999999999</v>
      </c>
      <c r="L27" s="1">
        <v>0.26615</v>
      </c>
      <c r="M27" s="1">
        <v>0.77595000000000003</v>
      </c>
    </row>
    <row r="28" spans="2:13" x14ac:dyDescent="0.35">
      <c r="B28">
        <v>25</v>
      </c>
      <c r="C28" s="1">
        <v>2.4499999999999999E-3</v>
      </c>
      <c r="D28" s="1">
        <v>0.71304999999999996</v>
      </c>
      <c r="E28" s="1">
        <v>0.91585000000000005</v>
      </c>
      <c r="F28" s="1">
        <v>0.96104999999999996</v>
      </c>
      <c r="G28" s="1">
        <v>0.60765000000000002</v>
      </c>
      <c r="H28" s="1">
        <v>0.58265</v>
      </c>
      <c r="I28" s="1">
        <v>0.42564999999999997</v>
      </c>
      <c r="J28" s="1">
        <v>6.055E-2</v>
      </c>
      <c r="K28" s="1">
        <v>0.82555000000000001</v>
      </c>
      <c r="L28" s="1">
        <v>0.95425000000000004</v>
      </c>
      <c r="M28" s="1">
        <v>0.16275000000000001</v>
      </c>
    </row>
    <row r="29" spans="2:13" x14ac:dyDescent="0.35">
      <c r="B29">
        <v>26</v>
      </c>
      <c r="C29" s="1">
        <v>2.5500000000000002E-3</v>
      </c>
      <c r="D29" s="1">
        <v>0.83465</v>
      </c>
      <c r="E29" s="1">
        <v>0.62385000000000002</v>
      </c>
      <c r="F29" s="1">
        <v>4.6499999999999996E-3</v>
      </c>
      <c r="G29" s="1">
        <v>0.88205</v>
      </c>
      <c r="H29" s="1">
        <v>0.88834999999999997</v>
      </c>
      <c r="I29" s="1">
        <v>0.78225</v>
      </c>
      <c r="J29" s="1">
        <v>0.77395000000000003</v>
      </c>
      <c r="K29" s="1">
        <v>0.23255000000000001</v>
      </c>
      <c r="L29" s="1">
        <v>0.33205000000000001</v>
      </c>
      <c r="M29" s="1">
        <v>0.50265000000000004</v>
      </c>
    </row>
    <row r="30" spans="2:13" x14ac:dyDescent="0.35">
      <c r="B30">
        <v>27</v>
      </c>
      <c r="C30" s="1">
        <v>2.65E-3</v>
      </c>
      <c r="D30" s="1">
        <v>0.99955000000000005</v>
      </c>
      <c r="E30" s="1">
        <v>0.81284999999999996</v>
      </c>
      <c r="F30" s="1">
        <v>0.16184999999999999</v>
      </c>
      <c r="G30" s="1">
        <v>0.74724999999999997</v>
      </c>
      <c r="H30" s="1">
        <v>0.63495000000000001</v>
      </c>
      <c r="I30" s="1">
        <v>0.17645</v>
      </c>
      <c r="J30" s="1">
        <v>0.36485000000000001</v>
      </c>
      <c r="K30" s="1">
        <v>0.91744999999999999</v>
      </c>
      <c r="L30" s="1">
        <v>2.9649999999999999E-2</v>
      </c>
      <c r="M30" s="1">
        <v>0.77834999999999999</v>
      </c>
    </row>
    <row r="31" spans="2:13" x14ac:dyDescent="0.35">
      <c r="B31">
        <v>28</v>
      </c>
      <c r="C31" s="1">
        <v>2.7499999999999998E-3</v>
      </c>
      <c r="D31" s="1">
        <v>0.71975</v>
      </c>
      <c r="E31" s="1">
        <v>0.18215000000000001</v>
      </c>
      <c r="F31" s="1">
        <v>0.68045</v>
      </c>
      <c r="G31" s="1">
        <v>0.91415000000000002</v>
      </c>
      <c r="H31" s="1">
        <v>0.79664999999999997</v>
      </c>
      <c r="I31" s="1">
        <v>0.22264999999999999</v>
      </c>
      <c r="J31" s="1">
        <v>0.14235</v>
      </c>
      <c r="K31" s="1">
        <v>0.78454999999999997</v>
      </c>
      <c r="L31" s="1">
        <v>0.76765000000000005</v>
      </c>
      <c r="M31" s="1">
        <v>0.82045000000000001</v>
      </c>
    </row>
    <row r="32" spans="2:13" x14ac:dyDescent="0.35">
      <c r="B32">
        <v>29</v>
      </c>
      <c r="C32" s="1">
        <v>2.8500000000000001E-3</v>
      </c>
      <c r="D32" s="1">
        <v>0.81094999999999995</v>
      </c>
      <c r="E32" s="1">
        <v>0.66325000000000001</v>
      </c>
      <c r="F32" s="1">
        <v>0.34684999999999999</v>
      </c>
      <c r="G32" s="1">
        <v>0.41134999999999999</v>
      </c>
      <c r="H32" s="1">
        <v>0.45205000000000001</v>
      </c>
      <c r="I32" s="1">
        <v>0.83784999999999998</v>
      </c>
      <c r="J32" s="1">
        <v>0.15695000000000001</v>
      </c>
      <c r="K32" s="1">
        <v>0.55315000000000003</v>
      </c>
      <c r="L32" s="1">
        <v>0.10745</v>
      </c>
      <c r="M32" s="1">
        <v>0.70484999999999998</v>
      </c>
    </row>
    <row r="33" spans="2:13" x14ac:dyDescent="0.35">
      <c r="B33">
        <v>30</v>
      </c>
      <c r="C33" s="1">
        <v>2.9499999999999999E-3</v>
      </c>
      <c r="D33" s="1">
        <v>0.71735000000000004</v>
      </c>
      <c r="E33" s="1">
        <v>0.52015</v>
      </c>
      <c r="F33" s="1">
        <v>9.4649999999999998E-2</v>
      </c>
      <c r="G33" s="1">
        <v>9.6149999999999999E-2</v>
      </c>
      <c r="H33" s="1">
        <v>0.61704999999999999</v>
      </c>
      <c r="I33" s="1">
        <v>0.32945000000000002</v>
      </c>
      <c r="J33" s="1">
        <v>0.50395000000000001</v>
      </c>
      <c r="K33" s="1">
        <v>0.98504999999999998</v>
      </c>
      <c r="L33" s="1">
        <v>0.57965</v>
      </c>
      <c r="M33" s="1">
        <v>0.47515000000000002</v>
      </c>
    </row>
    <row r="34" spans="2:13" x14ac:dyDescent="0.35">
      <c r="B34">
        <v>31</v>
      </c>
      <c r="C34" s="1">
        <v>3.0500000000000002E-3</v>
      </c>
      <c r="D34" s="1">
        <v>0.98455000000000004</v>
      </c>
      <c r="E34" s="1">
        <v>0.96924999999999994</v>
      </c>
      <c r="F34" s="1">
        <v>0.58784999999999998</v>
      </c>
      <c r="G34" s="1">
        <v>0.19825000000000001</v>
      </c>
      <c r="H34" s="1">
        <v>2.215E-2</v>
      </c>
      <c r="I34" s="1">
        <v>0.74324999999999997</v>
      </c>
      <c r="J34" s="1">
        <v>0.10625</v>
      </c>
      <c r="K34" s="1">
        <v>0.22475000000000001</v>
      </c>
      <c r="L34" s="1">
        <v>0.13395000000000001</v>
      </c>
      <c r="M34" s="1">
        <v>0.22105</v>
      </c>
    </row>
    <row r="35" spans="2:13" x14ac:dyDescent="0.35">
      <c r="B35">
        <v>32</v>
      </c>
      <c r="C35" s="1">
        <v>3.15E-3</v>
      </c>
      <c r="D35" s="1">
        <v>0.57865</v>
      </c>
      <c r="E35" s="1">
        <v>0.26384999999999997</v>
      </c>
      <c r="F35" s="1">
        <v>0.73794999999999999</v>
      </c>
      <c r="G35" s="1">
        <v>0.70015000000000005</v>
      </c>
      <c r="H35" s="1">
        <v>0.62224999999999997</v>
      </c>
      <c r="I35" s="1">
        <v>0.36204999999999998</v>
      </c>
      <c r="J35" s="1">
        <v>0.19555</v>
      </c>
      <c r="K35" s="1">
        <v>0.10034999999999999</v>
      </c>
      <c r="L35" s="1">
        <v>0.60675000000000001</v>
      </c>
      <c r="M35" s="1">
        <v>0.79354999999999998</v>
      </c>
    </row>
    <row r="36" spans="2:13" x14ac:dyDescent="0.35">
      <c r="B36">
        <v>33</v>
      </c>
      <c r="C36" s="1">
        <v>3.2499999999999999E-3</v>
      </c>
      <c r="D36" s="1">
        <v>0.17205000000000001</v>
      </c>
      <c r="E36" s="1">
        <v>0.87285000000000001</v>
      </c>
      <c r="F36" s="1">
        <v>0.52285000000000004</v>
      </c>
      <c r="G36" s="1">
        <v>0.74995000000000001</v>
      </c>
      <c r="H36" s="1">
        <v>0.58965000000000001</v>
      </c>
      <c r="I36" s="1">
        <v>0.66695000000000004</v>
      </c>
      <c r="J36" s="1">
        <v>0.40905000000000002</v>
      </c>
      <c r="K36" s="1">
        <v>4.9849999999999998E-2</v>
      </c>
      <c r="L36" s="1">
        <v>0.79844999999999999</v>
      </c>
      <c r="M36" s="1">
        <v>0.27195000000000003</v>
      </c>
    </row>
    <row r="37" spans="2:13" x14ac:dyDescent="0.35">
      <c r="B37">
        <v>34</v>
      </c>
      <c r="C37" s="1">
        <v>3.3500000000000001E-3</v>
      </c>
      <c r="D37" s="1">
        <v>0.10095</v>
      </c>
      <c r="E37" s="1">
        <v>0.86045000000000005</v>
      </c>
      <c r="F37" s="1">
        <v>0.69425000000000003</v>
      </c>
      <c r="G37" s="1">
        <v>0.46505000000000002</v>
      </c>
      <c r="H37" s="1">
        <v>0.16994999999999999</v>
      </c>
      <c r="I37" s="1">
        <v>0.83104999999999996</v>
      </c>
      <c r="J37" s="1">
        <v>7.0349999999999996E-2</v>
      </c>
      <c r="K37" s="1">
        <v>0.63265000000000005</v>
      </c>
      <c r="L37" s="1">
        <v>0.76344999999999996</v>
      </c>
      <c r="M37" s="1">
        <v>1.035E-2</v>
      </c>
    </row>
    <row r="38" spans="2:13" x14ac:dyDescent="0.35">
      <c r="B38">
        <v>35</v>
      </c>
      <c r="C38" s="1">
        <v>3.4499999999999999E-3</v>
      </c>
      <c r="D38" s="1">
        <v>0.95925000000000005</v>
      </c>
      <c r="E38" s="1">
        <v>0.69735000000000003</v>
      </c>
      <c r="F38" s="1">
        <v>0.35144999999999998</v>
      </c>
      <c r="G38" s="1">
        <v>0.43974999999999997</v>
      </c>
      <c r="H38" s="1">
        <v>0.69174999999999998</v>
      </c>
      <c r="I38" s="1">
        <v>0.50744999999999996</v>
      </c>
      <c r="J38" s="1">
        <v>0.53454999999999997</v>
      </c>
      <c r="K38" s="1">
        <v>0.54605000000000004</v>
      </c>
      <c r="L38" s="1">
        <v>1.685E-2</v>
      </c>
      <c r="M38" s="1">
        <v>0.95635000000000003</v>
      </c>
    </row>
    <row r="39" spans="2:13" x14ac:dyDescent="0.35">
      <c r="B39">
        <v>36</v>
      </c>
      <c r="C39" s="1">
        <v>3.5500000000000002E-3</v>
      </c>
      <c r="D39" s="1">
        <v>0.79595000000000005</v>
      </c>
      <c r="E39" s="1">
        <v>0.14515</v>
      </c>
      <c r="F39" s="1">
        <v>0.18645</v>
      </c>
      <c r="G39" s="1">
        <v>0.50224999999999997</v>
      </c>
      <c r="H39" s="1">
        <v>0.42394999999999999</v>
      </c>
      <c r="I39" s="1">
        <v>0.38974999999999999</v>
      </c>
      <c r="J39" s="1">
        <v>0.58835000000000004</v>
      </c>
      <c r="K39" s="1">
        <v>0.74204999999999999</v>
      </c>
      <c r="L39" s="1">
        <v>0.45634999999999998</v>
      </c>
      <c r="M39" s="1">
        <v>0.49345</v>
      </c>
    </row>
    <row r="40" spans="2:13" x14ac:dyDescent="0.35">
      <c r="B40">
        <v>37</v>
      </c>
      <c r="C40" s="1">
        <v>3.65E-3</v>
      </c>
      <c r="D40" s="1">
        <v>0.87214999999999998</v>
      </c>
      <c r="E40" s="1">
        <v>0.53034999999999999</v>
      </c>
      <c r="F40" s="1">
        <v>0.13805000000000001</v>
      </c>
      <c r="G40" s="1">
        <v>0.54884999999999995</v>
      </c>
      <c r="H40" s="1">
        <v>0.34205000000000002</v>
      </c>
      <c r="I40" s="1">
        <v>0.25614999999999999</v>
      </c>
      <c r="J40" s="1">
        <v>0.61795</v>
      </c>
      <c r="K40" s="1">
        <v>0.58535000000000004</v>
      </c>
      <c r="L40" s="1">
        <v>0.97545000000000004</v>
      </c>
      <c r="M40" s="1">
        <v>0.56415000000000004</v>
      </c>
    </row>
    <row r="41" spans="2:13" x14ac:dyDescent="0.35">
      <c r="B41">
        <v>38</v>
      </c>
      <c r="C41" s="1">
        <v>3.7499999999999999E-3</v>
      </c>
      <c r="D41" s="1">
        <v>0.51934999999999998</v>
      </c>
      <c r="E41" s="1">
        <v>0.62265000000000004</v>
      </c>
      <c r="F41" s="1">
        <v>0.77164999999999995</v>
      </c>
      <c r="G41" s="1">
        <v>0.45924999999999999</v>
      </c>
      <c r="H41" s="1">
        <v>0.79395000000000004</v>
      </c>
      <c r="I41" s="1">
        <v>0.38714999999999999</v>
      </c>
      <c r="J41" s="1">
        <v>0.63965000000000005</v>
      </c>
      <c r="K41" s="1">
        <v>0.15365000000000001</v>
      </c>
      <c r="L41" s="1">
        <v>0.34755000000000003</v>
      </c>
      <c r="M41" s="1">
        <v>0.79305000000000003</v>
      </c>
    </row>
    <row r="42" spans="2:13" x14ac:dyDescent="0.35">
      <c r="B42">
        <v>39</v>
      </c>
      <c r="C42" s="1">
        <v>3.8500000000000001E-3</v>
      </c>
      <c r="D42" s="1">
        <v>0.26805000000000001</v>
      </c>
      <c r="E42" s="1">
        <v>0.43135000000000001</v>
      </c>
      <c r="F42" s="1">
        <v>0.37645000000000001</v>
      </c>
      <c r="G42" s="1">
        <v>0.61155000000000004</v>
      </c>
      <c r="H42" s="1">
        <v>0.59484999999999999</v>
      </c>
      <c r="I42" s="1">
        <v>2.5250000000000002E-2</v>
      </c>
      <c r="J42" s="1">
        <v>0.54815000000000003</v>
      </c>
      <c r="K42" s="1">
        <v>0.96645000000000003</v>
      </c>
      <c r="L42" s="1">
        <v>8.9050000000000004E-2</v>
      </c>
      <c r="M42" s="1">
        <v>0.21265000000000001</v>
      </c>
    </row>
    <row r="43" spans="2:13" x14ac:dyDescent="0.35">
      <c r="B43">
        <v>40</v>
      </c>
      <c r="C43" s="1">
        <v>3.9500000000000004E-3</v>
      </c>
      <c r="D43" s="1">
        <v>0.37085000000000001</v>
      </c>
      <c r="E43" s="1">
        <v>0.42975000000000002</v>
      </c>
      <c r="F43" s="1">
        <v>0.84845000000000004</v>
      </c>
      <c r="G43" s="1">
        <v>0.30925000000000002</v>
      </c>
      <c r="H43" s="1">
        <v>0.90844999999999998</v>
      </c>
      <c r="I43" s="1">
        <v>0.28044999999999998</v>
      </c>
      <c r="J43" s="1">
        <v>0.89224999999999999</v>
      </c>
      <c r="K43" s="1">
        <v>0.44155</v>
      </c>
      <c r="L43" s="1">
        <v>0.58425000000000005</v>
      </c>
      <c r="M43" s="1">
        <v>1.7749999999999998E-2</v>
      </c>
    </row>
    <row r="44" spans="2:13" x14ac:dyDescent="0.35">
      <c r="B44">
        <v>41</v>
      </c>
      <c r="C44" s="1">
        <v>4.0499999999999998E-3</v>
      </c>
      <c r="D44" s="1">
        <v>0.72104999999999997</v>
      </c>
      <c r="E44" s="1">
        <v>0.51924999999999999</v>
      </c>
      <c r="F44" s="1">
        <v>0.65185000000000004</v>
      </c>
      <c r="G44" s="1">
        <v>0.16055</v>
      </c>
      <c r="H44" s="1">
        <v>0.47944999999999999</v>
      </c>
      <c r="I44" s="1">
        <v>0.39255000000000001</v>
      </c>
      <c r="J44" s="1">
        <v>2.6749999999999999E-2</v>
      </c>
      <c r="K44" s="1">
        <v>0.46565000000000001</v>
      </c>
      <c r="L44" s="1">
        <v>0.81035000000000001</v>
      </c>
      <c r="M44" s="1">
        <v>0.59384999999999999</v>
      </c>
    </row>
    <row r="45" spans="2:13" x14ac:dyDescent="0.35">
      <c r="B45">
        <v>42</v>
      </c>
      <c r="C45" s="1">
        <v>4.15E-3</v>
      </c>
      <c r="D45" s="1">
        <v>0.79635</v>
      </c>
      <c r="E45" s="1">
        <v>5.2500000000000003E-3</v>
      </c>
      <c r="F45" s="1">
        <v>0.86775000000000002</v>
      </c>
      <c r="G45" s="1">
        <v>0.76715</v>
      </c>
      <c r="H45" s="1">
        <v>0.27725</v>
      </c>
      <c r="I45" s="1">
        <v>0.75265000000000004</v>
      </c>
      <c r="J45" s="1">
        <v>8.2350000000000007E-2</v>
      </c>
      <c r="K45" s="1">
        <v>0.22205</v>
      </c>
      <c r="L45" s="1">
        <v>0.64415</v>
      </c>
      <c r="M45" s="1">
        <v>0.13145000000000001</v>
      </c>
    </row>
    <row r="46" spans="2:13" x14ac:dyDescent="0.35">
      <c r="B46">
        <v>43</v>
      </c>
      <c r="C46" s="1">
        <v>4.2500000000000003E-3</v>
      </c>
      <c r="D46" s="1">
        <v>0.51444999999999996</v>
      </c>
      <c r="E46" s="1">
        <v>0.17455000000000001</v>
      </c>
      <c r="F46" s="1">
        <v>3.2550000000000003E-2</v>
      </c>
      <c r="G46" s="1">
        <v>0.46884999999999999</v>
      </c>
      <c r="H46" s="1">
        <v>0.66225000000000001</v>
      </c>
      <c r="I46" s="1">
        <v>0.13045000000000001</v>
      </c>
      <c r="J46" s="1">
        <v>0.26365</v>
      </c>
      <c r="K46" s="1">
        <v>0.27915000000000001</v>
      </c>
      <c r="L46" s="1">
        <v>0.87755000000000005</v>
      </c>
      <c r="M46" s="1">
        <v>0.32615</v>
      </c>
    </row>
    <row r="47" spans="2:13" x14ac:dyDescent="0.35">
      <c r="B47">
        <v>44</v>
      </c>
      <c r="C47" s="1">
        <v>4.3499999999999997E-3</v>
      </c>
      <c r="D47" s="1">
        <v>0.43745000000000001</v>
      </c>
      <c r="E47" s="1">
        <v>0.43525000000000003</v>
      </c>
      <c r="F47" s="1">
        <v>2.5749999999999999E-2</v>
      </c>
      <c r="G47" s="1">
        <v>0.51344999999999996</v>
      </c>
      <c r="H47" s="1">
        <v>0.48735000000000001</v>
      </c>
      <c r="I47" s="1">
        <v>0.69725000000000004</v>
      </c>
      <c r="J47" s="1">
        <v>0.28015000000000001</v>
      </c>
      <c r="K47" s="1">
        <v>0.10825</v>
      </c>
      <c r="L47" s="1">
        <v>0.93915000000000004</v>
      </c>
      <c r="M47" s="1">
        <v>0.72165000000000001</v>
      </c>
    </row>
    <row r="48" spans="2:13" x14ac:dyDescent="0.35">
      <c r="B48">
        <v>45</v>
      </c>
      <c r="C48" s="1">
        <v>4.45E-3</v>
      </c>
      <c r="D48" s="1">
        <v>1.515E-2</v>
      </c>
      <c r="E48" s="1">
        <v>7.5149999999999995E-2</v>
      </c>
      <c r="F48" s="1">
        <v>0.66335</v>
      </c>
      <c r="G48" s="1">
        <v>0.68505000000000005</v>
      </c>
      <c r="H48" s="1">
        <v>0.94335000000000002</v>
      </c>
      <c r="I48" s="1">
        <v>0.54415000000000002</v>
      </c>
      <c r="J48" s="1">
        <v>0.24875</v>
      </c>
      <c r="K48" s="1">
        <v>0.41485</v>
      </c>
      <c r="L48" s="1">
        <v>0.88485000000000003</v>
      </c>
      <c r="M48" s="1">
        <v>0.45424999999999999</v>
      </c>
    </row>
    <row r="49" spans="2:13" x14ac:dyDescent="0.35">
      <c r="B49">
        <v>46</v>
      </c>
      <c r="C49" s="1">
        <v>4.5500000000000002E-3</v>
      </c>
      <c r="D49" s="1">
        <v>0.88565000000000005</v>
      </c>
      <c r="E49" s="1">
        <v>5.3150000000000003E-2</v>
      </c>
      <c r="F49" s="1">
        <v>0.68525000000000003</v>
      </c>
      <c r="G49" s="1">
        <v>0.48945</v>
      </c>
      <c r="H49" s="1">
        <v>2.0500000000000002E-3</v>
      </c>
      <c r="I49" s="1">
        <v>0.76334999999999997</v>
      </c>
      <c r="J49" s="1">
        <v>0.96235000000000004</v>
      </c>
      <c r="K49" s="1">
        <v>0.15945000000000001</v>
      </c>
      <c r="L49" s="1">
        <v>0.36304999999999998</v>
      </c>
      <c r="M49" s="1">
        <v>0.12085</v>
      </c>
    </row>
    <row r="50" spans="2:13" x14ac:dyDescent="0.35">
      <c r="B50">
        <v>47</v>
      </c>
      <c r="C50" s="1">
        <v>4.6499999999999996E-3</v>
      </c>
      <c r="D50" s="1">
        <v>0.83055000000000001</v>
      </c>
      <c r="E50" s="1">
        <v>0.59524999999999995</v>
      </c>
      <c r="F50" s="1">
        <v>0.78674999999999995</v>
      </c>
      <c r="G50" s="1">
        <v>0.50405</v>
      </c>
      <c r="H50" s="1">
        <v>0.98575000000000002</v>
      </c>
      <c r="I50" s="1">
        <v>0.85734999999999995</v>
      </c>
      <c r="J50" s="1">
        <v>0.17895</v>
      </c>
      <c r="K50" s="1">
        <v>0.52185000000000004</v>
      </c>
      <c r="L50" s="1">
        <v>0.75055000000000005</v>
      </c>
      <c r="M50" s="1">
        <v>0.42304999999999998</v>
      </c>
    </row>
    <row r="51" spans="2:13" x14ac:dyDescent="0.35">
      <c r="B51">
        <v>48</v>
      </c>
      <c r="C51" s="1">
        <v>4.7499999999999999E-3</v>
      </c>
      <c r="D51" s="1">
        <v>0.23624999999999999</v>
      </c>
      <c r="E51" s="1">
        <v>0.72585</v>
      </c>
      <c r="F51" s="1">
        <v>7.2050000000000003E-2</v>
      </c>
      <c r="G51" s="1">
        <v>0.30414999999999998</v>
      </c>
      <c r="H51" s="1">
        <v>0.85214999999999996</v>
      </c>
      <c r="I51" s="1">
        <v>0.17344999999999999</v>
      </c>
      <c r="J51" s="1">
        <v>0.59375</v>
      </c>
      <c r="K51" s="1">
        <v>0.22464999999999999</v>
      </c>
      <c r="L51" s="1">
        <v>0.22005</v>
      </c>
      <c r="M51" s="1">
        <v>0.97024999999999995</v>
      </c>
    </row>
    <row r="52" spans="2:13" x14ac:dyDescent="0.35">
      <c r="B52">
        <v>49</v>
      </c>
      <c r="C52" s="1">
        <v>4.8500000000000001E-3</v>
      </c>
      <c r="D52" s="1">
        <v>0.48885000000000001</v>
      </c>
      <c r="E52" s="1">
        <v>1.585E-2</v>
      </c>
      <c r="F52" s="1">
        <v>0.94074999999999998</v>
      </c>
      <c r="G52" s="1">
        <v>0.51824999999999999</v>
      </c>
      <c r="H52" s="1">
        <v>0.45455000000000001</v>
      </c>
      <c r="I52" s="1">
        <v>0.31824999999999998</v>
      </c>
      <c r="J52" s="1">
        <v>0.11484999999999999</v>
      </c>
      <c r="K52" s="1">
        <v>0.15454999999999999</v>
      </c>
      <c r="L52" s="1">
        <v>0.43535000000000001</v>
      </c>
      <c r="M52" s="1">
        <v>0.34575</v>
      </c>
    </row>
    <row r="53" spans="2:13" x14ac:dyDescent="0.35">
      <c r="B53">
        <v>50</v>
      </c>
      <c r="C53" s="1">
        <v>4.9500000000000004E-3</v>
      </c>
      <c r="D53" s="1">
        <v>0.64724999999999999</v>
      </c>
      <c r="E53" s="1">
        <v>8.2650000000000001E-2</v>
      </c>
      <c r="F53" s="1">
        <v>0.12545000000000001</v>
      </c>
      <c r="G53" s="1">
        <v>0.42415000000000003</v>
      </c>
      <c r="H53" s="1">
        <v>0.75805</v>
      </c>
      <c r="I53" s="1">
        <v>0.82755000000000001</v>
      </c>
      <c r="J53" s="1">
        <v>0.59175</v>
      </c>
      <c r="K53" s="1">
        <v>0.39224999999999999</v>
      </c>
      <c r="L53" s="1">
        <v>0.65944999999999998</v>
      </c>
      <c r="M53" s="1">
        <v>0.19305</v>
      </c>
    </row>
    <row r="54" spans="2:13" x14ac:dyDescent="0.35">
      <c r="B54">
        <v>51</v>
      </c>
      <c r="C54" s="1">
        <v>5.0499999999999998E-3</v>
      </c>
      <c r="D54" s="1">
        <v>0.44255</v>
      </c>
      <c r="E54" s="1">
        <v>2.3650000000000001E-2</v>
      </c>
      <c r="F54" s="1">
        <v>0.68364999999999998</v>
      </c>
      <c r="G54" s="1">
        <v>0.58855000000000002</v>
      </c>
      <c r="H54" s="1">
        <v>0.32205</v>
      </c>
      <c r="I54" s="1">
        <v>0.44945000000000002</v>
      </c>
      <c r="J54" s="1">
        <v>0.56684999999999997</v>
      </c>
      <c r="K54" s="1">
        <v>0.82015000000000005</v>
      </c>
      <c r="L54" s="1">
        <v>0.26834999999999998</v>
      </c>
      <c r="M54" s="1">
        <v>0.91415000000000002</v>
      </c>
    </row>
    <row r="55" spans="2:13" x14ac:dyDescent="0.35">
      <c r="B55">
        <v>52</v>
      </c>
      <c r="C55" s="1">
        <v>5.1500000000000001E-3</v>
      </c>
      <c r="D55" s="1">
        <v>0.17785000000000001</v>
      </c>
      <c r="E55" s="1">
        <v>0.82694999999999996</v>
      </c>
      <c r="F55" s="1">
        <v>0.30525000000000002</v>
      </c>
      <c r="G55" s="1">
        <v>0.78164999999999996</v>
      </c>
      <c r="H55" s="1">
        <v>8.1049999999999997E-2</v>
      </c>
      <c r="I55" s="1">
        <v>0.11305</v>
      </c>
      <c r="J55" s="1">
        <v>0.86714999999999998</v>
      </c>
      <c r="K55" s="1">
        <v>0.37454999999999999</v>
      </c>
      <c r="L55" s="1">
        <v>0.35394999999999999</v>
      </c>
      <c r="M55" s="1">
        <v>0.51154999999999995</v>
      </c>
    </row>
    <row r="56" spans="2:13" x14ac:dyDescent="0.35">
      <c r="B56">
        <v>53</v>
      </c>
      <c r="C56" s="1">
        <v>5.2500000000000003E-3</v>
      </c>
      <c r="D56" s="1">
        <v>0.63565000000000005</v>
      </c>
      <c r="E56" s="1">
        <v>0.27944999999999998</v>
      </c>
      <c r="F56" s="1">
        <v>0.76644999999999996</v>
      </c>
      <c r="G56" s="1">
        <v>0.43175000000000002</v>
      </c>
      <c r="H56" s="1">
        <v>0.16105</v>
      </c>
      <c r="I56" s="1">
        <v>0.56745000000000001</v>
      </c>
      <c r="J56" s="1">
        <v>0.70145000000000002</v>
      </c>
      <c r="K56" s="1">
        <v>0.11275</v>
      </c>
      <c r="L56" s="1">
        <v>0.52554999999999996</v>
      </c>
      <c r="M56" s="1">
        <v>0.90634999999999999</v>
      </c>
    </row>
    <row r="57" spans="2:13" x14ac:dyDescent="0.35">
      <c r="B57">
        <v>54</v>
      </c>
      <c r="C57" s="1">
        <v>5.3499999999999997E-3</v>
      </c>
      <c r="D57" s="1">
        <v>0.26185000000000003</v>
      </c>
      <c r="E57" s="1">
        <v>0.76354999999999995</v>
      </c>
      <c r="F57" s="1">
        <v>0.58184999999999998</v>
      </c>
      <c r="G57" s="1">
        <v>0.93574999999999997</v>
      </c>
      <c r="H57" s="1">
        <v>0.23265</v>
      </c>
      <c r="I57" s="1">
        <v>0.30964999999999998</v>
      </c>
      <c r="J57" s="1">
        <v>0.57894999999999996</v>
      </c>
      <c r="K57" s="1">
        <v>0.48475000000000001</v>
      </c>
      <c r="L57" s="1">
        <v>7.825E-2</v>
      </c>
      <c r="M57" s="1">
        <v>0.11094999999999999</v>
      </c>
    </row>
    <row r="58" spans="2:13" x14ac:dyDescent="0.35">
      <c r="B58">
        <v>55</v>
      </c>
      <c r="C58" s="1">
        <v>5.45E-3</v>
      </c>
      <c r="D58" s="1">
        <v>0.87675000000000003</v>
      </c>
      <c r="E58" s="1">
        <v>0.55925000000000002</v>
      </c>
      <c r="F58" s="1">
        <v>0.79854999999999998</v>
      </c>
      <c r="G58" s="1">
        <v>0.13844999999999999</v>
      </c>
      <c r="H58" s="1">
        <v>0.22405</v>
      </c>
      <c r="I58" s="1">
        <v>0.26774999999999999</v>
      </c>
      <c r="J58" s="1">
        <v>0.50405</v>
      </c>
      <c r="K58" s="1">
        <v>0.36135</v>
      </c>
      <c r="L58" s="1">
        <v>0.25314999999999999</v>
      </c>
      <c r="M58" s="1">
        <v>9.6500000000000006E-3</v>
      </c>
    </row>
    <row r="59" spans="2:13" x14ac:dyDescent="0.35">
      <c r="B59">
        <v>56</v>
      </c>
      <c r="C59" s="1">
        <v>5.5500000000000002E-3</v>
      </c>
      <c r="D59" s="1">
        <v>0.41354999999999997</v>
      </c>
      <c r="E59" s="1">
        <v>0.90475000000000005</v>
      </c>
      <c r="F59" s="1">
        <v>0.83145000000000002</v>
      </c>
      <c r="G59" s="1">
        <v>0.19785</v>
      </c>
      <c r="H59" s="1">
        <v>0.73704999999999998</v>
      </c>
      <c r="I59" s="1">
        <v>0.62024999999999997</v>
      </c>
      <c r="J59" s="1">
        <v>0.24324999999999999</v>
      </c>
      <c r="K59" s="1">
        <v>3.6749999999999998E-2</v>
      </c>
      <c r="L59" s="1">
        <v>6.1650000000000003E-2</v>
      </c>
      <c r="M59" s="1">
        <v>0.74775000000000003</v>
      </c>
    </row>
    <row r="60" spans="2:13" x14ac:dyDescent="0.35">
      <c r="B60">
        <v>57</v>
      </c>
      <c r="C60" s="1">
        <v>5.6499999999999996E-3</v>
      </c>
      <c r="D60" s="1">
        <v>2.725E-2</v>
      </c>
      <c r="E60" s="1">
        <v>0.61294999999999999</v>
      </c>
      <c r="F60" s="1">
        <v>0.46455000000000002</v>
      </c>
      <c r="G60" s="1">
        <v>0.17455000000000001</v>
      </c>
      <c r="H60" s="1">
        <v>0.84255000000000002</v>
      </c>
      <c r="I60" s="1">
        <v>0.54754999999999998</v>
      </c>
      <c r="J60" s="1">
        <v>0.47975000000000001</v>
      </c>
      <c r="K60" s="1">
        <v>0.92725000000000002</v>
      </c>
      <c r="L60" s="1">
        <v>0.59565000000000001</v>
      </c>
      <c r="M60" s="1">
        <v>0.79044999999999999</v>
      </c>
    </row>
    <row r="61" spans="2:13" x14ac:dyDescent="0.35">
      <c r="B61">
        <v>58</v>
      </c>
      <c r="C61" s="1">
        <v>5.7499999999999999E-3</v>
      </c>
      <c r="D61" s="1">
        <v>0.29675000000000001</v>
      </c>
      <c r="E61" s="1">
        <v>0.88434999999999997</v>
      </c>
      <c r="F61" s="1">
        <v>3.1449999999999999E-2</v>
      </c>
      <c r="G61" s="1">
        <v>0.83394999999999997</v>
      </c>
      <c r="H61" s="1">
        <v>0.87385000000000002</v>
      </c>
      <c r="I61" s="1">
        <v>0.37475000000000003</v>
      </c>
      <c r="J61" s="1">
        <v>0.67805000000000004</v>
      </c>
      <c r="K61" s="1">
        <v>0.74814999999999998</v>
      </c>
      <c r="L61" s="1">
        <v>0.12055</v>
      </c>
      <c r="M61" s="1">
        <v>0.86155000000000004</v>
      </c>
    </row>
    <row r="62" spans="2:13" x14ac:dyDescent="0.35">
      <c r="B62">
        <v>59</v>
      </c>
      <c r="C62" s="1">
        <v>5.8500000000000002E-3</v>
      </c>
      <c r="D62" s="1">
        <v>0.97165000000000001</v>
      </c>
      <c r="E62" s="1">
        <v>4.15E-3</v>
      </c>
      <c r="F62" s="1">
        <v>0.89054999999999995</v>
      </c>
      <c r="G62" s="1">
        <v>0.63744999999999996</v>
      </c>
      <c r="H62" s="1">
        <v>0.26505000000000001</v>
      </c>
      <c r="I62" s="1">
        <v>0.65905000000000002</v>
      </c>
      <c r="J62" s="1">
        <v>2.6550000000000001E-2</v>
      </c>
      <c r="K62" s="1">
        <v>0.30925000000000002</v>
      </c>
      <c r="L62" s="1">
        <v>0.99404999999999999</v>
      </c>
      <c r="M62" s="1">
        <v>0.75965000000000005</v>
      </c>
    </row>
    <row r="63" spans="2:13" x14ac:dyDescent="0.35">
      <c r="B63">
        <v>60</v>
      </c>
      <c r="C63" s="1">
        <v>5.9500000000000004E-3</v>
      </c>
      <c r="D63" s="1">
        <v>4.1250000000000002E-2</v>
      </c>
      <c r="E63" s="1">
        <v>0.96404999999999996</v>
      </c>
      <c r="F63" s="1">
        <v>0.17394999999999999</v>
      </c>
      <c r="G63" s="1">
        <v>0.92605000000000004</v>
      </c>
      <c r="H63" s="1">
        <v>0.23055</v>
      </c>
      <c r="I63" s="1">
        <v>0.83655000000000002</v>
      </c>
      <c r="J63" s="1">
        <v>0.65685000000000004</v>
      </c>
      <c r="K63" s="1">
        <v>0.47615000000000002</v>
      </c>
      <c r="L63" s="1">
        <v>0.87344999999999995</v>
      </c>
      <c r="M63" s="1">
        <v>0.61575000000000002</v>
      </c>
    </row>
    <row r="64" spans="2:13" x14ac:dyDescent="0.35">
      <c r="B64">
        <v>61</v>
      </c>
      <c r="C64" s="1">
        <v>6.0499999999999998E-3</v>
      </c>
      <c r="D64" s="1">
        <v>0.28965000000000002</v>
      </c>
      <c r="E64" s="1">
        <v>0.11905</v>
      </c>
      <c r="F64" s="1">
        <v>0.59424999999999994</v>
      </c>
      <c r="G64" s="1">
        <v>0.24035000000000001</v>
      </c>
      <c r="H64" s="1">
        <v>0.90105000000000002</v>
      </c>
      <c r="I64" s="1">
        <v>0.73404999999999998</v>
      </c>
      <c r="J64" s="1">
        <v>0.64534999999999998</v>
      </c>
      <c r="K64" s="1">
        <v>0.16295000000000001</v>
      </c>
      <c r="L64" s="1">
        <v>0.10585</v>
      </c>
      <c r="M64" s="1">
        <v>0.18565000000000001</v>
      </c>
    </row>
    <row r="65" spans="2:13" x14ac:dyDescent="0.35">
      <c r="B65">
        <v>62</v>
      </c>
      <c r="C65" s="1">
        <v>6.1500000000000001E-3</v>
      </c>
      <c r="D65" s="1">
        <v>0.51275000000000004</v>
      </c>
      <c r="E65" s="1">
        <v>0.89644999999999997</v>
      </c>
      <c r="F65" s="1">
        <v>0.71504999999999996</v>
      </c>
      <c r="G65" s="1">
        <v>3.1350000000000003E-2</v>
      </c>
      <c r="H65" s="1">
        <v>7.9450000000000007E-2</v>
      </c>
      <c r="I65" s="1">
        <v>6.0749999999999998E-2</v>
      </c>
      <c r="J65" s="1">
        <v>0.57835000000000003</v>
      </c>
      <c r="K65" s="1">
        <v>0.43614999999999998</v>
      </c>
      <c r="L65" s="1">
        <v>0.48964999999999997</v>
      </c>
      <c r="M65" s="1">
        <v>0.55894999999999995</v>
      </c>
    </row>
    <row r="66" spans="2:13" x14ac:dyDescent="0.35">
      <c r="B66">
        <v>63</v>
      </c>
      <c r="C66" s="1">
        <v>6.2500000000000003E-3</v>
      </c>
      <c r="D66" s="1">
        <v>0.37955</v>
      </c>
      <c r="E66" s="1">
        <v>0.42985000000000001</v>
      </c>
      <c r="F66" s="1">
        <v>0.10105</v>
      </c>
      <c r="G66" s="1">
        <v>0.35175000000000001</v>
      </c>
      <c r="H66" s="1">
        <v>0.48375000000000001</v>
      </c>
      <c r="I66" s="1">
        <v>0.23235</v>
      </c>
      <c r="J66" s="1">
        <v>0.30454999999999999</v>
      </c>
      <c r="K66" s="1">
        <v>0.89875000000000005</v>
      </c>
      <c r="L66" s="1">
        <v>0.48425000000000001</v>
      </c>
      <c r="M66" s="1">
        <v>3.1449999999999999E-2</v>
      </c>
    </row>
    <row r="67" spans="2:13" x14ac:dyDescent="0.35">
      <c r="B67">
        <v>64</v>
      </c>
      <c r="C67" s="1">
        <v>6.3499999999999997E-3</v>
      </c>
      <c r="D67" s="1">
        <v>0.97055000000000002</v>
      </c>
      <c r="E67" s="1">
        <v>0.87244999999999995</v>
      </c>
      <c r="F67" s="1">
        <v>0.96745000000000003</v>
      </c>
      <c r="G67" s="1">
        <v>0.60404999999999998</v>
      </c>
      <c r="H67" s="1">
        <v>0.79495000000000005</v>
      </c>
      <c r="I67" s="1">
        <v>0.14835000000000001</v>
      </c>
      <c r="J67" s="1">
        <v>0.55894999999999995</v>
      </c>
      <c r="K67" s="1">
        <v>0.89615</v>
      </c>
      <c r="L67" s="1">
        <v>0.14715</v>
      </c>
      <c r="M67" s="1">
        <v>0.63724999999999998</v>
      </c>
    </row>
    <row r="68" spans="2:13" x14ac:dyDescent="0.35">
      <c r="B68">
        <v>65</v>
      </c>
      <c r="C68" s="1">
        <v>6.45E-3</v>
      </c>
      <c r="D68" s="1">
        <v>0.22225</v>
      </c>
      <c r="E68" s="1">
        <v>0.69964999999999999</v>
      </c>
      <c r="F68" s="1">
        <v>0.13835</v>
      </c>
      <c r="G68" s="1">
        <v>0.68955</v>
      </c>
      <c r="H68" s="1">
        <v>0.41454999999999997</v>
      </c>
      <c r="I68" s="1">
        <v>0.97555000000000003</v>
      </c>
      <c r="J68" s="1">
        <v>0.93725000000000003</v>
      </c>
      <c r="K68" s="1">
        <v>0.79274999999999995</v>
      </c>
      <c r="L68" s="1">
        <v>0.57364999999999999</v>
      </c>
      <c r="M68" s="1">
        <v>0.99814999999999998</v>
      </c>
    </row>
    <row r="69" spans="2:13" x14ac:dyDescent="0.35">
      <c r="B69">
        <v>66</v>
      </c>
      <c r="C69" s="1">
        <v>6.5500000000000003E-3</v>
      </c>
      <c r="D69" s="1">
        <v>0.40815000000000001</v>
      </c>
      <c r="E69" s="1">
        <v>0.85934999999999995</v>
      </c>
      <c r="F69" s="1">
        <v>0.44995000000000002</v>
      </c>
      <c r="G69" s="1">
        <v>5.2650000000000002E-2</v>
      </c>
      <c r="H69" s="1">
        <v>0.21915000000000001</v>
      </c>
      <c r="I69" s="1">
        <v>0.28355000000000002</v>
      </c>
      <c r="J69" s="1">
        <v>0.50975000000000004</v>
      </c>
      <c r="K69" s="1">
        <v>0.60694999999999999</v>
      </c>
      <c r="L69" s="1">
        <v>0.16725000000000001</v>
      </c>
      <c r="M69" s="1">
        <v>0.20155000000000001</v>
      </c>
    </row>
    <row r="70" spans="2:13" x14ac:dyDescent="0.35">
      <c r="B70">
        <v>67</v>
      </c>
      <c r="C70" s="1">
        <v>6.6499999999999997E-3</v>
      </c>
      <c r="D70" s="1">
        <v>6.6350000000000006E-2</v>
      </c>
      <c r="E70" s="1">
        <v>0.57015000000000005</v>
      </c>
      <c r="F70" s="1">
        <v>0.37285000000000001</v>
      </c>
      <c r="G70" s="1">
        <v>0.86395</v>
      </c>
      <c r="H70" s="1">
        <v>0.84025000000000005</v>
      </c>
      <c r="I70" s="1">
        <v>0.45465</v>
      </c>
      <c r="J70" s="1">
        <v>9.4850000000000004E-2</v>
      </c>
      <c r="K70" s="1">
        <v>7.0849999999999996E-2</v>
      </c>
      <c r="L70" s="1">
        <v>0.87765000000000004</v>
      </c>
      <c r="M70" s="1">
        <v>0.95255000000000001</v>
      </c>
    </row>
    <row r="71" spans="2:13" x14ac:dyDescent="0.35">
      <c r="B71">
        <v>68</v>
      </c>
      <c r="C71" s="1">
        <v>6.7499999999999999E-3</v>
      </c>
      <c r="D71" s="1">
        <v>0.55035000000000001</v>
      </c>
      <c r="E71" s="1">
        <v>5.3350000000000002E-2</v>
      </c>
      <c r="F71" s="1">
        <v>0.21454999999999999</v>
      </c>
      <c r="G71" s="1">
        <v>0.85804999999999998</v>
      </c>
      <c r="H71" s="1">
        <v>0.91585000000000005</v>
      </c>
      <c r="I71" s="1">
        <v>0.14365</v>
      </c>
      <c r="J71" s="1">
        <v>0.87355000000000005</v>
      </c>
      <c r="K71" s="1">
        <v>0.71755000000000002</v>
      </c>
      <c r="L71" s="1">
        <v>0.46594999999999998</v>
      </c>
      <c r="M71" s="1">
        <v>9.325E-2</v>
      </c>
    </row>
    <row r="72" spans="2:13" x14ac:dyDescent="0.35">
      <c r="B72">
        <v>69</v>
      </c>
      <c r="C72" s="1">
        <v>6.8500000000000002E-3</v>
      </c>
      <c r="D72" s="1">
        <v>0.72524999999999995</v>
      </c>
      <c r="E72" s="1">
        <v>0.37745000000000001</v>
      </c>
      <c r="F72" s="1">
        <v>0.11125</v>
      </c>
      <c r="G72" s="1">
        <v>8.0499999999999999E-3</v>
      </c>
      <c r="H72" s="1">
        <v>0.68825000000000003</v>
      </c>
      <c r="I72" s="1">
        <v>0.97214999999999996</v>
      </c>
      <c r="J72" s="1">
        <v>7.9350000000000004E-2</v>
      </c>
      <c r="K72" s="1">
        <v>0.37404999999999999</v>
      </c>
      <c r="L72" s="1">
        <v>0.85404999999999998</v>
      </c>
      <c r="M72" s="1">
        <v>0.11375</v>
      </c>
    </row>
    <row r="73" spans="2:13" x14ac:dyDescent="0.35">
      <c r="B73">
        <v>70</v>
      </c>
      <c r="C73" s="1">
        <v>6.9499999999999996E-3</v>
      </c>
      <c r="D73" s="1">
        <v>0.13325000000000001</v>
      </c>
      <c r="E73" s="1">
        <v>0.43464999999999998</v>
      </c>
      <c r="F73" s="1">
        <v>0.19894999999999999</v>
      </c>
      <c r="G73" s="1">
        <v>0.47965000000000002</v>
      </c>
      <c r="H73" s="1">
        <v>0.95165</v>
      </c>
      <c r="I73" s="1">
        <v>0.68554999999999999</v>
      </c>
      <c r="J73" s="1">
        <v>0.14394999999999999</v>
      </c>
      <c r="K73" s="1">
        <v>0.13295000000000001</v>
      </c>
      <c r="L73" s="1">
        <v>0.91625000000000001</v>
      </c>
      <c r="M73" s="1">
        <v>3.015E-2</v>
      </c>
    </row>
    <row r="74" spans="2:13" x14ac:dyDescent="0.35">
      <c r="B74">
        <v>71</v>
      </c>
      <c r="C74" s="1">
        <v>7.0499999999999998E-3</v>
      </c>
      <c r="D74" s="1">
        <v>0.29225000000000001</v>
      </c>
      <c r="E74" s="1">
        <v>1.805E-2</v>
      </c>
      <c r="F74" s="1">
        <v>0.50055000000000005</v>
      </c>
      <c r="G74" s="1">
        <v>0.12345</v>
      </c>
      <c r="H74" s="1">
        <v>0.33715000000000001</v>
      </c>
      <c r="I74" s="1">
        <v>0.59794999999999998</v>
      </c>
      <c r="J74" s="1">
        <v>0.34405000000000002</v>
      </c>
      <c r="K74" s="1">
        <v>0.57525000000000004</v>
      </c>
      <c r="L74" s="1">
        <v>0.85645000000000004</v>
      </c>
      <c r="M74" s="1">
        <v>0.83094999999999997</v>
      </c>
    </row>
    <row r="75" spans="2:13" x14ac:dyDescent="0.35">
      <c r="B75">
        <v>72</v>
      </c>
      <c r="C75" s="1">
        <v>7.1500000000000001E-3</v>
      </c>
      <c r="D75" s="1">
        <v>0.99085000000000001</v>
      </c>
      <c r="E75" s="1">
        <v>7.4749999999999997E-2</v>
      </c>
      <c r="F75" s="1">
        <v>1.1950000000000001E-2</v>
      </c>
      <c r="G75" s="1">
        <v>0.18445</v>
      </c>
      <c r="H75" s="1">
        <v>0.99914999999999998</v>
      </c>
      <c r="I75" s="1">
        <v>0.44055</v>
      </c>
      <c r="J75" s="1">
        <v>2.9749999999999999E-2</v>
      </c>
      <c r="K75" s="1">
        <v>0.50134999999999996</v>
      </c>
      <c r="L75" s="1">
        <v>0.26605000000000001</v>
      </c>
      <c r="M75" s="1">
        <v>3.805E-2</v>
      </c>
    </row>
    <row r="76" spans="2:13" x14ac:dyDescent="0.35">
      <c r="B76">
        <v>73</v>
      </c>
      <c r="C76" s="1">
        <v>7.2500000000000004E-3</v>
      </c>
      <c r="D76" s="1">
        <v>0.94825000000000004</v>
      </c>
      <c r="E76" s="1">
        <v>0.99304999999999999</v>
      </c>
      <c r="F76" s="1">
        <v>8.3499999999999998E-3</v>
      </c>
      <c r="G76" s="1">
        <v>4.385E-2</v>
      </c>
      <c r="H76" s="1">
        <v>0.37514999999999998</v>
      </c>
      <c r="I76" s="1">
        <v>0.71924999999999994</v>
      </c>
      <c r="J76" s="1">
        <v>0.58125000000000004</v>
      </c>
      <c r="K76" s="1">
        <v>0.43554999999999999</v>
      </c>
      <c r="L76" s="1">
        <v>0.17505000000000001</v>
      </c>
      <c r="M76" s="1">
        <v>0.66844999999999999</v>
      </c>
    </row>
    <row r="77" spans="2:13" x14ac:dyDescent="0.35">
      <c r="B77">
        <v>74</v>
      </c>
      <c r="C77" s="1">
        <v>7.3499999999999998E-3</v>
      </c>
      <c r="D77" s="1">
        <v>0.72665000000000002</v>
      </c>
      <c r="E77" s="1">
        <v>0.33234999999999998</v>
      </c>
      <c r="F77" s="1">
        <v>0.16725000000000001</v>
      </c>
      <c r="G77" s="1">
        <v>0.78574999999999995</v>
      </c>
      <c r="H77" s="1">
        <v>0.72865000000000002</v>
      </c>
      <c r="I77" s="1">
        <v>0.17355000000000001</v>
      </c>
      <c r="J77" s="1">
        <v>0.99185000000000001</v>
      </c>
      <c r="K77" s="1">
        <v>0.55545</v>
      </c>
      <c r="L77" s="1">
        <v>0.85655000000000003</v>
      </c>
      <c r="M77" s="1">
        <v>0.11935</v>
      </c>
    </row>
    <row r="78" spans="2:13" x14ac:dyDescent="0.35">
      <c r="B78">
        <v>75</v>
      </c>
      <c r="C78" s="1">
        <v>7.45E-3</v>
      </c>
      <c r="D78" s="1">
        <v>0.44564999999999999</v>
      </c>
      <c r="E78" s="1">
        <v>0.99424999999999997</v>
      </c>
      <c r="F78" s="1">
        <v>0.28555000000000003</v>
      </c>
      <c r="G78" s="1">
        <v>0.13235</v>
      </c>
      <c r="H78" s="1">
        <v>0.55805000000000005</v>
      </c>
      <c r="I78" s="1">
        <v>0.86904999999999999</v>
      </c>
      <c r="J78" s="1">
        <v>0.68415000000000004</v>
      </c>
      <c r="K78" s="1">
        <v>0.30695</v>
      </c>
      <c r="L78" s="1">
        <v>0.41234999999999999</v>
      </c>
      <c r="M78" s="1">
        <v>0.19885</v>
      </c>
    </row>
    <row r="79" spans="2:13" x14ac:dyDescent="0.35">
      <c r="B79">
        <v>76</v>
      </c>
      <c r="C79" s="1">
        <v>7.5500000000000003E-3</v>
      </c>
      <c r="D79" s="1">
        <v>0.61214999999999997</v>
      </c>
      <c r="E79" s="1">
        <v>0.26774999999999999</v>
      </c>
      <c r="F79" s="1">
        <v>0.68084999999999996</v>
      </c>
      <c r="G79" s="1">
        <v>7.0550000000000002E-2</v>
      </c>
      <c r="H79" s="1">
        <v>0.32085000000000002</v>
      </c>
      <c r="I79" s="1">
        <v>0.68794999999999995</v>
      </c>
      <c r="J79" s="1">
        <v>0.77354999999999996</v>
      </c>
      <c r="K79" s="1">
        <v>0.85845000000000005</v>
      </c>
      <c r="L79" s="1">
        <v>0.72265000000000001</v>
      </c>
      <c r="M79" s="1">
        <v>3.635E-2</v>
      </c>
    </row>
    <row r="80" spans="2:13" x14ac:dyDescent="0.35">
      <c r="B80">
        <v>77</v>
      </c>
      <c r="C80" s="1">
        <v>7.6499999999999997E-3</v>
      </c>
      <c r="D80" s="1">
        <v>0.15404999999999999</v>
      </c>
      <c r="E80" s="1">
        <v>0.50265000000000004</v>
      </c>
      <c r="F80" s="1">
        <v>0.89124999999999999</v>
      </c>
      <c r="G80" s="1">
        <v>1.575E-2</v>
      </c>
      <c r="H80" s="1">
        <v>0.77675000000000005</v>
      </c>
      <c r="I80" s="1">
        <v>0.39445000000000002</v>
      </c>
      <c r="J80" s="1">
        <v>0.53064999999999996</v>
      </c>
      <c r="K80" s="1">
        <v>0.58904999999999996</v>
      </c>
      <c r="L80" s="1">
        <v>0.44195000000000001</v>
      </c>
      <c r="M80" s="1">
        <v>0.57435000000000003</v>
      </c>
    </row>
    <row r="81" spans="2:13" x14ac:dyDescent="0.35">
      <c r="B81">
        <v>78</v>
      </c>
      <c r="C81" s="1">
        <v>7.7499999999999999E-3</v>
      </c>
      <c r="D81" s="1">
        <v>0.63024999999999998</v>
      </c>
      <c r="E81" s="1">
        <v>0.86514999999999997</v>
      </c>
      <c r="F81" s="1">
        <v>2.265E-2</v>
      </c>
      <c r="G81" s="1">
        <v>5.6849999999999998E-2</v>
      </c>
      <c r="H81" s="1">
        <v>0.14035</v>
      </c>
      <c r="I81" s="1">
        <v>0.61585000000000001</v>
      </c>
      <c r="J81" s="1">
        <v>0.23785000000000001</v>
      </c>
      <c r="K81" s="1">
        <v>0.25495000000000001</v>
      </c>
      <c r="L81" s="1">
        <v>0.22425</v>
      </c>
      <c r="M81" s="1">
        <v>0.57994999999999997</v>
      </c>
    </row>
    <row r="82" spans="2:13" x14ac:dyDescent="0.35">
      <c r="B82">
        <v>79</v>
      </c>
      <c r="C82" s="1">
        <v>7.8499999999999993E-3</v>
      </c>
      <c r="D82" s="1">
        <v>0.40125</v>
      </c>
      <c r="E82" s="1">
        <v>0.58665</v>
      </c>
      <c r="F82" s="1">
        <v>0.97124999999999995</v>
      </c>
      <c r="G82" s="1">
        <v>0.14985000000000001</v>
      </c>
      <c r="H82" s="1">
        <v>0.60475000000000001</v>
      </c>
      <c r="I82" s="1">
        <v>0.39495000000000002</v>
      </c>
      <c r="J82" s="1">
        <v>0.23974999999999999</v>
      </c>
      <c r="K82" s="1">
        <v>0.87814999999999999</v>
      </c>
      <c r="L82" s="1">
        <v>2.6849999999999999E-2</v>
      </c>
      <c r="M82" s="1">
        <v>0.22595000000000001</v>
      </c>
    </row>
    <row r="83" spans="2:13" x14ac:dyDescent="0.35">
      <c r="B83">
        <v>80</v>
      </c>
      <c r="C83" s="1">
        <v>7.9500000000000005E-3</v>
      </c>
      <c r="D83" s="1">
        <v>0.64885000000000004</v>
      </c>
      <c r="E83" s="1">
        <v>0.28334999999999999</v>
      </c>
      <c r="F83" s="1">
        <v>0.34434999999999999</v>
      </c>
      <c r="G83" s="1">
        <v>0.94804999999999995</v>
      </c>
      <c r="H83" s="1">
        <v>0.10775</v>
      </c>
      <c r="I83" s="1">
        <v>0.88454999999999995</v>
      </c>
      <c r="J83" s="1">
        <v>2.7349999999999999E-2</v>
      </c>
      <c r="K83" s="1">
        <v>0.41304999999999997</v>
      </c>
      <c r="L83" s="1">
        <v>0.35735</v>
      </c>
      <c r="M83" s="1">
        <v>0.84045000000000003</v>
      </c>
    </row>
    <row r="84" spans="2:13" x14ac:dyDescent="0.35">
      <c r="B84">
        <v>81</v>
      </c>
      <c r="C84" s="1">
        <v>8.0499999999999999E-3</v>
      </c>
      <c r="D84" s="1">
        <v>0.58914999999999995</v>
      </c>
      <c r="E84" s="1">
        <v>0.48004999999999998</v>
      </c>
      <c r="F84" s="1">
        <v>0.60865000000000002</v>
      </c>
      <c r="G84" s="1">
        <v>0.73245000000000005</v>
      </c>
      <c r="H84" s="1">
        <v>2.1250000000000002E-2</v>
      </c>
      <c r="I84" s="1">
        <v>0.82594999999999996</v>
      </c>
      <c r="J84" s="1">
        <v>0.66805000000000003</v>
      </c>
      <c r="K84" s="1">
        <v>0.25335000000000002</v>
      </c>
      <c r="L84" s="1">
        <v>0.85314999999999996</v>
      </c>
      <c r="M84" s="1">
        <v>0.29975000000000002</v>
      </c>
    </row>
    <row r="85" spans="2:13" x14ac:dyDescent="0.35">
      <c r="B85">
        <v>82</v>
      </c>
      <c r="C85" s="1">
        <v>8.1499999999999993E-3</v>
      </c>
      <c r="D85" s="1">
        <v>0.39124999999999999</v>
      </c>
      <c r="E85" s="1">
        <v>0.94584999999999997</v>
      </c>
      <c r="F85" s="1">
        <v>0.21074999999999999</v>
      </c>
      <c r="G85" s="1">
        <v>0.33255000000000001</v>
      </c>
      <c r="H85" s="1">
        <v>0.19655</v>
      </c>
      <c r="I85" s="1">
        <v>0.75455000000000005</v>
      </c>
      <c r="J85" s="1">
        <v>0.76754999999999995</v>
      </c>
      <c r="K85" s="1">
        <v>0.38245000000000001</v>
      </c>
      <c r="L85" s="1">
        <v>2.0650000000000002E-2</v>
      </c>
      <c r="M85" s="1">
        <v>0.62534999999999996</v>
      </c>
    </row>
    <row r="86" spans="2:13" x14ac:dyDescent="0.35">
      <c r="B86">
        <v>83</v>
      </c>
      <c r="C86" s="1">
        <v>8.2500000000000004E-3</v>
      </c>
      <c r="D86" s="1">
        <v>0.70955000000000001</v>
      </c>
      <c r="E86" s="1">
        <v>0.99224999999999997</v>
      </c>
      <c r="F86" s="1">
        <v>0.67474999999999996</v>
      </c>
      <c r="G86" s="1">
        <v>0.40625</v>
      </c>
      <c r="H86" s="1">
        <v>0.85504999999999998</v>
      </c>
      <c r="I86" s="1">
        <v>0.77495000000000003</v>
      </c>
      <c r="J86" s="1">
        <v>0.69594999999999996</v>
      </c>
      <c r="K86" s="1">
        <v>0.38535000000000003</v>
      </c>
      <c r="L86" s="1">
        <v>0.11675000000000001</v>
      </c>
      <c r="M86" s="1">
        <v>0.86245000000000005</v>
      </c>
    </row>
    <row r="87" spans="2:13" x14ac:dyDescent="0.35">
      <c r="B87">
        <v>84</v>
      </c>
      <c r="C87" s="1">
        <v>8.3499999999999998E-3</v>
      </c>
      <c r="D87" s="1">
        <v>0.66664999999999996</v>
      </c>
      <c r="E87" s="1">
        <v>0.94384999999999997</v>
      </c>
      <c r="F87" s="1">
        <v>0.16105</v>
      </c>
      <c r="G87" s="1">
        <v>0.22745000000000001</v>
      </c>
      <c r="H87" s="1">
        <v>0.68264999999999998</v>
      </c>
      <c r="I87" s="1">
        <v>0.96584999999999999</v>
      </c>
      <c r="J87" s="1">
        <v>0.24654999999999999</v>
      </c>
      <c r="K87" s="1">
        <v>0.51075000000000004</v>
      </c>
      <c r="L87" s="1">
        <v>0.31914999999999999</v>
      </c>
      <c r="M87" s="1">
        <v>0.33445000000000003</v>
      </c>
    </row>
    <row r="88" spans="2:13" x14ac:dyDescent="0.35">
      <c r="B88">
        <v>85</v>
      </c>
      <c r="C88" s="1">
        <v>8.4499999999999992E-3</v>
      </c>
      <c r="D88" s="1">
        <v>0.71294999999999997</v>
      </c>
      <c r="E88" s="1">
        <v>0.74095</v>
      </c>
      <c r="F88" s="1">
        <v>0.29665000000000002</v>
      </c>
      <c r="G88" s="1">
        <v>0.77534999999999998</v>
      </c>
      <c r="H88" s="1">
        <v>0.11505</v>
      </c>
      <c r="I88" s="1">
        <v>0.87775000000000003</v>
      </c>
      <c r="J88" s="1">
        <v>0.58394999999999997</v>
      </c>
      <c r="K88" s="1">
        <v>0.17285</v>
      </c>
      <c r="L88" s="1">
        <v>0.93205000000000005</v>
      </c>
      <c r="M88" s="1">
        <v>0.55684999999999996</v>
      </c>
    </row>
    <row r="89" spans="2:13" x14ac:dyDescent="0.35">
      <c r="B89">
        <v>86</v>
      </c>
      <c r="C89" s="1">
        <v>8.5500000000000003E-3</v>
      </c>
      <c r="D89" s="1">
        <v>0.69055</v>
      </c>
      <c r="E89" s="1">
        <v>0.38285000000000002</v>
      </c>
      <c r="F89" s="1">
        <v>0.92695000000000005</v>
      </c>
      <c r="G89" s="1">
        <v>0.26755000000000001</v>
      </c>
      <c r="H89" s="1">
        <v>5.9500000000000004E-3</v>
      </c>
      <c r="I89" s="1">
        <v>0.72735000000000005</v>
      </c>
      <c r="J89" s="1">
        <v>0.36764999999999998</v>
      </c>
      <c r="K89" s="1">
        <v>0.14515</v>
      </c>
      <c r="L89" s="1">
        <v>0.96775</v>
      </c>
      <c r="M89" s="1">
        <v>0.89224999999999999</v>
      </c>
    </row>
    <row r="90" spans="2:13" x14ac:dyDescent="0.35">
      <c r="B90">
        <v>87</v>
      </c>
      <c r="C90" s="1">
        <v>8.6499999999999997E-3</v>
      </c>
      <c r="D90" s="1">
        <v>0.58535000000000004</v>
      </c>
      <c r="E90" s="1">
        <v>0.87144999999999995</v>
      </c>
      <c r="F90" s="1">
        <v>0.25385000000000002</v>
      </c>
      <c r="G90" s="1">
        <v>0.43745000000000001</v>
      </c>
      <c r="H90" s="1">
        <v>0.56364999999999998</v>
      </c>
      <c r="I90" s="1">
        <v>0.41125</v>
      </c>
      <c r="J90" s="1">
        <v>0.16234999999999999</v>
      </c>
      <c r="K90" s="1">
        <v>0.92845</v>
      </c>
      <c r="L90" s="1">
        <v>9.9250000000000005E-2</v>
      </c>
      <c r="M90" s="1">
        <v>0.98634999999999995</v>
      </c>
    </row>
    <row r="91" spans="2:13" x14ac:dyDescent="0.35">
      <c r="B91">
        <v>88</v>
      </c>
      <c r="C91" s="1">
        <v>8.7500000000000008E-3</v>
      </c>
      <c r="D91" s="1">
        <v>0.91735</v>
      </c>
      <c r="E91" s="1">
        <v>0.25295000000000001</v>
      </c>
      <c r="F91" s="1">
        <v>0.45534999999999998</v>
      </c>
      <c r="G91" s="1">
        <v>7.1249999999999994E-2</v>
      </c>
      <c r="H91" s="1">
        <v>0.61404999999999998</v>
      </c>
      <c r="I91" s="1">
        <v>0.45055000000000001</v>
      </c>
      <c r="J91" s="1">
        <v>0.74095</v>
      </c>
      <c r="K91" s="1">
        <v>0.34484999999999999</v>
      </c>
      <c r="L91" s="1">
        <v>0.80474999999999997</v>
      </c>
      <c r="M91" s="1">
        <v>8.1250000000000003E-2</v>
      </c>
    </row>
    <row r="92" spans="2:13" x14ac:dyDescent="0.35">
      <c r="B92">
        <v>89</v>
      </c>
      <c r="C92" s="1">
        <v>8.8500000000000002E-3</v>
      </c>
      <c r="D92" s="1">
        <v>0.25745000000000001</v>
      </c>
      <c r="E92" s="1">
        <v>0.52625</v>
      </c>
      <c r="F92" s="1">
        <v>0.32924999999999999</v>
      </c>
      <c r="G92" s="1">
        <v>0.89234999999999998</v>
      </c>
      <c r="H92" s="1">
        <v>0.59455000000000002</v>
      </c>
      <c r="I92" s="1">
        <v>0.70015000000000005</v>
      </c>
      <c r="J92" s="1">
        <v>0.86285000000000001</v>
      </c>
      <c r="K92" s="1">
        <v>0.92574999999999996</v>
      </c>
      <c r="L92" s="1">
        <v>0.25564999999999999</v>
      </c>
      <c r="M92" s="1">
        <v>0.34305000000000002</v>
      </c>
    </row>
    <row r="93" spans="2:13" x14ac:dyDescent="0.35">
      <c r="B93">
        <v>90</v>
      </c>
      <c r="C93" s="1">
        <v>8.9499999999999996E-3</v>
      </c>
      <c r="D93" s="1">
        <v>0.99314999999999998</v>
      </c>
      <c r="E93" s="1">
        <v>0.71975</v>
      </c>
      <c r="F93" s="1">
        <v>0.23995</v>
      </c>
      <c r="G93" s="1">
        <v>0.75765000000000005</v>
      </c>
      <c r="H93" s="1">
        <v>0.40915000000000001</v>
      </c>
      <c r="I93" s="1">
        <v>0.91735</v>
      </c>
      <c r="J93" s="1">
        <v>0.81805000000000005</v>
      </c>
      <c r="K93" s="1">
        <v>0.44545000000000001</v>
      </c>
      <c r="L93" s="1">
        <v>0.13464999999999999</v>
      </c>
      <c r="M93" s="1">
        <v>0.19345000000000001</v>
      </c>
    </row>
    <row r="94" spans="2:13" x14ac:dyDescent="0.35">
      <c r="B94">
        <v>91</v>
      </c>
      <c r="C94" s="1">
        <v>9.0500000000000008E-3</v>
      </c>
      <c r="D94" s="1">
        <v>0.30804999999999999</v>
      </c>
      <c r="E94" s="1">
        <v>0.24424999999999999</v>
      </c>
      <c r="F94" s="1">
        <v>0.82835000000000003</v>
      </c>
      <c r="G94" s="1">
        <v>0.52085000000000004</v>
      </c>
      <c r="H94" s="1">
        <v>0.21925</v>
      </c>
      <c r="I94" s="1">
        <v>0.48285</v>
      </c>
      <c r="J94" s="1">
        <v>0.37395</v>
      </c>
      <c r="K94" s="1">
        <v>8.9499999999999996E-3</v>
      </c>
      <c r="L94" s="1">
        <v>0.63144999999999996</v>
      </c>
      <c r="M94" s="1">
        <v>0.64464999999999995</v>
      </c>
    </row>
    <row r="95" spans="2:13" x14ac:dyDescent="0.35">
      <c r="B95">
        <v>92</v>
      </c>
      <c r="C95" s="1">
        <v>9.1500000000000001E-3</v>
      </c>
      <c r="D95" s="1">
        <v>0.96325000000000005</v>
      </c>
      <c r="E95" s="1">
        <v>0.93274999999999997</v>
      </c>
      <c r="F95" s="1">
        <v>5.5149999999999998E-2</v>
      </c>
      <c r="G95" s="1">
        <v>6.3750000000000001E-2</v>
      </c>
      <c r="H95" s="1">
        <v>0.20065</v>
      </c>
      <c r="I95" s="1">
        <v>0.44964999999999999</v>
      </c>
      <c r="J95" s="1">
        <v>0.74934999999999996</v>
      </c>
      <c r="K95" s="1">
        <v>0.52785000000000004</v>
      </c>
      <c r="L95" s="1">
        <v>0.26145000000000002</v>
      </c>
      <c r="M95" s="1">
        <v>0.31655</v>
      </c>
    </row>
    <row r="96" spans="2:13" x14ac:dyDescent="0.35">
      <c r="B96">
        <v>93</v>
      </c>
      <c r="C96" s="1">
        <v>9.2499999999999995E-3</v>
      </c>
      <c r="D96" s="1">
        <v>0.54305000000000003</v>
      </c>
      <c r="E96" s="1">
        <v>0.25995000000000001</v>
      </c>
      <c r="F96" s="1">
        <v>0.12325</v>
      </c>
      <c r="G96" s="1">
        <v>0.98445000000000005</v>
      </c>
      <c r="H96" s="1">
        <v>0.81094999999999995</v>
      </c>
      <c r="I96" s="1">
        <v>0.57304999999999995</v>
      </c>
      <c r="J96" s="1">
        <v>0.45865</v>
      </c>
      <c r="K96" s="1">
        <v>0.98024999999999995</v>
      </c>
      <c r="L96" s="1">
        <v>0.34555000000000002</v>
      </c>
      <c r="M96" s="1">
        <v>0.14735000000000001</v>
      </c>
    </row>
    <row r="97" spans="2:13" x14ac:dyDescent="0.35">
      <c r="B97">
        <v>94</v>
      </c>
      <c r="C97" s="1">
        <v>9.3500000000000007E-3</v>
      </c>
      <c r="D97" s="1">
        <v>8.7150000000000005E-2</v>
      </c>
      <c r="E97" s="1">
        <v>0.65954999999999997</v>
      </c>
      <c r="F97" s="1">
        <v>0.15534999999999999</v>
      </c>
      <c r="G97" s="1">
        <v>0.19975000000000001</v>
      </c>
      <c r="H97" s="1">
        <v>0.53044999999999998</v>
      </c>
      <c r="I97" s="1">
        <v>0.43595</v>
      </c>
      <c r="J97" s="1">
        <v>0.29115000000000002</v>
      </c>
      <c r="K97" s="1">
        <v>0.19764999999999999</v>
      </c>
      <c r="L97" s="1">
        <v>0.61294999999999999</v>
      </c>
      <c r="M97" s="1">
        <v>0.26145000000000002</v>
      </c>
    </row>
    <row r="98" spans="2:13" x14ac:dyDescent="0.35">
      <c r="B98">
        <v>95</v>
      </c>
      <c r="C98" s="1">
        <v>9.4500000000000001E-3</v>
      </c>
      <c r="D98" s="1">
        <v>0.48094999999999999</v>
      </c>
      <c r="E98" s="1">
        <v>0.84704999999999997</v>
      </c>
      <c r="F98" s="1">
        <v>0.45745000000000002</v>
      </c>
      <c r="G98" s="1">
        <v>0.45305000000000001</v>
      </c>
      <c r="H98" s="1">
        <v>1.685E-2</v>
      </c>
      <c r="I98" s="1">
        <v>0.68084999999999996</v>
      </c>
      <c r="J98" s="1">
        <v>0.20465</v>
      </c>
      <c r="K98" s="1">
        <v>0.84025000000000005</v>
      </c>
      <c r="L98" s="1">
        <v>0.28825000000000001</v>
      </c>
      <c r="M98" s="1">
        <v>0.69604999999999995</v>
      </c>
    </row>
    <row r="99" spans="2:13" x14ac:dyDescent="0.35">
      <c r="B99">
        <v>96</v>
      </c>
      <c r="C99" s="1">
        <v>9.5499999999999995E-3</v>
      </c>
      <c r="D99" s="1">
        <v>0.17665</v>
      </c>
      <c r="E99" s="1">
        <v>0.38405</v>
      </c>
      <c r="F99" s="1">
        <v>0.49345</v>
      </c>
      <c r="G99" s="1">
        <v>0.61585000000000001</v>
      </c>
      <c r="H99" s="1">
        <v>0.33195000000000002</v>
      </c>
      <c r="I99" s="1">
        <v>0.91574999999999995</v>
      </c>
      <c r="J99" s="1">
        <v>0.20185</v>
      </c>
      <c r="K99" s="1">
        <v>0.66835</v>
      </c>
      <c r="L99" s="1">
        <v>0.29635</v>
      </c>
      <c r="M99" s="1">
        <v>0.87824999999999998</v>
      </c>
    </row>
    <row r="100" spans="2:13" x14ac:dyDescent="0.35">
      <c r="B100">
        <v>97</v>
      </c>
      <c r="C100" s="1">
        <v>9.6500000000000006E-3</v>
      </c>
      <c r="D100" s="1">
        <v>0.42065000000000002</v>
      </c>
      <c r="E100" s="1">
        <v>0.72255000000000003</v>
      </c>
      <c r="F100" s="1">
        <v>0.50785000000000002</v>
      </c>
      <c r="G100" s="1">
        <v>3.635E-2</v>
      </c>
      <c r="H100" s="1">
        <v>0.65395000000000003</v>
      </c>
      <c r="I100" s="1">
        <v>0.31545000000000001</v>
      </c>
      <c r="J100" s="1">
        <v>0.59555000000000002</v>
      </c>
      <c r="K100" s="1">
        <v>0.96594999999999998</v>
      </c>
      <c r="L100" s="1">
        <v>0.26895000000000002</v>
      </c>
      <c r="M100" s="1">
        <v>0.86094999999999999</v>
      </c>
    </row>
    <row r="101" spans="2:13" x14ac:dyDescent="0.35">
      <c r="B101">
        <v>98</v>
      </c>
      <c r="C101" s="1">
        <v>9.75E-3</v>
      </c>
      <c r="D101" s="1">
        <v>0.44924999999999998</v>
      </c>
      <c r="E101" s="1">
        <v>0.86385000000000001</v>
      </c>
      <c r="F101" s="1">
        <v>0.54354999999999998</v>
      </c>
      <c r="G101" s="1">
        <v>0.46475</v>
      </c>
      <c r="H101" s="1">
        <v>0.56974999999999998</v>
      </c>
      <c r="I101" s="1">
        <v>0.99465000000000003</v>
      </c>
      <c r="J101" s="1">
        <v>0.86575000000000002</v>
      </c>
      <c r="K101" s="1">
        <v>0.28094999999999998</v>
      </c>
      <c r="L101" s="1">
        <v>0.41385</v>
      </c>
      <c r="M101" s="1">
        <v>8.3349999999999994E-2</v>
      </c>
    </row>
    <row r="102" spans="2:13" x14ac:dyDescent="0.35">
      <c r="B102">
        <v>99</v>
      </c>
      <c r="C102" s="1">
        <v>9.8499999999999994E-3</v>
      </c>
      <c r="D102" s="1">
        <v>0.44935000000000003</v>
      </c>
      <c r="E102" s="1">
        <v>0.63354999999999995</v>
      </c>
      <c r="F102" s="1">
        <v>0.63265000000000005</v>
      </c>
      <c r="G102" s="1">
        <v>0.82094999999999996</v>
      </c>
      <c r="H102" s="1">
        <v>0.41015000000000001</v>
      </c>
      <c r="I102" s="1">
        <v>0.26295000000000002</v>
      </c>
      <c r="J102" s="1">
        <v>0.94904999999999995</v>
      </c>
      <c r="K102" s="1">
        <v>0.48125000000000001</v>
      </c>
      <c r="L102" s="1">
        <v>0.36345</v>
      </c>
      <c r="M102" s="1">
        <v>0.34594999999999998</v>
      </c>
    </row>
    <row r="103" spans="2:13" x14ac:dyDescent="0.35">
      <c r="B103">
        <v>100</v>
      </c>
      <c r="C103" s="1">
        <v>9.9500000000000005E-3</v>
      </c>
      <c r="D103" s="1">
        <v>0.26295000000000002</v>
      </c>
      <c r="E103" s="1">
        <v>0.34455000000000002</v>
      </c>
      <c r="F103" s="1">
        <v>0.29204999999999998</v>
      </c>
      <c r="G103" s="1">
        <v>0.53805000000000003</v>
      </c>
      <c r="H103" s="1">
        <v>0.39255000000000001</v>
      </c>
      <c r="I103" s="1">
        <v>0.93754999999999999</v>
      </c>
      <c r="J103" s="1">
        <v>0.44714999999999999</v>
      </c>
      <c r="K103" s="1">
        <v>0.15225</v>
      </c>
      <c r="L103" s="1">
        <v>9.2050000000000007E-2</v>
      </c>
      <c r="M103" s="1">
        <v>0.80135000000000001</v>
      </c>
    </row>
    <row r="104" spans="2:13" x14ac:dyDescent="0.35">
      <c r="B104">
        <v>101</v>
      </c>
      <c r="C104" s="1">
        <v>1.005E-2</v>
      </c>
      <c r="D104" s="1">
        <v>0.58845000000000003</v>
      </c>
      <c r="E104" s="1">
        <v>0.48025000000000001</v>
      </c>
      <c r="F104" s="1">
        <v>0.23205000000000001</v>
      </c>
      <c r="G104" s="1">
        <v>0.13385</v>
      </c>
      <c r="H104" s="1">
        <v>0.97465000000000002</v>
      </c>
      <c r="I104" s="1">
        <v>0.51485000000000003</v>
      </c>
      <c r="J104" s="1">
        <v>0.21854999999999999</v>
      </c>
      <c r="K104" s="1">
        <v>0.64324999999999999</v>
      </c>
      <c r="L104" s="1">
        <v>0.55084999999999995</v>
      </c>
      <c r="M104" s="1">
        <v>0.74104999999999999</v>
      </c>
    </row>
    <row r="105" spans="2:13" x14ac:dyDescent="0.35">
      <c r="B105">
        <v>102</v>
      </c>
      <c r="C105" s="1">
        <v>1.0149999999999999E-2</v>
      </c>
      <c r="D105" s="1">
        <v>0.32624999999999998</v>
      </c>
      <c r="E105" s="1">
        <v>0.52144999999999997</v>
      </c>
      <c r="F105" s="1">
        <v>0.40765000000000001</v>
      </c>
      <c r="G105" s="1">
        <v>0.45174999999999998</v>
      </c>
      <c r="H105" s="1">
        <v>0.69374999999999998</v>
      </c>
      <c r="I105" s="1">
        <v>0.30975000000000003</v>
      </c>
      <c r="J105" s="1">
        <v>0.69584999999999997</v>
      </c>
      <c r="K105" s="1">
        <v>0.95604999999999996</v>
      </c>
      <c r="L105" s="1">
        <v>0.49464999999999998</v>
      </c>
      <c r="M105" s="1">
        <v>0.25945000000000001</v>
      </c>
    </row>
    <row r="106" spans="2:13" x14ac:dyDescent="0.35">
      <c r="B106">
        <v>103</v>
      </c>
      <c r="C106" s="1">
        <v>1.025E-2</v>
      </c>
      <c r="D106" s="1">
        <v>0.42625000000000002</v>
      </c>
      <c r="E106" s="1">
        <v>0.70255000000000001</v>
      </c>
      <c r="F106" s="1">
        <v>0.34844999999999998</v>
      </c>
      <c r="G106" s="1">
        <v>0.62475000000000003</v>
      </c>
      <c r="H106" s="1">
        <v>0.84594999999999998</v>
      </c>
      <c r="I106" s="1">
        <v>0.20115</v>
      </c>
      <c r="J106" s="1">
        <v>0.30195</v>
      </c>
      <c r="K106" s="1">
        <v>7.3950000000000002E-2</v>
      </c>
      <c r="L106" s="1">
        <v>0.86124999999999996</v>
      </c>
      <c r="M106" s="1">
        <v>0.11575000000000001</v>
      </c>
    </row>
    <row r="107" spans="2:13" x14ac:dyDescent="0.35">
      <c r="B107">
        <v>104</v>
      </c>
      <c r="C107" s="1">
        <v>1.035E-2</v>
      </c>
      <c r="D107" s="1">
        <v>0.78644999999999998</v>
      </c>
      <c r="E107" s="1">
        <v>0.72104999999999997</v>
      </c>
      <c r="F107" s="1">
        <v>4.7499999999999999E-3</v>
      </c>
      <c r="G107" s="1">
        <v>0.98045000000000004</v>
      </c>
      <c r="H107" s="1">
        <v>0.24875</v>
      </c>
      <c r="I107" s="1">
        <v>0.18365000000000001</v>
      </c>
      <c r="J107" s="1">
        <v>0.15484999999999999</v>
      </c>
      <c r="K107" s="1">
        <v>0.64754999999999996</v>
      </c>
      <c r="L107" s="1">
        <v>0.67674999999999996</v>
      </c>
      <c r="M107" s="1">
        <v>0.48254999999999998</v>
      </c>
    </row>
    <row r="108" spans="2:13" x14ac:dyDescent="0.35">
      <c r="B108">
        <v>105</v>
      </c>
      <c r="C108" s="1">
        <v>1.0449999999999999E-2</v>
      </c>
      <c r="D108" s="1">
        <v>0.86204999999999998</v>
      </c>
      <c r="E108" s="1">
        <v>0.93884999999999996</v>
      </c>
      <c r="F108" s="1">
        <v>0.43135000000000001</v>
      </c>
      <c r="G108" s="1">
        <v>0.32995000000000002</v>
      </c>
      <c r="H108" s="1">
        <v>0.98534999999999995</v>
      </c>
      <c r="I108" s="1">
        <v>8.8950000000000001E-2</v>
      </c>
      <c r="J108" s="1">
        <v>0.37955</v>
      </c>
      <c r="K108" s="1">
        <v>6.515E-2</v>
      </c>
      <c r="L108" s="1">
        <v>0.17965</v>
      </c>
      <c r="M108" s="1">
        <v>0.78354999999999997</v>
      </c>
    </row>
    <row r="109" spans="2:13" x14ac:dyDescent="0.35">
      <c r="B109">
        <v>106</v>
      </c>
      <c r="C109" s="1">
        <v>1.055E-2</v>
      </c>
      <c r="D109" s="1">
        <v>0.49895</v>
      </c>
      <c r="E109" s="1">
        <v>0.85914999999999997</v>
      </c>
      <c r="F109" s="1">
        <v>9.1050000000000006E-2</v>
      </c>
      <c r="G109" s="1">
        <v>0.15525</v>
      </c>
      <c r="H109" s="1">
        <v>0.62895000000000001</v>
      </c>
      <c r="I109" s="1">
        <v>0.22075</v>
      </c>
      <c r="J109" s="1">
        <v>0.87534999999999996</v>
      </c>
      <c r="K109" s="1">
        <v>0.83174999999999999</v>
      </c>
      <c r="L109" s="1">
        <v>0.37114999999999998</v>
      </c>
      <c r="M109" s="1">
        <v>0.91244999999999998</v>
      </c>
    </row>
    <row r="110" spans="2:13" x14ac:dyDescent="0.35">
      <c r="B110">
        <v>107</v>
      </c>
      <c r="C110" s="1">
        <v>1.065E-2</v>
      </c>
      <c r="D110" s="1">
        <v>0.60555000000000003</v>
      </c>
      <c r="E110" s="1">
        <v>0.29844999999999999</v>
      </c>
      <c r="F110" s="1">
        <v>0.92835000000000001</v>
      </c>
      <c r="G110" s="1">
        <v>0.85204999999999997</v>
      </c>
      <c r="H110" s="1">
        <v>0.63444999999999996</v>
      </c>
      <c r="I110" s="1">
        <v>0.69125000000000003</v>
      </c>
      <c r="J110" s="1">
        <v>9.8499999999999994E-3</v>
      </c>
      <c r="K110" s="1">
        <v>0.44945000000000002</v>
      </c>
      <c r="L110" s="1">
        <v>0.64115</v>
      </c>
      <c r="M110" s="1">
        <v>0.88114999999999999</v>
      </c>
    </row>
    <row r="111" spans="2:13" x14ac:dyDescent="0.35">
      <c r="B111">
        <v>108</v>
      </c>
      <c r="C111" s="1">
        <v>1.0749999999999999E-2</v>
      </c>
      <c r="D111" s="1">
        <v>2.0150000000000001E-2</v>
      </c>
      <c r="E111" s="1">
        <v>0.36835000000000001</v>
      </c>
      <c r="F111" s="1">
        <v>0.46934999999999999</v>
      </c>
      <c r="G111" s="1">
        <v>0.23705000000000001</v>
      </c>
      <c r="H111" s="1">
        <v>0.99104999999999999</v>
      </c>
      <c r="I111" s="1">
        <v>0.69364999999999999</v>
      </c>
      <c r="J111" s="1">
        <v>0.97635000000000005</v>
      </c>
      <c r="K111" s="1">
        <v>0.71894999999999998</v>
      </c>
      <c r="L111" s="1">
        <v>6.4750000000000002E-2</v>
      </c>
      <c r="M111" s="1">
        <v>0.27875</v>
      </c>
    </row>
    <row r="112" spans="2:13" x14ac:dyDescent="0.35">
      <c r="B112">
        <v>109</v>
      </c>
      <c r="C112" s="1">
        <v>1.085E-2</v>
      </c>
      <c r="D112" s="1">
        <v>0.77864999999999995</v>
      </c>
      <c r="E112" s="1">
        <v>0.61065000000000003</v>
      </c>
      <c r="F112" s="1">
        <v>0.17805000000000001</v>
      </c>
      <c r="G112" s="1">
        <v>1.805E-2</v>
      </c>
      <c r="H112" s="1">
        <v>0.90685000000000004</v>
      </c>
      <c r="I112" s="1">
        <v>3.1150000000000001E-2</v>
      </c>
      <c r="J112" s="1">
        <v>0.40975</v>
      </c>
      <c r="K112" s="1">
        <v>0.46594999999999998</v>
      </c>
      <c r="L112" s="1">
        <v>0.94384999999999997</v>
      </c>
      <c r="M112" s="1">
        <v>0.22825000000000001</v>
      </c>
    </row>
    <row r="113" spans="2:13" x14ac:dyDescent="0.35">
      <c r="B113">
        <v>110</v>
      </c>
      <c r="C113" s="1">
        <v>1.095E-2</v>
      </c>
      <c r="D113" s="1">
        <v>1.4449999999999999E-2</v>
      </c>
      <c r="E113" s="1">
        <v>0.59945000000000004</v>
      </c>
      <c r="F113" s="1">
        <v>0.84994999999999998</v>
      </c>
      <c r="G113" s="1">
        <v>0.34775</v>
      </c>
      <c r="H113" s="1">
        <v>0.73794999999999999</v>
      </c>
      <c r="I113" s="1">
        <v>0.39284999999999998</v>
      </c>
      <c r="J113" s="1">
        <v>0.20905000000000001</v>
      </c>
      <c r="K113" s="1">
        <v>0.79874999999999996</v>
      </c>
      <c r="L113" s="1">
        <v>0.84335000000000004</v>
      </c>
      <c r="M113" s="1">
        <v>0.79244999999999999</v>
      </c>
    </row>
    <row r="114" spans="2:13" x14ac:dyDescent="0.35">
      <c r="B114">
        <v>111</v>
      </c>
      <c r="C114" s="1">
        <v>1.1050000000000001E-2</v>
      </c>
      <c r="D114" s="1">
        <v>0.65564999999999996</v>
      </c>
      <c r="E114" s="1">
        <v>0.78105000000000002</v>
      </c>
      <c r="F114" s="1">
        <v>0.84094999999999998</v>
      </c>
      <c r="G114" s="1">
        <v>3.4849999999999999E-2</v>
      </c>
      <c r="H114" s="1">
        <v>0.20105000000000001</v>
      </c>
      <c r="I114" s="1">
        <v>0.49454999999999999</v>
      </c>
      <c r="J114" s="1">
        <v>9.4950000000000007E-2</v>
      </c>
      <c r="K114" s="1">
        <v>0.88754999999999995</v>
      </c>
      <c r="L114" s="1">
        <v>0.70165</v>
      </c>
      <c r="M114" s="1">
        <v>0.79484999999999995</v>
      </c>
    </row>
    <row r="115" spans="2:13" x14ac:dyDescent="0.35">
      <c r="B115">
        <v>112</v>
      </c>
      <c r="C115" s="1">
        <v>1.115E-2</v>
      </c>
      <c r="D115" s="1">
        <v>0.26845000000000002</v>
      </c>
      <c r="E115" s="1">
        <v>0.30014999999999997</v>
      </c>
      <c r="F115" s="1">
        <v>0.68774999999999997</v>
      </c>
      <c r="G115" s="1">
        <v>0.96084999999999998</v>
      </c>
      <c r="H115" s="1">
        <v>0.66485000000000005</v>
      </c>
      <c r="I115" s="1">
        <v>8.9749999999999996E-2</v>
      </c>
      <c r="J115" s="1">
        <v>0.41125</v>
      </c>
      <c r="K115" s="1">
        <v>0.44135000000000002</v>
      </c>
      <c r="L115" s="1">
        <v>7.5249999999999997E-2</v>
      </c>
      <c r="M115" s="1">
        <v>4.5500000000000002E-3</v>
      </c>
    </row>
    <row r="116" spans="2:13" x14ac:dyDescent="0.35">
      <c r="B116">
        <v>113</v>
      </c>
      <c r="C116" s="1">
        <v>1.125E-2</v>
      </c>
      <c r="D116" s="1">
        <v>0.55715000000000003</v>
      </c>
      <c r="E116" s="1">
        <v>0.79095000000000004</v>
      </c>
      <c r="F116" s="1">
        <v>0.55295000000000005</v>
      </c>
      <c r="G116" s="1">
        <v>0.36414999999999997</v>
      </c>
      <c r="H116" s="1">
        <v>0.22575000000000001</v>
      </c>
      <c r="I116" s="1">
        <v>0.41225000000000001</v>
      </c>
      <c r="J116" s="1">
        <v>0.33015</v>
      </c>
      <c r="K116" s="1">
        <v>0.24884999999999999</v>
      </c>
      <c r="L116" s="1">
        <v>0.64895000000000003</v>
      </c>
      <c r="M116" s="1">
        <v>8.5050000000000001E-2</v>
      </c>
    </row>
    <row r="117" spans="2:13" x14ac:dyDescent="0.35">
      <c r="B117">
        <v>114</v>
      </c>
      <c r="C117" s="1">
        <v>1.1350000000000001E-2</v>
      </c>
      <c r="D117" s="1">
        <v>0.71445000000000003</v>
      </c>
      <c r="E117" s="1">
        <v>0.18165000000000001</v>
      </c>
      <c r="F117" s="1">
        <v>0.38714999999999999</v>
      </c>
      <c r="G117" s="1">
        <v>0.82615000000000005</v>
      </c>
      <c r="H117" s="1">
        <v>0.65995000000000004</v>
      </c>
      <c r="I117" s="1">
        <v>0.32195000000000001</v>
      </c>
      <c r="J117" s="1">
        <v>0.75565000000000004</v>
      </c>
      <c r="K117" s="1">
        <v>0.42735000000000001</v>
      </c>
      <c r="L117" s="1">
        <v>0.33545000000000003</v>
      </c>
      <c r="M117" s="1">
        <v>0.55184999999999995</v>
      </c>
    </row>
    <row r="118" spans="2:13" x14ac:dyDescent="0.35">
      <c r="B118">
        <v>115</v>
      </c>
      <c r="C118" s="1">
        <v>1.145E-2</v>
      </c>
      <c r="D118" s="1">
        <v>0.93135000000000001</v>
      </c>
      <c r="E118" s="1">
        <v>0.56735000000000002</v>
      </c>
      <c r="F118" s="1">
        <v>0.22045000000000001</v>
      </c>
      <c r="G118" s="1">
        <v>0.74685000000000001</v>
      </c>
      <c r="H118" s="1">
        <v>7.1249999999999994E-2</v>
      </c>
      <c r="I118" s="1">
        <v>0.42394999999999999</v>
      </c>
      <c r="J118" s="1">
        <v>0.58384999999999998</v>
      </c>
      <c r="K118" s="1">
        <v>9.6449999999999994E-2</v>
      </c>
      <c r="L118" s="1">
        <v>0.81194999999999995</v>
      </c>
      <c r="M118" s="1">
        <v>0.76865000000000006</v>
      </c>
    </row>
    <row r="119" spans="2:13" x14ac:dyDescent="0.35">
      <c r="B119">
        <v>116</v>
      </c>
      <c r="C119" s="1">
        <v>1.155E-2</v>
      </c>
      <c r="D119" s="1">
        <v>9.9750000000000005E-2</v>
      </c>
      <c r="E119" s="1">
        <v>7.485E-2</v>
      </c>
      <c r="F119" s="1">
        <v>0.48494999999999999</v>
      </c>
      <c r="G119" s="1">
        <v>0.15684999999999999</v>
      </c>
      <c r="H119" s="1">
        <v>0.80664999999999998</v>
      </c>
      <c r="I119" s="1">
        <v>5.7049999999999997E-2</v>
      </c>
      <c r="J119" s="1">
        <v>0.92945</v>
      </c>
      <c r="K119" s="1">
        <v>0.47725000000000001</v>
      </c>
      <c r="L119" s="1">
        <v>4.215E-2</v>
      </c>
      <c r="M119" s="1">
        <v>1.695E-2</v>
      </c>
    </row>
    <row r="120" spans="2:13" x14ac:dyDescent="0.35">
      <c r="B120">
        <v>117</v>
      </c>
      <c r="C120" s="1">
        <v>1.1650000000000001E-2</v>
      </c>
      <c r="D120" s="1">
        <v>0.22384999999999999</v>
      </c>
      <c r="E120" s="1">
        <v>0.70655000000000001</v>
      </c>
      <c r="F120" s="1">
        <v>0.71235000000000004</v>
      </c>
      <c r="G120" s="1">
        <v>0.85475000000000001</v>
      </c>
      <c r="H120" s="1">
        <v>6.1650000000000003E-2</v>
      </c>
      <c r="I120" s="1">
        <v>0.72855000000000003</v>
      </c>
      <c r="J120" s="1">
        <v>0.18254999999999999</v>
      </c>
      <c r="K120" s="1">
        <v>0.35385</v>
      </c>
      <c r="L120" s="1">
        <v>0.15755</v>
      </c>
      <c r="M120" s="1">
        <v>0.20935000000000001</v>
      </c>
    </row>
    <row r="121" spans="2:13" x14ac:dyDescent="0.35">
      <c r="B121">
        <v>118</v>
      </c>
      <c r="C121" s="1">
        <v>1.175E-2</v>
      </c>
      <c r="D121" s="1">
        <v>0.60445000000000004</v>
      </c>
      <c r="E121" s="1">
        <v>0.56374999999999997</v>
      </c>
      <c r="F121" s="1">
        <v>0.78064999999999996</v>
      </c>
      <c r="G121" s="1">
        <v>0.79635</v>
      </c>
      <c r="H121" s="1">
        <v>3.8649999999999997E-2</v>
      </c>
      <c r="I121" s="1">
        <v>0.25845000000000001</v>
      </c>
      <c r="J121" s="1">
        <v>0.29944999999999999</v>
      </c>
      <c r="K121" s="1">
        <v>0.16355</v>
      </c>
      <c r="L121" s="1">
        <v>0.23365</v>
      </c>
      <c r="M121" s="1">
        <v>0.20135</v>
      </c>
    </row>
    <row r="122" spans="2:13" x14ac:dyDescent="0.35">
      <c r="B122">
        <v>119</v>
      </c>
      <c r="C122" s="1">
        <v>1.1849999999999999E-2</v>
      </c>
      <c r="D122" s="1">
        <v>0.96714999999999995</v>
      </c>
      <c r="E122" s="1">
        <v>0.14005000000000001</v>
      </c>
      <c r="F122" s="1">
        <v>9.3850000000000003E-2</v>
      </c>
      <c r="G122" s="1">
        <v>0.12315</v>
      </c>
      <c r="H122" s="1">
        <v>0.13825000000000001</v>
      </c>
      <c r="I122" s="1">
        <v>0.79344999999999999</v>
      </c>
      <c r="J122" s="1">
        <v>0.38595000000000002</v>
      </c>
      <c r="K122" s="1">
        <v>0.51615</v>
      </c>
      <c r="L122" s="1">
        <v>0.36185</v>
      </c>
      <c r="M122" s="1">
        <v>4.5650000000000003E-2</v>
      </c>
    </row>
    <row r="123" spans="2:13" x14ac:dyDescent="0.35">
      <c r="B123">
        <v>120</v>
      </c>
      <c r="C123" s="1">
        <v>1.1950000000000001E-2</v>
      </c>
      <c r="D123" s="1">
        <v>0.47504999999999997</v>
      </c>
      <c r="E123" s="1">
        <v>9.1249999999999998E-2</v>
      </c>
      <c r="F123" s="1">
        <v>0.17465</v>
      </c>
      <c r="G123" s="1">
        <v>0.58435000000000004</v>
      </c>
      <c r="H123" s="1">
        <v>0.79654999999999998</v>
      </c>
      <c r="I123" s="1">
        <v>0.39055000000000001</v>
      </c>
      <c r="J123" s="1">
        <v>0.87655000000000005</v>
      </c>
      <c r="K123" s="1">
        <v>0.65774999999999995</v>
      </c>
      <c r="L123" s="1">
        <v>0.27734999999999999</v>
      </c>
      <c r="M123" s="1">
        <v>0.93725000000000003</v>
      </c>
    </row>
    <row r="124" spans="2:13" x14ac:dyDescent="0.35">
      <c r="B124">
        <v>121</v>
      </c>
      <c r="C124" s="1">
        <v>1.205E-2</v>
      </c>
      <c r="D124" s="1">
        <v>0.79715000000000003</v>
      </c>
      <c r="E124" s="1">
        <v>0.88475000000000004</v>
      </c>
      <c r="F124" s="1">
        <v>0.58955000000000002</v>
      </c>
      <c r="G124" s="1">
        <v>2.2749999999999999E-2</v>
      </c>
      <c r="H124" s="1">
        <v>0.44764999999999999</v>
      </c>
      <c r="I124" s="1">
        <v>0.38995000000000002</v>
      </c>
      <c r="J124" s="1">
        <v>0.90575000000000006</v>
      </c>
      <c r="K124" s="1">
        <v>0.37535000000000002</v>
      </c>
      <c r="L124" s="1">
        <v>0.74755000000000005</v>
      </c>
      <c r="M124" s="1">
        <v>0.66715000000000002</v>
      </c>
    </row>
    <row r="125" spans="2:13" x14ac:dyDescent="0.35">
      <c r="B125">
        <v>122</v>
      </c>
      <c r="C125" s="1">
        <v>1.2149999999999999E-2</v>
      </c>
      <c r="D125" s="1">
        <v>0.28315000000000001</v>
      </c>
      <c r="E125" s="1">
        <v>5.1950000000000003E-2</v>
      </c>
      <c r="F125" s="1">
        <v>0.28444999999999998</v>
      </c>
      <c r="G125" s="1">
        <v>0.16585</v>
      </c>
      <c r="H125" s="1">
        <v>0.71404999999999996</v>
      </c>
      <c r="I125" s="1">
        <v>1.8550000000000001E-2</v>
      </c>
      <c r="J125" s="1">
        <v>0.90695000000000003</v>
      </c>
      <c r="K125" s="1">
        <v>0.78854999999999997</v>
      </c>
      <c r="L125" s="1">
        <v>0.90905000000000002</v>
      </c>
      <c r="M125" s="1">
        <v>0.69015000000000004</v>
      </c>
    </row>
    <row r="126" spans="2:13" x14ac:dyDescent="0.35">
      <c r="B126">
        <v>123</v>
      </c>
      <c r="C126" s="1">
        <v>1.225E-2</v>
      </c>
      <c r="D126" s="1">
        <v>0.56084999999999996</v>
      </c>
      <c r="E126" s="1">
        <v>0.94225000000000003</v>
      </c>
      <c r="F126" s="1">
        <v>0.37325000000000003</v>
      </c>
      <c r="G126" s="1">
        <v>0.81145</v>
      </c>
      <c r="H126" s="1">
        <v>0.47565000000000002</v>
      </c>
      <c r="I126" s="1">
        <v>0.26035000000000003</v>
      </c>
      <c r="J126" s="1">
        <v>0.23285</v>
      </c>
      <c r="K126" s="1">
        <v>3.6650000000000002E-2</v>
      </c>
      <c r="L126" s="1">
        <v>0.25985000000000003</v>
      </c>
      <c r="M126" s="1">
        <v>0.19245000000000001</v>
      </c>
    </row>
    <row r="127" spans="2:13" x14ac:dyDescent="0.35">
      <c r="B127">
        <v>124</v>
      </c>
      <c r="C127" s="1">
        <v>1.235E-2</v>
      </c>
      <c r="D127" s="1">
        <v>0.52625</v>
      </c>
      <c r="E127" s="1">
        <v>4.725E-2</v>
      </c>
      <c r="F127" s="1">
        <v>0.72384999999999999</v>
      </c>
      <c r="G127" s="1">
        <v>0.40694999999999998</v>
      </c>
      <c r="H127" s="1">
        <v>0.51854999999999996</v>
      </c>
      <c r="I127" s="1">
        <v>2.5149999999999999E-2</v>
      </c>
      <c r="J127" s="1">
        <v>0.34534999999999999</v>
      </c>
      <c r="K127" s="1">
        <v>0.90705000000000002</v>
      </c>
      <c r="L127" s="1">
        <v>0.26014999999999999</v>
      </c>
      <c r="M127" s="1">
        <v>0.51624999999999999</v>
      </c>
    </row>
    <row r="128" spans="2:13" x14ac:dyDescent="0.35">
      <c r="B128">
        <v>125</v>
      </c>
      <c r="C128" s="1">
        <v>1.2449999999999999E-2</v>
      </c>
      <c r="D128" s="1">
        <v>0.37204999999999999</v>
      </c>
      <c r="E128" s="1">
        <v>0.43745000000000001</v>
      </c>
      <c r="F128" s="1">
        <v>0.75895000000000001</v>
      </c>
      <c r="G128" s="1">
        <v>0.51405000000000001</v>
      </c>
      <c r="H128" s="1">
        <v>0.25264999999999999</v>
      </c>
      <c r="I128" s="1">
        <v>0.84104999999999996</v>
      </c>
      <c r="J128" s="1">
        <v>0.47704999999999997</v>
      </c>
      <c r="K128" s="1">
        <v>0.32074999999999998</v>
      </c>
      <c r="L128" s="1">
        <v>0.82235000000000003</v>
      </c>
      <c r="M128" s="1">
        <v>0.53344999999999998</v>
      </c>
    </row>
    <row r="129" spans="2:13" x14ac:dyDescent="0.35">
      <c r="B129">
        <v>126</v>
      </c>
      <c r="C129" s="1">
        <v>1.255E-2</v>
      </c>
      <c r="D129" s="1">
        <v>0.31455</v>
      </c>
      <c r="E129" s="1">
        <v>0.39665</v>
      </c>
      <c r="F129" s="1">
        <v>0.92544999999999999</v>
      </c>
      <c r="G129" s="1">
        <v>8.2049999999999998E-2</v>
      </c>
      <c r="H129" s="1">
        <v>0.35785</v>
      </c>
      <c r="I129" s="1">
        <v>0.36075000000000002</v>
      </c>
      <c r="J129" s="1">
        <v>0.66544999999999999</v>
      </c>
      <c r="K129" s="1">
        <v>0.99534999999999996</v>
      </c>
      <c r="L129" s="1">
        <v>0.42635000000000001</v>
      </c>
      <c r="M129" s="1">
        <v>0.79185000000000005</v>
      </c>
    </row>
    <row r="130" spans="2:13" x14ac:dyDescent="0.35">
      <c r="B130">
        <v>127</v>
      </c>
      <c r="C130" s="1">
        <v>1.265E-2</v>
      </c>
      <c r="D130" s="1">
        <v>0.45595000000000002</v>
      </c>
      <c r="E130" s="1">
        <v>0.24535000000000001</v>
      </c>
      <c r="F130" s="1">
        <v>0.85385</v>
      </c>
      <c r="G130" s="1">
        <v>0.43385000000000001</v>
      </c>
      <c r="H130" s="1">
        <v>1.315E-2</v>
      </c>
      <c r="I130" s="1">
        <v>0.12075</v>
      </c>
      <c r="J130" s="1">
        <v>0.34494999999999998</v>
      </c>
      <c r="K130" s="1">
        <v>0.22175</v>
      </c>
      <c r="L130" s="1">
        <v>0.87514999999999998</v>
      </c>
      <c r="M130" s="1">
        <v>0.20194999999999999</v>
      </c>
    </row>
    <row r="131" spans="2:13" x14ac:dyDescent="0.35">
      <c r="B131">
        <v>128</v>
      </c>
      <c r="C131" s="1">
        <v>1.2749999999999999E-2</v>
      </c>
      <c r="D131" s="1">
        <v>0.47765000000000002</v>
      </c>
      <c r="E131" s="1">
        <v>0.30325000000000002</v>
      </c>
      <c r="F131" s="1">
        <v>0.12105</v>
      </c>
      <c r="G131" s="1">
        <v>0.60424999999999995</v>
      </c>
      <c r="H131" s="1">
        <v>0.61944999999999995</v>
      </c>
      <c r="I131" s="1">
        <v>0.14524999999999999</v>
      </c>
      <c r="J131" s="1">
        <v>0.44114999999999999</v>
      </c>
      <c r="K131" s="1">
        <v>0.28655000000000003</v>
      </c>
      <c r="L131" s="1">
        <v>0.48015000000000002</v>
      </c>
      <c r="M131" s="1">
        <v>0.69174999999999998</v>
      </c>
    </row>
    <row r="132" spans="2:13" x14ac:dyDescent="0.35">
      <c r="B132">
        <v>129</v>
      </c>
      <c r="C132" s="1">
        <v>1.285E-2</v>
      </c>
      <c r="D132" s="1">
        <v>0.52725</v>
      </c>
      <c r="E132" s="1">
        <v>9.4500000000000001E-3</v>
      </c>
      <c r="F132" s="1">
        <v>0.39545000000000002</v>
      </c>
      <c r="G132" s="1">
        <v>4.0750000000000001E-2</v>
      </c>
      <c r="H132" s="1">
        <v>5.1500000000000001E-3</v>
      </c>
      <c r="I132" s="1">
        <v>2.1649999999999999E-2</v>
      </c>
      <c r="J132" s="1">
        <v>0.71074999999999999</v>
      </c>
      <c r="K132" s="1">
        <v>0.98314999999999997</v>
      </c>
      <c r="L132" s="1">
        <v>0.79374999999999996</v>
      </c>
      <c r="M132" s="1">
        <v>0.45984999999999998</v>
      </c>
    </row>
    <row r="133" spans="2:13" x14ac:dyDescent="0.35">
      <c r="B133">
        <v>130</v>
      </c>
      <c r="C133" s="1">
        <v>1.295E-2</v>
      </c>
      <c r="D133" s="1">
        <v>0.31974999999999998</v>
      </c>
      <c r="E133" s="1">
        <v>0.76575000000000004</v>
      </c>
      <c r="F133" s="1">
        <v>0.58274999999999999</v>
      </c>
      <c r="G133" s="1">
        <v>0.60485</v>
      </c>
      <c r="H133" s="1">
        <v>0.14394999999999999</v>
      </c>
      <c r="I133" s="1">
        <v>0.62865000000000004</v>
      </c>
      <c r="J133" s="1">
        <v>1.1950000000000001E-2</v>
      </c>
      <c r="K133" s="1">
        <v>0.41044999999999998</v>
      </c>
      <c r="L133" s="1">
        <v>0.27055000000000001</v>
      </c>
      <c r="M133" s="1">
        <v>0.78225</v>
      </c>
    </row>
    <row r="134" spans="2:13" x14ac:dyDescent="0.35">
      <c r="B134">
        <v>131</v>
      </c>
      <c r="C134" s="1">
        <v>1.3050000000000001E-2</v>
      </c>
      <c r="D134" s="1">
        <v>0.10545</v>
      </c>
      <c r="E134" s="1">
        <v>0.44514999999999999</v>
      </c>
      <c r="F134" s="1">
        <v>7.45E-3</v>
      </c>
      <c r="G134" s="1">
        <v>0.10295</v>
      </c>
      <c r="H134" s="1">
        <v>0.39615</v>
      </c>
      <c r="I134" s="1">
        <v>0.32774999999999999</v>
      </c>
      <c r="J134" s="1">
        <v>0.77705000000000002</v>
      </c>
      <c r="K134" s="1">
        <v>0.62144999999999995</v>
      </c>
      <c r="L134" s="1">
        <v>0.84604999999999997</v>
      </c>
      <c r="M134" s="1">
        <v>0.84484999999999999</v>
      </c>
    </row>
    <row r="135" spans="2:13" x14ac:dyDescent="0.35">
      <c r="B135">
        <v>132</v>
      </c>
      <c r="C135" s="1">
        <v>1.315E-2</v>
      </c>
      <c r="D135" s="1">
        <v>0.35785</v>
      </c>
      <c r="E135" s="1">
        <v>0.48494999999999999</v>
      </c>
      <c r="F135" s="1">
        <v>9.8150000000000001E-2</v>
      </c>
      <c r="G135" s="1">
        <v>0.53205000000000002</v>
      </c>
      <c r="H135" s="1">
        <v>0.61685000000000001</v>
      </c>
      <c r="I135" s="1">
        <v>0.59714999999999996</v>
      </c>
      <c r="J135" s="1">
        <v>0.80374999999999996</v>
      </c>
      <c r="K135" s="1">
        <v>0.72935000000000005</v>
      </c>
      <c r="L135" s="1">
        <v>0.26855000000000001</v>
      </c>
      <c r="M135" s="1">
        <v>0.50895000000000001</v>
      </c>
    </row>
    <row r="136" spans="2:13" x14ac:dyDescent="0.35">
      <c r="B136">
        <v>133</v>
      </c>
      <c r="C136" s="1">
        <v>1.325E-2</v>
      </c>
      <c r="D136" s="1">
        <v>0.89744999999999997</v>
      </c>
      <c r="E136" s="1">
        <v>0.94974999999999998</v>
      </c>
      <c r="F136" s="1">
        <v>0.68635000000000002</v>
      </c>
      <c r="G136" s="1">
        <v>0.65325</v>
      </c>
      <c r="H136" s="1">
        <v>0.31235000000000002</v>
      </c>
      <c r="I136" s="1">
        <v>0.15695000000000001</v>
      </c>
      <c r="J136" s="1">
        <v>6.615E-2</v>
      </c>
      <c r="K136" s="1">
        <v>0.29504999999999998</v>
      </c>
      <c r="L136" s="1">
        <v>0.26455000000000001</v>
      </c>
      <c r="M136" s="1">
        <v>0.39484999999999998</v>
      </c>
    </row>
    <row r="137" spans="2:13" x14ac:dyDescent="0.35">
      <c r="B137">
        <v>134</v>
      </c>
      <c r="C137" s="1">
        <v>1.3350000000000001E-2</v>
      </c>
      <c r="D137" s="1">
        <v>0.18404999999999999</v>
      </c>
      <c r="E137" s="1">
        <v>0.99165000000000003</v>
      </c>
      <c r="F137" s="1">
        <v>0.58994999999999997</v>
      </c>
      <c r="G137" s="1">
        <v>0.90664999999999996</v>
      </c>
      <c r="H137" s="1">
        <v>0.31845000000000001</v>
      </c>
      <c r="I137" s="1">
        <v>0.88665000000000005</v>
      </c>
      <c r="J137" s="1">
        <v>0.32545000000000002</v>
      </c>
      <c r="K137" s="1">
        <v>0.89995000000000003</v>
      </c>
      <c r="L137" s="1">
        <v>0.56564999999999999</v>
      </c>
      <c r="M137" s="1">
        <v>0.12745000000000001</v>
      </c>
    </row>
    <row r="138" spans="2:13" x14ac:dyDescent="0.35">
      <c r="B138">
        <v>135</v>
      </c>
      <c r="C138" s="1">
        <v>1.345E-2</v>
      </c>
      <c r="D138" s="1">
        <v>0.12095</v>
      </c>
      <c r="E138" s="1">
        <v>0.73485</v>
      </c>
      <c r="F138" s="1">
        <v>0.22855</v>
      </c>
      <c r="G138" s="1">
        <v>0.18984999999999999</v>
      </c>
      <c r="H138" s="1">
        <v>0.90305000000000002</v>
      </c>
      <c r="I138" s="1">
        <v>0.74185000000000001</v>
      </c>
      <c r="J138" s="1">
        <v>0.23705000000000001</v>
      </c>
      <c r="K138" s="1">
        <v>0.83904999999999996</v>
      </c>
      <c r="L138" s="1">
        <v>0.96284999999999998</v>
      </c>
      <c r="M138" s="1">
        <v>0.67674999999999996</v>
      </c>
    </row>
    <row r="139" spans="2:13" x14ac:dyDescent="0.35">
      <c r="B139">
        <v>136</v>
      </c>
      <c r="C139" s="1">
        <v>1.355E-2</v>
      </c>
      <c r="D139" s="1">
        <v>2.775E-2</v>
      </c>
      <c r="E139" s="1">
        <v>0.59265000000000001</v>
      </c>
      <c r="F139" s="1">
        <v>6.855E-2</v>
      </c>
      <c r="G139" s="1">
        <v>0.78895000000000004</v>
      </c>
      <c r="H139" s="1">
        <v>0.69125000000000003</v>
      </c>
      <c r="I139" s="1">
        <v>0.99995000000000001</v>
      </c>
      <c r="J139" s="1">
        <v>0.80495000000000005</v>
      </c>
      <c r="K139" s="1">
        <v>0.59455000000000002</v>
      </c>
      <c r="L139" s="1">
        <v>0.61895</v>
      </c>
      <c r="M139" s="1">
        <v>0.23585</v>
      </c>
    </row>
    <row r="140" spans="2:13" x14ac:dyDescent="0.35">
      <c r="B140">
        <v>137</v>
      </c>
      <c r="C140" s="1">
        <v>1.3650000000000001E-2</v>
      </c>
      <c r="D140" s="1">
        <v>0.74124999999999996</v>
      </c>
      <c r="E140" s="1">
        <v>0.13514999999999999</v>
      </c>
      <c r="F140" s="1">
        <v>0.53625</v>
      </c>
      <c r="G140" s="1">
        <v>0.43195</v>
      </c>
      <c r="H140" s="1">
        <v>8.7050000000000002E-2</v>
      </c>
      <c r="I140" s="1">
        <v>7.4450000000000002E-2</v>
      </c>
      <c r="J140" s="1">
        <v>0.99114999999999998</v>
      </c>
      <c r="K140" s="1">
        <v>0.84714999999999996</v>
      </c>
      <c r="L140" s="1">
        <v>0.18335000000000001</v>
      </c>
      <c r="M140" s="1">
        <v>0.78744999999999998</v>
      </c>
    </row>
    <row r="141" spans="2:13" x14ac:dyDescent="0.35">
      <c r="B141">
        <v>138</v>
      </c>
      <c r="C141" s="1">
        <v>1.375E-2</v>
      </c>
      <c r="D141" s="1">
        <v>0.14305000000000001</v>
      </c>
      <c r="E141" s="1">
        <v>0.60714999999999997</v>
      </c>
      <c r="F141" s="1">
        <v>0.40994999999999998</v>
      </c>
      <c r="G141" s="1">
        <v>0.51605000000000001</v>
      </c>
      <c r="H141" s="1">
        <v>0.45065</v>
      </c>
      <c r="I141" s="1">
        <v>0.49514999999999998</v>
      </c>
      <c r="J141" s="1">
        <v>0.76734999999999998</v>
      </c>
      <c r="K141" s="1">
        <v>0.19384999999999999</v>
      </c>
      <c r="L141" s="1">
        <v>0.85265000000000002</v>
      </c>
      <c r="M141" s="1">
        <v>0.82174999999999998</v>
      </c>
    </row>
    <row r="142" spans="2:13" x14ac:dyDescent="0.35">
      <c r="B142">
        <v>139</v>
      </c>
      <c r="C142" s="1">
        <v>1.3849999999999999E-2</v>
      </c>
      <c r="D142" s="1">
        <v>0.76124999999999998</v>
      </c>
      <c r="E142" s="1">
        <v>0.42054999999999998</v>
      </c>
      <c r="F142" s="1">
        <v>0.15165000000000001</v>
      </c>
      <c r="G142" s="1">
        <v>0.54125000000000001</v>
      </c>
      <c r="H142" s="1">
        <v>0.95074999999999998</v>
      </c>
      <c r="I142" s="1">
        <v>0.83345000000000002</v>
      </c>
      <c r="J142" s="1">
        <v>0.50905</v>
      </c>
      <c r="K142" s="1">
        <v>0.25714999999999999</v>
      </c>
      <c r="L142" s="1">
        <v>0.53354999999999997</v>
      </c>
      <c r="M142" s="1">
        <v>0.66205000000000003</v>
      </c>
    </row>
    <row r="143" spans="2:13" x14ac:dyDescent="0.35">
      <c r="B143">
        <v>140</v>
      </c>
      <c r="C143" s="1">
        <v>1.3950000000000001E-2</v>
      </c>
      <c r="D143" s="1">
        <v>0.61595</v>
      </c>
      <c r="E143" s="1">
        <v>0.67544999999999999</v>
      </c>
      <c r="F143" s="1">
        <v>0.54135</v>
      </c>
      <c r="G143" s="1">
        <v>0.33894999999999997</v>
      </c>
      <c r="H143" s="1">
        <v>0.43314999999999998</v>
      </c>
      <c r="I143" s="1">
        <v>0.12495000000000001</v>
      </c>
      <c r="J143" s="1">
        <v>0.68925000000000003</v>
      </c>
      <c r="K143" s="1">
        <v>0.63695000000000002</v>
      </c>
      <c r="L143" s="1">
        <v>8.9149999999999993E-2</v>
      </c>
      <c r="M143" s="1">
        <v>0.32005</v>
      </c>
    </row>
    <row r="144" spans="2:13" x14ac:dyDescent="0.35">
      <c r="B144">
        <v>141</v>
      </c>
      <c r="C144" s="1">
        <v>1.405E-2</v>
      </c>
      <c r="D144" s="1">
        <v>0.23635</v>
      </c>
      <c r="E144" s="1">
        <v>0.10215</v>
      </c>
      <c r="F144" s="1">
        <v>0.62395</v>
      </c>
      <c r="G144" s="1">
        <v>0.76354999999999995</v>
      </c>
      <c r="H144" s="1">
        <v>0.28904999999999997</v>
      </c>
      <c r="I144" s="1">
        <v>0.17574999999999999</v>
      </c>
      <c r="J144" s="1">
        <v>0.91715000000000002</v>
      </c>
      <c r="K144" s="1">
        <v>1.4749999999999999E-2</v>
      </c>
      <c r="L144" s="1">
        <v>0.37264999999999998</v>
      </c>
      <c r="M144" s="1">
        <v>0.82464999999999999</v>
      </c>
    </row>
    <row r="145" spans="2:13" x14ac:dyDescent="0.35">
      <c r="B145">
        <v>142</v>
      </c>
      <c r="C145" s="1">
        <v>1.4149999999999999E-2</v>
      </c>
      <c r="D145" s="1">
        <v>0.68225000000000002</v>
      </c>
      <c r="E145" s="1">
        <v>0.46905000000000002</v>
      </c>
      <c r="F145" s="1">
        <v>0.81394999999999995</v>
      </c>
      <c r="G145" s="1">
        <v>0.88254999999999995</v>
      </c>
      <c r="H145" s="1">
        <v>0.27415</v>
      </c>
      <c r="I145" s="1">
        <v>0.45945000000000003</v>
      </c>
      <c r="J145" s="1">
        <v>0.22395000000000001</v>
      </c>
      <c r="K145" s="1">
        <v>0.82084999999999997</v>
      </c>
      <c r="L145" s="1">
        <v>2.3500000000000001E-3</v>
      </c>
      <c r="M145" s="1">
        <v>0.17815</v>
      </c>
    </row>
    <row r="146" spans="2:13" x14ac:dyDescent="0.35">
      <c r="B146">
        <v>143</v>
      </c>
      <c r="C146" s="1">
        <v>1.4250000000000001E-2</v>
      </c>
      <c r="D146" s="1">
        <v>0.50124999999999997</v>
      </c>
      <c r="E146" s="1">
        <v>0.27474999999999999</v>
      </c>
      <c r="F146" s="1">
        <v>0.16405</v>
      </c>
      <c r="G146" s="1">
        <v>0.62755000000000005</v>
      </c>
      <c r="H146" s="1">
        <v>0.81994999999999996</v>
      </c>
      <c r="I146" s="1">
        <v>0.76865000000000006</v>
      </c>
      <c r="J146" s="1">
        <v>0.96055000000000001</v>
      </c>
      <c r="K146" s="1">
        <v>0.73775000000000002</v>
      </c>
      <c r="L146" s="1">
        <v>3.6749999999999998E-2</v>
      </c>
      <c r="M146" s="1">
        <v>0.52705000000000002</v>
      </c>
    </row>
    <row r="147" spans="2:13" x14ac:dyDescent="0.35">
      <c r="B147">
        <v>144</v>
      </c>
      <c r="C147" s="1">
        <v>1.435E-2</v>
      </c>
      <c r="D147" s="1">
        <v>0.13494999999999999</v>
      </c>
      <c r="E147" s="1">
        <v>0.47504999999999997</v>
      </c>
      <c r="F147" s="1">
        <v>1.8550000000000001E-2</v>
      </c>
      <c r="G147" s="1">
        <v>1.9550000000000001E-2</v>
      </c>
      <c r="H147" s="1">
        <v>0.70574999999999999</v>
      </c>
      <c r="I147" s="1">
        <v>0.18345</v>
      </c>
      <c r="J147" s="1">
        <v>0.63665000000000005</v>
      </c>
      <c r="K147" s="1">
        <v>0.36435000000000001</v>
      </c>
      <c r="L147" s="1">
        <v>0.86304999999999998</v>
      </c>
      <c r="M147" s="1">
        <v>0.41254999999999997</v>
      </c>
    </row>
    <row r="148" spans="2:13" x14ac:dyDescent="0.35">
      <c r="B148">
        <v>145</v>
      </c>
      <c r="C148" s="1">
        <v>1.4449999999999999E-2</v>
      </c>
      <c r="D148" s="1">
        <v>0.51724999999999999</v>
      </c>
      <c r="E148" s="1">
        <v>0.27925</v>
      </c>
      <c r="F148" s="1">
        <v>0.58345000000000002</v>
      </c>
      <c r="G148" s="1">
        <v>0.87034999999999996</v>
      </c>
      <c r="H148" s="1">
        <v>4.4650000000000002E-2</v>
      </c>
      <c r="I148" s="1">
        <v>7.1150000000000005E-2</v>
      </c>
      <c r="J148" s="1">
        <v>0.85014999999999996</v>
      </c>
      <c r="K148" s="1">
        <v>7.5500000000000003E-3</v>
      </c>
      <c r="L148" s="1">
        <v>7.4050000000000005E-2</v>
      </c>
      <c r="M148" s="1">
        <v>0.83674999999999999</v>
      </c>
    </row>
    <row r="149" spans="2:13" x14ac:dyDescent="0.35">
      <c r="B149">
        <v>146</v>
      </c>
      <c r="C149" s="1">
        <v>1.455E-2</v>
      </c>
      <c r="D149" s="1">
        <v>0.86944999999999995</v>
      </c>
      <c r="E149" s="1">
        <v>0.49864999999999998</v>
      </c>
      <c r="F149" s="1">
        <v>0.82645000000000002</v>
      </c>
      <c r="G149" s="1">
        <v>0.23025000000000001</v>
      </c>
      <c r="H149" s="1">
        <v>0.44435000000000002</v>
      </c>
      <c r="I149" s="1">
        <v>0.78425</v>
      </c>
      <c r="J149" s="1">
        <v>0.56415000000000004</v>
      </c>
      <c r="K149" s="1">
        <v>0.59304999999999997</v>
      </c>
      <c r="L149" s="1">
        <v>0.45734999999999998</v>
      </c>
      <c r="M149" s="1">
        <v>0.26584999999999998</v>
      </c>
    </row>
    <row r="150" spans="2:13" x14ac:dyDescent="0.35">
      <c r="B150">
        <v>147</v>
      </c>
      <c r="C150" s="1">
        <v>1.465E-2</v>
      </c>
      <c r="D150" s="1">
        <v>0.35504999999999998</v>
      </c>
      <c r="E150" s="1">
        <v>0.25985000000000003</v>
      </c>
      <c r="F150" s="1">
        <v>0.10915</v>
      </c>
      <c r="G150" s="1">
        <v>0.32824999999999999</v>
      </c>
      <c r="H150" s="1">
        <v>0.38224999999999998</v>
      </c>
      <c r="I150" s="1">
        <v>0.64734999999999998</v>
      </c>
      <c r="J150" s="1">
        <v>0.85324999999999995</v>
      </c>
      <c r="K150" s="1">
        <v>0.46245000000000003</v>
      </c>
      <c r="L150" s="1">
        <v>0.58445000000000003</v>
      </c>
      <c r="M150" s="1">
        <v>0.21784999999999999</v>
      </c>
    </row>
    <row r="151" spans="2:13" x14ac:dyDescent="0.35">
      <c r="B151">
        <v>148</v>
      </c>
      <c r="C151" s="1">
        <v>1.4749999999999999E-2</v>
      </c>
      <c r="D151" s="1">
        <v>0.64564999999999995</v>
      </c>
      <c r="E151" s="1">
        <v>0.47234999999999999</v>
      </c>
      <c r="F151" s="1">
        <v>0.46925</v>
      </c>
      <c r="G151" s="1">
        <v>0.45324999999999999</v>
      </c>
      <c r="H151" s="1">
        <v>0.49445</v>
      </c>
      <c r="I151" s="1">
        <v>0.46494999999999997</v>
      </c>
      <c r="J151" s="1">
        <v>8.9050000000000004E-2</v>
      </c>
      <c r="K151" s="1">
        <v>0.74855000000000005</v>
      </c>
      <c r="L151" s="1">
        <v>0.20824999999999999</v>
      </c>
      <c r="M151" s="1">
        <v>0.76434999999999997</v>
      </c>
    </row>
    <row r="152" spans="2:13" x14ac:dyDescent="0.35">
      <c r="B152">
        <v>149</v>
      </c>
      <c r="C152" s="1">
        <v>1.485E-2</v>
      </c>
      <c r="D152" s="1">
        <v>0.43164999999999998</v>
      </c>
      <c r="E152" s="1">
        <v>0.89054999999999995</v>
      </c>
      <c r="F152" s="1">
        <v>0.21224999999999999</v>
      </c>
      <c r="G152" s="1">
        <v>0.34925</v>
      </c>
      <c r="H152" s="1">
        <v>9.1649999999999995E-2</v>
      </c>
      <c r="I152" s="1">
        <v>0.78595000000000004</v>
      </c>
      <c r="J152" s="1">
        <v>4.4350000000000001E-2</v>
      </c>
      <c r="K152" s="1">
        <v>0.66854999999999998</v>
      </c>
      <c r="L152" s="1">
        <v>0.44835000000000003</v>
      </c>
      <c r="M152" s="1">
        <v>0.92205000000000004</v>
      </c>
    </row>
    <row r="153" spans="2:13" x14ac:dyDescent="0.35">
      <c r="B153">
        <v>150</v>
      </c>
      <c r="C153" s="1">
        <v>1.495E-2</v>
      </c>
      <c r="D153" s="1">
        <v>0.68394999999999995</v>
      </c>
      <c r="E153" s="1">
        <v>0.35185</v>
      </c>
      <c r="F153" s="1">
        <v>0.44005</v>
      </c>
      <c r="G153" s="1">
        <v>0.58314999999999995</v>
      </c>
      <c r="H153" s="1">
        <v>0.14535000000000001</v>
      </c>
      <c r="I153" s="1">
        <v>0.93125000000000002</v>
      </c>
      <c r="J153" s="1">
        <v>0.93925000000000003</v>
      </c>
      <c r="K153" s="1">
        <v>0.91944999999999999</v>
      </c>
      <c r="L153" s="1">
        <v>0.85955000000000004</v>
      </c>
      <c r="M153" s="1">
        <v>3.1850000000000003E-2</v>
      </c>
    </row>
    <row r="154" spans="2:13" x14ac:dyDescent="0.35">
      <c r="B154">
        <v>151</v>
      </c>
      <c r="C154" s="1">
        <v>1.5049999999999999E-2</v>
      </c>
      <c r="D154" s="1">
        <v>0.72214999999999996</v>
      </c>
      <c r="E154" s="1">
        <v>0.55905000000000005</v>
      </c>
      <c r="F154" s="1">
        <v>0.15525</v>
      </c>
      <c r="G154" s="1">
        <v>0.91025</v>
      </c>
      <c r="H154" s="1">
        <v>0.61655000000000004</v>
      </c>
      <c r="I154" s="1">
        <v>0.37874999999999998</v>
      </c>
      <c r="J154" s="1">
        <v>0.40315000000000001</v>
      </c>
      <c r="K154" s="1">
        <v>0.81315000000000004</v>
      </c>
      <c r="L154" s="1">
        <v>0.73114999999999997</v>
      </c>
      <c r="M154" s="1">
        <v>0.65105000000000002</v>
      </c>
    </row>
    <row r="155" spans="2:13" x14ac:dyDescent="0.35">
      <c r="B155">
        <v>152</v>
      </c>
      <c r="C155" s="1">
        <v>1.515E-2</v>
      </c>
      <c r="D155" s="1">
        <v>0.29894999999999999</v>
      </c>
      <c r="E155" s="1">
        <v>0.30364999999999998</v>
      </c>
      <c r="F155" s="1">
        <v>0.20965</v>
      </c>
      <c r="G155" s="1">
        <v>0.10174999999999999</v>
      </c>
      <c r="H155" s="1">
        <v>0.42435</v>
      </c>
      <c r="I155" s="1">
        <v>0.91964999999999997</v>
      </c>
      <c r="J155" s="1">
        <v>0.41304999999999997</v>
      </c>
      <c r="K155" s="1">
        <v>0.86565000000000003</v>
      </c>
      <c r="L155" s="1">
        <v>0.17394999999999999</v>
      </c>
      <c r="M155" s="1">
        <v>0.92705000000000004</v>
      </c>
    </row>
    <row r="156" spans="2:13" x14ac:dyDescent="0.35">
      <c r="B156">
        <v>153</v>
      </c>
      <c r="C156" s="1">
        <v>1.525E-2</v>
      </c>
      <c r="D156" s="1">
        <v>0.72445000000000004</v>
      </c>
      <c r="E156" s="1">
        <v>2.605E-2</v>
      </c>
      <c r="F156" s="1">
        <v>0.12225</v>
      </c>
      <c r="G156" s="1">
        <v>0.48825000000000002</v>
      </c>
      <c r="H156" s="1">
        <v>5.2350000000000001E-2</v>
      </c>
      <c r="I156" s="1">
        <v>0.75965000000000005</v>
      </c>
      <c r="J156" s="1">
        <v>0.25305</v>
      </c>
      <c r="K156" s="1">
        <v>0.13485</v>
      </c>
      <c r="L156" s="1">
        <v>0.75544999999999995</v>
      </c>
      <c r="M156" s="1">
        <v>0.76454999999999995</v>
      </c>
    </row>
    <row r="157" spans="2:13" x14ac:dyDescent="0.35">
      <c r="B157">
        <v>154</v>
      </c>
      <c r="C157" s="1">
        <v>1.5350000000000001E-2</v>
      </c>
      <c r="D157" s="1">
        <v>0.64995000000000003</v>
      </c>
      <c r="E157" s="1">
        <v>0.42115000000000002</v>
      </c>
      <c r="F157" s="1">
        <v>0.14595</v>
      </c>
      <c r="G157" s="1">
        <v>0.51395000000000002</v>
      </c>
      <c r="H157" s="1">
        <v>0.59424999999999994</v>
      </c>
      <c r="I157" s="1">
        <v>0.53905000000000003</v>
      </c>
      <c r="J157" s="1">
        <v>0.36704999999999999</v>
      </c>
      <c r="K157" s="1">
        <v>0.70565</v>
      </c>
      <c r="L157" s="1">
        <v>0.75614999999999999</v>
      </c>
      <c r="M157" s="1">
        <v>0.87685000000000002</v>
      </c>
    </row>
    <row r="158" spans="2:13" x14ac:dyDescent="0.35">
      <c r="B158">
        <v>155</v>
      </c>
      <c r="C158" s="1">
        <v>1.545E-2</v>
      </c>
      <c r="D158" s="1">
        <v>0.91125</v>
      </c>
      <c r="E158" s="1">
        <v>0.81225000000000003</v>
      </c>
      <c r="F158" s="1">
        <v>7.8850000000000003E-2</v>
      </c>
      <c r="G158" s="1">
        <v>0.15475</v>
      </c>
      <c r="H158" s="1">
        <v>0.28544999999999998</v>
      </c>
      <c r="I158" s="1">
        <v>0.10715</v>
      </c>
      <c r="J158" s="1">
        <v>0.75624999999999998</v>
      </c>
      <c r="K158" s="1">
        <v>0.52175000000000005</v>
      </c>
      <c r="L158" s="1">
        <v>8.3650000000000002E-2</v>
      </c>
      <c r="M158" s="1">
        <v>3.065E-2</v>
      </c>
    </row>
    <row r="159" spans="2:13" x14ac:dyDescent="0.35">
      <c r="B159">
        <v>156</v>
      </c>
      <c r="C159" s="1">
        <v>1.555E-2</v>
      </c>
      <c r="D159" s="1">
        <v>0.26795000000000002</v>
      </c>
      <c r="E159" s="1">
        <v>0.48475000000000001</v>
      </c>
      <c r="F159" s="1">
        <v>0.93174999999999997</v>
      </c>
      <c r="G159" s="1">
        <v>0.76975000000000005</v>
      </c>
      <c r="H159" s="1">
        <v>0.92735000000000001</v>
      </c>
      <c r="I159" s="1">
        <v>0.62044999999999995</v>
      </c>
      <c r="J159" s="1">
        <v>0.37545000000000001</v>
      </c>
      <c r="K159" s="1">
        <v>0.77215</v>
      </c>
      <c r="L159" s="1">
        <v>0.57555000000000001</v>
      </c>
      <c r="M159" s="1">
        <v>0.73614999999999997</v>
      </c>
    </row>
    <row r="160" spans="2:13" x14ac:dyDescent="0.35">
      <c r="B160">
        <v>157</v>
      </c>
      <c r="C160" s="1">
        <v>1.5650000000000001E-2</v>
      </c>
      <c r="D160" s="1">
        <v>0.29194999999999999</v>
      </c>
      <c r="E160" s="1">
        <v>0.36875000000000002</v>
      </c>
      <c r="F160" s="1">
        <v>0.51475000000000004</v>
      </c>
      <c r="G160" s="1">
        <v>0.95365</v>
      </c>
      <c r="H160" s="1">
        <v>3.1949999999999999E-2</v>
      </c>
      <c r="I160" s="1">
        <v>0.14685000000000001</v>
      </c>
      <c r="J160" s="1">
        <v>0.78415000000000001</v>
      </c>
      <c r="K160" s="1">
        <v>0.76105</v>
      </c>
      <c r="L160" s="1">
        <v>0.46875</v>
      </c>
      <c r="M160" s="1">
        <v>1.115E-2</v>
      </c>
    </row>
    <row r="161" spans="2:13" x14ac:dyDescent="0.35">
      <c r="B161">
        <v>158</v>
      </c>
      <c r="C161" s="1">
        <v>1.575E-2</v>
      </c>
      <c r="D161" s="1">
        <v>0.29975000000000002</v>
      </c>
      <c r="E161" s="1">
        <v>0.71655000000000002</v>
      </c>
      <c r="F161" s="1">
        <v>0.98675000000000002</v>
      </c>
      <c r="G161" s="1">
        <v>0.99204999999999999</v>
      </c>
      <c r="H161" s="1">
        <v>0.80264999999999997</v>
      </c>
      <c r="I161" s="1">
        <v>0.48515000000000003</v>
      </c>
      <c r="J161" s="1">
        <v>0.90144999999999997</v>
      </c>
      <c r="K161" s="1">
        <v>0.59614999999999996</v>
      </c>
      <c r="L161" s="1">
        <v>0.40515000000000001</v>
      </c>
      <c r="M161" s="1">
        <v>0.89015</v>
      </c>
    </row>
    <row r="162" spans="2:13" x14ac:dyDescent="0.35">
      <c r="B162">
        <v>159</v>
      </c>
      <c r="C162" s="1">
        <v>1.585E-2</v>
      </c>
      <c r="D162" s="1">
        <v>0.29385</v>
      </c>
      <c r="E162" s="1">
        <v>9.8499999999999994E-3</v>
      </c>
      <c r="F162" s="1">
        <v>0.94664999999999999</v>
      </c>
      <c r="G162" s="1">
        <v>0.36795</v>
      </c>
      <c r="H162" s="1">
        <v>0.98665000000000003</v>
      </c>
      <c r="I162" s="1">
        <v>0.75275000000000003</v>
      </c>
      <c r="J162" s="1">
        <v>0.86145000000000005</v>
      </c>
      <c r="K162" s="1">
        <v>0.45005000000000001</v>
      </c>
      <c r="L162" s="1">
        <v>0.12275</v>
      </c>
      <c r="M162" s="1">
        <v>0.33844999999999997</v>
      </c>
    </row>
    <row r="163" spans="2:13" x14ac:dyDescent="0.35">
      <c r="B163">
        <v>160</v>
      </c>
      <c r="C163" s="1">
        <v>1.5949999999999999E-2</v>
      </c>
      <c r="D163" s="1">
        <v>0.70194999999999996</v>
      </c>
      <c r="E163" s="1">
        <v>0.13494999999999999</v>
      </c>
      <c r="F163" s="1">
        <v>9.5250000000000001E-2</v>
      </c>
      <c r="G163" s="1">
        <v>0.51434999999999997</v>
      </c>
      <c r="H163" s="1">
        <v>0.29854999999999998</v>
      </c>
      <c r="I163" s="1">
        <v>0.45724999999999999</v>
      </c>
      <c r="J163" s="1">
        <v>0.23845</v>
      </c>
      <c r="K163" s="1">
        <v>0.96345000000000003</v>
      </c>
      <c r="L163" s="1">
        <v>0.98594999999999999</v>
      </c>
      <c r="M163" s="1">
        <v>0.35925000000000001</v>
      </c>
    </row>
    <row r="164" spans="2:13" x14ac:dyDescent="0.35">
      <c r="B164">
        <v>161</v>
      </c>
      <c r="C164" s="1">
        <v>1.6049999999999998E-2</v>
      </c>
      <c r="D164" s="1">
        <v>0.85404999999999998</v>
      </c>
      <c r="E164" s="1">
        <v>0.28994999999999999</v>
      </c>
      <c r="F164" s="1">
        <v>0.61834999999999996</v>
      </c>
      <c r="G164" s="1">
        <v>0.16775000000000001</v>
      </c>
      <c r="H164" s="1">
        <v>0.77144999999999997</v>
      </c>
      <c r="I164" s="1">
        <v>0.54215000000000002</v>
      </c>
      <c r="J164" s="1">
        <v>2.775E-2</v>
      </c>
      <c r="K164" s="1">
        <v>0.54584999999999995</v>
      </c>
      <c r="L164" s="1">
        <v>0.76724999999999999</v>
      </c>
      <c r="M164" s="1">
        <v>0.37125000000000002</v>
      </c>
    </row>
    <row r="165" spans="2:13" x14ac:dyDescent="0.35">
      <c r="B165">
        <v>162</v>
      </c>
      <c r="C165" s="1">
        <v>1.6150000000000001E-2</v>
      </c>
      <c r="D165" s="1">
        <v>0.57435000000000003</v>
      </c>
      <c r="E165" s="1">
        <v>0.75724999999999998</v>
      </c>
      <c r="F165" s="1">
        <v>0.60194999999999999</v>
      </c>
      <c r="G165" s="1">
        <v>0.67264999999999997</v>
      </c>
      <c r="H165" s="1">
        <v>0.22484999999999999</v>
      </c>
      <c r="I165" s="1">
        <v>0.19595000000000001</v>
      </c>
      <c r="J165" s="1">
        <v>0.84865000000000002</v>
      </c>
      <c r="K165" s="1">
        <v>0.85094999999999998</v>
      </c>
      <c r="L165" s="1">
        <v>4.5249999999999999E-2</v>
      </c>
      <c r="M165" s="1">
        <v>0.58814999999999995</v>
      </c>
    </row>
    <row r="166" spans="2:13" x14ac:dyDescent="0.35">
      <c r="B166">
        <v>163</v>
      </c>
      <c r="C166" s="1">
        <v>1.6250000000000001E-2</v>
      </c>
      <c r="D166" s="1">
        <v>0.56755</v>
      </c>
      <c r="E166" s="1">
        <v>0.75605</v>
      </c>
      <c r="F166" s="1">
        <v>0.99404999999999999</v>
      </c>
      <c r="G166" s="1">
        <v>4.725E-2</v>
      </c>
      <c r="H166" s="1">
        <v>0.89175000000000004</v>
      </c>
      <c r="I166" s="1">
        <v>0.58655000000000002</v>
      </c>
      <c r="J166" s="1">
        <v>0.17755000000000001</v>
      </c>
      <c r="K166" s="1">
        <v>0.58074999999999999</v>
      </c>
      <c r="L166" s="1">
        <v>0.83374999999999999</v>
      </c>
      <c r="M166" s="1">
        <v>0.58255000000000001</v>
      </c>
    </row>
    <row r="167" spans="2:13" x14ac:dyDescent="0.35">
      <c r="B167">
        <v>164</v>
      </c>
      <c r="C167" s="1">
        <v>1.635E-2</v>
      </c>
      <c r="D167" s="1">
        <v>6.0749999999999998E-2</v>
      </c>
      <c r="E167" s="1">
        <v>5.3449999999999998E-2</v>
      </c>
      <c r="F167" s="1">
        <v>0.41385</v>
      </c>
      <c r="G167" s="1">
        <v>0.10105</v>
      </c>
      <c r="H167" s="1">
        <v>3.7350000000000001E-2</v>
      </c>
      <c r="I167" s="1">
        <v>0.13815</v>
      </c>
      <c r="J167" s="1">
        <v>0.94915000000000005</v>
      </c>
      <c r="K167" s="1">
        <v>0.19564999999999999</v>
      </c>
      <c r="L167" s="1">
        <v>4.0849999999999997E-2</v>
      </c>
      <c r="M167" s="1">
        <v>0.43654999999999999</v>
      </c>
    </row>
    <row r="168" spans="2:13" x14ac:dyDescent="0.35">
      <c r="B168">
        <v>165</v>
      </c>
      <c r="C168" s="1">
        <v>1.6449999999999999E-2</v>
      </c>
      <c r="D168" s="1">
        <v>3.295E-2</v>
      </c>
      <c r="E168" s="1">
        <v>0.13335</v>
      </c>
      <c r="F168" s="1">
        <v>0.57125000000000004</v>
      </c>
      <c r="G168" s="1">
        <v>0.50004999999999999</v>
      </c>
      <c r="H168" s="1">
        <v>0.90944999999999998</v>
      </c>
      <c r="I168" s="1">
        <v>0.69274999999999998</v>
      </c>
      <c r="J168" s="1">
        <v>0.78844999999999998</v>
      </c>
      <c r="K168" s="1">
        <v>7.0499999999999998E-3</v>
      </c>
      <c r="L168" s="1">
        <v>0.56125000000000003</v>
      </c>
      <c r="M168" s="1">
        <v>0.62214999999999998</v>
      </c>
    </row>
    <row r="169" spans="2:13" x14ac:dyDescent="0.35">
      <c r="B169">
        <v>166</v>
      </c>
      <c r="C169" s="1">
        <v>1.6549999999999999E-2</v>
      </c>
      <c r="D169" s="1">
        <v>9.7949999999999995E-2</v>
      </c>
      <c r="E169" s="1">
        <v>0.47994999999999999</v>
      </c>
      <c r="F169" s="1">
        <v>5.0849999999999999E-2</v>
      </c>
      <c r="G169" s="1">
        <v>0.13295000000000001</v>
      </c>
      <c r="H169" s="1">
        <v>0.74075000000000002</v>
      </c>
      <c r="I169" s="1">
        <v>0.96655000000000002</v>
      </c>
      <c r="J169" s="1">
        <v>0.64205000000000001</v>
      </c>
      <c r="K169" s="1">
        <v>0.44264999999999999</v>
      </c>
      <c r="L169" s="1">
        <v>0.44985000000000003</v>
      </c>
      <c r="M169" s="1">
        <v>7.8549999999999995E-2</v>
      </c>
    </row>
    <row r="170" spans="2:13" x14ac:dyDescent="0.35">
      <c r="B170">
        <v>167</v>
      </c>
      <c r="C170" s="1">
        <v>1.6650000000000002E-2</v>
      </c>
      <c r="D170" s="1">
        <v>0.63185000000000002</v>
      </c>
      <c r="E170" s="1">
        <v>0.80215000000000003</v>
      </c>
      <c r="F170" s="1">
        <v>0.52034999999999998</v>
      </c>
      <c r="G170" s="1">
        <v>0.18225</v>
      </c>
      <c r="H170" s="1">
        <v>0.31104999999999999</v>
      </c>
      <c r="I170" s="1">
        <v>0.23335</v>
      </c>
      <c r="J170" s="1">
        <v>0.89095000000000002</v>
      </c>
      <c r="K170" s="1">
        <v>0.15795000000000001</v>
      </c>
      <c r="L170" s="1">
        <v>0.13925000000000001</v>
      </c>
      <c r="M170" s="1">
        <v>0.20565</v>
      </c>
    </row>
    <row r="171" spans="2:13" x14ac:dyDescent="0.35">
      <c r="B171">
        <v>168</v>
      </c>
      <c r="C171" s="1">
        <v>1.6750000000000001E-2</v>
      </c>
      <c r="D171" s="1">
        <v>0.87795000000000001</v>
      </c>
      <c r="E171" s="1">
        <v>0.74514999999999998</v>
      </c>
      <c r="F171" s="1">
        <v>0.58425000000000005</v>
      </c>
      <c r="G171" s="1">
        <v>8.2549999999999998E-2</v>
      </c>
      <c r="H171" s="1">
        <v>0.74685000000000001</v>
      </c>
      <c r="I171" s="1">
        <v>0.23444999999999999</v>
      </c>
      <c r="J171" s="1">
        <v>0.19195000000000001</v>
      </c>
      <c r="K171" s="1">
        <v>0.27255000000000001</v>
      </c>
      <c r="L171" s="1">
        <v>0.62104999999999999</v>
      </c>
      <c r="M171" s="1">
        <v>0.99004999999999999</v>
      </c>
    </row>
    <row r="172" spans="2:13" x14ac:dyDescent="0.35">
      <c r="B172">
        <v>169</v>
      </c>
      <c r="C172" s="1">
        <v>1.685E-2</v>
      </c>
      <c r="D172" s="1">
        <v>0.50805</v>
      </c>
      <c r="E172" s="1">
        <v>0.75455000000000005</v>
      </c>
      <c r="F172" s="1">
        <v>0.73385</v>
      </c>
      <c r="G172" s="1">
        <v>0.15964999999999999</v>
      </c>
      <c r="H172" s="1">
        <v>0.37735000000000002</v>
      </c>
      <c r="I172" s="1">
        <v>0.17125000000000001</v>
      </c>
      <c r="J172" s="1">
        <v>0.48225000000000001</v>
      </c>
      <c r="K172" s="1">
        <v>0.36904999999999999</v>
      </c>
      <c r="L172" s="1">
        <v>0.71994999999999998</v>
      </c>
      <c r="M172" s="1">
        <v>0.34915000000000002</v>
      </c>
    </row>
    <row r="173" spans="2:13" x14ac:dyDescent="0.35">
      <c r="B173">
        <v>170</v>
      </c>
      <c r="C173" s="1">
        <v>1.695E-2</v>
      </c>
      <c r="D173" s="1">
        <v>0.16134999999999999</v>
      </c>
      <c r="E173" s="1">
        <v>0.89405000000000001</v>
      </c>
      <c r="F173" s="1">
        <v>0.89075000000000004</v>
      </c>
      <c r="G173" s="1">
        <v>0.17835000000000001</v>
      </c>
      <c r="H173" s="1">
        <v>0.81835000000000002</v>
      </c>
      <c r="I173" s="1">
        <v>0.46355000000000002</v>
      </c>
      <c r="J173" s="1">
        <v>0.89634999999999998</v>
      </c>
      <c r="K173" s="1">
        <v>0.12064999999999999</v>
      </c>
      <c r="L173" s="1">
        <v>0.49964999999999998</v>
      </c>
      <c r="M173" s="1">
        <v>0.18484999999999999</v>
      </c>
    </row>
    <row r="174" spans="2:13" x14ac:dyDescent="0.35">
      <c r="B174">
        <v>171</v>
      </c>
      <c r="C174" s="1">
        <v>1.7049999999999999E-2</v>
      </c>
      <c r="D174" s="1">
        <v>0.64775000000000005</v>
      </c>
      <c r="E174" s="1">
        <v>0.29235</v>
      </c>
      <c r="F174" s="1">
        <v>0.83704999999999996</v>
      </c>
      <c r="G174" s="1">
        <v>0.22994999999999999</v>
      </c>
      <c r="H174" s="1">
        <v>0.86465000000000003</v>
      </c>
      <c r="I174" s="1">
        <v>0.10135</v>
      </c>
      <c r="J174" s="1">
        <v>0.97494999999999998</v>
      </c>
      <c r="K174" s="1">
        <v>0.57264999999999999</v>
      </c>
      <c r="L174" s="1">
        <v>5.9749999999999998E-2</v>
      </c>
      <c r="M174" s="1">
        <v>0.89344999999999997</v>
      </c>
    </row>
    <row r="175" spans="2:13" x14ac:dyDescent="0.35">
      <c r="B175">
        <v>172</v>
      </c>
      <c r="C175" s="1">
        <v>1.7149999999999999E-2</v>
      </c>
      <c r="D175" s="1">
        <v>0.56094999999999995</v>
      </c>
      <c r="E175" s="1">
        <v>0.94574999999999998</v>
      </c>
      <c r="F175" s="1">
        <v>0.48204999999999998</v>
      </c>
      <c r="G175" s="1">
        <v>0.63234999999999997</v>
      </c>
      <c r="H175" s="1">
        <v>0.20815</v>
      </c>
      <c r="I175" s="1">
        <v>0.52885000000000004</v>
      </c>
      <c r="J175" s="1">
        <v>0.16114999999999999</v>
      </c>
      <c r="K175" s="1">
        <v>0.87375000000000003</v>
      </c>
      <c r="L175" s="1">
        <v>7.485E-2</v>
      </c>
      <c r="M175" s="1">
        <v>0.25845000000000001</v>
      </c>
    </row>
    <row r="176" spans="2:13" x14ac:dyDescent="0.35">
      <c r="B176">
        <v>173</v>
      </c>
      <c r="C176" s="1">
        <v>1.7250000000000001E-2</v>
      </c>
      <c r="D176" s="1">
        <v>0.87944999999999995</v>
      </c>
      <c r="E176" s="1">
        <v>0.89954999999999996</v>
      </c>
      <c r="F176" s="1">
        <v>0.12415</v>
      </c>
      <c r="G176" s="1">
        <v>0.46215000000000001</v>
      </c>
      <c r="H176" s="1">
        <v>3.005E-2</v>
      </c>
      <c r="I176" s="1">
        <v>0.94264999999999999</v>
      </c>
      <c r="J176" s="1">
        <v>0.41485</v>
      </c>
      <c r="K176" s="1">
        <v>0.56655</v>
      </c>
      <c r="L176" s="1">
        <v>0.64815</v>
      </c>
      <c r="M176" s="1">
        <v>0.91195000000000004</v>
      </c>
    </row>
    <row r="177" spans="2:13" x14ac:dyDescent="0.35">
      <c r="B177">
        <v>174</v>
      </c>
      <c r="C177" s="1">
        <v>1.7350000000000001E-2</v>
      </c>
      <c r="D177" s="1">
        <v>0.59694999999999998</v>
      </c>
      <c r="E177" s="1">
        <v>0.15745000000000001</v>
      </c>
      <c r="F177" s="1">
        <v>0.78025</v>
      </c>
      <c r="G177" s="1">
        <v>0.58914999999999995</v>
      </c>
      <c r="H177" s="1">
        <v>3.585E-2</v>
      </c>
      <c r="I177" s="1">
        <v>0.37705</v>
      </c>
      <c r="J177" s="1">
        <v>0.46065</v>
      </c>
      <c r="K177" s="1">
        <v>0.90534999999999999</v>
      </c>
      <c r="L177" s="1">
        <v>0.63324999999999998</v>
      </c>
      <c r="M177" s="1">
        <v>2.085E-2</v>
      </c>
    </row>
    <row r="178" spans="2:13" x14ac:dyDescent="0.35">
      <c r="B178">
        <v>175</v>
      </c>
      <c r="C178" s="1">
        <v>1.745E-2</v>
      </c>
      <c r="D178" s="1">
        <v>0.84145000000000003</v>
      </c>
      <c r="E178" s="1">
        <v>0.28355000000000002</v>
      </c>
      <c r="F178" s="1">
        <v>0.61194999999999999</v>
      </c>
      <c r="G178" s="1">
        <v>0.16335</v>
      </c>
      <c r="H178" s="1">
        <v>0.53515000000000001</v>
      </c>
      <c r="I178" s="1">
        <v>0.12914999999999999</v>
      </c>
      <c r="J178" s="1">
        <v>0.27005000000000001</v>
      </c>
      <c r="K178" s="1">
        <v>0.87724999999999997</v>
      </c>
      <c r="L178" s="1">
        <v>7.4950000000000003E-2</v>
      </c>
      <c r="M178" s="1">
        <v>0.62995000000000001</v>
      </c>
    </row>
    <row r="179" spans="2:13" x14ac:dyDescent="0.35">
      <c r="B179">
        <v>176</v>
      </c>
      <c r="C179" s="1">
        <v>1.755E-2</v>
      </c>
      <c r="D179" s="1">
        <v>6.5949999999999995E-2</v>
      </c>
      <c r="E179" s="1">
        <v>0.36764999999999998</v>
      </c>
      <c r="F179" s="1">
        <v>0.31985000000000002</v>
      </c>
      <c r="G179" s="1">
        <v>0.94215000000000004</v>
      </c>
      <c r="H179" s="1">
        <v>0.39555000000000001</v>
      </c>
      <c r="I179" s="1">
        <v>0.85145000000000004</v>
      </c>
      <c r="J179" s="1">
        <v>0.62524999999999997</v>
      </c>
      <c r="K179" s="1">
        <v>0.19205</v>
      </c>
      <c r="L179" s="1">
        <v>0.98434999999999995</v>
      </c>
      <c r="M179" s="1">
        <v>6.9150000000000003E-2</v>
      </c>
    </row>
    <row r="180" spans="2:13" x14ac:dyDescent="0.35">
      <c r="B180">
        <v>177</v>
      </c>
      <c r="C180" s="1">
        <v>1.7649999999999999E-2</v>
      </c>
      <c r="D180" s="1">
        <v>0.84284999999999999</v>
      </c>
      <c r="E180" s="1">
        <v>0.49235000000000001</v>
      </c>
      <c r="F180" s="1">
        <v>0.58194999999999997</v>
      </c>
      <c r="G180" s="1">
        <v>0.67905000000000004</v>
      </c>
      <c r="H180" s="1">
        <v>0.27015</v>
      </c>
      <c r="I180" s="1">
        <v>0.99024999999999996</v>
      </c>
      <c r="J180" s="1">
        <v>0.44014999999999999</v>
      </c>
      <c r="K180" s="1">
        <v>0.38605</v>
      </c>
      <c r="L180" s="1">
        <v>0.49685000000000001</v>
      </c>
      <c r="M180" s="1">
        <v>0.57094999999999996</v>
      </c>
    </row>
    <row r="181" spans="2:13" x14ac:dyDescent="0.35">
      <c r="B181">
        <v>178</v>
      </c>
      <c r="C181" s="1">
        <v>1.7749999999999998E-2</v>
      </c>
      <c r="D181" s="1">
        <v>0.68474999999999997</v>
      </c>
      <c r="E181" s="1">
        <v>0.94404999999999994</v>
      </c>
      <c r="F181" s="1">
        <v>9.9150000000000002E-2</v>
      </c>
      <c r="G181" s="1">
        <v>0.88214999999999999</v>
      </c>
      <c r="H181" s="1">
        <v>0.10145</v>
      </c>
      <c r="I181" s="1">
        <v>0.58445000000000003</v>
      </c>
      <c r="J181" s="1">
        <v>0.84765000000000001</v>
      </c>
      <c r="K181" s="1">
        <v>0.96414999999999995</v>
      </c>
      <c r="L181" s="1">
        <v>0.22714999999999999</v>
      </c>
      <c r="M181" s="1">
        <v>0.30675000000000002</v>
      </c>
    </row>
    <row r="182" spans="2:13" x14ac:dyDescent="0.35">
      <c r="B182">
        <v>179</v>
      </c>
      <c r="C182" s="1">
        <v>1.7850000000000001E-2</v>
      </c>
      <c r="D182" s="1">
        <v>0.40375</v>
      </c>
      <c r="E182" s="1">
        <v>0.71594999999999998</v>
      </c>
      <c r="F182" s="1">
        <v>0.53474999999999995</v>
      </c>
      <c r="G182" s="1">
        <v>0.51724999999999999</v>
      </c>
      <c r="H182" s="1">
        <v>0.10095</v>
      </c>
      <c r="I182" s="1">
        <v>0.16125</v>
      </c>
      <c r="J182" s="1">
        <v>0.50644999999999996</v>
      </c>
      <c r="K182" s="1">
        <v>0.93054999999999999</v>
      </c>
      <c r="L182" s="1">
        <v>0.89065000000000005</v>
      </c>
      <c r="M182" s="1">
        <v>9.1649999999999995E-2</v>
      </c>
    </row>
    <row r="183" spans="2:13" x14ac:dyDescent="0.35">
      <c r="B183">
        <v>180</v>
      </c>
      <c r="C183" s="1">
        <v>1.7950000000000001E-2</v>
      </c>
      <c r="D183" s="1">
        <v>0.91935</v>
      </c>
      <c r="E183" s="1">
        <v>4.5500000000000002E-3</v>
      </c>
      <c r="F183" s="1">
        <v>0.46344999999999997</v>
      </c>
      <c r="G183" s="1">
        <v>4.0050000000000002E-2</v>
      </c>
      <c r="H183" s="1">
        <v>0.82904999999999995</v>
      </c>
      <c r="I183" s="1">
        <v>0.22655</v>
      </c>
      <c r="J183" s="1">
        <v>0.49225000000000002</v>
      </c>
      <c r="K183" s="1">
        <v>0.20615</v>
      </c>
      <c r="L183" s="1">
        <v>0.33855000000000002</v>
      </c>
      <c r="M183" s="1">
        <v>0.89095000000000002</v>
      </c>
    </row>
    <row r="184" spans="2:13" x14ac:dyDescent="0.35">
      <c r="B184">
        <v>181</v>
      </c>
      <c r="C184" s="1">
        <v>1.805E-2</v>
      </c>
      <c r="D184" s="1">
        <v>0.96014999999999995</v>
      </c>
      <c r="E184" s="1">
        <v>0.44174999999999998</v>
      </c>
      <c r="F184" s="1">
        <v>0.40955000000000003</v>
      </c>
      <c r="G184" s="1">
        <v>0.33695000000000003</v>
      </c>
      <c r="H184" s="1">
        <v>2.265E-2</v>
      </c>
      <c r="I184" s="1">
        <v>0.11795</v>
      </c>
      <c r="J184" s="1">
        <v>0.88114999999999999</v>
      </c>
      <c r="K184" s="1">
        <v>0.23144999999999999</v>
      </c>
      <c r="L184" s="1">
        <v>0.50924999999999998</v>
      </c>
      <c r="M184" s="1">
        <v>0.93115000000000003</v>
      </c>
    </row>
    <row r="185" spans="2:13" x14ac:dyDescent="0.35">
      <c r="B185">
        <v>182</v>
      </c>
      <c r="C185" s="1">
        <v>1.8149999999999999E-2</v>
      </c>
      <c r="D185" s="1">
        <v>0.33965000000000001</v>
      </c>
      <c r="E185" s="1">
        <v>0.65844999999999998</v>
      </c>
      <c r="F185" s="1">
        <v>0.24095</v>
      </c>
      <c r="G185" s="1">
        <v>0.90354999999999996</v>
      </c>
      <c r="H185" s="1">
        <v>0.43874999999999997</v>
      </c>
      <c r="I185" s="1">
        <v>0.23594999999999999</v>
      </c>
      <c r="J185" s="1">
        <v>0.22305</v>
      </c>
      <c r="K185" s="1">
        <v>0.52075000000000005</v>
      </c>
      <c r="L185" s="1">
        <v>0.10095</v>
      </c>
      <c r="M185" s="1">
        <v>0.26634999999999998</v>
      </c>
    </row>
    <row r="186" spans="2:13" x14ac:dyDescent="0.35">
      <c r="B186">
        <v>183</v>
      </c>
      <c r="C186" s="1">
        <v>1.8249999999999999E-2</v>
      </c>
      <c r="D186" s="1">
        <v>0.22314999999999999</v>
      </c>
      <c r="E186" s="1">
        <v>0.48194999999999999</v>
      </c>
      <c r="F186" s="1">
        <v>0.47585</v>
      </c>
      <c r="G186" s="1">
        <v>1.4749999999999999E-2</v>
      </c>
      <c r="H186" s="1">
        <v>0.18695000000000001</v>
      </c>
      <c r="I186" s="1">
        <v>0.15054999999999999</v>
      </c>
      <c r="J186" s="1">
        <v>0.17824999999999999</v>
      </c>
      <c r="K186" s="1">
        <v>0.37564999999999998</v>
      </c>
      <c r="L186" s="1">
        <v>0.54305000000000003</v>
      </c>
      <c r="M186" s="1">
        <v>0.11835</v>
      </c>
    </row>
    <row r="187" spans="2:13" x14ac:dyDescent="0.35">
      <c r="B187">
        <v>184</v>
      </c>
      <c r="C187" s="1">
        <v>1.8350000000000002E-2</v>
      </c>
      <c r="D187" s="1">
        <v>0.47565000000000002</v>
      </c>
      <c r="E187" s="1">
        <v>0.44024999999999997</v>
      </c>
      <c r="F187" s="1">
        <v>0.76305000000000001</v>
      </c>
      <c r="G187" s="1">
        <v>0.27834999999999999</v>
      </c>
      <c r="H187" s="1">
        <v>0.92464999999999997</v>
      </c>
      <c r="I187" s="1">
        <v>0.27295000000000003</v>
      </c>
      <c r="J187" s="1">
        <v>0.35894999999999999</v>
      </c>
      <c r="K187" s="1">
        <v>6.8849999999999995E-2</v>
      </c>
      <c r="L187" s="1">
        <v>0.95855000000000001</v>
      </c>
      <c r="M187" s="1">
        <v>0.96855000000000002</v>
      </c>
    </row>
    <row r="188" spans="2:13" x14ac:dyDescent="0.35">
      <c r="B188">
        <v>185</v>
      </c>
      <c r="C188" s="1">
        <v>1.8450000000000001E-2</v>
      </c>
      <c r="D188" s="1">
        <v>0.33944999999999997</v>
      </c>
      <c r="E188" s="1">
        <v>0.68174999999999997</v>
      </c>
      <c r="F188" s="1">
        <v>3.6650000000000002E-2</v>
      </c>
      <c r="G188" s="1">
        <v>0.26245000000000002</v>
      </c>
      <c r="H188" s="1">
        <v>0.51124999999999998</v>
      </c>
      <c r="I188" s="1">
        <v>0.69755</v>
      </c>
      <c r="J188" s="1">
        <v>0.69135000000000002</v>
      </c>
      <c r="K188" s="1">
        <v>0.31104999999999999</v>
      </c>
      <c r="L188" s="1">
        <v>0.91244999999999998</v>
      </c>
      <c r="M188" s="1">
        <v>0.60755000000000003</v>
      </c>
    </row>
    <row r="189" spans="2:13" x14ac:dyDescent="0.35">
      <c r="B189">
        <v>186</v>
      </c>
      <c r="C189" s="1">
        <v>1.8550000000000001E-2</v>
      </c>
      <c r="D189" s="1">
        <v>0.28584999999999999</v>
      </c>
      <c r="E189" s="1">
        <v>0.50785000000000002</v>
      </c>
      <c r="F189" s="1">
        <v>0.12495000000000001</v>
      </c>
      <c r="G189" s="1">
        <v>0.48635</v>
      </c>
      <c r="H189" s="1">
        <v>0.23665</v>
      </c>
      <c r="I189" s="1">
        <v>0.41494999999999999</v>
      </c>
      <c r="J189" s="1">
        <v>0.47225</v>
      </c>
      <c r="K189" s="1">
        <v>0.26705000000000001</v>
      </c>
      <c r="L189" s="1">
        <v>0.78144999999999998</v>
      </c>
      <c r="M189" s="1">
        <v>0.59775</v>
      </c>
    </row>
    <row r="190" spans="2:13" x14ac:dyDescent="0.35">
      <c r="B190">
        <v>187</v>
      </c>
      <c r="C190" s="1">
        <v>1.865E-2</v>
      </c>
      <c r="D190" s="1">
        <v>0.10705000000000001</v>
      </c>
      <c r="E190" s="1">
        <v>0.46555000000000002</v>
      </c>
      <c r="F190" s="1">
        <v>3.6049999999999999E-2</v>
      </c>
      <c r="G190" s="1">
        <v>0.88614999999999999</v>
      </c>
      <c r="H190" s="1">
        <v>0.20505000000000001</v>
      </c>
      <c r="I190" s="1">
        <v>0.26135000000000003</v>
      </c>
      <c r="J190" s="1">
        <v>0.24465000000000001</v>
      </c>
      <c r="K190" s="1">
        <v>0.96565000000000001</v>
      </c>
      <c r="L190" s="1">
        <v>0.61714999999999998</v>
      </c>
      <c r="M190" s="1">
        <v>0.95355000000000001</v>
      </c>
    </row>
    <row r="191" spans="2:13" x14ac:dyDescent="0.35">
      <c r="B191">
        <v>188</v>
      </c>
      <c r="C191" s="1">
        <v>1.8749999999999999E-2</v>
      </c>
      <c r="D191" s="1">
        <v>0.61845000000000006</v>
      </c>
      <c r="E191" s="1">
        <v>0.39455000000000001</v>
      </c>
      <c r="F191" s="1">
        <v>2.955E-2</v>
      </c>
      <c r="G191" s="1">
        <v>0.76765000000000005</v>
      </c>
      <c r="H191" s="1">
        <v>0.81405000000000005</v>
      </c>
      <c r="I191" s="1">
        <v>0.76275000000000004</v>
      </c>
      <c r="J191" s="1">
        <v>6.4549999999999996E-2</v>
      </c>
      <c r="K191" s="1">
        <v>0.10145</v>
      </c>
      <c r="L191" s="1">
        <v>0.49535000000000001</v>
      </c>
      <c r="M191" s="1">
        <v>0.70984999999999998</v>
      </c>
    </row>
    <row r="192" spans="2:13" x14ac:dyDescent="0.35">
      <c r="B192">
        <v>189</v>
      </c>
      <c r="C192" s="1">
        <v>1.8849999999999999E-2</v>
      </c>
      <c r="D192" s="1">
        <v>0.48764999999999997</v>
      </c>
      <c r="E192" s="1">
        <v>0.79595000000000005</v>
      </c>
      <c r="F192" s="1">
        <v>0.38795000000000002</v>
      </c>
      <c r="G192" s="1">
        <v>0.60245000000000004</v>
      </c>
      <c r="H192" s="1">
        <v>0.91895000000000004</v>
      </c>
      <c r="I192" s="1">
        <v>0.28115000000000001</v>
      </c>
      <c r="J192" s="1">
        <v>0.94194999999999995</v>
      </c>
      <c r="K192" s="1">
        <v>0.94294999999999995</v>
      </c>
      <c r="L192" s="1">
        <v>0.13155</v>
      </c>
      <c r="M192" s="1">
        <v>0.42504999999999998</v>
      </c>
    </row>
    <row r="193" spans="2:13" x14ac:dyDescent="0.35">
      <c r="B193">
        <v>190</v>
      </c>
      <c r="C193" s="1">
        <v>1.8950000000000002E-2</v>
      </c>
      <c r="D193" s="1">
        <v>0.20044999999999999</v>
      </c>
      <c r="E193" s="1">
        <v>0.31514999999999999</v>
      </c>
      <c r="F193" s="1">
        <v>0.44985000000000003</v>
      </c>
      <c r="G193" s="1">
        <v>0.62255000000000005</v>
      </c>
      <c r="H193" s="1">
        <v>0.77764999999999995</v>
      </c>
      <c r="I193" s="1">
        <v>0.25424999999999998</v>
      </c>
      <c r="J193" s="1">
        <v>0.71404999999999996</v>
      </c>
      <c r="K193" s="1">
        <v>9.5750000000000002E-2</v>
      </c>
      <c r="L193" s="1">
        <v>0.28634999999999999</v>
      </c>
      <c r="M193" s="1">
        <v>0.97265000000000001</v>
      </c>
    </row>
    <row r="194" spans="2:13" x14ac:dyDescent="0.35">
      <c r="B194">
        <v>191</v>
      </c>
      <c r="C194" s="1">
        <v>1.9050000000000001E-2</v>
      </c>
      <c r="D194" s="1">
        <v>0.81384999999999996</v>
      </c>
      <c r="E194" s="1">
        <v>0.90685000000000004</v>
      </c>
      <c r="F194" s="1">
        <v>0.25655</v>
      </c>
      <c r="G194" s="1">
        <v>0.29535</v>
      </c>
      <c r="H194" s="1">
        <v>0.33965000000000001</v>
      </c>
      <c r="I194" s="1">
        <v>0.28854999999999997</v>
      </c>
      <c r="J194" s="1">
        <v>0.98345000000000005</v>
      </c>
      <c r="K194" s="1">
        <v>0.21704999999999999</v>
      </c>
      <c r="L194" s="1">
        <v>0.92474999999999996</v>
      </c>
      <c r="M194" s="1">
        <v>0.21015</v>
      </c>
    </row>
    <row r="195" spans="2:13" x14ac:dyDescent="0.35">
      <c r="B195">
        <v>192</v>
      </c>
      <c r="C195" s="1">
        <v>1.915E-2</v>
      </c>
      <c r="D195" s="1">
        <v>0.87295</v>
      </c>
      <c r="E195" s="1">
        <v>6.9949999999999998E-2</v>
      </c>
      <c r="F195" s="1">
        <v>0.77195000000000003</v>
      </c>
      <c r="G195" s="1">
        <v>0.96684999999999999</v>
      </c>
      <c r="H195" s="1">
        <v>0.70374999999999999</v>
      </c>
      <c r="I195" s="1">
        <v>0.84984999999999999</v>
      </c>
      <c r="J195" s="1">
        <v>0.90764999999999996</v>
      </c>
      <c r="K195" s="1">
        <v>0.88795000000000002</v>
      </c>
      <c r="L195" s="1">
        <v>0.58714999999999995</v>
      </c>
      <c r="M195" s="1">
        <v>0.42394999999999999</v>
      </c>
    </row>
    <row r="196" spans="2:13" x14ac:dyDescent="0.35">
      <c r="B196">
        <v>193</v>
      </c>
      <c r="C196" s="1">
        <v>1.925E-2</v>
      </c>
      <c r="D196" s="1">
        <v>1.7250000000000001E-2</v>
      </c>
      <c r="E196" s="1">
        <v>0.78625</v>
      </c>
      <c r="F196" s="1">
        <v>0.19434999999999999</v>
      </c>
      <c r="G196" s="1">
        <v>0.71935000000000004</v>
      </c>
      <c r="H196" s="1">
        <v>0.10405</v>
      </c>
      <c r="I196" s="1">
        <v>0.86324999999999996</v>
      </c>
      <c r="J196" s="1">
        <v>0.29685</v>
      </c>
      <c r="K196" s="1">
        <v>1.0449999999999999E-2</v>
      </c>
      <c r="L196" s="1">
        <v>0.28394999999999998</v>
      </c>
      <c r="M196" s="1">
        <v>0.43014999999999998</v>
      </c>
    </row>
    <row r="197" spans="2:13" x14ac:dyDescent="0.35">
      <c r="B197">
        <v>194</v>
      </c>
      <c r="C197" s="1">
        <v>1.9349999999999999E-2</v>
      </c>
      <c r="D197" s="1">
        <v>0.30925000000000002</v>
      </c>
      <c r="E197" s="1">
        <v>0.65795000000000003</v>
      </c>
      <c r="F197" s="1">
        <v>0.17765</v>
      </c>
      <c r="G197" s="1">
        <v>0.58784999999999998</v>
      </c>
      <c r="H197" s="1">
        <v>0.24554999999999999</v>
      </c>
      <c r="I197" s="1">
        <v>0.27174999999999999</v>
      </c>
      <c r="J197" s="1">
        <v>0.30275000000000002</v>
      </c>
      <c r="K197" s="1">
        <v>0.49814999999999998</v>
      </c>
      <c r="L197" s="1">
        <v>0.97665000000000002</v>
      </c>
      <c r="M197" s="1">
        <v>0.46115</v>
      </c>
    </row>
    <row r="198" spans="2:13" x14ac:dyDescent="0.35">
      <c r="B198">
        <v>195</v>
      </c>
      <c r="C198" s="1">
        <v>1.9449999999999999E-2</v>
      </c>
      <c r="D198" s="1">
        <v>0.91944999999999999</v>
      </c>
      <c r="E198" s="1">
        <v>0.42344999999999999</v>
      </c>
      <c r="F198" s="1">
        <v>0.84784999999999999</v>
      </c>
      <c r="G198" s="1">
        <v>0.57015000000000005</v>
      </c>
      <c r="H198" s="1">
        <v>0.85634999999999994</v>
      </c>
      <c r="I198" s="1">
        <v>0.23014999999999999</v>
      </c>
      <c r="J198" s="1">
        <v>0.41575000000000001</v>
      </c>
      <c r="K198" s="1">
        <v>0.65534999999999999</v>
      </c>
      <c r="L198" s="1">
        <v>0.69215000000000004</v>
      </c>
      <c r="M198" s="1">
        <v>4.095E-2</v>
      </c>
    </row>
    <row r="199" spans="2:13" x14ac:dyDescent="0.35">
      <c r="B199">
        <v>196</v>
      </c>
      <c r="C199" s="1">
        <v>1.9550000000000001E-2</v>
      </c>
      <c r="D199" s="1">
        <v>0.22595000000000001</v>
      </c>
      <c r="E199" s="1">
        <v>0.41044999999999998</v>
      </c>
      <c r="F199" s="1">
        <v>2.4850000000000001E-2</v>
      </c>
      <c r="G199" s="1">
        <v>0.36254999999999998</v>
      </c>
      <c r="H199" s="1">
        <v>0.86975000000000002</v>
      </c>
      <c r="I199" s="1">
        <v>0.66405000000000003</v>
      </c>
      <c r="J199" s="1">
        <v>0.50924999999999998</v>
      </c>
      <c r="K199" s="1">
        <v>0.19234999999999999</v>
      </c>
      <c r="L199" s="1">
        <v>0.15215000000000001</v>
      </c>
      <c r="M199" s="1">
        <v>0.16405</v>
      </c>
    </row>
    <row r="200" spans="2:13" x14ac:dyDescent="0.35">
      <c r="B200">
        <v>197</v>
      </c>
      <c r="C200" s="1">
        <v>1.9650000000000001E-2</v>
      </c>
      <c r="D200" s="1">
        <v>0.84924999999999995</v>
      </c>
      <c r="E200" s="1">
        <v>7.2500000000000004E-3</v>
      </c>
      <c r="F200" s="1">
        <v>0.12354999999999999</v>
      </c>
      <c r="G200" s="1">
        <v>0.23294999999999999</v>
      </c>
      <c r="H200" s="1">
        <v>0.89715</v>
      </c>
      <c r="I200" s="1">
        <v>0.29585</v>
      </c>
      <c r="J200" s="1">
        <v>2.2249999999999999E-2</v>
      </c>
      <c r="K200" s="1">
        <v>0.19025</v>
      </c>
      <c r="L200" s="1">
        <v>0.37824999999999998</v>
      </c>
      <c r="M200" s="1">
        <v>0.42635000000000001</v>
      </c>
    </row>
    <row r="201" spans="2:13" x14ac:dyDescent="0.35">
      <c r="B201">
        <v>198</v>
      </c>
      <c r="C201" s="1">
        <v>1.975E-2</v>
      </c>
      <c r="D201" s="1">
        <v>0.98414999999999997</v>
      </c>
      <c r="E201" s="1">
        <v>8.5849999999999996E-2</v>
      </c>
      <c r="F201" s="1">
        <v>0.22775000000000001</v>
      </c>
      <c r="G201" s="1">
        <v>0.87065000000000003</v>
      </c>
      <c r="H201" s="1">
        <v>0.18715000000000001</v>
      </c>
      <c r="I201" s="1">
        <v>0.57894999999999996</v>
      </c>
      <c r="J201" s="1">
        <v>0.50275000000000003</v>
      </c>
      <c r="K201" s="1">
        <v>6.8349999999999994E-2</v>
      </c>
      <c r="L201" s="1">
        <v>7.3649999999999993E-2</v>
      </c>
      <c r="M201" s="1">
        <v>0.80684999999999996</v>
      </c>
    </row>
    <row r="202" spans="2:13" x14ac:dyDescent="0.35">
      <c r="B202">
        <v>199</v>
      </c>
      <c r="C202" s="1">
        <v>1.985E-2</v>
      </c>
      <c r="D202" s="1">
        <v>0.10205</v>
      </c>
      <c r="E202" s="1">
        <v>0.26545000000000002</v>
      </c>
      <c r="F202" s="1">
        <v>0.27445000000000003</v>
      </c>
      <c r="G202" s="1">
        <v>0.52444999999999997</v>
      </c>
      <c r="H202" s="1">
        <v>0.88405</v>
      </c>
      <c r="I202" s="1">
        <v>0.40375</v>
      </c>
      <c r="J202" s="1">
        <v>0.25885000000000002</v>
      </c>
      <c r="K202" s="1">
        <v>0.30804999999999999</v>
      </c>
      <c r="L202" s="1">
        <v>0.55035000000000001</v>
      </c>
      <c r="M202" s="1">
        <v>0.20835000000000001</v>
      </c>
    </row>
    <row r="203" spans="2:13" x14ac:dyDescent="0.35">
      <c r="B203">
        <v>200</v>
      </c>
      <c r="C203" s="1">
        <v>1.9949999999999999E-2</v>
      </c>
      <c r="D203" s="1">
        <v>0.33834999999999998</v>
      </c>
      <c r="E203" s="1">
        <v>0.99275000000000002</v>
      </c>
      <c r="F203" s="1">
        <v>0.50434999999999997</v>
      </c>
      <c r="G203" s="1">
        <v>0.76754999999999995</v>
      </c>
      <c r="H203" s="1">
        <v>0.93845000000000001</v>
      </c>
      <c r="I203" s="1">
        <v>4.6949999999999999E-2</v>
      </c>
      <c r="J203" s="1">
        <v>0.99195</v>
      </c>
      <c r="K203" s="1">
        <v>0.21395</v>
      </c>
      <c r="L203" s="1">
        <v>0.54674999999999996</v>
      </c>
      <c r="M203" s="1">
        <v>0.64954999999999996</v>
      </c>
    </row>
    <row r="204" spans="2:13" x14ac:dyDescent="0.35">
      <c r="B204">
        <v>201</v>
      </c>
      <c r="C204" s="1">
        <v>2.0049999999999998E-2</v>
      </c>
      <c r="D204" s="1">
        <v>0.30704999999999999</v>
      </c>
      <c r="E204" s="1">
        <v>0.47594999999999998</v>
      </c>
      <c r="F204" s="1">
        <v>0.47685</v>
      </c>
      <c r="G204" s="1">
        <v>0.98255000000000003</v>
      </c>
      <c r="H204" s="1">
        <v>0.73275000000000001</v>
      </c>
      <c r="I204" s="1">
        <v>0.19375000000000001</v>
      </c>
      <c r="J204" s="1">
        <v>0.92074999999999996</v>
      </c>
      <c r="K204" s="1">
        <v>0.89664999999999995</v>
      </c>
      <c r="L204" s="1">
        <v>0.43085000000000001</v>
      </c>
      <c r="M204" s="1">
        <v>0.11824999999999999</v>
      </c>
    </row>
    <row r="205" spans="2:13" x14ac:dyDescent="0.35">
      <c r="B205">
        <v>202</v>
      </c>
      <c r="C205" s="1">
        <v>2.0150000000000001E-2</v>
      </c>
      <c r="D205" s="1">
        <v>0.73904999999999998</v>
      </c>
      <c r="E205" s="1">
        <v>0.24165</v>
      </c>
      <c r="F205" s="1">
        <v>0.64844999999999997</v>
      </c>
      <c r="G205" s="1">
        <v>0.80915000000000004</v>
      </c>
      <c r="H205" s="1">
        <v>2.8500000000000001E-3</v>
      </c>
      <c r="I205" s="1">
        <v>0.17215</v>
      </c>
      <c r="J205" s="1">
        <v>5.015E-2</v>
      </c>
      <c r="K205" s="1">
        <v>1.515E-2</v>
      </c>
      <c r="L205" s="1">
        <v>6.8500000000000002E-3</v>
      </c>
      <c r="M205" s="1">
        <v>0.69325000000000003</v>
      </c>
    </row>
    <row r="206" spans="2:13" x14ac:dyDescent="0.35">
      <c r="B206">
        <v>203</v>
      </c>
      <c r="C206" s="1">
        <v>2.0250000000000001E-2</v>
      </c>
      <c r="D206" s="1">
        <v>3.3250000000000002E-2</v>
      </c>
      <c r="E206" s="1">
        <v>6.6350000000000006E-2</v>
      </c>
      <c r="F206" s="1">
        <v>0.46124999999999999</v>
      </c>
      <c r="G206" s="1">
        <v>0.20215</v>
      </c>
      <c r="H206" s="1">
        <v>0.32724999999999999</v>
      </c>
      <c r="I206" s="1">
        <v>0.81084999999999996</v>
      </c>
      <c r="J206" s="1">
        <v>0.74424999999999997</v>
      </c>
      <c r="K206" s="1">
        <v>0.59975000000000001</v>
      </c>
      <c r="L206" s="1">
        <v>2.605E-2</v>
      </c>
      <c r="M206" s="1">
        <v>0.83725000000000005</v>
      </c>
    </row>
    <row r="207" spans="2:13" x14ac:dyDescent="0.35">
      <c r="B207">
        <v>204</v>
      </c>
      <c r="C207" s="1">
        <v>2.035E-2</v>
      </c>
      <c r="D207" s="1">
        <v>0.13855000000000001</v>
      </c>
      <c r="E207" s="1">
        <v>0.50314999999999999</v>
      </c>
      <c r="F207" s="1">
        <v>0.39695000000000003</v>
      </c>
      <c r="G207" s="1">
        <v>0.73814999999999997</v>
      </c>
      <c r="H207" s="1">
        <v>0.54235</v>
      </c>
      <c r="I207" s="1">
        <v>0.80694999999999995</v>
      </c>
      <c r="J207" s="1">
        <v>0.15565000000000001</v>
      </c>
      <c r="K207" s="1">
        <v>0.89795000000000003</v>
      </c>
      <c r="L207" s="1">
        <v>0.38745000000000002</v>
      </c>
      <c r="M207" s="1">
        <v>0.87424999999999997</v>
      </c>
    </row>
    <row r="208" spans="2:13" x14ac:dyDescent="0.35">
      <c r="B208">
        <v>205</v>
      </c>
      <c r="C208" s="1">
        <v>2.0449999999999999E-2</v>
      </c>
      <c r="D208" s="1">
        <v>0.83914999999999995</v>
      </c>
      <c r="E208" s="1">
        <v>0.63465000000000005</v>
      </c>
      <c r="F208" s="1">
        <v>0.66234999999999999</v>
      </c>
      <c r="G208" s="1">
        <v>0.60004999999999997</v>
      </c>
      <c r="H208" s="1">
        <v>0.38574999999999998</v>
      </c>
      <c r="I208" s="1">
        <v>0.80235000000000001</v>
      </c>
      <c r="J208" s="1">
        <v>0.81784999999999997</v>
      </c>
      <c r="K208" s="1">
        <v>0.80215000000000003</v>
      </c>
      <c r="L208" s="1">
        <v>0.73995</v>
      </c>
      <c r="M208" s="1">
        <v>0.63344999999999996</v>
      </c>
    </row>
    <row r="209" spans="2:13" x14ac:dyDescent="0.35">
      <c r="B209">
        <v>206</v>
      </c>
      <c r="C209" s="1">
        <v>2.0549999999999999E-2</v>
      </c>
      <c r="D209" s="1">
        <v>0.29554999999999998</v>
      </c>
      <c r="E209" s="1">
        <v>0.22675000000000001</v>
      </c>
      <c r="F209" s="1">
        <v>2.0650000000000002E-2</v>
      </c>
      <c r="G209" s="1">
        <v>0.36395</v>
      </c>
      <c r="H209" s="1">
        <v>0.31204999999999999</v>
      </c>
      <c r="I209" s="1">
        <v>0.76005</v>
      </c>
      <c r="J209" s="1">
        <v>0.45134999999999997</v>
      </c>
      <c r="K209" s="1">
        <v>4.3249999999999997E-2</v>
      </c>
      <c r="L209" s="1">
        <v>0.74814999999999998</v>
      </c>
      <c r="M209" s="1">
        <v>0.97235000000000005</v>
      </c>
    </row>
    <row r="210" spans="2:13" x14ac:dyDescent="0.35">
      <c r="B210">
        <v>207</v>
      </c>
      <c r="C210" s="1">
        <v>2.0650000000000002E-2</v>
      </c>
      <c r="D210" s="1">
        <v>0.19825000000000001</v>
      </c>
      <c r="E210" s="1">
        <v>0.89495000000000002</v>
      </c>
      <c r="F210" s="1">
        <v>0.43414999999999998</v>
      </c>
      <c r="G210" s="1">
        <v>0.17755000000000001</v>
      </c>
      <c r="H210" s="1">
        <v>0.57735000000000003</v>
      </c>
      <c r="I210" s="1">
        <v>0.91074999999999995</v>
      </c>
      <c r="J210" s="1">
        <v>0.55245</v>
      </c>
      <c r="K210" s="1">
        <v>0.27524999999999999</v>
      </c>
      <c r="L210" s="1">
        <v>0.33484999999999998</v>
      </c>
      <c r="M210" s="1">
        <v>0.29775000000000001</v>
      </c>
    </row>
    <row r="211" spans="2:13" x14ac:dyDescent="0.35">
      <c r="B211">
        <v>208</v>
      </c>
      <c r="C211" s="1">
        <v>2.0750000000000001E-2</v>
      </c>
      <c r="D211" s="1">
        <v>0.58314999999999995</v>
      </c>
      <c r="E211" s="1">
        <v>0.99714999999999998</v>
      </c>
      <c r="F211" s="1">
        <v>1.0749999999999999E-2</v>
      </c>
      <c r="G211" s="1">
        <v>0.13355</v>
      </c>
      <c r="H211" s="1">
        <v>0.87734999999999996</v>
      </c>
      <c r="I211" s="1">
        <v>0.53864999999999996</v>
      </c>
      <c r="J211" s="1">
        <v>5.6050000000000003E-2</v>
      </c>
      <c r="K211" s="1">
        <v>7.2349999999999998E-2</v>
      </c>
      <c r="L211" s="1">
        <v>0.53974999999999995</v>
      </c>
      <c r="M211" s="1">
        <v>0.68035000000000001</v>
      </c>
    </row>
    <row r="212" spans="2:13" x14ac:dyDescent="0.35">
      <c r="B212">
        <v>209</v>
      </c>
      <c r="C212" s="1">
        <v>2.085E-2</v>
      </c>
      <c r="D212" s="1">
        <v>0.43475000000000003</v>
      </c>
      <c r="E212" s="1">
        <v>0.93115000000000003</v>
      </c>
      <c r="F212" s="1">
        <v>0.28225</v>
      </c>
      <c r="G212" s="1">
        <v>8.9249999999999996E-2</v>
      </c>
      <c r="H212" s="1">
        <v>0.53285000000000005</v>
      </c>
      <c r="I212" s="1">
        <v>0.86514999999999997</v>
      </c>
      <c r="J212" s="1">
        <v>0.37845000000000001</v>
      </c>
      <c r="K212" s="1">
        <v>0.39684999999999998</v>
      </c>
      <c r="L212" s="1">
        <v>0.32965</v>
      </c>
      <c r="M212" s="1">
        <v>0.78154999999999997</v>
      </c>
    </row>
    <row r="213" spans="2:13" x14ac:dyDescent="0.35">
      <c r="B213">
        <v>210</v>
      </c>
      <c r="C213" s="1">
        <v>2.095E-2</v>
      </c>
      <c r="D213" s="1">
        <v>6.0499999999999998E-3</v>
      </c>
      <c r="E213" s="1">
        <v>0.30314999999999998</v>
      </c>
      <c r="F213" s="1">
        <v>0.62334999999999996</v>
      </c>
      <c r="G213" s="1">
        <v>0.55625000000000002</v>
      </c>
      <c r="H213" s="1">
        <v>0.56904999999999994</v>
      </c>
      <c r="I213" s="1">
        <v>0.72255000000000003</v>
      </c>
      <c r="J213" s="1">
        <v>0.81835000000000002</v>
      </c>
      <c r="K213" s="1">
        <v>0.75065000000000004</v>
      </c>
      <c r="L213" s="1">
        <v>0.83484999999999998</v>
      </c>
      <c r="M213" s="1">
        <v>0.91944999999999999</v>
      </c>
    </row>
    <row r="214" spans="2:13" x14ac:dyDescent="0.35">
      <c r="B214">
        <v>211</v>
      </c>
      <c r="C214" s="1">
        <v>2.1049999999999999E-2</v>
      </c>
      <c r="D214" s="1">
        <v>0.26005</v>
      </c>
      <c r="E214" s="1">
        <v>0.63915</v>
      </c>
      <c r="F214" s="1">
        <v>0.24575</v>
      </c>
      <c r="G214" s="1">
        <v>0.61075000000000002</v>
      </c>
      <c r="H214" s="1">
        <v>0.16864999999999999</v>
      </c>
      <c r="I214" s="1">
        <v>0.46794999999999998</v>
      </c>
      <c r="J214" s="1">
        <v>0.32445000000000002</v>
      </c>
      <c r="K214" s="1">
        <v>0.53025</v>
      </c>
      <c r="L214" s="1">
        <v>0.64864999999999995</v>
      </c>
      <c r="M214" s="1">
        <v>0.62714999999999999</v>
      </c>
    </row>
    <row r="215" spans="2:13" x14ac:dyDescent="0.35">
      <c r="B215">
        <v>212</v>
      </c>
      <c r="C215" s="1">
        <v>2.1149999999999999E-2</v>
      </c>
      <c r="D215" s="1">
        <v>0.95655000000000001</v>
      </c>
      <c r="E215" s="1">
        <v>0.84884999999999999</v>
      </c>
      <c r="F215" s="1">
        <v>0.85504999999999998</v>
      </c>
      <c r="G215" s="1">
        <v>0.63185000000000002</v>
      </c>
      <c r="H215" s="1">
        <v>0.62975000000000003</v>
      </c>
      <c r="I215" s="1">
        <v>0.33174999999999999</v>
      </c>
      <c r="J215" s="1">
        <v>0.68584999999999996</v>
      </c>
      <c r="K215" s="1">
        <v>0.44695000000000001</v>
      </c>
      <c r="L215" s="1">
        <v>0.56384999999999996</v>
      </c>
      <c r="M215" s="1">
        <v>0.83814999999999995</v>
      </c>
    </row>
    <row r="216" spans="2:13" x14ac:dyDescent="0.35">
      <c r="B216">
        <v>213</v>
      </c>
      <c r="C216" s="1">
        <v>2.1250000000000002E-2</v>
      </c>
      <c r="D216" s="1">
        <v>0.78744999999999998</v>
      </c>
      <c r="E216" s="1">
        <v>0.99924999999999997</v>
      </c>
      <c r="F216" s="1">
        <v>0.69945000000000002</v>
      </c>
      <c r="G216" s="1">
        <v>0.10455</v>
      </c>
      <c r="H216" s="1">
        <v>0.48895</v>
      </c>
      <c r="I216" s="1">
        <v>0.46284999999999998</v>
      </c>
      <c r="J216" s="1">
        <v>0.76875000000000004</v>
      </c>
      <c r="K216" s="1">
        <v>0.59924999999999995</v>
      </c>
      <c r="L216" s="1">
        <v>0.58414999999999995</v>
      </c>
      <c r="M216" s="1">
        <v>0.70294999999999996</v>
      </c>
    </row>
    <row r="217" spans="2:13" x14ac:dyDescent="0.35">
      <c r="B217">
        <v>214</v>
      </c>
      <c r="C217" s="1">
        <v>2.1350000000000001E-2</v>
      </c>
      <c r="D217" s="1">
        <v>0.28975000000000001</v>
      </c>
      <c r="E217" s="1">
        <v>0.29594999999999999</v>
      </c>
      <c r="F217" s="1">
        <v>0.88815</v>
      </c>
      <c r="G217" s="1">
        <v>0.22015000000000001</v>
      </c>
      <c r="H217" s="1">
        <v>0.95394999999999996</v>
      </c>
      <c r="I217" s="1">
        <v>0.42604999999999998</v>
      </c>
      <c r="J217" s="1">
        <v>0.81845000000000001</v>
      </c>
      <c r="K217" s="1">
        <v>0.17795</v>
      </c>
      <c r="L217" s="1">
        <v>0.82315000000000005</v>
      </c>
      <c r="M217" s="1">
        <v>0.82015000000000005</v>
      </c>
    </row>
    <row r="218" spans="2:13" x14ac:dyDescent="0.35">
      <c r="B218">
        <v>215</v>
      </c>
      <c r="C218" s="1">
        <v>2.145E-2</v>
      </c>
      <c r="D218" s="1">
        <v>0.99385000000000001</v>
      </c>
      <c r="E218" s="1">
        <v>0.81725000000000003</v>
      </c>
      <c r="F218" s="1">
        <v>0.78505000000000003</v>
      </c>
      <c r="G218" s="1">
        <v>0.60385</v>
      </c>
      <c r="H218" s="1">
        <v>0.35415000000000002</v>
      </c>
      <c r="I218" s="1">
        <v>0.74045000000000005</v>
      </c>
      <c r="J218" s="1">
        <v>0.63354999999999995</v>
      </c>
      <c r="K218" s="1">
        <v>4.6649999999999997E-2</v>
      </c>
      <c r="L218" s="1">
        <v>0.50195000000000001</v>
      </c>
      <c r="M218" s="1">
        <v>0.57594999999999996</v>
      </c>
    </row>
    <row r="219" spans="2:13" x14ac:dyDescent="0.35">
      <c r="B219">
        <v>216</v>
      </c>
      <c r="C219" s="1">
        <v>2.155E-2</v>
      </c>
      <c r="D219" s="1">
        <v>0.82435000000000003</v>
      </c>
      <c r="E219" s="1">
        <v>0.66715000000000002</v>
      </c>
      <c r="F219" s="1">
        <v>0.98214999999999997</v>
      </c>
      <c r="G219" s="1">
        <v>0.90215000000000001</v>
      </c>
      <c r="H219" s="1">
        <v>0.93245</v>
      </c>
      <c r="I219" s="1">
        <v>0.75824999999999998</v>
      </c>
      <c r="J219" s="1">
        <v>0.52485000000000004</v>
      </c>
      <c r="K219" s="1">
        <v>0.79044999999999999</v>
      </c>
      <c r="L219" s="1">
        <v>0.95955000000000001</v>
      </c>
      <c r="M219" s="1">
        <v>0.24024999999999999</v>
      </c>
    </row>
    <row r="220" spans="2:13" x14ac:dyDescent="0.35">
      <c r="B220">
        <v>217</v>
      </c>
      <c r="C220" s="1">
        <v>2.1649999999999999E-2</v>
      </c>
      <c r="D220" s="1">
        <v>0.72694999999999999</v>
      </c>
      <c r="E220" s="1">
        <v>0.70045000000000002</v>
      </c>
      <c r="F220" s="1">
        <v>0.99375000000000002</v>
      </c>
      <c r="G220" s="1">
        <v>0.36135</v>
      </c>
      <c r="H220" s="1">
        <v>0.33315</v>
      </c>
      <c r="I220" s="1">
        <v>0.21625</v>
      </c>
      <c r="J220" s="1">
        <v>0.62995000000000001</v>
      </c>
      <c r="K220" s="1">
        <v>0.12155000000000001</v>
      </c>
      <c r="L220" s="1">
        <v>0.64695000000000003</v>
      </c>
      <c r="M220" s="1">
        <v>0.30954999999999999</v>
      </c>
    </row>
    <row r="221" spans="2:13" x14ac:dyDescent="0.35">
      <c r="B221">
        <v>218</v>
      </c>
      <c r="C221" s="1">
        <v>2.1749999999999999E-2</v>
      </c>
      <c r="D221" s="1">
        <v>0.12905</v>
      </c>
      <c r="E221" s="1">
        <v>0.10915</v>
      </c>
      <c r="F221" s="1">
        <v>0.49264999999999998</v>
      </c>
      <c r="G221" s="1">
        <v>0.87385000000000002</v>
      </c>
      <c r="H221" s="1">
        <v>0.26695000000000002</v>
      </c>
      <c r="I221" s="1">
        <v>0.98885000000000001</v>
      </c>
      <c r="J221" s="1">
        <v>0.96614999999999995</v>
      </c>
      <c r="K221" s="1">
        <v>0.72484999999999999</v>
      </c>
      <c r="L221" s="1">
        <v>0.31864999999999999</v>
      </c>
      <c r="M221" s="1">
        <v>0.87204999999999999</v>
      </c>
    </row>
    <row r="222" spans="2:13" x14ac:dyDescent="0.35">
      <c r="B222">
        <v>219</v>
      </c>
      <c r="C222" s="1">
        <v>2.1850000000000001E-2</v>
      </c>
      <c r="D222" s="1">
        <v>2.8850000000000001E-2</v>
      </c>
      <c r="E222" s="1">
        <v>0.61965000000000003</v>
      </c>
      <c r="F222" s="1">
        <v>0.84545000000000003</v>
      </c>
      <c r="G222" s="1">
        <v>0.84455000000000002</v>
      </c>
      <c r="H222" s="1">
        <v>0.84624999999999995</v>
      </c>
      <c r="I222" s="1">
        <v>0.67735000000000001</v>
      </c>
      <c r="J222" s="1">
        <v>0.93384999999999996</v>
      </c>
      <c r="K222" s="1">
        <v>0.37364999999999998</v>
      </c>
      <c r="L222" s="1">
        <v>0.82484999999999997</v>
      </c>
      <c r="M222" s="1">
        <v>0.84965000000000002</v>
      </c>
    </row>
    <row r="223" spans="2:13" x14ac:dyDescent="0.35">
      <c r="B223">
        <v>220</v>
      </c>
      <c r="C223" s="1">
        <v>2.1950000000000001E-2</v>
      </c>
      <c r="D223" s="1">
        <v>0.98165000000000002</v>
      </c>
      <c r="E223" s="1">
        <v>0.41144999999999998</v>
      </c>
      <c r="F223" s="1">
        <v>0.24515000000000001</v>
      </c>
      <c r="G223" s="1">
        <v>0.22575000000000001</v>
      </c>
      <c r="H223" s="1">
        <v>0.63414999999999999</v>
      </c>
      <c r="I223" s="1">
        <v>0.94404999999999994</v>
      </c>
      <c r="J223" s="1">
        <v>0.46355000000000002</v>
      </c>
      <c r="K223" s="1">
        <v>0.31025000000000003</v>
      </c>
      <c r="L223" s="1">
        <v>0.32995000000000002</v>
      </c>
      <c r="M223" s="1">
        <v>0.15445</v>
      </c>
    </row>
    <row r="224" spans="2:13" x14ac:dyDescent="0.35">
      <c r="B224">
        <v>221</v>
      </c>
      <c r="C224" s="1">
        <v>2.205E-2</v>
      </c>
      <c r="D224" s="1">
        <v>0.51454999999999995</v>
      </c>
      <c r="E224" s="1">
        <v>0.50885000000000002</v>
      </c>
      <c r="F224" s="1">
        <v>0.97445000000000004</v>
      </c>
      <c r="G224" s="1">
        <v>0.27644999999999997</v>
      </c>
      <c r="H224" s="1">
        <v>0.37475000000000003</v>
      </c>
      <c r="I224" s="1">
        <v>0.71365000000000001</v>
      </c>
      <c r="J224" s="1">
        <v>0.73165000000000002</v>
      </c>
      <c r="K224" s="1">
        <v>2.0500000000000002E-3</v>
      </c>
      <c r="L224" s="1">
        <v>0.65985000000000005</v>
      </c>
      <c r="M224" s="1">
        <v>0.98455000000000004</v>
      </c>
    </row>
    <row r="225" spans="2:13" x14ac:dyDescent="0.35">
      <c r="B225">
        <v>222</v>
      </c>
      <c r="C225" s="1">
        <v>2.215E-2</v>
      </c>
      <c r="D225" s="1">
        <v>0.52754999999999996</v>
      </c>
      <c r="E225" s="1">
        <v>0.35044999999999998</v>
      </c>
      <c r="F225" s="1">
        <v>0.33045000000000002</v>
      </c>
      <c r="G225" s="1">
        <v>0.87595000000000001</v>
      </c>
      <c r="H225" s="1">
        <v>0.94515000000000005</v>
      </c>
      <c r="I225" s="1">
        <v>0.45165</v>
      </c>
      <c r="J225" s="1">
        <v>0.93815000000000004</v>
      </c>
      <c r="K225" s="1">
        <v>1.0149999999999999E-2</v>
      </c>
      <c r="L225" s="1">
        <v>0.67554999999999998</v>
      </c>
      <c r="M225" s="1">
        <v>0.66134999999999999</v>
      </c>
    </row>
    <row r="226" spans="2:13" x14ac:dyDescent="0.35">
      <c r="B226">
        <v>223</v>
      </c>
      <c r="C226" s="1">
        <v>2.2249999999999999E-2</v>
      </c>
      <c r="D226" s="1">
        <v>0.47094999999999998</v>
      </c>
      <c r="E226" s="1">
        <v>0.61714999999999998</v>
      </c>
      <c r="F226" s="1">
        <v>0.32915</v>
      </c>
      <c r="G226" s="1">
        <v>4.095E-2</v>
      </c>
      <c r="H226" s="1">
        <v>0.94835000000000003</v>
      </c>
      <c r="I226" s="1">
        <v>0.79285000000000005</v>
      </c>
      <c r="J226" s="1">
        <v>0.89075000000000004</v>
      </c>
      <c r="K226" s="1">
        <v>0.90134999999999998</v>
      </c>
      <c r="L226" s="1">
        <v>0.79644999999999999</v>
      </c>
      <c r="M226" s="1">
        <v>0.43985000000000002</v>
      </c>
    </row>
    <row r="227" spans="2:13" x14ac:dyDescent="0.35">
      <c r="B227">
        <v>224</v>
      </c>
      <c r="C227" s="1">
        <v>2.2349999999999998E-2</v>
      </c>
      <c r="D227" s="1">
        <v>1.1650000000000001E-2</v>
      </c>
      <c r="E227" s="1">
        <v>0.57355</v>
      </c>
      <c r="F227" s="1">
        <v>0.31304999999999999</v>
      </c>
      <c r="G227" s="1">
        <v>0.72045000000000003</v>
      </c>
      <c r="H227" s="1">
        <v>0.86365000000000003</v>
      </c>
      <c r="I227" s="1">
        <v>7.2849999999999998E-2</v>
      </c>
      <c r="J227" s="1">
        <v>0.86204999999999998</v>
      </c>
      <c r="K227" s="1">
        <v>0.69815000000000005</v>
      </c>
      <c r="L227" s="1">
        <v>0.96704999999999997</v>
      </c>
      <c r="M227" s="1">
        <v>0.87304999999999999</v>
      </c>
    </row>
    <row r="228" spans="2:13" x14ac:dyDescent="0.35">
      <c r="B228">
        <v>225</v>
      </c>
      <c r="C228" s="1">
        <v>2.2450000000000001E-2</v>
      </c>
      <c r="D228" s="1">
        <v>0.24765000000000001</v>
      </c>
      <c r="E228" s="1">
        <v>0.43645</v>
      </c>
      <c r="F228" s="1">
        <v>0.45484999999999998</v>
      </c>
      <c r="G228" s="1">
        <v>0.48304999999999998</v>
      </c>
      <c r="H228" s="1">
        <v>0.80474999999999997</v>
      </c>
      <c r="I228" s="1">
        <v>0.55284999999999995</v>
      </c>
      <c r="J228" s="1">
        <v>0.96875</v>
      </c>
      <c r="K228" s="1">
        <v>0.46884999999999999</v>
      </c>
      <c r="L228" s="1">
        <v>0.83535000000000004</v>
      </c>
      <c r="M228" s="1">
        <v>5.4550000000000001E-2</v>
      </c>
    </row>
    <row r="229" spans="2:13" x14ac:dyDescent="0.35">
      <c r="B229">
        <v>226</v>
      </c>
      <c r="C229" s="1">
        <v>2.2550000000000001E-2</v>
      </c>
      <c r="D229" s="1">
        <v>0.24315000000000001</v>
      </c>
      <c r="E229" s="1">
        <v>0.82765</v>
      </c>
      <c r="F229" s="1">
        <v>0.39284999999999998</v>
      </c>
      <c r="G229" s="1">
        <v>0.82084999999999997</v>
      </c>
      <c r="H229" s="1">
        <v>2.0250000000000001E-2</v>
      </c>
      <c r="I229" s="1">
        <v>4.2549999999999998E-2</v>
      </c>
      <c r="J229" s="1">
        <v>0.53254999999999997</v>
      </c>
      <c r="K229" s="1">
        <v>0.11415</v>
      </c>
      <c r="L229" s="1">
        <v>0.79654999999999998</v>
      </c>
      <c r="M229" s="1">
        <v>0.30145</v>
      </c>
    </row>
    <row r="230" spans="2:13" x14ac:dyDescent="0.35">
      <c r="B230">
        <v>227</v>
      </c>
      <c r="C230" s="1">
        <v>2.265E-2</v>
      </c>
      <c r="D230" s="1">
        <v>0.79274999999999995</v>
      </c>
      <c r="E230" s="1">
        <v>0.77634999999999998</v>
      </c>
      <c r="F230" s="1">
        <v>0.13844999999999999</v>
      </c>
      <c r="G230" s="1">
        <v>0.61965000000000003</v>
      </c>
      <c r="H230" s="1">
        <v>0.87265000000000004</v>
      </c>
      <c r="I230" s="1">
        <v>0.64834999999999998</v>
      </c>
      <c r="J230" s="1">
        <v>0.14315</v>
      </c>
      <c r="K230" s="1">
        <v>0.23755000000000001</v>
      </c>
      <c r="L230" s="1">
        <v>0.64365000000000006</v>
      </c>
      <c r="M230" s="1">
        <v>0.20985000000000001</v>
      </c>
    </row>
    <row r="231" spans="2:13" x14ac:dyDescent="0.35">
      <c r="B231">
        <v>228</v>
      </c>
      <c r="C231" s="1">
        <v>2.2749999999999999E-2</v>
      </c>
      <c r="D231" s="1">
        <v>0.64854999999999996</v>
      </c>
      <c r="E231" s="1">
        <v>0.46915000000000001</v>
      </c>
      <c r="F231" s="1">
        <v>0.64734999999999998</v>
      </c>
      <c r="G231" s="1">
        <v>0.51444999999999996</v>
      </c>
      <c r="H231" s="1">
        <v>6.9750000000000006E-2</v>
      </c>
      <c r="I231" s="1">
        <v>0.49425000000000002</v>
      </c>
      <c r="J231" s="1">
        <v>0.70225000000000004</v>
      </c>
      <c r="K231" s="1">
        <v>0.81615000000000004</v>
      </c>
      <c r="L231" s="1">
        <v>0.59745000000000004</v>
      </c>
      <c r="M231" s="1">
        <v>0.81925000000000003</v>
      </c>
    </row>
    <row r="232" spans="2:13" x14ac:dyDescent="0.35">
      <c r="B232">
        <v>229</v>
      </c>
      <c r="C232" s="1">
        <v>2.2849999999999999E-2</v>
      </c>
      <c r="D232" s="1">
        <v>0.93564999999999998</v>
      </c>
      <c r="E232" s="1">
        <v>0.48775000000000002</v>
      </c>
      <c r="F232" s="1">
        <v>7.9149999999999998E-2</v>
      </c>
      <c r="G232" s="1">
        <v>0.17365</v>
      </c>
      <c r="H232" s="1">
        <v>0.74975000000000003</v>
      </c>
      <c r="I232" s="1">
        <v>0.45955000000000001</v>
      </c>
      <c r="J232" s="1">
        <v>0.71914999999999996</v>
      </c>
      <c r="K232" s="1">
        <v>0.40225</v>
      </c>
      <c r="L232" s="1">
        <v>0.83245000000000002</v>
      </c>
      <c r="M232" s="1">
        <v>0.40425</v>
      </c>
    </row>
    <row r="233" spans="2:13" x14ac:dyDescent="0.35">
      <c r="B233">
        <v>230</v>
      </c>
      <c r="C233" s="1">
        <v>2.2950000000000002E-2</v>
      </c>
      <c r="D233" s="1">
        <v>0.84004999999999996</v>
      </c>
      <c r="E233" s="1">
        <v>0.17494999999999999</v>
      </c>
      <c r="F233" s="1">
        <v>9.1450000000000004E-2</v>
      </c>
      <c r="G233" s="1">
        <v>9.8549999999999999E-2</v>
      </c>
      <c r="H233" s="1">
        <v>0.28675</v>
      </c>
      <c r="I233" s="1">
        <v>0.13685</v>
      </c>
      <c r="J233" s="1">
        <v>0.90225</v>
      </c>
      <c r="K233" s="1">
        <v>0.68115000000000003</v>
      </c>
      <c r="L233" s="1">
        <v>0.87924999999999998</v>
      </c>
      <c r="M233" s="1">
        <v>0.71725000000000005</v>
      </c>
    </row>
    <row r="234" spans="2:13" x14ac:dyDescent="0.35">
      <c r="B234">
        <v>231</v>
      </c>
      <c r="C234" s="1">
        <v>2.3050000000000001E-2</v>
      </c>
      <c r="D234" s="1">
        <v>0.78444999999999998</v>
      </c>
      <c r="E234" s="1">
        <v>0.18525</v>
      </c>
      <c r="F234" s="1">
        <v>0.87444999999999995</v>
      </c>
      <c r="G234" s="1">
        <v>6.0499999999999998E-3</v>
      </c>
      <c r="H234" s="1">
        <v>0.38314999999999999</v>
      </c>
      <c r="I234" s="1">
        <v>0.51405000000000001</v>
      </c>
      <c r="J234" s="1">
        <v>0.37964999999999999</v>
      </c>
      <c r="K234" s="1">
        <v>3.9849999999999997E-2</v>
      </c>
      <c r="L234" s="1">
        <v>0.71535000000000004</v>
      </c>
      <c r="M234" s="1">
        <v>0.84065000000000001</v>
      </c>
    </row>
    <row r="235" spans="2:13" x14ac:dyDescent="0.35">
      <c r="B235">
        <v>232</v>
      </c>
      <c r="C235" s="1">
        <v>2.315E-2</v>
      </c>
      <c r="D235" s="1">
        <v>0.86504999999999999</v>
      </c>
      <c r="E235" s="1">
        <v>0.54315000000000002</v>
      </c>
      <c r="F235" s="1">
        <v>0.94945000000000002</v>
      </c>
      <c r="G235" s="1">
        <v>0.48525000000000001</v>
      </c>
      <c r="H235" s="1">
        <v>0.43664999999999998</v>
      </c>
      <c r="I235" s="1">
        <v>0.67174999999999996</v>
      </c>
      <c r="J235" s="1">
        <v>2.8549999999999999E-2</v>
      </c>
      <c r="K235" s="1">
        <v>0.50424999999999998</v>
      </c>
      <c r="L235" s="1">
        <v>0.56725000000000003</v>
      </c>
      <c r="M235" s="1">
        <v>0.38445000000000001</v>
      </c>
    </row>
    <row r="236" spans="2:13" x14ac:dyDescent="0.35">
      <c r="B236">
        <v>233</v>
      </c>
      <c r="C236" s="1">
        <v>2.325E-2</v>
      </c>
      <c r="D236" s="1">
        <v>7.8499999999999993E-3</v>
      </c>
      <c r="E236" s="1">
        <v>0.43814999999999998</v>
      </c>
      <c r="F236" s="1">
        <v>0.72794999999999999</v>
      </c>
      <c r="G236" s="1">
        <v>0.32984999999999998</v>
      </c>
      <c r="H236" s="1">
        <v>0.15384999999999999</v>
      </c>
      <c r="I236" s="1">
        <v>0.25855</v>
      </c>
      <c r="J236" s="1">
        <v>0.83004999999999995</v>
      </c>
      <c r="K236" s="1">
        <v>0.18015</v>
      </c>
      <c r="L236" s="1">
        <v>0.84025000000000005</v>
      </c>
      <c r="M236" s="1">
        <v>0.46705000000000002</v>
      </c>
    </row>
    <row r="237" spans="2:13" x14ac:dyDescent="0.35">
      <c r="B237">
        <v>234</v>
      </c>
      <c r="C237" s="1">
        <v>2.3349999999999999E-2</v>
      </c>
      <c r="D237" s="1">
        <v>0.90825</v>
      </c>
      <c r="E237" s="1">
        <v>0.35285</v>
      </c>
      <c r="F237" s="1">
        <v>0.73645000000000005</v>
      </c>
      <c r="G237" s="1">
        <v>0.85275000000000001</v>
      </c>
      <c r="H237" s="1">
        <v>0.37714999999999999</v>
      </c>
      <c r="I237" s="1">
        <v>0.12684999999999999</v>
      </c>
      <c r="J237" s="1">
        <v>0.66395000000000004</v>
      </c>
      <c r="K237" s="1">
        <v>0.49435000000000001</v>
      </c>
      <c r="L237" s="1">
        <v>0.74304999999999999</v>
      </c>
      <c r="M237" s="1">
        <v>0.11945</v>
      </c>
    </row>
    <row r="238" spans="2:13" x14ac:dyDescent="0.35">
      <c r="B238">
        <v>235</v>
      </c>
      <c r="C238" s="1">
        <v>2.3449999999999999E-2</v>
      </c>
      <c r="D238" s="1">
        <v>0.99495</v>
      </c>
      <c r="E238" s="1">
        <v>0.99724999999999997</v>
      </c>
      <c r="F238" s="1">
        <v>0.68484999999999996</v>
      </c>
      <c r="G238" s="1">
        <v>8.4849999999999995E-2</v>
      </c>
      <c r="H238" s="1">
        <v>0.11965000000000001</v>
      </c>
      <c r="I238" s="1">
        <v>0.32605000000000001</v>
      </c>
      <c r="J238" s="1">
        <v>2.955E-2</v>
      </c>
      <c r="K238" s="1">
        <v>0.81245000000000001</v>
      </c>
      <c r="L238" s="1">
        <v>0.86604999999999999</v>
      </c>
      <c r="M238" s="1">
        <v>8.3949999999999997E-2</v>
      </c>
    </row>
    <row r="239" spans="2:13" x14ac:dyDescent="0.35">
      <c r="B239">
        <v>236</v>
      </c>
      <c r="C239" s="1">
        <v>2.3550000000000001E-2</v>
      </c>
      <c r="D239" s="1">
        <v>0.86875000000000002</v>
      </c>
      <c r="E239" s="1">
        <v>0.15425</v>
      </c>
      <c r="F239" s="1">
        <v>0.65364999999999995</v>
      </c>
      <c r="G239" s="1">
        <v>0.20544999999999999</v>
      </c>
      <c r="H239" s="1">
        <v>0.55884999999999996</v>
      </c>
      <c r="I239" s="1">
        <v>0.89305000000000001</v>
      </c>
      <c r="J239" s="1">
        <v>6.6850000000000007E-2</v>
      </c>
      <c r="K239" s="1">
        <v>0.63285000000000002</v>
      </c>
      <c r="L239" s="1">
        <v>0.40294999999999997</v>
      </c>
      <c r="M239" s="1">
        <v>0.99524999999999997</v>
      </c>
    </row>
    <row r="240" spans="2:13" x14ac:dyDescent="0.35">
      <c r="B240">
        <v>237</v>
      </c>
      <c r="C240" s="1">
        <v>2.3650000000000001E-2</v>
      </c>
      <c r="D240" s="1">
        <v>0.31585000000000002</v>
      </c>
      <c r="E240" s="1">
        <v>0.36745</v>
      </c>
      <c r="F240" s="1">
        <v>0.81035000000000001</v>
      </c>
      <c r="G240" s="1">
        <v>0.71204999999999996</v>
      </c>
      <c r="H240" s="1">
        <v>0.11735</v>
      </c>
      <c r="I240" s="1">
        <v>0.52895000000000003</v>
      </c>
      <c r="J240" s="1">
        <v>0.95574999999999999</v>
      </c>
      <c r="K240" s="1">
        <v>0.61304999999999998</v>
      </c>
      <c r="L240" s="1">
        <v>0.57574999999999998</v>
      </c>
      <c r="M240" s="1">
        <v>0.59814999999999996</v>
      </c>
    </row>
    <row r="241" spans="2:13" x14ac:dyDescent="0.35">
      <c r="B241">
        <v>238</v>
      </c>
      <c r="C241" s="1">
        <v>2.375E-2</v>
      </c>
      <c r="D241" s="1">
        <v>0.96255000000000002</v>
      </c>
      <c r="E241" s="1">
        <v>0.86285000000000001</v>
      </c>
      <c r="F241" s="1">
        <v>0.79815000000000003</v>
      </c>
      <c r="G241" s="1">
        <v>0.89365000000000006</v>
      </c>
      <c r="H241" s="1">
        <v>7.3550000000000004E-2</v>
      </c>
      <c r="I241" s="1">
        <v>0.66095000000000004</v>
      </c>
      <c r="J241" s="1">
        <v>0.73194999999999999</v>
      </c>
      <c r="K241" s="1">
        <v>0.33424999999999999</v>
      </c>
      <c r="L241" s="1">
        <v>0.86895</v>
      </c>
      <c r="M241" s="1">
        <v>0.95104999999999995</v>
      </c>
    </row>
    <row r="242" spans="2:13" x14ac:dyDescent="0.35">
      <c r="B242">
        <v>239</v>
      </c>
      <c r="C242" s="1">
        <v>2.385E-2</v>
      </c>
      <c r="D242" s="1">
        <v>0.84014999999999995</v>
      </c>
      <c r="E242" s="1">
        <v>0.15684999999999999</v>
      </c>
      <c r="F242" s="1">
        <v>0.69884999999999997</v>
      </c>
      <c r="G242" s="1">
        <v>0.47005000000000002</v>
      </c>
      <c r="H242" s="1">
        <v>0.38064999999999999</v>
      </c>
      <c r="I242" s="1">
        <v>0.40405000000000002</v>
      </c>
      <c r="J242" s="1">
        <v>0.47284999999999999</v>
      </c>
      <c r="K242" s="1">
        <v>0.16585</v>
      </c>
      <c r="L242" s="1">
        <v>0.13385</v>
      </c>
      <c r="M242" s="1">
        <v>0.31714999999999999</v>
      </c>
    </row>
    <row r="243" spans="2:13" x14ac:dyDescent="0.35">
      <c r="B243">
        <v>240</v>
      </c>
      <c r="C243" s="1">
        <v>2.3949999999999999E-2</v>
      </c>
      <c r="D243" s="1">
        <v>0.88114999999999999</v>
      </c>
      <c r="E243" s="1">
        <v>0.20075000000000001</v>
      </c>
      <c r="F243" s="1">
        <v>0.21915000000000001</v>
      </c>
      <c r="G243" s="1">
        <v>0.77244999999999997</v>
      </c>
      <c r="H243" s="1">
        <v>0.17724999999999999</v>
      </c>
      <c r="I243" s="1">
        <v>0.77744999999999997</v>
      </c>
      <c r="J243" s="1">
        <v>0.73914999999999997</v>
      </c>
      <c r="K243" s="1">
        <v>4.8050000000000002E-2</v>
      </c>
      <c r="L243" s="1">
        <v>0.49985000000000002</v>
      </c>
      <c r="M243" s="1">
        <v>0.57604999999999995</v>
      </c>
    </row>
    <row r="244" spans="2:13" x14ac:dyDescent="0.35">
      <c r="B244">
        <v>241</v>
      </c>
      <c r="C244" s="1">
        <v>2.4049999999999998E-2</v>
      </c>
      <c r="D244" s="1">
        <v>0.34084999999999999</v>
      </c>
      <c r="E244" s="1">
        <v>0.25445000000000001</v>
      </c>
      <c r="F244" s="1">
        <v>0.75465000000000004</v>
      </c>
      <c r="G244" s="1">
        <v>0.77354999999999996</v>
      </c>
      <c r="H244" s="1">
        <v>0.89685000000000004</v>
      </c>
      <c r="I244" s="1">
        <v>0.44095000000000001</v>
      </c>
      <c r="J244" s="1">
        <v>0.63714999999999999</v>
      </c>
      <c r="K244" s="1">
        <v>8.3750000000000005E-2</v>
      </c>
      <c r="L244" s="1">
        <v>0.98834999999999995</v>
      </c>
      <c r="M244" s="1">
        <v>0.95365</v>
      </c>
    </row>
    <row r="245" spans="2:13" x14ac:dyDescent="0.35">
      <c r="B245">
        <v>242</v>
      </c>
      <c r="C245" s="1">
        <v>2.4150000000000001E-2</v>
      </c>
      <c r="D245" s="1">
        <v>0.18675</v>
      </c>
      <c r="E245" s="1">
        <v>0.42204999999999998</v>
      </c>
      <c r="F245" s="1">
        <v>0.46775</v>
      </c>
      <c r="G245" s="1">
        <v>0.19355</v>
      </c>
      <c r="H245" s="1">
        <v>1.1050000000000001E-2</v>
      </c>
      <c r="I245" s="1">
        <v>0.52634999999999998</v>
      </c>
      <c r="J245" s="1">
        <v>0.32734999999999997</v>
      </c>
      <c r="K245" s="1">
        <v>0.36975000000000002</v>
      </c>
      <c r="L245" s="1">
        <v>0.78485000000000005</v>
      </c>
      <c r="M245" s="1">
        <v>0.63695000000000002</v>
      </c>
    </row>
    <row r="246" spans="2:13" x14ac:dyDescent="0.35">
      <c r="B246">
        <v>243</v>
      </c>
      <c r="C246" s="1">
        <v>2.4250000000000001E-2</v>
      </c>
      <c r="D246" s="1">
        <v>0.96355000000000002</v>
      </c>
      <c r="E246" s="1">
        <v>0.38224999999999998</v>
      </c>
      <c r="F246" s="1">
        <v>0.81115000000000004</v>
      </c>
      <c r="G246" s="1">
        <v>0.56264999999999998</v>
      </c>
      <c r="H246" s="1">
        <v>0.50754999999999995</v>
      </c>
      <c r="I246" s="1">
        <v>0.28744999999999998</v>
      </c>
      <c r="J246" s="1">
        <v>0.91005000000000003</v>
      </c>
      <c r="K246" s="1">
        <v>0.70755000000000001</v>
      </c>
      <c r="L246" s="1">
        <v>0.28244999999999998</v>
      </c>
      <c r="M246" s="1">
        <v>0.43974999999999997</v>
      </c>
    </row>
    <row r="247" spans="2:13" x14ac:dyDescent="0.35">
      <c r="B247">
        <v>244</v>
      </c>
      <c r="C247" s="1">
        <v>2.435E-2</v>
      </c>
      <c r="D247" s="1">
        <v>0.53105000000000002</v>
      </c>
      <c r="E247" s="1">
        <v>0.38815</v>
      </c>
      <c r="F247" s="1">
        <v>0.34444999999999998</v>
      </c>
      <c r="G247" s="1">
        <v>0.38345000000000001</v>
      </c>
      <c r="H247" s="1">
        <v>0.11385000000000001</v>
      </c>
      <c r="I247" s="1">
        <v>0.88685000000000003</v>
      </c>
      <c r="J247" s="1">
        <v>0.19225</v>
      </c>
      <c r="K247" s="1">
        <v>0.48604999999999998</v>
      </c>
      <c r="L247" s="1">
        <v>0.57935000000000003</v>
      </c>
      <c r="M247" s="1">
        <v>0.12665000000000001</v>
      </c>
    </row>
    <row r="248" spans="2:13" x14ac:dyDescent="0.35">
      <c r="B248">
        <v>245</v>
      </c>
      <c r="C248" s="1">
        <v>2.445E-2</v>
      </c>
      <c r="D248" s="1">
        <v>6.0949999999999997E-2</v>
      </c>
      <c r="E248" s="1">
        <v>0.94964999999999999</v>
      </c>
      <c r="F248" s="1">
        <v>5.6499999999999996E-3</v>
      </c>
      <c r="G248" s="1">
        <v>0.36514999999999997</v>
      </c>
      <c r="H248" s="1">
        <v>2.605E-2</v>
      </c>
      <c r="I248" s="1">
        <v>0.71655000000000002</v>
      </c>
      <c r="J248" s="1">
        <v>0.45745000000000002</v>
      </c>
      <c r="K248" s="1">
        <v>0.96065</v>
      </c>
      <c r="L248" s="1">
        <v>2.0449999999999999E-2</v>
      </c>
      <c r="M248" s="1">
        <v>0.27615000000000001</v>
      </c>
    </row>
    <row r="249" spans="2:13" x14ac:dyDescent="0.35">
      <c r="B249">
        <v>246</v>
      </c>
      <c r="C249" s="1">
        <v>2.4549999999999999E-2</v>
      </c>
      <c r="D249" s="1">
        <v>0.54715000000000003</v>
      </c>
      <c r="E249" s="1">
        <v>5.7250000000000002E-2</v>
      </c>
      <c r="F249" s="1">
        <v>0.20724999999999999</v>
      </c>
      <c r="G249" s="1">
        <v>0.45784999999999998</v>
      </c>
      <c r="H249" s="1">
        <v>0.13794999999999999</v>
      </c>
      <c r="I249" s="1">
        <v>0.20075000000000001</v>
      </c>
      <c r="J249" s="1">
        <v>0.46944999999999998</v>
      </c>
      <c r="K249" s="1">
        <v>0.56345000000000001</v>
      </c>
      <c r="L249" s="1">
        <v>0.72575000000000001</v>
      </c>
      <c r="M249" s="1">
        <v>0.89954999999999996</v>
      </c>
    </row>
    <row r="250" spans="2:13" x14ac:dyDescent="0.35">
      <c r="B250">
        <v>247</v>
      </c>
      <c r="C250" s="1">
        <v>2.4649999999999998E-2</v>
      </c>
      <c r="D250" s="1">
        <v>0.80054999999999998</v>
      </c>
      <c r="E250" s="1">
        <v>3.5500000000000002E-3</v>
      </c>
      <c r="F250" s="1">
        <v>0.37605</v>
      </c>
      <c r="G250" s="1">
        <v>0.35944999999999999</v>
      </c>
      <c r="H250" s="1">
        <v>0.27165</v>
      </c>
      <c r="I250" s="1">
        <v>0.16255</v>
      </c>
      <c r="J250" s="1">
        <v>0.84575</v>
      </c>
      <c r="K250" s="1">
        <v>0.17035</v>
      </c>
      <c r="L250" s="1">
        <v>0.27784999999999999</v>
      </c>
      <c r="M250" s="1">
        <v>0.17185</v>
      </c>
    </row>
    <row r="251" spans="2:13" x14ac:dyDescent="0.35">
      <c r="B251">
        <v>248</v>
      </c>
      <c r="C251" s="1">
        <v>2.4750000000000001E-2</v>
      </c>
      <c r="D251" s="1">
        <v>0.31345000000000001</v>
      </c>
      <c r="E251" s="1">
        <v>0.11565</v>
      </c>
      <c r="F251" s="1">
        <v>4.5949999999999998E-2</v>
      </c>
      <c r="G251" s="1">
        <v>0.51265000000000005</v>
      </c>
      <c r="H251" s="1">
        <v>6.055E-2</v>
      </c>
      <c r="I251" s="1">
        <v>0.31574999999999998</v>
      </c>
      <c r="J251" s="1">
        <v>0.85714999999999997</v>
      </c>
      <c r="K251" s="1">
        <v>0.68715000000000004</v>
      </c>
      <c r="L251" s="1">
        <v>0.78454999999999997</v>
      </c>
      <c r="M251" s="1">
        <v>0.90754999999999997</v>
      </c>
    </row>
    <row r="252" spans="2:13" x14ac:dyDescent="0.35">
      <c r="B252">
        <v>249</v>
      </c>
      <c r="C252" s="1">
        <v>2.4850000000000001E-2</v>
      </c>
      <c r="D252" s="1">
        <v>0.19905</v>
      </c>
      <c r="E252" s="1">
        <v>0.30195</v>
      </c>
      <c r="F252" s="1">
        <v>0.20465</v>
      </c>
      <c r="G252" s="1">
        <v>0.39584999999999998</v>
      </c>
      <c r="H252" s="1">
        <v>0.65595000000000003</v>
      </c>
      <c r="I252" s="1">
        <v>0.10935</v>
      </c>
      <c r="J252" s="1">
        <v>0.65234999999999999</v>
      </c>
      <c r="K252" s="1">
        <v>0.89065000000000005</v>
      </c>
      <c r="L252" s="1">
        <v>0.26164999999999999</v>
      </c>
      <c r="M252" s="1">
        <v>0.75365000000000004</v>
      </c>
    </row>
    <row r="253" spans="2:13" x14ac:dyDescent="0.35">
      <c r="B253">
        <v>250</v>
      </c>
      <c r="C253" s="1">
        <v>2.495E-2</v>
      </c>
      <c r="D253" s="1">
        <v>0.62695000000000001</v>
      </c>
      <c r="E253" s="1">
        <v>0.46805000000000002</v>
      </c>
      <c r="F253" s="1">
        <v>0.85604999999999998</v>
      </c>
      <c r="G253" s="1">
        <v>0.85585</v>
      </c>
      <c r="H253" s="1">
        <v>0.67735000000000001</v>
      </c>
      <c r="I253" s="1">
        <v>0.85955000000000004</v>
      </c>
      <c r="J253" s="1">
        <v>0.43245</v>
      </c>
      <c r="K253" s="1">
        <v>0.14695</v>
      </c>
      <c r="L253" s="1">
        <v>0.44705</v>
      </c>
      <c r="M253" s="1">
        <v>0.77964999999999995</v>
      </c>
    </row>
    <row r="254" spans="2:13" x14ac:dyDescent="0.35">
      <c r="B254">
        <v>251</v>
      </c>
      <c r="C254" s="1">
        <v>2.5049999999999999E-2</v>
      </c>
      <c r="D254" s="1">
        <v>0.49345</v>
      </c>
      <c r="E254" s="1">
        <v>0.18325</v>
      </c>
      <c r="F254" s="1">
        <v>0.76214999999999999</v>
      </c>
      <c r="G254" s="1">
        <v>0.82274999999999998</v>
      </c>
      <c r="H254" s="1">
        <v>0.95825000000000005</v>
      </c>
      <c r="I254" s="1">
        <v>0.62714999999999999</v>
      </c>
      <c r="J254" s="1">
        <v>0.56015000000000004</v>
      </c>
      <c r="K254" s="1">
        <v>0.86875000000000002</v>
      </c>
      <c r="L254" s="1">
        <v>0.44645000000000001</v>
      </c>
      <c r="M254" s="1">
        <v>0.90895000000000004</v>
      </c>
    </row>
    <row r="255" spans="2:13" x14ac:dyDescent="0.35">
      <c r="B255">
        <v>252</v>
      </c>
      <c r="C255" s="1">
        <v>2.5149999999999999E-2</v>
      </c>
      <c r="D255" s="1">
        <v>1.3950000000000001E-2</v>
      </c>
      <c r="E255" s="1">
        <v>0.66925000000000001</v>
      </c>
      <c r="F255" s="1">
        <v>0.46084999999999998</v>
      </c>
      <c r="G255" s="1">
        <v>4.7849999999999997E-2</v>
      </c>
      <c r="H255" s="1">
        <v>9.2950000000000005E-2</v>
      </c>
      <c r="I255" s="1">
        <v>0.42244999999999999</v>
      </c>
      <c r="J255" s="1">
        <v>1.555E-2</v>
      </c>
      <c r="K255" s="1">
        <v>0.38074999999999998</v>
      </c>
      <c r="L255" s="1">
        <v>0.99455000000000005</v>
      </c>
      <c r="M255" s="1">
        <v>0.97165000000000001</v>
      </c>
    </row>
    <row r="256" spans="2:13" x14ac:dyDescent="0.35">
      <c r="B256">
        <v>253</v>
      </c>
      <c r="C256" s="1">
        <v>2.5250000000000002E-2</v>
      </c>
      <c r="D256" s="1">
        <v>5.8450000000000002E-2</v>
      </c>
      <c r="E256" s="1">
        <v>0.89254999999999995</v>
      </c>
      <c r="F256" s="1">
        <v>0.72875000000000001</v>
      </c>
      <c r="G256" s="1">
        <v>0.60365000000000002</v>
      </c>
      <c r="H256" s="1">
        <v>0.10575</v>
      </c>
      <c r="I256" s="1">
        <v>0.71755000000000002</v>
      </c>
      <c r="J256" s="1">
        <v>0.91674999999999995</v>
      </c>
      <c r="K256" s="1">
        <v>0.81874999999999998</v>
      </c>
      <c r="L256" s="1">
        <v>0.26264999999999999</v>
      </c>
      <c r="M256" s="1">
        <v>0.36235000000000001</v>
      </c>
    </row>
    <row r="257" spans="2:13" x14ac:dyDescent="0.35">
      <c r="B257">
        <v>254</v>
      </c>
      <c r="C257" s="1">
        <v>2.5350000000000001E-2</v>
      </c>
      <c r="D257" s="1">
        <v>0.73494999999999999</v>
      </c>
      <c r="E257" s="1">
        <v>0.58735000000000004</v>
      </c>
      <c r="F257" s="1">
        <v>0.65425</v>
      </c>
      <c r="G257" s="1">
        <v>0.41544999999999999</v>
      </c>
      <c r="H257" s="1">
        <v>0.36964999999999998</v>
      </c>
      <c r="I257" s="1">
        <v>0.59114999999999995</v>
      </c>
      <c r="J257" s="1">
        <v>0.72535000000000005</v>
      </c>
      <c r="K257" s="1">
        <v>0.88634999999999997</v>
      </c>
      <c r="L257" s="1">
        <v>0.73424999999999996</v>
      </c>
      <c r="M257" s="1">
        <v>0.55015000000000003</v>
      </c>
    </row>
    <row r="258" spans="2:13" x14ac:dyDescent="0.35">
      <c r="B258">
        <v>255</v>
      </c>
      <c r="C258" s="1">
        <v>2.545E-2</v>
      </c>
      <c r="D258" s="1">
        <v>0.58365</v>
      </c>
      <c r="E258" s="1">
        <v>0.48254999999999998</v>
      </c>
      <c r="F258" s="1">
        <v>0.32095000000000001</v>
      </c>
      <c r="G258" s="1">
        <v>0.95265</v>
      </c>
      <c r="H258" s="1">
        <v>0.84435000000000004</v>
      </c>
      <c r="I258" s="1">
        <v>0.60555000000000003</v>
      </c>
      <c r="J258" s="1">
        <v>0.83584999999999998</v>
      </c>
      <c r="K258" s="1">
        <v>0.26584999999999998</v>
      </c>
      <c r="L258" s="1">
        <v>0.60814999999999997</v>
      </c>
      <c r="M258" s="1">
        <v>0.44074999999999998</v>
      </c>
    </row>
    <row r="259" spans="2:13" x14ac:dyDescent="0.35">
      <c r="B259">
        <v>256</v>
      </c>
      <c r="C259" s="1">
        <v>2.555E-2</v>
      </c>
      <c r="D259" s="1">
        <v>0.87934999999999997</v>
      </c>
      <c r="E259" s="1">
        <v>0.89775000000000005</v>
      </c>
      <c r="F259" s="1">
        <v>0.10885</v>
      </c>
      <c r="G259" s="1">
        <v>0.45445000000000002</v>
      </c>
      <c r="H259" s="1">
        <v>0.97904999999999998</v>
      </c>
      <c r="I259" s="1">
        <v>0.80774999999999997</v>
      </c>
      <c r="J259" s="1">
        <v>0.88514999999999999</v>
      </c>
      <c r="K259" s="1">
        <v>0.24124999999999999</v>
      </c>
      <c r="L259" s="1">
        <v>5.1049999999999998E-2</v>
      </c>
      <c r="M259" s="1">
        <v>0.83345000000000002</v>
      </c>
    </row>
    <row r="260" spans="2:13" x14ac:dyDescent="0.35">
      <c r="B260">
        <v>257</v>
      </c>
      <c r="C260" s="1">
        <v>2.5649999999999999E-2</v>
      </c>
      <c r="D260" s="1">
        <v>0.65325</v>
      </c>
      <c r="E260" s="1">
        <v>0.49275000000000002</v>
      </c>
      <c r="F260" s="1">
        <v>0.63695000000000002</v>
      </c>
      <c r="G260" s="1">
        <v>0.60194999999999999</v>
      </c>
      <c r="H260" s="1">
        <v>4.5949999999999998E-2</v>
      </c>
      <c r="I260" s="1">
        <v>0.41454999999999997</v>
      </c>
      <c r="J260" s="1">
        <v>0.32815</v>
      </c>
      <c r="K260" s="1">
        <v>0.29254999999999998</v>
      </c>
      <c r="L260" s="1">
        <v>0.78885000000000005</v>
      </c>
      <c r="M260" s="1">
        <v>0.44595000000000001</v>
      </c>
    </row>
    <row r="261" spans="2:13" x14ac:dyDescent="0.35">
      <c r="B261">
        <v>258</v>
      </c>
      <c r="C261" s="1">
        <v>2.5749999999999999E-2</v>
      </c>
      <c r="D261" s="1">
        <v>0.56015000000000004</v>
      </c>
      <c r="E261" s="1">
        <v>0.95865</v>
      </c>
      <c r="F261" s="1">
        <v>0.90105000000000002</v>
      </c>
      <c r="G261" s="1">
        <v>0.76165000000000005</v>
      </c>
      <c r="H261" s="1">
        <v>0.73985000000000001</v>
      </c>
      <c r="I261" s="1">
        <v>0.27095000000000002</v>
      </c>
      <c r="J261" s="1">
        <v>0.23265</v>
      </c>
      <c r="K261" s="1">
        <v>0.39374999999999999</v>
      </c>
      <c r="L261" s="1">
        <v>0.12225</v>
      </c>
      <c r="M261" s="1">
        <v>0.84614999999999996</v>
      </c>
    </row>
    <row r="262" spans="2:13" x14ac:dyDescent="0.35">
      <c r="B262">
        <v>259</v>
      </c>
      <c r="C262" s="1">
        <v>2.5850000000000001E-2</v>
      </c>
      <c r="D262" s="1">
        <v>0.18525</v>
      </c>
      <c r="E262" s="1">
        <v>0.46155000000000002</v>
      </c>
      <c r="F262" s="1">
        <v>0.99944999999999995</v>
      </c>
      <c r="G262" s="1">
        <v>0.95825000000000005</v>
      </c>
      <c r="H262" s="1">
        <v>0.69664999999999999</v>
      </c>
      <c r="I262" s="1">
        <v>0.82915000000000005</v>
      </c>
      <c r="J262" s="1">
        <v>4.7050000000000002E-2</v>
      </c>
      <c r="K262" s="1">
        <v>0.80535000000000001</v>
      </c>
      <c r="L262" s="1">
        <v>0.76875000000000004</v>
      </c>
      <c r="M262" s="1">
        <v>5.0499999999999998E-3</v>
      </c>
    </row>
    <row r="263" spans="2:13" x14ac:dyDescent="0.35">
      <c r="B263">
        <v>260</v>
      </c>
      <c r="C263" s="1">
        <v>2.5950000000000001E-2</v>
      </c>
      <c r="D263" s="1">
        <v>0.81915000000000004</v>
      </c>
      <c r="E263" s="1">
        <v>0.21925</v>
      </c>
      <c r="F263" s="1">
        <v>0.29154999999999998</v>
      </c>
      <c r="G263" s="1">
        <v>0.81515000000000004</v>
      </c>
      <c r="H263" s="1">
        <v>0.36375000000000002</v>
      </c>
      <c r="I263" s="1">
        <v>9.5549999999999996E-2</v>
      </c>
      <c r="J263" s="1">
        <v>0.23655000000000001</v>
      </c>
      <c r="K263" s="1">
        <v>0.77095000000000002</v>
      </c>
      <c r="L263" s="1">
        <v>4.7449999999999999E-2</v>
      </c>
      <c r="M263" s="1">
        <v>3.5349999999999999E-2</v>
      </c>
    </row>
    <row r="264" spans="2:13" x14ac:dyDescent="0.35">
      <c r="B264">
        <v>261</v>
      </c>
      <c r="C264" s="1">
        <v>2.605E-2</v>
      </c>
      <c r="D264" s="1">
        <v>0.50524999999999998</v>
      </c>
      <c r="E264" s="1">
        <v>0.49104999999999999</v>
      </c>
      <c r="F264" s="1">
        <v>0.66154999999999997</v>
      </c>
      <c r="G264" s="1">
        <v>0.11985</v>
      </c>
      <c r="H264" s="1">
        <v>0.22564999999999999</v>
      </c>
      <c r="I264" s="1">
        <v>0.79754999999999998</v>
      </c>
      <c r="J264" s="1">
        <v>0.95945000000000003</v>
      </c>
      <c r="K264" s="1">
        <v>0.66744999999999999</v>
      </c>
      <c r="L264" s="1">
        <v>6.4949999999999994E-2</v>
      </c>
      <c r="M264" s="1">
        <v>0.27174999999999999</v>
      </c>
    </row>
    <row r="265" spans="2:13" x14ac:dyDescent="0.35">
      <c r="B265">
        <v>262</v>
      </c>
      <c r="C265" s="1">
        <v>2.615E-2</v>
      </c>
      <c r="D265" s="1">
        <v>0.79074999999999995</v>
      </c>
      <c r="E265" s="1">
        <v>0.49785000000000001</v>
      </c>
      <c r="F265" s="1">
        <v>0.98204999999999998</v>
      </c>
      <c r="G265" s="1">
        <v>0.38714999999999999</v>
      </c>
      <c r="H265" s="1">
        <v>0.41954999999999998</v>
      </c>
      <c r="I265" s="1">
        <v>0.66785000000000005</v>
      </c>
      <c r="J265" s="1">
        <v>0.63765000000000005</v>
      </c>
      <c r="K265" s="1">
        <v>0.58365</v>
      </c>
      <c r="L265" s="1">
        <v>0.75765000000000005</v>
      </c>
      <c r="M265" s="1">
        <v>0.61585000000000001</v>
      </c>
    </row>
    <row r="266" spans="2:13" x14ac:dyDescent="0.35">
      <c r="B266">
        <v>263</v>
      </c>
      <c r="C266" s="1">
        <v>2.6249999999999999E-2</v>
      </c>
      <c r="D266" s="1">
        <v>0.55905000000000005</v>
      </c>
      <c r="E266" s="1">
        <v>7.6749999999999999E-2</v>
      </c>
      <c r="F266" s="1">
        <v>4.5850000000000002E-2</v>
      </c>
      <c r="G266" s="1">
        <v>0.18784999999999999</v>
      </c>
      <c r="H266" s="1">
        <v>0.10174999999999999</v>
      </c>
      <c r="I266" s="1">
        <v>0.52815000000000001</v>
      </c>
      <c r="J266" s="1">
        <v>0.96935000000000004</v>
      </c>
      <c r="K266" s="1">
        <v>0.92244999999999999</v>
      </c>
      <c r="L266" s="1">
        <v>0.64134999999999998</v>
      </c>
      <c r="M266" s="1">
        <v>0.84684999999999999</v>
      </c>
    </row>
    <row r="267" spans="2:13" x14ac:dyDescent="0.35">
      <c r="B267">
        <v>264</v>
      </c>
      <c r="C267" s="1">
        <v>2.6349999999999998E-2</v>
      </c>
      <c r="D267" s="1">
        <v>0.28634999999999999</v>
      </c>
      <c r="E267" s="1">
        <v>0.48575000000000002</v>
      </c>
      <c r="F267" s="1">
        <v>0.71455000000000002</v>
      </c>
      <c r="G267" s="1">
        <v>0.90244999999999997</v>
      </c>
      <c r="H267" s="1">
        <v>6.2500000000000003E-3</v>
      </c>
      <c r="I267" s="1">
        <v>0.86214999999999997</v>
      </c>
      <c r="J267" s="1">
        <v>0.80625000000000002</v>
      </c>
      <c r="K267" s="1">
        <v>0.27284999999999998</v>
      </c>
      <c r="L267" s="1">
        <v>0.39355000000000001</v>
      </c>
      <c r="M267" s="1">
        <v>0.95535000000000003</v>
      </c>
    </row>
    <row r="268" spans="2:13" x14ac:dyDescent="0.35">
      <c r="B268">
        <v>265</v>
      </c>
      <c r="C268" s="1">
        <v>2.6450000000000001E-2</v>
      </c>
      <c r="D268" s="1">
        <v>0.58414999999999995</v>
      </c>
      <c r="E268" s="1">
        <v>0.79625000000000001</v>
      </c>
      <c r="F268" s="1">
        <v>0.17885000000000001</v>
      </c>
      <c r="G268" s="1">
        <v>0.46715000000000001</v>
      </c>
      <c r="H268" s="1">
        <v>1.9550000000000001E-2</v>
      </c>
      <c r="I268" s="1">
        <v>2.835E-2</v>
      </c>
      <c r="J268" s="1">
        <v>0.49064999999999998</v>
      </c>
      <c r="K268" s="1">
        <v>0.21975</v>
      </c>
      <c r="L268" s="1">
        <v>0.91535</v>
      </c>
      <c r="M268" s="1">
        <v>0.64354999999999996</v>
      </c>
    </row>
    <row r="269" spans="2:13" x14ac:dyDescent="0.35">
      <c r="B269">
        <v>266</v>
      </c>
      <c r="C269" s="1">
        <v>2.6550000000000001E-2</v>
      </c>
      <c r="D269" s="1">
        <v>0.53305000000000002</v>
      </c>
      <c r="E269" s="1">
        <v>0.43895000000000001</v>
      </c>
      <c r="F269" s="1">
        <v>0.17344999999999999</v>
      </c>
      <c r="G269" s="1">
        <v>0.21375</v>
      </c>
      <c r="H269" s="1">
        <v>0.15595000000000001</v>
      </c>
      <c r="I269" s="1">
        <v>0.14515</v>
      </c>
      <c r="J269" s="1">
        <v>0.90734999999999999</v>
      </c>
      <c r="K269" s="1">
        <v>0.23064999999999999</v>
      </c>
      <c r="L269" s="1">
        <v>0.71445000000000003</v>
      </c>
      <c r="M269" s="1">
        <v>0.59135000000000004</v>
      </c>
    </row>
    <row r="270" spans="2:13" x14ac:dyDescent="0.35">
      <c r="B270">
        <v>267</v>
      </c>
      <c r="C270" s="1">
        <v>2.665E-2</v>
      </c>
      <c r="D270" s="1">
        <v>4.2500000000000003E-3</v>
      </c>
      <c r="E270" s="1">
        <v>0.58455000000000001</v>
      </c>
      <c r="F270" s="1">
        <v>0.54974999999999996</v>
      </c>
      <c r="G270" s="1">
        <v>0.95445000000000002</v>
      </c>
      <c r="H270" s="1">
        <v>0.27195000000000003</v>
      </c>
      <c r="I270" s="1">
        <v>0.74965000000000004</v>
      </c>
      <c r="J270" s="1">
        <v>0.74544999999999995</v>
      </c>
      <c r="K270" s="1">
        <v>0.93354999999999999</v>
      </c>
      <c r="L270" s="1">
        <v>4.2500000000000003E-3</v>
      </c>
      <c r="M270" s="1">
        <v>0.71794999999999998</v>
      </c>
    </row>
    <row r="271" spans="2:13" x14ac:dyDescent="0.35">
      <c r="B271">
        <v>268</v>
      </c>
      <c r="C271" s="1">
        <v>2.6749999999999999E-2</v>
      </c>
      <c r="D271" s="1">
        <v>0.95874999999999999</v>
      </c>
      <c r="E271" s="1">
        <v>8.1250000000000003E-2</v>
      </c>
      <c r="F271" s="1">
        <v>6.7750000000000005E-2</v>
      </c>
      <c r="G271" s="1">
        <v>0.18834999999999999</v>
      </c>
      <c r="H271" s="1">
        <v>0.51975000000000005</v>
      </c>
      <c r="I271" s="1">
        <v>4.7550000000000002E-2</v>
      </c>
      <c r="J271" s="1">
        <v>0.52454999999999996</v>
      </c>
      <c r="K271" s="1">
        <v>0.90034999999999998</v>
      </c>
      <c r="L271" s="1">
        <v>0.87885000000000002</v>
      </c>
      <c r="M271" s="1">
        <v>0.48804999999999998</v>
      </c>
    </row>
    <row r="272" spans="2:13" x14ac:dyDescent="0.35">
      <c r="B272">
        <v>269</v>
      </c>
      <c r="C272" s="1">
        <v>2.6849999999999999E-2</v>
      </c>
      <c r="D272" s="1">
        <v>0.46755000000000002</v>
      </c>
      <c r="E272" s="1">
        <v>0.62334999999999996</v>
      </c>
      <c r="F272" s="1">
        <v>0.23285</v>
      </c>
      <c r="G272" s="1">
        <v>0.98494999999999999</v>
      </c>
      <c r="H272" s="1">
        <v>0.74285000000000001</v>
      </c>
      <c r="I272" s="1">
        <v>0.77064999999999995</v>
      </c>
      <c r="J272" s="1">
        <v>5.2549999999999999E-2</v>
      </c>
      <c r="K272" s="1">
        <v>1.5650000000000001E-2</v>
      </c>
      <c r="L272" s="1">
        <v>0.96325000000000005</v>
      </c>
      <c r="M272" s="1">
        <v>0.61834999999999996</v>
      </c>
    </row>
    <row r="273" spans="2:13" x14ac:dyDescent="0.35">
      <c r="B273">
        <v>270</v>
      </c>
      <c r="C273" s="1">
        <v>2.6950000000000002E-2</v>
      </c>
      <c r="D273" s="1">
        <v>0.97714999999999996</v>
      </c>
      <c r="E273" s="1">
        <v>0.21124999999999999</v>
      </c>
      <c r="F273" s="1">
        <v>0.58304999999999996</v>
      </c>
      <c r="G273" s="1">
        <v>0.46134999999999998</v>
      </c>
      <c r="H273" s="1">
        <v>0.79844999999999999</v>
      </c>
      <c r="I273" s="1">
        <v>0.79564999999999997</v>
      </c>
      <c r="J273" s="1">
        <v>0.71735000000000004</v>
      </c>
      <c r="K273" s="1">
        <v>5.0049999999999997E-2</v>
      </c>
      <c r="L273" s="1">
        <v>0.82394999999999996</v>
      </c>
      <c r="M273" s="1">
        <v>0.85765000000000002</v>
      </c>
    </row>
    <row r="274" spans="2:13" x14ac:dyDescent="0.35">
      <c r="B274">
        <v>271</v>
      </c>
      <c r="C274" s="1">
        <v>2.7050000000000001E-2</v>
      </c>
      <c r="D274" s="1">
        <v>0.64395000000000002</v>
      </c>
      <c r="E274" s="1">
        <v>0.76765000000000005</v>
      </c>
      <c r="F274" s="1">
        <v>0.41494999999999999</v>
      </c>
      <c r="G274" s="1">
        <v>0.52815000000000001</v>
      </c>
      <c r="H274" s="1">
        <v>6.6449999999999995E-2</v>
      </c>
      <c r="I274" s="1">
        <v>0.89734999999999998</v>
      </c>
      <c r="J274" s="1">
        <v>0.56474999999999997</v>
      </c>
      <c r="K274" s="1">
        <v>0.24984999999999999</v>
      </c>
      <c r="L274" s="1">
        <v>4.7649999999999998E-2</v>
      </c>
      <c r="M274" s="1">
        <v>0.86165000000000003</v>
      </c>
    </row>
    <row r="275" spans="2:13" x14ac:dyDescent="0.35">
      <c r="B275">
        <v>272</v>
      </c>
      <c r="C275" s="1">
        <v>2.7150000000000001E-2</v>
      </c>
      <c r="D275" s="1">
        <v>0.54154999999999998</v>
      </c>
      <c r="E275" s="1">
        <v>0.11235000000000001</v>
      </c>
      <c r="F275" s="1">
        <v>0.58894999999999997</v>
      </c>
      <c r="G275" s="1">
        <v>0.73524999999999996</v>
      </c>
      <c r="H275" s="1">
        <v>5.0049999999999997E-2</v>
      </c>
      <c r="I275" s="1">
        <v>0.84994999999999998</v>
      </c>
      <c r="J275" s="1">
        <v>5.0250000000000003E-2</v>
      </c>
      <c r="K275" s="1">
        <v>0.42015000000000002</v>
      </c>
      <c r="L275" s="1">
        <v>0.70425000000000004</v>
      </c>
      <c r="M275" s="1">
        <v>0.84094999999999998</v>
      </c>
    </row>
    <row r="276" spans="2:13" x14ac:dyDescent="0.35">
      <c r="B276">
        <v>273</v>
      </c>
      <c r="C276" s="1">
        <v>2.725E-2</v>
      </c>
      <c r="D276" s="1">
        <v>0.28115000000000001</v>
      </c>
      <c r="E276" s="1">
        <v>5.0349999999999999E-2</v>
      </c>
      <c r="F276" s="1">
        <v>0.58665</v>
      </c>
      <c r="G276" s="1">
        <v>0.45995000000000003</v>
      </c>
      <c r="H276" s="1">
        <v>6.5850000000000006E-2</v>
      </c>
      <c r="I276" s="1">
        <v>0.69884999999999997</v>
      </c>
      <c r="J276" s="1">
        <v>0.12805</v>
      </c>
      <c r="K276" s="1">
        <v>0.67315000000000003</v>
      </c>
      <c r="L276" s="1">
        <v>8.0949999999999994E-2</v>
      </c>
      <c r="M276" s="1">
        <v>0.92244999999999999</v>
      </c>
    </row>
    <row r="277" spans="2:13" x14ac:dyDescent="0.35">
      <c r="B277">
        <v>274</v>
      </c>
      <c r="C277" s="1">
        <v>2.7349999999999999E-2</v>
      </c>
      <c r="D277" s="1">
        <v>0.52744999999999997</v>
      </c>
      <c r="E277" s="1">
        <v>0.22045000000000001</v>
      </c>
      <c r="F277" s="1">
        <v>0.47765000000000002</v>
      </c>
      <c r="G277" s="1">
        <v>0.72465000000000002</v>
      </c>
      <c r="H277" s="1">
        <v>0.68135000000000001</v>
      </c>
      <c r="I277" s="1">
        <v>9.6350000000000005E-2</v>
      </c>
      <c r="J277" s="1">
        <v>0.68274999999999997</v>
      </c>
      <c r="K277" s="1">
        <v>0.68774999999999997</v>
      </c>
      <c r="L277" s="1">
        <v>0.91054999999999997</v>
      </c>
      <c r="M277" s="1">
        <v>0.75444999999999995</v>
      </c>
    </row>
    <row r="278" spans="2:13" x14ac:dyDescent="0.35">
      <c r="B278">
        <v>275</v>
      </c>
      <c r="C278" s="1">
        <v>2.7449999999999999E-2</v>
      </c>
      <c r="D278" s="1">
        <v>0.43185000000000001</v>
      </c>
      <c r="E278" s="1">
        <v>0.63454999999999995</v>
      </c>
      <c r="F278" s="1">
        <v>0.33855000000000002</v>
      </c>
      <c r="G278" s="1">
        <v>0.82045000000000001</v>
      </c>
      <c r="H278" s="1">
        <v>0.82474999999999998</v>
      </c>
      <c r="I278" s="1">
        <v>0.78564999999999996</v>
      </c>
      <c r="J278" s="1">
        <v>0.44624999999999998</v>
      </c>
      <c r="K278" s="1">
        <v>0.70545000000000002</v>
      </c>
      <c r="L278" s="1">
        <v>0.26495000000000002</v>
      </c>
      <c r="M278" s="1">
        <v>0.29454999999999998</v>
      </c>
    </row>
    <row r="279" spans="2:13" x14ac:dyDescent="0.35">
      <c r="B279">
        <v>276</v>
      </c>
      <c r="C279" s="1">
        <v>2.7550000000000002E-2</v>
      </c>
      <c r="D279" s="1">
        <v>0.36135</v>
      </c>
      <c r="E279" s="1">
        <v>0.47125</v>
      </c>
      <c r="F279" s="1">
        <v>0.30585000000000001</v>
      </c>
      <c r="G279" s="1">
        <v>3.2649999999999998E-2</v>
      </c>
      <c r="H279" s="1">
        <v>0.95465</v>
      </c>
      <c r="I279" s="1">
        <v>0.12445000000000001</v>
      </c>
      <c r="J279" s="1">
        <v>0.87495000000000001</v>
      </c>
      <c r="K279" s="1">
        <v>0.35885</v>
      </c>
      <c r="L279" s="1">
        <v>0.66415000000000002</v>
      </c>
      <c r="M279" s="1">
        <v>0.18834999999999999</v>
      </c>
    </row>
    <row r="280" spans="2:13" x14ac:dyDescent="0.35">
      <c r="B280">
        <v>277</v>
      </c>
      <c r="C280" s="1">
        <v>2.7650000000000001E-2</v>
      </c>
      <c r="D280" s="1">
        <v>0.82474999999999998</v>
      </c>
      <c r="E280" s="1">
        <v>0.32615</v>
      </c>
      <c r="F280" s="1">
        <v>0.55254999999999999</v>
      </c>
      <c r="G280" s="1">
        <v>0.33095000000000002</v>
      </c>
      <c r="H280" s="1">
        <v>0.87285000000000001</v>
      </c>
      <c r="I280" s="1">
        <v>0.47475000000000001</v>
      </c>
      <c r="J280" s="1">
        <v>0.27434999999999998</v>
      </c>
      <c r="K280" s="1">
        <v>0.86985000000000001</v>
      </c>
      <c r="L280" s="1">
        <v>0.32474999999999998</v>
      </c>
      <c r="M280" s="1">
        <v>0.13855000000000001</v>
      </c>
    </row>
    <row r="281" spans="2:13" x14ac:dyDescent="0.35">
      <c r="B281">
        <v>278</v>
      </c>
      <c r="C281" s="1">
        <v>2.775E-2</v>
      </c>
      <c r="D281" s="1">
        <v>0.10564999999999999</v>
      </c>
      <c r="E281" s="1">
        <v>0.79005000000000003</v>
      </c>
      <c r="F281" s="1">
        <v>0.15575</v>
      </c>
      <c r="G281" s="1">
        <v>0.16614999999999999</v>
      </c>
      <c r="H281" s="1">
        <v>0.20985000000000001</v>
      </c>
      <c r="I281" s="1">
        <v>0.86565000000000003</v>
      </c>
      <c r="J281" s="1">
        <v>3.9449999999999999E-2</v>
      </c>
      <c r="K281" s="1">
        <v>0.60934999999999995</v>
      </c>
      <c r="L281" s="1">
        <v>0.93435000000000001</v>
      </c>
      <c r="M281" s="1">
        <v>8.5250000000000006E-2</v>
      </c>
    </row>
    <row r="282" spans="2:13" x14ac:dyDescent="0.35">
      <c r="B282">
        <v>279</v>
      </c>
      <c r="C282" s="1">
        <v>2.785E-2</v>
      </c>
      <c r="D282" s="1">
        <v>0.82194999999999996</v>
      </c>
      <c r="E282" s="1">
        <v>0.84135000000000004</v>
      </c>
      <c r="F282" s="1">
        <v>0.99195</v>
      </c>
      <c r="G282" s="1">
        <v>0.57255</v>
      </c>
      <c r="H282" s="1">
        <v>0.75514999999999999</v>
      </c>
      <c r="I282" s="1">
        <v>0.18095</v>
      </c>
      <c r="J282" s="1">
        <v>0.47725000000000001</v>
      </c>
      <c r="K282" s="1">
        <v>0.55015000000000003</v>
      </c>
      <c r="L282" s="1">
        <v>0.53935</v>
      </c>
      <c r="M282" s="1">
        <v>0.50695000000000001</v>
      </c>
    </row>
    <row r="283" spans="2:13" x14ac:dyDescent="0.35">
      <c r="B283">
        <v>280</v>
      </c>
      <c r="C283" s="1">
        <v>2.7949999999999999E-2</v>
      </c>
      <c r="D283" s="1">
        <v>0.92295000000000005</v>
      </c>
      <c r="E283" s="1">
        <v>0.47465000000000002</v>
      </c>
      <c r="F283" s="1">
        <v>0.22145000000000001</v>
      </c>
      <c r="G283" s="1">
        <v>0.91154999999999997</v>
      </c>
      <c r="H283" s="1">
        <v>0.45845000000000002</v>
      </c>
      <c r="I283" s="1">
        <v>0.89005000000000001</v>
      </c>
      <c r="J283" s="1">
        <v>0.69994999999999996</v>
      </c>
      <c r="K283" s="1">
        <v>0.15024999999999999</v>
      </c>
      <c r="L283" s="1">
        <v>0.39755000000000001</v>
      </c>
      <c r="M283" s="1">
        <v>0.23294999999999999</v>
      </c>
    </row>
    <row r="284" spans="2:13" x14ac:dyDescent="0.35">
      <c r="B284">
        <v>281</v>
      </c>
      <c r="C284" s="1">
        <v>2.8049999999999999E-2</v>
      </c>
      <c r="D284" s="1">
        <v>0.63205</v>
      </c>
      <c r="E284" s="1">
        <v>0.95965</v>
      </c>
      <c r="F284" s="1">
        <v>0.85304999999999997</v>
      </c>
      <c r="G284" s="1">
        <v>0.34215000000000001</v>
      </c>
      <c r="H284" s="1">
        <v>0.39395000000000002</v>
      </c>
      <c r="I284" s="1">
        <v>0.36435000000000001</v>
      </c>
      <c r="J284" s="1">
        <v>0.68064999999999998</v>
      </c>
      <c r="K284" s="1">
        <v>0.58155000000000001</v>
      </c>
      <c r="L284" s="1">
        <v>0.70874999999999999</v>
      </c>
      <c r="M284" s="1">
        <v>0.18684999999999999</v>
      </c>
    </row>
    <row r="285" spans="2:13" x14ac:dyDescent="0.35">
      <c r="B285">
        <v>282</v>
      </c>
      <c r="C285" s="1">
        <v>2.8150000000000001E-2</v>
      </c>
      <c r="D285" s="1">
        <v>0.83084999999999998</v>
      </c>
      <c r="E285" s="1">
        <v>0.33174999999999999</v>
      </c>
      <c r="F285" s="1">
        <v>0.28794999999999998</v>
      </c>
      <c r="G285" s="1">
        <v>0.91454999999999997</v>
      </c>
      <c r="H285" s="1">
        <v>0.21245</v>
      </c>
      <c r="I285" s="1">
        <v>0.79005000000000003</v>
      </c>
      <c r="J285" s="1">
        <v>0.20415</v>
      </c>
      <c r="K285" s="1">
        <v>0.50185000000000002</v>
      </c>
      <c r="L285" s="1">
        <v>0.60085</v>
      </c>
      <c r="M285" s="1">
        <v>0.70755000000000001</v>
      </c>
    </row>
    <row r="286" spans="2:13" x14ac:dyDescent="0.35">
      <c r="B286">
        <v>283</v>
      </c>
      <c r="C286" s="1">
        <v>2.8250000000000001E-2</v>
      </c>
      <c r="D286" s="1">
        <v>0.10145</v>
      </c>
      <c r="E286" s="1">
        <v>0.77534999999999998</v>
      </c>
      <c r="F286" s="1">
        <v>0.41765000000000002</v>
      </c>
      <c r="G286" s="1">
        <v>0.81925000000000003</v>
      </c>
      <c r="H286" s="1">
        <v>0.96865000000000001</v>
      </c>
      <c r="I286" s="1">
        <v>0.45805000000000001</v>
      </c>
      <c r="J286" s="1">
        <v>4.9549999999999997E-2</v>
      </c>
      <c r="K286" s="1">
        <v>0.75514999999999999</v>
      </c>
      <c r="L286" s="1">
        <v>0.60385</v>
      </c>
      <c r="M286" s="1">
        <v>0.54074999999999995</v>
      </c>
    </row>
    <row r="287" spans="2:13" x14ac:dyDescent="0.35">
      <c r="B287">
        <v>284</v>
      </c>
      <c r="C287" s="1">
        <v>2.835E-2</v>
      </c>
      <c r="D287" s="1">
        <v>0.84604999999999997</v>
      </c>
      <c r="E287" s="1">
        <v>0.40434999999999999</v>
      </c>
      <c r="F287" s="1">
        <v>0.19714999999999999</v>
      </c>
      <c r="G287" s="1">
        <v>0.77775000000000005</v>
      </c>
      <c r="H287" s="1">
        <v>0.43974999999999997</v>
      </c>
      <c r="I287" s="1">
        <v>0.50854999999999995</v>
      </c>
      <c r="J287" s="1">
        <v>0.41935</v>
      </c>
      <c r="K287" s="1">
        <v>0.69955000000000001</v>
      </c>
      <c r="L287" s="1">
        <v>0.14724999999999999</v>
      </c>
      <c r="M287" s="1">
        <v>0.52064999999999995</v>
      </c>
    </row>
    <row r="288" spans="2:13" x14ac:dyDescent="0.35">
      <c r="B288">
        <v>285</v>
      </c>
      <c r="C288" s="1">
        <v>2.845E-2</v>
      </c>
      <c r="D288" s="1">
        <v>0.44005</v>
      </c>
      <c r="E288" s="1">
        <v>0.26474999999999999</v>
      </c>
      <c r="F288" s="1">
        <v>0.94925000000000004</v>
      </c>
      <c r="G288" s="1">
        <v>0.21245</v>
      </c>
      <c r="H288" s="1">
        <v>0.60794999999999999</v>
      </c>
      <c r="I288" s="1">
        <v>0.22225</v>
      </c>
      <c r="J288" s="1">
        <v>0.85965000000000003</v>
      </c>
      <c r="K288" s="1">
        <v>0.45065</v>
      </c>
      <c r="L288" s="1">
        <v>0.56994999999999996</v>
      </c>
      <c r="M288" s="1">
        <v>0.74275000000000002</v>
      </c>
    </row>
    <row r="289" spans="2:13" x14ac:dyDescent="0.35">
      <c r="B289">
        <v>286</v>
      </c>
      <c r="C289" s="1">
        <v>2.8549999999999999E-2</v>
      </c>
      <c r="D289" s="1">
        <v>0.15295</v>
      </c>
      <c r="E289" s="1">
        <v>0.37674999999999997</v>
      </c>
      <c r="F289" s="1">
        <v>0.82055</v>
      </c>
      <c r="G289" s="1">
        <v>0.21015</v>
      </c>
      <c r="H289" s="1">
        <v>0.88424999999999998</v>
      </c>
      <c r="I289" s="1">
        <v>0.24675</v>
      </c>
      <c r="J289" s="1">
        <v>0.93145</v>
      </c>
      <c r="K289" s="1">
        <v>5.7250000000000002E-2</v>
      </c>
      <c r="L289" s="1">
        <v>0.21285000000000001</v>
      </c>
      <c r="M289" s="1">
        <v>0.31955</v>
      </c>
    </row>
    <row r="290" spans="2:13" x14ac:dyDescent="0.35">
      <c r="B290">
        <v>287</v>
      </c>
      <c r="C290" s="1">
        <v>2.8649999999999998E-2</v>
      </c>
      <c r="D290" s="1">
        <v>0.53154999999999997</v>
      </c>
      <c r="E290" s="1">
        <v>0.92215000000000003</v>
      </c>
      <c r="F290" s="1">
        <v>2.9049999999999999E-2</v>
      </c>
      <c r="G290" s="1">
        <v>0.17394999999999999</v>
      </c>
      <c r="H290" s="1">
        <v>0.47455000000000003</v>
      </c>
      <c r="I290" s="1">
        <v>0.62755000000000005</v>
      </c>
      <c r="J290" s="1">
        <v>0.17485000000000001</v>
      </c>
      <c r="K290" s="1">
        <v>0.45915</v>
      </c>
      <c r="L290" s="1">
        <v>0.99944999999999995</v>
      </c>
      <c r="M290" s="1">
        <v>0.29344999999999999</v>
      </c>
    </row>
    <row r="291" spans="2:13" x14ac:dyDescent="0.35">
      <c r="B291">
        <v>288</v>
      </c>
      <c r="C291" s="1">
        <v>2.8750000000000001E-2</v>
      </c>
      <c r="D291" s="1">
        <v>0.82245000000000001</v>
      </c>
      <c r="E291" s="1">
        <v>7.9049999999999995E-2</v>
      </c>
      <c r="F291" s="1">
        <v>0.19964999999999999</v>
      </c>
      <c r="G291" s="1">
        <v>0.18045</v>
      </c>
      <c r="H291" s="1">
        <v>8.1850000000000006E-2</v>
      </c>
      <c r="I291" s="1">
        <v>0.92554999999999998</v>
      </c>
      <c r="J291" s="1">
        <v>0.77224999999999999</v>
      </c>
      <c r="K291" s="1">
        <v>0.21595</v>
      </c>
      <c r="L291" s="1">
        <v>0.30985000000000001</v>
      </c>
      <c r="M291" s="1">
        <v>0.35015000000000002</v>
      </c>
    </row>
    <row r="292" spans="2:13" x14ac:dyDescent="0.35">
      <c r="B292">
        <v>289</v>
      </c>
      <c r="C292" s="1">
        <v>2.8850000000000001E-2</v>
      </c>
      <c r="D292" s="1">
        <v>0.77554999999999996</v>
      </c>
      <c r="E292" s="1">
        <v>0.94984999999999997</v>
      </c>
      <c r="F292" s="1">
        <v>0.78725000000000001</v>
      </c>
      <c r="G292" s="1">
        <v>0.30025000000000002</v>
      </c>
      <c r="H292" s="1">
        <v>0.29335</v>
      </c>
      <c r="I292" s="1">
        <v>0.26734999999999998</v>
      </c>
      <c r="J292" s="1">
        <v>0.24254999999999999</v>
      </c>
      <c r="K292" s="1">
        <v>0.70404999999999995</v>
      </c>
      <c r="L292" s="1">
        <v>0.28754999999999997</v>
      </c>
      <c r="M292" s="1">
        <v>0.53174999999999994</v>
      </c>
    </row>
    <row r="293" spans="2:13" x14ac:dyDescent="0.35">
      <c r="B293">
        <v>290</v>
      </c>
      <c r="C293" s="1">
        <v>2.895E-2</v>
      </c>
      <c r="D293" s="1">
        <v>0.48725000000000002</v>
      </c>
      <c r="E293" s="1">
        <v>0.53064999999999996</v>
      </c>
      <c r="F293" s="1">
        <v>0.59814999999999996</v>
      </c>
      <c r="G293" s="1">
        <v>0.82574999999999998</v>
      </c>
      <c r="H293" s="1">
        <v>0.91815000000000002</v>
      </c>
      <c r="I293" s="1">
        <v>2.385E-2</v>
      </c>
      <c r="J293" s="1">
        <v>0.87144999999999995</v>
      </c>
      <c r="K293" s="1">
        <v>0.40725</v>
      </c>
      <c r="L293" s="1">
        <v>0.18834999999999999</v>
      </c>
      <c r="M293" s="1">
        <v>0.20765</v>
      </c>
    </row>
    <row r="294" spans="2:13" x14ac:dyDescent="0.35">
      <c r="B294">
        <v>291</v>
      </c>
      <c r="C294" s="1">
        <v>2.9049999999999999E-2</v>
      </c>
      <c r="D294" s="1">
        <v>0.60914999999999997</v>
      </c>
      <c r="E294" s="1">
        <v>0.71094999999999997</v>
      </c>
      <c r="F294" s="1">
        <v>0.57865</v>
      </c>
      <c r="G294" s="1">
        <v>0.15095</v>
      </c>
      <c r="H294" s="1">
        <v>0.33215</v>
      </c>
      <c r="I294" s="1">
        <v>1.055E-2</v>
      </c>
      <c r="J294" s="1">
        <v>0.69494999999999996</v>
      </c>
      <c r="K294" s="1">
        <v>0.47944999999999999</v>
      </c>
      <c r="L294" s="1">
        <v>0.36795</v>
      </c>
      <c r="M294" s="1">
        <v>0.16475000000000001</v>
      </c>
    </row>
    <row r="295" spans="2:13" x14ac:dyDescent="0.35">
      <c r="B295">
        <v>292</v>
      </c>
      <c r="C295" s="1">
        <v>2.9149999999999999E-2</v>
      </c>
      <c r="D295" s="1">
        <v>0.21634999999999999</v>
      </c>
      <c r="E295" s="1">
        <v>0.97504999999999997</v>
      </c>
      <c r="F295" s="1">
        <v>0.55015000000000003</v>
      </c>
      <c r="G295" s="1">
        <v>0.64644999999999997</v>
      </c>
      <c r="H295" s="1">
        <v>0.63924999999999998</v>
      </c>
      <c r="I295" s="1">
        <v>0.48325000000000001</v>
      </c>
      <c r="J295" s="1">
        <v>0.76315</v>
      </c>
      <c r="K295" s="1">
        <v>0.93394999999999995</v>
      </c>
      <c r="L295" s="1">
        <v>2.895E-2</v>
      </c>
      <c r="M295" s="1">
        <v>0.90825</v>
      </c>
    </row>
    <row r="296" spans="2:13" x14ac:dyDescent="0.35">
      <c r="B296">
        <v>293</v>
      </c>
      <c r="C296" s="1">
        <v>2.9250000000000002E-2</v>
      </c>
      <c r="D296" s="1">
        <v>0.13395000000000001</v>
      </c>
      <c r="E296" s="1">
        <v>0.94755</v>
      </c>
      <c r="F296" s="1">
        <v>0.56555</v>
      </c>
      <c r="G296" s="1">
        <v>0.31395000000000001</v>
      </c>
      <c r="H296" s="1">
        <v>0.56774999999999998</v>
      </c>
      <c r="I296" s="1">
        <v>0.54064999999999996</v>
      </c>
      <c r="J296" s="1">
        <v>0.58845000000000003</v>
      </c>
      <c r="K296" s="1">
        <v>0.42235</v>
      </c>
      <c r="L296" s="1">
        <v>0.62465000000000004</v>
      </c>
      <c r="M296" s="1">
        <v>0.17335</v>
      </c>
    </row>
    <row r="297" spans="2:13" x14ac:dyDescent="0.35">
      <c r="B297">
        <v>294</v>
      </c>
      <c r="C297" s="1">
        <v>2.9350000000000001E-2</v>
      </c>
      <c r="D297" s="1">
        <v>0.55684999999999996</v>
      </c>
      <c r="E297" s="1">
        <v>0.79895000000000005</v>
      </c>
      <c r="F297" s="1">
        <v>0.29575000000000001</v>
      </c>
      <c r="G297" s="1">
        <v>0.41625000000000001</v>
      </c>
      <c r="H297" s="1">
        <v>0.84945000000000004</v>
      </c>
      <c r="I297" s="1">
        <v>0.99365000000000003</v>
      </c>
      <c r="J297" s="1">
        <v>0.31424999999999997</v>
      </c>
      <c r="K297" s="1">
        <v>0.39724999999999999</v>
      </c>
      <c r="L297" s="1">
        <v>0.29225000000000001</v>
      </c>
      <c r="M297" s="1">
        <v>0.41525000000000001</v>
      </c>
    </row>
    <row r="298" spans="2:13" x14ac:dyDescent="0.35">
      <c r="B298">
        <v>295</v>
      </c>
      <c r="C298" s="1">
        <v>2.945E-2</v>
      </c>
      <c r="D298" s="1">
        <v>0.90575000000000006</v>
      </c>
      <c r="E298" s="1">
        <v>0.54415000000000002</v>
      </c>
      <c r="F298" s="1">
        <v>4.8550000000000003E-2</v>
      </c>
      <c r="G298" s="1">
        <v>0.71545000000000003</v>
      </c>
      <c r="H298" s="1">
        <v>0.42104999999999998</v>
      </c>
      <c r="I298" s="1">
        <v>0.38984999999999997</v>
      </c>
      <c r="J298" s="1">
        <v>0.69504999999999995</v>
      </c>
      <c r="K298" s="1">
        <v>0.79954999999999998</v>
      </c>
      <c r="L298" s="1">
        <v>0.53264999999999996</v>
      </c>
      <c r="M298" s="1">
        <v>0.52475000000000005</v>
      </c>
    </row>
    <row r="299" spans="2:13" x14ac:dyDescent="0.35">
      <c r="B299">
        <v>296</v>
      </c>
      <c r="C299" s="1">
        <v>2.955E-2</v>
      </c>
      <c r="D299" s="1">
        <v>0.87234999999999996</v>
      </c>
      <c r="E299" s="1">
        <v>0.62044999999999995</v>
      </c>
      <c r="F299" s="1">
        <v>0.74355000000000004</v>
      </c>
      <c r="G299" s="1">
        <v>0.96924999999999994</v>
      </c>
      <c r="H299" s="1">
        <v>0.36125000000000002</v>
      </c>
      <c r="I299" s="1">
        <v>0.99944999999999995</v>
      </c>
      <c r="J299" s="1">
        <v>0.63724999999999998</v>
      </c>
      <c r="K299" s="1">
        <v>3.6949999999999997E-2</v>
      </c>
      <c r="L299" s="1">
        <v>3.5249999999999997E-2</v>
      </c>
      <c r="M299" s="1">
        <v>9.9849999999999994E-2</v>
      </c>
    </row>
    <row r="300" spans="2:13" x14ac:dyDescent="0.35">
      <c r="B300">
        <v>297</v>
      </c>
      <c r="C300" s="1">
        <v>2.9649999999999999E-2</v>
      </c>
      <c r="D300" s="1">
        <v>0.52795000000000003</v>
      </c>
      <c r="E300" s="1">
        <v>0.27255000000000001</v>
      </c>
      <c r="F300" s="1">
        <v>0.66474999999999995</v>
      </c>
      <c r="G300" s="1">
        <v>0.61124999999999996</v>
      </c>
      <c r="H300" s="1">
        <v>0.58935000000000004</v>
      </c>
      <c r="I300" s="1">
        <v>0.32495000000000002</v>
      </c>
      <c r="J300" s="1">
        <v>0.91295000000000004</v>
      </c>
      <c r="K300" s="1">
        <v>0.51834999999999998</v>
      </c>
      <c r="L300" s="1">
        <v>0.95145000000000002</v>
      </c>
      <c r="M300" s="1">
        <v>0.57935000000000003</v>
      </c>
    </row>
    <row r="301" spans="2:13" x14ac:dyDescent="0.35">
      <c r="B301">
        <v>298</v>
      </c>
      <c r="C301" s="1">
        <v>2.9749999999999999E-2</v>
      </c>
      <c r="D301" s="1">
        <v>0.86055000000000004</v>
      </c>
      <c r="E301" s="1">
        <v>5.9049999999999998E-2</v>
      </c>
      <c r="F301" s="1">
        <v>0.35985</v>
      </c>
      <c r="G301" s="1">
        <v>0.57055</v>
      </c>
      <c r="H301" s="1">
        <v>0.39284999999999998</v>
      </c>
      <c r="I301" s="1">
        <v>0.97135000000000005</v>
      </c>
      <c r="J301" s="1">
        <v>0.48194999999999999</v>
      </c>
      <c r="K301" s="1">
        <v>0.26095000000000002</v>
      </c>
      <c r="L301" s="1">
        <v>7.0550000000000002E-2</v>
      </c>
      <c r="M301" s="1">
        <v>0.18584999999999999</v>
      </c>
    </row>
    <row r="302" spans="2:13" x14ac:dyDescent="0.35">
      <c r="B302">
        <v>299</v>
      </c>
      <c r="C302" s="1">
        <v>2.9850000000000002E-2</v>
      </c>
      <c r="D302" s="1">
        <v>0.44605</v>
      </c>
      <c r="E302" s="1">
        <v>0.87834999999999996</v>
      </c>
      <c r="F302" s="1">
        <v>0.78144999999999998</v>
      </c>
      <c r="G302" s="1">
        <v>0.67564999999999997</v>
      </c>
      <c r="H302" s="1">
        <v>0.63565000000000005</v>
      </c>
      <c r="I302" s="1">
        <v>4.9349999999999998E-2</v>
      </c>
      <c r="J302" s="1">
        <v>0.60355000000000003</v>
      </c>
      <c r="K302" s="1">
        <v>0.34275</v>
      </c>
      <c r="L302" s="1">
        <v>0.22225</v>
      </c>
      <c r="M302" s="1">
        <v>0.67125000000000001</v>
      </c>
    </row>
    <row r="303" spans="2:13" x14ac:dyDescent="0.35">
      <c r="B303">
        <v>300</v>
      </c>
      <c r="C303" s="1">
        <v>2.9950000000000001E-2</v>
      </c>
      <c r="D303" s="1">
        <v>0.18855</v>
      </c>
      <c r="E303" s="1">
        <v>0.18154999999999999</v>
      </c>
      <c r="F303" s="1">
        <v>0.68535000000000001</v>
      </c>
      <c r="G303" s="1">
        <v>0.94415000000000004</v>
      </c>
      <c r="H303" s="1">
        <v>0.23235</v>
      </c>
      <c r="I303" s="1">
        <v>0.28705000000000003</v>
      </c>
      <c r="J303" s="1">
        <v>0.30375000000000002</v>
      </c>
      <c r="K303" s="1">
        <v>0.69404999999999994</v>
      </c>
      <c r="L303" s="1">
        <v>0.17824999999999999</v>
      </c>
      <c r="M303" s="1">
        <v>0.11385000000000001</v>
      </c>
    </row>
    <row r="304" spans="2:13" x14ac:dyDescent="0.35">
      <c r="B304">
        <v>301</v>
      </c>
      <c r="C304" s="1">
        <v>3.005E-2</v>
      </c>
      <c r="D304" s="1">
        <v>0.85624999999999996</v>
      </c>
      <c r="E304" s="1">
        <v>0.74724999999999997</v>
      </c>
      <c r="F304" s="1">
        <v>0.83645000000000003</v>
      </c>
      <c r="G304" s="1">
        <v>0.25674999999999998</v>
      </c>
      <c r="H304" s="1">
        <v>0.60824999999999996</v>
      </c>
      <c r="I304" s="1">
        <v>9.8150000000000001E-2</v>
      </c>
      <c r="J304" s="1">
        <v>0.44124999999999998</v>
      </c>
      <c r="K304" s="1">
        <v>0.52305000000000001</v>
      </c>
      <c r="L304" s="1">
        <v>0.83965000000000001</v>
      </c>
      <c r="M304" s="1">
        <v>0.80474999999999997</v>
      </c>
    </row>
    <row r="305" spans="2:13" x14ac:dyDescent="0.35">
      <c r="B305">
        <v>302</v>
      </c>
      <c r="C305" s="1">
        <v>3.015E-2</v>
      </c>
      <c r="D305" s="1">
        <v>0.25224999999999997</v>
      </c>
      <c r="E305" s="1">
        <v>0.73624999999999996</v>
      </c>
      <c r="F305" s="1">
        <v>0.15365000000000001</v>
      </c>
      <c r="G305" s="1">
        <v>0.90454999999999997</v>
      </c>
      <c r="H305" s="1">
        <v>0.29144999999999999</v>
      </c>
      <c r="I305" s="1">
        <v>0.38424999999999998</v>
      </c>
      <c r="J305" s="1">
        <v>0.23985000000000001</v>
      </c>
      <c r="K305" s="1">
        <v>0.68025000000000002</v>
      </c>
      <c r="L305" s="1">
        <v>0.69955000000000001</v>
      </c>
      <c r="M305" s="1">
        <v>0.50785000000000002</v>
      </c>
    </row>
    <row r="306" spans="2:13" x14ac:dyDescent="0.35">
      <c r="B306">
        <v>303</v>
      </c>
      <c r="C306" s="1">
        <v>3.0249999999999999E-2</v>
      </c>
      <c r="D306" s="1">
        <v>0.81294999999999995</v>
      </c>
      <c r="E306" s="1">
        <v>3.8449999999999998E-2</v>
      </c>
      <c r="F306" s="1">
        <v>0.23974999999999999</v>
      </c>
      <c r="G306" s="1">
        <v>0.56764999999999999</v>
      </c>
      <c r="H306" s="1">
        <v>0.20014999999999999</v>
      </c>
      <c r="I306" s="1">
        <v>2.7150000000000001E-2</v>
      </c>
      <c r="J306" s="1">
        <v>0.46305000000000002</v>
      </c>
      <c r="K306" s="1">
        <v>0.20855000000000001</v>
      </c>
      <c r="L306" s="1">
        <v>0.77364999999999995</v>
      </c>
      <c r="M306" s="1">
        <v>0.79235</v>
      </c>
    </row>
    <row r="307" spans="2:13" x14ac:dyDescent="0.35">
      <c r="B307">
        <v>304</v>
      </c>
      <c r="C307" s="1">
        <v>3.0349999999999999E-2</v>
      </c>
      <c r="D307" s="1">
        <v>0.70004999999999995</v>
      </c>
      <c r="E307" s="1">
        <v>0.67984999999999995</v>
      </c>
      <c r="F307" s="1">
        <v>0.98514999999999997</v>
      </c>
      <c r="G307" s="1">
        <v>0.40875</v>
      </c>
      <c r="H307" s="1">
        <v>0.11765</v>
      </c>
      <c r="I307" s="1">
        <v>0.64685000000000004</v>
      </c>
      <c r="J307" s="1">
        <v>0.67105000000000004</v>
      </c>
      <c r="K307" s="1">
        <v>0.36414999999999997</v>
      </c>
      <c r="L307" s="1">
        <v>0.97704999999999997</v>
      </c>
      <c r="M307" s="1">
        <v>0.66564999999999996</v>
      </c>
    </row>
    <row r="308" spans="2:13" x14ac:dyDescent="0.35">
      <c r="B308">
        <v>305</v>
      </c>
      <c r="C308" s="1">
        <v>3.0450000000000001E-2</v>
      </c>
      <c r="D308" s="1">
        <v>0.72135000000000005</v>
      </c>
      <c r="E308" s="1">
        <v>0.72475000000000001</v>
      </c>
      <c r="F308" s="1">
        <v>0.54525000000000001</v>
      </c>
      <c r="G308" s="1">
        <v>1.0499999999999999E-3</v>
      </c>
      <c r="H308" s="1">
        <v>0.70535000000000003</v>
      </c>
      <c r="I308" s="1">
        <v>0.40365000000000001</v>
      </c>
      <c r="J308" s="1">
        <v>0.54495000000000005</v>
      </c>
      <c r="K308" s="1">
        <v>0.45855000000000001</v>
      </c>
      <c r="L308" s="1">
        <v>0.65254999999999996</v>
      </c>
      <c r="M308" s="1">
        <v>0.86745000000000005</v>
      </c>
    </row>
    <row r="309" spans="2:13" x14ac:dyDescent="0.35">
      <c r="B309">
        <v>306</v>
      </c>
      <c r="C309" s="1">
        <v>3.0550000000000001E-2</v>
      </c>
      <c r="D309" s="1">
        <v>7.1849999999999997E-2</v>
      </c>
      <c r="E309" s="1">
        <v>3.3750000000000002E-2</v>
      </c>
      <c r="F309" s="1">
        <v>0.15955</v>
      </c>
      <c r="G309" s="1">
        <v>0.15584999999999999</v>
      </c>
      <c r="H309" s="1">
        <v>0.83184999999999998</v>
      </c>
      <c r="I309" s="1">
        <v>0.78625</v>
      </c>
      <c r="J309" s="1">
        <v>0.80854999999999999</v>
      </c>
      <c r="K309" s="1">
        <v>0.11905</v>
      </c>
      <c r="L309" s="1">
        <v>5.6050000000000003E-2</v>
      </c>
      <c r="M309" s="1">
        <v>0.92105000000000004</v>
      </c>
    </row>
    <row r="310" spans="2:13" x14ac:dyDescent="0.35">
      <c r="B310">
        <v>307</v>
      </c>
      <c r="C310" s="1">
        <v>3.065E-2</v>
      </c>
      <c r="D310" s="1">
        <v>0.12025</v>
      </c>
      <c r="E310" s="1">
        <v>0.86995</v>
      </c>
      <c r="F310" s="1">
        <v>1.265E-2</v>
      </c>
      <c r="G310" s="1">
        <v>0.17415</v>
      </c>
      <c r="H310" s="1">
        <v>0.14205000000000001</v>
      </c>
      <c r="I310" s="1">
        <v>0.49825000000000003</v>
      </c>
      <c r="J310" s="1">
        <v>0.41254999999999997</v>
      </c>
      <c r="K310" s="1">
        <v>0.34034999999999999</v>
      </c>
      <c r="L310" s="1">
        <v>0.93894999999999995</v>
      </c>
      <c r="M310" s="1">
        <v>0.79674999999999996</v>
      </c>
    </row>
    <row r="311" spans="2:13" x14ac:dyDescent="0.35">
      <c r="B311">
        <v>308</v>
      </c>
      <c r="C311" s="1">
        <v>3.075E-2</v>
      </c>
      <c r="D311" s="1">
        <v>0.91364999999999996</v>
      </c>
      <c r="E311" s="1">
        <v>0.63095000000000001</v>
      </c>
      <c r="F311" s="1">
        <v>1.455E-2</v>
      </c>
      <c r="G311" s="1">
        <v>0.49804999999999999</v>
      </c>
      <c r="H311" s="1">
        <v>0.95745000000000002</v>
      </c>
      <c r="I311" s="1">
        <v>0.91905000000000003</v>
      </c>
      <c r="J311" s="1">
        <v>0.72065000000000001</v>
      </c>
      <c r="K311" s="1">
        <v>0.59694999999999998</v>
      </c>
      <c r="L311" s="1">
        <v>0.80395000000000005</v>
      </c>
      <c r="M311" s="1">
        <v>0.79905000000000004</v>
      </c>
    </row>
    <row r="312" spans="2:13" x14ac:dyDescent="0.35">
      <c r="B312">
        <v>309</v>
      </c>
      <c r="C312" s="1">
        <v>3.0849999999999999E-2</v>
      </c>
      <c r="D312" s="1">
        <v>0.39015</v>
      </c>
      <c r="E312" s="1">
        <v>0.24654999999999999</v>
      </c>
      <c r="F312" s="1">
        <v>0.81384999999999996</v>
      </c>
      <c r="G312" s="1">
        <v>6.7349999999999993E-2</v>
      </c>
      <c r="H312" s="1">
        <v>0.46665000000000001</v>
      </c>
      <c r="I312" s="1">
        <v>0.72585</v>
      </c>
      <c r="J312" s="1">
        <v>0.99804999999999999</v>
      </c>
      <c r="K312" s="1">
        <v>0.63495000000000001</v>
      </c>
      <c r="L312" s="1">
        <v>0.90195000000000003</v>
      </c>
      <c r="M312" s="1">
        <v>0.84275</v>
      </c>
    </row>
    <row r="313" spans="2:13" x14ac:dyDescent="0.35">
      <c r="B313">
        <v>310</v>
      </c>
      <c r="C313" s="1">
        <v>3.0949999999999998E-2</v>
      </c>
      <c r="D313" s="1">
        <v>7.5500000000000003E-3</v>
      </c>
      <c r="E313" s="1">
        <v>0.58614999999999995</v>
      </c>
      <c r="F313" s="1">
        <v>3.3849999999999998E-2</v>
      </c>
      <c r="G313" s="1">
        <v>6.6499999999999997E-3</v>
      </c>
      <c r="H313" s="1">
        <v>0.46615000000000001</v>
      </c>
      <c r="I313" s="1">
        <v>0.41105000000000003</v>
      </c>
      <c r="J313" s="1">
        <v>0.57264999999999999</v>
      </c>
      <c r="K313" s="1">
        <v>0.79135</v>
      </c>
      <c r="L313" s="1">
        <v>0.17055000000000001</v>
      </c>
      <c r="M313" s="1">
        <v>0.93745000000000001</v>
      </c>
    </row>
    <row r="314" spans="2:13" x14ac:dyDescent="0.35">
      <c r="B314">
        <v>311</v>
      </c>
      <c r="C314" s="1">
        <v>3.1050000000000001E-2</v>
      </c>
      <c r="D314" s="1">
        <v>0.88995000000000002</v>
      </c>
      <c r="E314" s="1">
        <v>0.23425000000000001</v>
      </c>
      <c r="F314" s="1">
        <v>0.31864999999999999</v>
      </c>
      <c r="G314" s="1">
        <v>0.95465</v>
      </c>
      <c r="H314" s="1">
        <v>0.94135000000000002</v>
      </c>
      <c r="I314" s="1">
        <v>0.79315000000000002</v>
      </c>
      <c r="J314" s="1">
        <v>0.72935000000000005</v>
      </c>
      <c r="K314" s="1">
        <v>0.88385000000000002</v>
      </c>
      <c r="L314" s="1">
        <v>0.41454999999999997</v>
      </c>
      <c r="M314" s="1">
        <v>0.47685</v>
      </c>
    </row>
    <row r="315" spans="2:13" x14ac:dyDescent="0.35">
      <c r="B315">
        <v>312</v>
      </c>
      <c r="C315" s="1">
        <v>3.1150000000000001E-2</v>
      </c>
      <c r="D315" s="1">
        <v>0.50555000000000005</v>
      </c>
      <c r="E315" s="1">
        <v>0.30995</v>
      </c>
      <c r="F315" s="1">
        <v>0.75265000000000004</v>
      </c>
      <c r="G315" s="1">
        <v>0.15354999999999999</v>
      </c>
      <c r="H315" s="1">
        <v>0.87665000000000004</v>
      </c>
      <c r="I315" s="1">
        <v>0.17655000000000001</v>
      </c>
      <c r="J315" s="1">
        <v>0.88324999999999998</v>
      </c>
      <c r="K315" s="1">
        <v>3.5349999999999999E-2</v>
      </c>
      <c r="L315" s="1">
        <v>0.51495000000000002</v>
      </c>
      <c r="M315" s="1">
        <v>0.38585000000000003</v>
      </c>
    </row>
    <row r="316" spans="2:13" x14ac:dyDescent="0.35">
      <c r="B316">
        <v>313</v>
      </c>
      <c r="C316" s="1">
        <v>3.125E-2</v>
      </c>
      <c r="D316" s="1">
        <v>0.68325000000000002</v>
      </c>
      <c r="E316" s="1">
        <v>0.82415000000000005</v>
      </c>
      <c r="F316" s="1">
        <v>3.9500000000000004E-3</v>
      </c>
      <c r="G316" s="1">
        <v>0.24005000000000001</v>
      </c>
      <c r="H316" s="1">
        <v>0.61334999999999995</v>
      </c>
      <c r="I316" s="1">
        <v>0.96445000000000003</v>
      </c>
      <c r="J316" s="1">
        <v>0.77605000000000002</v>
      </c>
      <c r="K316" s="1">
        <v>0.19675000000000001</v>
      </c>
      <c r="L316" s="1">
        <v>0.76885000000000003</v>
      </c>
      <c r="M316" s="1">
        <v>0.60694999999999999</v>
      </c>
    </row>
    <row r="317" spans="2:13" x14ac:dyDescent="0.35">
      <c r="B317">
        <v>314</v>
      </c>
      <c r="C317" s="1">
        <v>3.1350000000000003E-2</v>
      </c>
      <c r="D317" s="1">
        <v>0.60855000000000004</v>
      </c>
      <c r="E317" s="1">
        <v>0.84484999999999999</v>
      </c>
      <c r="F317" s="1">
        <v>0.13694999999999999</v>
      </c>
      <c r="G317" s="1">
        <v>0.48845</v>
      </c>
      <c r="H317" s="1">
        <v>0.56615000000000004</v>
      </c>
      <c r="I317" s="1">
        <v>2.0500000000000002E-3</v>
      </c>
      <c r="J317" s="1">
        <v>0.56925000000000003</v>
      </c>
      <c r="K317" s="1">
        <v>0.57355</v>
      </c>
      <c r="L317" s="1">
        <v>0.19605</v>
      </c>
      <c r="M317" s="1">
        <v>0.38555</v>
      </c>
    </row>
    <row r="318" spans="2:13" x14ac:dyDescent="0.35">
      <c r="B318">
        <v>315</v>
      </c>
      <c r="C318" s="1">
        <v>3.1449999999999999E-2</v>
      </c>
      <c r="D318" s="1">
        <v>0.64334999999999998</v>
      </c>
      <c r="E318" s="1">
        <v>0.87234999999999996</v>
      </c>
      <c r="F318" s="1">
        <v>0.91415000000000002</v>
      </c>
      <c r="G318" s="1">
        <v>0.44105</v>
      </c>
      <c r="H318" s="1">
        <v>0.97514999999999996</v>
      </c>
      <c r="I318" s="1">
        <v>0.71345000000000003</v>
      </c>
      <c r="J318" s="1">
        <v>0.17995</v>
      </c>
      <c r="K318" s="1">
        <v>8.5150000000000003E-2</v>
      </c>
      <c r="L318" s="1">
        <v>0.62695000000000001</v>
      </c>
      <c r="M318" s="1">
        <v>0.22714999999999999</v>
      </c>
    </row>
    <row r="319" spans="2:13" x14ac:dyDescent="0.35">
      <c r="B319">
        <v>316</v>
      </c>
      <c r="C319" s="1">
        <v>3.1550000000000002E-2</v>
      </c>
      <c r="D319" s="1">
        <v>0.95245000000000002</v>
      </c>
      <c r="E319" s="1">
        <v>3.0949999999999998E-2</v>
      </c>
      <c r="F319" s="1">
        <v>0.88705000000000001</v>
      </c>
      <c r="G319" s="1">
        <v>9.5850000000000005E-2</v>
      </c>
      <c r="H319" s="1">
        <v>0.45895000000000002</v>
      </c>
      <c r="I319" s="1">
        <v>0.22214999999999999</v>
      </c>
      <c r="J319" s="1">
        <v>7.3499999999999998E-3</v>
      </c>
      <c r="K319" s="1">
        <v>0.27715000000000001</v>
      </c>
      <c r="L319" s="1">
        <v>0.95035000000000003</v>
      </c>
      <c r="M319" s="1">
        <v>0.45584999999999998</v>
      </c>
    </row>
    <row r="320" spans="2:13" x14ac:dyDescent="0.35">
      <c r="B320">
        <v>317</v>
      </c>
      <c r="C320" s="1">
        <v>3.1649999999999998E-2</v>
      </c>
      <c r="D320" s="1">
        <v>0.76824999999999999</v>
      </c>
      <c r="E320" s="1">
        <v>0.80935000000000001</v>
      </c>
      <c r="F320" s="1">
        <v>0.96294999999999997</v>
      </c>
      <c r="G320" s="1">
        <v>0.56874999999999998</v>
      </c>
      <c r="H320" s="1">
        <v>0.13894999999999999</v>
      </c>
      <c r="I320" s="1">
        <v>0.62895000000000001</v>
      </c>
      <c r="J320" s="1">
        <v>0.52334999999999998</v>
      </c>
      <c r="K320" s="1">
        <v>0.64105000000000001</v>
      </c>
      <c r="L320" s="1">
        <v>0.92015000000000002</v>
      </c>
      <c r="M320" s="1">
        <v>0.41875000000000001</v>
      </c>
    </row>
    <row r="321" spans="2:13" x14ac:dyDescent="0.35">
      <c r="B321">
        <v>318</v>
      </c>
      <c r="C321" s="1">
        <v>3.175E-2</v>
      </c>
      <c r="D321" s="1">
        <v>0.51915</v>
      </c>
      <c r="E321" s="1">
        <v>0.38114999999999999</v>
      </c>
      <c r="F321" s="1">
        <v>0.21304999999999999</v>
      </c>
      <c r="G321" s="1">
        <v>4.6050000000000001E-2</v>
      </c>
      <c r="H321" s="1">
        <v>0.67705000000000004</v>
      </c>
      <c r="I321" s="1">
        <v>0.12164999999999999</v>
      </c>
      <c r="J321" s="1">
        <v>0.71494999999999997</v>
      </c>
      <c r="K321" s="1">
        <v>0.85185</v>
      </c>
      <c r="L321" s="1">
        <v>0.82335000000000003</v>
      </c>
      <c r="M321" s="1">
        <v>0.26224999999999998</v>
      </c>
    </row>
    <row r="322" spans="2:13" x14ac:dyDescent="0.35">
      <c r="B322">
        <v>319</v>
      </c>
      <c r="C322" s="1">
        <v>3.1850000000000003E-2</v>
      </c>
      <c r="D322" s="1">
        <v>0.85014999999999996</v>
      </c>
      <c r="E322" s="1">
        <v>0.35615000000000002</v>
      </c>
      <c r="F322" s="1">
        <v>3.5950000000000003E-2</v>
      </c>
      <c r="G322" s="1">
        <v>0.34855000000000003</v>
      </c>
      <c r="H322" s="1">
        <v>0.37895000000000001</v>
      </c>
      <c r="I322" s="1">
        <v>0.90254999999999996</v>
      </c>
      <c r="J322" s="1">
        <v>0.83514999999999995</v>
      </c>
      <c r="K322" s="1">
        <v>0.98965000000000003</v>
      </c>
      <c r="L322" s="1">
        <v>0.85194999999999999</v>
      </c>
      <c r="M322" s="1">
        <v>0.92154999999999998</v>
      </c>
    </row>
    <row r="323" spans="2:13" x14ac:dyDescent="0.35">
      <c r="B323">
        <v>320</v>
      </c>
      <c r="C323" s="1">
        <v>3.1949999999999999E-2</v>
      </c>
      <c r="D323" s="1">
        <v>0.26645000000000002</v>
      </c>
      <c r="E323" s="1">
        <v>2.7449999999999999E-2</v>
      </c>
      <c r="F323" s="1">
        <v>0.76905000000000001</v>
      </c>
      <c r="G323" s="1">
        <v>0.88305</v>
      </c>
      <c r="H323" s="1">
        <v>0.50185000000000002</v>
      </c>
      <c r="I323" s="1">
        <v>0.20985000000000001</v>
      </c>
      <c r="J323" s="1">
        <v>0.67835000000000001</v>
      </c>
      <c r="K323" s="1">
        <v>4.8250000000000001E-2</v>
      </c>
      <c r="L323" s="1">
        <v>0.87775000000000003</v>
      </c>
      <c r="M323" s="1">
        <v>1.6049999999999998E-2</v>
      </c>
    </row>
    <row r="324" spans="2:13" x14ac:dyDescent="0.35">
      <c r="B324">
        <v>321</v>
      </c>
      <c r="C324" s="1">
        <v>3.2050000000000002E-2</v>
      </c>
      <c r="D324" s="1">
        <v>0.21135000000000001</v>
      </c>
      <c r="E324" s="1">
        <v>0.55754999999999999</v>
      </c>
      <c r="F324" s="1">
        <v>0.17324999999999999</v>
      </c>
      <c r="G324" s="1">
        <v>0.95084999999999997</v>
      </c>
      <c r="H324" s="1">
        <v>0.61524999999999996</v>
      </c>
      <c r="I324" s="1">
        <v>0.24374999999999999</v>
      </c>
      <c r="J324" s="1">
        <v>0.19744999999999999</v>
      </c>
      <c r="K324" s="1">
        <v>0.17655000000000001</v>
      </c>
      <c r="L324" s="1">
        <v>0.97494999999999998</v>
      </c>
      <c r="M324" s="1">
        <v>0.99134999999999995</v>
      </c>
    </row>
    <row r="325" spans="2:13" x14ac:dyDescent="0.35">
      <c r="B325">
        <v>322</v>
      </c>
      <c r="C325" s="1">
        <v>3.2149999999999998E-2</v>
      </c>
      <c r="D325" s="1">
        <v>0.61475000000000002</v>
      </c>
      <c r="E325" s="1">
        <v>0.18584999999999999</v>
      </c>
      <c r="F325" s="1">
        <v>0.34234999999999999</v>
      </c>
      <c r="G325" s="1">
        <v>0.45424999999999999</v>
      </c>
      <c r="H325" s="1">
        <v>0.37085000000000001</v>
      </c>
      <c r="I325" s="1">
        <v>0.91054999999999997</v>
      </c>
      <c r="J325" s="1">
        <v>0.45945000000000003</v>
      </c>
      <c r="K325" s="1">
        <v>0.91715000000000002</v>
      </c>
      <c r="L325" s="1">
        <v>0.60755000000000003</v>
      </c>
      <c r="M325" s="1">
        <v>0.43204999999999999</v>
      </c>
    </row>
    <row r="326" spans="2:13" x14ac:dyDescent="0.35">
      <c r="B326">
        <v>323</v>
      </c>
      <c r="C326" s="1">
        <v>3.2250000000000001E-2</v>
      </c>
      <c r="D326" s="1">
        <v>0.95665</v>
      </c>
      <c r="E326" s="1">
        <v>0.84145000000000003</v>
      </c>
      <c r="F326" s="1">
        <v>2.8250000000000001E-2</v>
      </c>
      <c r="G326" s="1">
        <v>0.18385000000000001</v>
      </c>
      <c r="H326" s="1">
        <v>0.95415000000000005</v>
      </c>
      <c r="I326" s="1">
        <v>0.11225</v>
      </c>
      <c r="J326" s="1">
        <v>0.97224999999999995</v>
      </c>
      <c r="K326" s="1">
        <v>0.12595000000000001</v>
      </c>
      <c r="L326" s="1">
        <v>6.6499999999999997E-3</v>
      </c>
      <c r="M326" s="1">
        <v>0.40605000000000002</v>
      </c>
    </row>
    <row r="327" spans="2:13" x14ac:dyDescent="0.35">
      <c r="B327">
        <v>324</v>
      </c>
      <c r="C327" s="1">
        <v>3.2349999999999997E-2</v>
      </c>
      <c r="D327" s="1">
        <v>0.94394999999999996</v>
      </c>
      <c r="E327" s="1">
        <v>3.4049999999999997E-2</v>
      </c>
      <c r="F327" s="1">
        <v>0.23235</v>
      </c>
      <c r="G327" s="1">
        <v>0.46045000000000003</v>
      </c>
      <c r="H327" s="1">
        <v>0.87614999999999998</v>
      </c>
      <c r="I327" s="1">
        <v>0.42754999999999999</v>
      </c>
      <c r="J327" s="1">
        <v>0.72204999999999997</v>
      </c>
      <c r="K327" s="1">
        <v>0.35034999999999999</v>
      </c>
      <c r="L327" s="1">
        <v>0.75754999999999995</v>
      </c>
      <c r="M327" s="1">
        <v>0.12305000000000001</v>
      </c>
    </row>
    <row r="328" spans="2:13" x14ac:dyDescent="0.35">
      <c r="B328">
        <v>325</v>
      </c>
      <c r="C328" s="1">
        <v>3.245E-2</v>
      </c>
      <c r="D328" s="1">
        <v>0.89315</v>
      </c>
      <c r="E328" s="1">
        <v>0.35015000000000002</v>
      </c>
      <c r="F328" s="1">
        <v>0.54674999999999996</v>
      </c>
      <c r="G328" s="1">
        <v>0.92454999999999998</v>
      </c>
      <c r="H328" s="1">
        <v>0.63334999999999997</v>
      </c>
      <c r="I328" s="1">
        <v>0.32595000000000002</v>
      </c>
      <c r="J328" s="1">
        <v>0.26064999999999999</v>
      </c>
      <c r="K328" s="1">
        <v>0.35235</v>
      </c>
      <c r="L328" s="1">
        <v>0.75695000000000001</v>
      </c>
      <c r="M328" s="1">
        <v>5.2449999999999997E-2</v>
      </c>
    </row>
    <row r="329" spans="2:13" x14ac:dyDescent="0.35">
      <c r="B329">
        <v>326</v>
      </c>
      <c r="C329" s="1">
        <v>3.2550000000000003E-2</v>
      </c>
      <c r="D329" s="1">
        <v>0.44724999999999998</v>
      </c>
      <c r="E329" s="1">
        <v>0.89334999999999998</v>
      </c>
      <c r="F329" s="1">
        <v>0.64385000000000003</v>
      </c>
      <c r="G329" s="1">
        <v>0.89275000000000004</v>
      </c>
      <c r="H329" s="1">
        <v>5.5350000000000003E-2</v>
      </c>
      <c r="I329" s="1">
        <v>0.64095000000000002</v>
      </c>
      <c r="J329" s="1">
        <v>0.26745000000000002</v>
      </c>
      <c r="K329" s="1">
        <v>0.28065000000000001</v>
      </c>
      <c r="L329" s="1">
        <v>0.69715000000000005</v>
      </c>
      <c r="M329" s="1">
        <v>0.79974999999999996</v>
      </c>
    </row>
    <row r="330" spans="2:13" x14ac:dyDescent="0.35">
      <c r="B330">
        <v>327</v>
      </c>
      <c r="C330" s="1">
        <v>3.2649999999999998E-2</v>
      </c>
      <c r="D330" s="1">
        <v>0.25545000000000001</v>
      </c>
      <c r="E330" s="1">
        <v>7.6350000000000001E-2</v>
      </c>
      <c r="F330" s="1">
        <v>0.65554999999999997</v>
      </c>
      <c r="G330" s="1">
        <v>0.19794999999999999</v>
      </c>
      <c r="H330" s="1">
        <v>0.83035000000000003</v>
      </c>
      <c r="I330" s="1">
        <v>0.26955000000000001</v>
      </c>
      <c r="J330" s="1">
        <v>0.48415000000000002</v>
      </c>
      <c r="K330" s="1">
        <v>0.24415000000000001</v>
      </c>
      <c r="L330" s="1">
        <v>0.10365000000000001</v>
      </c>
      <c r="M330" s="1">
        <v>0.46155000000000002</v>
      </c>
    </row>
    <row r="331" spans="2:13" x14ac:dyDescent="0.35">
      <c r="B331">
        <v>328</v>
      </c>
      <c r="C331" s="1">
        <v>3.2750000000000001E-2</v>
      </c>
      <c r="D331" s="1">
        <v>0.63334999999999997</v>
      </c>
      <c r="E331" s="1">
        <v>0.73634999999999995</v>
      </c>
      <c r="F331" s="1">
        <v>0.51465000000000005</v>
      </c>
      <c r="G331" s="1">
        <v>0.44185000000000002</v>
      </c>
      <c r="H331" s="1">
        <v>0.46775</v>
      </c>
      <c r="I331" s="1">
        <v>0.38055</v>
      </c>
      <c r="J331" s="1">
        <v>0.35044999999999998</v>
      </c>
      <c r="K331" s="1">
        <v>0.77964999999999995</v>
      </c>
      <c r="L331" s="1">
        <v>0.98234999999999995</v>
      </c>
      <c r="M331" s="1">
        <v>7.3649999999999993E-2</v>
      </c>
    </row>
    <row r="332" spans="2:13" x14ac:dyDescent="0.35">
      <c r="B332">
        <v>329</v>
      </c>
      <c r="C332" s="1">
        <v>3.2849999999999997E-2</v>
      </c>
      <c r="D332" s="1">
        <v>0.20435</v>
      </c>
      <c r="E332" s="1">
        <v>6.9650000000000004E-2</v>
      </c>
      <c r="F332" s="1">
        <v>0.20705000000000001</v>
      </c>
      <c r="G332" s="1">
        <v>0.92295000000000005</v>
      </c>
      <c r="H332" s="1">
        <v>0.17845</v>
      </c>
      <c r="I332" s="1">
        <v>0.97955000000000003</v>
      </c>
      <c r="J332" s="1">
        <v>0.60994999999999999</v>
      </c>
      <c r="K332" s="1">
        <v>0.27245000000000003</v>
      </c>
      <c r="L332" s="1">
        <v>0.82855000000000001</v>
      </c>
      <c r="M332" s="1">
        <v>0.56184999999999996</v>
      </c>
    </row>
    <row r="333" spans="2:13" x14ac:dyDescent="0.35">
      <c r="B333">
        <v>330</v>
      </c>
      <c r="C333" s="1">
        <v>3.295E-2</v>
      </c>
      <c r="D333" s="1">
        <v>0.17924999999999999</v>
      </c>
      <c r="E333" s="1">
        <v>0.62865000000000004</v>
      </c>
      <c r="F333" s="1">
        <v>0.63375000000000004</v>
      </c>
      <c r="G333" s="1">
        <v>0.69345000000000001</v>
      </c>
      <c r="H333" s="1">
        <v>0.99704999999999999</v>
      </c>
      <c r="I333" s="1">
        <v>8.0350000000000005E-2</v>
      </c>
      <c r="J333" s="1">
        <v>0.73314999999999997</v>
      </c>
      <c r="K333" s="1">
        <v>0.45424999999999999</v>
      </c>
      <c r="L333" s="1">
        <v>0.99904999999999999</v>
      </c>
      <c r="M333" s="1">
        <v>0.19725000000000001</v>
      </c>
    </row>
    <row r="334" spans="2:13" x14ac:dyDescent="0.35">
      <c r="B334">
        <v>331</v>
      </c>
      <c r="C334" s="1">
        <v>3.3050000000000003E-2</v>
      </c>
      <c r="D334" s="1">
        <v>0.91774999999999995</v>
      </c>
      <c r="E334" s="1">
        <v>0.15085000000000001</v>
      </c>
      <c r="F334" s="1">
        <v>0.66964999999999997</v>
      </c>
      <c r="G334" s="1">
        <v>7.5550000000000006E-2</v>
      </c>
      <c r="H334" s="1">
        <v>3.2550000000000003E-2</v>
      </c>
      <c r="I334" s="1">
        <v>0.54815000000000003</v>
      </c>
      <c r="J334" s="1">
        <v>0.61724999999999997</v>
      </c>
      <c r="K334" s="1">
        <v>0.64844999999999997</v>
      </c>
      <c r="L334" s="1">
        <v>0.18375</v>
      </c>
      <c r="M334" s="1">
        <v>0.46915000000000001</v>
      </c>
    </row>
    <row r="335" spans="2:13" x14ac:dyDescent="0.35">
      <c r="B335">
        <v>332</v>
      </c>
      <c r="C335" s="1">
        <v>3.3149999999999999E-2</v>
      </c>
      <c r="D335" s="1">
        <v>0.21304999999999999</v>
      </c>
      <c r="E335" s="1">
        <v>0.29794999999999999</v>
      </c>
      <c r="F335" s="1">
        <v>0.16064999999999999</v>
      </c>
      <c r="G335" s="1">
        <v>0.85104999999999997</v>
      </c>
      <c r="H335" s="1">
        <v>0.85994999999999999</v>
      </c>
      <c r="I335" s="1">
        <v>0.88514999999999999</v>
      </c>
      <c r="J335" s="1">
        <v>0.90215000000000001</v>
      </c>
      <c r="K335" s="1">
        <v>0.51765000000000005</v>
      </c>
      <c r="L335" s="1">
        <v>0.68354999999999999</v>
      </c>
      <c r="M335" s="1">
        <v>0.13184999999999999</v>
      </c>
    </row>
    <row r="336" spans="2:13" x14ac:dyDescent="0.35">
      <c r="B336">
        <v>333</v>
      </c>
      <c r="C336" s="1">
        <v>3.3250000000000002E-2</v>
      </c>
      <c r="D336" s="1">
        <v>0.78995000000000004</v>
      </c>
      <c r="E336" s="1">
        <v>0.51214999999999999</v>
      </c>
      <c r="F336" s="1">
        <v>3.2499999999999999E-3</v>
      </c>
      <c r="G336" s="1">
        <v>6.225E-2</v>
      </c>
      <c r="H336" s="1">
        <v>8.0949999999999994E-2</v>
      </c>
      <c r="I336" s="1">
        <v>0.46434999999999998</v>
      </c>
      <c r="J336" s="1">
        <v>0.40644999999999998</v>
      </c>
      <c r="K336" s="1">
        <v>0.98904999999999998</v>
      </c>
      <c r="L336" s="1">
        <v>0.55325000000000002</v>
      </c>
      <c r="M336" s="1">
        <v>0.11815000000000001</v>
      </c>
    </row>
    <row r="337" spans="2:13" x14ac:dyDescent="0.35">
      <c r="B337">
        <v>334</v>
      </c>
      <c r="C337" s="1">
        <v>3.3349999999999998E-2</v>
      </c>
      <c r="D337" s="1">
        <v>0.92825000000000002</v>
      </c>
      <c r="E337" s="1">
        <v>0.44164999999999999</v>
      </c>
      <c r="F337" s="1">
        <v>0.89234999999999998</v>
      </c>
      <c r="G337" s="1">
        <v>0.78105000000000002</v>
      </c>
      <c r="H337" s="1">
        <v>0.13525000000000001</v>
      </c>
      <c r="I337" s="1">
        <v>0.14385000000000001</v>
      </c>
      <c r="J337" s="1">
        <v>0.91335</v>
      </c>
      <c r="K337" s="1">
        <v>9.2549999999999993E-2</v>
      </c>
      <c r="L337" s="1">
        <v>0.45945000000000003</v>
      </c>
      <c r="M337" s="1">
        <v>0.34794999999999998</v>
      </c>
    </row>
    <row r="338" spans="2:13" x14ac:dyDescent="0.35">
      <c r="B338">
        <v>335</v>
      </c>
      <c r="C338" s="1">
        <v>3.3450000000000001E-2</v>
      </c>
      <c r="D338" s="1">
        <v>0.42304999999999998</v>
      </c>
      <c r="E338" s="1">
        <v>0.20474999999999999</v>
      </c>
      <c r="F338" s="1">
        <v>1.6049999999999998E-2</v>
      </c>
      <c r="G338" s="1">
        <v>0.64505000000000001</v>
      </c>
      <c r="H338" s="1">
        <v>0.48265000000000002</v>
      </c>
      <c r="I338" s="1">
        <v>0.89724999999999999</v>
      </c>
      <c r="J338" s="1">
        <v>0.95855000000000001</v>
      </c>
      <c r="K338" s="1">
        <v>8.7749999999999995E-2</v>
      </c>
      <c r="L338" s="1">
        <v>0.82965</v>
      </c>
      <c r="M338" s="1">
        <v>0.61434999999999995</v>
      </c>
    </row>
    <row r="339" spans="2:13" x14ac:dyDescent="0.35">
      <c r="B339">
        <v>336</v>
      </c>
      <c r="C339" s="1">
        <v>3.3550000000000003E-2</v>
      </c>
      <c r="D339" s="1">
        <v>0.75765000000000005</v>
      </c>
      <c r="E339" s="1">
        <v>0.49754999999999999</v>
      </c>
      <c r="F339" s="1">
        <v>7.6450000000000004E-2</v>
      </c>
      <c r="G339" s="1">
        <v>0.82794999999999996</v>
      </c>
      <c r="H339" s="1">
        <v>0.25514999999999999</v>
      </c>
      <c r="I339" s="1">
        <v>0.39605000000000001</v>
      </c>
      <c r="J339" s="1">
        <v>0.46434999999999998</v>
      </c>
      <c r="K339" s="1">
        <v>0.33534999999999998</v>
      </c>
      <c r="L339" s="1">
        <v>0.77424999999999999</v>
      </c>
      <c r="M339" s="1">
        <v>0.80645</v>
      </c>
    </row>
    <row r="340" spans="2:13" x14ac:dyDescent="0.35">
      <c r="B340">
        <v>337</v>
      </c>
      <c r="C340" s="1">
        <v>3.3649999999999999E-2</v>
      </c>
      <c r="D340" s="1">
        <v>0.77895000000000003</v>
      </c>
      <c r="E340" s="1">
        <v>0.52075000000000005</v>
      </c>
      <c r="F340" s="1">
        <v>0.13855000000000001</v>
      </c>
      <c r="G340" s="1">
        <v>0.93494999999999995</v>
      </c>
      <c r="H340" s="1">
        <v>0.73045000000000004</v>
      </c>
      <c r="I340" s="1">
        <v>0.52615000000000001</v>
      </c>
      <c r="J340" s="1">
        <v>0.94484999999999997</v>
      </c>
      <c r="K340" s="1">
        <v>5.7549999999999997E-2</v>
      </c>
      <c r="L340" s="1">
        <v>0.30445</v>
      </c>
      <c r="M340" s="1">
        <v>0.41854999999999998</v>
      </c>
    </row>
    <row r="341" spans="2:13" x14ac:dyDescent="0.35">
      <c r="B341">
        <v>338</v>
      </c>
      <c r="C341" s="1">
        <v>3.3750000000000002E-2</v>
      </c>
      <c r="D341" s="1">
        <v>5.885E-2</v>
      </c>
      <c r="E341" s="1">
        <v>0.41055000000000003</v>
      </c>
      <c r="F341" s="1">
        <v>0.33794999999999997</v>
      </c>
      <c r="G341" s="1">
        <v>9.5E-4</v>
      </c>
      <c r="H341" s="1">
        <v>0.77915000000000001</v>
      </c>
      <c r="I341" s="1">
        <v>0.70555000000000001</v>
      </c>
      <c r="J341" s="1">
        <v>0.44345000000000001</v>
      </c>
      <c r="K341" s="1">
        <v>0.58835000000000004</v>
      </c>
      <c r="L341" s="1">
        <v>0.21775</v>
      </c>
      <c r="M341" s="1">
        <v>0.29175000000000001</v>
      </c>
    </row>
    <row r="342" spans="2:13" x14ac:dyDescent="0.35">
      <c r="B342">
        <v>339</v>
      </c>
      <c r="C342" s="1">
        <v>3.3849999999999998E-2</v>
      </c>
      <c r="D342" s="1">
        <v>0.75334999999999996</v>
      </c>
      <c r="E342" s="1">
        <v>0.10725</v>
      </c>
      <c r="F342" s="1">
        <v>0.18275</v>
      </c>
      <c r="G342" s="1">
        <v>0.35975000000000001</v>
      </c>
      <c r="H342" s="1">
        <v>0.65664999999999996</v>
      </c>
      <c r="I342" s="1">
        <v>0.87255000000000005</v>
      </c>
      <c r="J342" s="1">
        <v>0.89564999999999995</v>
      </c>
      <c r="K342" s="1">
        <v>0.56884999999999997</v>
      </c>
      <c r="L342" s="1">
        <v>0.72484999999999999</v>
      </c>
      <c r="M342" s="1">
        <v>0.70825000000000005</v>
      </c>
    </row>
    <row r="343" spans="2:13" x14ac:dyDescent="0.35">
      <c r="B343">
        <v>340</v>
      </c>
      <c r="C343" s="1">
        <v>3.3950000000000001E-2</v>
      </c>
      <c r="D343" s="1">
        <v>0.20974999999999999</v>
      </c>
      <c r="E343" s="1">
        <v>0.83714999999999995</v>
      </c>
      <c r="F343" s="1">
        <v>0.18104999999999999</v>
      </c>
      <c r="G343" s="1">
        <v>1.7049999999999999E-2</v>
      </c>
      <c r="H343" s="1">
        <v>9.8949999999999996E-2</v>
      </c>
      <c r="I343" s="1">
        <v>0.51944999999999997</v>
      </c>
      <c r="J343" s="1">
        <v>0.31045</v>
      </c>
      <c r="K343" s="1">
        <v>0.60465000000000002</v>
      </c>
      <c r="L343" s="1">
        <v>0.76605000000000001</v>
      </c>
      <c r="M343" s="1">
        <v>0.78505000000000003</v>
      </c>
    </row>
    <row r="344" spans="2:13" x14ac:dyDescent="0.35">
      <c r="B344">
        <v>341</v>
      </c>
      <c r="C344" s="1">
        <v>3.4049999999999997E-2</v>
      </c>
      <c r="D344" s="1">
        <v>0.23515</v>
      </c>
      <c r="E344" s="1">
        <v>0.21665000000000001</v>
      </c>
      <c r="F344" s="1">
        <v>4.4150000000000002E-2</v>
      </c>
      <c r="G344" s="1">
        <v>0.97255000000000003</v>
      </c>
      <c r="H344" s="1">
        <v>0.58065</v>
      </c>
      <c r="I344" s="1">
        <v>0.25714999999999999</v>
      </c>
      <c r="J344" s="1">
        <v>0.37035000000000001</v>
      </c>
      <c r="K344" s="1">
        <v>0.54715000000000003</v>
      </c>
      <c r="L344" s="1">
        <v>0.91764999999999997</v>
      </c>
      <c r="M344" s="1">
        <v>9.5149999999999998E-2</v>
      </c>
    </row>
    <row r="345" spans="2:13" x14ac:dyDescent="0.35">
      <c r="B345">
        <v>342</v>
      </c>
      <c r="C345" s="1">
        <v>3.415E-2</v>
      </c>
      <c r="D345" s="1">
        <v>0.57655000000000001</v>
      </c>
      <c r="E345" s="1">
        <v>0.21654999999999999</v>
      </c>
      <c r="F345" s="1">
        <v>0.99504999999999999</v>
      </c>
      <c r="G345" s="1">
        <v>0.21765000000000001</v>
      </c>
      <c r="H345" s="1">
        <v>0.63875000000000004</v>
      </c>
      <c r="I345" s="1">
        <v>0.39784999999999998</v>
      </c>
      <c r="J345" s="1">
        <v>0.20765</v>
      </c>
      <c r="K345" s="1">
        <v>0.75775000000000003</v>
      </c>
      <c r="L345" s="1">
        <v>0.58875</v>
      </c>
      <c r="M345" s="1">
        <v>0.65454999999999997</v>
      </c>
    </row>
    <row r="346" spans="2:13" x14ac:dyDescent="0.35">
      <c r="B346">
        <v>343</v>
      </c>
      <c r="C346" s="1">
        <v>3.4250000000000003E-2</v>
      </c>
      <c r="D346" s="1">
        <v>0.27474999999999999</v>
      </c>
      <c r="E346" s="1">
        <v>0.27605000000000002</v>
      </c>
      <c r="F346" s="1">
        <v>0.45695000000000002</v>
      </c>
      <c r="G346" s="1">
        <v>0.64934999999999998</v>
      </c>
      <c r="H346" s="1">
        <v>0.16375000000000001</v>
      </c>
      <c r="I346" s="1">
        <v>0.58255000000000001</v>
      </c>
      <c r="J346" s="1">
        <v>0.99455000000000005</v>
      </c>
      <c r="K346" s="1">
        <v>0.81074999999999997</v>
      </c>
      <c r="L346" s="1">
        <v>7.5000000000000002E-4</v>
      </c>
      <c r="M346" s="1">
        <v>0.76485000000000003</v>
      </c>
    </row>
    <row r="347" spans="2:13" x14ac:dyDescent="0.35">
      <c r="B347">
        <v>344</v>
      </c>
      <c r="C347" s="1">
        <v>3.4349999999999999E-2</v>
      </c>
      <c r="D347" s="1">
        <v>4.1849999999999998E-2</v>
      </c>
      <c r="E347" s="1">
        <v>9.8549999999999999E-2</v>
      </c>
      <c r="F347" s="1">
        <v>0.50265000000000004</v>
      </c>
      <c r="G347" s="1">
        <v>0.31214999999999998</v>
      </c>
      <c r="H347" s="1">
        <v>0.77464999999999995</v>
      </c>
      <c r="I347" s="1">
        <v>0.94425000000000003</v>
      </c>
      <c r="J347" s="1">
        <v>0.44645000000000001</v>
      </c>
      <c r="K347" s="1">
        <v>0.60385</v>
      </c>
      <c r="L347" s="1">
        <v>0.99085000000000001</v>
      </c>
      <c r="M347" s="1">
        <v>0.77654999999999996</v>
      </c>
    </row>
    <row r="348" spans="2:13" x14ac:dyDescent="0.35">
      <c r="B348">
        <v>345</v>
      </c>
      <c r="C348" s="1">
        <v>3.4450000000000001E-2</v>
      </c>
      <c r="D348" s="1">
        <v>0.38335000000000002</v>
      </c>
      <c r="E348" s="1">
        <v>0.52544999999999997</v>
      </c>
      <c r="F348" s="1">
        <v>0.76344999999999996</v>
      </c>
      <c r="G348" s="1">
        <v>4.1250000000000002E-2</v>
      </c>
      <c r="H348" s="1">
        <v>0.20524999999999999</v>
      </c>
      <c r="I348" s="1">
        <v>0.74165000000000003</v>
      </c>
      <c r="J348" s="1">
        <v>0.60724999999999996</v>
      </c>
      <c r="K348" s="1">
        <v>0.45215</v>
      </c>
      <c r="L348" s="1">
        <v>0.27284999999999998</v>
      </c>
      <c r="M348" s="1">
        <v>0.69535000000000002</v>
      </c>
    </row>
    <row r="349" spans="2:13" x14ac:dyDescent="0.35">
      <c r="B349">
        <v>346</v>
      </c>
      <c r="C349" s="1">
        <v>3.4549999999999997E-2</v>
      </c>
      <c r="D349" s="1">
        <v>0.71465000000000001</v>
      </c>
      <c r="E349" s="1">
        <v>3.3250000000000002E-2</v>
      </c>
      <c r="F349" s="1">
        <v>0.59735000000000005</v>
      </c>
      <c r="G349" s="1">
        <v>0.90225</v>
      </c>
      <c r="H349" s="1">
        <v>0.91335</v>
      </c>
      <c r="I349" s="1">
        <v>0.83204999999999996</v>
      </c>
      <c r="J349" s="1">
        <v>0.37095</v>
      </c>
      <c r="K349" s="1">
        <v>0.32615</v>
      </c>
      <c r="L349" s="1">
        <v>0.59984999999999999</v>
      </c>
      <c r="M349" s="1">
        <v>0.51554999999999995</v>
      </c>
    </row>
    <row r="350" spans="2:13" x14ac:dyDescent="0.35">
      <c r="B350">
        <v>347</v>
      </c>
      <c r="C350" s="1">
        <v>3.465E-2</v>
      </c>
      <c r="D350" s="1">
        <v>0.50434999999999997</v>
      </c>
      <c r="E350" s="1">
        <v>0.18304999999999999</v>
      </c>
      <c r="F350" s="1">
        <v>0.72194999999999998</v>
      </c>
      <c r="G350" s="1">
        <v>0.68784999999999996</v>
      </c>
      <c r="H350" s="1">
        <v>0.35635</v>
      </c>
      <c r="I350" s="1">
        <v>0.26855000000000001</v>
      </c>
      <c r="J350" s="1">
        <v>4.095E-2</v>
      </c>
      <c r="K350" s="1">
        <v>0.59665000000000001</v>
      </c>
      <c r="L350" s="1">
        <v>0.52344999999999997</v>
      </c>
      <c r="M350" s="1">
        <v>0.33024999999999999</v>
      </c>
    </row>
    <row r="351" spans="2:13" x14ac:dyDescent="0.35">
      <c r="B351">
        <v>348</v>
      </c>
      <c r="C351" s="1">
        <v>3.4750000000000003E-2</v>
      </c>
      <c r="D351" s="1">
        <v>0.61985000000000001</v>
      </c>
      <c r="E351" s="1">
        <v>0.97614999999999996</v>
      </c>
      <c r="F351" s="1">
        <v>0.47084999999999999</v>
      </c>
      <c r="G351" s="1">
        <v>0.99865000000000004</v>
      </c>
      <c r="H351" s="1">
        <v>0.57125000000000004</v>
      </c>
      <c r="I351" s="1">
        <v>0.68435000000000001</v>
      </c>
      <c r="J351" s="1">
        <v>0.89434999999999998</v>
      </c>
      <c r="K351" s="1">
        <v>5.0549999999999998E-2</v>
      </c>
      <c r="L351" s="1">
        <v>0.90605000000000002</v>
      </c>
      <c r="M351" s="1">
        <v>0.95674999999999999</v>
      </c>
    </row>
    <row r="352" spans="2:13" x14ac:dyDescent="0.35">
      <c r="B352">
        <v>349</v>
      </c>
      <c r="C352" s="1">
        <v>3.4849999999999999E-2</v>
      </c>
      <c r="D352" s="1">
        <v>0.53364999999999996</v>
      </c>
      <c r="E352" s="1">
        <v>0.80774999999999997</v>
      </c>
      <c r="F352" s="1">
        <v>0.57374999999999998</v>
      </c>
      <c r="G352" s="1">
        <v>0.83784999999999998</v>
      </c>
      <c r="H352" s="1">
        <v>0.42375000000000002</v>
      </c>
      <c r="I352" s="1">
        <v>0.78674999999999995</v>
      </c>
      <c r="J352" s="1">
        <v>0.40455000000000002</v>
      </c>
      <c r="K352" s="1">
        <v>0.75305</v>
      </c>
      <c r="L352" s="1">
        <v>8.8950000000000001E-2</v>
      </c>
      <c r="M352" s="1">
        <v>0.12945000000000001</v>
      </c>
    </row>
    <row r="353" spans="2:13" x14ac:dyDescent="0.35">
      <c r="B353">
        <v>350</v>
      </c>
      <c r="C353" s="1">
        <v>3.4950000000000002E-2</v>
      </c>
      <c r="D353" s="1">
        <v>0.58794999999999997</v>
      </c>
      <c r="E353" s="1">
        <v>0.70455000000000001</v>
      </c>
      <c r="F353" s="1">
        <v>0.80845</v>
      </c>
      <c r="G353" s="1">
        <v>0.40805000000000002</v>
      </c>
      <c r="H353" s="1">
        <v>0.50044999999999995</v>
      </c>
      <c r="I353" s="1">
        <v>0.68715000000000004</v>
      </c>
      <c r="J353" s="1">
        <v>0.55535000000000001</v>
      </c>
      <c r="K353" s="1">
        <v>0.43414999999999998</v>
      </c>
      <c r="L353" s="1">
        <v>8.6150000000000004E-2</v>
      </c>
      <c r="M353" s="1">
        <v>0.40675</v>
      </c>
    </row>
    <row r="354" spans="2:13" x14ac:dyDescent="0.35">
      <c r="B354">
        <v>351</v>
      </c>
      <c r="C354" s="1">
        <v>3.5049999999999998E-2</v>
      </c>
      <c r="D354" s="1">
        <v>0.74495</v>
      </c>
      <c r="E354" s="1">
        <v>0.19105</v>
      </c>
      <c r="F354" s="1">
        <v>5.9749999999999998E-2</v>
      </c>
      <c r="G354" s="1">
        <v>0.36745</v>
      </c>
      <c r="H354" s="1">
        <v>0.73565000000000003</v>
      </c>
      <c r="I354" s="1">
        <v>0.81805000000000005</v>
      </c>
      <c r="J354" s="1">
        <v>0.78885000000000005</v>
      </c>
      <c r="K354" s="1">
        <v>0.48404999999999998</v>
      </c>
      <c r="L354" s="1">
        <v>0.58945000000000003</v>
      </c>
      <c r="M354" s="1">
        <v>0.80845</v>
      </c>
    </row>
    <row r="355" spans="2:13" x14ac:dyDescent="0.35">
      <c r="B355">
        <v>352</v>
      </c>
      <c r="C355" s="1">
        <v>3.5150000000000001E-2</v>
      </c>
      <c r="D355" s="1">
        <v>0.96145000000000003</v>
      </c>
      <c r="E355" s="1">
        <v>0.99804999999999999</v>
      </c>
      <c r="F355" s="1">
        <v>0.64054999999999995</v>
      </c>
      <c r="G355" s="1">
        <v>0.21984999999999999</v>
      </c>
      <c r="H355" s="1">
        <v>0.24465000000000001</v>
      </c>
      <c r="I355" s="1">
        <v>0.49075000000000002</v>
      </c>
      <c r="J355" s="1">
        <v>9.8849999999999993E-2</v>
      </c>
      <c r="K355" s="1">
        <v>0.91864999999999997</v>
      </c>
      <c r="L355" s="1">
        <v>0.57394999999999996</v>
      </c>
      <c r="M355" s="1">
        <v>0.96325000000000005</v>
      </c>
    </row>
    <row r="356" spans="2:13" x14ac:dyDescent="0.35">
      <c r="B356">
        <v>353</v>
      </c>
      <c r="C356" s="1">
        <v>3.5249999999999997E-2</v>
      </c>
      <c r="D356" s="1">
        <v>0.58274999999999999</v>
      </c>
      <c r="E356" s="1">
        <v>0.76324999999999998</v>
      </c>
      <c r="F356" s="1">
        <v>0.14974999999999999</v>
      </c>
      <c r="G356" s="1">
        <v>0.47844999999999999</v>
      </c>
      <c r="H356" s="1">
        <v>0.31114999999999998</v>
      </c>
      <c r="I356" s="1">
        <v>0.37735000000000002</v>
      </c>
      <c r="J356" s="1">
        <v>0.31274999999999997</v>
      </c>
      <c r="K356" s="1">
        <v>0.64215</v>
      </c>
      <c r="L356" s="1">
        <v>0.55705000000000005</v>
      </c>
      <c r="M356" s="1">
        <v>0.95594999999999997</v>
      </c>
    </row>
    <row r="357" spans="2:13" x14ac:dyDescent="0.35">
      <c r="B357">
        <v>354</v>
      </c>
      <c r="C357" s="1">
        <v>3.5349999999999999E-2</v>
      </c>
      <c r="D357" s="1">
        <v>0.78774999999999995</v>
      </c>
      <c r="E357" s="1">
        <v>6.9449999999999998E-2</v>
      </c>
      <c r="F357" s="1">
        <v>0.24145</v>
      </c>
      <c r="G357" s="1">
        <v>0.65974999999999995</v>
      </c>
      <c r="H357" s="1">
        <v>0.86665000000000003</v>
      </c>
      <c r="I357" s="1">
        <v>0.59394999999999998</v>
      </c>
      <c r="J357" s="1">
        <v>0.84555000000000002</v>
      </c>
      <c r="K357" s="1">
        <v>5.2850000000000001E-2</v>
      </c>
      <c r="L357" s="1">
        <v>0.19025</v>
      </c>
      <c r="M357" s="1">
        <v>0.75185000000000002</v>
      </c>
    </row>
    <row r="358" spans="2:13" x14ac:dyDescent="0.35">
      <c r="B358">
        <v>355</v>
      </c>
      <c r="C358" s="1">
        <v>3.5450000000000002E-2</v>
      </c>
      <c r="D358" s="1">
        <v>0.92464999999999997</v>
      </c>
      <c r="E358" s="1">
        <v>9.8150000000000001E-2</v>
      </c>
      <c r="F358" s="1">
        <v>0.85355000000000003</v>
      </c>
      <c r="G358" s="1">
        <v>0.14405000000000001</v>
      </c>
      <c r="H358" s="1">
        <v>0.70125000000000004</v>
      </c>
      <c r="I358" s="1">
        <v>0.65964999999999996</v>
      </c>
      <c r="J358" s="1">
        <v>0.67354999999999998</v>
      </c>
      <c r="K358" s="1">
        <v>0.24374999999999999</v>
      </c>
      <c r="L358" s="1">
        <v>0.62805</v>
      </c>
      <c r="M358" s="1">
        <v>0.82745000000000002</v>
      </c>
    </row>
    <row r="359" spans="2:13" x14ac:dyDescent="0.35">
      <c r="B359">
        <v>356</v>
      </c>
      <c r="C359" s="1">
        <v>3.5549999999999998E-2</v>
      </c>
      <c r="D359" s="1">
        <v>2.085E-2</v>
      </c>
      <c r="E359" s="1">
        <v>0.34234999999999999</v>
      </c>
      <c r="F359" s="1">
        <v>0.63234999999999997</v>
      </c>
      <c r="G359" s="1">
        <v>0.47334999999999999</v>
      </c>
      <c r="H359" s="1">
        <v>0.17815</v>
      </c>
      <c r="I359" s="1">
        <v>0.59255000000000002</v>
      </c>
      <c r="J359" s="1">
        <v>0.37375000000000003</v>
      </c>
      <c r="K359" s="1">
        <v>3.0949999999999998E-2</v>
      </c>
      <c r="L359" s="1">
        <v>0.50085000000000002</v>
      </c>
      <c r="M359" s="1">
        <v>0.25985000000000003</v>
      </c>
    </row>
    <row r="360" spans="2:13" x14ac:dyDescent="0.35">
      <c r="B360">
        <v>357</v>
      </c>
      <c r="C360" s="1">
        <v>3.5650000000000001E-2</v>
      </c>
      <c r="D360" s="1">
        <v>0.90874999999999995</v>
      </c>
      <c r="E360" s="1">
        <v>0.57445000000000002</v>
      </c>
      <c r="F360" s="1">
        <v>0.80354999999999999</v>
      </c>
      <c r="G360" s="1">
        <v>0.35754999999999998</v>
      </c>
      <c r="H360" s="1">
        <v>0.72985</v>
      </c>
      <c r="I360" s="1">
        <v>0.74955000000000005</v>
      </c>
      <c r="J360" s="1">
        <v>0.42775000000000002</v>
      </c>
      <c r="K360" s="1">
        <v>0.90925</v>
      </c>
      <c r="L360" s="1">
        <v>0.77715000000000001</v>
      </c>
      <c r="M360" s="1">
        <v>0.35315000000000002</v>
      </c>
    </row>
    <row r="361" spans="2:13" x14ac:dyDescent="0.35">
      <c r="B361">
        <v>358</v>
      </c>
      <c r="C361" s="1">
        <v>3.5749999999999997E-2</v>
      </c>
      <c r="D361" s="1">
        <v>0.81374999999999997</v>
      </c>
      <c r="E361" s="1">
        <v>0.50514999999999999</v>
      </c>
      <c r="F361" s="1">
        <v>0.97624999999999995</v>
      </c>
      <c r="G361" s="1">
        <v>0.24685000000000001</v>
      </c>
      <c r="H361" s="1">
        <v>4.8250000000000001E-2</v>
      </c>
      <c r="I361" s="1">
        <v>0.65785000000000005</v>
      </c>
      <c r="J361" s="1">
        <v>0.43725000000000003</v>
      </c>
      <c r="K361" s="1">
        <v>0.72575000000000001</v>
      </c>
      <c r="L361" s="1">
        <v>0.19405</v>
      </c>
      <c r="M361" s="1">
        <v>0.80964999999999998</v>
      </c>
    </row>
    <row r="362" spans="2:13" x14ac:dyDescent="0.35">
      <c r="B362">
        <v>359</v>
      </c>
      <c r="C362" s="1">
        <v>3.585E-2</v>
      </c>
      <c r="D362" s="1">
        <v>0.73855000000000004</v>
      </c>
      <c r="E362" s="1">
        <v>0.67215000000000003</v>
      </c>
      <c r="F362" s="1">
        <v>0.15024999999999999</v>
      </c>
      <c r="G362" s="1">
        <v>0.86485000000000001</v>
      </c>
      <c r="H362" s="1">
        <v>0.86455000000000004</v>
      </c>
      <c r="I362" s="1">
        <v>0.51465000000000005</v>
      </c>
      <c r="J362" s="1">
        <v>0.15915000000000001</v>
      </c>
      <c r="K362" s="1">
        <v>1.7649999999999999E-2</v>
      </c>
      <c r="L362" s="1">
        <v>7.0650000000000004E-2</v>
      </c>
      <c r="M362" s="1">
        <v>0.25155</v>
      </c>
    </row>
    <row r="363" spans="2:13" x14ac:dyDescent="0.35">
      <c r="B363">
        <v>360</v>
      </c>
      <c r="C363" s="1">
        <v>3.5950000000000003E-2</v>
      </c>
      <c r="D363" s="1">
        <v>0.67344999999999999</v>
      </c>
      <c r="E363" s="1">
        <v>0.28594999999999998</v>
      </c>
      <c r="F363" s="1">
        <v>0.74004999999999999</v>
      </c>
      <c r="G363" s="1">
        <v>0.59655000000000002</v>
      </c>
      <c r="H363" s="1">
        <v>0.54144999999999999</v>
      </c>
      <c r="I363" s="1">
        <v>0.94335000000000002</v>
      </c>
      <c r="J363" s="1">
        <v>0.37214999999999998</v>
      </c>
      <c r="K363" s="1">
        <v>0.41954999999999998</v>
      </c>
      <c r="L363" s="1">
        <v>5.2650000000000002E-2</v>
      </c>
      <c r="M363" s="1">
        <v>0.53615000000000002</v>
      </c>
    </row>
    <row r="364" spans="2:13" x14ac:dyDescent="0.35">
      <c r="B364">
        <v>361</v>
      </c>
      <c r="C364" s="1">
        <v>3.6049999999999999E-2</v>
      </c>
      <c r="D364" s="1">
        <v>0.23824999999999999</v>
      </c>
      <c r="E364" s="1">
        <v>0.69615000000000005</v>
      </c>
      <c r="F364" s="1">
        <v>0.24154999999999999</v>
      </c>
      <c r="G364" s="1">
        <v>0.59045000000000003</v>
      </c>
      <c r="H364" s="1">
        <v>0.58194999999999997</v>
      </c>
      <c r="I364" s="1">
        <v>0.91115000000000002</v>
      </c>
      <c r="J364" s="1">
        <v>0.28705000000000003</v>
      </c>
      <c r="K364" s="1">
        <v>4.215E-2</v>
      </c>
      <c r="L364" s="1">
        <v>0.35004999999999997</v>
      </c>
      <c r="M364" s="1">
        <v>0.48275000000000001</v>
      </c>
    </row>
    <row r="365" spans="2:13" x14ac:dyDescent="0.35">
      <c r="B365">
        <v>362</v>
      </c>
      <c r="C365" s="1">
        <v>3.6150000000000002E-2</v>
      </c>
      <c r="D365" s="1">
        <v>0.97524999999999995</v>
      </c>
      <c r="E365" s="1">
        <v>3.15E-3</v>
      </c>
      <c r="F365" s="1">
        <v>0.73434999999999995</v>
      </c>
      <c r="G365" s="1">
        <v>8.4449999999999997E-2</v>
      </c>
      <c r="H365" s="1">
        <v>0.87524999999999997</v>
      </c>
      <c r="I365" s="1">
        <v>0.38805000000000001</v>
      </c>
      <c r="J365" s="1">
        <v>0.64105000000000001</v>
      </c>
      <c r="K365" s="1">
        <v>0.55625000000000002</v>
      </c>
      <c r="L365" s="1">
        <v>0.82774999999999999</v>
      </c>
      <c r="M365" s="1">
        <v>0.12454999999999999</v>
      </c>
    </row>
    <row r="366" spans="2:13" x14ac:dyDescent="0.35">
      <c r="B366">
        <v>363</v>
      </c>
      <c r="C366" s="1">
        <v>3.6249999999999998E-2</v>
      </c>
      <c r="D366" s="1">
        <v>0.55084999999999995</v>
      </c>
      <c r="E366" s="1">
        <v>0.67335</v>
      </c>
      <c r="F366" s="1">
        <v>2.1649999999999999E-2</v>
      </c>
      <c r="G366" s="1">
        <v>0.36094999999999999</v>
      </c>
      <c r="H366" s="1">
        <v>0.71294999999999997</v>
      </c>
      <c r="I366" s="1">
        <v>0.26355000000000001</v>
      </c>
      <c r="J366" s="1">
        <v>0.69194999999999995</v>
      </c>
      <c r="K366" s="1">
        <v>0.87455000000000005</v>
      </c>
      <c r="L366" s="1">
        <v>9.5149999999999998E-2</v>
      </c>
      <c r="M366" s="1">
        <v>0.18955</v>
      </c>
    </row>
    <row r="367" spans="2:13" x14ac:dyDescent="0.35">
      <c r="B367">
        <v>364</v>
      </c>
      <c r="C367" s="1">
        <v>3.635E-2</v>
      </c>
      <c r="D367" s="1">
        <v>0.25285000000000002</v>
      </c>
      <c r="E367" s="1">
        <v>0.56154999999999999</v>
      </c>
      <c r="F367" s="1">
        <v>0.21045</v>
      </c>
      <c r="G367" s="1">
        <v>0.99145000000000005</v>
      </c>
      <c r="H367" s="1">
        <v>0.86695</v>
      </c>
      <c r="I367" s="1">
        <v>0.20435</v>
      </c>
      <c r="J367" s="1">
        <v>0.98985000000000001</v>
      </c>
      <c r="K367" s="1">
        <v>0.40065000000000001</v>
      </c>
      <c r="L367" s="1">
        <v>2.835E-2</v>
      </c>
      <c r="M367" s="1">
        <v>0.24115</v>
      </c>
    </row>
    <row r="368" spans="2:13" x14ac:dyDescent="0.35">
      <c r="B368">
        <v>365</v>
      </c>
      <c r="C368" s="1">
        <v>3.6450000000000003E-2</v>
      </c>
      <c r="D368" s="1">
        <v>0.17155000000000001</v>
      </c>
      <c r="E368" s="1">
        <v>0.19164999999999999</v>
      </c>
      <c r="F368" s="1">
        <v>0.78815000000000002</v>
      </c>
      <c r="G368" s="1">
        <v>0.75934999999999997</v>
      </c>
      <c r="H368" s="1">
        <v>0.76705000000000001</v>
      </c>
      <c r="I368" s="1">
        <v>0.56415000000000004</v>
      </c>
      <c r="J368" s="1">
        <v>0.88524999999999998</v>
      </c>
      <c r="K368" s="1">
        <v>0.34815000000000002</v>
      </c>
      <c r="L368" s="1">
        <v>0.19764999999999999</v>
      </c>
      <c r="M368" s="1">
        <v>0.35254999999999997</v>
      </c>
    </row>
    <row r="369" spans="2:13" x14ac:dyDescent="0.35">
      <c r="B369">
        <v>366</v>
      </c>
      <c r="C369" s="1">
        <v>3.6549999999999999E-2</v>
      </c>
      <c r="D369" s="1">
        <v>0.47355000000000003</v>
      </c>
      <c r="E369" s="1">
        <v>0.49025000000000002</v>
      </c>
      <c r="F369" s="1">
        <v>0.82104999999999995</v>
      </c>
      <c r="G369" s="1">
        <v>0.66915000000000002</v>
      </c>
      <c r="H369" s="1">
        <v>0.81045</v>
      </c>
      <c r="I369" s="1">
        <v>0.48665000000000003</v>
      </c>
      <c r="J369" s="1">
        <v>0.18855</v>
      </c>
      <c r="K369" s="1">
        <v>0.47754999999999997</v>
      </c>
      <c r="L369" s="1">
        <v>0.34984999999999999</v>
      </c>
      <c r="M369" s="1">
        <v>0.77775000000000005</v>
      </c>
    </row>
    <row r="370" spans="2:13" x14ac:dyDescent="0.35">
      <c r="B370">
        <v>367</v>
      </c>
      <c r="C370" s="1">
        <v>3.6650000000000002E-2</v>
      </c>
      <c r="D370" s="1">
        <v>0.19535</v>
      </c>
      <c r="E370" s="1">
        <v>0.69205000000000005</v>
      </c>
      <c r="F370" s="1">
        <v>9.9650000000000002E-2</v>
      </c>
      <c r="G370" s="1">
        <v>0.38955000000000001</v>
      </c>
      <c r="H370" s="1">
        <v>0.98255000000000003</v>
      </c>
      <c r="I370" s="1">
        <v>0.44364999999999999</v>
      </c>
      <c r="J370" s="1">
        <v>0.14424999999999999</v>
      </c>
      <c r="K370" s="1">
        <v>0.38505</v>
      </c>
      <c r="L370" s="1">
        <v>0.92284999999999995</v>
      </c>
      <c r="M370" s="1">
        <v>8.2750000000000004E-2</v>
      </c>
    </row>
    <row r="371" spans="2:13" x14ac:dyDescent="0.35">
      <c r="B371">
        <v>368</v>
      </c>
      <c r="C371" s="1">
        <v>3.6749999999999998E-2</v>
      </c>
      <c r="D371" s="1">
        <v>0.54695000000000005</v>
      </c>
      <c r="E371" s="1">
        <v>0.10525</v>
      </c>
      <c r="F371" s="1">
        <v>0.97075</v>
      </c>
      <c r="G371" s="1">
        <v>0.71714999999999995</v>
      </c>
      <c r="H371" s="1">
        <v>0.30775000000000002</v>
      </c>
      <c r="I371" s="1">
        <v>0.29404999999999998</v>
      </c>
      <c r="J371" s="1">
        <v>0.86434999999999995</v>
      </c>
      <c r="K371" s="1">
        <v>0.15185000000000001</v>
      </c>
      <c r="L371" s="1">
        <v>0.59814999999999996</v>
      </c>
      <c r="M371" s="1">
        <v>0.61975000000000002</v>
      </c>
    </row>
    <row r="372" spans="2:13" x14ac:dyDescent="0.35">
      <c r="B372">
        <v>369</v>
      </c>
      <c r="C372" s="1">
        <v>3.6850000000000001E-2</v>
      </c>
      <c r="D372" s="1">
        <v>0.46665000000000001</v>
      </c>
      <c r="E372" s="1">
        <v>0.79705000000000004</v>
      </c>
      <c r="F372" s="1">
        <v>0.21475</v>
      </c>
      <c r="G372" s="1">
        <v>0.14915</v>
      </c>
      <c r="H372" s="1">
        <v>0.84455000000000002</v>
      </c>
      <c r="I372" s="1">
        <v>8.745E-2</v>
      </c>
      <c r="J372" s="1">
        <v>0.56515000000000004</v>
      </c>
      <c r="K372" s="1">
        <v>0.94164999999999999</v>
      </c>
      <c r="L372" s="1">
        <v>0.26365</v>
      </c>
      <c r="M372" s="1">
        <v>0.32755000000000001</v>
      </c>
    </row>
    <row r="373" spans="2:13" x14ac:dyDescent="0.35">
      <c r="B373">
        <v>370</v>
      </c>
      <c r="C373" s="1">
        <v>3.6949999999999997E-2</v>
      </c>
      <c r="D373" s="1">
        <v>0.74345000000000006</v>
      </c>
      <c r="E373" s="1">
        <v>0.56605000000000005</v>
      </c>
      <c r="F373" s="1">
        <v>0.80884999999999996</v>
      </c>
      <c r="G373" s="1">
        <v>4.4450000000000003E-2</v>
      </c>
      <c r="H373" s="1">
        <v>0.69384999999999997</v>
      </c>
      <c r="I373" s="1">
        <v>0.51695000000000002</v>
      </c>
      <c r="J373" s="1">
        <v>0.64275000000000004</v>
      </c>
      <c r="K373" s="1">
        <v>0.46815000000000001</v>
      </c>
      <c r="L373" s="1">
        <v>0.60765000000000002</v>
      </c>
      <c r="M373" s="1">
        <v>0.46084999999999998</v>
      </c>
    </row>
    <row r="374" spans="2:13" x14ac:dyDescent="0.35">
      <c r="B374">
        <v>371</v>
      </c>
      <c r="C374" s="1">
        <v>3.705E-2</v>
      </c>
      <c r="D374" s="1">
        <v>1.9650000000000001E-2</v>
      </c>
      <c r="E374" s="1">
        <v>0.91835</v>
      </c>
      <c r="F374" s="1">
        <v>0.15584999999999999</v>
      </c>
      <c r="G374" s="1">
        <v>0.28415000000000001</v>
      </c>
      <c r="H374" s="1">
        <v>0.82755000000000001</v>
      </c>
      <c r="I374" s="1">
        <v>0.76114999999999999</v>
      </c>
      <c r="J374" s="1">
        <v>0.47835</v>
      </c>
      <c r="K374" s="1">
        <v>0.69735000000000003</v>
      </c>
      <c r="L374" s="1">
        <v>0.86034999999999995</v>
      </c>
      <c r="M374" s="1">
        <v>0.55215000000000003</v>
      </c>
    </row>
    <row r="375" spans="2:13" x14ac:dyDescent="0.35">
      <c r="B375">
        <v>372</v>
      </c>
      <c r="C375" s="1">
        <v>3.7150000000000002E-2</v>
      </c>
      <c r="D375" s="1">
        <v>0.78544999999999998</v>
      </c>
      <c r="E375" s="1">
        <v>0.38374999999999998</v>
      </c>
      <c r="F375" s="1">
        <v>0.91874999999999996</v>
      </c>
      <c r="G375" s="1">
        <v>0.26035000000000003</v>
      </c>
      <c r="H375" s="1">
        <v>0.24804999999999999</v>
      </c>
      <c r="I375" s="1">
        <v>0.29775000000000001</v>
      </c>
      <c r="J375" s="1">
        <v>0.54025000000000001</v>
      </c>
      <c r="K375" s="1">
        <v>0.98104999999999998</v>
      </c>
      <c r="L375" s="1">
        <v>0.78315000000000001</v>
      </c>
      <c r="M375" s="1">
        <v>0.58115000000000006</v>
      </c>
    </row>
    <row r="376" spans="2:13" x14ac:dyDescent="0.35">
      <c r="B376">
        <v>373</v>
      </c>
      <c r="C376" s="1">
        <v>3.7249999999999998E-2</v>
      </c>
      <c r="D376" s="1">
        <v>6.7349999999999993E-2</v>
      </c>
      <c r="E376" s="1">
        <v>0.91815000000000002</v>
      </c>
      <c r="F376" s="1">
        <v>0.81525000000000003</v>
      </c>
      <c r="G376" s="1">
        <v>0.45115</v>
      </c>
      <c r="H376" s="1">
        <v>0.96735000000000004</v>
      </c>
      <c r="I376" s="1">
        <v>0.75144999999999995</v>
      </c>
      <c r="J376" s="1">
        <v>9.5850000000000005E-2</v>
      </c>
      <c r="K376" s="1">
        <v>0.71625000000000005</v>
      </c>
      <c r="L376" s="1">
        <v>0.46065</v>
      </c>
      <c r="M376" s="1">
        <v>0.38345000000000001</v>
      </c>
    </row>
    <row r="377" spans="2:13" x14ac:dyDescent="0.35">
      <c r="B377">
        <v>374</v>
      </c>
      <c r="C377" s="1">
        <v>3.7350000000000001E-2</v>
      </c>
      <c r="D377" s="1">
        <v>0.36775000000000002</v>
      </c>
      <c r="E377" s="1">
        <v>0.82894999999999996</v>
      </c>
      <c r="F377" s="1">
        <v>0.82135000000000002</v>
      </c>
      <c r="G377" s="1">
        <v>4.5249999999999999E-2</v>
      </c>
      <c r="H377" s="1">
        <v>0.72785</v>
      </c>
      <c r="I377" s="1">
        <v>0.32565</v>
      </c>
      <c r="J377" s="1">
        <v>7.825E-2</v>
      </c>
      <c r="K377" s="1">
        <v>0.41275000000000001</v>
      </c>
      <c r="L377" s="1">
        <v>0.47394999999999998</v>
      </c>
      <c r="M377" s="1">
        <v>0.36364999999999997</v>
      </c>
    </row>
    <row r="378" spans="2:13" x14ac:dyDescent="0.35">
      <c r="B378">
        <v>375</v>
      </c>
      <c r="C378" s="1">
        <v>3.7449999999999997E-2</v>
      </c>
      <c r="D378" s="1">
        <v>0.11845</v>
      </c>
      <c r="E378" s="1">
        <v>0.79744999999999999</v>
      </c>
      <c r="F378" s="1">
        <v>0.28534999999999999</v>
      </c>
      <c r="G378" s="1">
        <v>0.93484999999999996</v>
      </c>
      <c r="H378" s="1">
        <v>0.82615000000000005</v>
      </c>
      <c r="I378" s="1">
        <v>0.54805000000000004</v>
      </c>
      <c r="J378" s="1">
        <v>6.9750000000000006E-2</v>
      </c>
      <c r="K378" s="1">
        <v>0.56054999999999999</v>
      </c>
      <c r="L378" s="1">
        <v>0.84614999999999996</v>
      </c>
      <c r="M378" s="1">
        <v>0.37204999999999999</v>
      </c>
    </row>
    <row r="379" spans="2:13" x14ac:dyDescent="0.35">
      <c r="B379">
        <v>376</v>
      </c>
      <c r="C379" s="1">
        <v>3.755E-2</v>
      </c>
      <c r="D379" s="1">
        <v>0.32495000000000002</v>
      </c>
      <c r="E379" s="1">
        <v>0.71045000000000003</v>
      </c>
      <c r="F379" s="1">
        <v>6.7449999999999996E-2</v>
      </c>
      <c r="G379" s="1">
        <v>0.70155000000000001</v>
      </c>
      <c r="H379" s="1">
        <v>0.54895000000000005</v>
      </c>
      <c r="I379" s="1">
        <v>7.9750000000000001E-2</v>
      </c>
      <c r="J379" s="1">
        <v>0.53574999999999995</v>
      </c>
      <c r="K379" s="1">
        <v>8.2449999999999996E-2</v>
      </c>
      <c r="L379" s="1">
        <v>0.86385000000000001</v>
      </c>
      <c r="M379" s="1">
        <v>0.82884999999999998</v>
      </c>
    </row>
    <row r="380" spans="2:13" x14ac:dyDescent="0.35">
      <c r="B380">
        <v>377</v>
      </c>
      <c r="C380" s="1">
        <v>3.7650000000000003E-2</v>
      </c>
      <c r="D380" s="1">
        <v>0.59635000000000005</v>
      </c>
      <c r="E380" s="1">
        <v>0.40005000000000002</v>
      </c>
      <c r="F380" s="1">
        <v>0.22084999999999999</v>
      </c>
      <c r="G380" s="1">
        <v>0.65195000000000003</v>
      </c>
      <c r="H380" s="1">
        <v>0.92705000000000004</v>
      </c>
      <c r="I380" s="1">
        <v>0.85185</v>
      </c>
      <c r="J380" s="1">
        <v>0.69774999999999998</v>
      </c>
      <c r="K380" s="1">
        <v>0.52875000000000005</v>
      </c>
      <c r="L380" s="1">
        <v>0.12335</v>
      </c>
      <c r="M380" s="1">
        <v>0.86765000000000003</v>
      </c>
    </row>
    <row r="381" spans="2:13" x14ac:dyDescent="0.35">
      <c r="B381">
        <v>378</v>
      </c>
      <c r="C381" s="1">
        <v>3.7749999999999999E-2</v>
      </c>
      <c r="D381" s="1">
        <v>0.24725</v>
      </c>
      <c r="E381" s="1">
        <v>0.18345</v>
      </c>
      <c r="F381" s="1">
        <v>0.40294999999999997</v>
      </c>
      <c r="G381" s="1">
        <v>0.16225000000000001</v>
      </c>
      <c r="H381" s="1">
        <v>0.99195</v>
      </c>
      <c r="I381" s="1">
        <v>0.10585</v>
      </c>
      <c r="J381" s="1">
        <v>0.58004999999999995</v>
      </c>
      <c r="K381" s="1">
        <v>0.79935</v>
      </c>
      <c r="L381" s="1">
        <v>0.48864999999999997</v>
      </c>
      <c r="M381" s="1">
        <v>0.67154999999999998</v>
      </c>
    </row>
    <row r="382" spans="2:13" x14ac:dyDescent="0.35">
      <c r="B382">
        <v>379</v>
      </c>
      <c r="C382" s="1">
        <v>3.7850000000000002E-2</v>
      </c>
      <c r="D382" s="1">
        <v>8.2350000000000007E-2</v>
      </c>
      <c r="E382" s="1">
        <v>0.43414999999999998</v>
      </c>
      <c r="F382" s="1">
        <v>0.54835</v>
      </c>
      <c r="G382" s="1">
        <v>0.90905000000000002</v>
      </c>
      <c r="H382" s="1">
        <v>3.2750000000000001E-2</v>
      </c>
      <c r="I382" s="1">
        <v>0.79584999999999995</v>
      </c>
      <c r="J382" s="1">
        <v>0.82345000000000002</v>
      </c>
      <c r="K382" s="1">
        <v>0.71955000000000002</v>
      </c>
      <c r="L382" s="1">
        <v>0.63465000000000005</v>
      </c>
      <c r="M382" s="1">
        <v>0.96294999999999997</v>
      </c>
    </row>
    <row r="383" spans="2:13" x14ac:dyDescent="0.35">
      <c r="B383">
        <v>380</v>
      </c>
      <c r="C383" s="1">
        <v>3.7949999999999998E-2</v>
      </c>
      <c r="D383" s="1">
        <v>0.85785</v>
      </c>
      <c r="E383" s="1">
        <v>0.17485000000000001</v>
      </c>
      <c r="F383" s="1">
        <v>0.72365000000000002</v>
      </c>
      <c r="G383" s="1">
        <v>0.73745000000000005</v>
      </c>
      <c r="H383" s="1">
        <v>3.4250000000000003E-2</v>
      </c>
      <c r="I383" s="1">
        <v>0.89244999999999997</v>
      </c>
      <c r="J383" s="1">
        <v>0.43045</v>
      </c>
      <c r="K383" s="1">
        <v>0.47525000000000001</v>
      </c>
      <c r="L383" s="1">
        <v>0.20175000000000001</v>
      </c>
      <c r="M383" s="1">
        <v>0.83514999999999995</v>
      </c>
    </row>
    <row r="384" spans="2:13" x14ac:dyDescent="0.35">
      <c r="B384">
        <v>381</v>
      </c>
      <c r="C384" s="1">
        <v>3.805E-2</v>
      </c>
      <c r="D384" s="1">
        <v>0.47084999999999999</v>
      </c>
      <c r="E384" s="1">
        <v>0.58975</v>
      </c>
      <c r="F384" s="1">
        <v>0.22475000000000001</v>
      </c>
      <c r="G384" s="1">
        <v>0.90895000000000004</v>
      </c>
      <c r="H384" s="1">
        <v>0.36935000000000001</v>
      </c>
      <c r="I384" s="1">
        <v>0.33365</v>
      </c>
      <c r="J384" s="1">
        <v>6.2350000000000003E-2</v>
      </c>
      <c r="K384" s="1">
        <v>0.31445000000000001</v>
      </c>
      <c r="L384" s="1">
        <v>0.63995000000000002</v>
      </c>
      <c r="M384" s="1">
        <v>4.1349999999999998E-2</v>
      </c>
    </row>
    <row r="385" spans="2:13" x14ac:dyDescent="0.35">
      <c r="B385">
        <v>382</v>
      </c>
      <c r="C385" s="1">
        <v>3.8150000000000003E-2</v>
      </c>
      <c r="D385" s="1">
        <v>0.61085</v>
      </c>
      <c r="E385" s="1">
        <v>0.85465000000000002</v>
      </c>
      <c r="F385" s="1">
        <v>0.69984999999999997</v>
      </c>
      <c r="G385" s="1">
        <v>0.57194999999999996</v>
      </c>
      <c r="H385" s="1">
        <v>0.75595000000000001</v>
      </c>
      <c r="I385" s="1">
        <v>0.60604999999999998</v>
      </c>
      <c r="J385" s="1">
        <v>0.56904999999999994</v>
      </c>
      <c r="K385" s="1">
        <v>0.11225</v>
      </c>
      <c r="L385" s="1">
        <v>0.22575000000000001</v>
      </c>
      <c r="M385" s="1">
        <v>0.36614999999999998</v>
      </c>
    </row>
    <row r="386" spans="2:13" x14ac:dyDescent="0.35">
      <c r="B386">
        <v>383</v>
      </c>
      <c r="C386" s="1">
        <v>3.8249999999999999E-2</v>
      </c>
      <c r="D386" s="1">
        <v>0.97635000000000005</v>
      </c>
      <c r="E386" s="1">
        <v>0.96865000000000001</v>
      </c>
      <c r="F386" s="1">
        <v>0.36804999999999999</v>
      </c>
      <c r="G386" s="1">
        <v>0.13544999999999999</v>
      </c>
      <c r="H386" s="1">
        <v>0.35375000000000001</v>
      </c>
      <c r="I386" s="1">
        <v>0.62204999999999999</v>
      </c>
      <c r="J386" s="1">
        <v>0.22445000000000001</v>
      </c>
      <c r="K386" s="1">
        <v>0.77164999999999995</v>
      </c>
      <c r="L386" s="1">
        <v>0.32174999999999998</v>
      </c>
      <c r="M386" s="1">
        <v>0.66725000000000001</v>
      </c>
    </row>
    <row r="387" spans="2:13" x14ac:dyDescent="0.35">
      <c r="B387">
        <v>384</v>
      </c>
      <c r="C387" s="1">
        <v>3.8350000000000002E-2</v>
      </c>
      <c r="D387" s="1">
        <v>5.6250000000000001E-2</v>
      </c>
      <c r="E387" s="1">
        <v>0.19735</v>
      </c>
      <c r="F387" s="1">
        <v>0.85014999999999996</v>
      </c>
      <c r="G387" s="1">
        <v>0.69035000000000002</v>
      </c>
      <c r="H387" s="1">
        <v>0.42225000000000001</v>
      </c>
      <c r="I387" s="1">
        <v>0.53805000000000003</v>
      </c>
      <c r="J387" s="1">
        <v>0.47915000000000002</v>
      </c>
      <c r="K387" s="1">
        <v>0.19475000000000001</v>
      </c>
      <c r="L387" s="1">
        <v>0.34715000000000001</v>
      </c>
      <c r="M387" s="1">
        <v>0.58504999999999996</v>
      </c>
    </row>
    <row r="388" spans="2:13" x14ac:dyDescent="0.35">
      <c r="B388">
        <v>385</v>
      </c>
      <c r="C388" s="1">
        <v>3.8449999999999998E-2</v>
      </c>
      <c r="D388" s="1">
        <v>0.23394999999999999</v>
      </c>
      <c r="E388" s="1">
        <v>0.62844999999999995</v>
      </c>
      <c r="F388" s="1">
        <v>0.40205000000000002</v>
      </c>
      <c r="G388" s="1">
        <v>0.49404999999999999</v>
      </c>
      <c r="H388" s="1">
        <v>0.75944999999999996</v>
      </c>
      <c r="I388" s="1">
        <v>0.53274999999999995</v>
      </c>
      <c r="J388" s="1">
        <v>0.21895000000000001</v>
      </c>
      <c r="K388" s="1">
        <v>0.19975000000000001</v>
      </c>
      <c r="L388" s="1">
        <v>0.82645000000000002</v>
      </c>
      <c r="M388" s="1">
        <v>0.20705000000000001</v>
      </c>
    </row>
    <row r="389" spans="2:13" x14ac:dyDescent="0.35">
      <c r="B389">
        <v>386</v>
      </c>
      <c r="C389" s="1">
        <v>3.8550000000000001E-2</v>
      </c>
      <c r="D389" s="1">
        <v>0.17795</v>
      </c>
      <c r="E389" s="1">
        <v>0.55625000000000002</v>
      </c>
      <c r="F389" s="1">
        <v>8.9950000000000002E-2</v>
      </c>
      <c r="G389" s="1">
        <v>5.4149999999999997E-2</v>
      </c>
      <c r="H389" s="1">
        <v>3.7499999999999999E-3</v>
      </c>
      <c r="I389" s="1">
        <v>0.48635</v>
      </c>
      <c r="J389" s="1">
        <v>0.30104999999999998</v>
      </c>
      <c r="K389" s="1">
        <v>0.41725000000000001</v>
      </c>
      <c r="L389" s="1">
        <v>0.94145000000000001</v>
      </c>
      <c r="M389" s="1">
        <v>0.95515000000000005</v>
      </c>
    </row>
    <row r="390" spans="2:13" x14ac:dyDescent="0.35">
      <c r="B390">
        <v>387</v>
      </c>
      <c r="C390" s="1">
        <v>3.8649999999999997E-2</v>
      </c>
      <c r="D390" s="1">
        <v>0.22075</v>
      </c>
      <c r="E390" s="1">
        <v>0.49985000000000002</v>
      </c>
      <c r="F390" s="1">
        <v>0.38374999999999998</v>
      </c>
      <c r="G390" s="1">
        <v>0.70415000000000005</v>
      </c>
      <c r="H390" s="1">
        <v>0.60955000000000004</v>
      </c>
      <c r="I390" s="1">
        <v>0.46095000000000003</v>
      </c>
      <c r="J390" s="1">
        <v>0.69084999999999996</v>
      </c>
      <c r="K390" s="1">
        <v>0.46975</v>
      </c>
      <c r="L390" s="1">
        <v>0.90964999999999996</v>
      </c>
      <c r="M390" s="1">
        <v>7.2050000000000003E-2</v>
      </c>
    </row>
    <row r="391" spans="2:13" x14ac:dyDescent="0.35">
      <c r="B391">
        <v>388</v>
      </c>
      <c r="C391" s="1">
        <v>3.875E-2</v>
      </c>
      <c r="D391" s="1">
        <v>0.64575000000000005</v>
      </c>
      <c r="E391" s="1">
        <v>0.12475</v>
      </c>
      <c r="F391" s="1">
        <v>0.79784999999999995</v>
      </c>
      <c r="G391" s="1">
        <v>0.37454999999999999</v>
      </c>
      <c r="H391" s="1">
        <v>0.45145000000000002</v>
      </c>
      <c r="I391" s="1">
        <v>0.73445000000000005</v>
      </c>
      <c r="J391" s="1">
        <v>0.26235000000000003</v>
      </c>
      <c r="K391" s="1">
        <v>0.10795</v>
      </c>
      <c r="L391" s="1">
        <v>0.34494999999999998</v>
      </c>
      <c r="M391" s="1">
        <v>0.57235000000000003</v>
      </c>
    </row>
    <row r="392" spans="2:13" x14ac:dyDescent="0.35">
      <c r="B392">
        <v>389</v>
      </c>
      <c r="C392" s="1">
        <v>3.8850000000000003E-2</v>
      </c>
      <c r="D392" s="1">
        <v>0.62175000000000002</v>
      </c>
      <c r="E392" s="1">
        <v>3.1850000000000003E-2</v>
      </c>
      <c r="F392" s="1">
        <v>0.62165000000000004</v>
      </c>
      <c r="G392" s="1">
        <v>0.39374999999999999</v>
      </c>
      <c r="H392" s="1">
        <v>0.36804999999999999</v>
      </c>
      <c r="I392" s="1">
        <v>0.61565000000000003</v>
      </c>
      <c r="J392" s="1">
        <v>0.28084999999999999</v>
      </c>
      <c r="K392" s="1">
        <v>0.12145</v>
      </c>
      <c r="L392" s="1">
        <v>0.85345000000000004</v>
      </c>
      <c r="M392" s="1">
        <v>0.29104999999999998</v>
      </c>
    </row>
    <row r="393" spans="2:13" x14ac:dyDescent="0.35">
      <c r="B393">
        <v>390</v>
      </c>
      <c r="C393" s="1">
        <v>3.8949999999999999E-2</v>
      </c>
      <c r="D393" s="1">
        <v>0.58965000000000001</v>
      </c>
      <c r="E393" s="1">
        <v>0.73275000000000001</v>
      </c>
      <c r="F393" s="1">
        <v>0.13295000000000001</v>
      </c>
      <c r="G393" s="1">
        <v>0.10245</v>
      </c>
      <c r="H393" s="1">
        <v>0.75965000000000005</v>
      </c>
      <c r="I393" s="1">
        <v>7.2500000000000004E-3</v>
      </c>
      <c r="J393" s="1">
        <v>0.32895000000000002</v>
      </c>
      <c r="K393" s="1">
        <v>0.77764999999999995</v>
      </c>
      <c r="L393" s="1">
        <v>4.1950000000000001E-2</v>
      </c>
      <c r="M393" s="1">
        <v>0.94545000000000001</v>
      </c>
    </row>
    <row r="394" spans="2:13" x14ac:dyDescent="0.35">
      <c r="B394">
        <v>391</v>
      </c>
      <c r="C394" s="1">
        <v>3.9050000000000001E-2</v>
      </c>
      <c r="D394" s="1">
        <v>0.16425000000000001</v>
      </c>
      <c r="E394" s="1">
        <v>0.38014999999999999</v>
      </c>
      <c r="F394" s="1">
        <v>0.63524999999999998</v>
      </c>
      <c r="G394" s="1">
        <v>0.71484999999999999</v>
      </c>
      <c r="H394" s="1">
        <v>0.19525000000000001</v>
      </c>
      <c r="I394" s="1">
        <v>0.92884999999999995</v>
      </c>
      <c r="J394" s="1">
        <v>0.79674999999999996</v>
      </c>
      <c r="K394" s="1">
        <v>0.16925000000000001</v>
      </c>
      <c r="L394" s="1">
        <v>0.21965000000000001</v>
      </c>
      <c r="M394" s="1">
        <v>0.65754999999999997</v>
      </c>
    </row>
    <row r="395" spans="2:13" x14ac:dyDescent="0.35">
      <c r="B395">
        <v>392</v>
      </c>
      <c r="C395" s="1">
        <v>3.9149999999999997E-2</v>
      </c>
      <c r="D395" s="1">
        <v>0.41044999999999998</v>
      </c>
      <c r="E395" s="1">
        <v>0.83765000000000001</v>
      </c>
      <c r="F395" s="1">
        <v>0.84145000000000003</v>
      </c>
      <c r="G395" s="1">
        <v>0.32355</v>
      </c>
      <c r="H395" s="1">
        <v>0.42285</v>
      </c>
      <c r="I395" s="1">
        <v>0.98075000000000001</v>
      </c>
      <c r="J395" s="1">
        <v>0.52564999999999995</v>
      </c>
      <c r="K395" s="1">
        <v>0.65615000000000001</v>
      </c>
      <c r="L395" s="1">
        <v>0.50165000000000004</v>
      </c>
      <c r="M395" s="1">
        <v>0.92535000000000001</v>
      </c>
    </row>
    <row r="396" spans="2:13" x14ac:dyDescent="0.35">
      <c r="B396">
        <v>393</v>
      </c>
      <c r="C396" s="1">
        <v>3.925E-2</v>
      </c>
      <c r="D396" s="1">
        <v>0.46334999999999998</v>
      </c>
      <c r="E396" s="1">
        <v>0.92584999999999995</v>
      </c>
      <c r="F396" s="1">
        <v>9.5350000000000004E-2</v>
      </c>
      <c r="G396" s="1">
        <v>0.97935000000000005</v>
      </c>
      <c r="H396" s="1">
        <v>0.79764999999999997</v>
      </c>
      <c r="I396" s="1">
        <v>0.34155000000000002</v>
      </c>
      <c r="J396" s="1">
        <v>0.89054999999999995</v>
      </c>
      <c r="K396" s="1">
        <v>0.74844999999999995</v>
      </c>
      <c r="L396" s="1">
        <v>0.21754999999999999</v>
      </c>
      <c r="M396" s="1">
        <v>0.60575000000000001</v>
      </c>
    </row>
    <row r="397" spans="2:13" x14ac:dyDescent="0.35">
      <c r="B397">
        <v>394</v>
      </c>
      <c r="C397" s="1">
        <v>3.9350000000000003E-2</v>
      </c>
      <c r="D397" s="1">
        <v>0.97114999999999996</v>
      </c>
      <c r="E397" s="1">
        <v>0.59094999999999998</v>
      </c>
      <c r="F397" s="1">
        <v>0.86345000000000005</v>
      </c>
      <c r="G397" s="1">
        <v>0.30835000000000001</v>
      </c>
      <c r="H397" s="1">
        <v>0.61445000000000005</v>
      </c>
      <c r="I397" s="1">
        <v>0.39405000000000001</v>
      </c>
      <c r="J397" s="1">
        <v>0.49935000000000002</v>
      </c>
      <c r="K397" s="1">
        <v>0.20474999999999999</v>
      </c>
      <c r="L397" s="1">
        <v>2.1950000000000001E-2</v>
      </c>
      <c r="M397" s="1">
        <v>0.34344999999999998</v>
      </c>
    </row>
    <row r="398" spans="2:13" x14ac:dyDescent="0.35">
      <c r="B398">
        <v>395</v>
      </c>
      <c r="C398" s="1">
        <v>3.9449999999999999E-2</v>
      </c>
      <c r="D398" s="1">
        <v>0.74095</v>
      </c>
      <c r="E398" s="1">
        <v>0.25095000000000001</v>
      </c>
      <c r="F398" s="1">
        <v>4.725E-2</v>
      </c>
      <c r="G398" s="1">
        <v>0.48575000000000002</v>
      </c>
      <c r="H398" s="1">
        <v>0.24595</v>
      </c>
      <c r="I398" s="1">
        <v>0.39145000000000002</v>
      </c>
      <c r="J398" s="1">
        <v>0.28505000000000003</v>
      </c>
      <c r="K398" s="1">
        <v>0.68354999999999999</v>
      </c>
      <c r="L398" s="1">
        <v>0.91505000000000003</v>
      </c>
      <c r="M398" s="1">
        <v>0.38135000000000002</v>
      </c>
    </row>
    <row r="399" spans="2:13" x14ac:dyDescent="0.35">
      <c r="B399">
        <v>396</v>
      </c>
      <c r="C399" s="1">
        <v>3.9550000000000002E-2</v>
      </c>
      <c r="D399" s="1">
        <v>0.24815000000000001</v>
      </c>
      <c r="E399" s="1">
        <v>0.85955000000000004</v>
      </c>
      <c r="F399" s="1">
        <v>0.70945000000000003</v>
      </c>
      <c r="G399" s="1">
        <v>0.59404999999999997</v>
      </c>
      <c r="H399" s="1">
        <v>0.80605000000000004</v>
      </c>
      <c r="I399" s="1">
        <v>0.25385000000000002</v>
      </c>
      <c r="J399" s="1">
        <v>3.8649999999999997E-2</v>
      </c>
      <c r="K399" s="1">
        <v>0.59965000000000002</v>
      </c>
      <c r="L399" s="1">
        <v>0.20255000000000001</v>
      </c>
      <c r="M399" s="1">
        <v>0.99944999999999995</v>
      </c>
    </row>
    <row r="400" spans="2:13" x14ac:dyDescent="0.35">
      <c r="B400">
        <v>397</v>
      </c>
      <c r="C400" s="1">
        <v>3.9649999999999998E-2</v>
      </c>
      <c r="D400" s="1">
        <v>0.70455000000000001</v>
      </c>
      <c r="E400" s="1">
        <v>0.62034999999999996</v>
      </c>
      <c r="F400" s="1">
        <v>0.25245000000000001</v>
      </c>
      <c r="G400" s="1">
        <v>0.13214999999999999</v>
      </c>
      <c r="H400" s="1">
        <v>0.16505</v>
      </c>
      <c r="I400" s="1">
        <v>0.33695000000000003</v>
      </c>
      <c r="J400" s="1">
        <v>0.38735000000000003</v>
      </c>
      <c r="K400" s="1">
        <v>0.59684999999999999</v>
      </c>
      <c r="L400" s="1">
        <v>0.58245000000000002</v>
      </c>
      <c r="M400" s="1">
        <v>0.32855000000000001</v>
      </c>
    </row>
    <row r="401" spans="2:13" x14ac:dyDescent="0.35">
      <c r="B401">
        <v>398</v>
      </c>
      <c r="C401" s="1">
        <v>3.9750000000000001E-2</v>
      </c>
      <c r="D401" s="1">
        <v>0.15315000000000001</v>
      </c>
      <c r="E401" s="1">
        <v>0.48715000000000003</v>
      </c>
      <c r="F401" s="1">
        <v>0.34515000000000001</v>
      </c>
      <c r="G401" s="1">
        <v>0.41994999999999999</v>
      </c>
      <c r="H401" s="1">
        <v>0.40065000000000001</v>
      </c>
      <c r="I401" s="1">
        <v>6.2350000000000003E-2</v>
      </c>
      <c r="J401" s="1">
        <v>0.73234999999999995</v>
      </c>
      <c r="K401" s="1">
        <v>0.89564999999999995</v>
      </c>
      <c r="L401" s="1">
        <v>0.81325000000000003</v>
      </c>
      <c r="M401" s="1">
        <v>0.11484999999999999</v>
      </c>
    </row>
    <row r="402" spans="2:13" x14ac:dyDescent="0.35">
      <c r="B402">
        <v>399</v>
      </c>
      <c r="C402" s="1">
        <v>3.9849999999999997E-2</v>
      </c>
      <c r="D402" s="1">
        <v>0.71074999999999999</v>
      </c>
      <c r="E402" s="1">
        <v>0.39955000000000002</v>
      </c>
      <c r="F402" s="1">
        <v>0.34375</v>
      </c>
      <c r="G402" s="1">
        <v>0.71345000000000003</v>
      </c>
      <c r="H402" s="1">
        <v>8.0499999999999999E-3</v>
      </c>
      <c r="I402" s="1">
        <v>4.675E-2</v>
      </c>
      <c r="J402" s="1">
        <v>0.98514999999999997</v>
      </c>
      <c r="K402" s="1">
        <v>0.72355000000000003</v>
      </c>
      <c r="L402" s="1">
        <v>0.14935000000000001</v>
      </c>
      <c r="M402" s="1">
        <v>0.11465</v>
      </c>
    </row>
    <row r="403" spans="2:13" x14ac:dyDescent="0.35">
      <c r="B403">
        <v>400</v>
      </c>
      <c r="C403" s="1">
        <v>3.9949999999999999E-2</v>
      </c>
      <c r="D403" s="1">
        <v>0.62805</v>
      </c>
      <c r="E403" s="1">
        <v>0.24934999999999999</v>
      </c>
      <c r="F403" s="1">
        <v>0.57115000000000005</v>
      </c>
      <c r="G403" s="1">
        <v>0.21315000000000001</v>
      </c>
      <c r="H403" s="1">
        <v>0.67674999999999996</v>
      </c>
      <c r="I403" s="1">
        <v>0.30245</v>
      </c>
      <c r="J403" s="1">
        <v>0.18665000000000001</v>
      </c>
      <c r="K403" s="1">
        <v>0.39645000000000002</v>
      </c>
      <c r="L403" s="1">
        <v>0.58794999999999997</v>
      </c>
      <c r="M403" s="1">
        <v>0.38984999999999997</v>
      </c>
    </row>
    <row r="404" spans="2:13" x14ac:dyDescent="0.35">
      <c r="B404">
        <v>401</v>
      </c>
      <c r="C404" s="1">
        <v>4.0050000000000002E-2</v>
      </c>
      <c r="D404" s="1">
        <v>0.93964999999999999</v>
      </c>
      <c r="E404" s="1">
        <v>0.59835000000000005</v>
      </c>
      <c r="F404" s="1">
        <v>0.70604999999999996</v>
      </c>
      <c r="G404" s="1">
        <v>0.67515000000000003</v>
      </c>
      <c r="H404" s="1">
        <v>0.81625000000000003</v>
      </c>
      <c r="I404" s="1">
        <v>0.46294999999999997</v>
      </c>
      <c r="J404" s="1">
        <v>0.36065000000000003</v>
      </c>
      <c r="K404" s="1">
        <v>0.24795</v>
      </c>
      <c r="L404" s="1">
        <v>0.15404999999999999</v>
      </c>
      <c r="M404" s="1">
        <v>0.82415000000000005</v>
      </c>
    </row>
    <row r="405" spans="2:13" x14ac:dyDescent="0.35">
      <c r="B405">
        <v>402</v>
      </c>
      <c r="C405" s="1">
        <v>4.0149999999999998E-2</v>
      </c>
      <c r="D405" s="1">
        <v>0.85745000000000005</v>
      </c>
      <c r="E405" s="1">
        <v>0.82425000000000004</v>
      </c>
      <c r="F405" s="1">
        <v>0.97555000000000003</v>
      </c>
      <c r="G405" s="1">
        <v>0.56784999999999997</v>
      </c>
      <c r="H405" s="1">
        <v>0.10235</v>
      </c>
      <c r="I405" s="1">
        <v>0.30495</v>
      </c>
      <c r="J405" s="1">
        <v>0.78585000000000005</v>
      </c>
      <c r="K405" s="1">
        <v>0.96965000000000001</v>
      </c>
      <c r="L405" s="1">
        <v>0.63444999999999996</v>
      </c>
      <c r="M405" s="1">
        <v>0.48754999999999998</v>
      </c>
    </row>
    <row r="406" spans="2:13" x14ac:dyDescent="0.35">
      <c r="B406">
        <v>403</v>
      </c>
      <c r="C406" s="1">
        <v>4.0250000000000001E-2</v>
      </c>
      <c r="D406" s="1">
        <v>0.21124999999999999</v>
      </c>
      <c r="E406" s="1">
        <v>0.61675000000000002</v>
      </c>
      <c r="F406" s="1">
        <v>0.39484999999999998</v>
      </c>
      <c r="G406" s="1">
        <v>0.87885000000000002</v>
      </c>
      <c r="H406" s="1">
        <v>0.70804999999999996</v>
      </c>
      <c r="I406" s="1">
        <v>0.63044999999999995</v>
      </c>
      <c r="J406" s="1">
        <v>0.23735000000000001</v>
      </c>
      <c r="K406" s="1">
        <v>0.12295</v>
      </c>
      <c r="L406" s="1">
        <v>6.5449999999999994E-2</v>
      </c>
      <c r="M406" s="1">
        <v>0.26774999999999999</v>
      </c>
    </row>
    <row r="407" spans="2:13" x14ac:dyDescent="0.35">
      <c r="B407">
        <v>404</v>
      </c>
      <c r="C407" s="1">
        <v>4.0349999999999997E-2</v>
      </c>
      <c r="D407" s="1">
        <v>0.43514999999999998</v>
      </c>
      <c r="E407" s="1">
        <v>0.30154999999999998</v>
      </c>
      <c r="F407" s="1">
        <v>2.5149999999999999E-2</v>
      </c>
      <c r="G407" s="1">
        <v>0.79005000000000003</v>
      </c>
      <c r="H407" s="1">
        <v>0.65554999999999997</v>
      </c>
      <c r="I407" s="1">
        <v>0.87185000000000001</v>
      </c>
      <c r="J407" s="1">
        <v>0.93064999999999998</v>
      </c>
      <c r="K407" s="1">
        <v>0.75605</v>
      </c>
      <c r="L407" s="1">
        <v>0.80315000000000003</v>
      </c>
      <c r="M407" s="1">
        <v>3.4499999999999999E-3</v>
      </c>
    </row>
    <row r="408" spans="2:13" x14ac:dyDescent="0.35">
      <c r="B408">
        <v>405</v>
      </c>
      <c r="C408" s="1">
        <v>4.045E-2</v>
      </c>
      <c r="D408" s="1">
        <v>0.38545000000000001</v>
      </c>
      <c r="E408" s="1">
        <v>7.8649999999999998E-2</v>
      </c>
      <c r="F408" s="1">
        <v>0.26365</v>
      </c>
      <c r="G408" s="1">
        <v>0.64285000000000003</v>
      </c>
      <c r="H408" s="1">
        <v>0.54874999999999996</v>
      </c>
      <c r="I408" s="1">
        <v>0.72665000000000002</v>
      </c>
      <c r="J408" s="1">
        <v>0.34955000000000003</v>
      </c>
      <c r="K408" s="1">
        <v>0.80864999999999998</v>
      </c>
      <c r="L408" s="1">
        <v>0.68625000000000003</v>
      </c>
      <c r="M408" s="1">
        <v>0.38455</v>
      </c>
    </row>
    <row r="409" spans="2:13" x14ac:dyDescent="0.35">
      <c r="B409">
        <v>406</v>
      </c>
      <c r="C409" s="1">
        <v>4.0550000000000003E-2</v>
      </c>
      <c r="D409" s="1">
        <v>0.63124999999999998</v>
      </c>
      <c r="E409" s="1">
        <v>0.73445000000000005</v>
      </c>
      <c r="F409" s="1">
        <v>0.63214999999999999</v>
      </c>
      <c r="G409" s="1">
        <v>0.20985000000000001</v>
      </c>
      <c r="H409" s="1">
        <v>0.78774999999999995</v>
      </c>
      <c r="I409" s="1">
        <v>0.81254999999999999</v>
      </c>
      <c r="J409" s="1">
        <v>0.16775000000000001</v>
      </c>
      <c r="K409" s="1">
        <v>0.60804999999999998</v>
      </c>
      <c r="L409" s="1">
        <v>0.27925</v>
      </c>
      <c r="M409" s="1">
        <v>0.11285000000000001</v>
      </c>
    </row>
    <row r="410" spans="2:13" x14ac:dyDescent="0.35">
      <c r="B410">
        <v>407</v>
      </c>
      <c r="C410" s="1">
        <v>4.0649999999999999E-2</v>
      </c>
      <c r="D410" s="1">
        <v>0.81874999999999998</v>
      </c>
      <c r="E410" s="1">
        <v>0.83504999999999996</v>
      </c>
      <c r="F410" s="1">
        <v>0.21675</v>
      </c>
      <c r="G410" s="1">
        <v>0.85155000000000003</v>
      </c>
      <c r="H410" s="1">
        <v>0.85414999999999996</v>
      </c>
      <c r="I410" s="1">
        <v>0.87204999999999999</v>
      </c>
      <c r="J410" s="1">
        <v>3.5749999999999997E-2</v>
      </c>
      <c r="K410" s="1">
        <v>0.80925000000000002</v>
      </c>
      <c r="L410" s="1">
        <v>0.73085</v>
      </c>
      <c r="M410" s="1">
        <v>0.96845000000000003</v>
      </c>
    </row>
    <row r="411" spans="2:13" x14ac:dyDescent="0.35">
      <c r="B411">
        <v>408</v>
      </c>
      <c r="C411" s="1">
        <v>4.0750000000000001E-2</v>
      </c>
      <c r="D411" s="1">
        <v>9.2350000000000002E-2</v>
      </c>
      <c r="E411" s="1">
        <v>0.78754999999999997</v>
      </c>
      <c r="F411" s="1">
        <v>0.99644999999999995</v>
      </c>
      <c r="G411" s="1">
        <v>0.76785000000000003</v>
      </c>
      <c r="H411" s="1">
        <v>0.31805</v>
      </c>
      <c r="I411" s="1">
        <v>0.61324999999999996</v>
      </c>
      <c r="J411" s="1">
        <v>0.87075000000000002</v>
      </c>
      <c r="K411" s="1">
        <v>0.91054999999999997</v>
      </c>
      <c r="L411" s="1">
        <v>0.24124999999999999</v>
      </c>
      <c r="M411" s="1">
        <v>0.41704999999999998</v>
      </c>
    </row>
    <row r="412" spans="2:13" x14ac:dyDescent="0.35">
      <c r="B412">
        <v>409</v>
      </c>
      <c r="C412" s="1">
        <v>4.0849999999999997E-2</v>
      </c>
      <c r="D412" s="1">
        <v>0.97084999999999999</v>
      </c>
      <c r="E412" s="1">
        <v>0.43885000000000002</v>
      </c>
      <c r="F412" s="1">
        <v>0.49504999999999999</v>
      </c>
      <c r="G412" s="1">
        <v>0.35215000000000002</v>
      </c>
      <c r="H412" s="1">
        <v>0.88454999999999995</v>
      </c>
      <c r="I412" s="1">
        <v>4.9250000000000002E-2</v>
      </c>
      <c r="J412" s="1">
        <v>0.37185000000000001</v>
      </c>
      <c r="K412" s="1">
        <v>0.67505000000000004</v>
      </c>
      <c r="L412" s="1">
        <v>0.21085000000000001</v>
      </c>
      <c r="M412" s="1">
        <v>0.30385000000000001</v>
      </c>
    </row>
    <row r="413" spans="2:13" x14ac:dyDescent="0.35">
      <c r="B413">
        <v>410</v>
      </c>
      <c r="C413" s="1">
        <v>4.095E-2</v>
      </c>
      <c r="D413" s="1">
        <v>0.22464999999999999</v>
      </c>
      <c r="E413" s="1">
        <v>0.36314999999999997</v>
      </c>
      <c r="F413" s="1">
        <v>0.16875000000000001</v>
      </c>
      <c r="G413" s="1">
        <v>0.83325000000000005</v>
      </c>
      <c r="H413" s="1">
        <v>0.77395000000000003</v>
      </c>
      <c r="I413" s="1">
        <v>6.6549999999999998E-2</v>
      </c>
      <c r="J413" s="1">
        <v>0.11425</v>
      </c>
      <c r="K413" s="1">
        <v>0.91005000000000003</v>
      </c>
      <c r="L413" s="1">
        <v>0.66335</v>
      </c>
      <c r="M413" s="1">
        <v>0.21185000000000001</v>
      </c>
    </row>
    <row r="414" spans="2:13" x14ac:dyDescent="0.35">
      <c r="B414">
        <v>411</v>
      </c>
      <c r="C414" s="1">
        <v>4.1050000000000003E-2</v>
      </c>
      <c r="D414" s="1">
        <v>0.91825000000000001</v>
      </c>
      <c r="E414" s="1">
        <v>5.9450000000000003E-2</v>
      </c>
      <c r="F414" s="1">
        <v>0.57345000000000002</v>
      </c>
      <c r="G414" s="1">
        <v>0.77154999999999996</v>
      </c>
      <c r="H414" s="1">
        <v>0.22125</v>
      </c>
      <c r="I414" s="1">
        <v>0.44485000000000002</v>
      </c>
      <c r="J414" s="1">
        <v>0.50265000000000004</v>
      </c>
      <c r="K414" s="1">
        <v>0.72024999999999995</v>
      </c>
      <c r="L414" s="1">
        <v>0.56205000000000005</v>
      </c>
      <c r="M414" s="1">
        <v>0.19434999999999999</v>
      </c>
    </row>
    <row r="415" spans="2:13" x14ac:dyDescent="0.35">
      <c r="B415">
        <v>412</v>
      </c>
      <c r="C415" s="1">
        <v>4.1149999999999999E-2</v>
      </c>
      <c r="D415" s="1">
        <v>0.10954999999999999</v>
      </c>
      <c r="E415" s="1">
        <v>0.47754999999999997</v>
      </c>
      <c r="F415" s="1">
        <v>0.38764999999999999</v>
      </c>
      <c r="G415" s="1">
        <v>0.53125</v>
      </c>
      <c r="H415" s="1">
        <v>0.21185000000000001</v>
      </c>
      <c r="I415" s="1">
        <v>0.10995000000000001</v>
      </c>
      <c r="J415" s="1">
        <v>0.49585000000000001</v>
      </c>
      <c r="K415" s="1">
        <v>0.15085000000000001</v>
      </c>
      <c r="L415" s="1">
        <v>0.24495</v>
      </c>
      <c r="M415" s="1">
        <v>0.74804999999999999</v>
      </c>
    </row>
    <row r="416" spans="2:13" x14ac:dyDescent="0.35">
      <c r="B416">
        <v>413</v>
      </c>
      <c r="C416" s="1">
        <v>4.1250000000000002E-2</v>
      </c>
      <c r="D416" s="1">
        <v>0.87155000000000005</v>
      </c>
      <c r="E416" s="1">
        <v>0.18475</v>
      </c>
      <c r="F416" s="1">
        <v>0.29904999999999998</v>
      </c>
      <c r="G416" s="1">
        <v>0.40655000000000002</v>
      </c>
      <c r="H416" s="1">
        <v>0.91525000000000001</v>
      </c>
      <c r="I416" s="1">
        <v>0.15185000000000001</v>
      </c>
      <c r="J416" s="1">
        <v>0.89834999999999998</v>
      </c>
      <c r="K416" s="1">
        <v>0.59584999999999999</v>
      </c>
      <c r="L416" s="1">
        <v>0.75975000000000004</v>
      </c>
      <c r="M416" s="1">
        <v>0.83625000000000005</v>
      </c>
    </row>
    <row r="417" spans="2:13" x14ac:dyDescent="0.35">
      <c r="B417">
        <v>414</v>
      </c>
      <c r="C417" s="1">
        <v>4.1349999999999998E-2</v>
      </c>
      <c r="D417" s="1">
        <v>0.40994999999999998</v>
      </c>
      <c r="E417" s="1">
        <v>0.63644999999999996</v>
      </c>
      <c r="F417" s="1">
        <v>0.49204999999999999</v>
      </c>
      <c r="G417" s="1">
        <v>0.59094999999999998</v>
      </c>
      <c r="H417" s="1">
        <v>0.36235000000000001</v>
      </c>
      <c r="I417" s="1">
        <v>0.43014999999999998</v>
      </c>
      <c r="J417" s="1">
        <v>0.78464999999999996</v>
      </c>
      <c r="K417" s="1">
        <v>0.61495</v>
      </c>
      <c r="L417" s="1">
        <v>0.31605</v>
      </c>
      <c r="M417" s="1">
        <v>0.40544999999999998</v>
      </c>
    </row>
    <row r="418" spans="2:13" x14ac:dyDescent="0.35">
      <c r="B418">
        <v>415</v>
      </c>
      <c r="C418" s="1">
        <v>4.1450000000000001E-2</v>
      </c>
      <c r="D418" s="1">
        <v>0.20424999999999999</v>
      </c>
      <c r="E418" s="1">
        <v>0.93394999999999995</v>
      </c>
      <c r="F418" s="1">
        <v>0.70174999999999998</v>
      </c>
      <c r="G418" s="1">
        <v>0.20455000000000001</v>
      </c>
      <c r="H418" s="1">
        <v>0.14704999999999999</v>
      </c>
      <c r="I418" s="1">
        <v>0.47665000000000002</v>
      </c>
      <c r="J418" s="1">
        <v>0.62765000000000004</v>
      </c>
      <c r="K418" s="1">
        <v>0.80274999999999996</v>
      </c>
      <c r="L418" s="1">
        <v>0.99134999999999995</v>
      </c>
      <c r="M418" s="1">
        <v>0.74175000000000002</v>
      </c>
    </row>
    <row r="419" spans="2:13" x14ac:dyDescent="0.35">
      <c r="B419">
        <v>416</v>
      </c>
      <c r="C419" s="1">
        <v>4.1549999999999997E-2</v>
      </c>
      <c r="D419" s="1">
        <v>0.66225000000000001</v>
      </c>
      <c r="E419" s="1">
        <v>0.37655</v>
      </c>
      <c r="F419" s="1">
        <v>0.37125000000000002</v>
      </c>
      <c r="G419" s="1">
        <v>0.27505000000000002</v>
      </c>
      <c r="H419" s="1">
        <v>0.66935</v>
      </c>
      <c r="I419" s="1">
        <v>0.42465000000000003</v>
      </c>
      <c r="J419" s="1">
        <v>0.41015000000000001</v>
      </c>
      <c r="K419" s="1">
        <v>0.34265000000000001</v>
      </c>
      <c r="L419" s="1">
        <v>0.91085000000000005</v>
      </c>
      <c r="M419" s="1">
        <v>0.74585000000000001</v>
      </c>
    </row>
    <row r="420" spans="2:13" x14ac:dyDescent="0.35">
      <c r="B420">
        <v>417</v>
      </c>
      <c r="C420" s="1">
        <v>4.165E-2</v>
      </c>
      <c r="D420" s="1">
        <v>2.6849999999999999E-2</v>
      </c>
      <c r="E420" s="1">
        <v>0.62695000000000001</v>
      </c>
      <c r="F420" s="1">
        <v>0.77295000000000003</v>
      </c>
      <c r="G420" s="1">
        <v>0.14305000000000001</v>
      </c>
      <c r="H420" s="1">
        <v>0.26005</v>
      </c>
      <c r="I420" s="1">
        <v>0.56584999999999996</v>
      </c>
      <c r="J420" s="1">
        <v>0.41215000000000002</v>
      </c>
      <c r="K420" s="1">
        <v>0.77544999999999997</v>
      </c>
      <c r="L420" s="1">
        <v>0.47525000000000001</v>
      </c>
      <c r="M420" s="1">
        <v>0.91954999999999998</v>
      </c>
    </row>
    <row r="421" spans="2:13" x14ac:dyDescent="0.35">
      <c r="B421">
        <v>418</v>
      </c>
      <c r="C421" s="1">
        <v>4.1750000000000002E-2</v>
      </c>
      <c r="D421" s="1">
        <v>0.51585000000000003</v>
      </c>
      <c r="E421" s="1">
        <v>8.3650000000000002E-2</v>
      </c>
      <c r="F421" s="1">
        <v>0.53705000000000003</v>
      </c>
      <c r="G421" s="1">
        <v>0.47494999999999998</v>
      </c>
      <c r="H421" s="1">
        <v>0.46195000000000003</v>
      </c>
      <c r="I421" s="1">
        <v>0.24865000000000001</v>
      </c>
      <c r="J421" s="1">
        <v>0.96655000000000002</v>
      </c>
      <c r="K421" s="1">
        <v>0.41835</v>
      </c>
      <c r="L421" s="1">
        <v>0.98514999999999997</v>
      </c>
      <c r="M421" s="1">
        <v>0.77695000000000003</v>
      </c>
    </row>
    <row r="422" spans="2:13" x14ac:dyDescent="0.35">
      <c r="B422">
        <v>419</v>
      </c>
      <c r="C422" s="1">
        <v>4.1849999999999998E-2</v>
      </c>
      <c r="D422" s="1">
        <v>0.23855000000000001</v>
      </c>
      <c r="E422" s="1">
        <v>0.52664999999999995</v>
      </c>
      <c r="F422" s="1">
        <v>0.30404999999999999</v>
      </c>
      <c r="G422" s="1">
        <v>0.10205</v>
      </c>
      <c r="H422" s="1">
        <v>0.69025000000000003</v>
      </c>
      <c r="I422" s="1">
        <v>0.68635000000000002</v>
      </c>
      <c r="J422" s="1">
        <v>0.62485000000000002</v>
      </c>
      <c r="K422" s="1">
        <v>0.79574999999999996</v>
      </c>
      <c r="L422" s="1">
        <v>0.29625000000000001</v>
      </c>
      <c r="M422" s="1">
        <v>0.59675</v>
      </c>
    </row>
    <row r="423" spans="2:13" x14ac:dyDescent="0.35">
      <c r="B423">
        <v>420</v>
      </c>
      <c r="C423" s="1">
        <v>4.1950000000000001E-2</v>
      </c>
      <c r="D423" s="1">
        <v>0.83894999999999997</v>
      </c>
      <c r="E423" s="1">
        <v>0.35065000000000002</v>
      </c>
      <c r="F423" s="1">
        <v>0.80854999999999999</v>
      </c>
      <c r="G423" s="1">
        <v>0.33224999999999999</v>
      </c>
      <c r="H423" s="1">
        <v>0.35654999999999998</v>
      </c>
      <c r="I423" s="1">
        <v>0.66195000000000004</v>
      </c>
      <c r="J423" s="1">
        <v>0.43125000000000002</v>
      </c>
      <c r="K423" s="1">
        <v>0.69655</v>
      </c>
      <c r="L423" s="1">
        <v>0.25885000000000002</v>
      </c>
      <c r="M423" s="1">
        <v>0.50795000000000001</v>
      </c>
    </row>
    <row r="424" spans="2:13" x14ac:dyDescent="0.35">
      <c r="B424">
        <v>421</v>
      </c>
      <c r="C424" s="1">
        <v>4.2049999999999997E-2</v>
      </c>
      <c r="D424" s="1">
        <v>0.50314999999999999</v>
      </c>
      <c r="E424" s="1">
        <v>0.93354999999999999</v>
      </c>
      <c r="F424" s="1">
        <v>0.78774999999999995</v>
      </c>
      <c r="G424" s="1">
        <v>0.49764999999999998</v>
      </c>
      <c r="H424" s="1">
        <v>0.24085000000000001</v>
      </c>
      <c r="I424" s="1">
        <v>0.47935</v>
      </c>
      <c r="J424" s="1">
        <v>0.25185000000000002</v>
      </c>
      <c r="K424" s="1">
        <v>0.94155</v>
      </c>
      <c r="L424" s="1">
        <v>0.52905000000000002</v>
      </c>
      <c r="M424" s="1">
        <v>0.10365000000000001</v>
      </c>
    </row>
    <row r="425" spans="2:13" x14ac:dyDescent="0.35">
      <c r="B425">
        <v>422</v>
      </c>
      <c r="C425" s="1">
        <v>4.215E-2</v>
      </c>
      <c r="D425" s="1">
        <v>0.71425000000000005</v>
      </c>
      <c r="E425" s="1">
        <v>0.81415000000000004</v>
      </c>
      <c r="F425" s="1">
        <v>0.36075000000000002</v>
      </c>
      <c r="G425" s="1">
        <v>0.93525000000000003</v>
      </c>
      <c r="H425" s="1">
        <v>0.49814999999999998</v>
      </c>
      <c r="I425" s="1">
        <v>0.10895000000000001</v>
      </c>
      <c r="J425" s="1">
        <v>0.33324999999999999</v>
      </c>
      <c r="K425" s="1">
        <v>0.40615000000000001</v>
      </c>
      <c r="L425" s="1">
        <v>0.22314999999999999</v>
      </c>
      <c r="M425" s="1">
        <v>0.51665000000000005</v>
      </c>
    </row>
    <row r="426" spans="2:13" x14ac:dyDescent="0.35">
      <c r="B426">
        <v>423</v>
      </c>
      <c r="C426" s="1">
        <v>4.2250000000000003E-2</v>
      </c>
      <c r="D426" s="1">
        <v>0.59555000000000002</v>
      </c>
      <c r="E426" s="1">
        <v>0.30635000000000001</v>
      </c>
      <c r="F426" s="1">
        <v>0.46734999999999999</v>
      </c>
      <c r="G426" s="1">
        <v>0.48375000000000001</v>
      </c>
      <c r="H426" s="1">
        <v>3.5549999999999998E-2</v>
      </c>
      <c r="I426" s="1">
        <v>0.88024999999999998</v>
      </c>
      <c r="J426" s="1">
        <v>0.77485000000000004</v>
      </c>
      <c r="K426" s="1">
        <v>9.3049999999999994E-2</v>
      </c>
      <c r="L426" s="1">
        <v>0.24545</v>
      </c>
      <c r="M426" s="1">
        <v>0.66164999999999996</v>
      </c>
    </row>
    <row r="427" spans="2:13" x14ac:dyDescent="0.35">
      <c r="B427">
        <v>424</v>
      </c>
      <c r="C427" s="1">
        <v>4.2349999999999999E-2</v>
      </c>
      <c r="D427" s="1">
        <v>0.83845000000000003</v>
      </c>
      <c r="E427" s="1">
        <v>0.59645000000000004</v>
      </c>
      <c r="F427" s="1">
        <v>0.16594999999999999</v>
      </c>
      <c r="G427" s="1">
        <v>0.16364999999999999</v>
      </c>
      <c r="H427" s="1">
        <v>0.53615000000000002</v>
      </c>
      <c r="I427" s="1">
        <v>2.5649999999999999E-2</v>
      </c>
      <c r="J427" s="1">
        <v>0.86455000000000004</v>
      </c>
      <c r="K427" s="1">
        <v>0.76744999999999997</v>
      </c>
      <c r="L427" s="1">
        <v>0.98755000000000004</v>
      </c>
      <c r="M427" s="1">
        <v>0.11675000000000001</v>
      </c>
    </row>
    <row r="428" spans="2:13" x14ac:dyDescent="0.35">
      <c r="B428">
        <v>425</v>
      </c>
      <c r="C428" s="1">
        <v>4.2450000000000002E-2</v>
      </c>
      <c r="D428" s="1">
        <v>0.72555000000000003</v>
      </c>
      <c r="E428" s="1">
        <v>0.43695000000000001</v>
      </c>
      <c r="F428" s="1">
        <v>0.43204999999999999</v>
      </c>
      <c r="G428" s="1">
        <v>0.61614999999999998</v>
      </c>
      <c r="H428" s="1">
        <v>6.3750000000000001E-2</v>
      </c>
      <c r="I428" s="1">
        <v>0.57435000000000003</v>
      </c>
      <c r="J428" s="1">
        <v>0.59755000000000003</v>
      </c>
      <c r="K428" s="1">
        <v>0.35735</v>
      </c>
      <c r="L428" s="1">
        <v>0.47915000000000002</v>
      </c>
      <c r="M428" s="1">
        <v>0.57474999999999998</v>
      </c>
    </row>
    <row r="429" spans="2:13" x14ac:dyDescent="0.35">
      <c r="B429">
        <v>426</v>
      </c>
      <c r="C429" s="1">
        <v>4.2549999999999998E-2</v>
      </c>
      <c r="D429" s="1">
        <v>0.26355000000000001</v>
      </c>
      <c r="E429" s="1">
        <v>0.65764999999999996</v>
      </c>
      <c r="F429" s="1">
        <v>9.9349999999999994E-2</v>
      </c>
      <c r="G429" s="1">
        <v>0.30214999999999997</v>
      </c>
      <c r="H429" s="1">
        <v>0.65464999999999995</v>
      </c>
      <c r="I429" s="1">
        <v>0.78515000000000001</v>
      </c>
      <c r="J429" s="1">
        <v>0.84275</v>
      </c>
      <c r="K429" s="1">
        <v>0.40644999999999998</v>
      </c>
      <c r="L429" s="1">
        <v>0.57815000000000005</v>
      </c>
      <c r="M429" s="1">
        <v>0.88495000000000001</v>
      </c>
    </row>
    <row r="430" spans="2:13" x14ac:dyDescent="0.35">
      <c r="B430">
        <v>427</v>
      </c>
      <c r="C430" s="1">
        <v>4.265E-2</v>
      </c>
      <c r="D430" s="1">
        <v>0.24925</v>
      </c>
      <c r="E430" s="1">
        <v>0.73934999999999995</v>
      </c>
      <c r="F430" s="1">
        <v>0.71965000000000001</v>
      </c>
      <c r="G430" s="1">
        <v>0.76815</v>
      </c>
      <c r="H430" s="1">
        <v>0.18204999999999999</v>
      </c>
      <c r="I430" s="1">
        <v>0.81074999999999997</v>
      </c>
      <c r="J430" s="1">
        <v>0.52395000000000003</v>
      </c>
      <c r="K430" s="1">
        <v>0.10135</v>
      </c>
      <c r="L430" s="1">
        <v>0.93315000000000003</v>
      </c>
      <c r="M430" s="1">
        <v>0.82055</v>
      </c>
    </row>
    <row r="431" spans="2:13" x14ac:dyDescent="0.35">
      <c r="B431">
        <v>428</v>
      </c>
      <c r="C431" s="1">
        <v>4.2750000000000003E-2</v>
      </c>
      <c r="D431" s="1">
        <v>0.89054999999999995</v>
      </c>
      <c r="E431" s="1">
        <v>0.95804999999999996</v>
      </c>
      <c r="F431" s="1">
        <v>0.69635000000000002</v>
      </c>
      <c r="G431" s="1">
        <v>0.71455000000000002</v>
      </c>
      <c r="H431" s="1">
        <v>5.4649999999999997E-2</v>
      </c>
      <c r="I431" s="1">
        <v>0.14265</v>
      </c>
      <c r="J431" s="1">
        <v>0.62455000000000005</v>
      </c>
      <c r="K431" s="1">
        <v>0.50914999999999999</v>
      </c>
      <c r="L431" s="1">
        <v>0.56715000000000004</v>
      </c>
      <c r="M431" s="1">
        <v>0.80054999999999998</v>
      </c>
    </row>
    <row r="432" spans="2:13" x14ac:dyDescent="0.35">
      <c r="B432">
        <v>429</v>
      </c>
      <c r="C432" s="1">
        <v>4.2849999999999999E-2</v>
      </c>
      <c r="D432" s="1">
        <v>0.23474999999999999</v>
      </c>
      <c r="E432" s="1">
        <v>0.23275000000000001</v>
      </c>
      <c r="F432" s="1">
        <v>0.62214999999999998</v>
      </c>
      <c r="G432" s="1">
        <v>0.92225000000000001</v>
      </c>
      <c r="H432" s="1">
        <v>0.68925000000000003</v>
      </c>
      <c r="I432" s="1">
        <v>0.27594999999999997</v>
      </c>
      <c r="J432" s="1">
        <v>0.66015000000000001</v>
      </c>
      <c r="K432" s="1">
        <v>0.25605</v>
      </c>
      <c r="L432" s="1">
        <v>0.67464999999999997</v>
      </c>
      <c r="M432" s="1">
        <v>0.99695</v>
      </c>
    </row>
    <row r="433" spans="2:13" x14ac:dyDescent="0.35">
      <c r="B433">
        <v>430</v>
      </c>
      <c r="C433" s="1">
        <v>4.2950000000000002E-2</v>
      </c>
      <c r="D433" s="1">
        <v>0.17135</v>
      </c>
      <c r="E433" s="1">
        <v>0.90564999999999996</v>
      </c>
      <c r="F433" s="1">
        <v>0.89254999999999995</v>
      </c>
      <c r="G433" s="1">
        <v>0.49354999999999999</v>
      </c>
      <c r="H433" s="1">
        <v>0.44574999999999998</v>
      </c>
      <c r="I433" s="1">
        <v>0.59304999999999997</v>
      </c>
      <c r="J433" s="1">
        <v>0.84075</v>
      </c>
      <c r="K433" s="1">
        <v>0.66815000000000002</v>
      </c>
      <c r="L433" s="1">
        <v>8.9550000000000005E-2</v>
      </c>
      <c r="M433" s="1">
        <v>8.0850000000000005E-2</v>
      </c>
    </row>
    <row r="434" spans="2:13" x14ac:dyDescent="0.35">
      <c r="B434">
        <v>431</v>
      </c>
      <c r="C434" s="1">
        <v>4.3049999999999998E-2</v>
      </c>
      <c r="D434" s="1">
        <v>0.82525000000000004</v>
      </c>
      <c r="E434" s="1">
        <v>9.6250000000000002E-2</v>
      </c>
      <c r="F434" s="1">
        <v>0.69055</v>
      </c>
      <c r="G434" s="1">
        <v>0.33455000000000001</v>
      </c>
      <c r="H434" s="1">
        <v>0.26915</v>
      </c>
      <c r="I434" s="1">
        <v>0.98565000000000003</v>
      </c>
      <c r="J434" s="1">
        <v>0.49764999999999998</v>
      </c>
      <c r="K434" s="1">
        <v>0.84404999999999997</v>
      </c>
      <c r="L434" s="1">
        <v>0.65405000000000002</v>
      </c>
      <c r="M434" s="1">
        <v>0.60394999999999999</v>
      </c>
    </row>
    <row r="435" spans="2:13" x14ac:dyDescent="0.35">
      <c r="B435">
        <v>432</v>
      </c>
      <c r="C435" s="1">
        <v>4.3150000000000001E-2</v>
      </c>
      <c r="D435" s="1">
        <v>0.22475000000000001</v>
      </c>
      <c r="E435" s="1">
        <v>0.42864999999999998</v>
      </c>
      <c r="F435" s="1">
        <v>0.40305000000000002</v>
      </c>
      <c r="G435" s="1">
        <v>0.24565000000000001</v>
      </c>
      <c r="H435" s="1">
        <v>0.61194999999999999</v>
      </c>
      <c r="I435" s="1">
        <v>0.83535000000000004</v>
      </c>
      <c r="J435" s="1">
        <v>0.93354999999999999</v>
      </c>
      <c r="K435" s="1">
        <v>0.87114999999999998</v>
      </c>
      <c r="L435" s="1">
        <v>0.42494999999999999</v>
      </c>
      <c r="M435" s="1">
        <v>0.43745000000000001</v>
      </c>
    </row>
    <row r="436" spans="2:13" x14ac:dyDescent="0.35">
      <c r="B436">
        <v>433</v>
      </c>
      <c r="C436" s="1">
        <v>4.3249999999999997E-2</v>
      </c>
      <c r="D436" s="1">
        <v>0.84055000000000002</v>
      </c>
      <c r="E436" s="1">
        <v>0.85765000000000002</v>
      </c>
      <c r="F436" s="1">
        <v>0.43404999999999999</v>
      </c>
      <c r="G436" s="1">
        <v>0.26205000000000001</v>
      </c>
      <c r="H436" s="1">
        <v>0.47694999999999999</v>
      </c>
      <c r="I436" s="1">
        <v>0.34234999999999999</v>
      </c>
      <c r="J436" s="1">
        <v>0.65105000000000002</v>
      </c>
      <c r="K436" s="1">
        <v>0.21884999999999999</v>
      </c>
      <c r="L436" s="1">
        <v>0.13225000000000001</v>
      </c>
      <c r="M436" s="1">
        <v>0.28985</v>
      </c>
    </row>
    <row r="437" spans="2:13" x14ac:dyDescent="0.35">
      <c r="B437">
        <v>434</v>
      </c>
      <c r="C437" s="1">
        <v>4.335E-2</v>
      </c>
      <c r="D437" s="1">
        <v>0.59075</v>
      </c>
      <c r="E437" s="1">
        <v>0.23155000000000001</v>
      </c>
      <c r="F437" s="1">
        <v>0.69904999999999995</v>
      </c>
      <c r="G437" s="1">
        <v>0.31895000000000001</v>
      </c>
      <c r="H437" s="1">
        <v>0.56484999999999996</v>
      </c>
      <c r="I437" s="1">
        <v>0.98104999999999998</v>
      </c>
      <c r="J437" s="1">
        <v>0.88824999999999998</v>
      </c>
      <c r="K437" s="1">
        <v>0.70115000000000005</v>
      </c>
      <c r="L437" s="1">
        <v>0.38064999999999999</v>
      </c>
      <c r="M437" s="1">
        <v>9.0450000000000003E-2</v>
      </c>
    </row>
    <row r="438" spans="2:13" x14ac:dyDescent="0.35">
      <c r="B438">
        <v>435</v>
      </c>
      <c r="C438" s="1">
        <v>4.3450000000000003E-2</v>
      </c>
      <c r="D438" s="1">
        <v>0.73604999999999998</v>
      </c>
      <c r="E438" s="1">
        <v>0.72314999999999996</v>
      </c>
      <c r="F438" s="1">
        <v>0.46475</v>
      </c>
      <c r="G438" s="1">
        <v>0.90834999999999999</v>
      </c>
      <c r="H438" s="1">
        <v>7.8049999999999994E-2</v>
      </c>
      <c r="I438" s="1">
        <v>0.36914999999999998</v>
      </c>
      <c r="J438" s="1">
        <v>0.45995000000000003</v>
      </c>
      <c r="K438" s="1">
        <v>0.29825000000000002</v>
      </c>
      <c r="L438" s="1">
        <v>0.24604999999999999</v>
      </c>
      <c r="M438" s="1">
        <v>0.61334999999999995</v>
      </c>
    </row>
    <row r="439" spans="2:13" x14ac:dyDescent="0.35">
      <c r="B439">
        <v>436</v>
      </c>
      <c r="C439" s="1">
        <v>4.3549999999999998E-2</v>
      </c>
      <c r="D439" s="1">
        <v>0.20105000000000001</v>
      </c>
      <c r="E439" s="1">
        <v>0.12025</v>
      </c>
      <c r="F439" s="1">
        <v>0.45305000000000001</v>
      </c>
      <c r="G439" s="1">
        <v>0.85855000000000004</v>
      </c>
      <c r="H439" s="1">
        <v>0.84904999999999997</v>
      </c>
      <c r="I439" s="1">
        <v>0.59514999999999996</v>
      </c>
      <c r="J439" s="1">
        <v>0.39255000000000001</v>
      </c>
      <c r="K439" s="1">
        <v>0.80315000000000003</v>
      </c>
      <c r="L439" s="1">
        <v>0.31695000000000001</v>
      </c>
      <c r="M439" s="1">
        <v>0.69494999999999996</v>
      </c>
    </row>
    <row r="440" spans="2:13" x14ac:dyDescent="0.35">
      <c r="B440">
        <v>437</v>
      </c>
      <c r="C440" s="1">
        <v>4.3650000000000001E-2</v>
      </c>
      <c r="D440" s="1">
        <v>0.27984999999999999</v>
      </c>
      <c r="E440" s="1">
        <v>4.5949999999999998E-2</v>
      </c>
      <c r="F440" s="1">
        <v>0.72865000000000002</v>
      </c>
      <c r="G440" s="1">
        <v>0.76744999999999997</v>
      </c>
      <c r="H440" s="1">
        <v>0.95004999999999995</v>
      </c>
      <c r="I440" s="1">
        <v>0.98485</v>
      </c>
      <c r="J440" s="1">
        <v>0.66785000000000005</v>
      </c>
      <c r="K440" s="1">
        <v>0.60335000000000005</v>
      </c>
      <c r="L440" s="1">
        <v>0.94345000000000001</v>
      </c>
      <c r="M440" s="1">
        <v>0.22434999999999999</v>
      </c>
    </row>
    <row r="441" spans="2:13" x14ac:dyDescent="0.35">
      <c r="B441">
        <v>438</v>
      </c>
      <c r="C441" s="1">
        <v>4.3749999999999997E-2</v>
      </c>
      <c r="D441" s="1">
        <v>0.88105</v>
      </c>
      <c r="E441" s="1">
        <v>0.30425000000000002</v>
      </c>
      <c r="F441" s="1">
        <v>0.57325000000000004</v>
      </c>
      <c r="G441" s="1">
        <v>0.25974999999999998</v>
      </c>
      <c r="H441" s="1">
        <v>4.1050000000000003E-2</v>
      </c>
      <c r="I441" s="1">
        <v>0.33315</v>
      </c>
      <c r="J441" s="1">
        <v>2.7949999999999999E-2</v>
      </c>
      <c r="K441" s="1">
        <v>0.86824999999999997</v>
      </c>
      <c r="L441" s="1">
        <v>0.81625000000000003</v>
      </c>
      <c r="M441" s="1">
        <v>0.16655</v>
      </c>
    </row>
    <row r="442" spans="2:13" x14ac:dyDescent="0.35">
      <c r="B442">
        <v>439</v>
      </c>
      <c r="C442" s="1">
        <v>4.385E-2</v>
      </c>
      <c r="D442" s="1">
        <v>0.60014999999999996</v>
      </c>
      <c r="E442" s="1">
        <v>0.50234999999999996</v>
      </c>
      <c r="F442" s="1">
        <v>6.0499999999999998E-3</v>
      </c>
      <c r="G442" s="1">
        <v>0.19084999999999999</v>
      </c>
      <c r="H442" s="1">
        <v>0.21485000000000001</v>
      </c>
      <c r="I442" s="1">
        <v>0.89675000000000005</v>
      </c>
      <c r="J442" s="1">
        <v>0.47804999999999997</v>
      </c>
      <c r="K442" s="1">
        <v>0.33024999999999999</v>
      </c>
      <c r="L442" s="1">
        <v>0.15834999999999999</v>
      </c>
      <c r="M442" s="1">
        <v>9.5449999999999993E-2</v>
      </c>
    </row>
    <row r="443" spans="2:13" x14ac:dyDescent="0.35">
      <c r="B443">
        <v>440</v>
      </c>
      <c r="C443" s="1">
        <v>4.3950000000000003E-2</v>
      </c>
      <c r="D443" s="1">
        <v>6.565E-2</v>
      </c>
      <c r="E443" s="1">
        <v>0.44555</v>
      </c>
      <c r="F443" s="1">
        <v>0.26645000000000002</v>
      </c>
      <c r="G443" s="1">
        <v>0.95735000000000003</v>
      </c>
      <c r="H443" s="1">
        <v>0.48725000000000002</v>
      </c>
      <c r="I443" s="1">
        <v>0.39955000000000002</v>
      </c>
      <c r="J443" s="1">
        <v>0.59004999999999996</v>
      </c>
      <c r="K443" s="1">
        <v>0.90644999999999998</v>
      </c>
      <c r="L443" s="1">
        <v>0.57194999999999996</v>
      </c>
      <c r="M443" s="1">
        <v>0.71514999999999995</v>
      </c>
    </row>
    <row r="444" spans="2:13" x14ac:dyDescent="0.35">
      <c r="B444">
        <v>441</v>
      </c>
      <c r="C444" s="1">
        <v>4.4049999999999999E-2</v>
      </c>
      <c r="D444" s="1">
        <v>0.53295000000000003</v>
      </c>
      <c r="E444" s="1">
        <v>0.63175000000000003</v>
      </c>
      <c r="F444" s="1">
        <v>0.60755000000000003</v>
      </c>
      <c r="G444" s="1">
        <v>0.80145</v>
      </c>
      <c r="H444" s="1">
        <v>6.45E-3</v>
      </c>
      <c r="I444" s="1">
        <v>0.79595000000000005</v>
      </c>
      <c r="J444" s="1">
        <v>0.12534999999999999</v>
      </c>
      <c r="K444" s="1">
        <v>4.3549999999999998E-2</v>
      </c>
      <c r="L444" s="1">
        <v>0.50844999999999996</v>
      </c>
      <c r="M444" s="1">
        <v>0.55484999999999995</v>
      </c>
    </row>
    <row r="445" spans="2:13" x14ac:dyDescent="0.35">
      <c r="B445">
        <v>442</v>
      </c>
      <c r="C445" s="1">
        <v>4.4150000000000002E-2</v>
      </c>
      <c r="D445" s="1">
        <v>1.6150000000000001E-2</v>
      </c>
      <c r="E445" s="1">
        <v>0.55125000000000002</v>
      </c>
      <c r="F445" s="1">
        <v>7.3749999999999996E-2</v>
      </c>
      <c r="G445" s="1">
        <v>7.6850000000000002E-2</v>
      </c>
      <c r="H445" s="1">
        <v>0.75644999999999996</v>
      </c>
      <c r="I445" s="1">
        <v>0.52375000000000005</v>
      </c>
      <c r="J445" s="1">
        <v>0.82004999999999995</v>
      </c>
      <c r="K445" s="1">
        <v>0.40144999999999997</v>
      </c>
      <c r="L445" s="1">
        <v>0.27594999999999997</v>
      </c>
      <c r="M445" s="1">
        <v>0.66644999999999999</v>
      </c>
    </row>
    <row r="446" spans="2:13" x14ac:dyDescent="0.35">
      <c r="B446">
        <v>443</v>
      </c>
      <c r="C446" s="1">
        <v>4.4249999999999998E-2</v>
      </c>
      <c r="D446" s="1">
        <v>0.82955000000000001</v>
      </c>
      <c r="E446" s="1">
        <v>0.24374999999999999</v>
      </c>
      <c r="F446" s="1">
        <v>0.21115</v>
      </c>
      <c r="G446" s="1">
        <v>0.39045000000000002</v>
      </c>
      <c r="H446" s="1">
        <v>0.47534999999999999</v>
      </c>
      <c r="I446" s="1">
        <v>0.31524999999999997</v>
      </c>
      <c r="J446" s="1">
        <v>0.72775000000000001</v>
      </c>
      <c r="K446" s="1">
        <v>0.19245000000000001</v>
      </c>
      <c r="L446" s="1">
        <v>0.95604999999999996</v>
      </c>
      <c r="M446" s="1">
        <v>0.93635000000000002</v>
      </c>
    </row>
    <row r="447" spans="2:13" x14ac:dyDescent="0.35">
      <c r="B447">
        <v>444</v>
      </c>
      <c r="C447" s="1">
        <v>4.4350000000000001E-2</v>
      </c>
      <c r="D447" s="1">
        <v>2.8049999999999999E-2</v>
      </c>
      <c r="E447" s="1">
        <v>0.12734999999999999</v>
      </c>
      <c r="F447" s="1">
        <v>0.84924999999999995</v>
      </c>
      <c r="G447" s="1">
        <v>0.17385</v>
      </c>
      <c r="H447" s="1">
        <v>0.50324999999999998</v>
      </c>
      <c r="I447" s="1">
        <v>0.33434999999999998</v>
      </c>
      <c r="J447" s="1">
        <v>0.91725000000000001</v>
      </c>
      <c r="K447" s="1">
        <v>0.95335000000000003</v>
      </c>
      <c r="L447" s="1">
        <v>0.93135000000000001</v>
      </c>
      <c r="M447" s="1">
        <v>0.43704999999999999</v>
      </c>
    </row>
    <row r="448" spans="2:13" x14ac:dyDescent="0.35">
      <c r="B448">
        <v>445</v>
      </c>
      <c r="C448" s="1">
        <v>4.4450000000000003E-2</v>
      </c>
      <c r="D448" s="1">
        <v>0.87605</v>
      </c>
      <c r="E448" s="1">
        <v>0.79195000000000004</v>
      </c>
      <c r="F448" s="1">
        <v>0.33645000000000003</v>
      </c>
      <c r="G448" s="1">
        <v>0.21235000000000001</v>
      </c>
      <c r="H448" s="1">
        <v>0.29785</v>
      </c>
      <c r="I448" s="1">
        <v>0.47155000000000002</v>
      </c>
      <c r="J448" s="1">
        <v>0.41525000000000001</v>
      </c>
      <c r="K448" s="1">
        <v>0.23505000000000001</v>
      </c>
      <c r="L448" s="1">
        <v>0.52985000000000004</v>
      </c>
      <c r="M448" s="1">
        <v>0.27005000000000001</v>
      </c>
    </row>
    <row r="449" spans="2:13" x14ac:dyDescent="0.35">
      <c r="B449">
        <v>446</v>
      </c>
      <c r="C449" s="1">
        <v>4.4549999999999999E-2</v>
      </c>
      <c r="D449" s="1">
        <v>3.6749999999999998E-2</v>
      </c>
      <c r="E449" s="1">
        <v>0.64885000000000004</v>
      </c>
      <c r="F449" s="1">
        <v>0.32684999999999997</v>
      </c>
      <c r="G449" s="1">
        <v>0.21135000000000001</v>
      </c>
      <c r="H449" s="1">
        <v>0.20424999999999999</v>
      </c>
      <c r="I449" s="1">
        <v>0.58225000000000005</v>
      </c>
      <c r="J449" s="1">
        <v>6.3750000000000001E-2</v>
      </c>
      <c r="K449" s="1">
        <v>0.86304999999999998</v>
      </c>
      <c r="L449" s="1">
        <v>0.75595000000000001</v>
      </c>
      <c r="M449" s="1">
        <v>0.72904999999999998</v>
      </c>
    </row>
    <row r="450" spans="2:13" x14ac:dyDescent="0.35">
      <c r="B450">
        <v>447</v>
      </c>
      <c r="C450" s="1">
        <v>4.4650000000000002E-2</v>
      </c>
      <c r="D450" s="1">
        <v>0.91095000000000004</v>
      </c>
      <c r="E450" s="1">
        <v>0.41244999999999998</v>
      </c>
      <c r="F450" s="1">
        <v>0.63014999999999999</v>
      </c>
      <c r="G450" s="1">
        <v>0.79654999999999998</v>
      </c>
      <c r="H450" s="1">
        <v>0.42125000000000001</v>
      </c>
      <c r="I450" s="1">
        <v>0.66954999999999998</v>
      </c>
      <c r="J450" s="1">
        <v>0.73904999999999998</v>
      </c>
      <c r="K450" s="1">
        <v>0.66954999999999998</v>
      </c>
      <c r="L450" s="1">
        <v>0.49575000000000002</v>
      </c>
      <c r="M450" s="1">
        <v>0.15254999999999999</v>
      </c>
    </row>
    <row r="451" spans="2:13" x14ac:dyDescent="0.35">
      <c r="B451">
        <v>448</v>
      </c>
      <c r="C451" s="1">
        <v>4.4749999999999998E-2</v>
      </c>
      <c r="D451" s="1">
        <v>0.59504999999999997</v>
      </c>
      <c r="E451" s="1">
        <v>0.94725000000000004</v>
      </c>
      <c r="F451" s="1">
        <v>0.53715000000000002</v>
      </c>
      <c r="G451" s="1">
        <v>0.12925</v>
      </c>
      <c r="H451" s="1">
        <v>6.1449999999999998E-2</v>
      </c>
      <c r="I451" s="1">
        <v>0.79615000000000002</v>
      </c>
      <c r="J451" s="1">
        <v>0.57774999999999999</v>
      </c>
      <c r="K451" s="1">
        <v>0.93005000000000004</v>
      </c>
      <c r="L451" s="1">
        <v>0.39134999999999998</v>
      </c>
      <c r="M451" s="1">
        <v>0.68074999999999997</v>
      </c>
    </row>
    <row r="452" spans="2:13" x14ac:dyDescent="0.35">
      <c r="B452">
        <v>449</v>
      </c>
      <c r="C452" s="1">
        <v>4.4850000000000001E-2</v>
      </c>
      <c r="D452" s="1">
        <v>0.80064999999999997</v>
      </c>
      <c r="E452" s="1">
        <v>0.62424999999999997</v>
      </c>
      <c r="F452" s="1">
        <v>0.47925000000000001</v>
      </c>
      <c r="G452" s="1">
        <v>0.42785000000000001</v>
      </c>
      <c r="H452" s="1">
        <v>0.93645</v>
      </c>
      <c r="I452" s="1">
        <v>0.17455000000000001</v>
      </c>
      <c r="J452" s="1">
        <v>0.67005000000000003</v>
      </c>
      <c r="K452" s="1">
        <v>0.64654999999999996</v>
      </c>
      <c r="L452" s="1">
        <v>0.18004999999999999</v>
      </c>
      <c r="M452" s="1">
        <v>0.96404999999999996</v>
      </c>
    </row>
    <row r="453" spans="2:13" x14ac:dyDescent="0.35">
      <c r="B453">
        <v>450</v>
      </c>
      <c r="C453" s="1">
        <v>4.4949999999999997E-2</v>
      </c>
      <c r="D453" s="1">
        <v>3.2050000000000002E-2</v>
      </c>
      <c r="E453" s="1">
        <v>7.9949999999999993E-2</v>
      </c>
      <c r="F453" s="1">
        <v>0.31025000000000003</v>
      </c>
      <c r="G453" s="1">
        <v>0.10405</v>
      </c>
      <c r="H453" s="1">
        <v>0.51324999999999998</v>
      </c>
      <c r="I453" s="1">
        <v>0.82615000000000005</v>
      </c>
      <c r="J453" s="1">
        <v>0.17305000000000001</v>
      </c>
      <c r="K453" s="1">
        <v>0.57884999999999998</v>
      </c>
      <c r="L453" s="1">
        <v>0.49785000000000001</v>
      </c>
      <c r="M453" s="1">
        <v>0.42914999999999998</v>
      </c>
    </row>
    <row r="454" spans="2:13" x14ac:dyDescent="0.35">
      <c r="B454">
        <v>451</v>
      </c>
      <c r="C454" s="1">
        <v>4.505E-2</v>
      </c>
      <c r="D454" s="1">
        <v>0.37645000000000001</v>
      </c>
      <c r="E454" s="1">
        <v>0.14115</v>
      </c>
      <c r="F454" s="1">
        <v>0.58635000000000004</v>
      </c>
      <c r="G454" s="1">
        <v>0.56574999999999998</v>
      </c>
      <c r="H454" s="1">
        <v>0.71484999999999999</v>
      </c>
      <c r="I454" s="1">
        <v>3.8249999999999999E-2</v>
      </c>
      <c r="J454" s="1">
        <v>0.59684999999999999</v>
      </c>
      <c r="K454" s="1">
        <v>0.11765</v>
      </c>
      <c r="L454" s="1">
        <v>0.38984999999999997</v>
      </c>
      <c r="M454" s="1">
        <v>0.30275000000000002</v>
      </c>
    </row>
    <row r="455" spans="2:13" x14ac:dyDescent="0.35">
      <c r="B455">
        <v>452</v>
      </c>
      <c r="C455" s="1">
        <v>4.5150000000000003E-2</v>
      </c>
      <c r="D455" s="1">
        <v>0.45605000000000001</v>
      </c>
      <c r="E455" s="1">
        <v>1.5949999999999999E-2</v>
      </c>
      <c r="F455" s="1">
        <v>0.18074999999999999</v>
      </c>
      <c r="G455" s="1">
        <v>0.66815000000000002</v>
      </c>
      <c r="H455" s="1">
        <v>0.71455000000000002</v>
      </c>
      <c r="I455" s="1">
        <v>0.52925</v>
      </c>
      <c r="J455" s="1">
        <v>0.53895000000000004</v>
      </c>
      <c r="K455" s="1">
        <v>0.51034999999999997</v>
      </c>
      <c r="L455" s="1">
        <v>0.47944999999999999</v>
      </c>
      <c r="M455" s="1">
        <v>0.41075</v>
      </c>
    </row>
    <row r="456" spans="2:13" x14ac:dyDescent="0.35">
      <c r="B456">
        <v>453</v>
      </c>
      <c r="C456" s="1">
        <v>4.5249999999999999E-2</v>
      </c>
      <c r="D456" s="1">
        <v>0.34544999999999998</v>
      </c>
      <c r="E456" s="1">
        <v>0.99285000000000001</v>
      </c>
      <c r="F456" s="1">
        <v>0.97665000000000002</v>
      </c>
      <c r="G456" s="1">
        <v>0.62075000000000002</v>
      </c>
      <c r="H456" s="1">
        <v>1.375E-2</v>
      </c>
      <c r="I456" s="1">
        <v>0.51734999999999998</v>
      </c>
      <c r="J456" s="1">
        <v>0.64564999999999995</v>
      </c>
      <c r="K456" s="1">
        <v>0.72184999999999999</v>
      </c>
      <c r="L456" s="1">
        <v>0.50185000000000002</v>
      </c>
      <c r="M456" s="1">
        <v>0.47444999999999998</v>
      </c>
    </row>
    <row r="457" spans="2:13" x14ac:dyDescent="0.35">
      <c r="B457">
        <v>454</v>
      </c>
      <c r="C457" s="1">
        <v>4.5350000000000001E-2</v>
      </c>
      <c r="D457" s="1">
        <v>0.41394999999999998</v>
      </c>
      <c r="E457" s="1">
        <v>0.52795000000000003</v>
      </c>
      <c r="F457" s="1">
        <v>0.67315000000000003</v>
      </c>
      <c r="G457" s="1">
        <v>0.92864999999999998</v>
      </c>
      <c r="H457" s="1">
        <v>0.80295000000000005</v>
      </c>
      <c r="I457" s="1">
        <v>0.23865</v>
      </c>
      <c r="J457" s="1">
        <v>0.40375</v>
      </c>
      <c r="K457" s="1">
        <v>0.14144999999999999</v>
      </c>
      <c r="L457" s="1">
        <v>0.14845</v>
      </c>
      <c r="M457" s="1">
        <v>0.17035</v>
      </c>
    </row>
    <row r="458" spans="2:13" x14ac:dyDescent="0.35">
      <c r="B458">
        <v>455</v>
      </c>
      <c r="C458" s="1">
        <v>4.5449999999999997E-2</v>
      </c>
      <c r="D458" s="1">
        <v>0.27055000000000001</v>
      </c>
      <c r="E458" s="1">
        <v>0.37025000000000002</v>
      </c>
      <c r="F458" s="1">
        <v>0.91785000000000005</v>
      </c>
      <c r="G458" s="1">
        <v>5.9650000000000002E-2</v>
      </c>
      <c r="H458" s="1">
        <v>0.62565000000000004</v>
      </c>
      <c r="I458" s="1">
        <v>0.47194999999999998</v>
      </c>
      <c r="J458" s="1">
        <v>0.76905000000000001</v>
      </c>
      <c r="K458" s="1">
        <v>0.17165</v>
      </c>
      <c r="L458" s="1">
        <v>0.84445000000000003</v>
      </c>
      <c r="M458" s="1">
        <v>0.54095000000000004</v>
      </c>
    </row>
    <row r="459" spans="2:13" x14ac:dyDescent="0.35">
      <c r="B459">
        <v>456</v>
      </c>
      <c r="C459" s="1">
        <v>4.555E-2</v>
      </c>
      <c r="D459" s="1">
        <v>0.73075000000000001</v>
      </c>
      <c r="E459" s="1">
        <v>0.32385000000000003</v>
      </c>
      <c r="F459" s="1">
        <v>0.57355</v>
      </c>
      <c r="G459" s="1">
        <v>0.63524999999999998</v>
      </c>
      <c r="H459" s="1">
        <v>0.28615000000000002</v>
      </c>
      <c r="I459" s="1">
        <v>0.29385</v>
      </c>
      <c r="J459" s="1">
        <v>0.20535</v>
      </c>
      <c r="K459" s="1">
        <v>0.12675</v>
      </c>
      <c r="L459" s="1">
        <v>7.3499999999999998E-3</v>
      </c>
      <c r="M459" s="1">
        <v>0.16935</v>
      </c>
    </row>
    <row r="460" spans="2:13" x14ac:dyDescent="0.35">
      <c r="B460">
        <v>457</v>
      </c>
      <c r="C460" s="1">
        <v>4.5650000000000003E-2</v>
      </c>
      <c r="D460" s="1">
        <v>0.81015000000000004</v>
      </c>
      <c r="E460" s="1">
        <v>0.17435</v>
      </c>
      <c r="F460" s="1">
        <v>0.27705000000000002</v>
      </c>
      <c r="G460" s="1">
        <v>0.47975000000000001</v>
      </c>
      <c r="H460" s="1">
        <v>0.80335000000000001</v>
      </c>
      <c r="I460" s="1">
        <v>0.28765000000000002</v>
      </c>
      <c r="J460" s="1">
        <v>0.52864999999999995</v>
      </c>
      <c r="K460" s="1">
        <v>0.27274999999999999</v>
      </c>
      <c r="L460" s="1">
        <v>0.85445000000000004</v>
      </c>
      <c r="M460" s="1">
        <v>0.68884999999999996</v>
      </c>
    </row>
    <row r="461" spans="2:13" x14ac:dyDescent="0.35">
      <c r="B461">
        <v>458</v>
      </c>
      <c r="C461" s="1">
        <v>4.5749999999999999E-2</v>
      </c>
      <c r="D461" s="1">
        <v>0.20565</v>
      </c>
      <c r="E461" s="1">
        <v>0.80754999999999999</v>
      </c>
      <c r="F461" s="1">
        <v>0.18745000000000001</v>
      </c>
      <c r="G461" s="1">
        <v>0.10385</v>
      </c>
      <c r="H461" s="1">
        <v>5.2500000000000003E-3</v>
      </c>
      <c r="I461" s="1">
        <v>0.90874999999999995</v>
      </c>
      <c r="J461" s="1">
        <v>6.9349999999999995E-2</v>
      </c>
      <c r="K461" s="1">
        <v>0.63444999999999996</v>
      </c>
      <c r="L461" s="1">
        <v>0.67915000000000003</v>
      </c>
      <c r="M461" s="1">
        <v>0.58665</v>
      </c>
    </row>
    <row r="462" spans="2:13" x14ac:dyDescent="0.35">
      <c r="B462">
        <v>459</v>
      </c>
      <c r="C462" s="1">
        <v>4.5850000000000002E-2</v>
      </c>
      <c r="D462" s="1">
        <v>0.24965000000000001</v>
      </c>
      <c r="E462" s="1">
        <v>0.23594999999999999</v>
      </c>
      <c r="F462" s="1">
        <v>0.19425000000000001</v>
      </c>
      <c r="G462" s="1">
        <v>0.88505</v>
      </c>
      <c r="H462" s="1">
        <v>0.31345000000000001</v>
      </c>
      <c r="I462" s="1">
        <v>0.54195000000000004</v>
      </c>
      <c r="J462" s="1">
        <v>0.17065</v>
      </c>
      <c r="K462" s="1">
        <v>0.86404999999999998</v>
      </c>
      <c r="L462" s="1">
        <v>0.42315000000000003</v>
      </c>
      <c r="M462" s="1">
        <v>0.88644999999999996</v>
      </c>
    </row>
    <row r="463" spans="2:13" x14ac:dyDescent="0.35">
      <c r="B463">
        <v>460</v>
      </c>
      <c r="C463" s="1">
        <v>4.5949999999999998E-2</v>
      </c>
      <c r="D463" s="1">
        <v>0.39724999999999999</v>
      </c>
      <c r="E463" s="1">
        <v>9.3350000000000002E-2</v>
      </c>
      <c r="F463" s="1">
        <v>0.23185</v>
      </c>
      <c r="G463" s="1">
        <v>4.1450000000000001E-2</v>
      </c>
      <c r="H463" s="1">
        <v>0.64424999999999999</v>
      </c>
      <c r="I463" s="1">
        <v>0.62624999999999997</v>
      </c>
      <c r="J463" s="1">
        <v>0.43325000000000002</v>
      </c>
      <c r="K463" s="1">
        <v>0.13825000000000001</v>
      </c>
      <c r="L463" s="1">
        <v>0.48354999999999998</v>
      </c>
      <c r="M463" s="1">
        <v>0.14874999999999999</v>
      </c>
    </row>
    <row r="464" spans="2:13" x14ac:dyDescent="0.35">
      <c r="B464">
        <v>461</v>
      </c>
      <c r="C464" s="1">
        <v>4.6050000000000001E-2</v>
      </c>
      <c r="D464" s="1">
        <v>0.76815</v>
      </c>
      <c r="E464" s="1">
        <v>0.52405000000000002</v>
      </c>
      <c r="F464" s="1">
        <v>0.85765000000000002</v>
      </c>
      <c r="G464" s="1">
        <v>0.50434999999999997</v>
      </c>
      <c r="H464" s="1">
        <v>0.96935000000000004</v>
      </c>
      <c r="I464" s="1">
        <v>0.29325000000000001</v>
      </c>
      <c r="J464" s="1">
        <v>0.32615</v>
      </c>
      <c r="K464" s="1">
        <v>0.92054999999999998</v>
      </c>
      <c r="L464" s="1">
        <v>7.8049999999999994E-2</v>
      </c>
      <c r="M464" s="1">
        <v>0.10455</v>
      </c>
    </row>
    <row r="465" spans="2:13" x14ac:dyDescent="0.35">
      <c r="B465">
        <v>462</v>
      </c>
      <c r="C465" s="1">
        <v>4.6149999999999997E-2</v>
      </c>
      <c r="D465" s="1">
        <v>0.75695000000000001</v>
      </c>
      <c r="E465" s="1">
        <v>0.69725000000000004</v>
      </c>
      <c r="F465" s="1">
        <v>1.545E-2</v>
      </c>
      <c r="G465" s="1">
        <v>0.20644999999999999</v>
      </c>
      <c r="H465" s="1">
        <v>0.27005000000000001</v>
      </c>
      <c r="I465" s="1">
        <v>5.6250000000000001E-2</v>
      </c>
      <c r="J465" s="1">
        <v>0.32574999999999998</v>
      </c>
      <c r="K465" s="1">
        <v>0.22585</v>
      </c>
      <c r="L465" s="1">
        <v>0.46355000000000002</v>
      </c>
      <c r="M465" s="1">
        <v>0.85494999999999999</v>
      </c>
    </row>
    <row r="466" spans="2:13" x14ac:dyDescent="0.35">
      <c r="B466">
        <v>463</v>
      </c>
      <c r="C466" s="1">
        <v>4.6249999999999999E-2</v>
      </c>
      <c r="D466" s="1">
        <v>0.56464999999999999</v>
      </c>
      <c r="E466" s="1">
        <v>0.98555000000000004</v>
      </c>
      <c r="F466" s="1">
        <v>0.52324999999999999</v>
      </c>
      <c r="G466" s="1">
        <v>0.83194999999999997</v>
      </c>
      <c r="H466" s="1">
        <v>0.79205000000000003</v>
      </c>
      <c r="I466" s="1">
        <v>0.89515</v>
      </c>
      <c r="J466" s="1">
        <v>0.72785</v>
      </c>
      <c r="K466" s="1">
        <v>0.67564999999999997</v>
      </c>
      <c r="L466" s="1">
        <v>0.73365000000000002</v>
      </c>
      <c r="M466" s="1">
        <v>0.12895000000000001</v>
      </c>
    </row>
    <row r="467" spans="2:13" x14ac:dyDescent="0.35">
      <c r="B467">
        <v>464</v>
      </c>
      <c r="C467" s="1">
        <v>4.6350000000000002E-2</v>
      </c>
      <c r="D467" s="1">
        <v>0.64495000000000002</v>
      </c>
      <c r="E467" s="1">
        <v>0.35225000000000001</v>
      </c>
      <c r="F467" s="1">
        <v>0.49695</v>
      </c>
      <c r="G467" s="1">
        <v>0.98904999999999998</v>
      </c>
      <c r="H467" s="1">
        <v>0.42854999999999999</v>
      </c>
      <c r="I467" s="1">
        <v>0.85645000000000004</v>
      </c>
      <c r="J467" s="1">
        <v>0.76544999999999996</v>
      </c>
      <c r="K467" s="1">
        <v>0.12345</v>
      </c>
      <c r="L467" s="1">
        <v>0.98585</v>
      </c>
      <c r="M467" s="1">
        <v>0.35454999999999998</v>
      </c>
    </row>
    <row r="468" spans="2:13" x14ac:dyDescent="0.35">
      <c r="B468">
        <v>465</v>
      </c>
      <c r="C468" s="1">
        <v>4.6449999999999998E-2</v>
      </c>
      <c r="D468" s="1">
        <v>0.37095</v>
      </c>
      <c r="E468" s="1">
        <v>0.54254999999999998</v>
      </c>
      <c r="F468" s="1">
        <v>5.1249999999999997E-2</v>
      </c>
      <c r="G468" s="1">
        <v>0.30764999999999998</v>
      </c>
      <c r="H468" s="1">
        <v>0.12554999999999999</v>
      </c>
      <c r="I468" s="1">
        <v>0.34375</v>
      </c>
      <c r="J468" s="1">
        <v>0.19685</v>
      </c>
      <c r="K468" s="1">
        <v>3.4499999999999999E-3</v>
      </c>
      <c r="L468" s="1">
        <v>0.70774999999999999</v>
      </c>
      <c r="M468" s="1">
        <v>0.60975000000000001</v>
      </c>
    </row>
    <row r="469" spans="2:13" x14ac:dyDescent="0.35">
      <c r="B469">
        <v>466</v>
      </c>
      <c r="C469" s="1">
        <v>4.6550000000000001E-2</v>
      </c>
      <c r="D469" s="1">
        <v>0.63065000000000004</v>
      </c>
      <c r="E469" s="1">
        <v>0.85714999999999997</v>
      </c>
      <c r="F469" s="1">
        <v>0.16935</v>
      </c>
      <c r="G469" s="1">
        <v>0.41485</v>
      </c>
      <c r="H469" s="1">
        <v>0.99475000000000002</v>
      </c>
      <c r="I469" s="1">
        <v>0.86765000000000003</v>
      </c>
      <c r="J469" s="1">
        <v>0.63795000000000002</v>
      </c>
      <c r="K469" s="1">
        <v>0.10995000000000001</v>
      </c>
      <c r="L469" s="1">
        <v>0.70615000000000006</v>
      </c>
      <c r="M469" s="1">
        <v>0.60294999999999999</v>
      </c>
    </row>
    <row r="470" spans="2:13" x14ac:dyDescent="0.35">
      <c r="B470">
        <v>467</v>
      </c>
      <c r="C470" s="1">
        <v>4.6649999999999997E-2</v>
      </c>
      <c r="D470" s="1">
        <v>0.45115</v>
      </c>
      <c r="E470" s="1">
        <v>0.71484999999999999</v>
      </c>
      <c r="F470" s="1">
        <v>0.46715000000000001</v>
      </c>
      <c r="G470" s="1">
        <v>0.91174999999999995</v>
      </c>
      <c r="H470" s="1">
        <v>0.84584999999999999</v>
      </c>
      <c r="I470" s="1">
        <v>0.74804999999999999</v>
      </c>
      <c r="J470" s="1">
        <v>0.22805</v>
      </c>
      <c r="K470" s="1">
        <v>0.79325000000000001</v>
      </c>
      <c r="L470" s="1">
        <v>0.37104999999999999</v>
      </c>
      <c r="M470" s="1">
        <v>0.30835000000000001</v>
      </c>
    </row>
    <row r="471" spans="2:13" x14ac:dyDescent="0.35">
      <c r="B471">
        <v>468</v>
      </c>
      <c r="C471" s="1">
        <v>4.675E-2</v>
      </c>
      <c r="D471" s="1">
        <v>0.95255000000000001</v>
      </c>
      <c r="E471" s="1">
        <v>0.13214999999999999</v>
      </c>
      <c r="F471" s="1">
        <v>0.15275</v>
      </c>
      <c r="G471" s="1">
        <v>0.23455000000000001</v>
      </c>
      <c r="H471" s="1">
        <v>0.65034999999999998</v>
      </c>
      <c r="I471" s="1">
        <v>9.3500000000000007E-3</v>
      </c>
      <c r="J471" s="1">
        <v>0.53144999999999998</v>
      </c>
      <c r="K471" s="1">
        <v>0.78964999999999996</v>
      </c>
      <c r="L471" s="1">
        <v>0.70814999999999995</v>
      </c>
      <c r="M471" s="1">
        <v>0.18035000000000001</v>
      </c>
    </row>
    <row r="472" spans="2:13" x14ac:dyDescent="0.35">
      <c r="B472">
        <v>469</v>
      </c>
      <c r="C472" s="1">
        <v>4.6850000000000003E-2</v>
      </c>
      <c r="D472" s="1">
        <v>0.23835000000000001</v>
      </c>
      <c r="E472" s="1">
        <v>0.98665000000000003</v>
      </c>
      <c r="F472" s="1">
        <v>0.73114999999999997</v>
      </c>
      <c r="G472" s="1">
        <v>0.66764999999999997</v>
      </c>
      <c r="H472" s="1">
        <v>0.18545</v>
      </c>
      <c r="I472" s="1">
        <v>0.25564999999999999</v>
      </c>
      <c r="J472" s="1">
        <v>0.74134999999999995</v>
      </c>
      <c r="K472" s="1">
        <v>0.67774999999999996</v>
      </c>
      <c r="L472" s="1">
        <v>0.96675</v>
      </c>
      <c r="M472" s="1">
        <v>0.80005000000000004</v>
      </c>
    </row>
    <row r="473" spans="2:13" x14ac:dyDescent="0.35">
      <c r="B473">
        <v>470</v>
      </c>
      <c r="C473" s="1">
        <v>4.6949999999999999E-2</v>
      </c>
      <c r="D473" s="1">
        <v>0.33574999999999999</v>
      </c>
      <c r="E473" s="1">
        <v>0.70374999999999999</v>
      </c>
      <c r="F473" s="1">
        <v>0.96955000000000002</v>
      </c>
      <c r="G473" s="1">
        <v>0.44735000000000003</v>
      </c>
      <c r="H473" s="1">
        <v>0.50155000000000005</v>
      </c>
      <c r="I473" s="1">
        <v>0.58845000000000003</v>
      </c>
      <c r="J473" s="1">
        <v>0.41654999999999998</v>
      </c>
      <c r="K473" s="1">
        <v>0.76195000000000002</v>
      </c>
      <c r="L473" s="1">
        <v>0.23064999999999999</v>
      </c>
      <c r="M473" s="1">
        <v>7.4149999999999994E-2</v>
      </c>
    </row>
    <row r="474" spans="2:13" x14ac:dyDescent="0.35">
      <c r="B474">
        <v>471</v>
      </c>
      <c r="C474" s="1">
        <v>4.7050000000000002E-2</v>
      </c>
      <c r="D474" s="1">
        <v>0.50414999999999999</v>
      </c>
      <c r="E474" s="1">
        <v>0.52975000000000005</v>
      </c>
      <c r="F474" s="1">
        <v>0.12035</v>
      </c>
      <c r="G474" s="1">
        <v>0.88634999999999997</v>
      </c>
      <c r="H474" s="1">
        <v>0.23935000000000001</v>
      </c>
      <c r="I474" s="1">
        <v>0.97255000000000003</v>
      </c>
      <c r="J474" s="1">
        <v>5.8250000000000003E-2</v>
      </c>
      <c r="K474" s="1">
        <v>0.35515000000000002</v>
      </c>
      <c r="L474" s="1">
        <v>0.39634999999999998</v>
      </c>
      <c r="M474" s="1">
        <v>0.82164999999999999</v>
      </c>
    </row>
    <row r="475" spans="2:13" x14ac:dyDescent="0.35">
      <c r="B475">
        <v>472</v>
      </c>
      <c r="C475" s="1">
        <v>4.7149999999999997E-2</v>
      </c>
      <c r="D475" s="1">
        <v>0.25964999999999999</v>
      </c>
      <c r="E475" s="1">
        <v>0.49475000000000002</v>
      </c>
      <c r="F475" s="1">
        <v>0.26555000000000001</v>
      </c>
      <c r="G475" s="1">
        <v>2.0449999999999999E-2</v>
      </c>
      <c r="H475" s="1">
        <v>0.73514999999999997</v>
      </c>
      <c r="I475" s="1">
        <v>0.10165</v>
      </c>
      <c r="J475" s="1">
        <v>0.97435000000000005</v>
      </c>
      <c r="K475" s="1">
        <v>9.5499999999999995E-3</v>
      </c>
      <c r="L475" s="1">
        <v>0.97445000000000004</v>
      </c>
      <c r="M475" s="1">
        <v>0.78664999999999996</v>
      </c>
    </row>
    <row r="476" spans="2:13" x14ac:dyDescent="0.35">
      <c r="B476">
        <v>473</v>
      </c>
      <c r="C476" s="1">
        <v>4.725E-2</v>
      </c>
      <c r="D476" s="1">
        <v>0.31964999999999999</v>
      </c>
      <c r="E476" s="1">
        <v>0.15795000000000001</v>
      </c>
      <c r="F476" s="1">
        <v>0.93935000000000002</v>
      </c>
      <c r="G476" s="1">
        <v>0.14815</v>
      </c>
      <c r="H476" s="1">
        <v>0.26195000000000002</v>
      </c>
      <c r="I476" s="1">
        <v>0.92054999999999998</v>
      </c>
      <c r="J476" s="1">
        <v>0.30364999999999998</v>
      </c>
      <c r="K476" s="1">
        <v>0.20294999999999999</v>
      </c>
      <c r="L476" s="1">
        <v>0.15805</v>
      </c>
      <c r="M476" s="1">
        <v>0.50805</v>
      </c>
    </row>
    <row r="477" spans="2:13" x14ac:dyDescent="0.35">
      <c r="B477">
        <v>474</v>
      </c>
      <c r="C477" s="1">
        <v>4.7350000000000003E-2</v>
      </c>
      <c r="D477" s="1">
        <v>0.97214999999999996</v>
      </c>
      <c r="E477" s="1">
        <v>0.32545000000000002</v>
      </c>
      <c r="F477" s="1">
        <v>0.92084999999999995</v>
      </c>
      <c r="G477" s="1">
        <v>0.80854999999999999</v>
      </c>
      <c r="H477" s="1">
        <v>0.71825000000000006</v>
      </c>
      <c r="I477" s="1">
        <v>0.57235000000000003</v>
      </c>
      <c r="J477" s="1">
        <v>0.94345000000000001</v>
      </c>
      <c r="K477" s="1">
        <v>0.82504999999999995</v>
      </c>
      <c r="L477" s="1">
        <v>0.21265000000000001</v>
      </c>
      <c r="M477" s="1">
        <v>0.45965</v>
      </c>
    </row>
    <row r="478" spans="2:13" x14ac:dyDescent="0.35">
      <c r="B478">
        <v>475</v>
      </c>
      <c r="C478" s="1">
        <v>4.7449999999999999E-2</v>
      </c>
      <c r="D478" s="1">
        <v>0.29094999999999999</v>
      </c>
      <c r="E478" s="1">
        <v>0.93084999999999996</v>
      </c>
      <c r="F478" s="1">
        <v>0.96074999999999999</v>
      </c>
      <c r="G478" s="1">
        <v>0.17785000000000001</v>
      </c>
      <c r="H478" s="1">
        <v>0.38374999999999998</v>
      </c>
      <c r="I478" s="1">
        <v>0.56674999999999998</v>
      </c>
      <c r="J478" s="1">
        <v>0.25774999999999998</v>
      </c>
      <c r="K478" s="1">
        <v>0.77915000000000001</v>
      </c>
      <c r="L478" s="1">
        <v>0.53964999999999996</v>
      </c>
      <c r="M478" s="1">
        <v>0.51844999999999997</v>
      </c>
    </row>
    <row r="479" spans="2:13" x14ac:dyDescent="0.35">
      <c r="B479">
        <v>476</v>
      </c>
      <c r="C479" s="1">
        <v>4.7550000000000002E-2</v>
      </c>
      <c r="D479" s="1">
        <v>0.94984999999999997</v>
      </c>
      <c r="E479" s="1">
        <v>9.1500000000000001E-3</v>
      </c>
      <c r="F479" s="1">
        <v>0.16485</v>
      </c>
      <c r="G479" s="1">
        <v>0.13475000000000001</v>
      </c>
      <c r="H479" s="1">
        <v>0.64415</v>
      </c>
      <c r="I479" s="1">
        <v>0.10485</v>
      </c>
      <c r="J479" s="1">
        <v>0.81225000000000003</v>
      </c>
      <c r="K479" s="1">
        <v>0.26784999999999998</v>
      </c>
      <c r="L479" s="1">
        <v>0.12784999999999999</v>
      </c>
      <c r="M479" s="1">
        <v>0.61024999999999996</v>
      </c>
    </row>
    <row r="480" spans="2:13" x14ac:dyDescent="0.35">
      <c r="B480">
        <v>477</v>
      </c>
      <c r="C480" s="1">
        <v>4.7649999999999998E-2</v>
      </c>
      <c r="D480" s="1">
        <v>0.93855</v>
      </c>
      <c r="E480" s="1">
        <v>0.70674999999999999</v>
      </c>
      <c r="F480" s="1">
        <v>0.42735000000000001</v>
      </c>
      <c r="G480" s="1">
        <v>0.68835000000000002</v>
      </c>
      <c r="H480" s="1">
        <v>0.78734999999999999</v>
      </c>
      <c r="I480" s="1">
        <v>0.98334999999999995</v>
      </c>
      <c r="J480" s="1">
        <v>0.17005000000000001</v>
      </c>
      <c r="K480" s="1">
        <v>0.13664999999999999</v>
      </c>
      <c r="L480" s="1">
        <v>0.58494999999999997</v>
      </c>
      <c r="M480" s="1">
        <v>0.18215000000000001</v>
      </c>
    </row>
    <row r="481" spans="2:13" x14ac:dyDescent="0.35">
      <c r="B481">
        <v>478</v>
      </c>
      <c r="C481" s="1">
        <v>4.7750000000000001E-2</v>
      </c>
      <c r="D481" s="1">
        <v>0.77234999999999998</v>
      </c>
      <c r="E481" s="1">
        <v>0.52944999999999998</v>
      </c>
      <c r="F481" s="1">
        <v>0.51915</v>
      </c>
      <c r="G481" s="1">
        <v>0.25645000000000001</v>
      </c>
      <c r="H481" s="1">
        <v>0.43835000000000002</v>
      </c>
      <c r="I481" s="1">
        <v>0.51995000000000002</v>
      </c>
      <c r="J481" s="1">
        <v>0.78734999999999999</v>
      </c>
      <c r="K481" s="1">
        <v>0.15964999999999999</v>
      </c>
      <c r="L481" s="1">
        <v>0.70294999999999996</v>
      </c>
      <c r="M481" s="1">
        <v>0.75195000000000001</v>
      </c>
    </row>
    <row r="482" spans="2:13" x14ac:dyDescent="0.35">
      <c r="B482">
        <v>479</v>
      </c>
      <c r="C482" s="1">
        <v>4.7849999999999997E-2</v>
      </c>
      <c r="D482" s="1">
        <v>3.5349999999999999E-2</v>
      </c>
      <c r="E482" s="1">
        <v>0.19364999999999999</v>
      </c>
      <c r="F482" s="1">
        <v>0.16125</v>
      </c>
      <c r="G482" s="1">
        <v>0.94025000000000003</v>
      </c>
      <c r="H482" s="1">
        <v>0.45445000000000002</v>
      </c>
      <c r="I482" s="1">
        <v>0.68905000000000005</v>
      </c>
      <c r="J482" s="1">
        <v>0.94504999999999995</v>
      </c>
      <c r="K482" s="1">
        <v>0.67754999999999999</v>
      </c>
      <c r="L482" s="1">
        <v>0.80454999999999999</v>
      </c>
      <c r="M482" s="1">
        <v>0.61385000000000001</v>
      </c>
    </row>
    <row r="483" spans="2:13" x14ac:dyDescent="0.35">
      <c r="B483">
        <v>480</v>
      </c>
      <c r="C483" s="1">
        <v>4.795E-2</v>
      </c>
      <c r="D483" s="1">
        <v>0.17624999999999999</v>
      </c>
      <c r="E483" s="1">
        <v>0.20855000000000001</v>
      </c>
      <c r="F483" s="1">
        <v>0.26545000000000002</v>
      </c>
      <c r="G483" s="1">
        <v>0.81794999999999995</v>
      </c>
      <c r="H483" s="1">
        <v>0.15395</v>
      </c>
      <c r="I483" s="1">
        <v>0.75885000000000002</v>
      </c>
      <c r="J483" s="1">
        <v>0.27095000000000002</v>
      </c>
      <c r="K483" s="1">
        <v>0.58945000000000003</v>
      </c>
      <c r="L483" s="1">
        <v>0.84675</v>
      </c>
      <c r="M483" s="1">
        <v>0.74914999999999998</v>
      </c>
    </row>
    <row r="484" spans="2:13" x14ac:dyDescent="0.35">
      <c r="B484">
        <v>481</v>
      </c>
      <c r="C484" s="1">
        <v>4.8050000000000002E-2</v>
      </c>
      <c r="D484" s="1">
        <v>0.31724999999999998</v>
      </c>
      <c r="E484" s="1">
        <v>0.67845</v>
      </c>
      <c r="F484" s="1">
        <v>0.77625</v>
      </c>
      <c r="G484" s="1">
        <v>0.39624999999999999</v>
      </c>
      <c r="H484" s="1">
        <v>0.60094999999999998</v>
      </c>
      <c r="I484" s="1">
        <v>0.17085</v>
      </c>
      <c r="J484" s="1">
        <v>0.67125000000000001</v>
      </c>
      <c r="K484" s="1">
        <v>0.44145000000000001</v>
      </c>
      <c r="L484" s="1">
        <v>0.48304999999999998</v>
      </c>
      <c r="M484" s="1">
        <v>0.75155000000000005</v>
      </c>
    </row>
    <row r="485" spans="2:13" x14ac:dyDescent="0.35">
      <c r="B485">
        <v>482</v>
      </c>
      <c r="C485" s="1">
        <v>4.8149999999999998E-2</v>
      </c>
      <c r="D485" s="1">
        <v>0.66935</v>
      </c>
      <c r="E485" s="1">
        <v>0.87085000000000001</v>
      </c>
      <c r="F485" s="1">
        <v>0.69035000000000002</v>
      </c>
      <c r="G485" s="1">
        <v>0.47565000000000002</v>
      </c>
      <c r="H485" s="1">
        <v>0.96055000000000001</v>
      </c>
      <c r="I485" s="1">
        <v>4.6350000000000002E-2</v>
      </c>
      <c r="J485" s="1">
        <v>0.34725</v>
      </c>
      <c r="K485" s="1">
        <v>0.47915000000000002</v>
      </c>
      <c r="L485" s="1">
        <v>0.30425000000000002</v>
      </c>
      <c r="M485" s="1">
        <v>0.98704999999999998</v>
      </c>
    </row>
    <row r="486" spans="2:13" x14ac:dyDescent="0.35">
      <c r="B486">
        <v>483</v>
      </c>
      <c r="C486" s="1">
        <v>4.8250000000000001E-2</v>
      </c>
      <c r="D486" s="1">
        <v>0.35244999999999999</v>
      </c>
      <c r="E486" s="1">
        <v>0.41854999999999998</v>
      </c>
      <c r="F486" s="1">
        <v>0.86575000000000002</v>
      </c>
      <c r="G486" s="1">
        <v>0.54754999999999998</v>
      </c>
      <c r="H486" s="1">
        <v>6.3450000000000006E-2</v>
      </c>
      <c r="I486" s="1">
        <v>0.17685000000000001</v>
      </c>
      <c r="J486" s="1">
        <v>0.94545000000000001</v>
      </c>
      <c r="K486" s="1">
        <v>0.30145</v>
      </c>
      <c r="L486" s="1">
        <v>0.44274999999999998</v>
      </c>
      <c r="M486" s="1">
        <v>2.8500000000000001E-3</v>
      </c>
    </row>
    <row r="487" spans="2:13" x14ac:dyDescent="0.35">
      <c r="B487">
        <v>484</v>
      </c>
      <c r="C487" s="1">
        <v>4.8349999999999997E-2</v>
      </c>
      <c r="D487" s="1">
        <v>0.98214999999999997</v>
      </c>
      <c r="E487" s="1">
        <v>0.61314999999999997</v>
      </c>
      <c r="F487" s="1">
        <v>0.88114999999999999</v>
      </c>
      <c r="G487" s="1">
        <v>0.49885000000000002</v>
      </c>
      <c r="H487" s="1">
        <v>0.55915000000000004</v>
      </c>
      <c r="I487" s="1">
        <v>0.69064999999999999</v>
      </c>
      <c r="J487" s="1">
        <v>0.84945000000000004</v>
      </c>
      <c r="K487" s="1">
        <v>0.10895000000000001</v>
      </c>
      <c r="L487" s="1">
        <v>0.67935000000000001</v>
      </c>
      <c r="M487" s="1">
        <v>0.66664999999999996</v>
      </c>
    </row>
    <row r="488" spans="2:13" x14ac:dyDescent="0.35">
      <c r="B488">
        <v>485</v>
      </c>
      <c r="C488" s="1">
        <v>4.845E-2</v>
      </c>
      <c r="D488" s="1">
        <v>0.69915000000000005</v>
      </c>
      <c r="E488" s="1">
        <v>4.1750000000000002E-2</v>
      </c>
      <c r="F488" s="1">
        <v>0.22065000000000001</v>
      </c>
      <c r="G488" s="1">
        <v>8.8500000000000002E-3</v>
      </c>
      <c r="H488" s="1">
        <v>0.66385000000000005</v>
      </c>
      <c r="I488" s="1">
        <v>0.58994999999999997</v>
      </c>
      <c r="J488" s="1">
        <v>0.31214999999999998</v>
      </c>
      <c r="K488" s="1">
        <v>8.455E-2</v>
      </c>
      <c r="L488" s="1">
        <v>0.39295000000000002</v>
      </c>
      <c r="M488" s="1">
        <v>0.20215</v>
      </c>
    </row>
    <row r="489" spans="2:13" x14ac:dyDescent="0.35">
      <c r="B489">
        <v>486</v>
      </c>
      <c r="C489" s="1">
        <v>4.8550000000000003E-2</v>
      </c>
      <c r="D489" s="1">
        <v>0.73065000000000002</v>
      </c>
      <c r="E489" s="1">
        <v>1.3950000000000001E-2</v>
      </c>
      <c r="F489" s="1">
        <v>0.19605</v>
      </c>
      <c r="G489" s="1">
        <v>0.66785000000000005</v>
      </c>
      <c r="H489" s="1">
        <v>0.57425000000000004</v>
      </c>
      <c r="I489" s="1">
        <v>0.12715000000000001</v>
      </c>
      <c r="J489" s="1">
        <v>0.29865000000000003</v>
      </c>
      <c r="K489" s="1">
        <v>0.44355</v>
      </c>
      <c r="L489" s="1">
        <v>0.99695</v>
      </c>
      <c r="M489" s="1">
        <v>6.9949999999999998E-2</v>
      </c>
    </row>
    <row r="490" spans="2:13" x14ac:dyDescent="0.35">
      <c r="B490">
        <v>487</v>
      </c>
      <c r="C490" s="1">
        <v>4.8649999999999999E-2</v>
      </c>
      <c r="D490" s="1">
        <v>0.78754999999999997</v>
      </c>
      <c r="E490" s="1">
        <v>0.97384999999999999</v>
      </c>
      <c r="F490" s="1">
        <v>0.60135000000000005</v>
      </c>
      <c r="G490" s="1">
        <v>0.54315000000000002</v>
      </c>
      <c r="H490" s="1">
        <v>9.9349999999999994E-2</v>
      </c>
      <c r="I490" s="1">
        <v>0.44974999999999998</v>
      </c>
      <c r="J490" s="1">
        <v>0.30945</v>
      </c>
      <c r="K490" s="1">
        <v>0.41915000000000002</v>
      </c>
      <c r="L490" s="1">
        <v>0.60124999999999995</v>
      </c>
      <c r="M490" s="1">
        <v>0.80374999999999996</v>
      </c>
    </row>
    <row r="491" spans="2:13" x14ac:dyDescent="0.35">
      <c r="B491">
        <v>488</v>
      </c>
      <c r="C491" s="1">
        <v>4.8750000000000002E-2</v>
      </c>
      <c r="D491" s="1">
        <v>0.14005000000000001</v>
      </c>
      <c r="E491" s="1">
        <v>0.19935</v>
      </c>
      <c r="F491" s="1">
        <v>0.97575000000000001</v>
      </c>
      <c r="G491" s="1">
        <v>0.19585</v>
      </c>
      <c r="H491" s="1">
        <v>0.53754999999999997</v>
      </c>
      <c r="I491" s="1">
        <v>0.51505000000000001</v>
      </c>
      <c r="J491" s="1">
        <v>3.7650000000000003E-2</v>
      </c>
      <c r="K491" s="1">
        <v>0.19325000000000001</v>
      </c>
      <c r="L491" s="1">
        <v>0.81015000000000004</v>
      </c>
      <c r="M491" s="1">
        <v>0.64065000000000005</v>
      </c>
    </row>
    <row r="492" spans="2:13" x14ac:dyDescent="0.35">
      <c r="B492">
        <v>489</v>
      </c>
      <c r="C492" s="1">
        <v>4.8849999999999998E-2</v>
      </c>
      <c r="D492" s="1">
        <v>0.54405000000000003</v>
      </c>
      <c r="E492" s="1">
        <v>0.66485000000000005</v>
      </c>
      <c r="F492" s="1">
        <v>0.31414999999999998</v>
      </c>
      <c r="G492" s="1">
        <v>0.63154999999999994</v>
      </c>
      <c r="H492" s="1">
        <v>0.39165</v>
      </c>
      <c r="I492" s="1">
        <v>0.22095000000000001</v>
      </c>
      <c r="J492" s="1">
        <v>0.48215000000000002</v>
      </c>
      <c r="K492" s="1">
        <v>0.44414999999999999</v>
      </c>
      <c r="L492" s="1">
        <v>0.91464999999999996</v>
      </c>
      <c r="M492" s="1">
        <v>2.7349999999999999E-2</v>
      </c>
    </row>
    <row r="493" spans="2:13" x14ac:dyDescent="0.35">
      <c r="B493">
        <v>490</v>
      </c>
      <c r="C493" s="1">
        <v>4.895E-2</v>
      </c>
      <c r="D493" s="1">
        <v>0.21425</v>
      </c>
      <c r="E493" s="1">
        <v>0.51565000000000005</v>
      </c>
      <c r="F493" s="1">
        <v>0.87214999999999998</v>
      </c>
      <c r="G493" s="1">
        <v>0.11105</v>
      </c>
      <c r="H493" s="1">
        <v>0.78964999999999996</v>
      </c>
      <c r="I493" s="1">
        <v>0.24465000000000001</v>
      </c>
      <c r="J493" s="1">
        <v>0.95174999999999998</v>
      </c>
      <c r="K493" s="1">
        <v>0.96804999999999997</v>
      </c>
      <c r="L493" s="1">
        <v>1.4499999999999999E-3</v>
      </c>
      <c r="M493" s="1">
        <v>0.68394999999999995</v>
      </c>
    </row>
    <row r="494" spans="2:13" x14ac:dyDescent="0.35">
      <c r="B494">
        <v>491</v>
      </c>
      <c r="C494" s="1">
        <v>4.9050000000000003E-2</v>
      </c>
      <c r="D494" s="1">
        <v>0.69225000000000003</v>
      </c>
      <c r="E494" s="1">
        <v>0.29185</v>
      </c>
      <c r="F494" s="1">
        <v>0.87975000000000003</v>
      </c>
      <c r="G494" s="1">
        <v>0.89105000000000001</v>
      </c>
      <c r="H494" s="1">
        <v>0.16985</v>
      </c>
      <c r="I494" s="1">
        <v>0.64244999999999997</v>
      </c>
      <c r="J494" s="1">
        <v>0.41105000000000003</v>
      </c>
      <c r="K494" s="1">
        <v>0.77975000000000005</v>
      </c>
      <c r="L494" s="1">
        <v>0.10485</v>
      </c>
      <c r="M494" s="1">
        <v>0.10255</v>
      </c>
    </row>
    <row r="495" spans="2:13" x14ac:dyDescent="0.35">
      <c r="B495">
        <v>492</v>
      </c>
      <c r="C495" s="1">
        <v>4.9149999999999999E-2</v>
      </c>
      <c r="D495" s="1">
        <v>0.39915</v>
      </c>
      <c r="E495" s="1">
        <v>0.11795</v>
      </c>
      <c r="F495" s="1">
        <v>0.53744999999999998</v>
      </c>
      <c r="G495" s="1">
        <v>0.21754999999999999</v>
      </c>
      <c r="H495" s="1">
        <v>0.92795000000000005</v>
      </c>
      <c r="I495" s="1">
        <v>0.92444999999999999</v>
      </c>
      <c r="J495" s="1">
        <v>0.69964999999999999</v>
      </c>
      <c r="K495" s="1">
        <v>0.35535</v>
      </c>
      <c r="L495" s="1">
        <v>0.92645</v>
      </c>
      <c r="M495" s="1">
        <v>0.50634999999999997</v>
      </c>
    </row>
    <row r="496" spans="2:13" x14ac:dyDescent="0.35">
      <c r="B496">
        <v>493</v>
      </c>
      <c r="C496" s="1">
        <v>4.9250000000000002E-2</v>
      </c>
      <c r="D496" s="1">
        <v>0.33484999999999998</v>
      </c>
      <c r="E496" s="1">
        <v>0.45174999999999998</v>
      </c>
      <c r="F496" s="1">
        <v>0.42494999999999999</v>
      </c>
      <c r="G496" s="1">
        <v>0.72204999999999997</v>
      </c>
      <c r="H496" s="1">
        <v>0.83925000000000005</v>
      </c>
      <c r="I496" s="1">
        <v>0.67995000000000005</v>
      </c>
      <c r="J496" s="1">
        <v>0.38364999999999999</v>
      </c>
      <c r="K496" s="1">
        <v>0.51375000000000004</v>
      </c>
      <c r="L496" s="1">
        <v>0.58184999999999998</v>
      </c>
      <c r="M496" s="1">
        <v>0.20515</v>
      </c>
    </row>
    <row r="497" spans="2:13" x14ac:dyDescent="0.35">
      <c r="B497">
        <v>494</v>
      </c>
      <c r="C497" s="1">
        <v>4.9349999999999998E-2</v>
      </c>
      <c r="D497" s="1">
        <v>1.405E-2</v>
      </c>
      <c r="E497" s="1">
        <v>0.14895</v>
      </c>
      <c r="F497" s="1">
        <v>0.94904999999999995</v>
      </c>
      <c r="G497" s="1">
        <v>0.28265000000000001</v>
      </c>
      <c r="H497" s="1">
        <v>0.34375</v>
      </c>
      <c r="I497" s="1">
        <v>0.31795000000000001</v>
      </c>
      <c r="J497" s="1">
        <v>0.44974999999999998</v>
      </c>
      <c r="K497" s="1">
        <v>0.67845</v>
      </c>
      <c r="L497" s="1">
        <v>0.39795000000000003</v>
      </c>
      <c r="M497" s="1">
        <v>5.6649999999999999E-2</v>
      </c>
    </row>
    <row r="498" spans="2:13" x14ac:dyDescent="0.35">
      <c r="B498">
        <v>495</v>
      </c>
      <c r="C498" s="1">
        <v>4.9450000000000001E-2</v>
      </c>
      <c r="D498" s="1">
        <v>0.42835000000000001</v>
      </c>
      <c r="E498" s="1">
        <v>0.28815000000000002</v>
      </c>
      <c r="F498" s="1">
        <v>0.72804999999999997</v>
      </c>
      <c r="G498" s="1">
        <v>0.68394999999999995</v>
      </c>
      <c r="H498" s="1">
        <v>0.67384999999999995</v>
      </c>
      <c r="I498" s="1">
        <v>0.86404999999999998</v>
      </c>
      <c r="J498" s="1">
        <v>0.75265000000000004</v>
      </c>
      <c r="K498" s="1">
        <v>0.73275000000000001</v>
      </c>
      <c r="L498" s="1">
        <v>0.17915</v>
      </c>
      <c r="M498" s="1">
        <v>0.44914999999999999</v>
      </c>
    </row>
    <row r="499" spans="2:13" x14ac:dyDescent="0.35">
      <c r="B499">
        <v>496</v>
      </c>
      <c r="C499" s="1">
        <v>4.9549999999999997E-2</v>
      </c>
      <c r="D499" s="1">
        <v>5.9549999999999999E-2</v>
      </c>
      <c r="E499" s="1">
        <v>0.88354999999999995</v>
      </c>
      <c r="F499" s="1">
        <v>0.75114999999999998</v>
      </c>
      <c r="G499" s="1">
        <v>1.65E-3</v>
      </c>
      <c r="H499" s="1">
        <v>0.99495</v>
      </c>
      <c r="I499" s="1">
        <v>0.60275000000000001</v>
      </c>
      <c r="J499" s="1">
        <v>0.52044999999999997</v>
      </c>
      <c r="K499" s="1">
        <v>0.80984999999999996</v>
      </c>
      <c r="L499" s="1">
        <v>0.29444999999999999</v>
      </c>
      <c r="M499" s="1">
        <v>0.37774999999999997</v>
      </c>
    </row>
    <row r="500" spans="2:13" x14ac:dyDescent="0.35">
      <c r="B500">
        <v>497</v>
      </c>
      <c r="C500" s="1">
        <v>4.965E-2</v>
      </c>
      <c r="D500" s="1">
        <v>0.51605000000000001</v>
      </c>
      <c r="E500" s="1">
        <v>0.88124999999999998</v>
      </c>
      <c r="F500" s="1">
        <v>0.79154999999999998</v>
      </c>
      <c r="G500" s="1">
        <v>0.66525000000000001</v>
      </c>
      <c r="H500" s="1">
        <v>0.55425000000000002</v>
      </c>
      <c r="I500" s="1">
        <v>0.57684999999999997</v>
      </c>
      <c r="J500" s="1">
        <v>0.84325000000000006</v>
      </c>
      <c r="K500" s="1">
        <v>0.11715</v>
      </c>
      <c r="L500" s="1">
        <v>0.66974999999999996</v>
      </c>
      <c r="M500" s="1">
        <v>0.24345</v>
      </c>
    </row>
    <row r="501" spans="2:13" x14ac:dyDescent="0.35">
      <c r="B501">
        <v>498</v>
      </c>
      <c r="C501" s="1">
        <v>4.9750000000000003E-2</v>
      </c>
      <c r="D501" s="1">
        <v>0.13005</v>
      </c>
      <c r="E501" s="1">
        <v>0.86204999999999998</v>
      </c>
      <c r="F501" s="1">
        <v>0.19495000000000001</v>
      </c>
      <c r="G501" s="1">
        <v>0.37755</v>
      </c>
      <c r="H501" s="1">
        <v>0.33955000000000002</v>
      </c>
      <c r="I501" s="1">
        <v>0.77605000000000002</v>
      </c>
      <c r="J501" s="1">
        <v>0.72755000000000003</v>
      </c>
      <c r="K501" s="1">
        <v>0.96135000000000004</v>
      </c>
      <c r="L501" s="1">
        <v>2.4850000000000001E-2</v>
      </c>
      <c r="M501" s="1">
        <v>0.10355</v>
      </c>
    </row>
    <row r="502" spans="2:13" x14ac:dyDescent="0.35">
      <c r="B502">
        <v>499</v>
      </c>
      <c r="C502" s="1">
        <v>4.9849999999999998E-2</v>
      </c>
      <c r="D502" s="1">
        <v>0.30075000000000002</v>
      </c>
      <c r="E502" s="1">
        <v>3.245E-2</v>
      </c>
      <c r="F502" s="1">
        <v>6.6350000000000006E-2</v>
      </c>
      <c r="G502" s="1">
        <v>0.17635000000000001</v>
      </c>
      <c r="H502" s="1">
        <v>0.76444999999999996</v>
      </c>
      <c r="I502" s="1">
        <v>8.0549999999999997E-2</v>
      </c>
      <c r="J502" s="1">
        <v>0.72575000000000001</v>
      </c>
      <c r="K502" s="1">
        <v>0.41615000000000002</v>
      </c>
      <c r="L502" s="1">
        <v>0.11584999999999999</v>
      </c>
      <c r="M502" s="1">
        <v>5.7849999999999999E-2</v>
      </c>
    </row>
    <row r="503" spans="2:13" x14ac:dyDescent="0.35">
      <c r="B503">
        <v>500</v>
      </c>
      <c r="C503" s="1">
        <v>4.9950000000000001E-2</v>
      </c>
      <c r="D503" s="1">
        <v>0.14704999999999999</v>
      </c>
      <c r="E503" s="1">
        <v>0.81984999999999997</v>
      </c>
      <c r="F503" s="1">
        <v>0.25764999999999999</v>
      </c>
      <c r="G503" s="1">
        <v>0.80805000000000005</v>
      </c>
      <c r="H503" s="1">
        <v>0.94955000000000001</v>
      </c>
      <c r="I503" s="1">
        <v>0.21895000000000001</v>
      </c>
      <c r="J503" s="1">
        <v>0.69255</v>
      </c>
      <c r="K503" s="1">
        <v>0.71184999999999998</v>
      </c>
      <c r="L503" s="1">
        <v>0.73714999999999997</v>
      </c>
      <c r="M503" s="1">
        <v>0.47034999999999999</v>
      </c>
    </row>
    <row r="504" spans="2:13" x14ac:dyDescent="0.35">
      <c r="B504">
        <v>501</v>
      </c>
      <c r="C504" s="1">
        <v>5.0049999999999997E-2</v>
      </c>
      <c r="D504" s="1">
        <v>0.99204999999999999</v>
      </c>
      <c r="E504" s="1">
        <v>0.32064999999999999</v>
      </c>
      <c r="F504" s="1">
        <v>0.30364999999999998</v>
      </c>
      <c r="G504" s="1">
        <v>0.31295000000000001</v>
      </c>
      <c r="H504" s="1">
        <v>0.72885</v>
      </c>
      <c r="I504" s="1">
        <v>0.91005000000000003</v>
      </c>
      <c r="J504" s="1">
        <v>0.76934999999999998</v>
      </c>
      <c r="K504" s="1">
        <v>0.94184999999999997</v>
      </c>
      <c r="L504" s="1">
        <v>0.63424999999999998</v>
      </c>
      <c r="M504" s="1">
        <v>0.55454999999999999</v>
      </c>
    </row>
    <row r="505" spans="2:13" x14ac:dyDescent="0.35">
      <c r="B505">
        <v>502</v>
      </c>
      <c r="C505" s="1">
        <v>5.015E-2</v>
      </c>
      <c r="D505" s="1">
        <v>0.48344999999999999</v>
      </c>
      <c r="E505" s="1">
        <v>0.28565000000000002</v>
      </c>
      <c r="F505" s="1">
        <v>0.79444999999999999</v>
      </c>
      <c r="G505" s="1">
        <v>0.89454999999999996</v>
      </c>
      <c r="H505" s="1">
        <v>0.94735000000000003</v>
      </c>
      <c r="I505" s="1">
        <v>0.61685000000000001</v>
      </c>
      <c r="J505" s="1">
        <v>4.8550000000000003E-2</v>
      </c>
      <c r="K505" s="1">
        <v>0.63454999999999995</v>
      </c>
      <c r="L505" s="1">
        <v>0.65854999999999997</v>
      </c>
      <c r="M505" s="1">
        <v>0.56615000000000004</v>
      </c>
    </row>
    <row r="506" spans="2:13" x14ac:dyDescent="0.35">
      <c r="B506">
        <v>503</v>
      </c>
      <c r="C506" s="1">
        <v>5.0250000000000003E-2</v>
      </c>
      <c r="D506" s="1">
        <v>0.75544999999999995</v>
      </c>
      <c r="E506" s="1">
        <v>0.36425000000000002</v>
      </c>
      <c r="F506" s="1">
        <v>0.25355</v>
      </c>
      <c r="G506" s="1">
        <v>0.73875000000000002</v>
      </c>
      <c r="H506" s="1">
        <v>0.93605000000000005</v>
      </c>
      <c r="I506" s="1">
        <v>0.87344999999999995</v>
      </c>
      <c r="J506" s="1">
        <v>0.92835000000000001</v>
      </c>
      <c r="K506" s="1">
        <v>0.74975000000000003</v>
      </c>
      <c r="L506" s="1">
        <v>0.69664999999999999</v>
      </c>
      <c r="M506" s="1">
        <v>2.0549999999999999E-2</v>
      </c>
    </row>
    <row r="507" spans="2:13" x14ac:dyDescent="0.35">
      <c r="B507">
        <v>504</v>
      </c>
      <c r="C507" s="1">
        <v>5.0349999999999999E-2</v>
      </c>
      <c r="D507" s="1">
        <v>0.71755000000000002</v>
      </c>
      <c r="E507" s="1">
        <v>0.58604999999999996</v>
      </c>
      <c r="F507" s="1">
        <v>0.52424999999999999</v>
      </c>
      <c r="G507" s="1">
        <v>0.32264999999999999</v>
      </c>
      <c r="H507" s="1">
        <v>0.40075</v>
      </c>
      <c r="I507" s="1">
        <v>2.8049999999999999E-2</v>
      </c>
      <c r="J507" s="1">
        <v>2.7550000000000002E-2</v>
      </c>
      <c r="K507" s="1">
        <v>0.50995000000000001</v>
      </c>
      <c r="L507" s="1">
        <v>0.45934999999999998</v>
      </c>
      <c r="M507" s="1">
        <v>0.32895000000000002</v>
      </c>
    </row>
    <row r="508" spans="2:13" x14ac:dyDescent="0.35">
      <c r="B508">
        <v>505</v>
      </c>
      <c r="C508" s="1">
        <v>5.0450000000000002E-2</v>
      </c>
      <c r="D508" s="1">
        <v>0.42754999999999999</v>
      </c>
      <c r="E508" s="1">
        <v>0.70904999999999996</v>
      </c>
      <c r="F508" s="1">
        <v>0.85345000000000004</v>
      </c>
      <c r="G508" s="1">
        <v>0.85324999999999995</v>
      </c>
      <c r="H508" s="1">
        <v>0.84275</v>
      </c>
      <c r="I508" s="1">
        <v>0.55425000000000002</v>
      </c>
      <c r="J508" s="1">
        <v>0.77134999999999998</v>
      </c>
      <c r="K508" s="1">
        <v>0.88965000000000005</v>
      </c>
      <c r="L508" s="1">
        <v>0.27725</v>
      </c>
      <c r="M508" s="1">
        <v>0.32505000000000001</v>
      </c>
    </row>
    <row r="509" spans="2:13" x14ac:dyDescent="0.35">
      <c r="B509">
        <v>506</v>
      </c>
      <c r="C509" s="1">
        <v>5.0549999999999998E-2</v>
      </c>
      <c r="D509" s="1">
        <v>0.90705000000000002</v>
      </c>
      <c r="E509" s="1">
        <v>0.46305000000000002</v>
      </c>
      <c r="F509" s="1">
        <v>0.11285000000000001</v>
      </c>
      <c r="G509" s="1">
        <v>0.24715000000000001</v>
      </c>
      <c r="H509" s="1">
        <v>0.33734999999999998</v>
      </c>
      <c r="I509" s="1">
        <v>0.98085</v>
      </c>
      <c r="J509" s="1">
        <v>0.38205</v>
      </c>
      <c r="K509" s="1">
        <v>5.0950000000000002E-2</v>
      </c>
      <c r="L509" s="1">
        <v>0.29894999999999999</v>
      </c>
      <c r="M509" s="1">
        <v>0.74304999999999999</v>
      </c>
    </row>
    <row r="510" spans="2:13" x14ac:dyDescent="0.35">
      <c r="B510">
        <v>507</v>
      </c>
      <c r="C510" s="1">
        <v>5.0650000000000001E-2</v>
      </c>
      <c r="D510" s="1">
        <v>9.4049999999999995E-2</v>
      </c>
      <c r="E510" s="1">
        <v>0.78134999999999999</v>
      </c>
      <c r="F510" s="1">
        <v>0.94015000000000004</v>
      </c>
      <c r="G510" s="1">
        <v>0.43425000000000002</v>
      </c>
      <c r="H510" s="1">
        <v>0.91374999999999995</v>
      </c>
      <c r="I510" s="1">
        <v>0.61165000000000003</v>
      </c>
      <c r="J510" s="1">
        <v>0.48385</v>
      </c>
      <c r="K510" s="1">
        <v>0.80735000000000001</v>
      </c>
      <c r="L510" s="1">
        <v>0.63454999999999995</v>
      </c>
      <c r="M510" s="1">
        <v>0.55395000000000005</v>
      </c>
    </row>
    <row r="511" spans="2:13" x14ac:dyDescent="0.35">
      <c r="B511">
        <v>508</v>
      </c>
      <c r="C511" s="1">
        <v>5.0750000000000003E-2</v>
      </c>
      <c r="D511" s="1">
        <v>0.26465</v>
      </c>
      <c r="E511" s="1">
        <v>0.42735000000000001</v>
      </c>
      <c r="F511" s="1">
        <v>0.71755000000000002</v>
      </c>
      <c r="G511" s="1">
        <v>0.91335</v>
      </c>
      <c r="H511" s="1">
        <v>0.97785</v>
      </c>
      <c r="I511" s="1">
        <v>0.64595000000000002</v>
      </c>
      <c r="J511" s="1">
        <v>3.4750000000000003E-2</v>
      </c>
      <c r="K511" s="1">
        <v>0.60294999999999999</v>
      </c>
      <c r="L511" s="1">
        <v>0.25835000000000002</v>
      </c>
      <c r="M511" s="1">
        <v>0.76285000000000003</v>
      </c>
    </row>
    <row r="512" spans="2:13" x14ac:dyDescent="0.35">
      <c r="B512">
        <v>509</v>
      </c>
      <c r="C512" s="1">
        <v>5.0849999999999999E-2</v>
      </c>
      <c r="D512" s="1">
        <v>0.98104999999999998</v>
      </c>
      <c r="E512" s="1">
        <v>0.91405000000000003</v>
      </c>
      <c r="F512" s="1">
        <v>0.57584999999999997</v>
      </c>
      <c r="G512" s="1">
        <v>0.69404999999999994</v>
      </c>
      <c r="H512" s="1">
        <v>0.19234999999999999</v>
      </c>
      <c r="I512" s="1">
        <v>0.18865000000000001</v>
      </c>
      <c r="J512" s="1">
        <v>0.87805</v>
      </c>
      <c r="K512" s="1">
        <v>0.92095000000000005</v>
      </c>
      <c r="L512" s="1">
        <v>0.14854999999999999</v>
      </c>
      <c r="M512" s="1">
        <v>0.73324999999999996</v>
      </c>
    </row>
    <row r="513" spans="2:13" x14ac:dyDescent="0.35">
      <c r="B513">
        <v>510</v>
      </c>
      <c r="C513" s="1">
        <v>5.0950000000000002E-2</v>
      </c>
      <c r="D513" s="1">
        <v>0.48254999999999998</v>
      </c>
      <c r="E513" s="1">
        <v>0.36235000000000001</v>
      </c>
      <c r="F513" s="1">
        <v>0.63165000000000004</v>
      </c>
      <c r="G513" s="1">
        <v>0.83245000000000002</v>
      </c>
      <c r="H513" s="1">
        <v>0.55605000000000004</v>
      </c>
      <c r="I513" s="1">
        <v>0.33145000000000002</v>
      </c>
      <c r="J513" s="1">
        <v>0.73134999999999994</v>
      </c>
      <c r="K513" s="1">
        <v>0.65985000000000005</v>
      </c>
      <c r="L513" s="1">
        <v>0.63214999999999999</v>
      </c>
      <c r="M513" s="1">
        <v>1.15E-3</v>
      </c>
    </row>
    <row r="514" spans="2:13" x14ac:dyDescent="0.35">
      <c r="B514">
        <v>511</v>
      </c>
      <c r="C514" s="1">
        <v>5.1049999999999998E-2</v>
      </c>
      <c r="D514" s="1">
        <v>0.26235000000000003</v>
      </c>
      <c r="E514" s="1">
        <v>0.86675000000000002</v>
      </c>
      <c r="F514" s="1">
        <v>0.46384999999999998</v>
      </c>
      <c r="G514" s="1">
        <v>0.74965000000000004</v>
      </c>
      <c r="H514" s="1">
        <v>0.73434999999999995</v>
      </c>
      <c r="I514" s="1">
        <v>0.97455000000000003</v>
      </c>
      <c r="J514" s="1">
        <v>0.46215000000000001</v>
      </c>
      <c r="K514" s="1">
        <v>0.32905000000000001</v>
      </c>
      <c r="L514" s="1">
        <v>0.89764999999999995</v>
      </c>
      <c r="M514" s="1">
        <v>0.83535000000000004</v>
      </c>
    </row>
    <row r="515" spans="2:13" x14ac:dyDescent="0.35">
      <c r="B515">
        <v>512</v>
      </c>
      <c r="C515" s="1">
        <v>5.1150000000000001E-2</v>
      </c>
      <c r="D515" s="1">
        <v>0.49435000000000001</v>
      </c>
      <c r="E515" s="1">
        <v>0.19785</v>
      </c>
      <c r="F515" s="1">
        <v>0.10224999999999999</v>
      </c>
      <c r="G515" s="1">
        <v>0.80605000000000004</v>
      </c>
      <c r="H515" s="1">
        <v>0.76415</v>
      </c>
      <c r="I515" s="1">
        <v>0.18984999999999999</v>
      </c>
      <c r="J515" s="1">
        <v>4.9349999999999998E-2</v>
      </c>
      <c r="K515" s="1">
        <v>2.15E-3</v>
      </c>
      <c r="L515" s="1">
        <v>2.7150000000000001E-2</v>
      </c>
      <c r="M515" s="1">
        <v>0.59745000000000004</v>
      </c>
    </row>
    <row r="516" spans="2:13" x14ac:dyDescent="0.35">
      <c r="B516">
        <v>513</v>
      </c>
      <c r="C516" s="1">
        <v>5.1249999999999997E-2</v>
      </c>
      <c r="D516" s="1">
        <v>0.90034999999999998</v>
      </c>
      <c r="E516" s="1">
        <v>0.82645000000000002</v>
      </c>
      <c r="F516" s="1">
        <v>0.97304999999999997</v>
      </c>
      <c r="G516" s="1">
        <v>0.84325000000000006</v>
      </c>
      <c r="H516" s="1">
        <v>0.11185</v>
      </c>
      <c r="I516" s="1">
        <v>0.91915000000000002</v>
      </c>
      <c r="J516" s="1">
        <v>0.21345</v>
      </c>
      <c r="K516" s="1">
        <v>0.63185000000000002</v>
      </c>
      <c r="L516" s="1">
        <v>0.72704999999999997</v>
      </c>
      <c r="M516" s="1">
        <v>0.24884999999999999</v>
      </c>
    </row>
    <row r="517" spans="2:13" x14ac:dyDescent="0.35">
      <c r="B517">
        <v>514</v>
      </c>
      <c r="C517" s="1">
        <v>5.135E-2</v>
      </c>
      <c r="D517" s="1">
        <v>0.55484999999999995</v>
      </c>
      <c r="E517" s="1">
        <v>0.26214999999999999</v>
      </c>
      <c r="F517" s="1">
        <v>0.42194999999999999</v>
      </c>
      <c r="G517" s="1">
        <v>2.7499999999999998E-3</v>
      </c>
      <c r="H517" s="1">
        <v>5.8450000000000002E-2</v>
      </c>
      <c r="I517" s="1">
        <v>0.33624999999999999</v>
      </c>
      <c r="J517" s="1">
        <v>0.47065000000000001</v>
      </c>
      <c r="K517" s="1">
        <v>0.34825</v>
      </c>
      <c r="L517" s="1">
        <v>0.65425</v>
      </c>
      <c r="M517" s="1">
        <v>0.25805</v>
      </c>
    </row>
    <row r="518" spans="2:13" x14ac:dyDescent="0.35">
      <c r="B518">
        <v>515</v>
      </c>
      <c r="C518" s="1">
        <v>5.1450000000000003E-2</v>
      </c>
      <c r="D518" s="1">
        <v>0.46984999999999999</v>
      </c>
      <c r="E518" s="1">
        <v>0.96365000000000001</v>
      </c>
      <c r="F518" s="1">
        <v>0.78985000000000005</v>
      </c>
      <c r="G518" s="1">
        <v>0.17085</v>
      </c>
      <c r="H518" s="1">
        <v>0.69035000000000002</v>
      </c>
      <c r="I518" s="1">
        <v>0.66344999999999998</v>
      </c>
      <c r="J518" s="1">
        <v>0.17574999999999999</v>
      </c>
      <c r="K518" s="1">
        <v>0.50075000000000003</v>
      </c>
      <c r="L518" s="1">
        <v>0.52764999999999995</v>
      </c>
      <c r="M518" s="1">
        <v>0.45705000000000001</v>
      </c>
    </row>
    <row r="519" spans="2:13" x14ac:dyDescent="0.35">
      <c r="B519">
        <v>516</v>
      </c>
      <c r="C519" s="1">
        <v>5.1549999999999999E-2</v>
      </c>
      <c r="D519" s="1">
        <v>5.4949999999999999E-2</v>
      </c>
      <c r="E519" s="1">
        <v>0.59904999999999997</v>
      </c>
      <c r="F519" s="1">
        <v>0.23485</v>
      </c>
      <c r="G519" s="1">
        <v>0.55405000000000004</v>
      </c>
      <c r="H519" s="1">
        <v>0.73345000000000005</v>
      </c>
      <c r="I519" s="1">
        <v>0.69794999999999996</v>
      </c>
      <c r="J519" s="1">
        <v>0.79354999999999998</v>
      </c>
      <c r="K519" s="1">
        <v>0.49675000000000002</v>
      </c>
      <c r="L519" s="1">
        <v>0.24575</v>
      </c>
      <c r="M519" s="1">
        <v>5.1450000000000003E-2</v>
      </c>
    </row>
    <row r="520" spans="2:13" x14ac:dyDescent="0.35">
      <c r="B520">
        <v>517</v>
      </c>
      <c r="C520" s="1">
        <v>5.1650000000000001E-2</v>
      </c>
      <c r="D520" s="1">
        <v>0.86734999999999995</v>
      </c>
      <c r="E520" s="1">
        <v>0.78585000000000005</v>
      </c>
      <c r="F520" s="1">
        <v>0.87265000000000004</v>
      </c>
      <c r="G520" s="1">
        <v>0.32235000000000003</v>
      </c>
      <c r="H520" s="1">
        <v>0.20355000000000001</v>
      </c>
      <c r="I520" s="1">
        <v>0.84255000000000002</v>
      </c>
      <c r="J520" s="1">
        <v>0.13195000000000001</v>
      </c>
      <c r="K520" s="1">
        <v>0.98895</v>
      </c>
      <c r="L520" s="1">
        <v>0.70555000000000001</v>
      </c>
      <c r="M520" s="1">
        <v>0.99195</v>
      </c>
    </row>
    <row r="521" spans="2:13" x14ac:dyDescent="0.35">
      <c r="B521">
        <v>518</v>
      </c>
      <c r="C521" s="1">
        <v>5.1749999999999997E-2</v>
      </c>
      <c r="D521" s="1">
        <v>0.18335000000000001</v>
      </c>
      <c r="E521" s="1">
        <v>0.88014999999999999</v>
      </c>
      <c r="F521" s="1">
        <v>0.33994999999999997</v>
      </c>
      <c r="G521" s="1">
        <v>7.0349999999999996E-2</v>
      </c>
      <c r="H521" s="1">
        <v>0.47765000000000002</v>
      </c>
      <c r="I521" s="1">
        <v>0.78935</v>
      </c>
      <c r="J521" s="1">
        <v>0.64544999999999997</v>
      </c>
      <c r="K521" s="1">
        <v>0.83684999999999998</v>
      </c>
      <c r="L521" s="1">
        <v>0.19114999999999999</v>
      </c>
      <c r="M521" s="1">
        <v>0.52315</v>
      </c>
    </row>
    <row r="522" spans="2:13" x14ac:dyDescent="0.35">
      <c r="B522">
        <v>519</v>
      </c>
      <c r="C522" s="1">
        <v>5.185E-2</v>
      </c>
      <c r="D522" s="1">
        <v>0.41475000000000001</v>
      </c>
      <c r="E522" s="1">
        <v>0.42535000000000001</v>
      </c>
      <c r="F522" s="1">
        <v>0.81374999999999997</v>
      </c>
      <c r="G522" s="1">
        <v>0.47585</v>
      </c>
      <c r="H522" s="1">
        <v>0.93764999999999998</v>
      </c>
      <c r="I522" s="1">
        <v>0.54425000000000001</v>
      </c>
      <c r="J522" s="1">
        <v>6.1749999999999999E-2</v>
      </c>
      <c r="K522" s="1">
        <v>0.79454999999999998</v>
      </c>
      <c r="L522" s="1">
        <v>3.3750000000000002E-2</v>
      </c>
      <c r="M522" s="1">
        <v>0.17005000000000001</v>
      </c>
    </row>
    <row r="523" spans="2:13" x14ac:dyDescent="0.35">
      <c r="B523">
        <v>520</v>
      </c>
      <c r="C523" s="1">
        <v>5.1950000000000003E-2</v>
      </c>
      <c r="D523" s="1">
        <v>0.63924999999999998</v>
      </c>
      <c r="E523" s="1">
        <v>0.49285000000000001</v>
      </c>
      <c r="F523" s="1">
        <v>0.85585</v>
      </c>
      <c r="G523" s="1">
        <v>0.54615000000000002</v>
      </c>
      <c r="H523" s="1">
        <v>0.68884999999999996</v>
      </c>
      <c r="I523" s="1">
        <v>0.74785000000000001</v>
      </c>
      <c r="J523" s="1">
        <v>0.70235000000000003</v>
      </c>
      <c r="K523" s="1">
        <v>0.30845</v>
      </c>
      <c r="L523" s="1">
        <v>0.65415000000000001</v>
      </c>
      <c r="M523" s="1">
        <v>0.82345000000000002</v>
      </c>
    </row>
    <row r="524" spans="2:13" x14ac:dyDescent="0.35">
      <c r="B524">
        <v>521</v>
      </c>
      <c r="C524" s="1">
        <v>5.2049999999999999E-2</v>
      </c>
      <c r="D524" s="1">
        <v>0.83145000000000002</v>
      </c>
      <c r="E524" s="1">
        <v>0.21934999999999999</v>
      </c>
      <c r="F524" s="1">
        <v>0.66715000000000002</v>
      </c>
      <c r="G524" s="1">
        <v>0.87634999999999996</v>
      </c>
      <c r="H524" s="1">
        <v>0.50885000000000002</v>
      </c>
      <c r="I524" s="1">
        <v>0.18195</v>
      </c>
      <c r="J524" s="1">
        <v>0.19105</v>
      </c>
      <c r="K524" s="1">
        <v>0.56474999999999997</v>
      </c>
      <c r="L524" s="1">
        <v>0.80425000000000002</v>
      </c>
      <c r="M524" s="1">
        <v>0.85704999999999998</v>
      </c>
    </row>
    <row r="525" spans="2:13" x14ac:dyDescent="0.35">
      <c r="B525">
        <v>522</v>
      </c>
      <c r="C525" s="1">
        <v>5.2150000000000002E-2</v>
      </c>
      <c r="D525" s="1">
        <v>0.46294999999999997</v>
      </c>
      <c r="E525" s="1">
        <v>0.82184999999999997</v>
      </c>
      <c r="F525" s="1">
        <v>0.63185000000000002</v>
      </c>
      <c r="G525" s="1">
        <v>0.51065000000000005</v>
      </c>
      <c r="H525" s="1">
        <v>0.65115000000000001</v>
      </c>
      <c r="I525" s="1">
        <v>0.89634999999999998</v>
      </c>
      <c r="J525" s="1">
        <v>0.12005</v>
      </c>
      <c r="K525" s="1">
        <v>0.47794999999999999</v>
      </c>
      <c r="L525" s="1">
        <v>0.93805000000000005</v>
      </c>
      <c r="M525" s="1">
        <v>0.30325000000000002</v>
      </c>
    </row>
    <row r="526" spans="2:13" x14ac:dyDescent="0.35">
      <c r="B526">
        <v>523</v>
      </c>
      <c r="C526" s="1">
        <v>5.2249999999999998E-2</v>
      </c>
      <c r="D526" s="1">
        <v>0.70625000000000004</v>
      </c>
      <c r="E526" s="1">
        <v>0.82845000000000002</v>
      </c>
      <c r="F526" s="1">
        <v>6.1500000000000001E-3</v>
      </c>
      <c r="G526" s="1">
        <v>0.21035000000000001</v>
      </c>
      <c r="H526" s="1">
        <v>0.27095000000000002</v>
      </c>
      <c r="I526" s="1">
        <v>0.15915000000000001</v>
      </c>
      <c r="J526" s="1">
        <v>0.14595</v>
      </c>
      <c r="K526" s="1">
        <v>0.64864999999999995</v>
      </c>
      <c r="L526" s="1">
        <v>0.13865</v>
      </c>
      <c r="M526" s="1">
        <v>0.18354999999999999</v>
      </c>
    </row>
    <row r="527" spans="2:13" x14ac:dyDescent="0.35">
      <c r="B527">
        <v>524</v>
      </c>
      <c r="C527" s="1">
        <v>5.2350000000000001E-2</v>
      </c>
      <c r="D527" s="1">
        <v>0.96265000000000001</v>
      </c>
      <c r="E527" s="1">
        <v>0.60204999999999997</v>
      </c>
      <c r="F527" s="1">
        <v>0.60535000000000005</v>
      </c>
      <c r="G527" s="1">
        <v>0.12775</v>
      </c>
      <c r="H527" s="1">
        <v>0.86604999999999999</v>
      </c>
      <c r="I527" s="1">
        <v>0.56154999999999999</v>
      </c>
      <c r="J527" s="1">
        <v>0.55205000000000004</v>
      </c>
      <c r="K527" s="1">
        <v>0.89515</v>
      </c>
      <c r="L527" s="1">
        <v>0.38185000000000002</v>
      </c>
      <c r="M527" s="1">
        <v>0.57974999999999999</v>
      </c>
    </row>
    <row r="528" spans="2:13" x14ac:dyDescent="0.35">
      <c r="B528">
        <v>525</v>
      </c>
      <c r="C528" s="1">
        <v>5.2449999999999997E-2</v>
      </c>
      <c r="D528" s="1">
        <v>0.90744999999999998</v>
      </c>
      <c r="E528" s="1">
        <v>0.80425000000000002</v>
      </c>
      <c r="F528" s="1">
        <v>3.805E-2</v>
      </c>
      <c r="G528" s="1">
        <v>3.4499999999999999E-3</v>
      </c>
      <c r="H528" s="1">
        <v>0.95025000000000004</v>
      </c>
      <c r="I528" s="1">
        <v>0.18534999999999999</v>
      </c>
      <c r="J528" s="1">
        <v>0.23305000000000001</v>
      </c>
      <c r="K528" s="1">
        <v>0.57135000000000002</v>
      </c>
      <c r="L528" s="1">
        <v>0.35304999999999997</v>
      </c>
      <c r="M528" s="1">
        <v>0.88795000000000002</v>
      </c>
    </row>
    <row r="529" spans="2:13" x14ac:dyDescent="0.35">
      <c r="B529">
        <v>526</v>
      </c>
      <c r="C529" s="1">
        <v>5.2549999999999999E-2</v>
      </c>
      <c r="D529" s="1">
        <v>0.28334999999999999</v>
      </c>
      <c r="E529" s="1">
        <v>0.51995000000000002</v>
      </c>
      <c r="F529" s="1">
        <v>0.93945000000000001</v>
      </c>
      <c r="G529" s="1">
        <v>0.39015</v>
      </c>
      <c r="H529" s="1">
        <v>0.12475</v>
      </c>
      <c r="I529" s="1">
        <v>0.58694999999999997</v>
      </c>
      <c r="J529" s="1">
        <v>0.70174999999999998</v>
      </c>
      <c r="K529" s="1">
        <v>0.62004999999999999</v>
      </c>
      <c r="L529" s="1">
        <v>0.47534999999999999</v>
      </c>
      <c r="M529" s="1">
        <v>6.8349999999999994E-2</v>
      </c>
    </row>
    <row r="530" spans="2:13" x14ac:dyDescent="0.35">
      <c r="B530">
        <v>527</v>
      </c>
      <c r="C530" s="1">
        <v>5.2650000000000002E-2</v>
      </c>
      <c r="D530" s="1">
        <v>0.59645000000000004</v>
      </c>
      <c r="E530" s="1">
        <v>1.285E-2</v>
      </c>
      <c r="F530" s="1">
        <v>0.36935000000000001</v>
      </c>
      <c r="G530" s="1">
        <v>0.98065000000000002</v>
      </c>
      <c r="H530" s="1">
        <v>0.41144999999999998</v>
      </c>
      <c r="I530" s="1">
        <v>0.96345000000000003</v>
      </c>
      <c r="J530" s="1">
        <v>0.49345</v>
      </c>
      <c r="K530" s="1">
        <v>0.84814999999999996</v>
      </c>
      <c r="L530" s="1">
        <v>0.36364999999999997</v>
      </c>
      <c r="M530" s="1">
        <v>0.18225</v>
      </c>
    </row>
    <row r="531" spans="2:13" x14ac:dyDescent="0.35">
      <c r="B531">
        <v>528</v>
      </c>
      <c r="C531" s="1">
        <v>5.2749999999999998E-2</v>
      </c>
      <c r="D531" s="1">
        <v>0.48585</v>
      </c>
      <c r="E531" s="1">
        <v>0.54515000000000002</v>
      </c>
      <c r="F531" s="1">
        <v>0.13575000000000001</v>
      </c>
      <c r="G531" s="1">
        <v>0.17705000000000001</v>
      </c>
      <c r="H531" s="1">
        <v>0.25274999999999997</v>
      </c>
      <c r="I531" s="1">
        <v>0.16675000000000001</v>
      </c>
      <c r="J531" s="1">
        <v>0.89885000000000004</v>
      </c>
      <c r="K531" s="1">
        <v>0.49064999999999998</v>
      </c>
      <c r="L531" s="1">
        <v>2.1049999999999999E-2</v>
      </c>
      <c r="M531" s="1">
        <v>0.74285000000000001</v>
      </c>
    </row>
    <row r="532" spans="2:13" x14ac:dyDescent="0.35">
      <c r="B532">
        <v>529</v>
      </c>
      <c r="C532" s="1">
        <v>5.2850000000000001E-2</v>
      </c>
      <c r="D532" s="1">
        <v>0.90585000000000004</v>
      </c>
      <c r="E532" s="1">
        <v>5.4350000000000002E-2</v>
      </c>
      <c r="F532" s="1">
        <v>0.40225</v>
      </c>
      <c r="G532" s="1">
        <v>0.52705000000000002</v>
      </c>
      <c r="H532" s="1">
        <v>0.32795000000000002</v>
      </c>
      <c r="I532" s="1">
        <v>0.96394999999999997</v>
      </c>
      <c r="J532" s="1">
        <v>0.99504999999999999</v>
      </c>
      <c r="K532" s="1">
        <v>0.29085</v>
      </c>
      <c r="L532" s="1">
        <v>0.74185000000000001</v>
      </c>
      <c r="M532" s="1">
        <v>0.31464999999999999</v>
      </c>
    </row>
    <row r="533" spans="2:13" x14ac:dyDescent="0.35">
      <c r="B533">
        <v>530</v>
      </c>
      <c r="C533" s="1">
        <v>5.2949999999999997E-2</v>
      </c>
      <c r="D533" s="1">
        <v>0.82674999999999998</v>
      </c>
      <c r="E533" s="1">
        <v>0.16725000000000001</v>
      </c>
      <c r="F533" s="1">
        <v>0.94184999999999997</v>
      </c>
      <c r="G533" s="1">
        <v>0.40675</v>
      </c>
      <c r="H533" s="1">
        <v>0.70345000000000002</v>
      </c>
      <c r="I533" s="1">
        <v>0.69164999999999999</v>
      </c>
      <c r="J533" s="1">
        <v>0.11705</v>
      </c>
      <c r="K533" s="1">
        <v>0.34784999999999999</v>
      </c>
      <c r="L533" s="1">
        <v>9.6549999999999997E-2</v>
      </c>
      <c r="M533" s="1">
        <v>0.73445000000000005</v>
      </c>
    </row>
    <row r="534" spans="2:13" x14ac:dyDescent="0.35">
      <c r="B534">
        <v>531</v>
      </c>
      <c r="C534" s="1">
        <v>5.305E-2</v>
      </c>
      <c r="D534" s="1">
        <v>5.1249999999999997E-2</v>
      </c>
      <c r="E534" s="1">
        <v>0.41265000000000002</v>
      </c>
      <c r="F534" s="1">
        <v>0.36954999999999999</v>
      </c>
      <c r="G534" s="1">
        <v>0.15504999999999999</v>
      </c>
      <c r="H534" s="1">
        <v>0.31175000000000003</v>
      </c>
      <c r="I534" s="1">
        <v>0.24024999999999999</v>
      </c>
      <c r="J534" s="1">
        <v>0.59535000000000005</v>
      </c>
      <c r="K534" s="1">
        <v>0.82835000000000003</v>
      </c>
      <c r="L534" s="1">
        <v>0.12475</v>
      </c>
      <c r="M534" s="1">
        <v>0.71645000000000003</v>
      </c>
    </row>
    <row r="535" spans="2:13" x14ac:dyDescent="0.35">
      <c r="B535">
        <v>532</v>
      </c>
      <c r="C535" s="1">
        <v>5.3150000000000003E-2</v>
      </c>
      <c r="D535" s="1">
        <v>0.53795000000000004</v>
      </c>
      <c r="E535" s="1">
        <v>0.12125</v>
      </c>
      <c r="F535" s="1">
        <v>0.43125000000000002</v>
      </c>
      <c r="G535" s="1">
        <v>0.50775000000000003</v>
      </c>
      <c r="H535" s="1">
        <v>0.25995000000000001</v>
      </c>
      <c r="I535" s="1">
        <v>0.80425000000000002</v>
      </c>
      <c r="J535" s="1">
        <v>0.48615000000000003</v>
      </c>
      <c r="K535" s="1">
        <v>0.85104999999999997</v>
      </c>
      <c r="L535" s="1">
        <v>0.24865000000000001</v>
      </c>
      <c r="M535" s="1">
        <v>0.51105</v>
      </c>
    </row>
    <row r="536" spans="2:13" x14ac:dyDescent="0.35">
      <c r="B536">
        <v>533</v>
      </c>
      <c r="C536" s="1">
        <v>5.3249999999999999E-2</v>
      </c>
      <c r="D536" s="1">
        <v>0.34215000000000001</v>
      </c>
      <c r="E536" s="1">
        <v>0.16555</v>
      </c>
      <c r="F536" s="1">
        <v>0.75324999999999998</v>
      </c>
      <c r="G536" s="1">
        <v>0.86795</v>
      </c>
      <c r="H536" s="1">
        <v>0.47134999999999999</v>
      </c>
      <c r="I536" s="1">
        <v>0.15085000000000001</v>
      </c>
      <c r="J536" s="1">
        <v>0.28875000000000001</v>
      </c>
      <c r="K536" s="1">
        <v>0.92715000000000003</v>
      </c>
      <c r="L536" s="1">
        <v>0.82994999999999997</v>
      </c>
      <c r="M536" s="1">
        <v>0.71465000000000001</v>
      </c>
    </row>
    <row r="537" spans="2:13" x14ac:dyDescent="0.35">
      <c r="B537">
        <v>534</v>
      </c>
      <c r="C537" s="1">
        <v>5.3350000000000002E-2</v>
      </c>
      <c r="D537" s="1">
        <v>0.12765000000000001</v>
      </c>
      <c r="E537" s="1">
        <v>0.49314999999999998</v>
      </c>
      <c r="F537" s="1">
        <v>0.45755000000000001</v>
      </c>
      <c r="G537" s="1">
        <v>0.77544999999999997</v>
      </c>
      <c r="H537" s="1">
        <v>0.28105000000000002</v>
      </c>
      <c r="I537" s="1">
        <v>0.70794999999999997</v>
      </c>
      <c r="J537" s="1">
        <v>0.74365000000000003</v>
      </c>
      <c r="K537" s="1">
        <v>0.10505</v>
      </c>
      <c r="L537" s="1">
        <v>0.84104999999999996</v>
      </c>
      <c r="M537" s="1">
        <v>0.50654999999999994</v>
      </c>
    </row>
    <row r="538" spans="2:13" x14ac:dyDescent="0.35">
      <c r="B538">
        <v>535</v>
      </c>
      <c r="C538" s="1">
        <v>5.3449999999999998E-2</v>
      </c>
      <c r="D538" s="1">
        <v>0.93154999999999999</v>
      </c>
      <c r="E538" s="1">
        <v>7.9450000000000007E-2</v>
      </c>
      <c r="F538" s="1">
        <v>0.78954999999999997</v>
      </c>
      <c r="G538" s="1">
        <v>0.30595</v>
      </c>
      <c r="H538" s="1">
        <v>0.89444999999999997</v>
      </c>
      <c r="I538" s="1">
        <v>0.13905000000000001</v>
      </c>
      <c r="J538" s="1">
        <v>0.85165000000000002</v>
      </c>
      <c r="K538" s="1">
        <v>0.91515000000000002</v>
      </c>
      <c r="L538" s="1">
        <v>0.11855</v>
      </c>
      <c r="M538" s="1">
        <v>0.76534999999999997</v>
      </c>
    </row>
    <row r="539" spans="2:13" x14ac:dyDescent="0.35">
      <c r="B539">
        <v>536</v>
      </c>
      <c r="C539" s="1">
        <v>5.355E-2</v>
      </c>
      <c r="D539" s="1">
        <v>0.56435000000000002</v>
      </c>
      <c r="E539" s="1">
        <v>0.83684999999999998</v>
      </c>
      <c r="F539" s="1">
        <v>0.91525000000000001</v>
      </c>
      <c r="G539" s="1">
        <v>0.23064999999999999</v>
      </c>
      <c r="H539" s="1">
        <v>0.37624999999999997</v>
      </c>
      <c r="I539" s="1">
        <v>0.12545000000000001</v>
      </c>
      <c r="J539" s="1">
        <v>0.12655</v>
      </c>
      <c r="K539" s="1">
        <v>0.47854999999999998</v>
      </c>
      <c r="L539" s="1">
        <v>0.99834999999999996</v>
      </c>
      <c r="M539" s="1">
        <v>0.16435</v>
      </c>
    </row>
    <row r="540" spans="2:13" x14ac:dyDescent="0.35">
      <c r="B540">
        <v>537</v>
      </c>
      <c r="C540" s="1">
        <v>5.3650000000000003E-2</v>
      </c>
      <c r="D540" s="1">
        <v>0.19434999999999999</v>
      </c>
      <c r="E540" s="1">
        <v>0.20515</v>
      </c>
      <c r="F540" s="1">
        <v>0.82474999999999998</v>
      </c>
      <c r="G540" s="1">
        <v>0.32145000000000001</v>
      </c>
      <c r="H540" s="1">
        <v>0.79995000000000005</v>
      </c>
      <c r="I540" s="1">
        <v>0.14885000000000001</v>
      </c>
      <c r="J540" s="1">
        <v>0.70245000000000002</v>
      </c>
      <c r="K540" s="1">
        <v>0.43595</v>
      </c>
      <c r="L540" s="1">
        <v>0.23765</v>
      </c>
      <c r="M540" s="1">
        <v>0.30454999999999999</v>
      </c>
    </row>
    <row r="541" spans="2:13" x14ac:dyDescent="0.35">
      <c r="B541">
        <v>538</v>
      </c>
      <c r="C541" s="1">
        <v>5.3749999999999999E-2</v>
      </c>
      <c r="D541" s="1">
        <v>0.26484999999999997</v>
      </c>
      <c r="E541" s="1">
        <v>0.70284999999999997</v>
      </c>
      <c r="F541" s="1">
        <v>3.2050000000000002E-2</v>
      </c>
      <c r="G541" s="1">
        <v>0.41265000000000002</v>
      </c>
      <c r="H541" s="1">
        <v>0.30625000000000002</v>
      </c>
      <c r="I541" s="1">
        <v>0.70625000000000004</v>
      </c>
      <c r="J541" s="1">
        <v>0.78174999999999994</v>
      </c>
      <c r="K541" s="1">
        <v>0.56384999999999996</v>
      </c>
      <c r="L541" s="1">
        <v>3.6549999999999999E-2</v>
      </c>
      <c r="M541" s="1">
        <v>0.32185000000000002</v>
      </c>
    </row>
    <row r="542" spans="2:13" x14ac:dyDescent="0.35">
      <c r="B542">
        <v>539</v>
      </c>
      <c r="C542" s="1">
        <v>5.3850000000000002E-2</v>
      </c>
      <c r="D542" s="1">
        <v>0.12655</v>
      </c>
      <c r="E542" s="1">
        <v>0.90164999999999995</v>
      </c>
      <c r="F542" s="1">
        <v>1.8249999999999999E-2</v>
      </c>
      <c r="G542" s="1">
        <v>0.34844999999999998</v>
      </c>
      <c r="H542" s="1">
        <v>0.45434999999999998</v>
      </c>
      <c r="I542" s="1">
        <v>0.65515000000000001</v>
      </c>
      <c r="J542" s="1">
        <v>0.71225000000000005</v>
      </c>
      <c r="K542" s="1">
        <v>0.63365000000000005</v>
      </c>
      <c r="L542" s="1">
        <v>0.63395000000000001</v>
      </c>
      <c r="M542" s="1">
        <v>0.10245</v>
      </c>
    </row>
    <row r="543" spans="2:13" x14ac:dyDescent="0.35">
      <c r="B543">
        <v>540</v>
      </c>
      <c r="C543" s="1">
        <v>5.3949999999999998E-2</v>
      </c>
      <c r="D543" s="1">
        <v>0.76554999999999995</v>
      </c>
      <c r="E543" s="1">
        <v>0.80225000000000002</v>
      </c>
      <c r="F543" s="1">
        <v>0.24934999999999999</v>
      </c>
      <c r="G543" s="1">
        <v>0.29565000000000002</v>
      </c>
      <c r="H543" s="1">
        <v>0.89215</v>
      </c>
      <c r="I543" s="1">
        <v>0.77195000000000003</v>
      </c>
      <c r="J543" s="1">
        <v>0.62744999999999995</v>
      </c>
      <c r="K543" s="1">
        <v>0.64344999999999997</v>
      </c>
      <c r="L543" s="1">
        <v>0.54254999999999998</v>
      </c>
      <c r="M543" s="1">
        <v>0.96284999999999998</v>
      </c>
    </row>
    <row r="544" spans="2:13" x14ac:dyDescent="0.35">
      <c r="B544">
        <v>541</v>
      </c>
      <c r="C544" s="1">
        <v>5.4050000000000001E-2</v>
      </c>
      <c r="D544" s="1">
        <v>0.81464999999999999</v>
      </c>
      <c r="E544" s="1">
        <v>0.71184999999999998</v>
      </c>
      <c r="F544" s="1">
        <v>0.16825000000000001</v>
      </c>
      <c r="G544" s="1">
        <v>0.28355000000000002</v>
      </c>
      <c r="H544" s="1">
        <v>0.89944999999999997</v>
      </c>
      <c r="I544" s="1">
        <v>0.84065000000000001</v>
      </c>
      <c r="J544" s="1">
        <v>0.92235</v>
      </c>
      <c r="K544" s="1">
        <v>9.7049999999999997E-2</v>
      </c>
      <c r="L544" s="1">
        <v>4.5350000000000001E-2</v>
      </c>
      <c r="M544" s="1">
        <v>0.49414999999999998</v>
      </c>
    </row>
    <row r="545" spans="2:13" x14ac:dyDescent="0.35">
      <c r="B545">
        <v>542</v>
      </c>
      <c r="C545" s="1">
        <v>5.4149999999999997E-2</v>
      </c>
      <c r="D545" s="1">
        <v>0.54474999999999996</v>
      </c>
      <c r="E545" s="1">
        <v>0.89115</v>
      </c>
      <c r="F545" s="1">
        <v>0.67915000000000003</v>
      </c>
      <c r="G545" s="1">
        <v>0.81664999999999999</v>
      </c>
      <c r="H545" s="1">
        <v>0.64775000000000005</v>
      </c>
      <c r="I545" s="1">
        <v>0.84875</v>
      </c>
      <c r="J545" s="1">
        <v>0.76265000000000005</v>
      </c>
      <c r="K545" s="1">
        <v>5.2049999999999999E-2</v>
      </c>
      <c r="L545" s="1">
        <v>0.16134999999999999</v>
      </c>
      <c r="M545" s="1">
        <v>0.98375000000000001</v>
      </c>
    </row>
    <row r="546" spans="2:13" x14ac:dyDescent="0.35">
      <c r="B546">
        <v>543</v>
      </c>
      <c r="C546" s="1">
        <v>5.425E-2</v>
      </c>
      <c r="D546" s="1">
        <v>0.37774999999999997</v>
      </c>
      <c r="E546" s="1">
        <v>0.65995000000000004</v>
      </c>
      <c r="F546" s="1">
        <v>5.0349999999999999E-2</v>
      </c>
      <c r="G546" s="1">
        <v>0.33284999999999998</v>
      </c>
      <c r="H546" s="1">
        <v>0.27145000000000002</v>
      </c>
      <c r="I546" s="1">
        <v>0.21154999999999999</v>
      </c>
      <c r="J546" s="1">
        <v>0.29704999999999998</v>
      </c>
      <c r="K546" s="1">
        <v>0.93925000000000003</v>
      </c>
      <c r="L546" s="1">
        <v>0.92764999999999997</v>
      </c>
      <c r="M546" s="1">
        <v>0.48115000000000002</v>
      </c>
    </row>
    <row r="547" spans="2:13" x14ac:dyDescent="0.35">
      <c r="B547">
        <v>544</v>
      </c>
      <c r="C547" s="1">
        <v>5.4350000000000002E-2</v>
      </c>
      <c r="D547" s="1">
        <v>3.0550000000000001E-2</v>
      </c>
      <c r="E547" s="1">
        <v>0.27965000000000001</v>
      </c>
      <c r="F547" s="1">
        <v>0.32374999999999998</v>
      </c>
      <c r="G547" s="1">
        <v>0.36314999999999997</v>
      </c>
      <c r="H547" s="1">
        <v>0.99414999999999998</v>
      </c>
      <c r="I547" s="1">
        <v>0.92905000000000004</v>
      </c>
      <c r="J547" s="1">
        <v>0.97404999999999997</v>
      </c>
      <c r="K547" s="1">
        <v>0.24915000000000001</v>
      </c>
      <c r="L547" s="1">
        <v>0.46155000000000002</v>
      </c>
      <c r="M547" s="1">
        <v>0.77175000000000005</v>
      </c>
    </row>
    <row r="548" spans="2:13" x14ac:dyDescent="0.35">
      <c r="B548">
        <v>545</v>
      </c>
      <c r="C548" s="1">
        <v>5.4449999999999998E-2</v>
      </c>
      <c r="D548" s="1">
        <v>0.62275000000000003</v>
      </c>
      <c r="E548" s="1">
        <v>0.52495000000000003</v>
      </c>
      <c r="F548" s="1">
        <v>0.30454999999999999</v>
      </c>
      <c r="G548" s="1">
        <v>0.32305</v>
      </c>
      <c r="H548" s="1">
        <v>0.42945</v>
      </c>
      <c r="I548" s="1">
        <v>0.92645</v>
      </c>
      <c r="J548" s="1">
        <v>0.81955</v>
      </c>
      <c r="K548" s="1">
        <v>0.47534999999999999</v>
      </c>
      <c r="L548" s="1">
        <v>0.33305000000000001</v>
      </c>
      <c r="M548" s="1">
        <v>0.47525000000000001</v>
      </c>
    </row>
    <row r="549" spans="2:13" x14ac:dyDescent="0.35">
      <c r="B549">
        <v>546</v>
      </c>
      <c r="C549" s="1">
        <v>5.4550000000000001E-2</v>
      </c>
      <c r="D549" s="1">
        <v>0.95774999999999999</v>
      </c>
      <c r="E549" s="1">
        <v>0.57545000000000002</v>
      </c>
      <c r="F549" s="1">
        <v>0.84245000000000003</v>
      </c>
      <c r="G549" s="1">
        <v>0.58214999999999995</v>
      </c>
      <c r="H549" s="1">
        <v>0.58955000000000002</v>
      </c>
      <c r="I549" s="1">
        <v>7.0849999999999996E-2</v>
      </c>
      <c r="J549" s="1">
        <v>0.60794999999999999</v>
      </c>
      <c r="K549" s="1">
        <v>2.3050000000000001E-2</v>
      </c>
      <c r="L549" s="1">
        <v>0.37304999999999999</v>
      </c>
      <c r="M549" s="1">
        <v>0.23955000000000001</v>
      </c>
    </row>
    <row r="550" spans="2:13" x14ac:dyDescent="0.35">
      <c r="B550">
        <v>547</v>
      </c>
      <c r="C550" s="1">
        <v>5.4649999999999997E-2</v>
      </c>
      <c r="D550" s="1">
        <v>0.53395000000000004</v>
      </c>
      <c r="E550" s="1">
        <v>0.81915000000000004</v>
      </c>
      <c r="F550" s="1">
        <v>0.59545000000000003</v>
      </c>
      <c r="G550" s="1">
        <v>0.89875000000000005</v>
      </c>
      <c r="H550" s="1">
        <v>6.3649999999999998E-2</v>
      </c>
      <c r="I550" s="1">
        <v>0.92615000000000003</v>
      </c>
      <c r="J550" s="1">
        <v>0.23724999999999999</v>
      </c>
      <c r="K550" s="1">
        <v>0.32514999999999999</v>
      </c>
      <c r="L550" s="1">
        <v>0.29785</v>
      </c>
      <c r="M550" s="1">
        <v>0.77024999999999999</v>
      </c>
    </row>
    <row r="551" spans="2:13" x14ac:dyDescent="0.35">
      <c r="B551">
        <v>548</v>
      </c>
      <c r="C551" s="1">
        <v>5.475E-2</v>
      </c>
      <c r="D551" s="1">
        <v>0.55474999999999997</v>
      </c>
      <c r="E551" s="1">
        <v>0.39474999999999999</v>
      </c>
      <c r="F551" s="1">
        <v>0.86045000000000005</v>
      </c>
      <c r="G551" s="1">
        <v>0.45734999999999998</v>
      </c>
      <c r="H551" s="1">
        <v>0.63024999999999998</v>
      </c>
      <c r="I551" s="1">
        <v>0.48344999999999999</v>
      </c>
      <c r="J551" s="1">
        <v>0.28844999999999998</v>
      </c>
      <c r="K551" s="1">
        <v>0.49195</v>
      </c>
      <c r="L551" s="1">
        <v>0.77705000000000002</v>
      </c>
      <c r="M551" s="1">
        <v>0.43364999999999998</v>
      </c>
    </row>
    <row r="552" spans="2:13" x14ac:dyDescent="0.35">
      <c r="B552">
        <v>549</v>
      </c>
      <c r="C552" s="1">
        <v>5.4850000000000003E-2</v>
      </c>
      <c r="D552" s="1">
        <v>0.76375000000000004</v>
      </c>
      <c r="E552" s="1">
        <v>0.29454999999999998</v>
      </c>
      <c r="F552" s="1">
        <v>0.62985000000000002</v>
      </c>
      <c r="G552" s="1">
        <v>0.92544999999999999</v>
      </c>
      <c r="H552" s="1">
        <v>0.20624999999999999</v>
      </c>
      <c r="I552" s="1">
        <v>0.18804999999999999</v>
      </c>
      <c r="J552" s="1">
        <v>8.4449999999999997E-2</v>
      </c>
      <c r="K552" s="1">
        <v>0.48764999999999997</v>
      </c>
      <c r="L552" s="1">
        <v>0.76944999999999997</v>
      </c>
      <c r="M552" s="1">
        <v>0.67084999999999995</v>
      </c>
    </row>
    <row r="553" spans="2:13" x14ac:dyDescent="0.35">
      <c r="B553">
        <v>550</v>
      </c>
      <c r="C553" s="1">
        <v>5.4949999999999999E-2</v>
      </c>
      <c r="D553" s="1">
        <v>0.80145</v>
      </c>
      <c r="E553" s="1">
        <v>0.26434999999999997</v>
      </c>
      <c r="F553" s="1">
        <v>0.99575000000000002</v>
      </c>
      <c r="G553" s="1">
        <v>0.15254999999999999</v>
      </c>
      <c r="H553" s="1">
        <v>4.725E-2</v>
      </c>
      <c r="I553" s="1">
        <v>0.81694999999999995</v>
      </c>
      <c r="J553" s="1">
        <v>0.60294999999999999</v>
      </c>
      <c r="K553" s="1">
        <v>1.975E-2</v>
      </c>
      <c r="L553" s="1">
        <v>0.61165000000000003</v>
      </c>
      <c r="M553" s="1">
        <v>0.36385000000000001</v>
      </c>
    </row>
    <row r="554" spans="2:13" x14ac:dyDescent="0.35">
      <c r="B554">
        <v>551</v>
      </c>
      <c r="C554" s="1">
        <v>5.5050000000000002E-2</v>
      </c>
      <c r="D554" s="1">
        <v>0.95515000000000005</v>
      </c>
      <c r="E554" s="1">
        <v>0.68845000000000001</v>
      </c>
      <c r="F554" s="1">
        <v>4.7849999999999997E-2</v>
      </c>
      <c r="G554" s="1">
        <v>0.97824999999999995</v>
      </c>
      <c r="H554" s="1">
        <v>0.95284999999999997</v>
      </c>
      <c r="I554" s="1">
        <v>0.33265</v>
      </c>
      <c r="J554" s="1">
        <v>0.58814999999999995</v>
      </c>
      <c r="K554" s="1">
        <v>0.61255000000000004</v>
      </c>
      <c r="L554" s="1">
        <v>0.62244999999999995</v>
      </c>
      <c r="M554" s="1">
        <v>0.58445000000000003</v>
      </c>
    </row>
    <row r="555" spans="2:13" x14ac:dyDescent="0.35">
      <c r="B555">
        <v>552</v>
      </c>
      <c r="C555" s="1">
        <v>5.5149999999999998E-2</v>
      </c>
      <c r="D555" s="1">
        <v>0.65234999999999999</v>
      </c>
      <c r="E555" s="1">
        <v>0.73985000000000001</v>
      </c>
      <c r="F555" s="1">
        <v>0.78425</v>
      </c>
      <c r="G555" s="1">
        <v>0.12325</v>
      </c>
      <c r="H555" s="1">
        <v>0.15945000000000001</v>
      </c>
      <c r="I555" s="1">
        <v>0.77764999999999995</v>
      </c>
      <c r="J555" s="1">
        <v>0.83845000000000003</v>
      </c>
      <c r="K555" s="1">
        <v>0.86914999999999998</v>
      </c>
      <c r="L555" s="1">
        <v>0.15295</v>
      </c>
      <c r="M555" s="1">
        <v>0.24295</v>
      </c>
    </row>
    <row r="556" spans="2:13" x14ac:dyDescent="0.35">
      <c r="B556">
        <v>553</v>
      </c>
      <c r="C556" s="1">
        <v>5.525E-2</v>
      </c>
      <c r="D556" s="1">
        <v>0.46534999999999999</v>
      </c>
      <c r="E556" s="1">
        <v>0.39534999999999998</v>
      </c>
      <c r="F556" s="1">
        <v>0.34455000000000002</v>
      </c>
      <c r="G556" s="1">
        <v>0.63844999999999996</v>
      </c>
      <c r="H556" s="1">
        <v>0.93054999999999999</v>
      </c>
      <c r="I556" s="1">
        <v>0.30385000000000001</v>
      </c>
      <c r="J556" s="1">
        <v>0.31185000000000002</v>
      </c>
      <c r="K556" s="1">
        <v>0.78644999999999998</v>
      </c>
      <c r="L556" s="1">
        <v>0.12285</v>
      </c>
      <c r="M556" s="1">
        <v>0.37375000000000003</v>
      </c>
    </row>
    <row r="557" spans="2:13" x14ac:dyDescent="0.35">
      <c r="B557">
        <v>554</v>
      </c>
      <c r="C557" s="1">
        <v>5.5350000000000003E-2</v>
      </c>
      <c r="D557" s="1">
        <v>0.95445000000000002</v>
      </c>
      <c r="E557" s="1">
        <v>0.74595</v>
      </c>
      <c r="F557" s="1">
        <v>0.91984999999999995</v>
      </c>
      <c r="G557" s="1">
        <v>0.29075000000000001</v>
      </c>
      <c r="H557" s="1">
        <v>0.43175000000000002</v>
      </c>
      <c r="I557" s="1">
        <v>0.85575000000000001</v>
      </c>
      <c r="J557" s="1">
        <v>0.34794999999999998</v>
      </c>
      <c r="K557" s="1">
        <v>0.22225</v>
      </c>
      <c r="L557" s="1">
        <v>0.84424999999999994</v>
      </c>
      <c r="M557" s="1">
        <v>0.58155000000000001</v>
      </c>
    </row>
    <row r="558" spans="2:13" x14ac:dyDescent="0.35">
      <c r="B558">
        <v>555</v>
      </c>
      <c r="C558" s="1">
        <v>5.5449999999999999E-2</v>
      </c>
      <c r="D558" s="1">
        <v>0.48825000000000002</v>
      </c>
      <c r="E558" s="1">
        <v>0.47175</v>
      </c>
      <c r="F558" s="1">
        <v>0.63565000000000005</v>
      </c>
      <c r="G558" s="1">
        <v>0.28675</v>
      </c>
      <c r="H558" s="1">
        <v>0.25645000000000001</v>
      </c>
      <c r="I558" s="1">
        <v>0.69584999999999997</v>
      </c>
      <c r="J558" s="1">
        <v>0.69404999999999994</v>
      </c>
      <c r="K558" s="1">
        <v>0.94825000000000004</v>
      </c>
      <c r="L558" s="1">
        <v>0.64085000000000003</v>
      </c>
      <c r="M558" s="1">
        <v>0.77505000000000002</v>
      </c>
    </row>
    <row r="559" spans="2:13" x14ac:dyDescent="0.35">
      <c r="B559">
        <v>556</v>
      </c>
      <c r="C559" s="1">
        <v>5.5550000000000002E-2</v>
      </c>
      <c r="D559" s="1">
        <v>0.79905000000000004</v>
      </c>
      <c r="E559" s="1">
        <v>0.84335000000000004</v>
      </c>
      <c r="F559" s="1">
        <v>0.80095000000000005</v>
      </c>
      <c r="G559" s="1">
        <v>0.22105</v>
      </c>
      <c r="H559" s="1">
        <v>0.86745000000000005</v>
      </c>
      <c r="I559" s="1">
        <v>0.99324999999999997</v>
      </c>
      <c r="J559" s="1">
        <v>0.58174999999999999</v>
      </c>
      <c r="K559" s="1">
        <v>0.88305</v>
      </c>
      <c r="L559" s="1">
        <v>0.68515000000000004</v>
      </c>
      <c r="M559" s="1">
        <v>0.56205000000000005</v>
      </c>
    </row>
    <row r="560" spans="2:13" x14ac:dyDescent="0.35">
      <c r="B560">
        <v>557</v>
      </c>
      <c r="C560" s="1">
        <v>5.5649999999999998E-2</v>
      </c>
      <c r="D560" s="1">
        <v>0.93125000000000002</v>
      </c>
      <c r="E560" s="1">
        <v>0.54795000000000005</v>
      </c>
      <c r="F560" s="1">
        <v>0.95074999999999998</v>
      </c>
      <c r="G560" s="1">
        <v>0.29975000000000002</v>
      </c>
      <c r="H560" s="1">
        <v>0.29194999999999999</v>
      </c>
      <c r="I560" s="1">
        <v>0.28175</v>
      </c>
      <c r="J560" s="1">
        <v>0.25574999999999998</v>
      </c>
      <c r="K560" s="1">
        <v>0.32135000000000002</v>
      </c>
      <c r="L560" s="1">
        <v>0.94635000000000002</v>
      </c>
      <c r="M560" s="1">
        <v>0.69115000000000004</v>
      </c>
    </row>
    <row r="561" spans="2:13" x14ac:dyDescent="0.35">
      <c r="B561">
        <v>558</v>
      </c>
      <c r="C561" s="1">
        <v>5.5750000000000001E-2</v>
      </c>
      <c r="D561" s="1">
        <v>0.78664999999999996</v>
      </c>
      <c r="E561" s="1">
        <v>0.82155</v>
      </c>
      <c r="F561" s="1">
        <v>0.61124999999999996</v>
      </c>
      <c r="G561" s="1">
        <v>0.92184999999999995</v>
      </c>
      <c r="H561" s="1">
        <v>0.59524999999999995</v>
      </c>
      <c r="I561" s="1">
        <v>0.17035</v>
      </c>
      <c r="J561" s="1">
        <v>0.68564999999999998</v>
      </c>
      <c r="K561" s="1">
        <v>0.20355000000000001</v>
      </c>
      <c r="L561" s="1">
        <v>0.90054999999999996</v>
      </c>
      <c r="M561" s="1">
        <v>0.10925</v>
      </c>
    </row>
    <row r="562" spans="2:13" x14ac:dyDescent="0.35">
      <c r="B562">
        <v>559</v>
      </c>
      <c r="C562" s="1">
        <v>5.5849999999999997E-2</v>
      </c>
      <c r="D562" s="1">
        <v>0.48675000000000002</v>
      </c>
      <c r="E562" s="1">
        <v>0.75675000000000003</v>
      </c>
      <c r="F562" s="1">
        <v>7.2749999999999995E-2</v>
      </c>
      <c r="G562" s="1">
        <v>7.8850000000000003E-2</v>
      </c>
      <c r="H562" s="1">
        <v>0.91615000000000002</v>
      </c>
      <c r="I562" s="1">
        <v>0.50895000000000001</v>
      </c>
      <c r="J562" s="1">
        <v>0.93015000000000003</v>
      </c>
      <c r="K562" s="1">
        <v>0.53754999999999997</v>
      </c>
      <c r="L562" s="1">
        <v>0.23494999999999999</v>
      </c>
      <c r="M562" s="1">
        <v>0.59635000000000005</v>
      </c>
    </row>
    <row r="563" spans="2:13" x14ac:dyDescent="0.35">
      <c r="B563">
        <v>560</v>
      </c>
      <c r="C563" s="1">
        <v>5.595E-2</v>
      </c>
      <c r="D563" s="1">
        <v>0.11065</v>
      </c>
      <c r="E563" s="1">
        <v>0.83304999999999996</v>
      </c>
      <c r="F563" s="1">
        <v>0.90144999999999997</v>
      </c>
      <c r="G563" s="1">
        <v>0.76634999999999998</v>
      </c>
      <c r="H563" s="1">
        <v>0.80784999999999996</v>
      </c>
      <c r="I563" s="1">
        <v>0.51765000000000005</v>
      </c>
      <c r="J563" s="1">
        <v>0.98875000000000002</v>
      </c>
      <c r="K563" s="1">
        <v>0.61734999999999995</v>
      </c>
      <c r="L563" s="1">
        <v>0.56884999999999997</v>
      </c>
      <c r="M563" s="1">
        <v>0.26345000000000002</v>
      </c>
    </row>
    <row r="564" spans="2:13" x14ac:dyDescent="0.35">
      <c r="B564">
        <v>561</v>
      </c>
      <c r="C564" s="1">
        <v>5.6050000000000003E-2</v>
      </c>
      <c r="D564" s="1">
        <v>0.80205000000000004</v>
      </c>
      <c r="E564" s="1">
        <v>0.47144999999999998</v>
      </c>
      <c r="F564" s="1">
        <v>0.11405</v>
      </c>
      <c r="G564" s="1">
        <v>0.18634999999999999</v>
      </c>
      <c r="H564" s="1">
        <v>0.51385000000000003</v>
      </c>
      <c r="I564" s="1">
        <v>0.58525000000000005</v>
      </c>
      <c r="J564" s="1">
        <v>0.37514999999999998</v>
      </c>
      <c r="K564" s="1">
        <v>0.36244999999999999</v>
      </c>
      <c r="L564" s="1">
        <v>0.44845000000000002</v>
      </c>
      <c r="M564" s="1">
        <v>0.43525000000000003</v>
      </c>
    </row>
    <row r="565" spans="2:13" x14ac:dyDescent="0.35">
      <c r="B565">
        <v>562</v>
      </c>
      <c r="C565" s="1">
        <v>5.6149999999999999E-2</v>
      </c>
      <c r="D565" s="1">
        <v>0.26405000000000001</v>
      </c>
      <c r="E565" s="1">
        <v>0.42144999999999999</v>
      </c>
      <c r="F565" s="1">
        <v>0.47644999999999998</v>
      </c>
      <c r="G565" s="1">
        <v>0.13975000000000001</v>
      </c>
      <c r="H565" s="1">
        <v>0.50365000000000004</v>
      </c>
      <c r="I565" s="1">
        <v>0.26224999999999998</v>
      </c>
      <c r="J565" s="1">
        <v>0.47034999999999999</v>
      </c>
      <c r="K565" s="1">
        <v>0.30725000000000002</v>
      </c>
      <c r="L565" s="1">
        <v>0.68174999999999997</v>
      </c>
      <c r="M565" s="1">
        <v>0.74995000000000001</v>
      </c>
    </row>
    <row r="566" spans="2:13" x14ac:dyDescent="0.35">
      <c r="B566">
        <v>563</v>
      </c>
      <c r="C566" s="1">
        <v>5.6250000000000001E-2</v>
      </c>
      <c r="D566" s="1">
        <v>0.99465000000000003</v>
      </c>
      <c r="E566" s="1">
        <v>0.68705000000000005</v>
      </c>
      <c r="F566" s="1">
        <v>0.14265</v>
      </c>
      <c r="G566" s="1">
        <v>2.2349999999999998E-2</v>
      </c>
      <c r="H566" s="1">
        <v>0.67364999999999997</v>
      </c>
      <c r="I566" s="1">
        <v>0.47635</v>
      </c>
      <c r="J566" s="1">
        <v>0.75714999999999999</v>
      </c>
      <c r="K566" s="1">
        <v>0.74714999999999998</v>
      </c>
      <c r="L566" s="1">
        <v>0.99495</v>
      </c>
      <c r="M566" s="1">
        <v>0.26615</v>
      </c>
    </row>
    <row r="567" spans="2:13" x14ac:dyDescent="0.35">
      <c r="B567">
        <v>564</v>
      </c>
      <c r="C567" s="1">
        <v>5.6349999999999997E-2</v>
      </c>
      <c r="D567" s="1">
        <v>0.70484999999999998</v>
      </c>
      <c r="E567" s="1">
        <v>0.42914999999999998</v>
      </c>
      <c r="F567" s="1">
        <v>0.85285</v>
      </c>
      <c r="G567" s="1">
        <v>0.68064999999999998</v>
      </c>
      <c r="H567" s="1">
        <v>0.11055</v>
      </c>
      <c r="I567" s="1">
        <v>6.0499999999999998E-3</v>
      </c>
      <c r="J567" s="1">
        <v>0.89475000000000005</v>
      </c>
      <c r="K567" s="1">
        <v>4.5650000000000003E-2</v>
      </c>
      <c r="L567" s="1">
        <v>0.63195000000000001</v>
      </c>
      <c r="M567" s="1">
        <v>0.73134999999999994</v>
      </c>
    </row>
    <row r="568" spans="2:13" x14ac:dyDescent="0.35">
      <c r="B568">
        <v>565</v>
      </c>
      <c r="C568" s="1">
        <v>5.645E-2</v>
      </c>
      <c r="D568" s="1">
        <v>0.38455</v>
      </c>
      <c r="E568" s="1">
        <v>0.11605</v>
      </c>
      <c r="F568" s="1">
        <v>0.29235</v>
      </c>
      <c r="G568" s="1">
        <v>0.79895000000000005</v>
      </c>
      <c r="H568" s="1">
        <v>6.7150000000000001E-2</v>
      </c>
      <c r="I568" s="1">
        <v>0.15525</v>
      </c>
      <c r="J568" s="1">
        <v>0.97604999999999997</v>
      </c>
      <c r="K568" s="1">
        <v>0.98394999999999999</v>
      </c>
      <c r="L568" s="1">
        <v>0.36514999999999997</v>
      </c>
      <c r="M568" s="1">
        <v>0.79884999999999995</v>
      </c>
    </row>
    <row r="569" spans="2:13" x14ac:dyDescent="0.35">
      <c r="B569">
        <v>566</v>
      </c>
      <c r="C569" s="1">
        <v>5.6550000000000003E-2</v>
      </c>
      <c r="D569" s="1">
        <v>0.18445</v>
      </c>
      <c r="E569" s="1">
        <v>0.65395000000000003</v>
      </c>
      <c r="F569" s="1">
        <v>0.75014999999999998</v>
      </c>
      <c r="G569" s="1">
        <v>1.1650000000000001E-2</v>
      </c>
      <c r="H569" s="1">
        <v>0.69555</v>
      </c>
      <c r="I569" s="1">
        <v>0.69615000000000005</v>
      </c>
      <c r="J569" s="1">
        <v>0.83414999999999995</v>
      </c>
      <c r="K569" s="1">
        <v>8.7050000000000002E-2</v>
      </c>
      <c r="L569" s="1">
        <v>0.47654999999999997</v>
      </c>
      <c r="M569" s="1">
        <v>0.53425</v>
      </c>
    </row>
    <row r="570" spans="2:13" x14ac:dyDescent="0.35">
      <c r="B570">
        <v>567</v>
      </c>
      <c r="C570" s="1">
        <v>5.6649999999999999E-2</v>
      </c>
      <c r="D570" s="1">
        <v>0.68425000000000002</v>
      </c>
      <c r="E570" s="1">
        <v>0.17824999999999999</v>
      </c>
      <c r="F570" s="1">
        <v>7.5450000000000003E-2</v>
      </c>
      <c r="G570" s="1">
        <v>0.69584999999999997</v>
      </c>
      <c r="H570" s="1">
        <v>9.0050000000000005E-2</v>
      </c>
      <c r="I570" s="1">
        <v>0.77444999999999997</v>
      </c>
      <c r="J570" s="1">
        <v>0.92515000000000003</v>
      </c>
      <c r="K570" s="1">
        <v>0.47375</v>
      </c>
      <c r="L570" s="1">
        <v>0.88195000000000001</v>
      </c>
      <c r="M570" s="1">
        <v>0.52054999999999996</v>
      </c>
    </row>
    <row r="571" spans="2:13" x14ac:dyDescent="0.35">
      <c r="B571">
        <v>568</v>
      </c>
      <c r="C571" s="1">
        <v>5.6750000000000002E-2</v>
      </c>
      <c r="D571" s="1">
        <v>0.51975000000000005</v>
      </c>
      <c r="E571" s="1">
        <v>0.49604999999999999</v>
      </c>
      <c r="F571" s="1">
        <v>0.89724999999999999</v>
      </c>
      <c r="G571" s="1">
        <v>0.58545000000000003</v>
      </c>
      <c r="H571" s="1">
        <v>0.83404999999999996</v>
      </c>
      <c r="I571" s="1">
        <v>0.30154999999999998</v>
      </c>
      <c r="J571" s="1">
        <v>0.48165000000000002</v>
      </c>
      <c r="K571" s="1">
        <v>0.53664999999999996</v>
      </c>
      <c r="L571" s="1">
        <v>0.85094999999999998</v>
      </c>
      <c r="M571" s="1">
        <v>0.85365000000000002</v>
      </c>
    </row>
    <row r="572" spans="2:13" x14ac:dyDescent="0.35">
      <c r="B572">
        <v>569</v>
      </c>
      <c r="C572" s="1">
        <v>5.6849999999999998E-2</v>
      </c>
      <c r="D572" s="1">
        <v>0.97775000000000001</v>
      </c>
      <c r="E572" s="1">
        <v>6.4649999999999999E-2</v>
      </c>
      <c r="F572" s="1">
        <v>0.87204999999999999</v>
      </c>
      <c r="G572" s="1">
        <v>0.30404999999999999</v>
      </c>
      <c r="H572" s="1">
        <v>0.16155</v>
      </c>
      <c r="I572" s="1">
        <v>0.76905000000000001</v>
      </c>
      <c r="J572" s="1">
        <v>0.80694999999999995</v>
      </c>
      <c r="K572" s="1">
        <v>0.44164999999999999</v>
      </c>
      <c r="L572" s="1">
        <v>0.33925</v>
      </c>
      <c r="M572" s="1">
        <v>0.23715</v>
      </c>
    </row>
    <row r="573" spans="2:13" x14ac:dyDescent="0.35">
      <c r="B573">
        <v>570</v>
      </c>
      <c r="C573" s="1">
        <v>5.6950000000000001E-2</v>
      </c>
      <c r="D573" s="1">
        <v>0.33555000000000001</v>
      </c>
      <c r="E573" s="1">
        <v>0.92784999999999995</v>
      </c>
      <c r="F573" s="1">
        <v>0.74095</v>
      </c>
      <c r="G573" s="1">
        <v>0.10085</v>
      </c>
      <c r="H573" s="1">
        <v>0.33705000000000002</v>
      </c>
      <c r="I573" s="1">
        <v>0.26984999999999998</v>
      </c>
      <c r="J573" s="1">
        <v>0.91964999999999997</v>
      </c>
      <c r="K573" s="1">
        <v>0.62014999999999998</v>
      </c>
      <c r="L573" s="1">
        <v>0.58804999999999996</v>
      </c>
      <c r="M573" s="1">
        <v>7.0150000000000004E-2</v>
      </c>
    </row>
    <row r="574" spans="2:13" x14ac:dyDescent="0.35">
      <c r="B574">
        <v>571</v>
      </c>
      <c r="C574" s="1">
        <v>5.7049999999999997E-2</v>
      </c>
      <c r="D574" s="1">
        <v>0.97184999999999999</v>
      </c>
      <c r="E574" s="1">
        <v>0.49504999999999999</v>
      </c>
      <c r="F574" s="1">
        <v>0.59255000000000002</v>
      </c>
      <c r="G574" s="1">
        <v>0.81535000000000002</v>
      </c>
      <c r="H574" s="1">
        <v>0.26684999999999998</v>
      </c>
      <c r="I574" s="1">
        <v>0.43985000000000002</v>
      </c>
      <c r="J574" s="1">
        <v>0.11045000000000001</v>
      </c>
      <c r="K574" s="1">
        <v>0.31595000000000001</v>
      </c>
      <c r="L574" s="1">
        <v>0.78954999999999997</v>
      </c>
      <c r="M574" s="1">
        <v>0.84394999999999998</v>
      </c>
    </row>
    <row r="575" spans="2:13" x14ac:dyDescent="0.35">
      <c r="B575">
        <v>572</v>
      </c>
      <c r="C575" s="1">
        <v>5.7149999999999999E-2</v>
      </c>
      <c r="D575" s="1">
        <v>0.30345</v>
      </c>
      <c r="E575" s="1">
        <v>0.85545000000000004</v>
      </c>
      <c r="F575" s="1">
        <v>0.59584999999999999</v>
      </c>
      <c r="G575" s="1">
        <v>0.14605000000000001</v>
      </c>
      <c r="H575" s="1">
        <v>0.24685000000000001</v>
      </c>
      <c r="I575" s="1">
        <v>0.19305</v>
      </c>
      <c r="J575" s="1">
        <v>0.45534999999999998</v>
      </c>
      <c r="K575" s="1">
        <v>0.43095</v>
      </c>
      <c r="L575" s="1">
        <v>0.68215000000000003</v>
      </c>
      <c r="M575" s="1">
        <v>0.61795</v>
      </c>
    </row>
    <row r="576" spans="2:13" x14ac:dyDescent="0.35">
      <c r="B576">
        <v>573</v>
      </c>
      <c r="C576" s="1">
        <v>5.7250000000000002E-2</v>
      </c>
      <c r="D576" s="1">
        <v>0.82045000000000001</v>
      </c>
      <c r="E576" s="1">
        <v>7.5749999999999998E-2</v>
      </c>
      <c r="F576" s="1">
        <v>0.63454999999999995</v>
      </c>
      <c r="G576" s="1">
        <v>0.51165000000000005</v>
      </c>
      <c r="H576" s="1">
        <v>0.89785000000000004</v>
      </c>
      <c r="I576" s="1">
        <v>0.44735000000000003</v>
      </c>
      <c r="J576" s="1">
        <v>0.11065</v>
      </c>
      <c r="K576" s="1">
        <v>0.17474999999999999</v>
      </c>
      <c r="L576" s="1">
        <v>0.58035000000000003</v>
      </c>
      <c r="M576" s="1">
        <v>5.9549999999999999E-2</v>
      </c>
    </row>
    <row r="577" spans="2:13" x14ac:dyDescent="0.35">
      <c r="B577">
        <v>574</v>
      </c>
      <c r="C577" s="1">
        <v>5.7349999999999998E-2</v>
      </c>
      <c r="D577" s="1">
        <v>0.45705000000000001</v>
      </c>
      <c r="E577" s="1">
        <v>0.50605</v>
      </c>
      <c r="F577" s="1">
        <v>0.17374999999999999</v>
      </c>
      <c r="G577" s="1">
        <v>0.55984999999999996</v>
      </c>
      <c r="H577" s="1">
        <v>0.95984999999999998</v>
      </c>
      <c r="I577" s="1">
        <v>0.11995</v>
      </c>
      <c r="J577" s="1">
        <v>0.33134999999999998</v>
      </c>
      <c r="K577" s="1">
        <v>0.74585000000000001</v>
      </c>
      <c r="L577" s="1">
        <v>0.84784999999999999</v>
      </c>
      <c r="M577" s="1">
        <v>0.97514999999999996</v>
      </c>
    </row>
    <row r="578" spans="2:13" x14ac:dyDescent="0.35">
      <c r="B578">
        <v>575</v>
      </c>
      <c r="C578" s="1">
        <v>5.7450000000000001E-2</v>
      </c>
      <c r="D578" s="1">
        <v>8.3250000000000005E-2</v>
      </c>
      <c r="E578" s="1">
        <v>0.90364999999999995</v>
      </c>
      <c r="F578" s="1">
        <v>0.33565</v>
      </c>
      <c r="G578" s="1">
        <v>0.49254999999999999</v>
      </c>
      <c r="H578" s="1">
        <v>0.75485000000000002</v>
      </c>
      <c r="I578" s="1">
        <v>3.9449999999999999E-2</v>
      </c>
      <c r="J578" s="1">
        <v>0.29925000000000002</v>
      </c>
      <c r="K578" s="1">
        <v>0.30114999999999997</v>
      </c>
      <c r="L578" s="1">
        <v>0.20465</v>
      </c>
      <c r="M578" s="1">
        <v>0.15415000000000001</v>
      </c>
    </row>
    <row r="579" spans="2:13" x14ac:dyDescent="0.35">
      <c r="B579">
        <v>576</v>
      </c>
      <c r="C579" s="1">
        <v>5.7549999999999997E-2</v>
      </c>
      <c r="D579" s="1">
        <v>0.63665000000000005</v>
      </c>
      <c r="E579" s="1">
        <v>0.20915</v>
      </c>
      <c r="F579" s="1">
        <v>0.79984999999999995</v>
      </c>
      <c r="G579" s="1">
        <v>0.19725000000000001</v>
      </c>
      <c r="H579" s="1">
        <v>0.91034999999999999</v>
      </c>
      <c r="I579" s="1">
        <v>0.86455000000000004</v>
      </c>
      <c r="J579" s="1">
        <v>0.31735000000000002</v>
      </c>
      <c r="K579" s="1">
        <v>0.97014999999999996</v>
      </c>
      <c r="L579" s="1">
        <v>0.43845000000000001</v>
      </c>
      <c r="M579" s="1">
        <v>0.11244999999999999</v>
      </c>
    </row>
    <row r="580" spans="2:13" x14ac:dyDescent="0.35">
      <c r="B580">
        <v>577</v>
      </c>
      <c r="C580" s="1">
        <v>5.765E-2</v>
      </c>
      <c r="D580" s="1">
        <v>0.94094999999999995</v>
      </c>
      <c r="E580" s="1">
        <v>0.65315000000000001</v>
      </c>
      <c r="F580" s="1">
        <v>0.10535</v>
      </c>
      <c r="G580" s="1">
        <v>7.1849999999999997E-2</v>
      </c>
      <c r="H580" s="1">
        <v>0.99785000000000001</v>
      </c>
      <c r="I580" s="1">
        <v>5.7950000000000002E-2</v>
      </c>
      <c r="J580" s="1">
        <v>0.64024999999999999</v>
      </c>
      <c r="K580" s="1">
        <v>0.99855000000000005</v>
      </c>
      <c r="L580" s="1">
        <v>0.40784999999999999</v>
      </c>
      <c r="M580" s="1">
        <v>0.34025</v>
      </c>
    </row>
    <row r="581" spans="2:13" x14ac:dyDescent="0.35">
      <c r="B581">
        <v>578</v>
      </c>
      <c r="C581" s="1">
        <v>5.7750000000000003E-2</v>
      </c>
      <c r="D581" s="1">
        <v>0.84165000000000001</v>
      </c>
      <c r="E581" s="1">
        <v>0.95714999999999995</v>
      </c>
      <c r="F581" s="1">
        <v>0.49785000000000001</v>
      </c>
      <c r="G581" s="1">
        <v>0.83625000000000005</v>
      </c>
      <c r="H581" s="1">
        <v>7.195E-2</v>
      </c>
      <c r="I581" s="1">
        <v>0.41425000000000001</v>
      </c>
      <c r="J581" s="1">
        <v>0.40825</v>
      </c>
      <c r="K581" s="1">
        <v>0.22664999999999999</v>
      </c>
      <c r="L581" s="1">
        <v>0.56784999999999997</v>
      </c>
      <c r="M581" s="1">
        <v>0.41165000000000002</v>
      </c>
    </row>
    <row r="582" spans="2:13" x14ac:dyDescent="0.35">
      <c r="B582">
        <v>579</v>
      </c>
      <c r="C582" s="1">
        <v>5.7849999999999999E-2</v>
      </c>
      <c r="D582" s="1">
        <v>0.55335000000000001</v>
      </c>
      <c r="E582" s="1">
        <v>0.64265000000000005</v>
      </c>
      <c r="F582" s="1">
        <v>0.69115000000000004</v>
      </c>
      <c r="G582" s="1">
        <v>0.23494999999999999</v>
      </c>
      <c r="H582" s="1">
        <v>0.23705000000000001</v>
      </c>
      <c r="I582" s="1">
        <v>0.43235000000000001</v>
      </c>
      <c r="J582" s="1">
        <v>0.20915</v>
      </c>
      <c r="K582" s="1">
        <v>2.5500000000000002E-3</v>
      </c>
      <c r="L582" s="1">
        <v>0.77524999999999999</v>
      </c>
      <c r="M582" s="1">
        <v>0.11955</v>
      </c>
    </row>
    <row r="583" spans="2:13" x14ac:dyDescent="0.35">
      <c r="B583">
        <v>580</v>
      </c>
      <c r="C583" s="1">
        <v>5.7950000000000002E-2</v>
      </c>
      <c r="D583" s="1">
        <v>0.88865000000000005</v>
      </c>
      <c r="E583" s="1">
        <v>0.86565000000000003</v>
      </c>
      <c r="F583" s="1">
        <v>0.49575000000000002</v>
      </c>
      <c r="G583" s="1">
        <v>0.23955000000000001</v>
      </c>
      <c r="H583" s="1">
        <v>0.34155000000000002</v>
      </c>
      <c r="I583" s="1">
        <v>0.29025000000000001</v>
      </c>
      <c r="J583" s="1">
        <v>0.16864999999999999</v>
      </c>
      <c r="K583" s="1">
        <v>5.5500000000000002E-3</v>
      </c>
      <c r="L583" s="1">
        <v>0.66515000000000002</v>
      </c>
      <c r="M583" s="1">
        <v>0.56555</v>
      </c>
    </row>
    <row r="584" spans="2:13" x14ac:dyDescent="0.35">
      <c r="B584">
        <v>581</v>
      </c>
      <c r="C584" s="1">
        <v>5.8049999999999997E-2</v>
      </c>
      <c r="D584" s="1">
        <v>6.1350000000000002E-2</v>
      </c>
      <c r="E584" s="1">
        <v>0.94674999999999998</v>
      </c>
      <c r="F584" s="1">
        <v>0.35894999999999999</v>
      </c>
      <c r="G584" s="1">
        <v>0.81974999999999998</v>
      </c>
      <c r="H584" s="1">
        <v>0.63614999999999999</v>
      </c>
      <c r="I584" s="1">
        <v>0.96314999999999995</v>
      </c>
      <c r="J584" s="1">
        <v>0.61234999999999995</v>
      </c>
      <c r="K584" s="1">
        <v>0.60375000000000001</v>
      </c>
      <c r="L584" s="1">
        <v>0.41175</v>
      </c>
      <c r="M584" s="1">
        <v>0.23265</v>
      </c>
    </row>
    <row r="585" spans="2:13" x14ac:dyDescent="0.35">
      <c r="B585">
        <v>582</v>
      </c>
      <c r="C585" s="1">
        <v>5.815E-2</v>
      </c>
      <c r="D585" s="1">
        <v>0.97645000000000004</v>
      </c>
      <c r="E585" s="1">
        <v>0.92495000000000005</v>
      </c>
      <c r="F585" s="1">
        <v>0.42344999999999999</v>
      </c>
      <c r="G585" s="1">
        <v>0.44545000000000001</v>
      </c>
      <c r="H585" s="1">
        <v>6.3549999999999995E-2</v>
      </c>
      <c r="I585" s="1">
        <v>0.84245000000000003</v>
      </c>
      <c r="J585" s="1">
        <v>0.16855000000000001</v>
      </c>
      <c r="K585" s="1">
        <v>9.5949999999999994E-2</v>
      </c>
      <c r="L585" s="1">
        <v>1.225E-2</v>
      </c>
      <c r="M585" s="1">
        <v>0.97914999999999996</v>
      </c>
    </row>
    <row r="586" spans="2:13" x14ac:dyDescent="0.35">
      <c r="B586">
        <v>583</v>
      </c>
      <c r="C586" s="1">
        <v>5.8250000000000003E-2</v>
      </c>
      <c r="D586" s="1">
        <v>0.37585000000000002</v>
      </c>
      <c r="E586" s="1">
        <v>0.26415</v>
      </c>
      <c r="F586" s="1">
        <v>0.87705</v>
      </c>
      <c r="G586" s="1">
        <v>0.24535000000000001</v>
      </c>
      <c r="H586" s="1">
        <v>0.54415000000000002</v>
      </c>
      <c r="I586" s="1">
        <v>2.7449999999999999E-2</v>
      </c>
      <c r="J586" s="1">
        <v>0.33944999999999997</v>
      </c>
      <c r="K586" s="1">
        <v>0.17745</v>
      </c>
      <c r="L586" s="1">
        <v>0.82035000000000002</v>
      </c>
      <c r="M586" s="1">
        <v>0.66185000000000005</v>
      </c>
    </row>
    <row r="587" spans="2:13" x14ac:dyDescent="0.35">
      <c r="B587">
        <v>584</v>
      </c>
      <c r="C587" s="1">
        <v>5.8349999999999999E-2</v>
      </c>
      <c r="D587" s="1">
        <v>0.85065000000000002</v>
      </c>
      <c r="E587" s="1">
        <v>0.56094999999999995</v>
      </c>
      <c r="F587" s="1">
        <v>0.28484999999999999</v>
      </c>
      <c r="G587" s="1">
        <v>0.71804999999999997</v>
      </c>
      <c r="H587" s="1">
        <v>0.98434999999999995</v>
      </c>
      <c r="I587" s="1">
        <v>0.75055000000000005</v>
      </c>
      <c r="J587" s="1">
        <v>0.45365</v>
      </c>
      <c r="K587" s="1">
        <v>0.38705000000000001</v>
      </c>
      <c r="L587" s="1">
        <v>0.64224999999999999</v>
      </c>
      <c r="M587" s="1">
        <v>0.69904999999999995</v>
      </c>
    </row>
    <row r="588" spans="2:13" x14ac:dyDescent="0.35">
      <c r="B588">
        <v>585</v>
      </c>
      <c r="C588" s="1">
        <v>5.8450000000000002E-2</v>
      </c>
      <c r="D588" s="1">
        <v>0.29925000000000002</v>
      </c>
      <c r="E588" s="1">
        <v>0.42664999999999997</v>
      </c>
      <c r="F588" s="1">
        <v>0.88824999999999998</v>
      </c>
      <c r="G588" s="1">
        <v>0.17324999999999999</v>
      </c>
      <c r="H588" s="1">
        <v>0.24365000000000001</v>
      </c>
      <c r="I588" s="1">
        <v>0.28634999999999999</v>
      </c>
      <c r="J588" s="1">
        <v>0.43575000000000003</v>
      </c>
      <c r="K588" s="1">
        <v>0.22975000000000001</v>
      </c>
      <c r="L588" s="1">
        <v>0.28325</v>
      </c>
      <c r="M588" s="1">
        <v>0.61034999999999995</v>
      </c>
    </row>
    <row r="589" spans="2:13" x14ac:dyDescent="0.35">
      <c r="B589">
        <v>586</v>
      </c>
      <c r="C589" s="1">
        <v>5.8549999999999998E-2</v>
      </c>
      <c r="D589" s="1">
        <v>0.64405000000000001</v>
      </c>
      <c r="E589" s="1">
        <v>0.99744999999999995</v>
      </c>
      <c r="F589" s="1">
        <v>0.44535000000000002</v>
      </c>
      <c r="G589" s="1">
        <v>0.81125000000000003</v>
      </c>
      <c r="H589" s="1">
        <v>0.82994999999999997</v>
      </c>
      <c r="I589" s="1">
        <v>0.97014999999999996</v>
      </c>
      <c r="J589" s="1">
        <v>0.80274999999999996</v>
      </c>
      <c r="K589" s="1">
        <v>0.31605</v>
      </c>
      <c r="L589" s="1">
        <v>0.69174999999999998</v>
      </c>
      <c r="M589" s="1">
        <v>0.63295000000000001</v>
      </c>
    </row>
    <row r="590" spans="2:13" x14ac:dyDescent="0.35">
      <c r="B590">
        <v>587</v>
      </c>
      <c r="C590" s="1">
        <v>5.8650000000000001E-2</v>
      </c>
      <c r="D590" s="1">
        <v>0.89134999999999998</v>
      </c>
      <c r="E590" s="1">
        <v>0.17055000000000001</v>
      </c>
      <c r="F590" s="1">
        <v>6.6850000000000007E-2</v>
      </c>
      <c r="G590" s="1">
        <v>2.785E-2</v>
      </c>
      <c r="H590" s="1">
        <v>0.79864999999999997</v>
      </c>
      <c r="I590" s="1">
        <v>0.21925</v>
      </c>
      <c r="J590" s="1">
        <v>0.87104999999999999</v>
      </c>
      <c r="K590" s="1">
        <v>0.81845000000000001</v>
      </c>
      <c r="L590" s="1">
        <v>0.14305000000000001</v>
      </c>
      <c r="M590" s="1">
        <v>0.16425000000000001</v>
      </c>
    </row>
    <row r="591" spans="2:13" x14ac:dyDescent="0.35">
      <c r="B591">
        <v>588</v>
      </c>
      <c r="C591" s="1">
        <v>5.8749999999999997E-2</v>
      </c>
      <c r="D591" s="1">
        <v>0.88944999999999996</v>
      </c>
      <c r="E591" s="1">
        <v>0.77005000000000001</v>
      </c>
      <c r="F591" s="1">
        <v>0.39574999999999999</v>
      </c>
      <c r="G591" s="1">
        <v>0.86324999999999996</v>
      </c>
      <c r="H591" s="1">
        <v>0.94404999999999994</v>
      </c>
      <c r="I591" s="1">
        <v>0.78134999999999999</v>
      </c>
      <c r="J591" s="1">
        <v>0.88485000000000003</v>
      </c>
      <c r="K591" s="1">
        <v>0.68364999999999998</v>
      </c>
      <c r="L591" s="1">
        <v>0.17185</v>
      </c>
      <c r="M591" s="1">
        <v>6.0749999999999998E-2</v>
      </c>
    </row>
    <row r="592" spans="2:13" x14ac:dyDescent="0.35">
      <c r="B592">
        <v>589</v>
      </c>
      <c r="C592" s="1">
        <v>5.885E-2</v>
      </c>
      <c r="D592" s="1">
        <v>0.90885000000000005</v>
      </c>
      <c r="E592" s="1">
        <v>0.17635000000000001</v>
      </c>
      <c r="F592" s="1">
        <v>0.90405000000000002</v>
      </c>
      <c r="G592" s="1">
        <v>0.78485000000000005</v>
      </c>
      <c r="H592" s="1">
        <v>0.25724999999999998</v>
      </c>
      <c r="I592" s="1">
        <v>0.43964999999999999</v>
      </c>
      <c r="J592" s="1">
        <v>0.27415</v>
      </c>
      <c r="K592" s="1">
        <v>0.20535</v>
      </c>
      <c r="L592" s="1">
        <v>0.32934999999999998</v>
      </c>
      <c r="M592" s="1">
        <v>0.35215000000000002</v>
      </c>
    </row>
    <row r="593" spans="2:13" x14ac:dyDescent="0.35">
      <c r="B593">
        <v>590</v>
      </c>
      <c r="C593" s="1">
        <v>5.8950000000000002E-2</v>
      </c>
      <c r="D593" s="1">
        <v>0.79495000000000005</v>
      </c>
      <c r="E593" s="1">
        <v>0.45695000000000002</v>
      </c>
      <c r="F593" s="1">
        <v>0.57655000000000001</v>
      </c>
      <c r="G593" s="1">
        <v>0.60235000000000005</v>
      </c>
      <c r="H593" s="1">
        <v>0.25555</v>
      </c>
      <c r="I593" s="1">
        <v>0.84355000000000002</v>
      </c>
      <c r="J593" s="1">
        <v>0.11434999999999999</v>
      </c>
      <c r="K593" s="1">
        <v>0.73194999999999999</v>
      </c>
      <c r="L593" s="1">
        <v>0.22975000000000001</v>
      </c>
      <c r="M593" s="1">
        <v>0.11045000000000001</v>
      </c>
    </row>
    <row r="594" spans="2:13" x14ac:dyDescent="0.35">
      <c r="B594">
        <v>591</v>
      </c>
      <c r="C594" s="1">
        <v>5.9049999999999998E-2</v>
      </c>
      <c r="D594" s="1">
        <v>6.905E-2</v>
      </c>
      <c r="E594" s="1">
        <v>0.79574999999999996</v>
      </c>
      <c r="F594" s="1">
        <v>0.30864999999999998</v>
      </c>
      <c r="G594" s="1">
        <v>0.58935000000000004</v>
      </c>
      <c r="H594" s="1">
        <v>5.815E-2</v>
      </c>
      <c r="I594" s="1">
        <v>0.69864999999999999</v>
      </c>
      <c r="J594" s="1">
        <v>0.80284999999999995</v>
      </c>
      <c r="K594" s="1">
        <v>0.87504999999999999</v>
      </c>
      <c r="L594" s="1">
        <v>0.25964999999999999</v>
      </c>
      <c r="M594" s="1">
        <v>2.8250000000000001E-2</v>
      </c>
    </row>
    <row r="595" spans="2:13" x14ac:dyDescent="0.35">
      <c r="B595">
        <v>592</v>
      </c>
      <c r="C595" s="1">
        <v>5.9150000000000001E-2</v>
      </c>
      <c r="D595" s="1">
        <v>0.98985000000000001</v>
      </c>
      <c r="E595" s="1">
        <v>0.27865000000000001</v>
      </c>
      <c r="F595" s="1">
        <v>0.95714999999999995</v>
      </c>
      <c r="G595" s="1">
        <v>0.37164999999999998</v>
      </c>
      <c r="H595" s="1">
        <v>0.19975000000000001</v>
      </c>
      <c r="I595" s="1">
        <v>0.95965</v>
      </c>
      <c r="J595" s="1">
        <v>0.29694999999999999</v>
      </c>
      <c r="K595" s="1">
        <v>0.55735000000000001</v>
      </c>
      <c r="L595" s="1">
        <v>0.48044999999999999</v>
      </c>
      <c r="M595" s="1">
        <v>0.95455000000000001</v>
      </c>
    </row>
    <row r="596" spans="2:13" x14ac:dyDescent="0.35">
      <c r="B596">
        <v>593</v>
      </c>
      <c r="C596" s="1">
        <v>5.9249999999999997E-2</v>
      </c>
      <c r="D596" s="1">
        <v>0.51834999999999998</v>
      </c>
      <c r="E596" s="1">
        <v>0.37275000000000003</v>
      </c>
      <c r="F596" s="1">
        <v>0.13865</v>
      </c>
      <c r="G596" s="1">
        <v>0.20115</v>
      </c>
      <c r="H596" s="1">
        <v>0.84114999999999995</v>
      </c>
      <c r="I596" s="1">
        <v>0.26965</v>
      </c>
      <c r="J596" s="1">
        <v>0.81145</v>
      </c>
      <c r="K596" s="1">
        <v>0.20075000000000001</v>
      </c>
      <c r="L596" s="1">
        <v>0.80764999999999998</v>
      </c>
      <c r="M596" s="1">
        <v>0.90364999999999995</v>
      </c>
    </row>
    <row r="597" spans="2:13" x14ac:dyDescent="0.35">
      <c r="B597">
        <v>594</v>
      </c>
      <c r="C597" s="1">
        <v>5.935E-2</v>
      </c>
      <c r="D597" s="1">
        <v>0.14055000000000001</v>
      </c>
      <c r="E597" s="1">
        <v>0.67144999999999999</v>
      </c>
      <c r="F597" s="1">
        <v>0.45505000000000001</v>
      </c>
      <c r="G597" s="1">
        <v>0.66185000000000005</v>
      </c>
      <c r="H597" s="1">
        <v>0.71714999999999995</v>
      </c>
      <c r="I597" s="1">
        <v>0.28575</v>
      </c>
      <c r="J597" s="1">
        <v>0.92105000000000004</v>
      </c>
      <c r="K597" s="1">
        <v>0.75524999999999998</v>
      </c>
      <c r="L597" s="1">
        <v>0.82984999999999998</v>
      </c>
      <c r="M597" s="1">
        <v>5.135E-2</v>
      </c>
    </row>
    <row r="598" spans="2:13" x14ac:dyDescent="0.35">
      <c r="B598">
        <v>595</v>
      </c>
      <c r="C598" s="1">
        <v>5.9450000000000003E-2</v>
      </c>
      <c r="D598" s="1">
        <v>9.8449999999999996E-2</v>
      </c>
      <c r="E598" s="1">
        <v>0.55654999999999999</v>
      </c>
      <c r="F598" s="1">
        <v>0.45324999999999999</v>
      </c>
      <c r="G598" s="1">
        <v>9.7250000000000003E-2</v>
      </c>
      <c r="H598" s="1">
        <v>0.91385000000000005</v>
      </c>
      <c r="I598" s="1">
        <v>0.86165000000000003</v>
      </c>
      <c r="J598" s="1">
        <v>0.18165000000000001</v>
      </c>
      <c r="K598" s="1">
        <v>0.67715000000000003</v>
      </c>
      <c r="L598" s="1">
        <v>0.50775000000000003</v>
      </c>
      <c r="M598" s="1">
        <v>0.44224999999999998</v>
      </c>
    </row>
    <row r="599" spans="2:13" x14ac:dyDescent="0.35">
      <c r="B599">
        <v>596</v>
      </c>
      <c r="C599" s="1">
        <v>5.9549999999999999E-2</v>
      </c>
      <c r="D599" s="1">
        <v>0.11005</v>
      </c>
      <c r="E599" s="1">
        <v>0.27424999999999999</v>
      </c>
      <c r="F599" s="1">
        <v>0.49914999999999998</v>
      </c>
      <c r="G599" s="1">
        <v>0.38895000000000002</v>
      </c>
      <c r="H599" s="1">
        <v>0.99524999999999997</v>
      </c>
      <c r="I599" s="1">
        <v>0.51395000000000002</v>
      </c>
      <c r="J599" s="1">
        <v>3.075E-2</v>
      </c>
      <c r="K599" s="1">
        <v>0.24995000000000001</v>
      </c>
      <c r="L599" s="1">
        <v>0.18604999999999999</v>
      </c>
      <c r="M599" s="1">
        <v>0.31785000000000002</v>
      </c>
    </row>
    <row r="600" spans="2:13" x14ac:dyDescent="0.35">
      <c r="B600">
        <v>597</v>
      </c>
      <c r="C600" s="1">
        <v>5.9650000000000002E-2</v>
      </c>
      <c r="D600" s="1">
        <v>0.27155000000000001</v>
      </c>
      <c r="E600" s="1">
        <v>0.20465</v>
      </c>
      <c r="F600" s="1">
        <v>0.39795000000000003</v>
      </c>
      <c r="G600" s="1">
        <v>0.99895</v>
      </c>
      <c r="H600" s="1">
        <v>0.80054999999999998</v>
      </c>
      <c r="I600" s="1">
        <v>0.35794999999999999</v>
      </c>
      <c r="J600" s="1">
        <v>0.86345000000000005</v>
      </c>
      <c r="K600" s="1">
        <v>0.32245000000000001</v>
      </c>
      <c r="L600" s="1">
        <v>0.19914999999999999</v>
      </c>
      <c r="M600" s="1">
        <v>0.32235000000000003</v>
      </c>
    </row>
    <row r="601" spans="2:13" x14ac:dyDescent="0.35">
      <c r="B601">
        <v>598</v>
      </c>
      <c r="C601" s="1">
        <v>5.9749999999999998E-2</v>
      </c>
      <c r="D601" s="1">
        <v>0.80044999999999999</v>
      </c>
      <c r="E601" s="1">
        <v>0.54764999999999997</v>
      </c>
      <c r="F601" s="1">
        <v>0.52575000000000005</v>
      </c>
      <c r="G601" s="1">
        <v>0.25174999999999997</v>
      </c>
      <c r="H601" s="1">
        <v>0.23094999999999999</v>
      </c>
      <c r="I601" s="1">
        <v>0.35625000000000001</v>
      </c>
      <c r="J601" s="1">
        <v>0.98845000000000005</v>
      </c>
      <c r="K601" s="1">
        <v>0.18525</v>
      </c>
      <c r="L601" s="1">
        <v>0.14085</v>
      </c>
      <c r="M601" s="1">
        <v>0.18435000000000001</v>
      </c>
    </row>
    <row r="602" spans="2:13" x14ac:dyDescent="0.35">
      <c r="B602">
        <v>599</v>
      </c>
      <c r="C602" s="1">
        <v>5.985E-2</v>
      </c>
      <c r="D602" s="1">
        <v>2.8500000000000001E-3</v>
      </c>
      <c r="E602" s="1">
        <v>0.79964999999999997</v>
      </c>
      <c r="F602" s="1">
        <v>0.39895000000000003</v>
      </c>
      <c r="G602" s="1">
        <v>0.25145000000000001</v>
      </c>
      <c r="H602" s="1">
        <v>0.72794999999999999</v>
      </c>
      <c r="I602" s="1">
        <v>0.26834999999999998</v>
      </c>
      <c r="J602" s="1">
        <v>0.94025000000000003</v>
      </c>
      <c r="K602" s="1">
        <v>5.3350000000000002E-2</v>
      </c>
      <c r="L602" s="1">
        <v>7.4349999999999999E-2</v>
      </c>
      <c r="M602" s="1">
        <v>0.53395000000000004</v>
      </c>
    </row>
    <row r="603" spans="2:13" x14ac:dyDescent="0.35">
      <c r="B603">
        <v>600</v>
      </c>
      <c r="C603" s="1">
        <v>5.9950000000000003E-2</v>
      </c>
      <c r="D603" s="1">
        <v>0.70384999999999998</v>
      </c>
      <c r="E603" s="1">
        <v>0.45415</v>
      </c>
      <c r="F603" s="1">
        <v>0.65115000000000001</v>
      </c>
      <c r="G603" s="1">
        <v>0.83474999999999999</v>
      </c>
      <c r="H603" s="1">
        <v>0.42664999999999997</v>
      </c>
      <c r="I603" s="1">
        <v>0.42475000000000002</v>
      </c>
      <c r="J603" s="1">
        <v>0.73365000000000002</v>
      </c>
      <c r="K603" s="1">
        <v>0.10065</v>
      </c>
      <c r="L603" s="1">
        <v>1.035E-2</v>
      </c>
      <c r="M603" s="1">
        <v>0.58835000000000004</v>
      </c>
    </row>
    <row r="604" spans="2:13" x14ac:dyDescent="0.35">
      <c r="B604">
        <v>601</v>
      </c>
      <c r="C604" s="1">
        <v>6.0049999999999999E-2</v>
      </c>
      <c r="D604" s="1">
        <v>0.49645</v>
      </c>
      <c r="E604" s="1">
        <v>0.61404999999999998</v>
      </c>
      <c r="F604" s="1">
        <v>0.98604999999999998</v>
      </c>
      <c r="G604" s="1">
        <v>0.20135</v>
      </c>
      <c r="H604" s="1">
        <v>0.76795000000000002</v>
      </c>
      <c r="I604" s="1">
        <v>0.24554999999999999</v>
      </c>
      <c r="J604" s="1">
        <v>0.93215000000000003</v>
      </c>
      <c r="K604" s="1">
        <v>0.48935000000000001</v>
      </c>
      <c r="L604" s="1">
        <v>0.15045</v>
      </c>
      <c r="M604" s="1">
        <v>0.72255000000000003</v>
      </c>
    </row>
    <row r="605" spans="2:13" x14ac:dyDescent="0.35">
      <c r="B605">
        <v>602</v>
      </c>
      <c r="C605" s="1">
        <v>6.0150000000000002E-2</v>
      </c>
      <c r="D605" s="1">
        <v>0.31874999999999998</v>
      </c>
      <c r="E605" s="1">
        <v>0.67044999999999999</v>
      </c>
      <c r="F605" s="1">
        <v>0.89175000000000004</v>
      </c>
      <c r="G605" s="1">
        <v>5.8950000000000002E-2</v>
      </c>
      <c r="H605" s="1">
        <v>6.5949999999999995E-2</v>
      </c>
      <c r="I605" s="1">
        <v>0.16605</v>
      </c>
      <c r="J605" s="1">
        <v>0.48964999999999997</v>
      </c>
      <c r="K605" s="1">
        <v>0.64664999999999995</v>
      </c>
      <c r="L605" s="1">
        <v>0.48115000000000002</v>
      </c>
      <c r="M605" s="1">
        <v>0.10865</v>
      </c>
    </row>
    <row r="606" spans="2:13" x14ac:dyDescent="0.35">
      <c r="B606">
        <v>603</v>
      </c>
      <c r="C606" s="1">
        <v>6.0249999999999998E-2</v>
      </c>
      <c r="D606" s="1">
        <v>0.93194999999999995</v>
      </c>
      <c r="E606" s="1">
        <v>0.23415</v>
      </c>
      <c r="F606" s="1">
        <v>0.68884999999999996</v>
      </c>
      <c r="G606" s="1">
        <v>0.52615000000000001</v>
      </c>
      <c r="H606" s="1">
        <v>9.9150000000000002E-2</v>
      </c>
      <c r="I606" s="1">
        <v>0.93345</v>
      </c>
      <c r="J606" s="1">
        <v>0.77054999999999996</v>
      </c>
      <c r="K606" s="1">
        <v>0.55764999999999998</v>
      </c>
      <c r="L606" s="1">
        <v>0.96365000000000001</v>
      </c>
      <c r="M606" s="1">
        <v>0.35475000000000001</v>
      </c>
    </row>
    <row r="607" spans="2:13" x14ac:dyDescent="0.35">
      <c r="B607">
        <v>604</v>
      </c>
      <c r="C607" s="1">
        <v>6.0350000000000001E-2</v>
      </c>
      <c r="D607" s="1">
        <v>0.21485000000000001</v>
      </c>
      <c r="E607" s="1">
        <v>0.59284999999999999</v>
      </c>
      <c r="F607" s="1">
        <v>0.93515000000000004</v>
      </c>
      <c r="G607" s="1">
        <v>0.15175</v>
      </c>
      <c r="H607" s="1">
        <v>4.0550000000000003E-2</v>
      </c>
      <c r="I607" s="1">
        <v>0.50734999999999997</v>
      </c>
      <c r="J607" s="1">
        <v>0.30935000000000001</v>
      </c>
      <c r="K607" s="1">
        <v>6.0249999999999998E-2</v>
      </c>
      <c r="L607" s="1">
        <v>0.94874999999999998</v>
      </c>
      <c r="M607" s="1">
        <v>0.19875000000000001</v>
      </c>
    </row>
    <row r="608" spans="2:13" x14ac:dyDescent="0.35">
      <c r="B608">
        <v>605</v>
      </c>
      <c r="C608" s="1">
        <v>6.0449999999999997E-2</v>
      </c>
      <c r="D608" s="1">
        <v>0.78464999999999996</v>
      </c>
      <c r="E608" s="1">
        <v>0.31764999999999999</v>
      </c>
      <c r="F608" s="1">
        <v>0.53005000000000002</v>
      </c>
      <c r="G608" s="1">
        <v>0.20315</v>
      </c>
      <c r="H608" s="1">
        <v>0.63705000000000001</v>
      </c>
      <c r="I608" s="1">
        <v>0.25774999999999998</v>
      </c>
      <c r="J608" s="1">
        <v>0.42344999999999999</v>
      </c>
      <c r="K608" s="1">
        <v>0.22284999999999999</v>
      </c>
      <c r="L608" s="1">
        <v>0.55425000000000002</v>
      </c>
      <c r="M608" s="1">
        <v>0.92954999999999999</v>
      </c>
    </row>
    <row r="609" spans="2:13" x14ac:dyDescent="0.35">
      <c r="B609">
        <v>606</v>
      </c>
      <c r="C609" s="1">
        <v>6.055E-2</v>
      </c>
      <c r="D609" s="1">
        <v>0.83004999999999995</v>
      </c>
      <c r="E609" s="1">
        <v>0.76934999999999998</v>
      </c>
      <c r="F609" s="1">
        <v>2.8750000000000001E-2</v>
      </c>
      <c r="G609" s="1">
        <v>0.79944999999999999</v>
      </c>
      <c r="H609" s="1">
        <v>0.39805000000000001</v>
      </c>
      <c r="I609" s="1">
        <v>8.7050000000000002E-2</v>
      </c>
      <c r="J609" s="1">
        <v>0.93045</v>
      </c>
      <c r="K609" s="1">
        <v>0.37145</v>
      </c>
      <c r="L609" s="1">
        <v>0.39865</v>
      </c>
      <c r="M609" s="1">
        <v>0.31985000000000002</v>
      </c>
    </row>
    <row r="610" spans="2:13" x14ac:dyDescent="0.35">
      <c r="B610">
        <v>607</v>
      </c>
      <c r="C610" s="1">
        <v>6.0650000000000003E-2</v>
      </c>
      <c r="D610" s="1">
        <v>0.28355000000000002</v>
      </c>
      <c r="E610" s="1">
        <v>0.40365000000000001</v>
      </c>
      <c r="F610" s="1">
        <v>0.71784999999999999</v>
      </c>
      <c r="G610" s="1">
        <v>0.41394999999999998</v>
      </c>
      <c r="H610" s="1">
        <v>0.94205000000000005</v>
      </c>
      <c r="I610" s="1">
        <v>0.62644999999999995</v>
      </c>
      <c r="J610" s="1">
        <v>0.14294999999999999</v>
      </c>
      <c r="K610" s="1">
        <v>0.12684999999999999</v>
      </c>
      <c r="L610" s="1">
        <v>0.36564999999999998</v>
      </c>
      <c r="M610" s="1">
        <v>0.49175000000000002</v>
      </c>
    </row>
    <row r="611" spans="2:13" x14ac:dyDescent="0.35">
      <c r="B611">
        <v>608</v>
      </c>
      <c r="C611" s="1">
        <v>6.0749999999999998E-2</v>
      </c>
      <c r="D611" s="1">
        <v>0.11595</v>
      </c>
      <c r="E611" s="1">
        <v>0.47804999999999997</v>
      </c>
      <c r="F611" s="1">
        <v>0.23874999999999999</v>
      </c>
      <c r="G611" s="1">
        <v>0.27725</v>
      </c>
      <c r="H611" s="1">
        <v>0.87875000000000003</v>
      </c>
      <c r="I611" s="1">
        <v>5.3749999999999999E-2</v>
      </c>
      <c r="J611" s="1">
        <v>0.57055</v>
      </c>
      <c r="K611" s="1">
        <v>0.62695000000000001</v>
      </c>
      <c r="L611" s="1">
        <v>0.66054999999999997</v>
      </c>
      <c r="M611" s="1">
        <v>8.9249999999999996E-2</v>
      </c>
    </row>
    <row r="612" spans="2:13" x14ac:dyDescent="0.35">
      <c r="B612">
        <v>609</v>
      </c>
      <c r="C612" s="1">
        <v>6.0850000000000001E-2</v>
      </c>
      <c r="D612" s="1">
        <v>0.11185</v>
      </c>
      <c r="E612" s="1">
        <v>0.78254999999999997</v>
      </c>
      <c r="F612" s="1">
        <v>0.51605000000000001</v>
      </c>
      <c r="G612" s="1">
        <v>0.34784999999999999</v>
      </c>
      <c r="H612" s="1">
        <v>0.55554999999999999</v>
      </c>
      <c r="I612" s="1">
        <v>0.95074999999999998</v>
      </c>
      <c r="J612" s="1">
        <v>0.65554999999999997</v>
      </c>
      <c r="K612" s="1">
        <v>0.91144999999999998</v>
      </c>
      <c r="L612" s="1">
        <v>0.72045000000000003</v>
      </c>
      <c r="M612" s="1">
        <v>0.96365000000000001</v>
      </c>
    </row>
    <row r="613" spans="2:13" x14ac:dyDescent="0.35">
      <c r="B613">
        <v>610</v>
      </c>
      <c r="C613" s="1">
        <v>6.0949999999999997E-2</v>
      </c>
      <c r="D613" s="1">
        <v>0.85194999999999999</v>
      </c>
      <c r="E613" s="1">
        <v>0.84714999999999996</v>
      </c>
      <c r="F613" s="1">
        <v>0.45165</v>
      </c>
      <c r="G613" s="1">
        <v>0.73724999999999996</v>
      </c>
      <c r="H613" s="1">
        <v>0.16084999999999999</v>
      </c>
      <c r="I613" s="1">
        <v>0.90485000000000004</v>
      </c>
      <c r="J613" s="1">
        <v>0.94245000000000001</v>
      </c>
      <c r="K613" s="1">
        <v>0.64505000000000001</v>
      </c>
      <c r="L613" s="1">
        <v>0.69884999999999997</v>
      </c>
      <c r="M613" s="1">
        <v>0.33405000000000001</v>
      </c>
    </row>
    <row r="614" spans="2:13" x14ac:dyDescent="0.35">
      <c r="B614">
        <v>611</v>
      </c>
      <c r="C614" s="1">
        <v>6.105E-2</v>
      </c>
      <c r="D614" s="1">
        <v>1.495E-2</v>
      </c>
      <c r="E614" s="1">
        <v>0.43735000000000002</v>
      </c>
      <c r="F614" s="1">
        <v>0.37375000000000003</v>
      </c>
      <c r="G614" s="1">
        <v>0.54935</v>
      </c>
      <c r="H614" s="1">
        <v>0.14335000000000001</v>
      </c>
      <c r="I614" s="1">
        <v>0.68745000000000001</v>
      </c>
      <c r="J614" s="1">
        <v>0.26035000000000003</v>
      </c>
      <c r="K614" s="1">
        <v>0.14715</v>
      </c>
      <c r="L614" s="1">
        <v>0.10355</v>
      </c>
      <c r="M614" s="1">
        <v>0.10485</v>
      </c>
    </row>
    <row r="615" spans="2:13" x14ac:dyDescent="0.35">
      <c r="B615">
        <v>612</v>
      </c>
      <c r="C615" s="1">
        <v>6.1150000000000003E-2</v>
      </c>
      <c r="D615" s="1">
        <v>0.95845000000000002</v>
      </c>
      <c r="E615" s="1">
        <v>0.23035</v>
      </c>
      <c r="F615" s="1">
        <v>0.61655000000000004</v>
      </c>
      <c r="G615" s="1">
        <v>4.9849999999999998E-2</v>
      </c>
      <c r="H615" s="1">
        <v>0.43095</v>
      </c>
      <c r="I615" s="1">
        <v>0.96045000000000003</v>
      </c>
      <c r="J615" s="1">
        <v>0.32195000000000001</v>
      </c>
      <c r="K615" s="1">
        <v>3.3450000000000001E-2</v>
      </c>
      <c r="L615" s="1">
        <v>0.40884999999999999</v>
      </c>
      <c r="M615" s="1">
        <v>0.20025000000000001</v>
      </c>
    </row>
    <row r="616" spans="2:13" x14ac:dyDescent="0.35">
      <c r="B616">
        <v>613</v>
      </c>
      <c r="C616" s="1">
        <v>6.1249999999999999E-2</v>
      </c>
      <c r="D616" s="1">
        <v>0.21695</v>
      </c>
      <c r="E616" s="1">
        <v>0.69274999999999998</v>
      </c>
      <c r="F616" s="1">
        <v>0.48644999999999999</v>
      </c>
      <c r="G616" s="1">
        <v>0.52585000000000004</v>
      </c>
      <c r="H616" s="1">
        <v>0.13225000000000001</v>
      </c>
      <c r="I616" s="1">
        <v>4.8149999999999998E-2</v>
      </c>
      <c r="J616" s="1">
        <v>0.25505</v>
      </c>
      <c r="K616" s="1">
        <v>0.26955000000000001</v>
      </c>
      <c r="L616" s="1">
        <v>0.72455000000000003</v>
      </c>
      <c r="M616" s="1">
        <v>0.75395000000000001</v>
      </c>
    </row>
    <row r="617" spans="2:13" x14ac:dyDescent="0.35">
      <c r="B617">
        <v>614</v>
      </c>
      <c r="C617" s="1">
        <v>6.1350000000000002E-2</v>
      </c>
      <c r="D617" s="1">
        <v>0.13555</v>
      </c>
      <c r="E617" s="1">
        <v>0.18534999999999999</v>
      </c>
      <c r="F617" s="1">
        <v>9.0249999999999997E-2</v>
      </c>
      <c r="G617" s="1">
        <v>0.49514999999999998</v>
      </c>
      <c r="H617" s="1">
        <v>5.9049999999999998E-2</v>
      </c>
      <c r="I617" s="1">
        <v>0.51885000000000003</v>
      </c>
      <c r="J617" s="1">
        <v>0.41504999999999997</v>
      </c>
      <c r="K617" s="1">
        <v>0.56025000000000003</v>
      </c>
      <c r="L617" s="1">
        <v>0.66174999999999995</v>
      </c>
      <c r="M617" s="1">
        <v>0.14515</v>
      </c>
    </row>
    <row r="618" spans="2:13" x14ac:dyDescent="0.35">
      <c r="B618">
        <v>615</v>
      </c>
      <c r="C618" s="1">
        <v>6.1449999999999998E-2</v>
      </c>
      <c r="D618" s="1">
        <v>0.44714999999999999</v>
      </c>
      <c r="E618" s="1">
        <v>0.19005</v>
      </c>
      <c r="F618" s="1">
        <v>0.63865000000000005</v>
      </c>
      <c r="G618" s="1">
        <v>0.76305000000000001</v>
      </c>
      <c r="H618" s="1">
        <v>0.77054999999999996</v>
      </c>
      <c r="I618" s="1">
        <v>0.73895</v>
      </c>
      <c r="J618" s="1">
        <v>0.88744999999999996</v>
      </c>
      <c r="K618" s="1">
        <v>0.42825000000000002</v>
      </c>
      <c r="L618" s="1">
        <v>0.37364999999999998</v>
      </c>
      <c r="M618" s="1">
        <v>0.30725000000000002</v>
      </c>
    </row>
    <row r="619" spans="2:13" x14ac:dyDescent="0.35">
      <c r="B619">
        <v>616</v>
      </c>
      <c r="C619" s="1">
        <v>6.1550000000000001E-2</v>
      </c>
      <c r="D619" s="1">
        <v>0.81584999999999996</v>
      </c>
      <c r="E619" s="1">
        <v>0.83055000000000001</v>
      </c>
      <c r="F619" s="1">
        <v>0.34275</v>
      </c>
      <c r="G619" s="1">
        <v>0.80954999999999999</v>
      </c>
      <c r="H619" s="1">
        <v>5.0950000000000002E-2</v>
      </c>
      <c r="I619" s="1">
        <v>0.41994999999999999</v>
      </c>
      <c r="J619" s="1">
        <v>0.98685</v>
      </c>
      <c r="K619" s="1">
        <v>0.30625000000000002</v>
      </c>
      <c r="L619" s="1">
        <v>0.42335</v>
      </c>
      <c r="M619" s="1">
        <v>0.68905000000000005</v>
      </c>
    </row>
    <row r="620" spans="2:13" x14ac:dyDescent="0.35">
      <c r="B620">
        <v>617</v>
      </c>
      <c r="C620" s="1">
        <v>6.1650000000000003E-2</v>
      </c>
      <c r="D620" s="1">
        <v>0.99295</v>
      </c>
      <c r="E620" s="1">
        <v>0.39915</v>
      </c>
      <c r="F620" s="1">
        <v>0.98375000000000001</v>
      </c>
      <c r="G620" s="1">
        <v>0.79405000000000003</v>
      </c>
      <c r="H620" s="1">
        <v>0.40665000000000001</v>
      </c>
      <c r="I620" s="1">
        <v>0.59965000000000002</v>
      </c>
      <c r="J620" s="1">
        <v>0.34915000000000002</v>
      </c>
      <c r="K620" s="1">
        <v>0.48315000000000002</v>
      </c>
      <c r="L620" s="1">
        <v>0.17695</v>
      </c>
      <c r="M620" s="1">
        <v>9.3649999999999997E-2</v>
      </c>
    </row>
    <row r="621" spans="2:13" x14ac:dyDescent="0.35">
      <c r="B621">
        <v>618</v>
      </c>
      <c r="C621" s="1">
        <v>6.1749999999999999E-2</v>
      </c>
      <c r="D621" s="1">
        <v>0.25685000000000002</v>
      </c>
      <c r="E621" s="1">
        <v>0.90715000000000001</v>
      </c>
      <c r="F621" s="1">
        <v>0.87134999999999996</v>
      </c>
      <c r="G621" s="1">
        <v>0.62614999999999998</v>
      </c>
      <c r="H621" s="1">
        <v>0.72145000000000004</v>
      </c>
      <c r="I621" s="1">
        <v>0.31495000000000001</v>
      </c>
      <c r="J621" s="1">
        <v>7.6649999999999996E-2</v>
      </c>
      <c r="K621" s="1">
        <v>0.18504999999999999</v>
      </c>
      <c r="L621" s="1">
        <v>0.20735000000000001</v>
      </c>
      <c r="M621" s="1">
        <v>0.78164999999999996</v>
      </c>
    </row>
    <row r="622" spans="2:13" x14ac:dyDescent="0.35">
      <c r="B622">
        <v>619</v>
      </c>
      <c r="C622" s="1">
        <v>6.1850000000000002E-2</v>
      </c>
      <c r="D622" s="1">
        <v>8.4650000000000003E-2</v>
      </c>
      <c r="E622" s="1">
        <v>0.20485</v>
      </c>
      <c r="F622" s="1">
        <v>5.0049999999999997E-2</v>
      </c>
      <c r="G622" s="1">
        <v>0.51244999999999996</v>
      </c>
      <c r="H622" s="1">
        <v>0.11205</v>
      </c>
      <c r="I622" s="1">
        <v>2.15E-3</v>
      </c>
      <c r="J622" s="1">
        <v>0.80345</v>
      </c>
      <c r="K622" s="1">
        <v>0.19364999999999999</v>
      </c>
      <c r="L622" s="1">
        <v>0.14645</v>
      </c>
      <c r="M622" s="1">
        <v>0.89305000000000001</v>
      </c>
    </row>
    <row r="623" spans="2:13" x14ac:dyDescent="0.35">
      <c r="B623">
        <v>620</v>
      </c>
      <c r="C623" s="1">
        <v>6.1949999999999998E-2</v>
      </c>
      <c r="D623" s="1">
        <v>0.33855000000000002</v>
      </c>
      <c r="E623" s="1">
        <v>0.11135</v>
      </c>
      <c r="F623" s="1">
        <v>0.35485</v>
      </c>
      <c r="G623" s="1">
        <v>0.53574999999999995</v>
      </c>
      <c r="H623" s="1">
        <v>0.80635000000000001</v>
      </c>
      <c r="I623" s="1">
        <v>5.9249999999999997E-2</v>
      </c>
      <c r="J623" s="1">
        <v>0.93605000000000005</v>
      </c>
      <c r="K623" s="1">
        <v>0.94464999999999999</v>
      </c>
      <c r="L623" s="1">
        <v>0.29015000000000002</v>
      </c>
      <c r="M623" s="1">
        <v>7.0349999999999996E-2</v>
      </c>
    </row>
    <row r="624" spans="2:13" x14ac:dyDescent="0.35">
      <c r="B624">
        <v>621</v>
      </c>
      <c r="C624" s="1">
        <v>6.2050000000000001E-2</v>
      </c>
      <c r="D624" s="1">
        <v>0.58645000000000003</v>
      </c>
      <c r="E624" s="1">
        <v>0.56115000000000004</v>
      </c>
      <c r="F624" s="1">
        <v>7.7549999999999994E-2</v>
      </c>
      <c r="G624" s="1">
        <v>0.97735000000000005</v>
      </c>
      <c r="H624" s="1">
        <v>0.82445000000000002</v>
      </c>
      <c r="I624" s="1">
        <v>0.45455000000000001</v>
      </c>
      <c r="J624" s="1">
        <v>0.49245</v>
      </c>
      <c r="K624" s="1">
        <v>8.0750000000000002E-2</v>
      </c>
      <c r="L624" s="1">
        <v>0.22155</v>
      </c>
      <c r="M624" s="1">
        <v>8.9499999999999996E-3</v>
      </c>
    </row>
    <row r="625" spans="2:13" x14ac:dyDescent="0.35">
      <c r="B625">
        <v>622</v>
      </c>
      <c r="C625" s="1">
        <v>6.2149999999999997E-2</v>
      </c>
      <c r="D625" s="1">
        <v>0.55595000000000006</v>
      </c>
      <c r="E625" s="1">
        <v>0.34834999999999999</v>
      </c>
      <c r="F625" s="1">
        <v>0.14615</v>
      </c>
      <c r="G625" s="1">
        <v>0.77985000000000004</v>
      </c>
      <c r="H625" s="1">
        <v>0.47835</v>
      </c>
      <c r="I625" s="1">
        <v>0.24454999999999999</v>
      </c>
      <c r="J625" s="1">
        <v>0.21054999999999999</v>
      </c>
      <c r="K625" s="1">
        <v>0.71865000000000001</v>
      </c>
      <c r="L625" s="1">
        <v>0.97455000000000003</v>
      </c>
      <c r="M625" s="1">
        <v>0.92184999999999995</v>
      </c>
    </row>
    <row r="626" spans="2:13" x14ac:dyDescent="0.35">
      <c r="B626">
        <v>623</v>
      </c>
      <c r="C626" s="1">
        <v>6.225E-2</v>
      </c>
      <c r="D626" s="1">
        <v>0.35794999999999999</v>
      </c>
      <c r="E626" s="1">
        <v>0.24185000000000001</v>
      </c>
      <c r="F626" s="1">
        <v>0.88975000000000004</v>
      </c>
      <c r="G626" s="1">
        <v>0.77195000000000003</v>
      </c>
      <c r="H626" s="1">
        <v>0.38205</v>
      </c>
      <c r="I626" s="1">
        <v>0.26584999999999998</v>
      </c>
      <c r="J626" s="1">
        <v>0.83694999999999997</v>
      </c>
      <c r="K626" s="1">
        <v>0.97875000000000001</v>
      </c>
      <c r="L626" s="1">
        <v>0.66815000000000002</v>
      </c>
      <c r="M626" s="1">
        <v>0.55025000000000002</v>
      </c>
    </row>
    <row r="627" spans="2:13" x14ac:dyDescent="0.35">
      <c r="B627">
        <v>624</v>
      </c>
      <c r="C627" s="1">
        <v>6.2350000000000003E-2</v>
      </c>
      <c r="D627" s="1">
        <v>0.45684999999999998</v>
      </c>
      <c r="E627" s="1">
        <v>1.4250000000000001E-2</v>
      </c>
      <c r="F627" s="1">
        <v>0.51405000000000001</v>
      </c>
      <c r="G627" s="1">
        <v>0.54854999999999998</v>
      </c>
      <c r="H627" s="1">
        <v>0.84575</v>
      </c>
      <c r="I627" s="1">
        <v>0.56015000000000004</v>
      </c>
      <c r="J627" s="1">
        <v>0.20025000000000001</v>
      </c>
      <c r="K627" s="1">
        <v>0.35704999999999998</v>
      </c>
      <c r="L627" s="1">
        <v>0.36925000000000002</v>
      </c>
      <c r="M627" s="1">
        <v>8.8150000000000006E-2</v>
      </c>
    </row>
    <row r="628" spans="2:13" x14ac:dyDescent="0.35">
      <c r="B628">
        <v>625</v>
      </c>
      <c r="C628" s="1">
        <v>6.2449999999999999E-2</v>
      </c>
      <c r="D628" s="1">
        <v>5.7450000000000001E-2</v>
      </c>
      <c r="E628" s="1">
        <v>0.38774999999999998</v>
      </c>
      <c r="F628" s="1">
        <v>0.73934999999999995</v>
      </c>
      <c r="G628" s="1">
        <v>0.43664999999999998</v>
      </c>
      <c r="H628" s="1">
        <v>0.43525000000000003</v>
      </c>
      <c r="I628" s="1">
        <v>0.34065000000000001</v>
      </c>
      <c r="J628" s="1">
        <v>0.31535000000000002</v>
      </c>
      <c r="K628" s="1">
        <v>0.97604999999999997</v>
      </c>
      <c r="L628" s="1">
        <v>0.15895000000000001</v>
      </c>
      <c r="M628" s="1">
        <v>0.15895000000000001</v>
      </c>
    </row>
    <row r="629" spans="2:13" x14ac:dyDescent="0.35">
      <c r="B629">
        <v>626</v>
      </c>
      <c r="C629" s="1">
        <v>6.2549999999999994E-2</v>
      </c>
      <c r="D629" s="1">
        <v>0.12725</v>
      </c>
      <c r="E629" s="1">
        <v>6.0150000000000002E-2</v>
      </c>
      <c r="F629" s="1">
        <v>0.76444999999999996</v>
      </c>
      <c r="G629" s="1">
        <v>0.23114999999999999</v>
      </c>
      <c r="H629" s="1">
        <v>0.14924999999999999</v>
      </c>
      <c r="I629" s="1">
        <v>0.92325000000000002</v>
      </c>
      <c r="J629" s="1">
        <v>0.63624999999999998</v>
      </c>
      <c r="K629" s="1">
        <v>0.60975000000000001</v>
      </c>
      <c r="L629" s="1">
        <v>0.74434999999999996</v>
      </c>
      <c r="M629" s="1">
        <v>0.13425000000000001</v>
      </c>
    </row>
    <row r="630" spans="2:13" x14ac:dyDescent="0.35">
      <c r="B630">
        <v>627</v>
      </c>
      <c r="C630" s="1">
        <v>6.2649999999999997E-2</v>
      </c>
      <c r="D630" s="1">
        <v>0.83594999999999997</v>
      </c>
      <c r="E630" s="1">
        <v>0.32395000000000002</v>
      </c>
      <c r="F630" s="1">
        <v>0.64395000000000002</v>
      </c>
      <c r="G630" s="1">
        <v>0.98794999999999999</v>
      </c>
      <c r="H630" s="1">
        <v>0.96335000000000004</v>
      </c>
      <c r="I630" s="1">
        <v>0.35144999999999998</v>
      </c>
      <c r="J630" s="1">
        <v>0.17465</v>
      </c>
      <c r="K630" s="1">
        <v>0.25705</v>
      </c>
      <c r="L630" s="1">
        <v>0.81915000000000004</v>
      </c>
      <c r="M630" s="1">
        <v>0.87404999999999999</v>
      </c>
    </row>
    <row r="631" spans="2:13" x14ac:dyDescent="0.35">
      <c r="B631">
        <v>628</v>
      </c>
      <c r="C631" s="1">
        <v>6.275E-2</v>
      </c>
      <c r="D631" s="1">
        <v>0.61485000000000001</v>
      </c>
      <c r="E631" s="1">
        <v>0.73885000000000001</v>
      </c>
      <c r="F631" s="1">
        <v>0.59384999999999999</v>
      </c>
      <c r="G631" s="1">
        <v>0.74565000000000003</v>
      </c>
      <c r="H631" s="1">
        <v>0.24055000000000001</v>
      </c>
      <c r="I631" s="1">
        <v>1.3950000000000001E-2</v>
      </c>
      <c r="J631" s="1">
        <v>1.7049999999999999E-2</v>
      </c>
      <c r="K631" s="1">
        <v>0.67725000000000002</v>
      </c>
      <c r="L631" s="1">
        <v>4.505E-2</v>
      </c>
      <c r="M631" s="1">
        <v>0.19985</v>
      </c>
    </row>
    <row r="632" spans="2:13" x14ac:dyDescent="0.35">
      <c r="B632">
        <v>629</v>
      </c>
      <c r="C632" s="1">
        <v>6.2850000000000003E-2</v>
      </c>
      <c r="D632" s="1">
        <v>0.22864999999999999</v>
      </c>
      <c r="E632" s="1">
        <v>0.50395000000000001</v>
      </c>
      <c r="F632" s="1">
        <v>0.31535000000000002</v>
      </c>
      <c r="G632" s="1">
        <v>0.77634999999999998</v>
      </c>
      <c r="H632" s="1">
        <v>0.82725000000000004</v>
      </c>
      <c r="I632" s="1">
        <v>0.90754999999999997</v>
      </c>
      <c r="J632" s="1">
        <v>0.49535000000000001</v>
      </c>
      <c r="K632" s="1">
        <v>0.43154999999999999</v>
      </c>
      <c r="L632" s="1">
        <v>0.65695000000000003</v>
      </c>
      <c r="M632" s="1">
        <v>0.25255</v>
      </c>
    </row>
    <row r="633" spans="2:13" x14ac:dyDescent="0.35">
      <c r="B633">
        <v>630</v>
      </c>
      <c r="C633" s="1">
        <v>6.2950000000000006E-2</v>
      </c>
      <c r="D633" s="1">
        <v>0.65034999999999998</v>
      </c>
      <c r="E633" s="1">
        <v>0.54325000000000001</v>
      </c>
      <c r="F633" s="1">
        <v>0.54825000000000002</v>
      </c>
      <c r="G633" s="1">
        <v>0.12665000000000001</v>
      </c>
      <c r="H633" s="1">
        <v>0.59604999999999997</v>
      </c>
      <c r="I633" s="1">
        <v>0.42845</v>
      </c>
      <c r="J633" s="1">
        <v>0.37674999999999997</v>
      </c>
      <c r="K633" s="1">
        <v>0.21015</v>
      </c>
      <c r="L633" s="1">
        <v>0.40084999999999998</v>
      </c>
      <c r="M633" s="1">
        <v>0.11665</v>
      </c>
    </row>
    <row r="634" spans="2:13" x14ac:dyDescent="0.35">
      <c r="B634">
        <v>631</v>
      </c>
      <c r="C634" s="1">
        <v>6.3049999999999995E-2</v>
      </c>
      <c r="D634" s="1">
        <v>0.72545000000000004</v>
      </c>
      <c r="E634" s="1">
        <v>4.1450000000000001E-2</v>
      </c>
      <c r="F634" s="1">
        <v>0.62995000000000001</v>
      </c>
      <c r="G634" s="1">
        <v>0.16005</v>
      </c>
      <c r="H634" s="1">
        <v>4.3049999999999998E-2</v>
      </c>
      <c r="I634" s="1">
        <v>0.63195000000000001</v>
      </c>
      <c r="J634" s="1">
        <v>0.75595000000000001</v>
      </c>
      <c r="K634" s="1">
        <v>0.25105</v>
      </c>
      <c r="L634" s="1">
        <v>0.87834999999999996</v>
      </c>
      <c r="M634" s="1">
        <v>0.65934999999999999</v>
      </c>
    </row>
    <row r="635" spans="2:13" x14ac:dyDescent="0.35">
      <c r="B635">
        <v>632</v>
      </c>
      <c r="C635" s="1">
        <v>6.3149999999999998E-2</v>
      </c>
      <c r="D635" s="1">
        <v>0.31635000000000002</v>
      </c>
      <c r="E635" s="1">
        <v>0.73134999999999994</v>
      </c>
      <c r="F635" s="1">
        <v>0.18595</v>
      </c>
      <c r="G635" s="1">
        <v>4.2250000000000003E-2</v>
      </c>
      <c r="H635" s="1">
        <v>0.35294999999999999</v>
      </c>
      <c r="I635" s="1">
        <v>0.74304999999999999</v>
      </c>
      <c r="J635" s="1">
        <v>0.42564999999999997</v>
      </c>
      <c r="K635" s="1">
        <v>0.78495000000000004</v>
      </c>
      <c r="L635" s="1">
        <v>0.44805</v>
      </c>
      <c r="M635" s="1">
        <v>0.88144999999999996</v>
      </c>
    </row>
    <row r="636" spans="2:13" x14ac:dyDescent="0.35">
      <c r="B636">
        <v>633</v>
      </c>
      <c r="C636" s="1">
        <v>6.3250000000000001E-2</v>
      </c>
      <c r="D636" s="1">
        <v>0.25155</v>
      </c>
      <c r="E636" s="1">
        <v>0.78344999999999998</v>
      </c>
      <c r="F636" s="1">
        <v>0.71404999999999996</v>
      </c>
      <c r="G636" s="1">
        <v>0.21715000000000001</v>
      </c>
      <c r="H636" s="1">
        <v>0.62434999999999996</v>
      </c>
      <c r="I636" s="1">
        <v>8.5449999999999998E-2</v>
      </c>
      <c r="J636" s="1">
        <v>0.78454999999999997</v>
      </c>
      <c r="K636" s="1">
        <v>0.16214999999999999</v>
      </c>
      <c r="L636" s="1">
        <v>0.89034999999999997</v>
      </c>
      <c r="M636" s="1">
        <v>0.97245000000000004</v>
      </c>
    </row>
    <row r="637" spans="2:13" x14ac:dyDescent="0.35">
      <c r="B637">
        <v>634</v>
      </c>
      <c r="C637" s="1">
        <v>6.3350000000000004E-2</v>
      </c>
      <c r="D637" s="1">
        <v>0.98155000000000003</v>
      </c>
      <c r="E637" s="1">
        <v>0.27405000000000002</v>
      </c>
      <c r="F637" s="1">
        <v>0.56074999999999997</v>
      </c>
      <c r="G637" s="1">
        <v>0.83304999999999996</v>
      </c>
      <c r="H637" s="1">
        <v>0.68984999999999996</v>
      </c>
      <c r="I637" s="1">
        <v>0.54605000000000004</v>
      </c>
      <c r="J637" s="1">
        <v>0.64505000000000001</v>
      </c>
      <c r="K637" s="1">
        <v>0.10525</v>
      </c>
      <c r="L637" s="1">
        <v>0.15654999999999999</v>
      </c>
      <c r="M637" s="1">
        <v>0.63514999999999999</v>
      </c>
    </row>
    <row r="638" spans="2:13" x14ac:dyDescent="0.35">
      <c r="B638">
        <v>635</v>
      </c>
      <c r="C638" s="1">
        <v>6.3450000000000006E-2</v>
      </c>
      <c r="D638" s="1">
        <v>0.63114999999999999</v>
      </c>
      <c r="E638" s="1">
        <v>0.81105000000000005</v>
      </c>
      <c r="F638" s="1">
        <v>0.38655</v>
      </c>
      <c r="G638" s="1">
        <v>3.7650000000000003E-2</v>
      </c>
      <c r="H638" s="1">
        <v>0.95225000000000004</v>
      </c>
      <c r="I638" s="1">
        <v>0.42775000000000002</v>
      </c>
      <c r="J638" s="1">
        <v>0.92995000000000005</v>
      </c>
      <c r="K638" s="1">
        <v>0.28294999999999998</v>
      </c>
      <c r="L638" s="1">
        <v>0.16234999999999999</v>
      </c>
      <c r="M638" s="1">
        <v>0.86614999999999998</v>
      </c>
    </row>
    <row r="639" spans="2:13" x14ac:dyDescent="0.35">
      <c r="B639">
        <v>636</v>
      </c>
      <c r="C639" s="1">
        <v>6.3549999999999995E-2</v>
      </c>
      <c r="D639" s="1">
        <v>0.28284999999999999</v>
      </c>
      <c r="E639" s="1">
        <v>0.60345000000000004</v>
      </c>
      <c r="F639" s="1">
        <v>0.82994999999999997</v>
      </c>
      <c r="G639" s="1">
        <v>0.41885</v>
      </c>
      <c r="H639" s="1">
        <v>0.14765</v>
      </c>
      <c r="I639" s="1">
        <v>7.9850000000000004E-2</v>
      </c>
      <c r="J639" s="1">
        <v>0.64295000000000002</v>
      </c>
      <c r="K639" s="1">
        <v>0.64154999999999995</v>
      </c>
      <c r="L639" s="1">
        <v>0.98504999999999998</v>
      </c>
      <c r="M639" s="1">
        <v>0.76995000000000002</v>
      </c>
    </row>
    <row r="640" spans="2:13" x14ac:dyDescent="0.35">
      <c r="B640">
        <v>637</v>
      </c>
      <c r="C640" s="1">
        <v>6.3649999999999998E-2</v>
      </c>
      <c r="D640" s="1">
        <v>0.44295000000000001</v>
      </c>
      <c r="E640" s="1">
        <v>0.23605000000000001</v>
      </c>
      <c r="F640" s="1">
        <v>0.22614999999999999</v>
      </c>
      <c r="G640" s="1">
        <v>0.32364999999999999</v>
      </c>
      <c r="H640" s="1">
        <v>0.85335000000000005</v>
      </c>
      <c r="I640" s="1">
        <v>0.25085000000000002</v>
      </c>
      <c r="J640" s="1">
        <v>0.39584999999999998</v>
      </c>
      <c r="K640" s="1">
        <v>0.20365</v>
      </c>
      <c r="L640" s="1">
        <v>0.92235</v>
      </c>
      <c r="M640" s="1">
        <v>0.86404999999999998</v>
      </c>
    </row>
    <row r="641" spans="2:13" x14ac:dyDescent="0.35">
      <c r="B641">
        <v>638</v>
      </c>
      <c r="C641" s="1">
        <v>6.3750000000000001E-2</v>
      </c>
      <c r="D641" s="1">
        <v>0.31464999999999999</v>
      </c>
      <c r="E641" s="1">
        <v>0.99534999999999996</v>
      </c>
      <c r="F641" s="1">
        <v>0.86524999999999996</v>
      </c>
      <c r="G641" s="1">
        <v>1.295E-2</v>
      </c>
      <c r="H641" s="1">
        <v>0.92295000000000005</v>
      </c>
      <c r="I641" s="1">
        <v>0.80335000000000001</v>
      </c>
      <c r="J641" s="1">
        <v>0.35294999999999999</v>
      </c>
      <c r="K641" s="1">
        <v>0.28484999999999999</v>
      </c>
      <c r="L641" s="1">
        <v>0.50485000000000002</v>
      </c>
      <c r="M641" s="1">
        <v>0.33145000000000002</v>
      </c>
    </row>
    <row r="642" spans="2:13" x14ac:dyDescent="0.35">
      <c r="B642">
        <v>639</v>
      </c>
      <c r="C642" s="1">
        <v>6.3850000000000004E-2</v>
      </c>
      <c r="D642" s="1">
        <v>6.4649999999999999E-2</v>
      </c>
      <c r="E642" s="1">
        <v>0.60494999999999999</v>
      </c>
      <c r="F642" s="1">
        <v>0.76354999999999995</v>
      </c>
      <c r="G642" s="1">
        <v>0.49525000000000002</v>
      </c>
      <c r="H642" s="1">
        <v>0.25145000000000001</v>
      </c>
      <c r="I642" s="1">
        <v>0.51265000000000005</v>
      </c>
      <c r="J642" s="1">
        <v>0.23515</v>
      </c>
      <c r="K642" s="1">
        <v>0.45674999999999999</v>
      </c>
      <c r="L642" s="1">
        <v>0.34705000000000003</v>
      </c>
      <c r="M642" s="1">
        <v>0.13975000000000001</v>
      </c>
    </row>
    <row r="643" spans="2:13" x14ac:dyDescent="0.35">
      <c r="B643">
        <v>640</v>
      </c>
      <c r="C643" s="1">
        <v>6.3950000000000007E-2</v>
      </c>
      <c r="D643" s="1">
        <v>0.52295000000000003</v>
      </c>
      <c r="E643" s="1">
        <v>0.40884999999999999</v>
      </c>
      <c r="F643" s="1">
        <v>6.4649999999999999E-2</v>
      </c>
      <c r="G643" s="1">
        <v>0.98485</v>
      </c>
      <c r="H643" s="1">
        <v>0.54285000000000005</v>
      </c>
      <c r="I643" s="1">
        <v>1.295E-2</v>
      </c>
      <c r="J643" s="1">
        <v>0.73594999999999999</v>
      </c>
      <c r="K643" s="1">
        <v>0.28415000000000001</v>
      </c>
      <c r="L643" s="1">
        <v>0.54295000000000004</v>
      </c>
      <c r="M643" s="1">
        <v>0.51475000000000004</v>
      </c>
    </row>
    <row r="644" spans="2:13" x14ac:dyDescent="0.35">
      <c r="B644">
        <v>641</v>
      </c>
      <c r="C644" s="1">
        <v>6.4049999999999996E-2</v>
      </c>
      <c r="D644" s="1">
        <v>0.29085</v>
      </c>
      <c r="E644" s="1">
        <v>0.64924999999999999</v>
      </c>
      <c r="F644" s="1">
        <v>0.89115</v>
      </c>
      <c r="G644" s="1">
        <v>0.18695000000000001</v>
      </c>
      <c r="H644" s="1">
        <v>0.26774999999999999</v>
      </c>
      <c r="I644" s="1">
        <v>2.0650000000000002E-2</v>
      </c>
      <c r="J644" s="1">
        <v>0.34605000000000002</v>
      </c>
      <c r="K644" s="1">
        <v>0.14605000000000001</v>
      </c>
      <c r="L644" s="1">
        <v>0.94205000000000005</v>
      </c>
      <c r="M644" s="1">
        <v>0.85294999999999999</v>
      </c>
    </row>
    <row r="645" spans="2:13" x14ac:dyDescent="0.35">
      <c r="B645">
        <v>642</v>
      </c>
      <c r="C645" s="1">
        <v>6.4149999999999999E-2</v>
      </c>
      <c r="D645" s="1">
        <v>0.75434999999999997</v>
      </c>
      <c r="E645" s="1">
        <v>0.53364999999999996</v>
      </c>
      <c r="F645" s="1">
        <v>0.52664999999999995</v>
      </c>
      <c r="G645" s="1">
        <v>0.91315000000000002</v>
      </c>
      <c r="H645" s="1">
        <v>0.55954999999999999</v>
      </c>
      <c r="I645" s="1">
        <v>0.93305000000000005</v>
      </c>
      <c r="J645" s="1">
        <v>0.43304999999999999</v>
      </c>
      <c r="K645" s="1">
        <v>0.40365000000000001</v>
      </c>
      <c r="L645" s="1">
        <v>3.875E-2</v>
      </c>
      <c r="M645" s="1">
        <v>0.54625000000000001</v>
      </c>
    </row>
    <row r="646" spans="2:13" x14ac:dyDescent="0.35">
      <c r="B646">
        <v>643</v>
      </c>
      <c r="C646" s="1">
        <v>6.4250000000000002E-2</v>
      </c>
      <c r="D646" s="1">
        <v>6.7250000000000004E-2</v>
      </c>
      <c r="E646" s="1">
        <v>0.33434999999999998</v>
      </c>
      <c r="F646" s="1">
        <v>0.56005000000000005</v>
      </c>
      <c r="G646" s="1">
        <v>0.46555000000000002</v>
      </c>
      <c r="H646" s="1">
        <v>0.56955</v>
      </c>
      <c r="I646" s="1">
        <v>0.72835000000000005</v>
      </c>
      <c r="J646" s="1">
        <v>0.38795000000000002</v>
      </c>
      <c r="K646" s="1">
        <v>0.54415000000000002</v>
      </c>
      <c r="L646" s="1">
        <v>0.81264999999999998</v>
      </c>
      <c r="M646" s="1">
        <v>0.66974999999999996</v>
      </c>
    </row>
    <row r="647" spans="2:13" x14ac:dyDescent="0.35">
      <c r="B647">
        <v>644</v>
      </c>
      <c r="C647" s="1">
        <v>6.4350000000000004E-2</v>
      </c>
      <c r="D647" s="1">
        <v>0.76305000000000001</v>
      </c>
      <c r="E647" s="1">
        <v>0.72484999999999999</v>
      </c>
      <c r="F647" s="1">
        <v>0.55805000000000005</v>
      </c>
      <c r="G647" s="1">
        <v>3.1949999999999999E-2</v>
      </c>
      <c r="H647" s="1">
        <v>9.3950000000000006E-2</v>
      </c>
      <c r="I647" s="1">
        <v>0.59025000000000005</v>
      </c>
      <c r="J647" s="1">
        <v>0.46675</v>
      </c>
      <c r="K647" s="1">
        <v>0.27145000000000002</v>
      </c>
      <c r="L647" s="1">
        <v>0.58774999999999999</v>
      </c>
      <c r="M647" s="1">
        <v>0.20115</v>
      </c>
    </row>
    <row r="648" spans="2:13" x14ac:dyDescent="0.35">
      <c r="B648">
        <v>645</v>
      </c>
      <c r="C648" s="1">
        <v>6.4449999999999993E-2</v>
      </c>
      <c r="D648" s="1">
        <v>0.36814999999999998</v>
      </c>
      <c r="E648" s="1">
        <v>0.29804999999999998</v>
      </c>
      <c r="F648" s="1">
        <v>0.52195000000000003</v>
      </c>
      <c r="G648" s="1">
        <v>0.74985000000000002</v>
      </c>
      <c r="H648" s="1">
        <v>0.76675000000000004</v>
      </c>
      <c r="I648" s="1">
        <v>0.97694999999999999</v>
      </c>
      <c r="J648" s="1">
        <v>0.86094999999999999</v>
      </c>
      <c r="K648" s="1">
        <v>0.46305000000000002</v>
      </c>
      <c r="L648" s="1">
        <v>0.44305</v>
      </c>
      <c r="M648" s="1">
        <v>0.87334999999999996</v>
      </c>
    </row>
    <row r="649" spans="2:13" x14ac:dyDescent="0.35">
      <c r="B649">
        <v>646</v>
      </c>
      <c r="C649" s="1">
        <v>6.4549999999999996E-2</v>
      </c>
      <c r="D649" s="1">
        <v>3.015E-2</v>
      </c>
      <c r="E649" s="1">
        <v>0.99775000000000003</v>
      </c>
      <c r="F649" s="1">
        <v>0.78225</v>
      </c>
      <c r="G649" s="1">
        <v>0.29154999999999998</v>
      </c>
      <c r="H649" s="1">
        <v>0.46465000000000001</v>
      </c>
      <c r="I649" s="1">
        <v>0.86314999999999997</v>
      </c>
      <c r="J649" s="1">
        <v>0.70355000000000001</v>
      </c>
      <c r="K649" s="1">
        <v>0.47604999999999997</v>
      </c>
      <c r="L649" s="1">
        <v>0.78134999999999999</v>
      </c>
      <c r="M649" s="1">
        <v>0.46034999999999998</v>
      </c>
    </row>
    <row r="650" spans="2:13" x14ac:dyDescent="0.35">
      <c r="B650">
        <v>647</v>
      </c>
      <c r="C650" s="1">
        <v>6.4649999999999999E-2</v>
      </c>
      <c r="D650" s="1">
        <v>0.78964999999999996</v>
      </c>
      <c r="E650" s="1">
        <v>0.82064999999999999</v>
      </c>
      <c r="F650" s="1">
        <v>0.50375000000000003</v>
      </c>
      <c r="G650" s="1">
        <v>1.5949999999999999E-2</v>
      </c>
      <c r="H650" s="1">
        <v>0.58545000000000003</v>
      </c>
      <c r="I650" s="1">
        <v>0.26905000000000001</v>
      </c>
      <c r="J650" s="1">
        <v>0.65605000000000002</v>
      </c>
      <c r="K650" s="1">
        <v>0.56594999999999995</v>
      </c>
      <c r="L650" s="1">
        <v>0.94215000000000004</v>
      </c>
      <c r="M650" s="1">
        <v>0.20865</v>
      </c>
    </row>
    <row r="651" spans="2:13" x14ac:dyDescent="0.35">
      <c r="B651">
        <v>648</v>
      </c>
      <c r="C651" s="1">
        <v>6.4750000000000002E-2</v>
      </c>
      <c r="D651" s="1">
        <v>0.32955000000000001</v>
      </c>
      <c r="E651" s="1">
        <v>0.64995000000000003</v>
      </c>
      <c r="F651" s="1">
        <v>0.48444999999999999</v>
      </c>
      <c r="G651" s="1">
        <v>0.29335</v>
      </c>
      <c r="H651" s="1">
        <v>0.91244999999999998</v>
      </c>
      <c r="I651" s="1">
        <v>0.83875</v>
      </c>
      <c r="J651" s="1">
        <v>3.2849999999999997E-2</v>
      </c>
      <c r="K651" s="1">
        <v>0.63465000000000005</v>
      </c>
      <c r="L651" s="1">
        <v>0.32074999999999998</v>
      </c>
      <c r="M651" s="1">
        <v>0.92995000000000005</v>
      </c>
    </row>
    <row r="652" spans="2:13" x14ac:dyDescent="0.35">
      <c r="B652">
        <v>649</v>
      </c>
      <c r="C652" s="1">
        <v>6.4850000000000005E-2</v>
      </c>
      <c r="D652" s="1">
        <v>0.21024999999999999</v>
      </c>
      <c r="E652" s="1">
        <v>0.61845000000000006</v>
      </c>
      <c r="F652" s="1">
        <v>0.38274999999999998</v>
      </c>
      <c r="G652" s="1">
        <v>0.96465000000000001</v>
      </c>
      <c r="H652" s="1">
        <v>0.31974999999999998</v>
      </c>
      <c r="I652" s="1">
        <v>0.74234999999999995</v>
      </c>
      <c r="J652" s="1">
        <v>0.65425</v>
      </c>
      <c r="K652" s="1">
        <v>0.46055000000000001</v>
      </c>
      <c r="L652" s="1">
        <v>0.76254999999999995</v>
      </c>
      <c r="M652" s="1">
        <v>0.75355000000000005</v>
      </c>
    </row>
    <row r="653" spans="2:13" x14ac:dyDescent="0.35">
      <c r="B653">
        <v>650</v>
      </c>
      <c r="C653" s="1">
        <v>6.4949999999999994E-2</v>
      </c>
      <c r="D653" s="1">
        <v>0.80584999999999996</v>
      </c>
      <c r="E653" s="1">
        <v>0.11025</v>
      </c>
      <c r="F653" s="1">
        <v>0.13925000000000001</v>
      </c>
      <c r="G653" s="1">
        <v>0.84035000000000004</v>
      </c>
      <c r="H653" s="1">
        <v>7.7950000000000005E-2</v>
      </c>
      <c r="I653" s="1">
        <v>0.60734999999999995</v>
      </c>
      <c r="J653" s="1">
        <v>0.11025</v>
      </c>
      <c r="K653" s="1">
        <v>4.675E-2</v>
      </c>
      <c r="L653" s="1">
        <v>0.90005000000000002</v>
      </c>
      <c r="M653" s="1">
        <v>0.57164999999999999</v>
      </c>
    </row>
    <row r="654" spans="2:13" x14ac:dyDescent="0.35">
      <c r="B654">
        <v>651</v>
      </c>
      <c r="C654" s="1">
        <v>6.5049999999999997E-2</v>
      </c>
      <c r="D654" s="1">
        <v>0.68805000000000005</v>
      </c>
      <c r="E654" s="1">
        <v>0.71904999999999997</v>
      </c>
      <c r="F654" s="1">
        <v>0.41325000000000001</v>
      </c>
      <c r="G654" s="1">
        <v>0.20265</v>
      </c>
      <c r="H654" s="1">
        <v>8.5849999999999996E-2</v>
      </c>
      <c r="I654" s="1">
        <v>0.80195000000000005</v>
      </c>
      <c r="J654" s="1">
        <v>0.53474999999999995</v>
      </c>
      <c r="K654" s="1">
        <v>0.66185000000000005</v>
      </c>
      <c r="L654" s="1">
        <v>0.20185</v>
      </c>
      <c r="M654" s="1">
        <v>0.50714999999999999</v>
      </c>
    </row>
    <row r="655" spans="2:13" x14ac:dyDescent="0.35">
      <c r="B655">
        <v>652</v>
      </c>
      <c r="C655" s="1">
        <v>6.515E-2</v>
      </c>
      <c r="D655" s="1">
        <v>0.41155000000000003</v>
      </c>
      <c r="E655" s="1">
        <v>0.34765000000000001</v>
      </c>
      <c r="F655" s="1">
        <v>0.39105000000000001</v>
      </c>
      <c r="G655" s="1">
        <v>0.81815000000000004</v>
      </c>
      <c r="H655" s="1">
        <v>0.86524999999999996</v>
      </c>
      <c r="I655" s="1">
        <v>0.25535000000000002</v>
      </c>
      <c r="J655" s="1">
        <v>0.33584999999999998</v>
      </c>
      <c r="K655" s="1">
        <v>3.1150000000000001E-2</v>
      </c>
      <c r="L655" s="1">
        <v>6.5949999999999995E-2</v>
      </c>
      <c r="M655" s="1">
        <v>0.87795000000000001</v>
      </c>
    </row>
    <row r="656" spans="2:13" x14ac:dyDescent="0.35">
      <c r="B656">
        <v>653</v>
      </c>
      <c r="C656" s="1">
        <v>6.5250000000000002E-2</v>
      </c>
      <c r="D656" s="1">
        <v>0.77834999999999999</v>
      </c>
      <c r="E656" s="1">
        <v>5.8500000000000002E-3</v>
      </c>
      <c r="F656" s="1">
        <v>0.31835000000000002</v>
      </c>
      <c r="G656" s="1">
        <v>0.36475000000000002</v>
      </c>
      <c r="H656" s="1">
        <v>0.80495000000000005</v>
      </c>
      <c r="I656" s="1">
        <v>0.71465000000000001</v>
      </c>
      <c r="J656" s="1">
        <v>0.79905000000000004</v>
      </c>
      <c r="K656" s="1">
        <v>0.36275000000000002</v>
      </c>
      <c r="L656" s="1">
        <v>0.89734999999999998</v>
      </c>
      <c r="M656" s="1">
        <v>0.15654999999999999</v>
      </c>
    </row>
    <row r="657" spans="2:13" x14ac:dyDescent="0.35">
      <c r="B657">
        <v>654</v>
      </c>
      <c r="C657" s="1">
        <v>6.5350000000000005E-2</v>
      </c>
      <c r="D657" s="1">
        <v>0.66425000000000001</v>
      </c>
      <c r="E657" s="1">
        <v>0.11015</v>
      </c>
      <c r="F657" s="1">
        <v>0.16525000000000001</v>
      </c>
      <c r="G657" s="1">
        <v>0.11905</v>
      </c>
      <c r="H657" s="1">
        <v>0.41205000000000003</v>
      </c>
      <c r="I657" s="1">
        <v>0.47954999999999998</v>
      </c>
      <c r="J657" s="1">
        <v>0.86075000000000002</v>
      </c>
      <c r="K657" s="1">
        <v>0.61145000000000005</v>
      </c>
      <c r="L657" s="1">
        <v>2.5350000000000001E-2</v>
      </c>
      <c r="M657" s="1">
        <v>0.45595000000000002</v>
      </c>
    </row>
    <row r="658" spans="2:13" x14ac:dyDescent="0.35">
      <c r="B658">
        <v>655</v>
      </c>
      <c r="C658" s="1">
        <v>6.5449999999999994E-2</v>
      </c>
      <c r="D658" s="1">
        <v>1.75E-3</v>
      </c>
      <c r="E658" s="1">
        <v>6.9150000000000003E-2</v>
      </c>
      <c r="F658" s="1">
        <v>0.82735000000000003</v>
      </c>
      <c r="G658" s="1">
        <v>0.86034999999999995</v>
      </c>
      <c r="H658" s="1">
        <v>0.87834999999999996</v>
      </c>
      <c r="I658" s="1">
        <v>0.74944999999999995</v>
      </c>
      <c r="J658" s="1">
        <v>0.63805000000000001</v>
      </c>
      <c r="K658" s="1">
        <v>0.53715000000000002</v>
      </c>
      <c r="L658" s="1">
        <v>7.5850000000000001E-2</v>
      </c>
      <c r="M658" s="1">
        <v>0.55054999999999998</v>
      </c>
    </row>
    <row r="659" spans="2:13" x14ac:dyDescent="0.35">
      <c r="B659">
        <v>656</v>
      </c>
      <c r="C659" s="1">
        <v>6.5549999999999997E-2</v>
      </c>
      <c r="D659" s="1">
        <v>0.63624999999999998</v>
      </c>
      <c r="E659" s="1">
        <v>0.38024999999999998</v>
      </c>
      <c r="F659" s="1">
        <v>0.97424999999999995</v>
      </c>
      <c r="G659" s="1">
        <v>0.15375</v>
      </c>
      <c r="H659" s="1">
        <v>0.29475000000000001</v>
      </c>
      <c r="I659" s="1">
        <v>0.13364999999999999</v>
      </c>
      <c r="J659" s="1">
        <v>0.74324999999999997</v>
      </c>
      <c r="K659" s="1">
        <v>0.58935000000000004</v>
      </c>
      <c r="L659" s="1">
        <v>2.5749999999999999E-2</v>
      </c>
      <c r="M659" s="1">
        <v>0.39265</v>
      </c>
    </row>
    <row r="660" spans="2:13" x14ac:dyDescent="0.35">
      <c r="B660">
        <v>657</v>
      </c>
      <c r="C660" s="1">
        <v>6.565E-2</v>
      </c>
      <c r="D660" s="1">
        <v>0.89924999999999999</v>
      </c>
      <c r="E660" s="1">
        <v>6.0650000000000003E-2</v>
      </c>
      <c r="F660" s="1">
        <v>0.95704999999999996</v>
      </c>
      <c r="G660" s="1">
        <v>0.33274999999999999</v>
      </c>
      <c r="H660" s="1">
        <v>0.19145000000000001</v>
      </c>
      <c r="I660" s="1">
        <v>0.13025</v>
      </c>
      <c r="J660" s="1">
        <v>0.71025000000000005</v>
      </c>
      <c r="K660" s="1">
        <v>0.51214999999999999</v>
      </c>
      <c r="L660" s="1">
        <v>0.15855</v>
      </c>
      <c r="M660" s="1">
        <v>0.39715</v>
      </c>
    </row>
    <row r="661" spans="2:13" x14ac:dyDescent="0.35">
      <c r="B661">
        <v>658</v>
      </c>
      <c r="C661" s="1">
        <v>6.5750000000000003E-2</v>
      </c>
      <c r="D661" s="1">
        <v>0.94415000000000004</v>
      </c>
      <c r="E661" s="1">
        <v>0.20225000000000001</v>
      </c>
      <c r="F661" s="1">
        <v>0.30314999999999998</v>
      </c>
      <c r="G661" s="1">
        <v>0.28904999999999997</v>
      </c>
      <c r="H661" s="1">
        <v>0.54954999999999998</v>
      </c>
      <c r="I661" s="1">
        <v>0.64075000000000004</v>
      </c>
      <c r="J661" s="1">
        <v>0.89824999999999999</v>
      </c>
      <c r="K661" s="1">
        <v>0.73124999999999996</v>
      </c>
      <c r="L661" s="1">
        <v>0.40425</v>
      </c>
      <c r="M661" s="1">
        <v>0.21695</v>
      </c>
    </row>
    <row r="662" spans="2:13" x14ac:dyDescent="0.35">
      <c r="B662">
        <v>659</v>
      </c>
      <c r="C662" s="1">
        <v>6.5850000000000006E-2</v>
      </c>
      <c r="D662" s="1">
        <v>0.35725000000000001</v>
      </c>
      <c r="E662" s="1">
        <v>0.11405</v>
      </c>
      <c r="F662" s="1">
        <v>0.40794999999999998</v>
      </c>
      <c r="G662" s="1">
        <v>0.97875000000000001</v>
      </c>
      <c r="H662" s="1">
        <v>0.93015000000000003</v>
      </c>
      <c r="I662" s="1">
        <v>0.66544999999999999</v>
      </c>
      <c r="J662" s="1">
        <v>0.56605000000000005</v>
      </c>
      <c r="K662" s="1">
        <v>0.68205000000000005</v>
      </c>
      <c r="L662" s="1">
        <v>0.54944999999999999</v>
      </c>
      <c r="M662" s="1">
        <v>0.58855000000000002</v>
      </c>
    </row>
    <row r="663" spans="2:13" x14ac:dyDescent="0.35">
      <c r="B663">
        <v>660</v>
      </c>
      <c r="C663" s="1">
        <v>6.5949999999999995E-2</v>
      </c>
      <c r="D663" s="1">
        <v>7.9949999999999993E-2</v>
      </c>
      <c r="E663" s="1">
        <v>0.43114999999999998</v>
      </c>
      <c r="F663" s="1">
        <v>4.3950000000000003E-2</v>
      </c>
      <c r="G663" s="1">
        <v>0.59875</v>
      </c>
      <c r="H663" s="1">
        <v>0.55025000000000002</v>
      </c>
      <c r="I663" s="1">
        <v>0.65315000000000001</v>
      </c>
      <c r="J663" s="1">
        <v>0.36215000000000003</v>
      </c>
      <c r="K663" s="1">
        <v>3.9550000000000002E-2</v>
      </c>
      <c r="L663" s="1">
        <v>0.28644999999999998</v>
      </c>
      <c r="M663" s="1">
        <v>3.5049999999999998E-2</v>
      </c>
    </row>
    <row r="664" spans="2:13" x14ac:dyDescent="0.35">
      <c r="B664">
        <v>661</v>
      </c>
      <c r="C664" s="1">
        <v>6.6049999999999998E-2</v>
      </c>
      <c r="D664" s="1">
        <v>0.40425</v>
      </c>
      <c r="E664" s="1">
        <v>0.87055000000000005</v>
      </c>
      <c r="F664" s="1">
        <v>0.20035</v>
      </c>
      <c r="G664" s="1">
        <v>0.96235000000000004</v>
      </c>
      <c r="H664" s="1">
        <v>0.12135</v>
      </c>
      <c r="I664" s="1">
        <v>0.51315</v>
      </c>
      <c r="J664" s="1">
        <v>0.82525000000000004</v>
      </c>
      <c r="K664" s="1">
        <v>0.55035000000000001</v>
      </c>
      <c r="L664" s="1">
        <v>0.80154999999999998</v>
      </c>
      <c r="M664" s="1">
        <v>0.36945</v>
      </c>
    </row>
    <row r="665" spans="2:13" x14ac:dyDescent="0.35">
      <c r="B665">
        <v>662</v>
      </c>
      <c r="C665" s="1">
        <v>6.615E-2</v>
      </c>
      <c r="D665" s="1">
        <v>0.62675000000000003</v>
      </c>
      <c r="E665" s="1">
        <v>1.6750000000000001E-2</v>
      </c>
      <c r="F665" s="1">
        <v>0.55664999999999998</v>
      </c>
      <c r="G665" s="1">
        <v>0.66285000000000005</v>
      </c>
      <c r="H665" s="1">
        <v>0.29235</v>
      </c>
      <c r="I665" s="1">
        <v>0.25924999999999998</v>
      </c>
      <c r="J665" s="1">
        <v>0.63314999999999999</v>
      </c>
      <c r="K665" s="1">
        <v>0.98675000000000002</v>
      </c>
      <c r="L665" s="1">
        <v>0.97255000000000003</v>
      </c>
      <c r="M665" s="1">
        <v>0.86345000000000005</v>
      </c>
    </row>
    <row r="666" spans="2:13" x14ac:dyDescent="0.35">
      <c r="B666">
        <v>663</v>
      </c>
      <c r="C666" s="1">
        <v>6.6250000000000003E-2</v>
      </c>
      <c r="D666" s="1">
        <v>0.15595000000000001</v>
      </c>
      <c r="E666" s="1">
        <v>4.3150000000000001E-2</v>
      </c>
      <c r="F666" s="1">
        <v>0.67084999999999995</v>
      </c>
      <c r="G666" s="1">
        <v>0.81915000000000004</v>
      </c>
      <c r="H666" s="1">
        <v>0.38485000000000003</v>
      </c>
      <c r="I666" s="1">
        <v>0.57184999999999997</v>
      </c>
      <c r="J666" s="1">
        <v>0.86445000000000005</v>
      </c>
      <c r="K666" s="1">
        <v>0.40034999999999998</v>
      </c>
      <c r="L666" s="1">
        <v>0.99334999999999996</v>
      </c>
      <c r="M666" s="1">
        <v>0.19225</v>
      </c>
    </row>
    <row r="667" spans="2:13" x14ac:dyDescent="0.35">
      <c r="B667">
        <v>664</v>
      </c>
      <c r="C667" s="1">
        <v>6.6350000000000006E-2</v>
      </c>
      <c r="D667" s="1">
        <v>2.1649999999999999E-2</v>
      </c>
      <c r="E667" s="1">
        <v>0.17315</v>
      </c>
      <c r="F667" s="1">
        <v>0.86434999999999995</v>
      </c>
      <c r="G667" s="1">
        <v>0.42394999999999999</v>
      </c>
      <c r="H667" s="1">
        <v>0.99214999999999998</v>
      </c>
      <c r="I667" s="1">
        <v>0.32505000000000001</v>
      </c>
      <c r="J667" s="1">
        <v>0.15104999999999999</v>
      </c>
      <c r="K667" s="1">
        <v>0.85694999999999999</v>
      </c>
      <c r="L667" s="1">
        <v>0.92574999999999996</v>
      </c>
      <c r="M667" s="1">
        <v>0.40055000000000002</v>
      </c>
    </row>
    <row r="668" spans="2:13" x14ac:dyDescent="0.35">
      <c r="B668">
        <v>665</v>
      </c>
      <c r="C668" s="1">
        <v>6.6449999999999995E-2</v>
      </c>
      <c r="D668" s="1">
        <v>0.69235000000000002</v>
      </c>
      <c r="E668" s="1">
        <v>0.52734999999999999</v>
      </c>
      <c r="F668" s="1">
        <v>0.29944999999999999</v>
      </c>
      <c r="G668" s="1">
        <v>0.54254999999999998</v>
      </c>
      <c r="H668" s="1">
        <v>0.38545000000000001</v>
      </c>
      <c r="I668" s="1">
        <v>0.65685000000000004</v>
      </c>
      <c r="J668" s="1">
        <v>0.90385000000000004</v>
      </c>
      <c r="K668" s="1">
        <v>0.82674999999999998</v>
      </c>
      <c r="L668" s="1">
        <v>0.54564999999999997</v>
      </c>
      <c r="M668" s="1">
        <v>0.74055000000000004</v>
      </c>
    </row>
    <row r="669" spans="2:13" x14ac:dyDescent="0.35">
      <c r="B669">
        <v>666</v>
      </c>
      <c r="C669" s="1">
        <v>6.6549999999999998E-2</v>
      </c>
      <c r="D669" s="1">
        <v>0.68715000000000004</v>
      </c>
      <c r="E669" s="1">
        <v>0.68984999999999996</v>
      </c>
      <c r="F669" s="1">
        <v>0.12734999999999999</v>
      </c>
      <c r="G669" s="1">
        <v>0.58004999999999995</v>
      </c>
      <c r="H669" s="1">
        <v>0.84794999999999998</v>
      </c>
      <c r="I669" s="1">
        <v>0.51214999999999999</v>
      </c>
      <c r="J669" s="1">
        <v>0.20594999999999999</v>
      </c>
      <c r="K669" s="1">
        <v>0.44305</v>
      </c>
      <c r="L669" s="1">
        <v>0.23905000000000001</v>
      </c>
      <c r="M669" s="1">
        <v>0.65564999999999996</v>
      </c>
    </row>
    <row r="670" spans="2:13" x14ac:dyDescent="0.35">
      <c r="B670">
        <v>667</v>
      </c>
      <c r="C670" s="1">
        <v>6.6650000000000001E-2</v>
      </c>
      <c r="D670" s="1">
        <v>0.65195000000000003</v>
      </c>
      <c r="E670" s="1">
        <v>0.67605000000000004</v>
      </c>
      <c r="F670" s="1">
        <v>0.78164999999999996</v>
      </c>
      <c r="G670" s="1">
        <v>0.83825000000000005</v>
      </c>
      <c r="H670" s="1">
        <v>0.20594999999999999</v>
      </c>
      <c r="I670" s="1">
        <v>0.66505000000000003</v>
      </c>
      <c r="J670" s="1">
        <v>0.44905</v>
      </c>
      <c r="K670" s="1">
        <v>0.33574999999999999</v>
      </c>
      <c r="L670" s="1">
        <v>0.43354999999999999</v>
      </c>
      <c r="M670" s="1">
        <v>0.99304999999999999</v>
      </c>
    </row>
    <row r="671" spans="2:13" x14ac:dyDescent="0.35">
      <c r="B671">
        <v>668</v>
      </c>
      <c r="C671" s="1">
        <v>6.6750000000000004E-2</v>
      </c>
      <c r="D671" s="1">
        <v>0.25955</v>
      </c>
      <c r="E671" s="1">
        <v>0.97235000000000005</v>
      </c>
      <c r="F671" s="1">
        <v>0.61134999999999995</v>
      </c>
      <c r="G671" s="1">
        <v>0.91544999999999999</v>
      </c>
      <c r="H671" s="1">
        <v>0.79064999999999996</v>
      </c>
      <c r="I671" s="1">
        <v>0.72765000000000002</v>
      </c>
      <c r="J671" s="1">
        <v>0.46734999999999999</v>
      </c>
      <c r="K671" s="1">
        <v>0.34655000000000002</v>
      </c>
      <c r="L671" s="1">
        <v>0.84265000000000001</v>
      </c>
      <c r="M671" s="1">
        <v>0.64654999999999996</v>
      </c>
    </row>
    <row r="672" spans="2:13" x14ac:dyDescent="0.35">
      <c r="B672">
        <v>669</v>
      </c>
      <c r="C672" s="1">
        <v>6.6850000000000007E-2</v>
      </c>
      <c r="D672" s="1">
        <v>0.92395000000000005</v>
      </c>
      <c r="E672" s="1">
        <v>0.60314999999999996</v>
      </c>
      <c r="F672" s="1">
        <v>0.73155000000000003</v>
      </c>
      <c r="G672" s="1">
        <v>0.75814999999999999</v>
      </c>
      <c r="H672" s="1">
        <v>0.75334999999999996</v>
      </c>
      <c r="I672" s="1">
        <v>0.99575000000000002</v>
      </c>
      <c r="J672" s="1">
        <v>0.75305</v>
      </c>
      <c r="K672" s="1">
        <v>0.82194999999999996</v>
      </c>
      <c r="L672" s="1">
        <v>0.79085000000000005</v>
      </c>
      <c r="M672" s="1">
        <v>0.50665000000000004</v>
      </c>
    </row>
    <row r="673" spans="2:13" x14ac:dyDescent="0.35">
      <c r="B673">
        <v>670</v>
      </c>
      <c r="C673" s="1">
        <v>6.6949999999999996E-2</v>
      </c>
      <c r="D673" s="1">
        <v>0.32014999999999999</v>
      </c>
      <c r="E673" s="1">
        <v>0.82055</v>
      </c>
      <c r="F673" s="1">
        <v>0.39255000000000001</v>
      </c>
      <c r="G673" s="1">
        <v>0.91134999999999999</v>
      </c>
      <c r="H673" s="1">
        <v>9.375E-2</v>
      </c>
      <c r="I673" s="1">
        <v>0.75834999999999997</v>
      </c>
      <c r="J673" s="1">
        <v>0.20685000000000001</v>
      </c>
      <c r="K673" s="1">
        <v>0.84845000000000004</v>
      </c>
      <c r="L673" s="1">
        <v>3.755E-2</v>
      </c>
      <c r="M673" s="1">
        <v>0.57835000000000003</v>
      </c>
    </row>
    <row r="674" spans="2:13" x14ac:dyDescent="0.35">
      <c r="B674">
        <v>671</v>
      </c>
      <c r="C674" s="1">
        <v>6.7049999999999998E-2</v>
      </c>
      <c r="D674" s="1">
        <v>0.98194999999999999</v>
      </c>
      <c r="E674" s="1">
        <v>0.30485000000000001</v>
      </c>
      <c r="F674" s="1">
        <v>0.15855</v>
      </c>
      <c r="G674" s="1">
        <v>0.49214999999999998</v>
      </c>
      <c r="H674" s="1">
        <v>0.55615000000000003</v>
      </c>
      <c r="I674" s="1">
        <v>0.23315</v>
      </c>
      <c r="J674" s="1">
        <v>0.24265</v>
      </c>
      <c r="K674" s="1">
        <v>0.49254999999999999</v>
      </c>
      <c r="L674" s="1">
        <v>0.48485</v>
      </c>
      <c r="M674" s="1">
        <v>0.96414999999999995</v>
      </c>
    </row>
    <row r="675" spans="2:13" x14ac:dyDescent="0.35">
      <c r="B675">
        <v>672</v>
      </c>
      <c r="C675" s="1">
        <v>6.7150000000000001E-2</v>
      </c>
      <c r="D675" s="1">
        <v>0.17305000000000001</v>
      </c>
      <c r="E675" s="1">
        <v>0.33915000000000001</v>
      </c>
      <c r="F675" s="1">
        <v>0.31924999999999998</v>
      </c>
      <c r="G675" s="1">
        <v>0.78925000000000001</v>
      </c>
      <c r="H675" s="1">
        <v>0.48975000000000002</v>
      </c>
      <c r="I675" s="1">
        <v>0.70394999999999996</v>
      </c>
      <c r="J675" s="1">
        <v>0.33395000000000002</v>
      </c>
      <c r="K675" s="1">
        <v>5.2150000000000002E-2</v>
      </c>
      <c r="L675" s="1">
        <v>0.15445</v>
      </c>
      <c r="M675" s="1">
        <v>0.21065</v>
      </c>
    </row>
    <row r="676" spans="2:13" x14ac:dyDescent="0.35">
      <c r="B676">
        <v>673</v>
      </c>
      <c r="C676" s="1">
        <v>6.7250000000000004E-2</v>
      </c>
      <c r="D676" s="1">
        <v>0.42645</v>
      </c>
      <c r="E676" s="1">
        <v>0.97155000000000002</v>
      </c>
      <c r="F676" s="1">
        <v>6.6750000000000004E-2</v>
      </c>
      <c r="G676" s="1">
        <v>0.81405000000000005</v>
      </c>
      <c r="H676" s="1">
        <v>0.24565000000000001</v>
      </c>
      <c r="I676" s="1">
        <v>7.8350000000000003E-2</v>
      </c>
      <c r="J676" s="1">
        <v>0.91605000000000003</v>
      </c>
      <c r="K676" s="1">
        <v>0.75185000000000002</v>
      </c>
      <c r="L676" s="1">
        <v>0.27024999999999999</v>
      </c>
      <c r="M676" s="1">
        <v>0.22305</v>
      </c>
    </row>
    <row r="677" spans="2:13" x14ac:dyDescent="0.35">
      <c r="B677">
        <v>674</v>
      </c>
      <c r="C677" s="1">
        <v>6.7349999999999993E-2</v>
      </c>
      <c r="D677" s="1">
        <v>0.56054999999999999</v>
      </c>
      <c r="E677" s="1">
        <v>0.74175000000000002</v>
      </c>
      <c r="F677" s="1">
        <v>0.23705000000000001</v>
      </c>
      <c r="G677" s="1">
        <v>0.57835000000000003</v>
      </c>
      <c r="H677" s="1">
        <v>0.91185000000000005</v>
      </c>
      <c r="I677" s="1">
        <v>0.60104999999999997</v>
      </c>
      <c r="J677" s="1">
        <v>0.10165</v>
      </c>
      <c r="K677" s="1">
        <v>0.87444999999999995</v>
      </c>
      <c r="L677" s="1">
        <v>0.30604999999999999</v>
      </c>
      <c r="M677" s="1">
        <v>2.65E-3</v>
      </c>
    </row>
    <row r="678" spans="2:13" x14ac:dyDescent="0.35">
      <c r="B678">
        <v>675</v>
      </c>
      <c r="C678" s="1">
        <v>6.7449999999999996E-2</v>
      </c>
      <c r="D678" s="1">
        <v>0.31235000000000002</v>
      </c>
      <c r="E678" s="1">
        <v>0.71835000000000004</v>
      </c>
      <c r="F678" s="1">
        <v>0.21254999999999999</v>
      </c>
      <c r="G678" s="1">
        <v>0.90234999999999999</v>
      </c>
      <c r="H678" s="1">
        <v>0.81005000000000005</v>
      </c>
      <c r="I678" s="1">
        <v>0.50175000000000003</v>
      </c>
      <c r="J678" s="1">
        <v>0.54864999999999997</v>
      </c>
      <c r="K678" s="1">
        <v>0.54484999999999995</v>
      </c>
      <c r="L678" s="1">
        <v>0.50944999999999996</v>
      </c>
      <c r="M678" s="1">
        <v>3.5150000000000001E-2</v>
      </c>
    </row>
    <row r="679" spans="2:13" x14ac:dyDescent="0.35">
      <c r="B679">
        <v>676</v>
      </c>
      <c r="C679" s="1">
        <v>6.7549999999999999E-2</v>
      </c>
      <c r="D679" s="1">
        <v>0.72975000000000001</v>
      </c>
      <c r="E679" s="1">
        <v>0.73914999999999997</v>
      </c>
      <c r="F679" s="1">
        <v>0.17665</v>
      </c>
      <c r="G679" s="1">
        <v>0.93054999999999999</v>
      </c>
      <c r="H679" s="1">
        <v>0.68784999999999996</v>
      </c>
      <c r="I679" s="1">
        <v>0.68215000000000003</v>
      </c>
      <c r="J679" s="1">
        <v>0.14655000000000001</v>
      </c>
      <c r="K679" s="1">
        <v>0.96145000000000003</v>
      </c>
      <c r="L679" s="1">
        <v>0.92605000000000004</v>
      </c>
      <c r="M679" s="1">
        <v>0.43504999999999999</v>
      </c>
    </row>
    <row r="680" spans="2:13" x14ac:dyDescent="0.35">
      <c r="B680">
        <v>677</v>
      </c>
      <c r="C680" s="1">
        <v>6.7650000000000002E-2</v>
      </c>
      <c r="D680" s="1">
        <v>0.21115</v>
      </c>
      <c r="E680" s="1">
        <v>0.69235000000000002</v>
      </c>
      <c r="F680" s="1">
        <v>0.24975</v>
      </c>
      <c r="G680" s="1">
        <v>0.18775</v>
      </c>
      <c r="H680" s="1">
        <v>0.80874999999999997</v>
      </c>
      <c r="I680" s="1">
        <v>0.71775</v>
      </c>
      <c r="J680" s="1">
        <v>0.10525</v>
      </c>
      <c r="K680" s="1">
        <v>0.37214999999999998</v>
      </c>
      <c r="L680" s="1">
        <v>0.23305000000000001</v>
      </c>
      <c r="M680" s="1">
        <v>0.38374999999999998</v>
      </c>
    </row>
    <row r="681" spans="2:13" x14ac:dyDescent="0.35">
      <c r="B681">
        <v>678</v>
      </c>
      <c r="C681" s="1">
        <v>6.7750000000000005E-2</v>
      </c>
      <c r="D681" s="1">
        <v>0.28615000000000002</v>
      </c>
      <c r="E681" s="1">
        <v>0.13055</v>
      </c>
      <c r="F681" s="1">
        <v>0.55325000000000002</v>
      </c>
      <c r="G681" s="1">
        <v>0.37075000000000002</v>
      </c>
      <c r="H681" s="1">
        <v>0.57665</v>
      </c>
      <c r="I681" s="1">
        <v>0.34625</v>
      </c>
      <c r="J681" s="1">
        <v>0.99685000000000001</v>
      </c>
      <c r="K681" s="1">
        <v>0.91954999999999998</v>
      </c>
      <c r="L681" s="1">
        <v>5.0000000000000002E-5</v>
      </c>
      <c r="M681" s="1">
        <v>0.48054999999999998</v>
      </c>
    </row>
    <row r="682" spans="2:13" x14ac:dyDescent="0.35">
      <c r="B682">
        <v>679</v>
      </c>
      <c r="C682" s="1">
        <v>6.7849999999999994E-2</v>
      </c>
      <c r="D682" s="1">
        <v>0.75614999999999999</v>
      </c>
      <c r="E682" s="1">
        <v>0.93435000000000001</v>
      </c>
      <c r="F682" s="1">
        <v>0.16464999999999999</v>
      </c>
      <c r="G682" s="1">
        <v>0.85794999999999999</v>
      </c>
      <c r="H682" s="1">
        <v>0.79105000000000003</v>
      </c>
      <c r="I682" s="1">
        <v>6.8049999999999999E-2</v>
      </c>
      <c r="J682" s="1">
        <v>0.18004999999999999</v>
      </c>
      <c r="K682" s="1">
        <v>0.12404999999999999</v>
      </c>
      <c r="L682" s="1">
        <v>0.49425000000000002</v>
      </c>
      <c r="M682" s="1">
        <v>0.68715000000000004</v>
      </c>
    </row>
    <row r="683" spans="2:13" x14ac:dyDescent="0.35">
      <c r="B683">
        <v>680</v>
      </c>
      <c r="C683" s="1">
        <v>6.7949999999999997E-2</v>
      </c>
      <c r="D683" s="1">
        <v>0.40294999999999997</v>
      </c>
      <c r="E683" s="1">
        <v>0.62605</v>
      </c>
      <c r="F683" s="1">
        <v>0.26755000000000001</v>
      </c>
      <c r="G683" s="1">
        <v>0.68805000000000005</v>
      </c>
      <c r="H683" s="1">
        <v>0.55005000000000004</v>
      </c>
      <c r="I683" s="1">
        <v>0.16045000000000001</v>
      </c>
      <c r="J683" s="1">
        <v>0.68915000000000004</v>
      </c>
      <c r="K683" s="1">
        <v>0.55615000000000003</v>
      </c>
      <c r="L683" s="1">
        <v>0.60504999999999998</v>
      </c>
      <c r="M683" s="1">
        <v>0.10564999999999999</v>
      </c>
    </row>
    <row r="684" spans="2:13" x14ac:dyDescent="0.35">
      <c r="B684">
        <v>681</v>
      </c>
      <c r="C684" s="1">
        <v>6.8049999999999999E-2</v>
      </c>
      <c r="D684" s="1">
        <v>0.37495000000000001</v>
      </c>
      <c r="E684" s="1">
        <v>0.91874999999999996</v>
      </c>
      <c r="F684" s="1">
        <v>0.67674999999999996</v>
      </c>
      <c r="G684" s="1">
        <v>0.39774999999999999</v>
      </c>
      <c r="H684" s="1">
        <v>9.0450000000000003E-2</v>
      </c>
      <c r="I684" s="1">
        <v>0.18834999999999999</v>
      </c>
      <c r="J684" s="1">
        <v>0.69155</v>
      </c>
      <c r="K684" s="1">
        <v>0.87934999999999997</v>
      </c>
      <c r="L684" s="1">
        <v>0.79415000000000002</v>
      </c>
      <c r="M684" s="1">
        <v>0.18415000000000001</v>
      </c>
    </row>
    <row r="685" spans="2:13" x14ac:dyDescent="0.35">
      <c r="B685">
        <v>682</v>
      </c>
      <c r="C685" s="1">
        <v>6.8150000000000002E-2</v>
      </c>
      <c r="D685" s="1">
        <v>0.76585000000000003</v>
      </c>
      <c r="E685" s="1">
        <v>0.70755000000000001</v>
      </c>
      <c r="F685" s="1">
        <v>0.80035000000000001</v>
      </c>
      <c r="G685" s="1">
        <v>0.50654999999999994</v>
      </c>
      <c r="H685" s="1">
        <v>0.57294999999999996</v>
      </c>
      <c r="I685" s="1">
        <v>0.34205000000000002</v>
      </c>
      <c r="J685" s="1">
        <v>0.25835000000000002</v>
      </c>
      <c r="K685" s="1">
        <v>0.46325</v>
      </c>
      <c r="L685" s="1">
        <v>0.40605000000000002</v>
      </c>
      <c r="M685" s="1">
        <v>0.78005000000000002</v>
      </c>
    </row>
    <row r="686" spans="2:13" x14ac:dyDescent="0.35">
      <c r="B686">
        <v>683</v>
      </c>
      <c r="C686" s="1">
        <v>6.8250000000000005E-2</v>
      </c>
      <c r="D686" s="1">
        <v>0.77615000000000001</v>
      </c>
      <c r="E686" s="1">
        <v>0.29265000000000002</v>
      </c>
      <c r="F686" s="1">
        <v>0.74304999999999999</v>
      </c>
      <c r="G686" s="1">
        <v>0.96165</v>
      </c>
      <c r="H686" s="1">
        <v>0.18115000000000001</v>
      </c>
      <c r="I686" s="1">
        <v>0.49675000000000002</v>
      </c>
      <c r="J686" s="1">
        <v>0.46905000000000002</v>
      </c>
      <c r="K686" s="1">
        <v>0.85485</v>
      </c>
      <c r="L686" s="1">
        <v>0.68294999999999995</v>
      </c>
      <c r="M686" s="1">
        <v>0.71784999999999999</v>
      </c>
    </row>
    <row r="687" spans="2:13" x14ac:dyDescent="0.35">
      <c r="B687">
        <v>684</v>
      </c>
      <c r="C687" s="1">
        <v>6.8349999999999994E-2</v>
      </c>
      <c r="D687" s="1">
        <v>0.76905000000000001</v>
      </c>
      <c r="E687" s="1">
        <v>0.80264999999999997</v>
      </c>
      <c r="F687" s="1">
        <v>0.96475</v>
      </c>
      <c r="G687" s="1">
        <v>0.56555</v>
      </c>
      <c r="H687" s="1">
        <v>0.79925000000000002</v>
      </c>
      <c r="I687" s="1">
        <v>0.53305000000000002</v>
      </c>
      <c r="J687" s="1">
        <v>0.86314999999999997</v>
      </c>
      <c r="K687" s="1">
        <v>5.3499999999999997E-3</v>
      </c>
      <c r="L687" s="1">
        <v>0.96875</v>
      </c>
      <c r="M687" s="1">
        <v>0.37964999999999999</v>
      </c>
    </row>
    <row r="688" spans="2:13" x14ac:dyDescent="0.35">
      <c r="B688">
        <v>685</v>
      </c>
      <c r="C688" s="1">
        <v>6.8449999999999997E-2</v>
      </c>
      <c r="D688" s="1">
        <v>0.93415000000000004</v>
      </c>
      <c r="E688" s="1">
        <v>0.11244999999999999</v>
      </c>
      <c r="F688" s="1">
        <v>0.94635000000000002</v>
      </c>
      <c r="G688" s="1">
        <v>0.95955000000000001</v>
      </c>
      <c r="H688" s="1">
        <v>0.30295</v>
      </c>
      <c r="I688" s="1">
        <v>0.47604999999999997</v>
      </c>
      <c r="J688" s="1">
        <v>0.72455000000000003</v>
      </c>
      <c r="K688" s="1">
        <v>0.83025000000000004</v>
      </c>
      <c r="L688" s="1">
        <v>0.30714999999999998</v>
      </c>
      <c r="M688" s="1">
        <v>0.31274999999999997</v>
      </c>
    </row>
    <row r="689" spans="2:13" x14ac:dyDescent="0.35">
      <c r="B689">
        <v>686</v>
      </c>
      <c r="C689" s="1">
        <v>6.855E-2</v>
      </c>
      <c r="D689" s="1">
        <v>0.75075000000000003</v>
      </c>
      <c r="E689" s="1">
        <v>0.56955</v>
      </c>
      <c r="F689" s="1">
        <v>0.10345</v>
      </c>
      <c r="G689" s="1">
        <v>0.99275000000000002</v>
      </c>
      <c r="H689" s="1">
        <v>0.24854999999999999</v>
      </c>
      <c r="I689" s="1">
        <v>0.32445000000000002</v>
      </c>
      <c r="J689" s="1">
        <v>0.99824999999999997</v>
      </c>
      <c r="K689" s="1">
        <v>0.13245000000000001</v>
      </c>
      <c r="L689" s="1">
        <v>0.27965000000000001</v>
      </c>
      <c r="M689" s="1">
        <v>0.74714999999999998</v>
      </c>
    </row>
    <row r="690" spans="2:13" x14ac:dyDescent="0.35">
      <c r="B690">
        <v>687</v>
      </c>
      <c r="C690" s="1">
        <v>6.8650000000000003E-2</v>
      </c>
      <c r="D690" s="1">
        <v>0.39674999999999999</v>
      </c>
      <c r="E690" s="1">
        <v>0.76675000000000004</v>
      </c>
      <c r="F690" s="1">
        <v>9.5149999999999998E-2</v>
      </c>
      <c r="G690" s="1">
        <v>8.4949999999999998E-2</v>
      </c>
      <c r="H690" s="1">
        <v>0.40344999999999998</v>
      </c>
      <c r="I690" s="1">
        <v>0.11555</v>
      </c>
      <c r="J690" s="1">
        <v>0.46475</v>
      </c>
      <c r="K690" s="1">
        <v>0.41594999999999999</v>
      </c>
      <c r="L690" s="1">
        <v>0.84955000000000003</v>
      </c>
      <c r="M690" s="1">
        <v>0.57635000000000003</v>
      </c>
    </row>
    <row r="691" spans="2:13" x14ac:dyDescent="0.35">
      <c r="B691">
        <v>688</v>
      </c>
      <c r="C691" s="1">
        <v>6.8750000000000006E-2</v>
      </c>
      <c r="D691" s="1">
        <v>0.60535000000000005</v>
      </c>
      <c r="E691" s="1">
        <v>0.15384999999999999</v>
      </c>
      <c r="F691" s="1">
        <v>0.86704999999999999</v>
      </c>
      <c r="G691" s="1">
        <v>0.37195</v>
      </c>
      <c r="H691" s="1">
        <v>1.4149999999999999E-2</v>
      </c>
      <c r="I691" s="1">
        <v>0.22675000000000001</v>
      </c>
      <c r="J691" s="1">
        <v>0.21454999999999999</v>
      </c>
      <c r="K691" s="1">
        <v>8.6349999999999996E-2</v>
      </c>
      <c r="L691" s="1">
        <v>0.36975000000000002</v>
      </c>
      <c r="M691" s="1">
        <v>0.34465000000000001</v>
      </c>
    </row>
    <row r="692" spans="2:13" x14ac:dyDescent="0.35">
      <c r="B692">
        <v>689</v>
      </c>
      <c r="C692" s="1">
        <v>6.8849999999999995E-2</v>
      </c>
      <c r="D692" s="1">
        <v>0.31385000000000002</v>
      </c>
      <c r="E692" s="1">
        <v>0.63924999999999998</v>
      </c>
      <c r="F692" s="1">
        <v>0.38024999999999998</v>
      </c>
      <c r="G692" s="1">
        <v>0.53615000000000002</v>
      </c>
      <c r="H692" s="1">
        <v>0.29454999999999998</v>
      </c>
      <c r="I692" s="1">
        <v>0.76834999999999998</v>
      </c>
      <c r="J692" s="1">
        <v>0.23535</v>
      </c>
      <c r="K692" s="1">
        <v>0.71484999999999999</v>
      </c>
      <c r="L692" s="1">
        <v>0.69135000000000002</v>
      </c>
      <c r="M692" s="1">
        <v>0.35775000000000001</v>
      </c>
    </row>
    <row r="693" spans="2:13" x14ac:dyDescent="0.35">
      <c r="B693">
        <v>690</v>
      </c>
      <c r="C693" s="1">
        <v>6.8949999999999997E-2</v>
      </c>
      <c r="D693" s="1">
        <v>0.71355000000000002</v>
      </c>
      <c r="E693" s="1">
        <v>0.23265</v>
      </c>
      <c r="F693" s="1">
        <v>0.19505</v>
      </c>
      <c r="G693" s="1">
        <v>5.015E-2</v>
      </c>
      <c r="H693" s="1">
        <v>0.60224999999999995</v>
      </c>
      <c r="I693" s="1">
        <v>0.14904999999999999</v>
      </c>
      <c r="J693" s="1">
        <v>0.48304999999999998</v>
      </c>
      <c r="K693" s="1">
        <v>0.61985000000000001</v>
      </c>
      <c r="L693" s="1">
        <v>0.24854999999999999</v>
      </c>
      <c r="M693" s="1">
        <v>3.875E-2</v>
      </c>
    </row>
    <row r="694" spans="2:13" x14ac:dyDescent="0.35">
      <c r="B694">
        <v>691</v>
      </c>
      <c r="C694" s="1">
        <v>6.905E-2</v>
      </c>
      <c r="D694" s="1">
        <v>0.44374999999999998</v>
      </c>
      <c r="E694" s="1">
        <v>0.59784999999999999</v>
      </c>
      <c r="F694" s="1">
        <v>0.76734999999999998</v>
      </c>
      <c r="G694" s="1">
        <v>0.11355</v>
      </c>
      <c r="H694" s="1">
        <v>0.26655000000000001</v>
      </c>
      <c r="I694" s="1">
        <v>1.4449999999999999E-2</v>
      </c>
      <c r="J694" s="1">
        <v>0.88465000000000005</v>
      </c>
      <c r="K694" s="1">
        <v>0.58204999999999996</v>
      </c>
      <c r="L694" s="1">
        <v>0.44095000000000001</v>
      </c>
      <c r="M694" s="1">
        <v>0.40155000000000002</v>
      </c>
    </row>
    <row r="695" spans="2:13" x14ac:dyDescent="0.35">
      <c r="B695">
        <v>692</v>
      </c>
      <c r="C695" s="1">
        <v>6.9150000000000003E-2</v>
      </c>
      <c r="D695" s="1">
        <v>0.71345000000000003</v>
      </c>
      <c r="E695" s="1">
        <v>0.88295000000000001</v>
      </c>
      <c r="F695" s="1">
        <v>0.56464999999999999</v>
      </c>
      <c r="G695" s="1">
        <v>0.56045</v>
      </c>
      <c r="H695" s="1">
        <v>0.35675000000000001</v>
      </c>
      <c r="I695" s="1">
        <v>0.61014999999999997</v>
      </c>
      <c r="J695" s="1">
        <v>7.535E-2</v>
      </c>
      <c r="K695" s="1">
        <v>0.43175000000000002</v>
      </c>
      <c r="L695" s="1">
        <v>0.63385000000000002</v>
      </c>
      <c r="M695" s="1">
        <v>7.9350000000000004E-2</v>
      </c>
    </row>
    <row r="696" spans="2:13" x14ac:dyDescent="0.35">
      <c r="B696">
        <v>693</v>
      </c>
      <c r="C696" s="1">
        <v>6.9250000000000006E-2</v>
      </c>
      <c r="D696" s="1">
        <v>0.18945000000000001</v>
      </c>
      <c r="E696" s="1">
        <v>0.15095</v>
      </c>
      <c r="F696" s="1">
        <v>0.93284999999999996</v>
      </c>
      <c r="G696" s="1">
        <v>0.48354999999999998</v>
      </c>
      <c r="H696" s="1">
        <v>0.45955000000000001</v>
      </c>
      <c r="I696" s="1">
        <v>0.33905000000000002</v>
      </c>
      <c r="J696" s="1">
        <v>0.77785000000000004</v>
      </c>
      <c r="K696" s="1">
        <v>0.65764999999999996</v>
      </c>
      <c r="L696" s="1">
        <v>0.68464999999999998</v>
      </c>
      <c r="M696" s="1">
        <v>0.67635000000000001</v>
      </c>
    </row>
    <row r="697" spans="2:13" x14ac:dyDescent="0.35">
      <c r="B697">
        <v>694</v>
      </c>
      <c r="C697" s="1">
        <v>6.9349999999999995E-2</v>
      </c>
      <c r="D697" s="1">
        <v>0.46195000000000003</v>
      </c>
      <c r="E697" s="1">
        <v>0.48304999999999998</v>
      </c>
      <c r="F697" s="1">
        <v>1.5350000000000001E-2</v>
      </c>
      <c r="G697" s="1">
        <v>0.84335000000000004</v>
      </c>
      <c r="H697" s="1">
        <v>0.70774999999999999</v>
      </c>
      <c r="I697" s="1">
        <v>0.94384999999999997</v>
      </c>
      <c r="J697" s="1">
        <v>0.50995000000000001</v>
      </c>
      <c r="K697" s="1">
        <v>0.51744999999999997</v>
      </c>
      <c r="L697" s="1">
        <v>0.85114999999999996</v>
      </c>
      <c r="M697" s="1">
        <v>0.38764999999999999</v>
      </c>
    </row>
    <row r="698" spans="2:13" x14ac:dyDescent="0.35">
      <c r="B698">
        <v>695</v>
      </c>
      <c r="C698" s="1">
        <v>6.9449999999999998E-2</v>
      </c>
      <c r="D698" s="1">
        <v>0.82655000000000001</v>
      </c>
      <c r="E698" s="1">
        <v>0.79815000000000003</v>
      </c>
      <c r="F698" s="1">
        <v>0.94935000000000003</v>
      </c>
      <c r="G698" s="1">
        <v>0.68305000000000005</v>
      </c>
      <c r="H698" s="1">
        <v>0.76985000000000003</v>
      </c>
      <c r="I698" s="1">
        <v>0.28365000000000001</v>
      </c>
      <c r="J698" s="1">
        <v>0.37364999999999998</v>
      </c>
      <c r="K698" s="1">
        <v>0.68855</v>
      </c>
      <c r="L698" s="1">
        <v>0.84245000000000003</v>
      </c>
      <c r="M698" s="1">
        <v>7.6350000000000001E-2</v>
      </c>
    </row>
    <row r="699" spans="2:13" x14ac:dyDescent="0.35">
      <c r="B699">
        <v>696</v>
      </c>
      <c r="C699" s="1">
        <v>6.9550000000000001E-2</v>
      </c>
      <c r="D699" s="1">
        <v>0.24604999999999999</v>
      </c>
      <c r="E699" s="1">
        <v>0.58025000000000004</v>
      </c>
      <c r="F699" s="1">
        <v>0.88805000000000001</v>
      </c>
      <c r="G699" s="1">
        <v>0.97894999999999999</v>
      </c>
      <c r="H699" s="1">
        <v>0.24884999999999999</v>
      </c>
      <c r="I699" s="1">
        <v>0.32474999999999998</v>
      </c>
      <c r="J699" s="1">
        <v>1.545E-2</v>
      </c>
      <c r="K699" s="1">
        <v>0.66664999999999996</v>
      </c>
      <c r="L699" s="1">
        <v>0.86414999999999997</v>
      </c>
      <c r="M699" s="1">
        <v>0.60135000000000005</v>
      </c>
    </row>
    <row r="700" spans="2:13" x14ac:dyDescent="0.35">
      <c r="B700">
        <v>697</v>
      </c>
      <c r="C700" s="1">
        <v>6.9650000000000004E-2</v>
      </c>
      <c r="D700" s="1">
        <v>0.26705000000000001</v>
      </c>
      <c r="E700" s="1">
        <v>0.62775000000000003</v>
      </c>
      <c r="F700" s="1">
        <v>0.75344999999999995</v>
      </c>
      <c r="G700" s="1">
        <v>0.63065000000000004</v>
      </c>
      <c r="H700" s="1">
        <v>0.83494999999999997</v>
      </c>
      <c r="I700" s="1">
        <v>1.7049999999999999E-2</v>
      </c>
      <c r="J700" s="1">
        <v>0.67164999999999997</v>
      </c>
      <c r="K700" s="1">
        <v>0.52805000000000002</v>
      </c>
      <c r="L700" s="1">
        <v>0.58855000000000002</v>
      </c>
      <c r="M700" s="1">
        <v>0.19075</v>
      </c>
    </row>
    <row r="701" spans="2:13" x14ac:dyDescent="0.35">
      <c r="B701">
        <v>698</v>
      </c>
      <c r="C701" s="1">
        <v>6.9750000000000006E-2</v>
      </c>
      <c r="D701" s="1">
        <v>0.94655</v>
      </c>
      <c r="E701" s="1">
        <v>0.31395000000000001</v>
      </c>
      <c r="F701" s="1">
        <v>0.40834999999999999</v>
      </c>
      <c r="G701" s="1">
        <v>0.54325000000000001</v>
      </c>
      <c r="H701" s="1">
        <v>0.38614999999999999</v>
      </c>
      <c r="I701" s="1">
        <v>0.96365000000000001</v>
      </c>
      <c r="J701" s="1">
        <v>0.73604999999999998</v>
      </c>
      <c r="K701" s="1">
        <v>0.60014999999999996</v>
      </c>
      <c r="L701" s="1">
        <v>0.86314999999999997</v>
      </c>
      <c r="M701" s="1">
        <v>0.88234999999999997</v>
      </c>
    </row>
    <row r="702" spans="2:13" x14ac:dyDescent="0.35">
      <c r="B702">
        <v>699</v>
      </c>
      <c r="C702" s="1">
        <v>6.9849999999999995E-2</v>
      </c>
      <c r="D702" s="1">
        <v>0.36294999999999999</v>
      </c>
      <c r="E702" s="1">
        <v>0.60585</v>
      </c>
      <c r="F702" s="1">
        <v>0.53695000000000004</v>
      </c>
      <c r="G702" s="1">
        <v>0.89975000000000005</v>
      </c>
      <c r="H702" s="1">
        <v>0.54105000000000003</v>
      </c>
      <c r="I702" s="1">
        <v>0.88785000000000003</v>
      </c>
      <c r="J702" s="1">
        <v>0.10224999999999999</v>
      </c>
      <c r="K702" s="1">
        <v>0.89975000000000005</v>
      </c>
      <c r="L702" s="1">
        <v>0.39595000000000002</v>
      </c>
      <c r="M702" s="1">
        <v>0.78464999999999996</v>
      </c>
    </row>
    <row r="703" spans="2:13" x14ac:dyDescent="0.35">
      <c r="B703">
        <v>700</v>
      </c>
      <c r="C703" s="1">
        <v>6.9949999999999998E-2</v>
      </c>
      <c r="D703" s="1">
        <v>0.59394999999999998</v>
      </c>
      <c r="E703" s="1">
        <v>0.22065000000000001</v>
      </c>
      <c r="F703" s="1">
        <v>0.94084999999999996</v>
      </c>
      <c r="G703" s="1">
        <v>0.21404999999999999</v>
      </c>
      <c r="H703" s="1">
        <v>0.98634999999999995</v>
      </c>
      <c r="I703" s="1">
        <v>0.10115</v>
      </c>
      <c r="J703" s="1">
        <v>6.1150000000000003E-2</v>
      </c>
      <c r="K703" s="1">
        <v>6.9550000000000001E-2</v>
      </c>
      <c r="L703" s="1">
        <v>0.33684999999999998</v>
      </c>
      <c r="M703" s="1">
        <v>0.35144999999999998</v>
      </c>
    </row>
    <row r="704" spans="2:13" x14ac:dyDescent="0.35">
      <c r="B704">
        <v>701</v>
      </c>
      <c r="C704" s="1">
        <v>7.0050000000000001E-2</v>
      </c>
      <c r="D704" s="1">
        <v>0.15975</v>
      </c>
      <c r="E704" s="1">
        <v>0.35265000000000002</v>
      </c>
      <c r="F704" s="1">
        <v>0.96665000000000001</v>
      </c>
      <c r="G704" s="1">
        <v>0.19364999999999999</v>
      </c>
      <c r="H704" s="1">
        <v>0.78254999999999997</v>
      </c>
      <c r="I704" s="1">
        <v>0.15734999999999999</v>
      </c>
      <c r="J704" s="1">
        <v>6.9550000000000001E-2</v>
      </c>
      <c r="K704" s="1">
        <v>0.40284999999999999</v>
      </c>
      <c r="L704" s="1">
        <v>0.56645000000000001</v>
      </c>
      <c r="M704" s="1">
        <v>0.60545000000000004</v>
      </c>
    </row>
    <row r="705" spans="2:13" x14ac:dyDescent="0.35">
      <c r="B705">
        <v>702</v>
      </c>
      <c r="C705" s="1">
        <v>7.0150000000000004E-2</v>
      </c>
      <c r="D705" s="1">
        <v>0.12235</v>
      </c>
      <c r="E705" s="1">
        <v>0.83655000000000002</v>
      </c>
      <c r="F705" s="1">
        <v>0.28275</v>
      </c>
      <c r="G705" s="1">
        <v>0.74424999999999997</v>
      </c>
      <c r="H705" s="1">
        <v>0.64885000000000004</v>
      </c>
      <c r="I705" s="1">
        <v>0.60704999999999998</v>
      </c>
      <c r="J705" s="1">
        <v>9.5949999999999994E-2</v>
      </c>
      <c r="K705" s="1">
        <v>0.92925000000000002</v>
      </c>
      <c r="L705" s="1">
        <v>5.425E-2</v>
      </c>
      <c r="M705" s="1">
        <v>0.76005</v>
      </c>
    </row>
    <row r="706" spans="2:13" x14ac:dyDescent="0.35">
      <c r="B706">
        <v>703</v>
      </c>
      <c r="C706" s="1">
        <v>7.0250000000000007E-2</v>
      </c>
      <c r="D706" s="1">
        <v>0.44074999999999998</v>
      </c>
      <c r="E706" s="1">
        <v>1.15E-3</v>
      </c>
      <c r="F706" s="1">
        <v>0.74255000000000004</v>
      </c>
      <c r="G706" s="1">
        <v>0.54185000000000005</v>
      </c>
      <c r="H706" s="1">
        <v>0.90295000000000003</v>
      </c>
      <c r="I706" s="1">
        <v>0.21795</v>
      </c>
      <c r="J706" s="1">
        <v>0.35115000000000002</v>
      </c>
      <c r="K706" s="1">
        <v>0.50844999999999996</v>
      </c>
      <c r="L706" s="1">
        <v>0.74924999999999997</v>
      </c>
      <c r="M706" s="1">
        <v>4.8050000000000002E-2</v>
      </c>
    </row>
    <row r="707" spans="2:13" x14ac:dyDescent="0.35">
      <c r="B707">
        <v>704</v>
      </c>
      <c r="C707" s="1">
        <v>7.0349999999999996E-2</v>
      </c>
      <c r="D707" s="1">
        <v>0.57704999999999995</v>
      </c>
      <c r="E707" s="1">
        <v>0.97675000000000001</v>
      </c>
      <c r="F707" s="1">
        <v>0.58494999999999997</v>
      </c>
      <c r="G707" s="1">
        <v>0.43164999999999998</v>
      </c>
      <c r="H707" s="1">
        <v>0.34455000000000002</v>
      </c>
      <c r="I707" s="1">
        <v>0.79544999999999999</v>
      </c>
      <c r="J707" s="1">
        <v>0.90344999999999998</v>
      </c>
      <c r="K707" s="1">
        <v>0.42404999999999998</v>
      </c>
      <c r="L707" s="1">
        <v>0.18254999999999999</v>
      </c>
      <c r="M707" s="1">
        <v>0.93105000000000004</v>
      </c>
    </row>
    <row r="708" spans="2:13" x14ac:dyDescent="0.35">
      <c r="B708">
        <v>705</v>
      </c>
      <c r="C708" s="1">
        <v>7.0449999999999999E-2</v>
      </c>
      <c r="D708" s="1">
        <v>0.89564999999999995</v>
      </c>
      <c r="E708" s="1">
        <v>1.9449999999999999E-2</v>
      </c>
      <c r="F708" s="1">
        <v>1.235E-2</v>
      </c>
      <c r="G708" s="1">
        <v>0.80625000000000002</v>
      </c>
      <c r="H708" s="1">
        <v>2.2349999999999998E-2</v>
      </c>
      <c r="I708" s="1">
        <v>0.40494999999999998</v>
      </c>
      <c r="J708" s="1">
        <v>0.15225</v>
      </c>
      <c r="K708" s="1">
        <v>0.17405000000000001</v>
      </c>
      <c r="L708" s="1">
        <v>0.43564999999999998</v>
      </c>
      <c r="M708" s="1">
        <v>2.445E-2</v>
      </c>
    </row>
    <row r="709" spans="2:13" x14ac:dyDescent="0.35">
      <c r="B709">
        <v>706</v>
      </c>
      <c r="C709" s="1">
        <v>7.0550000000000002E-2</v>
      </c>
      <c r="D709" s="1">
        <v>0.72504999999999997</v>
      </c>
      <c r="E709" s="1">
        <v>0.29085</v>
      </c>
      <c r="F709" s="1">
        <v>0.18965000000000001</v>
      </c>
      <c r="G709" s="1">
        <v>0.15565000000000001</v>
      </c>
      <c r="H709" s="1">
        <v>0.48604999999999998</v>
      </c>
      <c r="I709" s="1">
        <v>0.75475000000000003</v>
      </c>
      <c r="J709" s="1">
        <v>0.74634999999999996</v>
      </c>
      <c r="K709" s="1">
        <v>0.85865000000000002</v>
      </c>
      <c r="L709" s="1">
        <v>0.91335</v>
      </c>
      <c r="M709" s="1">
        <v>0.64754999999999996</v>
      </c>
    </row>
    <row r="710" spans="2:13" x14ac:dyDescent="0.35">
      <c r="B710">
        <v>707</v>
      </c>
      <c r="C710" s="1">
        <v>7.0650000000000004E-2</v>
      </c>
      <c r="D710" s="1">
        <v>0.17494999999999999</v>
      </c>
      <c r="E710" s="1">
        <v>0.31225000000000003</v>
      </c>
      <c r="F710" s="1">
        <v>0.61545000000000005</v>
      </c>
      <c r="G710" s="1">
        <v>0.64815</v>
      </c>
      <c r="H710" s="1">
        <v>0.74095</v>
      </c>
      <c r="I710" s="1">
        <v>0.61075000000000002</v>
      </c>
      <c r="J710" s="1">
        <v>1.255E-2</v>
      </c>
      <c r="K710" s="1">
        <v>1.295E-2</v>
      </c>
      <c r="L710" s="1">
        <v>0.12775</v>
      </c>
      <c r="M710" s="1">
        <v>0.64605000000000001</v>
      </c>
    </row>
    <row r="711" spans="2:13" x14ac:dyDescent="0.35">
      <c r="B711">
        <v>708</v>
      </c>
      <c r="C711" s="1">
        <v>7.0749999999999993E-2</v>
      </c>
      <c r="D711" s="1">
        <v>0.41775000000000001</v>
      </c>
      <c r="E711" s="1">
        <v>0.83774999999999999</v>
      </c>
      <c r="F711" s="1">
        <v>0.72555000000000003</v>
      </c>
      <c r="G711" s="1">
        <v>0.18654999999999999</v>
      </c>
      <c r="H711" s="1">
        <v>0.31624999999999998</v>
      </c>
      <c r="I711" s="1">
        <v>0.99514999999999998</v>
      </c>
      <c r="J711" s="1">
        <v>0.37595000000000001</v>
      </c>
      <c r="K711" s="1">
        <v>3.065E-2</v>
      </c>
      <c r="L711" s="1">
        <v>0.47205000000000003</v>
      </c>
      <c r="M711" s="1">
        <v>6.9550000000000001E-2</v>
      </c>
    </row>
    <row r="712" spans="2:13" x14ac:dyDescent="0.35">
      <c r="B712">
        <v>709</v>
      </c>
      <c r="C712" s="1">
        <v>7.0849999999999996E-2</v>
      </c>
      <c r="D712" s="1">
        <v>0.64695000000000003</v>
      </c>
      <c r="E712" s="1">
        <v>0.36564999999999998</v>
      </c>
      <c r="F712" s="1">
        <v>0.83055000000000001</v>
      </c>
      <c r="G712" s="1">
        <v>0.40094999999999997</v>
      </c>
      <c r="H712" s="1">
        <v>0.22814999999999999</v>
      </c>
      <c r="I712" s="1">
        <v>0.96914999999999996</v>
      </c>
      <c r="J712" s="1">
        <v>0.79844999999999999</v>
      </c>
      <c r="K712" s="1">
        <v>0.77725</v>
      </c>
      <c r="L712" s="1">
        <v>0.98804999999999998</v>
      </c>
      <c r="M712" s="1">
        <v>9.3500000000000007E-3</v>
      </c>
    </row>
    <row r="713" spans="2:13" x14ac:dyDescent="0.35">
      <c r="B713">
        <v>710</v>
      </c>
      <c r="C713" s="1">
        <v>7.0949999999999999E-2</v>
      </c>
      <c r="D713" s="1">
        <v>5.425E-2</v>
      </c>
      <c r="E713" s="1">
        <v>8.5349999999999995E-2</v>
      </c>
      <c r="F713" s="1">
        <v>1.695E-2</v>
      </c>
      <c r="G713" s="1">
        <v>2.9149999999999999E-2</v>
      </c>
      <c r="H713" s="1">
        <v>0.36595</v>
      </c>
      <c r="I713" s="1">
        <v>0.57735000000000003</v>
      </c>
      <c r="J713" s="1">
        <v>0.80095000000000005</v>
      </c>
      <c r="K713" s="1">
        <v>0.54884999999999995</v>
      </c>
      <c r="L713" s="1">
        <v>1.925E-2</v>
      </c>
      <c r="M713" s="1">
        <v>0.34675</v>
      </c>
    </row>
    <row r="714" spans="2:13" x14ac:dyDescent="0.35">
      <c r="B714">
        <v>711</v>
      </c>
      <c r="C714" s="1">
        <v>7.1050000000000002E-2</v>
      </c>
      <c r="D714" s="1">
        <v>0.82335000000000003</v>
      </c>
      <c r="E714" s="1">
        <v>0.24815000000000001</v>
      </c>
      <c r="F714" s="1">
        <v>9.8549999999999999E-2</v>
      </c>
      <c r="G714" s="1">
        <v>0.33765000000000001</v>
      </c>
      <c r="H714" s="1">
        <v>0.73685</v>
      </c>
      <c r="I714" s="1">
        <v>0.29035</v>
      </c>
      <c r="J714" s="1">
        <v>0.94715000000000005</v>
      </c>
      <c r="K714" s="1">
        <v>0.78344999999999998</v>
      </c>
      <c r="L714" s="1">
        <v>0.49504999999999999</v>
      </c>
      <c r="M714" s="1">
        <v>2.835E-2</v>
      </c>
    </row>
    <row r="715" spans="2:13" x14ac:dyDescent="0.35">
      <c r="B715">
        <v>712</v>
      </c>
      <c r="C715" s="1">
        <v>7.1150000000000005E-2</v>
      </c>
      <c r="D715" s="1">
        <v>0.78215000000000001</v>
      </c>
      <c r="E715" s="1">
        <v>0.72994999999999999</v>
      </c>
      <c r="F715" s="1">
        <v>0.36514999999999997</v>
      </c>
      <c r="G715" s="1">
        <v>0.56025000000000003</v>
      </c>
      <c r="H715" s="1">
        <v>0.36385000000000001</v>
      </c>
      <c r="I715" s="1">
        <v>0.53195000000000003</v>
      </c>
      <c r="J715" s="1">
        <v>0.30095</v>
      </c>
      <c r="K715" s="1">
        <v>0.37004999999999999</v>
      </c>
      <c r="L715" s="1">
        <v>0.29604999999999998</v>
      </c>
      <c r="M715" s="1">
        <v>0.69274999999999998</v>
      </c>
    </row>
    <row r="716" spans="2:13" x14ac:dyDescent="0.35">
      <c r="B716">
        <v>713</v>
      </c>
      <c r="C716" s="1">
        <v>7.1249999999999994E-2</v>
      </c>
      <c r="D716" s="1">
        <v>9.6250000000000002E-2</v>
      </c>
      <c r="E716" s="1">
        <v>0.64295000000000002</v>
      </c>
      <c r="F716" s="1">
        <v>7.1550000000000002E-2</v>
      </c>
      <c r="G716" s="1">
        <v>0.65725</v>
      </c>
      <c r="H716" s="1">
        <v>0.20365</v>
      </c>
      <c r="I716" s="1">
        <v>0.82015000000000005</v>
      </c>
      <c r="J716" s="1">
        <v>0.70135000000000003</v>
      </c>
      <c r="K716" s="1">
        <v>0.56764999999999999</v>
      </c>
      <c r="L716" s="1">
        <v>0.86565000000000003</v>
      </c>
      <c r="M716" s="1">
        <v>0.88815</v>
      </c>
    </row>
    <row r="717" spans="2:13" x14ac:dyDescent="0.35">
      <c r="B717">
        <v>714</v>
      </c>
      <c r="C717" s="1">
        <v>7.1349999999999997E-2</v>
      </c>
      <c r="D717" s="1">
        <v>0.15634999999999999</v>
      </c>
      <c r="E717" s="1">
        <v>0.96475</v>
      </c>
      <c r="F717" s="1">
        <v>0.81684999999999997</v>
      </c>
      <c r="G717" s="1">
        <v>0.22445000000000001</v>
      </c>
      <c r="H717" s="1">
        <v>0.53585000000000005</v>
      </c>
      <c r="I717" s="1">
        <v>0.86185</v>
      </c>
      <c r="J717" s="1">
        <v>0.90234999999999999</v>
      </c>
      <c r="K717" s="1">
        <v>0.78705000000000003</v>
      </c>
      <c r="L717" s="1">
        <v>0.88965000000000005</v>
      </c>
      <c r="M717" s="1">
        <v>0.70335000000000003</v>
      </c>
    </row>
    <row r="718" spans="2:13" x14ac:dyDescent="0.35">
      <c r="B718">
        <v>715</v>
      </c>
      <c r="C718" s="1">
        <v>7.145E-2</v>
      </c>
      <c r="D718" s="1">
        <v>0.31485000000000002</v>
      </c>
      <c r="E718" s="1">
        <v>0.50934999999999997</v>
      </c>
      <c r="F718" s="1">
        <v>0.52725</v>
      </c>
      <c r="G718" s="1">
        <v>0.28125</v>
      </c>
      <c r="H718" s="1">
        <v>5.2249999999999998E-2</v>
      </c>
      <c r="I718" s="1">
        <v>0.89424999999999999</v>
      </c>
      <c r="J718" s="1">
        <v>0.51275000000000004</v>
      </c>
      <c r="K718" s="1">
        <v>0.12465</v>
      </c>
      <c r="L718" s="1">
        <v>5.2549999999999999E-2</v>
      </c>
      <c r="M718" s="1">
        <v>0.91864999999999997</v>
      </c>
    </row>
    <row r="719" spans="2:13" x14ac:dyDescent="0.35">
      <c r="B719">
        <v>716</v>
      </c>
      <c r="C719" s="1">
        <v>7.1550000000000002E-2</v>
      </c>
      <c r="D719" s="1">
        <v>4.4249999999999998E-2</v>
      </c>
      <c r="E719" s="1">
        <v>0.26634999999999998</v>
      </c>
      <c r="F719" s="1">
        <v>0.69364999999999999</v>
      </c>
      <c r="G719" s="1">
        <v>0.21734999999999999</v>
      </c>
      <c r="H719" s="1">
        <v>0.26974999999999999</v>
      </c>
      <c r="I719" s="1">
        <v>0.90505000000000002</v>
      </c>
      <c r="J719" s="1">
        <v>0.88785000000000003</v>
      </c>
      <c r="K719" s="1">
        <v>0.21154999999999999</v>
      </c>
      <c r="L719" s="1">
        <v>0.35165000000000002</v>
      </c>
      <c r="M719" s="1">
        <v>0.32195000000000001</v>
      </c>
    </row>
    <row r="720" spans="2:13" x14ac:dyDescent="0.35">
      <c r="B720">
        <v>717</v>
      </c>
      <c r="C720" s="1">
        <v>7.1650000000000005E-2</v>
      </c>
      <c r="D720" s="1">
        <v>0.67695000000000005</v>
      </c>
      <c r="E720" s="1">
        <v>0.68264999999999998</v>
      </c>
      <c r="F720" s="1">
        <v>0.70215000000000005</v>
      </c>
      <c r="G720" s="1">
        <v>0.48194999999999999</v>
      </c>
      <c r="H720" s="1">
        <v>0.13575000000000001</v>
      </c>
      <c r="I720" s="1">
        <v>0.20175000000000001</v>
      </c>
      <c r="J720" s="1">
        <v>0.63905000000000001</v>
      </c>
      <c r="K720" s="1">
        <v>0.95625000000000004</v>
      </c>
      <c r="L720" s="1">
        <v>0.27495000000000003</v>
      </c>
      <c r="M720" s="1">
        <v>0.17415</v>
      </c>
    </row>
    <row r="721" spans="2:13" x14ac:dyDescent="0.35">
      <c r="B721">
        <v>718</v>
      </c>
      <c r="C721" s="1">
        <v>7.1749999999999994E-2</v>
      </c>
      <c r="D721" s="1">
        <v>0.39534999999999998</v>
      </c>
      <c r="E721" s="1">
        <v>0.89305000000000001</v>
      </c>
      <c r="F721" s="1">
        <v>0.77175000000000005</v>
      </c>
      <c r="G721" s="1">
        <v>0.85414999999999996</v>
      </c>
      <c r="H721" s="1">
        <v>0.28215000000000001</v>
      </c>
      <c r="I721" s="1">
        <v>0.34884999999999999</v>
      </c>
      <c r="J721" s="1">
        <v>0.95474999999999999</v>
      </c>
      <c r="K721" s="1">
        <v>0.59535000000000005</v>
      </c>
      <c r="L721" s="1">
        <v>0.44245000000000001</v>
      </c>
      <c r="M721" s="1">
        <v>0.79525000000000001</v>
      </c>
    </row>
    <row r="722" spans="2:13" x14ac:dyDescent="0.35">
      <c r="B722">
        <v>719</v>
      </c>
      <c r="C722" s="1">
        <v>7.1849999999999997E-2</v>
      </c>
      <c r="D722" s="1">
        <v>0.62844999999999995</v>
      </c>
      <c r="E722" s="1">
        <v>0.34005000000000002</v>
      </c>
      <c r="F722" s="1">
        <v>0.18185000000000001</v>
      </c>
      <c r="G722" s="1">
        <v>0.48925000000000002</v>
      </c>
      <c r="H722" s="1">
        <v>0.63865000000000005</v>
      </c>
      <c r="I722" s="1">
        <v>0.99175000000000002</v>
      </c>
      <c r="J722" s="1">
        <v>0.26884999999999998</v>
      </c>
      <c r="K722" s="1">
        <v>0.89424999999999999</v>
      </c>
      <c r="L722" s="1">
        <v>0.62475000000000003</v>
      </c>
      <c r="M722" s="1">
        <v>0.54905000000000004</v>
      </c>
    </row>
    <row r="723" spans="2:13" x14ac:dyDescent="0.35">
      <c r="B723">
        <v>720</v>
      </c>
      <c r="C723" s="1">
        <v>7.195E-2</v>
      </c>
      <c r="D723" s="1">
        <v>0.57415000000000005</v>
      </c>
      <c r="E723" s="1">
        <v>0.96845000000000003</v>
      </c>
      <c r="F723" s="1">
        <v>0.57855000000000001</v>
      </c>
      <c r="G723" s="1">
        <v>0.74165000000000003</v>
      </c>
      <c r="H723" s="1">
        <v>0.53774999999999995</v>
      </c>
      <c r="I723" s="1">
        <v>0.95545000000000002</v>
      </c>
      <c r="J723" s="1">
        <v>0.14244999999999999</v>
      </c>
      <c r="K723" s="1">
        <v>0.13875000000000001</v>
      </c>
      <c r="L723" s="1">
        <v>0.87995000000000001</v>
      </c>
      <c r="M723" s="1">
        <v>6.5850000000000006E-2</v>
      </c>
    </row>
    <row r="724" spans="2:13" x14ac:dyDescent="0.35">
      <c r="B724">
        <v>721</v>
      </c>
      <c r="C724" s="1">
        <v>7.2050000000000003E-2</v>
      </c>
      <c r="D724" s="1">
        <v>0.46024999999999999</v>
      </c>
      <c r="E724" s="1">
        <v>0.94364999999999999</v>
      </c>
      <c r="F724" s="1">
        <v>0.98055000000000003</v>
      </c>
      <c r="G724" s="1">
        <v>0.31964999999999999</v>
      </c>
      <c r="H724" s="1">
        <v>0.11625000000000001</v>
      </c>
      <c r="I724" s="1">
        <v>0.93745000000000001</v>
      </c>
      <c r="J724" s="1">
        <v>0.74304999999999999</v>
      </c>
      <c r="K724" s="1">
        <v>0.51324999999999998</v>
      </c>
      <c r="L724" s="1">
        <v>0.21734999999999999</v>
      </c>
      <c r="M724" s="1">
        <v>0.63895000000000002</v>
      </c>
    </row>
    <row r="725" spans="2:13" x14ac:dyDescent="0.35">
      <c r="B725">
        <v>722</v>
      </c>
      <c r="C725" s="1">
        <v>7.2150000000000006E-2</v>
      </c>
      <c r="D725" s="1">
        <v>0.93664999999999998</v>
      </c>
      <c r="E725" s="1">
        <v>0.36995</v>
      </c>
      <c r="F725" s="1">
        <v>1.8950000000000002E-2</v>
      </c>
      <c r="G725" s="1">
        <v>7.3749999999999996E-2</v>
      </c>
      <c r="H725" s="1">
        <v>0.50624999999999998</v>
      </c>
      <c r="I725" s="1">
        <v>0.68535000000000001</v>
      </c>
      <c r="J725" s="1">
        <v>0.11885</v>
      </c>
      <c r="K725" s="1">
        <v>0.63234999999999997</v>
      </c>
      <c r="L725" s="1">
        <v>0.85704999999999998</v>
      </c>
      <c r="M725" s="1">
        <v>0.78174999999999994</v>
      </c>
    </row>
    <row r="726" spans="2:13" x14ac:dyDescent="0.35">
      <c r="B726">
        <v>723</v>
      </c>
      <c r="C726" s="1">
        <v>7.2249999999999995E-2</v>
      </c>
      <c r="D726" s="1">
        <v>0.61634999999999995</v>
      </c>
      <c r="E726" s="1">
        <v>0.98995</v>
      </c>
      <c r="F726" s="1">
        <v>0.81305000000000005</v>
      </c>
      <c r="G726" s="1">
        <v>0.11855</v>
      </c>
      <c r="H726" s="1">
        <v>0.37045</v>
      </c>
      <c r="I726" s="1">
        <v>0.36754999999999999</v>
      </c>
      <c r="J726" s="1">
        <v>0.50255000000000005</v>
      </c>
      <c r="K726" s="1">
        <v>0.21675</v>
      </c>
      <c r="L726" s="1">
        <v>0.81745000000000001</v>
      </c>
      <c r="M726" s="1">
        <v>0.32695000000000002</v>
      </c>
    </row>
    <row r="727" spans="2:13" x14ac:dyDescent="0.35">
      <c r="B727">
        <v>724</v>
      </c>
      <c r="C727" s="1">
        <v>7.2349999999999998E-2</v>
      </c>
      <c r="D727" s="1">
        <v>0.27224999999999999</v>
      </c>
      <c r="E727" s="1">
        <v>0.61745000000000005</v>
      </c>
      <c r="F727" s="1">
        <v>0.46765000000000001</v>
      </c>
      <c r="G727" s="1">
        <v>0.61955000000000005</v>
      </c>
      <c r="H727" s="1">
        <v>0.65095000000000003</v>
      </c>
      <c r="I727" s="1">
        <v>0.55264999999999997</v>
      </c>
      <c r="J727" s="1">
        <v>0.95765</v>
      </c>
      <c r="K727" s="1">
        <v>0.13184999999999999</v>
      </c>
      <c r="L727" s="1">
        <v>0.58614999999999995</v>
      </c>
      <c r="M727" s="1">
        <v>0.98985000000000001</v>
      </c>
    </row>
    <row r="728" spans="2:13" x14ac:dyDescent="0.35">
      <c r="B728">
        <v>725</v>
      </c>
      <c r="C728" s="1">
        <v>7.2450000000000001E-2</v>
      </c>
      <c r="D728" s="1">
        <v>0.42675000000000002</v>
      </c>
      <c r="E728" s="1">
        <v>0.96725000000000005</v>
      </c>
      <c r="F728" s="1">
        <v>0.21435000000000001</v>
      </c>
      <c r="G728" s="1">
        <v>0.32214999999999999</v>
      </c>
      <c r="H728" s="1">
        <v>0.52695000000000003</v>
      </c>
      <c r="I728" s="1">
        <v>0.33855000000000002</v>
      </c>
      <c r="J728" s="1">
        <v>0.98055000000000003</v>
      </c>
      <c r="K728" s="1">
        <v>9.4649999999999998E-2</v>
      </c>
      <c r="L728" s="1">
        <v>0.94455</v>
      </c>
      <c r="M728" s="1">
        <v>0.18475</v>
      </c>
    </row>
    <row r="729" spans="2:13" x14ac:dyDescent="0.35">
      <c r="B729">
        <v>726</v>
      </c>
      <c r="C729" s="1">
        <v>7.2550000000000003E-2</v>
      </c>
      <c r="D729" s="1">
        <v>0.13195000000000001</v>
      </c>
      <c r="E729" s="1">
        <v>0.44645000000000001</v>
      </c>
      <c r="F729" s="1">
        <v>0.89554999999999996</v>
      </c>
      <c r="G729" s="1">
        <v>0.96174999999999999</v>
      </c>
      <c r="H729" s="1">
        <v>0.39445000000000002</v>
      </c>
      <c r="I729" s="1">
        <v>9.5449999999999993E-2</v>
      </c>
      <c r="J729" s="1">
        <v>0.78925000000000001</v>
      </c>
      <c r="K729" s="1">
        <v>2.8750000000000001E-2</v>
      </c>
      <c r="L729" s="1">
        <v>0.13205</v>
      </c>
      <c r="M729" s="1">
        <v>0.96514999999999995</v>
      </c>
    </row>
    <row r="730" spans="2:13" x14ac:dyDescent="0.35">
      <c r="B730">
        <v>727</v>
      </c>
      <c r="C730" s="1">
        <v>7.2650000000000006E-2</v>
      </c>
      <c r="D730" s="1">
        <v>0.41325000000000001</v>
      </c>
      <c r="E730" s="1">
        <v>0.22705</v>
      </c>
      <c r="F730" s="1">
        <v>0.14565</v>
      </c>
      <c r="G730" s="1">
        <v>0.68084999999999996</v>
      </c>
      <c r="H730" s="1">
        <v>0.67354999999999998</v>
      </c>
      <c r="I730" s="1">
        <v>0.70684999999999998</v>
      </c>
      <c r="J730" s="1">
        <v>0.84155000000000002</v>
      </c>
      <c r="K730" s="1">
        <v>0.40134999999999998</v>
      </c>
      <c r="L730" s="1">
        <v>0.50244999999999995</v>
      </c>
      <c r="M730" s="1">
        <v>0.62724999999999997</v>
      </c>
    </row>
    <row r="731" spans="2:13" x14ac:dyDescent="0.35">
      <c r="B731">
        <v>728</v>
      </c>
      <c r="C731" s="1">
        <v>7.2749999999999995E-2</v>
      </c>
      <c r="D731" s="1">
        <v>0.87204999999999999</v>
      </c>
      <c r="E731" s="1">
        <v>0.73465000000000003</v>
      </c>
      <c r="F731" s="1">
        <v>0.94845000000000002</v>
      </c>
      <c r="G731" s="1">
        <v>0.93584999999999996</v>
      </c>
      <c r="H731" s="1">
        <v>0.90085000000000004</v>
      </c>
      <c r="I731" s="1">
        <v>0.95265</v>
      </c>
      <c r="J731" s="1">
        <v>0.59765000000000001</v>
      </c>
      <c r="K731" s="1">
        <v>0.19955000000000001</v>
      </c>
      <c r="L731" s="1">
        <v>0.23974999999999999</v>
      </c>
      <c r="M731" s="1">
        <v>0.98404999999999998</v>
      </c>
    </row>
    <row r="732" spans="2:13" x14ac:dyDescent="0.35">
      <c r="B732">
        <v>729</v>
      </c>
      <c r="C732" s="1">
        <v>7.2849999999999998E-2</v>
      </c>
      <c r="D732" s="1">
        <v>0.74765000000000004</v>
      </c>
      <c r="E732" s="1">
        <v>0.90734999999999999</v>
      </c>
      <c r="F732" s="1">
        <v>0.21385000000000001</v>
      </c>
      <c r="G732" s="1">
        <v>0.88424999999999998</v>
      </c>
      <c r="H732" s="1">
        <v>0.23724999999999999</v>
      </c>
      <c r="I732" s="1">
        <v>0.79464999999999997</v>
      </c>
      <c r="J732" s="1">
        <v>0.25845000000000001</v>
      </c>
      <c r="K732" s="1">
        <v>0.57025000000000003</v>
      </c>
      <c r="L732" s="1">
        <v>0.93394999999999995</v>
      </c>
      <c r="M732" s="1">
        <v>2.9749999999999999E-2</v>
      </c>
    </row>
    <row r="733" spans="2:13" x14ac:dyDescent="0.35">
      <c r="B733">
        <v>730</v>
      </c>
      <c r="C733" s="1">
        <v>7.2950000000000001E-2</v>
      </c>
      <c r="D733" s="1">
        <v>0.72704999999999997</v>
      </c>
      <c r="E733" s="1">
        <v>0.12795000000000001</v>
      </c>
      <c r="F733" s="1">
        <v>0.96155000000000002</v>
      </c>
      <c r="G733" s="1">
        <v>0.61575000000000002</v>
      </c>
      <c r="H733" s="1">
        <v>0.66144999999999998</v>
      </c>
      <c r="I733" s="1">
        <v>0.20865</v>
      </c>
      <c r="J733" s="1">
        <v>0.64234999999999998</v>
      </c>
      <c r="K733" s="1">
        <v>4.095E-2</v>
      </c>
      <c r="L733" s="1">
        <v>0.33745000000000003</v>
      </c>
      <c r="M733" s="1">
        <v>4.4949999999999997E-2</v>
      </c>
    </row>
    <row r="734" spans="2:13" x14ac:dyDescent="0.35">
      <c r="B734">
        <v>731</v>
      </c>
      <c r="C734" s="1">
        <v>7.3050000000000004E-2</v>
      </c>
      <c r="D734" s="1">
        <v>0.72575000000000001</v>
      </c>
      <c r="E734" s="1">
        <v>0.76024999999999998</v>
      </c>
      <c r="F734" s="1">
        <v>0.30354999999999999</v>
      </c>
      <c r="G734" s="1">
        <v>0.51105</v>
      </c>
      <c r="H734" s="1">
        <v>0.33645000000000003</v>
      </c>
      <c r="I734" s="1">
        <v>1.6049999999999998E-2</v>
      </c>
      <c r="J734" s="1">
        <v>0.64685000000000004</v>
      </c>
      <c r="K734" s="1">
        <v>0.27195000000000003</v>
      </c>
      <c r="L734" s="1">
        <v>0.97245000000000004</v>
      </c>
      <c r="M734" s="1">
        <v>0.60094999999999998</v>
      </c>
    </row>
    <row r="735" spans="2:13" x14ac:dyDescent="0.35">
      <c r="B735">
        <v>732</v>
      </c>
      <c r="C735" s="1">
        <v>7.3150000000000007E-2</v>
      </c>
      <c r="D735" s="1">
        <v>0.50475000000000003</v>
      </c>
      <c r="E735" s="1">
        <v>0.77315</v>
      </c>
      <c r="F735" s="1">
        <v>0.35544999999999999</v>
      </c>
      <c r="G735" s="1">
        <v>0.78785000000000005</v>
      </c>
      <c r="H735" s="1">
        <v>0.80894999999999995</v>
      </c>
      <c r="I735" s="1">
        <v>0.31185000000000002</v>
      </c>
      <c r="J735" s="1">
        <v>1.005E-2</v>
      </c>
      <c r="K735" s="1">
        <v>0.95914999999999995</v>
      </c>
      <c r="L735" s="1">
        <v>0.30114999999999997</v>
      </c>
      <c r="M735" s="1">
        <v>0.75565000000000004</v>
      </c>
    </row>
    <row r="736" spans="2:13" x14ac:dyDescent="0.35">
      <c r="B736">
        <v>733</v>
      </c>
      <c r="C736" s="1">
        <v>7.3249999999999996E-2</v>
      </c>
      <c r="D736" s="1">
        <v>0.88354999999999995</v>
      </c>
      <c r="E736" s="1">
        <v>5.6750000000000002E-2</v>
      </c>
      <c r="F736" s="1">
        <v>0.66705000000000003</v>
      </c>
      <c r="G736" s="1">
        <v>4.7350000000000003E-2</v>
      </c>
      <c r="H736" s="1">
        <v>0.81555</v>
      </c>
      <c r="I736" s="1">
        <v>0.78174999999999994</v>
      </c>
      <c r="J736" s="1">
        <v>0.50544999999999995</v>
      </c>
      <c r="K736" s="1">
        <v>0.59704999999999997</v>
      </c>
      <c r="L736" s="1">
        <v>4.845E-2</v>
      </c>
      <c r="M736" s="1">
        <v>8.6449999999999999E-2</v>
      </c>
    </row>
    <row r="737" spans="2:13" x14ac:dyDescent="0.35">
      <c r="B737">
        <v>734</v>
      </c>
      <c r="C737" s="1">
        <v>7.3349999999999999E-2</v>
      </c>
      <c r="D737" s="1">
        <v>1.8350000000000002E-2</v>
      </c>
      <c r="E737" s="1">
        <v>0.47935</v>
      </c>
      <c r="F737" s="1">
        <v>0.95774999999999999</v>
      </c>
      <c r="G737" s="1">
        <v>0.20845</v>
      </c>
      <c r="H737" s="1">
        <v>0.54164999999999996</v>
      </c>
      <c r="I737" s="1">
        <v>0.67254999999999998</v>
      </c>
      <c r="J737" s="1">
        <v>0.54954999999999998</v>
      </c>
      <c r="K737" s="1">
        <v>0.38105</v>
      </c>
      <c r="L737" s="1">
        <v>0.26424999999999998</v>
      </c>
      <c r="M737" s="1">
        <v>0.77324999999999999</v>
      </c>
    </row>
    <row r="738" spans="2:13" x14ac:dyDescent="0.35">
      <c r="B738">
        <v>735</v>
      </c>
      <c r="C738" s="1">
        <v>7.3450000000000001E-2</v>
      </c>
      <c r="D738" s="1">
        <v>9.7650000000000001E-2</v>
      </c>
      <c r="E738" s="1">
        <v>0.60755000000000003</v>
      </c>
      <c r="F738" s="1">
        <v>0.63005</v>
      </c>
      <c r="G738" s="1">
        <v>0.49735000000000001</v>
      </c>
      <c r="H738" s="1">
        <v>0.10495</v>
      </c>
      <c r="I738" s="1">
        <v>0.79154999999999998</v>
      </c>
      <c r="J738" s="1">
        <v>0.78344999999999998</v>
      </c>
      <c r="K738" s="1">
        <v>0.17885000000000001</v>
      </c>
      <c r="L738" s="1">
        <v>0.30675000000000002</v>
      </c>
      <c r="M738" s="1">
        <v>5.0049999999999997E-2</v>
      </c>
    </row>
    <row r="739" spans="2:13" x14ac:dyDescent="0.35">
      <c r="B739">
        <v>736</v>
      </c>
      <c r="C739" s="1">
        <v>7.3550000000000004E-2</v>
      </c>
      <c r="D739" s="1">
        <v>0.32355</v>
      </c>
      <c r="E739" s="1">
        <v>0.95874999999999999</v>
      </c>
      <c r="F739" s="1">
        <v>0.53174999999999994</v>
      </c>
      <c r="G739" s="1">
        <v>0.36075000000000002</v>
      </c>
      <c r="H739" s="1">
        <v>0.93884999999999996</v>
      </c>
      <c r="I739" s="1">
        <v>0.28925000000000001</v>
      </c>
      <c r="J739" s="1">
        <v>0.34355000000000002</v>
      </c>
      <c r="K739" s="1">
        <v>2.2450000000000001E-2</v>
      </c>
      <c r="L739" s="1">
        <v>0.15095</v>
      </c>
      <c r="M739" s="1">
        <v>0.64875000000000005</v>
      </c>
    </row>
    <row r="740" spans="2:13" x14ac:dyDescent="0.35">
      <c r="B740">
        <v>737</v>
      </c>
      <c r="C740" s="1">
        <v>7.3649999999999993E-2</v>
      </c>
      <c r="D740" s="1">
        <v>9.5850000000000005E-2</v>
      </c>
      <c r="E740" s="1">
        <v>0.19764999999999999</v>
      </c>
      <c r="F740" s="1">
        <v>0.66774999999999995</v>
      </c>
      <c r="G740" s="1">
        <v>0.78734999999999999</v>
      </c>
      <c r="H740" s="1">
        <v>6.1550000000000001E-2</v>
      </c>
      <c r="I740" s="1">
        <v>0.20444999999999999</v>
      </c>
      <c r="J740" s="1">
        <v>0.42435</v>
      </c>
      <c r="K740" s="1">
        <v>0.77375000000000005</v>
      </c>
      <c r="L740" s="1">
        <v>0.14474999999999999</v>
      </c>
      <c r="M740" s="1">
        <v>0.49254999999999999</v>
      </c>
    </row>
    <row r="741" spans="2:13" x14ac:dyDescent="0.35">
      <c r="B741">
        <v>738</v>
      </c>
      <c r="C741" s="1">
        <v>7.3749999999999996E-2</v>
      </c>
      <c r="D741" s="1">
        <v>0.14585000000000001</v>
      </c>
      <c r="E741" s="1">
        <v>0.59375</v>
      </c>
      <c r="F741" s="1">
        <v>0.51895000000000002</v>
      </c>
      <c r="G741" s="1">
        <v>9.3500000000000007E-3</v>
      </c>
      <c r="H741" s="1">
        <v>0.56825000000000003</v>
      </c>
      <c r="I741" s="1">
        <v>0.52244999999999997</v>
      </c>
      <c r="J741" s="1">
        <v>0.10535</v>
      </c>
      <c r="K741" s="1">
        <v>0.11705</v>
      </c>
      <c r="L741" s="1">
        <v>0.96204999999999996</v>
      </c>
      <c r="M741" s="1">
        <v>0.21684999999999999</v>
      </c>
    </row>
    <row r="742" spans="2:13" x14ac:dyDescent="0.35">
      <c r="B742">
        <v>739</v>
      </c>
      <c r="C742" s="1">
        <v>7.3849999999999999E-2</v>
      </c>
      <c r="D742" s="1">
        <v>3.6850000000000001E-2</v>
      </c>
      <c r="E742" s="1">
        <v>0.22935</v>
      </c>
      <c r="F742" s="1">
        <v>0.29915000000000003</v>
      </c>
      <c r="G742" s="1">
        <v>0.41744999999999999</v>
      </c>
      <c r="H742" s="1">
        <v>0.53254999999999997</v>
      </c>
      <c r="I742" s="1">
        <v>4.4850000000000001E-2</v>
      </c>
      <c r="J742" s="1">
        <v>0.91125</v>
      </c>
      <c r="K742" s="1">
        <v>0.39155000000000001</v>
      </c>
      <c r="L742" s="1">
        <v>0.31214999999999998</v>
      </c>
      <c r="M742" s="1">
        <v>0.72294999999999998</v>
      </c>
    </row>
    <row r="743" spans="2:13" x14ac:dyDescent="0.35">
      <c r="B743">
        <v>740</v>
      </c>
      <c r="C743" s="1">
        <v>7.3950000000000002E-2</v>
      </c>
      <c r="D743" s="1">
        <v>0.92495000000000005</v>
      </c>
      <c r="E743" s="1">
        <v>0.37225000000000003</v>
      </c>
      <c r="F743" s="1">
        <v>0.50914999999999999</v>
      </c>
      <c r="G743" s="1">
        <v>0.31505</v>
      </c>
      <c r="H743" s="1">
        <v>0.59924999999999995</v>
      </c>
      <c r="I743" s="1">
        <v>0.79364999999999997</v>
      </c>
      <c r="J743" s="1">
        <v>0.53215000000000001</v>
      </c>
      <c r="K743" s="1">
        <v>7.9649999999999999E-2</v>
      </c>
      <c r="L743" s="1">
        <v>0.62234999999999996</v>
      </c>
      <c r="M743" s="1">
        <v>0.14244999999999999</v>
      </c>
    </row>
    <row r="744" spans="2:13" x14ac:dyDescent="0.35">
      <c r="B744">
        <v>741</v>
      </c>
      <c r="C744" s="1">
        <v>7.4050000000000005E-2</v>
      </c>
      <c r="D744" s="1">
        <v>0.94045000000000001</v>
      </c>
      <c r="E744" s="1">
        <v>0.22805</v>
      </c>
      <c r="F744" s="1">
        <v>0.86145000000000005</v>
      </c>
      <c r="G744" s="1">
        <v>0.32285000000000003</v>
      </c>
      <c r="H744" s="1">
        <v>0.81584999999999996</v>
      </c>
      <c r="I744" s="1">
        <v>0.36825000000000002</v>
      </c>
      <c r="J744" s="1">
        <v>0.23085</v>
      </c>
      <c r="K744" s="1">
        <v>0.99185000000000001</v>
      </c>
      <c r="L744" s="1">
        <v>0.10375</v>
      </c>
      <c r="M744" s="1">
        <v>0.63214999999999999</v>
      </c>
    </row>
    <row r="745" spans="2:13" x14ac:dyDescent="0.35">
      <c r="B745">
        <v>742</v>
      </c>
      <c r="C745" s="1">
        <v>7.4149999999999994E-2</v>
      </c>
      <c r="D745" s="1">
        <v>0.74665000000000004</v>
      </c>
      <c r="E745" s="1">
        <v>0.85485</v>
      </c>
      <c r="F745" s="1">
        <v>0.42745</v>
      </c>
      <c r="G745" s="1">
        <v>2.1850000000000001E-2</v>
      </c>
      <c r="H745" s="1">
        <v>0.36854999999999999</v>
      </c>
      <c r="I745" s="1">
        <v>0.13955000000000001</v>
      </c>
      <c r="J745" s="1">
        <v>0.32024999999999998</v>
      </c>
      <c r="K745" s="1">
        <v>0.87475000000000003</v>
      </c>
      <c r="L745" s="1">
        <v>0.87095</v>
      </c>
      <c r="M745" s="1">
        <v>0.22935</v>
      </c>
    </row>
    <row r="746" spans="2:13" x14ac:dyDescent="0.35">
      <c r="B746">
        <v>743</v>
      </c>
      <c r="C746" s="1">
        <v>7.4249999999999997E-2</v>
      </c>
      <c r="D746" s="1">
        <v>1.465E-2</v>
      </c>
      <c r="E746" s="1">
        <v>0.83635000000000004</v>
      </c>
      <c r="F746" s="1">
        <v>0.89205000000000001</v>
      </c>
      <c r="G746" s="1">
        <v>0.73345000000000005</v>
      </c>
      <c r="H746" s="1">
        <v>0.74675000000000002</v>
      </c>
      <c r="I746" s="1">
        <v>0.12175</v>
      </c>
      <c r="J746" s="1">
        <v>5.8549999999999998E-2</v>
      </c>
      <c r="K746" s="1">
        <v>0.19725000000000001</v>
      </c>
      <c r="L746" s="1">
        <v>0.64344999999999997</v>
      </c>
      <c r="M746" s="1">
        <v>0.33224999999999999</v>
      </c>
    </row>
    <row r="747" spans="2:13" x14ac:dyDescent="0.35">
      <c r="B747">
        <v>744</v>
      </c>
      <c r="C747" s="1">
        <v>7.4349999999999999E-2</v>
      </c>
      <c r="D747" s="1">
        <v>0.60614999999999997</v>
      </c>
      <c r="E747" s="1">
        <v>0.57294999999999996</v>
      </c>
      <c r="F747" s="1">
        <v>0.91105000000000003</v>
      </c>
      <c r="G747" s="1">
        <v>0.75555000000000005</v>
      </c>
      <c r="H747" s="1">
        <v>0.69245000000000001</v>
      </c>
      <c r="I747" s="1">
        <v>0.92544999999999999</v>
      </c>
      <c r="J747" s="1">
        <v>0.64644999999999997</v>
      </c>
      <c r="K747" s="1">
        <v>0.78805000000000003</v>
      </c>
      <c r="L747" s="1">
        <v>0.66274999999999995</v>
      </c>
      <c r="M747" s="1">
        <v>0.44995000000000002</v>
      </c>
    </row>
    <row r="748" spans="2:13" x14ac:dyDescent="0.35">
      <c r="B748">
        <v>745</v>
      </c>
      <c r="C748" s="1">
        <v>7.4450000000000002E-2</v>
      </c>
      <c r="D748" s="1">
        <v>0.54144999999999999</v>
      </c>
      <c r="E748" s="1">
        <v>0.98804999999999998</v>
      </c>
      <c r="F748" s="1">
        <v>0.30114999999999997</v>
      </c>
      <c r="G748" s="1">
        <v>0.81845000000000001</v>
      </c>
      <c r="H748" s="1">
        <v>0.29765000000000003</v>
      </c>
      <c r="I748" s="1">
        <v>0.63915</v>
      </c>
      <c r="J748" s="1">
        <v>0.67854999999999999</v>
      </c>
      <c r="K748" s="1">
        <v>0.98345000000000005</v>
      </c>
      <c r="L748" s="1">
        <v>0.21054999999999999</v>
      </c>
      <c r="M748" s="1">
        <v>0.37955</v>
      </c>
    </row>
    <row r="749" spans="2:13" x14ac:dyDescent="0.35">
      <c r="B749">
        <v>746</v>
      </c>
      <c r="C749" s="1">
        <v>7.4550000000000005E-2</v>
      </c>
      <c r="D749" s="1">
        <v>0.69015000000000004</v>
      </c>
      <c r="E749" s="1">
        <v>0.74995000000000001</v>
      </c>
      <c r="F749" s="1">
        <v>0.78574999999999995</v>
      </c>
      <c r="G749" s="1">
        <v>0.87024999999999997</v>
      </c>
      <c r="H749" s="1">
        <v>0.16755</v>
      </c>
      <c r="I749" s="1">
        <v>0.26085000000000003</v>
      </c>
      <c r="J749" s="1">
        <v>9.8650000000000002E-2</v>
      </c>
      <c r="K749" s="1">
        <v>0.74224999999999997</v>
      </c>
      <c r="L749" s="1">
        <v>0.43585000000000002</v>
      </c>
      <c r="M749" s="1">
        <v>0.28935</v>
      </c>
    </row>
    <row r="750" spans="2:13" x14ac:dyDescent="0.35">
      <c r="B750">
        <v>747</v>
      </c>
      <c r="C750" s="1">
        <v>7.4649999999999994E-2</v>
      </c>
      <c r="D750" s="1">
        <v>0.40725</v>
      </c>
      <c r="E750" s="1">
        <v>0.77905000000000002</v>
      </c>
      <c r="F750" s="1">
        <v>0.45374999999999999</v>
      </c>
      <c r="G750" s="1">
        <v>0.44535000000000002</v>
      </c>
      <c r="H750" s="1">
        <v>0.49554999999999999</v>
      </c>
      <c r="I750" s="1">
        <v>0.76054999999999995</v>
      </c>
      <c r="J750" s="1">
        <v>0.26474999999999999</v>
      </c>
      <c r="K750" s="1">
        <v>0.42094999999999999</v>
      </c>
      <c r="L750" s="1">
        <v>0.57904999999999995</v>
      </c>
      <c r="M750" s="1">
        <v>7.7149999999999996E-2</v>
      </c>
    </row>
    <row r="751" spans="2:13" x14ac:dyDescent="0.35">
      <c r="B751">
        <v>748</v>
      </c>
      <c r="C751" s="1">
        <v>7.4749999999999997E-2</v>
      </c>
      <c r="D751" s="1">
        <v>0.46434999999999998</v>
      </c>
      <c r="E751" s="1">
        <v>0.38085000000000002</v>
      </c>
      <c r="F751" s="1">
        <v>0.66085000000000005</v>
      </c>
      <c r="G751" s="1">
        <v>0.81164999999999998</v>
      </c>
      <c r="H751" s="1">
        <v>0.12964999999999999</v>
      </c>
      <c r="I751" s="1">
        <v>0.37095</v>
      </c>
      <c r="J751" s="1">
        <v>0.52524999999999999</v>
      </c>
      <c r="K751" s="1">
        <v>0.99314999999999998</v>
      </c>
      <c r="L751" s="1">
        <v>0.77075000000000005</v>
      </c>
      <c r="M751" s="1">
        <v>0.11595</v>
      </c>
    </row>
    <row r="752" spans="2:13" x14ac:dyDescent="0.35">
      <c r="B752">
        <v>749</v>
      </c>
      <c r="C752" s="1">
        <v>7.485E-2</v>
      </c>
      <c r="D752" s="1">
        <v>0.99665000000000004</v>
      </c>
      <c r="E752" s="1">
        <v>0.26195000000000002</v>
      </c>
      <c r="F752" s="1">
        <v>0.14055000000000001</v>
      </c>
      <c r="G752" s="1">
        <v>0.56835000000000002</v>
      </c>
      <c r="H752" s="1">
        <v>0.14524999999999999</v>
      </c>
      <c r="I752" s="1">
        <v>0.15495</v>
      </c>
      <c r="J752" s="1">
        <v>0.83804999999999996</v>
      </c>
      <c r="K752" s="1">
        <v>7.8850000000000003E-2</v>
      </c>
      <c r="L752" s="1">
        <v>0.40794999999999998</v>
      </c>
      <c r="M752" s="1">
        <v>0.83845000000000003</v>
      </c>
    </row>
    <row r="753" spans="2:13" x14ac:dyDescent="0.35">
      <c r="B753">
        <v>750</v>
      </c>
      <c r="C753" s="1">
        <v>7.4950000000000003E-2</v>
      </c>
      <c r="D753" s="1">
        <v>0.17645</v>
      </c>
      <c r="E753" s="1">
        <v>0.84455000000000002</v>
      </c>
      <c r="F753" s="1">
        <v>0.80525000000000002</v>
      </c>
      <c r="G753" s="1">
        <v>0.16485</v>
      </c>
      <c r="H753" s="1">
        <v>0.30425000000000002</v>
      </c>
      <c r="I753" s="1">
        <v>0.82855000000000001</v>
      </c>
      <c r="J753" s="1">
        <v>0.45315</v>
      </c>
      <c r="K753" s="1">
        <v>0.21875</v>
      </c>
      <c r="L753" s="1">
        <v>1.255E-2</v>
      </c>
      <c r="M753" s="1">
        <v>8.4349999999999994E-2</v>
      </c>
    </row>
    <row r="754" spans="2:13" x14ac:dyDescent="0.35">
      <c r="B754">
        <v>751</v>
      </c>
      <c r="C754" s="1">
        <v>7.5050000000000006E-2</v>
      </c>
      <c r="D754" s="1">
        <v>0.62365000000000004</v>
      </c>
      <c r="E754" s="1">
        <v>0.13375000000000001</v>
      </c>
      <c r="F754" s="1">
        <v>0.52854999999999996</v>
      </c>
      <c r="G754" s="1">
        <v>0.78464999999999996</v>
      </c>
      <c r="H754" s="1">
        <v>0.44114999999999999</v>
      </c>
      <c r="I754" s="1">
        <v>0.33084999999999998</v>
      </c>
      <c r="J754" s="1">
        <v>0.38955000000000001</v>
      </c>
      <c r="K754" s="1">
        <v>0.50334999999999996</v>
      </c>
      <c r="L754" s="1">
        <v>0.43195</v>
      </c>
      <c r="M754" s="1">
        <v>0.50414999999999999</v>
      </c>
    </row>
    <row r="755" spans="2:13" x14ac:dyDescent="0.35">
      <c r="B755">
        <v>752</v>
      </c>
      <c r="C755" s="1">
        <v>7.5149999999999995E-2</v>
      </c>
      <c r="D755" s="1">
        <v>0.31985000000000002</v>
      </c>
      <c r="E755" s="1">
        <v>0.38335000000000002</v>
      </c>
      <c r="F755" s="1">
        <v>0.83945000000000003</v>
      </c>
      <c r="G755" s="1">
        <v>0.19395000000000001</v>
      </c>
      <c r="H755" s="1">
        <v>0.17355000000000001</v>
      </c>
      <c r="I755" s="1">
        <v>0.25814999999999999</v>
      </c>
      <c r="J755" s="1">
        <v>4.1050000000000003E-2</v>
      </c>
      <c r="K755" s="1">
        <v>0.31845000000000001</v>
      </c>
      <c r="L755" s="1">
        <v>0.83745000000000003</v>
      </c>
      <c r="M755" s="1">
        <v>0.14065</v>
      </c>
    </row>
    <row r="756" spans="2:13" x14ac:dyDescent="0.35">
      <c r="B756">
        <v>753</v>
      </c>
      <c r="C756" s="1">
        <v>7.5249999999999997E-2</v>
      </c>
      <c r="D756" s="1">
        <v>0.18054999999999999</v>
      </c>
      <c r="E756" s="1">
        <v>0.45315</v>
      </c>
      <c r="F756" s="1">
        <v>0.85335000000000005</v>
      </c>
      <c r="G756" s="1">
        <v>0.80305000000000004</v>
      </c>
      <c r="H756" s="1">
        <v>0.10245</v>
      </c>
      <c r="I756" s="1">
        <v>0.27725</v>
      </c>
      <c r="J756" s="1">
        <v>5.1150000000000001E-2</v>
      </c>
      <c r="K756" s="1">
        <v>0.27045000000000002</v>
      </c>
      <c r="L756" s="1">
        <v>0.75205</v>
      </c>
      <c r="M756" s="1">
        <v>0.28625</v>
      </c>
    </row>
    <row r="757" spans="2:13" x14ac:dyDescent="0.35">
      <c r="B757">
        <v>754</v>
      </c>
      <c r="C757" s="1">
        <v>7.535E-2</v>
      </c>
      <c r="D757" s="1">
        <v>0.77515000000000001</v>
      </c>
      <c r="E757" s="1">
        <v>0.48204999999999998</v>
      </c>
      <c r="F757" s="1">
        <v>0.36585000000000001</v>
      </c>
      <c r="G757" s="1">
        <v>0.93664999999999998</v>
      </c>
      <c r="H757" s="1">
        <v>0.89905000000000002</v>
      </c>
      <c r="I757" s="1">
        <v>0.46105000000000002</v>
      </c>
      <c r="J757" s="1">
        <v>0.86565000000000003</v>
      </c>
      <c r="K757" s="1">
        <v>0.78685000000000005</v>
      </c>
      <c r="L757" s="1">
        <v>0.20285</v>
      </c>
      <c r="M757" s="1">
        <v>0.19114999999999999</v>
      </c>
    </row>
    <row r="758" spans="2:13" x14ac:dyDescent="0.35">
      <c r="B758">
        <v>755</v>
      </c>
      <c r="C758" s="1">
        <v>7.5450000000000003E-2</v>
      </c>
      <c r="D758" s="1">
        <v>0.50944999999999996</v>
      </c>
      <c r="E758" s="1">
        <v>0.37475000000000003</v>
      </c>
      <c r="F758" s="1">
        <v>0.59604999999999997</v>
      </c>
      <c r="G758" s="1">
        <v>0.89315</v>
      </c>
      <c r="H758" s="1">
        <v>9.2649999999999996E-2</v>
      </c>
      <c r="I758" s="1">
        <v>0.33115</v>
      </c>
      <c r="J758" s="1">
        <v>0.39195000000000002</v>
      </c>
      <c r="K758" s="1">
        <v>0.93045</v>
      </c>
      <c r="L758" s="1">
        <v>0.30485000000000001</v>
      </c>
      <c r="M758" s="1">
        <v>0.68845000000000001</v>
      </c>
    </row>
    <row r="759" spans="2:13" x14ac:dyDescent="0.35">
      <c r="B759">
        <v>756</v>
      </c>
      <c r="C759" s="1">
        <v>7.5550000000000006E-2</v>
      </c>
      <c r="D759" s="1">
        <v>0.49925000000000003</v>
      </c>
      <c r="E759" s="1">
        <v>0.37175000000000002</v>
      </c>
      <c r="F759" s="1">
        <v>1.6449999999999999E-2</v>
      </c>
      <c r="G759" s="1">
        <v>0.26214999999999999</v>
      </c>
      <c r="H759" s="1">
        <v>0.84835000000000005</v>
      </c>
      <c r="I759" s="1">
        <v>0.34844999999999998</v>
      </c>
      <c r="J759" s="1">
        <v>0.61865000000000003</v>
      </c>
      <c r="K759" s="1">
        <v>0.11995</v>
      </c>
      <c r="L759" s="1">
        <v>0.57774999999999999</v>
      </c>
      <c r="M759" s="1">
        <v>0.52524999999999999</v>
      </c>
    </row>
    <row r="760" spans="2:13" x14ac:dyDescent="0.35">
      <c r="B760">
        <v>757</v>
      </c>
      <c r="C760" s="1">
        <v>7.5649999999999995E-2</v>
      </c>
      <c r="D760" s="1">
        <v>0.44214999999999999</v>
      </c>
      <c r="E760" s="1">
        <v>0.10815</v>
      </c>
      <c r="F760" s="1">
        <v>0.25824999999999998</v>
      </c>
      <c r="G760" s="1">
        <v>0.42494999999999999</v>
      </c>
      <c r="H760" s="1">
        <v>0.18135000000000001</v>
      </c>
      <c r="I760" s="1">
        <v>0.80484999999999995</v>
      </c>
      <c r="J760" s="1">
        <v>0.90785000000000005</v>
      </c>
      <c r="K760" s="1">
        <v>0.10655000000000001</v>
      </c>
      <c r="L760" s="1">
        <v>5.5449999999999999E-2</v>
      </c>
      <c r="M760" s="1">
        <v>0.41694999999999999</v>
      </c>
    </row>
    <row r="761" spans="2:13" x14ac:dyDescent="0.35">
      <c r="B761">
        <v>758</v>
      </c>
      <c r="C761" s="1">
        <v>7.5749999999999998E-2</v>
      </c>
      <c r="D761" s="1">
        <v>0.84255000000000002</v>
      </c>
      <c r="E761" s="1">
        <v>0.98224999999999996</v>
      </c>
      <c r="F761" s="1">
        <v>0.38905000000000001</v>
      </c>
      <c r="G761" s="1">
        <v>0.71304999999999996</v>
      </c>
      <c r="H761" s="1">
        <v>0.64605000000000001</v>
      </c>
      <c r="I761" s="1">
        <v>0.55774999999999997</v>
      </c>
      <c r="J761" s="1">
        <v>0.16794999999999999</v>
      </c>
      <c r="K761" s="1">
        <v>0.15845000000000001</v>
      </c>
      <c r="L761" s="1">
        <v>0.77375000000000005</v>
      </c>
      <c r="M761" s="1">
        <v>0.48415000000000002</v>
      </c>
    </row>
    <row r="762" spans="2:13" x14ac:dyDescent="0.35">
      <c r="B762">
        <v>759</v>
      </c>
      <c r="C762" s="1">
        <v>7.5850000000000001E-2</v>
      </c>
      <c r="D762" s="1">
        <v>0.73434999999999995</v>
      </c>
      <c r="E762" s="1">
        <v>0.21634999999999999</v>
      </c>
      <c r="F762" s="1">
        <v>0.13655</v>
      </c>
      <c r="G762" s="1">
        <v>0.35375000000000001</v>
      </c>
      <c r="H762" s="1">
        <v>0.54064999999999996</v>
      </c>
      <c r="I762" s="1">
        <v>0.18065000000000001</v>
      </c>
      <c r="J762" s="1">
        <v>0.32464999999999999</v>
      </c>
      <c r="K762" s="1">
        <v>0.43545</v>
      </c>
      <c r="L762" s="1">
        <v>0.57164999999999999</v>
      </c>
      <c r="M762" s="1">
        <v>0.72155000000000002</v>
      </c>
    </row>
    <row r="763" spans="2:13" x14ac:dyDescent="0.35">
      <c r="B763">
        <v>760</v>
      </c>
      <c r="C763" s="1">
        <v>7.5950000000000004E-2</v>
      </c>
      <c r="D763" s="1">
        <v>0.69735000000000003</v>
      </c>
      <c r="E763" s="1">
        <v>0.14235</v>
      </c>
      <c r="F763" s="1">
        <v>0.14115</v>
      </c>
      <c r="G763" s="1">
        <v>0.55684999999999996</v>
      </c>
      <c r="H763" s="1">
        <v>0.82294999999999996</v>
      </c>
      <c r="I763" s="1">
        <v>0.20785000000000001</v>
      </c>
      <c r="J763" s="1">
        <v>0.63454999999999995</v>
      </c>
      <c r="K763" s="1">
        <v>4.1549999999999997E-2</v>
      </c>
      <c r="L763" s="1">
        <v>0.42754999999999999</v>
      </c>
      <c r="M763" s="1">
        <v>0.46455000000000002</v>
      </c>
    </row>
    <row r="764" spans="2:13" x14ac:dyDescent="0.35">
      <c r="B764">
        <v>761</v>
      </c>
      <c r="C764" s="1">
        <v>7.6050000000000006E-2</v>
      </c>
      <c r="D764" s="1">
        <v>0.38535000000000003</v>
      </c>
      <c r="E764" s="1">
        <v>0.79635</v>
      </c>
      <c r="F764" s="1">
        <v>0.20335</v>
      </c>
      <c r="G764" s="1">
        <v>0.15595000000000001</v>
      </c>
      <c r="H764" s="1">
        <v>0.73304999999999998</v>
      </c>
      <c r="I764" s="1">
        <v>0.24895</v>
      </c>
      <c r="J764" s="1">
        <v>0.60714999999999997</v>
      </c>
      <c r="K764" s="1">
        <v>0.52034999999999998</v>
      </c>
      <c r="L764" s="1">
        <v>0.99255000000000004</v>
      </c>
      <c r="M764" s="1">
        <v>7.9850000000000004E-2</v>
      </c>
    </row>
    <row r="765" spans="2:13" x14ac:dyDescent="0.35">
      <c r="B765">
        <v>762</v>
      </c>
      <c r="C765" s="1">
        <v>7.6149999999999995E-2</v>
      </c>
      <c r="D765" s="1">
        <v>0.52264999999999995</v>
      </c>
      <c r="E765" s="1">
        <v>0.55845</v>
      </c>
      <c r="F765" s="1">
        <v>0.30214999999999997</v>
      </c>
      <c r="G765" s="1">
        <v>0.17805000000000001</v>
      </c>
      <c r="H765" s="1">
        <v>0.46965000000000001</v>
      </c>
      <c r="I765" s="1">
        <v>0.14815</v>
      </c>
      <c r="J765" s="1">
        <v>0.16445000000000001</v>
      </c>
      <c r="K765" s="1">
        <v>0.64785000000000004</v>
      </c>
      <c r="L765" s="1">
        <v>8.9950000000000002E-2</v>
      </c>
      <c r="M765" s="1">
        <v>0.10174999999999999</v>
      </c>
    </row>
    <row r="766" spans="2:13" x14ac:dyDescent="0.35">
      <c r="B766">
        <v>763</v>
      </c>
      <c r="C766" s="1">
        <v>7.6249999999999998E-2</v>
      </c>
      <c r="D766" s="1">
        <v>0.96875</v>
      </c>
      <c r="E766" s="1">
        <v>0.33615</v>
      </c>
      <c r="F766" s="1">
        <v>0.25095000000000001</v>
      </c>
      <c r="G766" s="1">
        <v>0.12155000000000001</v>
      </c>
      <c r="H766" s="1">
        <v>0.54525000000000001</v>
      </c>
      <c r="I766" s="1">
        <v>0.49125000000000002</v>
      </c>
      <c r="J766" s="1">
        <v>9.085E-2</v>
      </c>
      <c r="K766" s="1">
        <v>0.38915</v>
      </c>
      <c r="L766" s="1">
        <v>0.66095000000000004</v>
      </c>
      <c r="M766" s="1">
        <v>0.42664999999999997</v>
      </c>
    </row>
    <row r="767" spans="2:13" x14ac:dyDescent="0.35">
      <c r="B767">
        <v>764</v>
      </c>
      <c r="C767" s="1">
        <v>7.6350000000000001E-2</v>
      </c>
      <c r="D767" s="1">
        <v>0.53454999999999997</v>
      </c>
      <c r="E767" s="1">
        <v>0.43495</v>
      </c>
      <c r="F767" s="1">
        <v>0.50385000000000002</v>
      </c>
      <c r="G767" s="1">
        <v>0.55105000000000004</v>
      </c>
      <c r="H767" s="1">
        <v>0.71894999999999998</v>
      </c>
      <c r="I767" s="1">
        <v>0.35225000000000001</v>
      </c>
      <c r="J767" s="1">
        <v>0.39155000000000001</v>
      </c>
      <c r="K767" s="1">
        <v>0.53625</v>
      </c>
      <c r="L767" s="1">
        <v>5.5000000000000003E-4</v>
      </c>
      <c r="M767" s="1">
        <v>0.61545000000000005</v>
      </c>
    </row>
    <row r="768" spans="2:13" x14ac:dyDescent="0.35">
      <c r="B768">
        <v>765</v>
      </c>
      <c r="C768" s="1">
        <v>7.6450000000000004E-2</v>
      </c>
      <c r="D768" s="1">
        <v>0.96445000000000003</v>
      </c>
      <c r="E768" s="1">
        <v>0.54915000000000003</v>
      </c>
      <c r="F768" s="1">
        <v>0.74265000000000003</v>
      </c>
      <c r="G768" s="1">
        <v>0.33565</v>
      </c>
      <c r="H768" s="1">
        <v>0.16694999999999999</v>
      </c>
      <c r="I768" s="1">
        <v>0.35965000000000003</v>
      </c>
      <c r="J768" s="1">
        <v>0.44935000000000003</v>
      </c>
      <c r="K768" s="1">
        <v>0.85135000000000005</v>
      </c>
      <c r="L768" s="1">
        <v>0.91805000000000003</v>
      </c>
      <c r="M768" s="1">
        <v>0.33705000000000002</v>
      </c>
    </row>
    <row r="769" spans="2:13" x14ac:dyDescent="0.35">
      <c r="B769">
        <v>766</v>
      </c>
      <c r="C769" s="1">
        <v>7.6550000000000007E-2</v>
      </c>
      <c r="D769" s="1">
        <v>0.94525000000000003</v>
      </c>
      <c r="E769" s="1">
        <v>0.38714999999999999</v>
      </c>
      <c r="F769" s="1">
        <v>0.71614999999999995</v>
      </c>
      <c r="G769" s="1">
        <v>0.72424999999999995</v>
      </c>
      <c r="H769" s="1">
        <v>0.35125000000000001</v>
      </c>
      <c r="I769" s="1">
        <v>0.52105000000000001</v>
      </c>
      <c r="J769" s="1">
        <v>0.23325000000000001</v>
      </c>
      <c r="K769" s="1">
        <v>0.15875</v>
      </c>
      <c r="L769" s="1">
        <v>0.88695000000000002</v>
      </c>
      <c r="M769" s="1">
        <v>6.5949999999999995E-2</v>
      </c>
    </row>
    <row r="770" spans="2:13" x14ac:dyDescent="0.35">
      <c r="B770">
        <v>767</v>
      </c>
      <c r="C770" s="1">
        <v>7.6649999999999996E-2</v>
      </c>
      <c r="D770" s="1">
        <v>0.47915000000000002</v>
      </c>
      <c r="E770" s="1">
        <v>0.38555</v>
      </c>
      <c r="F770" s="1">
        <v>0.58765000000000001</v>
      </c>
      <c r="G770" s="1">
        <v>0.37614999999999998</v>
      </c>
      <c r="H770" s="1">
        <v>0.24765000000000001</v>
      </c>
      <c r="I770" s="1">
        <v>0.59284999999999999</v>
      </c>
      <c r="J770" s="1">
        <v>9.3350000000000002E-2</v>
      </c>
      <c r="K770" s="1">
        <v>0.67284999999999995</v>
      </c>
      <c r="L770" s="1">
        <v>0.54554999999999998</v>
      </c>
      <c r="M770" s="1">
        <v>9.8750000000000004E-2</v>
      </c>
    </row>
    <row r="771" spans="2:13" x14ac:dyDescent="0.35">
      <c r="B771">
        <v>768</v>
      </c>
      <c r="C771" s="1">
        <v>7.6749999999999999E-2</v>
      </c>
      <c r="D771" s="1">
        <v>6.3450000000000006E-2</v>
      </c>
      <c r="E771" s="1">
        <v>0.31524999999999997</v>
      </c>
      <c r="F771" s="1">
        <v>0.46915000000000001</v>
      </c>
      <c r="G771" s="1">
        <v>2.4649999999999998E-2</v>
      </c>
      <c r="H771" s="1">
        <v>0.24304999999999999</v>
      </c>
      <c r="I771" s="1">
        <v>0.35754999999999998</v>
      </c>
      <c r="J771" s="1">
        <v>0.33665</v>
      </c>
      <c r="K771" s="1">
        <v>0.44924999999999998</v>
      </c>
      <c r="L771" s="1">
        <v>0.78754999999999997</v>
      </c>
      <c r="M771" s="1">
        <v>0.74495</v>
      </c>
    </row>
    <row r="772" spans="2:13" x14ac:dyDescent="0.35">
      <c r="B772">
        <v>769</v>
      </c>
      <c r="C772" s="1">
        <v>7.6850000000000002E-2</v>
      </c>
      <c r="D772" s="1">
        <v>0.29004999999999997</v>
      </c>
      <c r="E772" s="1">
        <v>7.7450000000000005E-2</v>
      </c>
      <c r="F772" s="1">
        <v>0.40415000000000001</v>
      </c>
      <c r="G772" s="1">
        <v>0.26434999999999997</v>
      </c>
      <c r="H772" s="1">
        <v>0.35344999999999999</v>
      </c>
      <c r="I772" s="1">
        <v>0.70204999999999995</v>
      </c>
      <c r="J772" s="1">
        <v>0.99675000000000002</v>
      </c>
      <c r="K772" s="1">
        <v>0.44724999999999998</v>
      </c>
      <c r="L772" s="1">
        <v>0.65234999999999999</v>
      </c>
      <c r="M772" s="1">
        <v>0.38524999999999998</v>
      </c>
    </row>
    <row r="773" spans="2:13" x14ac:dyDescent="0.35">
      <c r="B773">
        <v>770</v>
      </c>
      <c r="C773" s="1">
        <v>7.6950000000000005E-2</v>
      </c>
      <c r="D773" s="1">
        <v>6.7150000000000001E-2</v>
      </c>
      <c r="E773" s="1">
        <v>0.83535000000000004</v>
      </c>
      <c r="F773" s="1">
        <v>0.33574999999999999</v>
      </c>
      <c r="G773" s="1">
        <v>0.78715000000000002</v>
      </c>
      <c r="H773" s="1">
        <v>0.36035</v>
      </c>
      <c r="I773" s="1">
        <v>0.64475000000000005</v>
      </c>
      <c r="J773" s="1">
        <v>0.44274999999999998</v>
      </c>
      <c r="K773" s="1">
        <v>1.6150000000000001E-2</v>
      </c>
      <c r="L773" s="1">
        <v>0.53625</v>
      </c>
      <c r="M773" s="1">
        <v>9.665E-2</v>
      </c>
    </row>
    <row r="774" spans="2:13" x14ac:dyDescent="0.35">
      <c r="B774">
        <v>771</v>
      </c>
      <c r="C774" s="1">
        <v>7.7049999999999993E-2</v>
      </c>
      <c r="D774" s="1">
        <v>0.42075000000000001</v>
      </c>
      <c r="E774" s="1">
        <v>0.87744999999999995</v>
      </c>
      <c r="F774" s="1">
        <v>0.80554999999999999</v>
      </c>
      <c r="G774" s="1">
        <v>0.86645000000000005</v>
      </c>
      <c r="H774" s="1">
        <v>0.33334999999999998</v>
      </c>
      <c r="I774" s="1">
        <v>0.48294999999999999</v>
      </c>
      <c r="J774" s="1">
        <v>0.76305000000000001</v>
      </c>
      <c r="K774" s="1">
        <v>0.87875000000000003</v>
      </c>
      <c r="L774" s="1">
        <v>0.34384999999999999</v>
      </c>
      <c r="M774" s="1">
        <v>0.95204999999999995</v>
      </c>
    </row>
    <row r="775" spans="2:13" x14ac:dyDescent="0.35">
      <c r="B775">
        <v>772</v>
      </c>
      <c r="C775" s="1">
        <v>7.7149999999999996E-2</v>
      </c>
      <c r="D775" s="1">
        <v>0.36015000000000003</v>
      </c>
      <c r="E775" s="1">
        <v>0.83984999999999999</v>
      </c>
      <c r="F775" s="1">
        <v>0.63775000000000004</v>
      </c>
      <c r="G775" s="1">
        <v>0.89764999999999995</v>
      </c>
      <c r="H775" s="1">
        <v>0.96514999999999995</v>
      </c>
      <c r="I775" s="1">
        <v>0.48594999999999999</v>
      </c>
      <c r="J775" s="1">
        <v>0.61334999999999995</v>
      </c>
      <c r="K775" s="1">
        <v>0.51175000000000004</v>
      </c>
      <c r="L775" s="1">
        <v>0.81994999999999996</v>
      </c>
      <c r="M775" s="1">
        <v>0.54164999999999996</v>
      </c>
    </row>
    <row r="776" spans="2:13" x14ac:dyDescent="0.35">
      <c r="B776">
        <v>773</v>
      </c>
      <c r="C776" s="1">
        <v>7.7249999999999999E-2</v>
      </c>
      <c r="D776" s="1">
        <v>0.51675000000000004</v>
      </c>
      <c r="E776" s="1">
        <v>0.19205</v>
      </c>
      <c r="F776" s="1">
        <v>0.97004999999999997</v>
      </c>
      <c r="G776" s="1">
        <v>0.91405000000000003</v>
      </c>
      <c r="H776" s="1">
        <v>0.19464999999999999</v>
      </c>
      <c r="I776" s="1">
        <v>0.84284999999999999</v>
      </c>
      <c r="J776" s="1">
        <v>0.38355</v>
      </c>
      <c r="K776" s="1">
        <v>9.2749999999999999E-2</v>
      </c>
      <c r="L776" s="1">
        <v>6.4049999999999996E-2</v>
      </c>
      <c r="M776" s="1">
        <v>0.35665000000000002</v>
      </c>
    </row>
    <row r="777" spans="2:13" x14ac:dyDescent="0.35">
      <c r="B777">
        <v>774</v>
      </c>
      <c r="C777" s="1">
        <v>7.7350000000000002E-2</v>
      </c>
      <c r="D777" s="1">
        <v>0.24445</v>
      </c>
      <c r="E777" s="1">
        <v>0.47044999999999998</v>
      </c>
      <c r="F777" s="1">
        <v>2.145E-2</v>
      </c>
      <c r="G777" s="1">
        <v>0.96545000000000003</v>
      </c>
      <c r="H777" s="1">
        <v>6.615E-2</v>
      </c>
      <c r="I777" s="1">
        <v>8.8150000000000006E-2</v>
      </c>
      <c r="J777" s="1">
        <v>0.41435</v>
      </c>
      <c r="K777" s="1">
        <v>0.86845000000000006</v>
      </c>
      <c r="L777" s="1">
        <v>0.82845000000000002</v>
      </c>
      <c r="M777" s="1">
        <v>0.59535000000000005</v>
      </c>
    </row>
    <row r="778" spans="2:13" x14ac:dyDescent="0.35">
      <c r="B778">
        <v>775</v>
      </c>
      <c r="C778" s="1">
        <v>7.7450000000000005E-2</v>
      </c>
      <c r="D778" s="1">
        <v>0.55435000000000001</v>
      </c>
      <c r="E778" s="1">
        <v>0.58074999999999999</v>
      </c>
      <c r="F778" s="1">
        <v>0.61155000000000004</v>
      </c>
      <c r="G778" s="1">
        <v>0.78844999999999998</v>
      </c>
      <c r="H778" s="1">
        <v>0.11434999999999999</v>
      </c>
      <c r="I778" s="1">
        <v>0.64864999999999995</v>
      </c>
      <c r="J778" s="1">
        <v>7.195E-2</v>
      </c>
      <c r="K778" s="1">
        <v>0.31135000000000002</v>
      </c>
      <c r="L778" s="1">
        <v>5.0650000000000001E-2</v>
      </c>
      <c r="M778" s="1">
        <v>0.13994999999999999</v>
      </c>
    </row>
    <row r="779" spans="2:13" x14ac:dyDescent="0.35">
      <c r="B779">
        <v>776</v>
      </c>
      <c r="C779" s="1">
        <v>7.7549999999999994E-2</v>
      </c>
      <c r="D779" s="1">
        <v>0.39545000000000002</v>
      </c>
      <c r="E779" s="1">
        <v>0.10065</v>
      </c>
      <c r="F779" s="1">
        <v>0.61285000000000001</v>
      </c>
      <c r="G779" s="1">
        <v>0.95515000000000005</v>
      </c>
      <c r="H779" s="1">
        <v>0.26405000000000001</v>
      </c>
      <c r="I779" s="1">
        <v>0.99744999999999995</v>
      </c>
      <c r="J779" s="1">
        <v>0.44864999999999999</v>
      </c>
      <c r="K779" s="1">
        <v>0.61875000000000002</v>
      </c>
      <c r="L779" s="1">
        <v>0.90634999999999999</v>
      </c>
      <c r="M779" s="1">
        <v>0.70745000000000002</v>
      </c>
    </row>
    <row r="780" spans="2:13" x14ac:dyDescent="0.35">
      <c r="B780">
        <v>777</v>
      </c>
      <c r="C780" s="1">
        <v>7.7649999999999997E-2</v>
      </c>
      <c r="D780" s="1">
        <v>0.27944999999999998</v>
      </c>
      <c r="E780" s="1">
        <v>0.50185000000000002</v>
      </c>
      <c r="F780" s="1">
        <v>0.79944999999999999</v>
      </c>
      <c r="G780" s="1">
        <v>0.14974999999999999</v>
      </c>
      <c r="H780" s="1">
        <v>0.24745</v>
      </c>
      <c r="I780" s="1">
        <v>0.40275</v>
      </c>
      <c r="J780" s="1">
        <v>0.32645000000000002</v>
      </c>
      <c r="K780" s="1">
        <v>0.86534999999999995</v>
      </c>
      <c r="L780" s="1">
        <v>0.41604999999999998</v>
      </c>
      <c r="M780" s="1">
        <v>6.1949999999999998E-2</v>
      </c>
    </row>
    <row r="781" spans="2:13" x14ac:dyDescent="0.35">
      <c r="B781">
        <v>778</v>
      </c>
      <c r="C781" s="1">
        <v>7.775E-2</v>
      </c>
      <c r="D781" s="1">
        <v>0.83794999999999997</v>
      </c>
      <c r="E781" s="1">
        <v>0.69864999999999999</v>
      </c>
      <c r="F781" s="1">
        <v>0.73204999999999998</v>
      </c>
      <c r="G781" s="1">
        <v>0.33105000000000001</v>
      </c>
      <c r="H781" s="1">
        <v>0.51454999999999995</v>
      </c>
      <c r="I781" s="1">
        <v>0.99104999999999999</v>
      </c>
      <c r="J781" s="1">
        <v>0.87555000000000005</v>
      </c>
      <c r="K781" s="1">
        <v>6.9849999999999995E-2</v>
      </c>
      <c r="L781" s="1">
        <v>0.42054999999999998</v>
      </c>
      <c r="M781" s="1">
        <v>0.72345000000000004</v>
      </c>
    </row>
    <row r="782" spans="2:13" x14ac:dyDescent="0.35">
      <c r="B782">
        <v>779</v>
      </c>
      <c r="C782" s="1">
        <v>7.7850000000000003E-2</v>
      </c>
      <c r="D782" s="1">
        <v>0.16195000000000001</v>
      </c>
      <c r="E782" s="1">
        <v>0.33155000000000001</v>
      </c>
      <c r="F782" s="1">
        <v>0.42135</v>
      </c>
      <c r="G782" s="1">
        <v>1.1050000000000001E-2</v>
      </c>
      <c r="H782" s="1">
        <v>0.67835000000000001</v>
      </c>
      <c r="I782" s="1">
        <v>0.65254999999999996</v>
      </c>
      <c r="J782" s="1">
        <v>0.52344999999999997</v>
      </c>
      <c r="K782" s="1">
        <v>0.73524999999999996</v>
      </c>
      <c r="L782" s="1">
        <v>0.87875000000000003</v>
      </c>
      <c r="M782" s="1">
        <v>0.33755000000000002</v>
      </c>
    </row>
    <row r="783" spans="2:13" x14ac:dyDescent="0.35">
      <c r="B783">
        <v>780</v>
      </c>
      <c r="C783" s="1">
        <v>7.7950000000000005E-2</v>
      </c>
      <c r="D783" s="1">
        <v>0.29254999999999998</v>
      </c>
      <c r="E783" s="1">
        <v>0.29385</v>
      </c>
      <c r="F783" s="1">
        <v>0.61234999999999995</v>
      </c>
      <c r="G783" s="1">
        <v>0.80664999999999998</v>
      </c>
      <c r="H783" s="1">
        <v>0.73024999999999995</v>
      </c>
      <c r="I783" s="1">
        <v>0.90325</v>
      </c>
      <c r="J783" s="1">
        <v>7.9149999999999998E-2</v>
      </c>
      <c r="K783" s="1">
        <v>0.53374999999999995</v>
      </c>
      <c r="L783" s="1">
        <v>0.73545000000000005</v>
      </c>
      <c r="M783" s="1">
        <v>0.58284999999999998</v>
      </c>
    </row>
    <row r="784" spans="2:13" x14ac:dyDescent="0.35">
      <c r="B784">
        <v>781</v>
      </c>
      <c r="C784" s="1">
        <v>7.8049999999999994E-2</v>
      </c>
      <c r="D784" s="1">
        <v>0.81355</v>
      </c>
      <c r="E784" s="1">
        <v>0.68645</v>
      </c>
      <c r="F784" s="1">
        <v>0.18024999999999999</v>
      </c>
      <c r="G784" s="1">
        <v>0.47635</v>
      </c>
      <c r="H784" s="1">
        <v>0.18795000000000001</v>
      </c>
      <c r="I784" s="1">
        <v>0.38224999999999998</v>
      </c>
      <c r="J784" s="1">
        <v>0.16414999999999999</v>
      </c>
      <c r="K784" s="1">
        <v>0.46644999999999998</v>
      </c>
      <c r="L784" s="1">
        <v>0.44864999999999999</v>
      </c>
      <c r="M784" s="1">
        <v>0.25324999999999998</v>
      </c>
    </row>
    <row r="785" spans="2:13" x14ac:dyDescent="0.35">
      <c r="B785">
        <v>782</v>
      </c>
      <c r="C785" s="1">
        <v>7.8149999999999997E-2</v>
      </c>
      <c r="D785" s="1">
        <v>0.36364999999999997</v>
      </c>
      <c r="E785" s="1">
        <v>0.11165</v>
      </c>
      <c r="F785" s="1">
        <v>0.81915000000000004</v>
      </c>
      <c r="G785" s="1">
        <v>0.83635000000000004</v>
      </c>
      <c r="H785" s="1">
        <v>0.26355000000000001</v>
      </c>
      <c r="I785" s="1">
        <v>0.70925000000000005</v>
      </c>
      <c r="J785" s="1">
        <v>0.50044999999999995</v>
      </c>
      <c r="K785" s="1">
        <v>0.77734999999999999</v>
      </c>
      <c r="L785" s="1">
        <v>0.76775000000000004</v>
      </c>
      <c r="M785" s="1">
        <v>0.28885</v>
      </c>
    </row>
    <row r="786" spans="2:13" x14ac:dyDescent="0.35">
      <c r="B786">
        <v>783</v>
      </c>
      <c r="C786" s="1">
        <v>7.825E-2</v>
      </c>
      <c r="D786" s="1">
        <v>0.42544999999999999</v>
      </c>
      <c r="E786" s="1">
        <v>0.12645000000000001</v>
      </c>
      <c r="F786" s="1">
        <v>0.81164999999999998</v>
      </c>
      <c r="G786" s="1">
        <v>0.79844999999999999</v>
      </c>
      <c r="H786" s="1">
        <v>0.37655</v>
      </c>
      <c r="I786" s="1">
        <v>0.88844999999999996</v>
      </c>
      <c r="J786" s="1">
        <v>0.99334999999999996</v>
      </c>
      <c r="K786" s="1">
        <v>0.32455000000000001</v>
      </c>
      <c r="L786" s="1">
        <v>0.25974999999999998</v>
      </c>
      <c r="M786" s="1">
        <v>0.78075000000000006</v>
      </c>
    </row>
    <row r="787" spans="2:13" x14ac:dyDescent="0.35">
      <c r="B787">
        <v>784</v>
      </c>
      <c r="C787" s="1">
        <v>7.8350000000000003E-2</v>
      </c>
      <c r="D787" s="1">
        <v>0.82445000000000002</v>
      </c>
      <c r="E787" s="1">
        <v>3.635E-2</v>
      </c>
      <c r="F787" s="1">
        <v>0.16364999999999999</v>
      </c>
      <c r="G787" s="1">
        <v>0.19145000000000001</v>
      </c>
      <c r="H787" s="1">
        <v>0.66025</v>
      </c>
      <c r="I787" s="1">
        <v>0.94545000000000001</v>
      </c>
      <c r="J787" s="1">
        <v>0.44845000000000002</v>
      </c>
      <c r="K787" s="1">
        <v>0.82874999999999999</v>
      </c>
      <c r="L787" s="1">
        <v>0.70135000000000003</v>
      </c>
      <c r="M787" s="1">
        <v>0.26695000000000002</v>
      </c>
    </row>
    <row r="788" spans="2:13" x14ac:dyDescent="0.35">
      <c r="B788">
        <v>785</v>
      </c>
      <c r="C788" s="1">
        <v>7.8450000000000006E-2</v>
      </c>
      <c r="D788" s="1">
        <v>0.19985</v>
      </c>
      <c r="E788" s="1">
        <v>0.82535000000000003</v>
      </c>
      <c r="F788" s="1">
        <v>0.93964999999999999</v>
      </c>
      <c r="G788" s="1">
        <v>0.30195</v>
      </c>
      <c r="H788" s="1">
        <v>0.35744999999999999</v>
      </c>
      <c r="I788" s="1">
        <v>0.72304999999999997</v>
      </c>
      <c r="J788" s="1">
        <v>0.76515</v>
      </c>
      <c r="K788" s="1">
        <v>0.51595000000000002</v>
      </c>
      <c r="L788" s="1">
        <v>0.51065000000000005</v>
      </c>
      <c r="M788" s="1">
        <v>5.0849999999999999E-2</v>
      </c>
    </row>
    <row r="789" spans="2:13" x14ac:dyDescent="0.35">
      <c r="B789">
        <v>786</v>
      </c>
      <c r="C789" s="1">
        <v>7.8549999999999995E-2</v>
      </c>
      <c r="D789" s="1">
        <v>0.90564999999999996</v>
      </c>
      <c r="E789" s="1">
        <v>0.15404999999999999</v>
      </c>
      <c r="F789" s="1">
        <v>7.8649999999999998E-2</v>
      </c>
      <c r="G789" s="1">
        <v>0.61875000000000002</v>
      </c>
      <c r="H789" s="1">
        <v>0.30964999999999998</v>
      </c>
      <c r="I789" s="1">
        <v>0.64505000000000001</v>
      </c>
      <c r="J789" s="1">
        <v>0.32214999999999999</v>
      </c>
      <c r="K789" s="1">
        <v>2.8549999999999999E-2</v>
      </c>
      <c r="L789" s="1">
        <v>0.82164999999999999</v>
      </c>
      <c r="M789" s="1">
        <v>0.92895000000000005</v>
      </c>
    </row>
    <row r="790" spans="2:13" x14ac:dyDescent="0.35">
      <c r="B790">
        <v>787</v>
      </c>
      <c r="C790" s="1">
        <v>7.8649999999999998E-2</v>
      </c>
      <c r="D790" s="1">
        <v>0.51665000000000005</v>
      </c>
      <c r="E790" s="1">
        <v>0.20805000000000001</v>
      </c>
      <c r="F790" s="1">
        <v>5.4850000000000003E-2</v>
      </c>
      <c r="G790" s="1">
        <v>0.29115000000000002</v>
      </c>
      <c r="H790" s="1">
        <v>0.60514999999999997</v>
      </c>
      <c r="I790" s="1">
        <v>0.70835000000000004</v>
      </c>
      <c r="J790" s="1">
        <v>0.19755</v>
      </c>
      <c r="K790" s="1">
        <v>0.38664999999999999</v>
      </c>
      <c r="L790" s="1">
        <v>0.44174999999999998</v>
      </c>
      <c r="M790" s="1">
        <v>0.84775</v>
      </c>
    </row>
    <row r="791" spans="2:13" x14ac:dyDescent="0.35">
      <c r="B791">
        <v>788</v>
      </c>
      <c r="C791" s="1">
        <v>7.8750000000000001E-2</v>
      </c>
      <c r="D791" s="1">
        <v>0.60794999999999999</v>
      </c>
      <c r="E791" s="1">
        <v>0.73234999999999995</v>
      </c>
      <c r="F791" s="1">
        <v>0.16275000000000001</v>
      </c>
      <c r="G791" s="1">
        <v>0.29544999999999999</v>
      </c>
      <c r="H791" s="1">
        <v>2.725E-2</v>
      </c>
      <c r="I791" s="1">
        <v>0.82994999999999997</v>
      </c>
      <c r="J791" s="1">
        <v>0.25095000000000001</v>
      </c>
      <c r="K791" s="1">
        <v>0.34725</v>
      </c>
      <c r="L791" s="1">
        <v>0.28525</v>
      </c>
      <c r="M791" s="1">
        <v>0.97545000000000004</v>
      </c>
    </row>
    <row r="792" spans="2:13" x14ac:dyDescent="0.35">
      <c r="B792">
        <v>789</v>
      </c>
      <c r="C792" s="1">
        <v>7.8850000000000003E-2</v>
      </c>
      <c r="D792" s="1">
        <v>0.66405000000000003</v>
      </c>
      <c r="E792" s="1">
        <v>0.19195000000000001</v>
      </c>
      <c r="F792" s="1">
        <v>5.5050000000000002E-2</v>
      </c>
      <c r="G792" s="1">
        <v>0.50234999999999996</v>
      </c>
      <c r="H792" s="1">
        <v>0.60894999999999999</v>
      </c>
      <c r="I792" s="1">
        <v>0.75465000000000004</v>
      </c>
      <c r="J792" s="1">
        <v>0.40725</v>
      </c>
      <c r="K792" s="1">
        <v>0.94205000000000005</v>
      </c>
      <c r="L792" s="1">
        <v>9.8049999999999998E-2</v>
      </c>
      <c r="M792" s="1">
        <v>0.34484999999999999</v>
      </c>
    </row>
    <row r="793" spans="2:13" x14ac:dyDescent="0.35">
      <c r="B793">
        <v>790</v>
      </c>
      <c r="C793" s="1">
        <v>7.8950000000000006E-2</v>
      </c>
      <c r="D793" s="1">
        <v>0.40265000000000001</v>
      </c>
      <c r="E793" s="1">
        <v>0.27155000000000001</v>
      </c>
      <c r="F793" s="1">
        <v>0.31164999999999998</v>
      </c>
      <c r="G793" s="1">
        <v>0.35765000000000002</v>
      </c>
      <c r="H793" s="1">
        <v>0.87255000000000005</v>
      </c>
      <c r="I793" s="1">
        <v>0.38815</v>
      </c>
      <c r="J793" s="1">
        <v>0.71114999999999995</v>
      </c>
      <c r="K793" s="1">
        <v>0.52364999999999995</v>
      </c>
      <c r="L793" s="1">
        <v>0.83165</v>
      </c>
      <c r="M793" s="1">
        <v>0.51924999999999999</v>
      </c>
    </row>
    <row r="794" spans="2:13" x14ac:dyDescent="0.35">
      <c r="B794">
        <v>791</v>
      </c>
      <c r="C794" s="1">
        <v>7.9049999999999995E-2</v>
      </c>
      <c r="D794" s="1">
        <v>0.69425000000000003</v>
      </c>
      <c r="E794" s="1">
        <v>0.25305</v>
      </c>
      <c r="F794" s="1">
        <v>0.68905000000000005</v>
      </c>
      <c r="G794" s="1">
        <v>0.46034999999999998</v>
      </c>
      <c r="H794" s="1">
        <v>0.80845</v>
      </c>
      <c r="I794" s="1">
        <v>0.35215000000000002</v>
      </c>
      <c r="J794" s="1">
        <v>0.24415000000000001</v>
      </c>
      <c r="K794" s="1">
        <v>0.28434999999999999</v>
      </c>
      <c r="L794" s="1">
        <v>0.40944999999999998</v>
      </c>
      <c r="M794" s="1">
        <v>0.65825</v>
      </c>
    </row>
    <row r="795" spans="2:13" x14ac:dyDescent="0.35">
      <c r="B795">
        <v>792</v>
      </c>
      <c r="C795" s="1">
        <v>7.9149999999999998E-2</v>
      </c>
      <c r="D795" s="1">
        <v>0.62344999999999995</v>
      </c>
      <c r="E795" s="1">
        <v>0.11534999999999999</v>
      </c>
      <c r="F795" s="1">
        <v>0.89715</v>
      </c>
      <c r="G795" s="1">
        <v>0.62165000000000004</v>
      </c>
      <c r="H795" s="1">
        <v>0.79074999999999995</v>
      </c>
      <c r="I795" s="1">
        <v>0.72535000000000005</v>
      </c>
      <c r="J795" s="1">
        <v>0.17615</v>
      </c>
      <c r="K795" s="1">
        <v>0.41685</v>
      </c>
      <c r="L795" s="1">
        <v>0.26974999999999999</v>
      </c>
      <c r="M795" s="1">
        <v>0.49295</v>
      </c>
    </row>
    <row r="796" spans="2:13" x14ac:dyDescent="0.35">
      <c r="B796">
        <v>793</v>
      </c>
      <c r="C796" s="1">
        <v>7.9250000000000001E-2</v>
      </c>
      <c r="D796" s="1">
        <v>0.26524999999999999</v>
      </c>
      <c r="E796" s="1">
        <v>0.33324999999999999</v>
      </c>
      <c r="F796" s="1">
        <v>0.71125000000000005</v>
      </c>
      <c r="G796" s="1">
        <v>0.28835</v>
      </c>
      <c r="H796" s="1">
        <v>7.7649999999999997E-2</v>
      </c>
      <c r="I796" s="1">
        <v>0.74744999999999995</v>
      </c>
      <c r="J796" s="1">
        <v>0.38895000000000002</v>
      </c>
      <c r="K796" s="1">
        <v>0.70215000000000005</v>
      </c>
      <c r="L796" s="1">
        <v>0.47144999999999998</v>
      </c>
      <c r="M796" s="1">
        <v>0.76964999999999995</v>
      </c>
    </row>
    <row r="797" spans="2:13" x14ac:dyDescent="0.35">
      <c r="B797">
        <v>794</v>
      </c>
      <c r="C797" s="1">
        <v>7.9350000000000004E-2</v>
      </c>
      <c r="D797" s="1">
        <v>0.17005000000000001</v>
      </c>
      <c r="E797" s="1">
        <v>0.34855000000000003</v>
      </c>
      <c r="F797" s="1">
        <v>0.19794999999999999</v>
      </c>
      <c r="G797" s="1">
        <v>0.55925000000000002</v>
      </c>
      <c r="H797" s="1">
        <v>0.43054999999999999</v>
      </c>
      <c r="I797" s="1">
        <v>0.38645000000000002</v>
      </c>
      <c r="J797" s="1">
        <v>1.6549999999999999E-2</v>
      </c>
      <c r="K797" s="1">
        <v>0.34244999999999998</v>
      </c>
      <c r="L797" s="1">
        <v>0.35554999999999998</v>
      </c>
      <c r="M797" s="1">
        <v>0.21984999999999999</v>
      </c>
    </row>
    <row r="798" spans="2:13" x14ac:dyDescent="0.35">
      <c r="B798">
        <v>795</v>
      </c>
      <c r="C798" s="1">
        <v>7.9450000000000007E-2</v>
      </c>
      <c r="D798" s="1">
        <v>0.42294999999999999</v>
      </c>
      <c r="E798" s="1">
        <v>5.475E-2</v>
      </c>
      <c r="F798" s="1">
        <v>0.35425000000000001</v>
      </c>
      <c r="G798" s="1">
        <v>0.67754999999999999</v>
      </c>
      <c r="H798" s="1">
        <v>0.92954999999999999</v>
      </c>
      <c r="I798" s="1">
        <v>0.21665000000000001</v>
      </c>
      <c r="J798" s="1">
        <v>0.70965</v>
      </c>
      <c r="K798" s="1">
        <v>0.38624999999999998</v>
      </c>
      <c r="L798" s="1">
        <v>0.33705000000000002</v>
      </c>
      <c r="M798" s="1">
        <v>0.27565000000000001</v>
      </c>
    </row>
    <row r="799" spans="2:13" x14ac:dyDescent="0.35">
      <c r="B799">
        <v>796</v>
      </c>
      <c r="C799" s="1">
        <v>7.9549999999999996E-2</v>
      </c>
      <c r="D799" s="1">
        <v>0.76395000000000002</v>
      </c>
      <c r="E799" s="1">
        <v>0.80815000000000003</v>
      </c>
      <c r="F799" s="1">
        <v>0.90175000000000005</v>
      </c>
      <c r="G799" s="1">
        <v>0.14294999999999999</v>
      </c>
      <c r="H799" s="1">
        <v>0.62634999999999996</v>
      </c>
      <c r="I799" s="1">
        <v>0.12725</v>
      </c>
      <c r="J799" s="1">
        <v>0.29535</v>
      </c>
      <c r="K799" s="1">
        <v>0.14035</v>
      </c>
      <c r="L799" s="1">
        <v>0.77105000000000001</v>
      </c>
      <c r="M799" s="1">
        <v>0.37995000000000001</v>
      </c>
    </row>
    <row r="800" spans="2:13" x14ac:dyDescent="0.35">
      <c r="B800">
        <v>797</v>
      </c>
      <c r="C800" s="1">
        <v>7.9649999999999999E-2</v>
      </c>
      <c r="D800" s="1">
        <v>0.39595000000000002</v>
      </c>
      <c r="E800" s="1">
        <v>2.8250000000000001E-2</v>
      </c>
      <c r="F800" s="1">
        <v>0.70825000000000005</v>
      </c>
      <c r="G800" s="1">
        <v>0.18124999999999999</v>
      </c>
      <c r="H800" s="1">
        <v>0.48954999999999999</v>
      </c>
      <c r="I800" s="1">
        <v>0.12805</v>
      </c>
      <c r="J800" s="1">
        <v>2.725E-2</v>
      </c>
      <c r="K800" s="1">
        <v>0.18335000000000001</v>
      </c>
      <c r="L800" s="1">
        <v>0.66344999999999998</v>
      </c>
      <c r="M800" s="1">
        <v>0.68605000000000005</v>
      </c>
    </row>
    <row r="801" spans="2:13" x14ac:dyDescent="0.35">
      <c r="B801">
        <v>798</v>
      </c>
      <c r="C801" s="1">
        <v>7.9750000000000001E-2</v>
      </c>
      <c r="D801" s="1">
        <v>0.66754999999999998</v>
      </c>
      <c r="E801" s="1">
        <v>0.18295</v>
      </c>
      <c r="F801" s="1">
        <v>0.52705000000000002</v>
      </c>
      <c r="G801" s="1">
        <v>0.13794999999999999</v>
      </c>
      <c r="H801" s="1">
        <v>0.76934999999999998</v>
      </c>
      <c r="I801" s="1">
        <v>0.14505000000000001</v>
      </c>
      <c r="J801" s="1">
        <v>0.55684999999999996</v>
      </c>
      <c r="K801" s="1">
        <v>0.35244999999999999</v>
      </c>
      <c r="L801" s="1">
        <v>0.87744999999999995</v>
      </c>
      <c r="M801" s="1">
        <v>0.62055000000000005</v>
      </c>
    </row>
    <row r="802" spans="2:13" x14ac:dyDescent="0.35">
      <c r="B802">
        <v>799</v>
      </c>
      <c r="C802" s="1">
        <v>7.9850000000000004E-2</v>
      </c>
      <c r="D802" s="1">
        <v>0.96655000000000002</v>
      </c>
      <c r="E802" s="1">
        <v>0.39024999999999999</v>
      </c>
      <c r="F802" s="1">
        <v>0.42564999999999997</v>
      </c>
      <c r="G802" s="1">
        <v>2.3050000000000001E-2</v>
      </c>
      <c r="H802" s="1">
        <v>0.83414999999999995</v>
      </c>
      <c r="I802" s="1">
        <v>0.86114999999999997</v>
      </c>
      <c r="J802" s="1">
        <v>0.20165</v>
      </c>
      <c r="K802" s="1">
        <v>0.48285</v>
      </c>
      <c r="L802" s="1">
        <v>0.51454999999999995</v>
      </c>
      <c r="M802" s="1">
        <v>0.23235</v>
      </c>
    </row>
    <row r="803" spans="2:13" x14ac:dyDescent="0.35">
      <c r="B803">
        <v>800</v>
      </c>
      <c r="C803" s="1">
        <v>7.9949999999999993E-2</v>
      </c>
      <c r="D803" s="1">
        <v>0.13744999999999999</v>
      </c>
      <c r="E803" s="1">
        <v>0.92684999999999995</v>
      </c>
      <c r="F803" s="1">
        <v>0.24085000000000001</v>
      </c>
      <c r="G803" s="1">
        <v>0.46375</v>
      </c>
      <c r="H803" s="1">
        <v>0.39245000000000002</v>
      </c>
      <c r="I803" s="1">
        <v>1.805E-2</v>
      </c>
      <c r="J803" s="1">
        <v>0.42835000000000001</v>
      </c>
      <c r="K803" s="1">
        <v>0.68415000000000004</v>
      </c>
      <c r="L803" s="1">
        <v>0.89405000000000001</v>
      </c>
      <c r="M803" s="1">
        <v>0.84404999999999997</v>
      </c>
    </row>
    <row r="804" spans="2:13" x14ac:dyDescent="0.35">
      <c r="B804">
        <v>801</v>
      </c>
      <c r="C804" s="1">
        <v>8.0049999999999996E-2</v>
      </c>
      <c r="D804" s="1">
        <v>0.51415</v>
      </c>
      <c r="E804" s="1">
        <v>0.42085</v>
      </c>
      <c r="F804" s="1">
        <v>0.59004999999999996</v>
      </c>
      <c r="G804" s="1">
        <v>3.075E-2</v>
      </c>
      <c r="H804" s="1">
        <v>3.1350000000000003E-2</v>
      </c>
      <c r="I804" s="1">
        <v>0.24535000000000001</v>
      </c>
      <c r="J804" s="1">
        <v>0.78574999999999995</v>
      </c>
      <c r="K804" s="1">
        <v>6.3549999999999995E-2</v>
      </c>
      <c r="L804" s="1">
        <v>0.36885000000000001</v>
      </c>
      <c r="M804" s="1">
        <v>0.74414999999999998</v>
      </c>
    </row>
    <row r="805" spans="2:13" x14ac:dyDescent="0.35">
      <c r="B805">
        <v>802</v>
      </c>
      <c r="C805" s="1">
        <v>8.0149999999999999E-2</v>
      </c>
      <c r="D805" s="1">
        <v>0.26624999999999999</v>
      </c>
      <c r="E805" s="1">
        <v>6.8449999999999997E-2</v>
      </c>
      <c r="F805" s="1">
        <v>0.50985000000000003</v>
      </c>
      <c r="G805" s="1">
        <v>0.66905000000000003</v>
      </c>
      <c r="H805" s="1">
        <v>0.93654999999999999</v>
      </c>
      <c r="I805" s="1">
        <v>0.32645000000000002</v>
      </c>
      <c r="J805" s="1">
        <v>0.45855000000000001</v>
      </c>
      <c r="K805" s="1">
        <v>4.1149999999999999E-2</v>
      </c>
      <c r="L805" s="1">
        <v>0.61775000000000002</v>
      </c>
      <c r="M805" s="1">
        <v>4.045E-2</v>
      </c>
    </row>
    <row r="806" spans="2:13" x14ac:dyDescent="0.35">
      <c r="B806">
        <v>803</v>
      </c>
      <c r="C806" s="1">
        <v>8.0250000000000002E-2</v>
      </c>
      <c r="D806" s="1">
        <v>6.8150000000000002E-2</v>
      </c>
      <c r="E806" s="1">
        <v>0.97204999999999997</v>
      </c>
      <c r="F806" s="1">
        <v>0.22525000000000001</v>
      </c>
      <c r="G806" s="1">
        <v>0.15805</v>
      </c>
      <c r="H806" s="1">
        <v>0.29115000000000002</v>
      </c>
      <c r="I806" s="1">
        <v>0.74424999999999997</v>
      </c>
      <c r="J806" s="1">
        <v>0.29285</v>
      </c>
      <c r="K806" s="1">
        <v>0.74755000000000005</v>
      </c>
      <c r="L806" s="1">
        <v>0.79285000000000005</v>
      </c>
      <c r="M806" s="1">
        <v>9.4450000000000006E-2</v>
      </c>
    </row>
    <row r="807" spans="2:13" x14ac:dyDescent="0.35">
      <c r="B807">
        <v>804</v>
      </c>
      <c r="C807" s="1">
        <v>8.0350000000000005E-2</v>
      </c>
      <c r="D807" s="1">
        <v>0.73165000000000002</v>
      </c>
      <c r="E807" s="1">
        <v>0.87004999999999999</v>
      </c>
      <c r="F807" s="1">
        <v>0.52095000000000002</v>
      </c>
      <c r="G807" s="1">
        <v>0.86294999999999999</v>
      </c>
      <c r="H807" s="1">
        <v>0.98845000000000005</v>
      </c>
      <c r="I807" s="1">
        <v>0.49304999999999999</v>
      </c>
      <c r="J807" s="1">
        <v>0.24065</v>
      </c>
      <c r="K807" s="1">
        <v>0.83845000000000003</v>
      </c>
      <c r="L807" s="1">
        <v>0.93535000000000001</v>
      </c>
      <c r="M807" s="1">
        <v>0.15745000000000001</v>
      </c>
    </row>
    <row r="808" spans="2:13" x14ac:dyDescent="0.35">
      <c r="B808">
        <v>805</v>
      </c>
      <c r="C808" s="1">
        <v>8.0449999999999994E-2</v>
      </c>
      <c r="D808" s="1">
        <v>0.27744999999999997</v>
      </c>
      <c r="E808" s="1">
        <v>0.29725000000000001</v>
      </c>
      <c r="F808" s="1">
        <v>0.58725000000000005</v>
      </c>
      <c r="G808" s="1">
        <v>0.57035000000000002</v>
      </c>
      <c r="H808" s="1">
        <v>0.89244999999999997</v>
      </c>
      <c r="I808" s="1">
        <v>0.49704999999999999</v>
      </c>
      <c r="J808" s="1">
        <v>0.72175</v>
      </c>
      <c r="K808" s="1">
        <v>0.95184999999999997</v>
      </c>
      <c r="L808" s="1">
        <v>0.18515000000000001</v>
      </c>
      <c r="M808" s="1">
        <v>0.98875000000000002</v>
      </c>
    </row>
    <row r="809" spans="2:13" x14ac:dyDescent="0.35">
      <c r="B809">
        <v>806</v>
      </c>
      <c r="C809" s="1">
        <v>8.0549999999999997E-2</v>
      </c>
      <c r="D809" s="1">
        <v>0.76265000000000005</v>
      </c>
      <c r="E809" s="1">
        <v>0.44205</v>
      </c>
      <c r="F809" s="1">
        <v>0.10305</v>
      </c>
      <c r="G809" s="1">
        <v>2.6950000000000002E-2</v>
      </c>
      <c r="H809" s="1">
        <v>0.50144999999999995</v>
      </c>
      <c r="I809" s="1">
        <v>0.63965000000000005</v>
      </c>
      <c r="J809" s="1">
        <v>6.7250000000000004E-2</v>
      </c>
      <c r="K809" s="1">
        <v>0.17365</v>
      </c>
      <c r="L809" s="1">
        <v>8.0049999999999996E-2</v>
      </c>
      <c r="M809" s="1">
        <v>0.83714999999999995</v>
      </c>
    </row>
    <row r="810" spans="2:13" x14ac:dyDescent="0.35">
      <c r="B810">
        <v>807</v>
      </c>
      <c r="C810" s="1">
        <v>8.0649999999999999E-2</v>
      </c>
      <c r="D810" s="1">
        <v>2.615E-2</v>
      </c>
      <c r="E810" s="1">
        <v>0.11315</v>
      </c>
      <c r="F810" s="1">
        <v>0.58065</v>
      </c>
      <c r="G810" s="1">
        <v>0.40305000000000002</v>
      </c>
      <c r="H810" s="1">
        <v>0.40125</v>
      </c>
      <c r="I810" s="1">
        <v>0.51954999999999996</v>
      </c>
      <c r="J810" s="1">
        <v>0.73924999999999996</v>
      </c>
      <c r="K810" s="1">
        <v>0.47804999999999997</v>
      </c>
      <c r="L810" s="1">
        <v>0.78634999999999999</v>
      </c>
      <c r="M810" s="1">
        <v>0.93425000000000002</v>
      </c>
    </row>
    <row r="811" spans="2:13" x14ac:dyDescent="0.35">
      <c r="B811">
        <v>808</v>
      </c>
      <c r="C811" s="1">
        <v>8.0750000000000002E-2</v>
      </c>
      <c r="D811" s="1">
        <v>0.58325000000000005</v>
      </c>
      <c r="E811" s="1">
        <v>0.71825000000000006</v>
      </c>
      <c r="F811" s="1">
        <v>0.58645000000000003</v>
      </c>
      <c r="G811" s="1">
        <v>0.84855000000000003</v>
      </c>
      <c r="H811" s="1">
        <v>0.98814999999999997</v>
      </c>
      <c r="I811" s="1">
        <v>0.84924999999999995</v>
      </c>
      <c r="J811" s="1">
        <v>0.43985000000000002</v>
      </c>
      <c r="K811" s="1">
        <v>0.76124999999999998</v>
      </c>
      <c r="L811" s="1">
        <v>0.43595</v>
      </c>
      <c r="M811" s="1">
        <v>0.73375000000000001</v>
      </c>
    </row>
    <row r="812" spans="2:13" x14ac:dyDescent="0.35">
      <c r="B812">
        <v>809</v>
      </c>
      <c r="C812" s="1">
        <v>8.0850000000000005E-2</v>
      </c>
      <c r="D812" s="1">
        <v>0.21895000000000001</v>
      </c>
      <c r="E812" s="1">
        <v>0.34815000000000002</v>
      </c>
      <c r="F812" s="1">
        <v>0.70974999999999999</v>
      </c>
      <c r="G812" s="1">
        <v>0.33384999999999998</v>
      </c>
      <c r="H812" s="1">
        <v>0.91654999999999998</v>
      </c>
      <c r="I812" s="1">
        <v>0.41335</v>
      </c>
      <c r="J812" s="1">
        <v>0.76695000000000002</v>
      </c>
      <c r="K812" s="1">
        <v>0.81325000000000003</v>
      </c>
      <c r="L812" s="1">
        <v>0.62314999999999998</v>
      </c>
      <c r="M812" s="1">
        <v>0.19505</v>
      </c>
    </row>
    <row r="813" spans="2:13" x14ac:dyDescent="0.35">
      <c r="B813">
        <v>810</v>
      </c>
      <c r="C813" s="1">
        <v>8.0949999999999994E-2</v>
      </c>
      <c r="D813" s="1">
        <v>0.89834999999999998</v>
      </c>
      <c r="E813" s="1">
        <v>7.8750000000000001E-2</v>
      </c>
      <c r="F813" s="1">
        <v>0.11445</v>
      </c>
      <c r="G813" s="1">
        <v>0.17665</v>
      </c>
      <c r="H813" s="1">
        <v>0.61865000000000003</v>
      </c>
      <c r="I813" s="1">
        <v>0.29254999999999998</v>
      </c>
      <c r="J813" s="1">
        <v>0.49375000000000002</v>
      </c>
      <c r="K813" s="1">
        <v>0.51815</v>
      </c>
      <c r="L813" s="1">
        <v>7.6249999999999998E-2</v>
      </c>
      <c r="M813" s="1">
        <v>0.93384999999999996</v>
      </c>
    </row>
    <row r="814" spans="2:13" x14ac:dyDescent="0.35">
      <c r="B814">
        <v>811</v>
      </c>
      <c r="C814" s="1">
        <v>8.1049999999999997E-2</v>
      </c>
      <c r="D814" s="1">
        <v>0.11565</v>
      </c>
      <c r="E814" s="1">
        <v>0.39245000000000002</v>
      </c>
      <c r="F814" s="1">
        <v>0.21845000000000001</v>
      </c>
      <c r="G814" s="1">
        <v>0.37785000000000002</v>
      </c>
      <c r="H814" s="1">
        <v>0.89415</v>
      </c>
      <c r="I814" s="1">
        <v>0.54615000000000002</v>
      </c>
      <c r="J814" s="1">
        <v>0.69694999999999996</v>
      </c>
      <c r="K814" s="1">
        <v>0.12715000000000001</v>
      </c>
      <c r="L814" s="1">
        <v>0.30845</v>
      </c>
      <c r="M814" s="1">
        <v>0.49285000000000001</v>
      </c>
    </row>
    <row r="815" spans="2:13" x14ac:dyDescent="0.35">
      <c r="B815">
        <v>812</v>
      </c>
      <c r="C815" s="1">
        <v>8.115E-2</v>
      </c>
      <c r="D815" s="1">
        <v>0.43874999999999997</v>
      </c>
      <c r="E815" s="1">
        <v>0.77324999999999999</v>
      </c>
      <c r="F815" s="1">
        <v>0.56845000000000001</v>
      </c>
      <c r="G815" s="1">
        <v>0.71394999999999997</v>
      </c>
      <c r="H815" s="1">
        <v>0.85204999999999997</v>
      </c>
      <c r="I815" s="1">
        <v>0.97635000000000005</v>
      </c>
      <c r="J815" s="1">
        <v>0.36654999999999999</v>
      </c>
      <c r="K815" s="1">
        <v>0.95174999999999998</v>
      </c>
      <c r="L815" s="1">
        <v>0.81174999999999997</v>
      </c>
      <c r="M815" s="1">
        <v>0.55974999999999997</v>
      </c>
    </row>
    <row r="816" spans="2:13" x14ac:dyDescent="0.35">
      <c r="B816">
        <v>813</v>
      </c>
      <c r="C816" s="1">
        <v>8.1250000000000003E-2</v>
      </c>
      <c r="D816" s="1">
        <v>0.40434999999999999</v>
      </c>
      <c r="E816" s="1">
        <v>0.64075000000000004</v>
      </c>
      <c r="F816" s="1">
        <v>0.85414999999999996</v>
      </c>
      <c r="G816" s="1">
        <v>0.81225000000000003</v>
      </c>
      <c r="H816" s="1">
        <v>0.11035</v>
      </c>
      <c r="I816" s="1">
        <v>0.78015000000000001</v>
      </c>
      <c r="J816" s="1">
        <v>9.8049999999999998E-2</v>
      </c>
      <c r="K816" s="1">
        <v>0.62975000000000003</v>
      </c>
      <c r="L816" s="1">
        <v>0.97594999999999998</v>
      </c>
      <c r="M816" s="1">
        <v>5.6849999999999998E-2</v>
      </c>
    </row>
    <row r="817" spans="2:13" x14ac:dyDescent="0.35">
      <c r="B817">
        <v>814</v>
      </c>
      <c r="C817" s="1">
        <v>8.1350000000000006E-2</v>
      </c>
      <c r="D817" s="1">
        <v>0.36964999999999998</v>
      </c>
      <c r="E817" s="1">
        <v>0.56345000000000001</v>
      </c>
      <c r="F817" s="1">
        <v>4.3450000000000003E-2</v>
      </c>
      <c r="G817" s="1">
        <v>0.74504999999999999</v>
      </c>
      <c r="H817" s="1">
        <v>0.30604999999999999</v>
      </c>
      <c r="I817" s="1">
        <v>9.4950000000000007E-2</v>
      </c>
      <c r="J817" s="1">
        <v>0.79564999999999997</v>
      </c>
      <c r="K817" s="1">
        <v>0.84545000000000003</v>
      </c>
      <c r="L817" s="1">
        <v>0.34234999999999999</v>
      </c>
      <c r="M817" s="1">
        <v>0.33545000000000003</v>
      </c>
    </row>
    <row r="818" spans="2:13" x14ac:dyDescent="0.35">
      <c r="B818">
        <v>815</v>
      </c>
      <c r="C818" s="1">
        <v>8.1449999999999995E-2</v>
      </c>
      <c r="D818" s="1">
        <v>0.90185000000000004</v>
      </c>
      <c r="E818" s="1">
        <v>0.61575000000000002</v>
      </c>
      <c r="F818" s="1">
        <v>0.15845000000000001</v>
      </c>
      <c r="G818" s="1">
        <v>0.24695</v>
      </c>
      <c r="H818" s="1">
        <v>0.55154999999999998</v>
      </c>
      <c r="I818" s="1">
        <v>0.80005000000000004</v>
      </c>
      <c r="J818" s="1">
        <v>0.67715000000000003</v>
      </c>
      <c r="K818" s="1">
        <v>0.56574999999999998</v>
      </c>
      <c r="L818" s="1">
        <v>3.6150000000000002E-2</v>
      </c>
      <c r="M818" s="1">
        <v>0.22814999999999999</v>
      </c>
    </row>
    <row r="819" spans="2:13" x14ac:dyDescent="0.35">
      <c r="B819">
        <v>816</v>
      </c>
      <c r="C819" s="1">
        <v>8.1549999999999997E-2</v>
      </c>
      <c r="D819" s="1">
        <v>0.75924999999999998</v>
      </c>
      <c r="E819" s="1">
        <v>0.88565000000000005</v>
      </c>
      <c r="F819" s="1">
        <v>0.69845000000000002</v>
      </c>
      <c r="G819" s="1">
        <v>0.52044999999999997</v>
      </c>
      <c r="H819" s="1">
        <v>0.14715</v>
      </c>
      <c r="I819" s="1">
        <v>0.20194999999999999</v>
      </c>
      <c r="J819" s="1">
        <v>0.24485000000000001</v>
      </c>
      <c r="K819" s="1">
        <v>0.82645000000000002</v>
      </c>
      <c r="L819" s="1">
        <v>0.59755000000000003</v>
      </c>
      <c r="M819" s="1">
        <v>6.7849999999999994E-2</v>
      </c>
    </row>
    <row r="820" spans="2:13" x14ac:dyDescent="0.35">
      <c r="B820">
        <v>817</v>
      </c>
      <c r="C820" s="1">
        <v>8.165E-2</v>
      </c>
      <c r="D820" s="1">
        <v>0.32965</v>
      </c>
      <c r="E820" s="1">
        <v>0.58745000000000003</v>
      </c>
      <c r="F820" s="1">
        <v>0.84804999999999997</v>
      </c>
      <c r="G820" s="1">
        <v>0.61645000000000005</v>
      </c>
      <c r="H820" s="1">
        <v>0.72845000000000004</v>
      </c>
      <c r="I820" s="1">
        <v>0.56235000000000002</v>
      </c>
      <c r="J820" s="1">
        <v>3.925E-2</v>
      </c>
      <c r="K820" s="1">
        <v>0.18984999999999999</v>
      </c>
      <c r="L820" s="1">
        <v>0.78744999999999998</v>
      </c>
      <c r="M820" s="1">
        <v>0.59494999999999998</v>
      </c>
    </row>
    <row r="821" spans="2:13" x14ac:dyDescent="0.35">
      <c r="B821">
        <v>818</v>
      </c>
      <c r="C821" s="1">
        <v>8.1750000000000003E-2</v>
      </c>
      <c r="D821" s="1">
        <v>8.2650000000000001E-2</v>
      </c>
      <c r="E821" s="1">
        <v>0.63895000000000002</v>
      </c>
      <c r="F821" s="1">
        <v>0.47465000000000002</v>
      </c>
      <c r="G821" s="1">
        <v>7.3950000000000002E-2</v>
      </c>
      <c r="H821" s="1">
        <v>0.38464999999999999</v>
      </c>
      <c r="I821" s="1">
        <v>0.25264999999999999</v>
      </c>
      <c r="J821" s="1">
        <v>0.39095000000000002</v>
      </c>
      <c r="K821" s="1">
        <v>0.42254999999999998</v>
      </c>
      <c r="L821" s="1">
        <v>0.26105</v>
      </c>
      <c r="M821" s="1">
        <v>2.605E-2</v>
      </c>
    </row>
    <row r="822" spans="2:13" x14ac:dyDescent="0.35">
      <c r="B822">
        <v>819</v>
      </c>
      <c r="C822" s="1">
        <v>8.1850000000000006E-2</v>
      </c>
      <c r="D822" s="1">
        <v>0.28694999999999998</v>
      </c>
      <c r="E822" s="1">
        <v>0.95735000000000003</v>
      </c>
      <c r="F822" s="1">
        <v>0.37014999999999998</v>
      </c>
      <c r="G822" s="1">
        <v>0.21584999999999999</v>
      </c>
      <c r="H822" s="1">
        <v>0.23635</v>
      </c>
      <c r="I822" s="1">
        <v>0.83045000000000002</v>
      </c>
      <c r="J822" s="1">
        <v>0.52424999999999999</v>
      </c>
      <c r="K822" s="1">
        <v>0.34434999999999999</v>
      </c>
      <c r="L822" s="1">
        <v>0.61755000000000004</v>
      </c>
      <c r="M822" s="1">
        <v>0.57025000000000003</v>
      </c>
    </row>
    <row r="823" spans="2:13" x14ac:dyDescent="0.35">
      <c r="B823">
        <v>820</v>
      </c>
      <c r="C823" s="1">
        <v>8.1949999999999995E-2</v>
      </c>
      <c r="D823" s="1">
        <v>0.60355000000000003</v>
      </c>
      <c r="E823" s="1">
        <v>0.14655000000000001</v>
      </c>
      <c r="F823" s="1">
        <v>0.27584999999999998</v>
      </c>
      <c r="G823" s="1">
        <v>8.6749999999999994E-2</v>
      </c>
      <c r="H823" s="1">
        <v>0.43235000000000001</v>
      </c>
      <c r="I823" s="1">
        <v>0.89015</v>
      </c>
      <c r="J823" s="1">
        <v>0.13525000000000001</v>
      </c>
      <c r="K823" s="1">
        <v>0.44874999999999998</v>
      </c>
      <c r="L823" s="1">
        <v>0.41925000000000001</v>
      </c>
      <c r="M823" s="1">
        <v>4.3549999999999998E-2</v>
      </c>
    </row>
    <row r="824" spans="2:13" x14ac:dyDescent="0.35">
      <c r="B824">
        <v>821</v>
      </c>
      <c r="C824" s="1">
        <v>8.2049999999999998E-2</v>
      </c>
      <c r="D824" s="1">
        <v>0.11824999999999999</v>
      </c>
      <c r="E824" s="1">
        <v>0.64834999999999998</v>
      </c>
      <c r="F824" s="1">
        <v>0.45205000000000001</v>
      </c>
      <c r="G824" s="1">
        <v>0.78364999999999996</v>
      </c>
      <c r="H824" s="1">
        <v>0.44464999999999999</v>
      </c>
      <c r="I824" s="1">
        <v>0.99155000000000004</v>
      </c>
      <c r="J824" s="1">
        <v>0.83594999999999997</v>
      </c>
      <c r="K824" s="1">
        <v>0.98185</v>
      </c>
      <c r="L824" s="1">
        <v>0.11625000000000001</v>
      </c>
      <c r="M824" s="1">
        <v>0.85394999999999999</v>
      </c>
    </row>
    <row r="825" spans="2:13" x14ac:dyDescent="0.35">
      <c r="B825">
        <v>822</v>
      </c>
      <c r="C825" s="1">
        <v>8.2150000000000001E-2</v>
      </c>
      <c r="D825" s="1">
        <v>0.15565000000000001</v>
      </c>
      <c r="E825" s="1">
        <v>0.55154999999999998</v>
      </c>
      <c r="F825" s="1">
        <v>0.48885000000000001</v>
      </c>
      <c r="G825" s="1">
        <v>4.165E-2</v>
      </c>
      <c r="H825" s="1">
        <v>0.98145000000000004</v>
      </c>
      <c r="I825" s="1">
        <v>0.26465</v>
      </c>
      <c r="J825" s="1">
        <v>0.36645</v>
      </c>
      <c r="K825" s="1">
        <v>0.99514999999999998</v>
      </c>
      <c r="L825" s="1">
        <v>0.20035</v>
      </c>
      <c r="M825" s="1">
        <v>0.20485</v>
      </c>
    </row>
    <row r="826" spans="2:13" x14ac:dyDescent="0.35">
      <c r="B826">
        <v>823</v>
      </c>
      <c r="C826" s="1">
        <v>8.2250000000000004E-2</v>
      </c>
      <c r="D826" s="1">
        <v>0.27555000000000002</v>
      </c>
      <c r="E826" s="1">
        <v>0.59484999999999999</v>
      </c>
      <c r="F826" s="1">
        <v>3.4849999999999999E-2</v>
      </c>
      <c r="G826" s="1">
        <v>0.13105</v>
      </c>
      <c r="H826" s="1">
        <v>0.14874999999999999</v>
      </c>
      <c r="I826" s="1">
        <v>0.75134999999999996</v>
      </c>
      <c r="J826" s="1">
        <v>0.12035</v>
      </c>
      <c r="K826" s="1">
        <v>0.28084999999999999</v>
      </c>
      <c r="L826" s="1">
        <v>0.31295000000000001</v>
      </c>
      <c r="M826" s="1">
        <v>0.16955000000000001</v>
      </c>
    </row>
    <row r="827" spans="2:13" x14ac:dyDescent="0.35">
      <c r="B827">
        <v>824</v>
      </c>
      <c r="C827" s="1">
        <v>8.2350000000000007E-2</v>
      </c>
      <c r="D827" s="1">
        <v>0.76075000000000004</v>
      </c>
      <c r="E827" s="1">
        <v>0.35904999999999998</v>
      </c>
      <c r="F827" s="1">
        <v>2.3500000000000001E-3</v>
      </c>
      <c r="G827" s="1">
        <v>0.10595</v>
      </c>
      <c r="H827" s="1">
        <v>0.40325</v>
      </c>
      <c r="I827" s="1">
        <v>0.88614999999999999</v>
      </c>
      <c r="J827" s="1">
        <v>0.31405</v>
      </c>
      <c r="K827" s="1">
        <v>0.63544999999999996</v>
      </c>
      <c r="L827" s="1">
        <v>0.21295</v>
      </c>
      <c r="M827" s="1">
        <v>8.6650000000000005E-2</v>
      </c>
    </row>
    <row r="828" spans="2:13" x14ac:dyDescent="0.35">
      <c r="B828">
        <v>825</v>
      </c>
      <c r="C828" s="1">
        <v>8.2449999999999996E-2</v>
      </c>
      <c r="D828" s="1">
        <v>0.20845</v>
      </c>
      <c r="E828" s="1">
        <v>0.13744999999999999</v>
      </c>
      <c r="F828" s="1">
        <v>0.13184999999999999</v>
      </c>
      <c r="G828" s="1">
        <v>0.65064999999999995</v>
      </c>
      <c r="H828" s="1">
        <v>0.12825</v>
      </c>
      <c r="I828" s="1">
        <v>0.26605000000000001</v>
      </c>
      <c r="J828" s="1">
        <v>0.45824999999999999</v>
      </c>
      <c r="K828" s="1">
        <v>0.44074999999999998</v>
      </c>
      <c r="L828" s="1">
        <v>0.36085</v>
      </c>
      <c r="M828" s="1">
        <v>0.17165</v>
      </c>
    </row>
    <row r="829" spans="2:13" x14ac:dyDescent="0.35">
      <c r="B829">
        <v>826</v>
      </c>
      <c r="C829" s="1">
        <v>8.2549999999999998E-2</v>
      </c>
      <c r="D829" s="1">
        <v>0.19005</v>
      </c>
      <c r="E829" s="1">
        <v>0.82315000000000005</v>
      </c>
      <c r="F829" s="1">
        <v>0.91835</v>
      </c>
      <c r="G829" s="1">
        <v>0.66435</v>
      </c>
      <c r="H829" s="1">
        <v>0.57515000000000005</v>
      </c>
      <c r="I829" s="1">
        <v>0.31974999999999998</v>
      </c>
      <c r="J829" s="1">
        <v>0.64015</v>
      </c>
      <c r="K829" s="1">
        <v>0.36835000000000001</v>
      </c>
      <c r="L829" s="1">
        <v>0.59784999999999999</v>
      </c>
      <c r="M829" s="1">
        <v>0.34384999999999999</v>
      </c>
    </row>
    <row r="830" spans="2:13" x14ac:dyDescent="0.35">
      <c r="B830">
        <v>827</v>
      </c>
      <c r="C830" s="1">
        <v>8.2650000000000001E-2</v>
      </c>
      <c r="D830" s="1">
        <v>0.10655000000000001</v>
      </c>
      <c r="E830" s="1">
        <v>0.99834999999999996</v>
      </c>
      <c r="F830" s="1">
        <v>6.9750000000000006E-2</v>
      </c>
      <c r="G830" s="1">
        <v>0.80164999999999997</v>
      </c>
      <c r="H830" s="1">
        <v>4.7849999999999997E-2</v>
      </c>
      <c r="I830" s="1">
        <v>0.40044999999999997</v>
      </c>
      <c r="J830" s="1">
        <v>0.28294999999999998</v>
      </c>
      <c r="K830" s="1">
        <v>0.46334999999999998</v>
      </c>
      <c r="L830" s="1">
        <v>0.56194999999999995</v>
      </c>
      <c r="M830" s="1">
        <v>0.65295000000000003</v>
      </c>
    </row>
    <row r="831" spans="2:13" x14ac:dyDescent="0.35">
      <c r="B831">
        <v>828</v>
      </c>
      <c r="C831" s="1">
        <v>8.2750000000000004E-2</v>
      </c>
      <c r="D831" s="1">
        <v>0.12255000000000001</v>
      </c>
      <c r="E831" s="1">
        <v>0.20094999999999999</v>
      </c>
      <c r="F831" s="1">
        <v>0.61094999999999999</v>
      </c>
      <c r="G831" s="1">
        <v>0.36354999999999998</v>
      </c>
      <c r="H831" s="1">
        <v>0.95125000000000004</v>
      </c>
      <c r="I831" s="1">
        <v>1.8450000000000001E-2</v>
      </c>
      <c r="J831" s="1">
        <v>0.30425000000000002</v>
      </c>
      <c r="K831" s="1">
        <v>0.45105000000000001</v>
      </c>
      <c r="L831" s="1">
        <v>0.32214999999999999</v>
      </c>
      <c r="M831" s="1">
        <v>6.0650000000000003E-2</v>
      </c>
    </row>
    <row r="832" spans="2:13" x14ac:dyDescent="0.35">
      <c r="B832">
        <v>829</v>
      </c>
      <c r="C832" s="1">
        <v>8.2849999999999993E-2</v>
      </c>
      <c r="D832" s="1">
        <v>0.23685</v>
      </c>
      <c r="E832" s="1">
        <v>0.18804999999999999</v>
      </c>
      <c r="F832" s="1">
        <v>0.59994999999999998</v>
      </c>
      <c r="G832" s="1">
        <v>0.92095000000000005</v>
      </c>
      <c r="H832" s="1">
        <v>0.64675000000000005</v>
      </c>
      <c r="I832" s="1">
        <v>0.64995000000000003</v>
      </c>
      <c r="J832" s="1">
        <v>0.65044999999999997</v>
      </c>
      <c r="K832" s="1">
        <v>0.99214999999999998</v>
      </c>
      <c r="L832" s="1">
        <v>0.63485000000000003</v>
      </c>
      <c r="M832" s="1">
        <v>0.60924999999999996</v>
      </c>
    </row>
    <row r="833" spans="2:13" x14ac:dyDescent="0.35">
      <c r="B833">
        <v>830</v>
      </c>
      <c r="C833" s="1">
        <v>8.2949999999999996E-2</v>
      </c>
      <c r="D833" s="1">
        <v>0.17394999999999999</v>
      </c>
      <c r="E833" s="1">
        <v>0.91635</v>
      </c>
      <c r="F833" s="1">
        <v>0.44955000000000001</v>
      </c>
      <c r="G833" s="1">
        <v>0.24224999999999999</v>
      </c>
      <c r="H833" s="1">
        <v>0.78015000000000001</v>
      </c>
      <c r="I833" s="1">
        <v>6.9250000000000006E-2</v>
      </c>
      <c r="J833" s="1">
        <v>0.14455000000000001</v>
      </c>
      <c r="K833" s="1">
        <v>9.1249999999999998E-2</v>
      </c>
      <c r="L833" s="1">
        <v>0.74314999999999998</v>
      </c>
      <c r="M833" s="1">
        <v>0.16965</v>
      </c>
    </row>
    <row r="834" spans="2:13" x14ac:dyDescent="0.35">
      <c r="B834">
        <v>831</v>
      </c>
      <c r="C834" s="1">
        <v>8.3049999999999999E-2</v>
      </c>
      <c r="D834" s="1">
        <v>0.18015</v>
      </c>
      <c r="E834" s="1">
        <v>0.97714999999999996</v>
      </c>
      <c r="F834" s="1">
        <v>0.15695000000000001</v>
      </c>
      <c r="G834" s="1">
        <v>0.23635</v>
      </c>
      <c r="H834" s="1">
        <v>0.47775000000000001</v>
      </c>
      <c r="I834" s="1">
        <v>0.82415000000000005</v>
      </c>
      <c r="J834" s="1">
        <v>0.11555</v>
      </c>
      <c r="K834" s="1">
        <v>0.32424999999999998</v>
      </c>
      <c r="L834" s="1">
        <v>0.81364999999999998</v>
      </c>
      <c r="M834" s="1">
        <v>0.33944999999999997</v>
      </c>
    </row>
    <row r="835" spans="2:13" x14ac:dyDescent="0.35">
      <c r="B835">
        <v>832</v>
      </c>
      <c r="C835" s="1">
        <v>8.3150000000000002E-2</v>
      </c>
      <c r="D835" s="1">
        <v>0.38435000000000002</v>
      </c>
      <c r="E835" s="1">
        <v>0.36185</v>
      </c>
      <c r="F835" s="1">
        <v>0.55025000000000002</v>
      </c>
      <c r="G835" s="1">
        <v>0.19075</v>
      </c>
      <c r="H835" s="1">
        <v>0.23505000000000001</v>
      </c>
      <c r="I835" s="1">
        <v>0.83084999999999998</v>
      </c>
      <c r="J835" s="1">
        <v>0.15554999999999999</v>
      </c>
      <c r="K835" s="1">
        <v>9.8750000000000004E-2</v>
      </c>
      <c r="L835" s="1">
        <v>0.28684999999999999</v>
      </c>
      <c r="M835" s="1">
        <v>0.49014999999999997</v>
      </c>
    </row>
    <row r="836" spans="2:13" x14ac:dyDescent="0.35">
      <c r="B836">
        <v>833</v>
      </c>
      <c r="C836" s="1">
        <v>8.3250000000000005E-2</v>
      </c>
      <c r="D836" s="1">
        <v>0.18385000000000001</v>
      </c>
      <c r="E836" s="1">
        <v>0.91654999999999998</v>
      </c>
      <c r="F836" s="1">
        <v>0.56284999999999996</v>
      </c>
      <c r="G836" s="1">
        <v>0.59065000000000001</v>
      </c>
      <c r="H836" s="1">
        <v>2.4150000000000001E-2</v>
      </c>
      <c r="I836" s="1">
        <v>0.18304999999999999</v>
      </c>
      <c r="J836" s="1">
        <v>0.39895000000000003</v>
      </c>
      <c r="K836" s="1">
        <v>0.25285000000000002</v>
      </c>
      <c r="L836" s="1">
        <v>0.55064999999999997</v>
      </c>
      <c r="M836" s="1">
        <v>0.33034999999999998</v>
      </c>
    </row>
    <row r="837" spans="2:13" x14ac:dyDescent="0.35">
      <c r="B837">
        <v>834</v>
      </c>
      <c r="C837" s="1">
        <v>8.3349999999999994E-2</v>
      </c>
      <c r="D837" s="1">
        <v>0.42925000000000002</v>
      </c>
      <c r="E837" s="1">
        <v>0.11265</v>
      </c>
      <c r="F837" s="1">
        <v>0.49985000000000002</v>
      </c>
      <c r="G837" s="1">
        <v>0.55994999999999995</v>
      </c>
      <c r="H837" s="1">
        <v>0.61514999999999997</v>
      </c>
      <c r="I837" s="1">
        <v>0.20305000000000001</v>
      </c>
      <c r="J837" s="1">
        <v>0.66664999999999996</v>
      </c>
      <c r="K837" s="1">
        <v>0.91415000000000002</v>
      </c>
      <c r="L837" s="1">
        <v>0.66185000000000005</v>
      </c>
      <c r="M837" s="1">
        <v>0.74085000000000001</v>
      </c>
    </row>
    <row r="838" spans="2:13" x14ac:dyDescent="0.35">
      <c r="B838">
        <v>835</v>
      </c>
      <c r="C838" s="1">
        <v>8.3449999999999996E-2</v>
      </c>
      <c r="D838" s="1">
        <v>6.8049999999999999E-2</v>
      </c>
      <c r="E838" s="1">
        <v>0.60504999999999998</v>
      </c>
      <c r="F838" s="1">
        <v>0.29035</v>
      </c>
      <c r="G838" s="1">
        <v>0.54684999999999995</v>
      </c>
      <c r="H838" s="1">
        <v>0.82884999999999998</v>
      </c>
      <c r="I838" s="1">
        <v>0.66295000000000004</v>
      </c>
      <c r="J838" s="1">
        <v>0.36104999999999998</v>
      </c>
      <c r="K838" s="1">
        <v>0.16965</v>
      </c>
      <c r="L838" s="1">
        <v>0.14344999999999999</v>
      </c>
      <c r="M838" s="1">
        <v>0.32865</v>
      </c>
    </row>
    <row r="839" spans="2:13" x14ac:dyDescent="0.35">
      <c r="B839">
        <v>836</v>
      </c>
      <c r="C839" s="1">
        <v>8.3549999999999999E-2</v>
      </c>
      <c r="D839" s="1">
        <v>0.31595000000000001</v>
      </c>
      <c r="E839" s="1">
        <v>0.76624999999999999</v>
      </c>
      <c r="F839" s="1">
        <v>0.41915000000000002</v>
      </c>
      <c r="G839" s="1">
        <v>0.96435000000000004</v>
      </c>
      <c r="H839" s="1">
        <v>0.33245000000000002</v>
      </c>
      <c r="I839" s="1">
        <v>0.26745000000000002</v>
      </c>
      <c r="J839" s="1">
        <v>7.3150000000000007E-2</v>
      </c>
      <c r="K839" s="1">
        <v>0.72955000000000003</v>
      </c>
      <c r="L839" s="1">
        <v>0.57855000000000001</v>
      </c>
      <c r="M839" s="1">
        <v>0.81084999999999996</v>
      </c>
    </row>
    <row r="840" spans="2:13" x14ac:dyDescent="0.35">
      <c r="B840">
        <v>837</v>
      </c>
      <c r="C840" s="1">
        <v>8.3650000000000002E-2</v>
      </c>
      <c r="D840" s="1">
        <v>0.77685000000000004</v>
      </c>
      <c r="E840" s="1">
        <v>0.56874999999999998</v>
      </c>
      <c r="F840" s="1">
        <v>0.84404999999999997</v>
      </c>
      <c r="G840" s="1">
        <v>0.25545000000000001</v>
      </c>
      <c r="H840" s="1">
        <v>0.97304999999999997</v>
      </c>
      <c r="I840" s="1">
        <v>0.98955000000000004</v>
      </c>
      <c r="J840" s="1">
        <v>0.86485000000000001</v>
      </c>
      <c r="K840" s="1">
        <v>0.89944999999999997</v>
      </c>
      <c r="L840" s="1">
        <v>0.63824999999999998</v>
      </c>
      <c r="M840" s="1">
        <v>0.82974999999999999</v>
      </c>
    </row>
    <row r="841" spans="2:13" x14ac:dyDescent="0.35">
      <c r="B841">
        <v>838</v>
      </c>
      <c r="C841" s="1">
        <v>8.3750000000000005E-2</v>
      </c>
      <c r="D841" s="1">
        <v>0.13575000000000001</v>
      </c>
      <c r="E841" s="1">
        <v>0.83325000000000005</v>
      </c>
      <c r="F841" s="1">
        <v>0.66054999999999997</v>
      </c>
      <c r="G841" s="1">
        <v>0.20905000000000001</v>
      </c>
      <c r="H841" s="1">
        <v>0.61634999999999995</v>
      </c>
      <c r="I841" s="1">
        <v>0.54174999999999995</v>
      </c>
      <c r="J841" s="1">
        <v>0.26074999999999998</v>
      </c>
      <c r="K841" s="1">
        <v>0.97265000000000001</v>
      </c>
      <c r="L841" s="1">
        <v>0.73794999999999999</v>
      </c>
      <c r="M841" s="1">
        <v>0.26934999999999998</v>
      </c>
    </row>
    <row r="842" spans="2:13" x14ac:dyDescent="0.35">
      <c r="B842">
        <v>839</v>
      </c>
      <c r="C842" s="1">
        <v>8.3849999999999994E-2</v>
      </c>
      <c r="D842" s="1">
        <v>0.48135</v>
      </c>
      <c r="E842" s="1">
        <v>0.43245</v>
      </c>
      <c r="F842" s="1">
        <v>5.4550000000000001E-2</v>
      </c>
      <c r="G842" s="1">
        <v>0.35904999999999998</v>
      </c>
      <c r="H842" s="1">
        <v>0.87585000000000002</v>
      </c>
      <c r="I842" s="1">
        <v>0.50865000000000005</v>
      </c>
      <c r="J842" s="1">
        <v>8.8550000000000004E-2</v>
      </c>
      <c r="K842" s="1">
        <v>1.5049999999999999E-2</v>
      </c>
      <c r="L842" s="1">
        <v>0.18615000000000001</v>
      </c>
      <c r="M842" s="1">
        <v>0.83115000000000006</v>
      </c>
    </row>
    <row r="843" spans="2:13" x14ac:dyDescent="0.35">
      <c r="B843">
        <v>840</v>
      </c>
      <c r="C843" s="1">
        <v>8.3949999999999997E-2</v>
      </c>
      <c r="D843" s="1">
        <v>0.14835000000000001</v>
      </c>
      <c r="E843" s="1">
        <v>0.34025</v>
      </c>
      <c r="F843" s="1">
        <v>0.21925</v>
      </c>
      <c r="G843" s="1">
        <v>0.67484999999999995</v>
      </c>
      <c r="H843" s="1">
        <v>0.34075</v>
      </c>
      <c r="I843" s="1">
        <v>0.36554999999999999</v>
      </c>
      <c r="J843" s="1">
        <v>0.39234999999999998</v>
      </c>
      <c r="K843" s="1">
        <v>0.80454999999999999</v>
      </c>
      <c r="L843" s="1">
        <v>0.33605000000000002</v>
      </c>
      <c r="M843" s="1">
        <v>0.70345000000000002</v>
      </c>
    </row>
    <row r="844" spans="2:13" x14ac:dyDescent="0.35">
      <c r="B844">
        <v>841</v>
      </c>
      <c r="C844" s="1">
        <v>8.405E-2</v>
      </c>
      <c r="D844" s="1">
        <v>0.56425000000000003</v>
      </c>
      <c r="E844" s="1">
        <v>0.31405</v>
      </c>
      <c r="F844" s="1">
        <v>0.15254999999999999</v>
      </c>
      <c r="G844" s="1">
        <v>0.12805</v>
      </c>
      <c r="H844" s="1">
        <v>2.2849999999999999E-2</v>
      </c>
      <c r="I844" s="1">
        <v>0.66884999999999994</v>
      </c>
      <c r="J844" s="1">
        <v>0.31264999999999998</v>
      </c>
      <c r="K844" s="1">
        <v>0.70474999999999999</v>
      </c>
      <c r="L844" s="1">
        <v>0.82304999999999995</v>
      </c>
      <c r="M844" s="1">
        <v>0.78874999999999995</v>
      </c>
    </row>
    <row r="845" spans="2:13" x14ac:dyDescent="0.35">
      <c r="B845">
        <v>842</v>
      </c>
      <c r="C845" s="1">
        <v>8.4150000000000003E-2</v>
      </c>
      <c r="D845" s="1">
        <v>0.55235000000000001</v>
      </c>
      <c r="E845" s="1">
        <v>0.39324999999999999</v>
      </c>
      <c r="F845" s="1">
        <v>0.86465000000000003</v>
      </c>
      <c r="G845" s="1">
        <v>0.81825000000000003</v>
      </c>
      <c r="H845" s="1">
        <v>0.62065000000000003</v>
      </c>
      <c r="I845" s="1">
        <v>0.60565000000000002</v>
      </c>
      <c r="J845" s="1">
        <v>0.65964999999999996</v>
      </c>
      <c r="K845" s="1">
        <v>0.21854999999999999</v>
      </c>
      <c r="L845" s="1">
        <v>0.57874999999999999</v>
      </c>
      <c r="M845" s="1">
        <v>0.36154999999999998</v>
      </c>
    </row>
    <row r="846" spans="2:13" x14ac:dyDescent="0.35">
      <c r="B846">
        <v>843</v>
      </c>
      <c r="C846" s="1">
        <v>8.4250000000000005E-2</v>
      </c>
      <c r="D846" s="1">
        <v>7.6850000000000002E-2</v>
      </c>
      <c r="E846" s="1">
        <v>0.23194999999999999</v>
      </c>
      <c r="F846" s="1">
        <v>0.74524999999999997</v>
      </c>
      <c r="G846" s="1">
        <v>0.26284999999999997</v>
      </c>
      <c r="H846" s="1">
        <v>8.9249999999999996E-2</v>
      </c>
      <c r="I846" s="1">
        <v>0.58755000000000002</v>
      </c>
      <c r="J846" s="1">
        <v>0.84735000000000005</v>
      </c>
      <c r="K846" s="1">
        <v>0.22944999999999999</v>
      </c>
      <c r="L846" s="1">
        <v>0.80184999999999995</v>
      </c>
      <c r="M846" s="1">
        <v>0.28434999999999999</v>
      </c>
    </row>
    <row r="847" spans="2:13" x14ac:dyDescent="0.35">
      <c r="B847">
        <v>844</v>
      </c>
      <c r="C847" s="1">
        <v>8.4349999999999994E-2</v>
      </c>
      <c r="D847" s="1">
        <v>0.67725000000000002</v>
      </c>
      <c r="E847" s="1">
        <v>8.8550000000000004E-2</v>
      </c>
      <c r="F847" s="1">
        <v>0.48525000000000001</v>
      </c>
      <c r="G847" s="1">
        <v>0.18425</v>
      </c>
      <c r="H847" s="1">
        <v>0.88844999999999996</v>
      </c>
      <c r="I847" s="1">
        <v>0.96684999999999999</v>
      </c>
      <c r="J847" s="1">
        <v>0.38324999999999998</v>
      </c>
      <c r="K847" s="1">
        <v>0.75534999999999997</v>
      </c>
      <c r="L847" s="1">
        <v>0.25395000000000001</v>
      </c>
      <c r="M847" s="1">
        <v>0.78835</v>
      </c>
    </row>
    <row r="848" spans="2:13" x14ac:dyDescent="0.35">
      <c r="B848">
        <v>845</v>
      </c>
      <c r="C848" s="1">
        <v>8.4449999999999997E-2</v>
      </c>
      <c r="D848" s="1">
        <v>0.54425000000000001</v>
      </c>
      <c r="E848" s="1">
        <v>7.3050000000000004E-2</v>
      </c>
      <c r="F848" s="1">
        <v>0.17105000000000001</v>
      </c>
      <c r="G848" s="1">
        <v>4.965E-2</v>
      </c>
      <c r="H848" s="1">
        <v>0.81955</v>
      </c>
      <c r="I848" s="1">
        <v>4.335E-2</v>
      </c>
      <c r="J848" s="1">
        <v>0.42225000000000001</v>
      </c>
      <c r="K848" s="1">
        <v>0.67244999999999999</v>
      </c>
      <c r="L848" s="1">
        <v>0.27015</v>
      </c>
      <c r="M848" s="1">
        <v>0.71245000000000003</v>
      </c>
    </row>
    <row r="849" spans="2:13" x14ac:dyDescent="0.35">
      <c r="B849">
        <v>846</v>
      </c>
      <c r="C849" s="1">
        <v>8.455E-2</v>
      </c>
      <c r="D849" s="1">
        <v>0.40534999999999999</v>
      </c>
      <c r="E849" s="1">
        <v>0.55584999999999996</v>
      </c>
      <c r="F849" s="1">
        <v>0.71104999999999996</v>
      </c>
      <c r="G849" s="1">
        <v>0.71125000000000005</v>
      </c>
      <c r="H849" s="1">
        <v>0.88824999999999998</v>
      </c>
      <c r="I849" s="1">
        <v>9.1500000000000001E-3</v>
      </c>
      <c r="J849" s="1">
        <v>0.19925000000000001</v>
      </c>
      <c r="K849" s="1">
        <v>0.34965000000000002</v>
      </c>
      <c r="L849" s="1">
        <v>0.14985000000000001</v>
      </c>
      <c r="M849" s="1">
        <v>0.50555000000000005</v>
      </c>
    </row>
    <row r="850" spans="2:13" x14ac:dyDescent="0.35">
      <c r="B850">
        <v>847</v>
      </c>
      <c r="C850" s="1">
        <v>8.4650000000000003E-2</v>
      </c>
      <c r="D850" s="1">
        <v>0.35625000000000001</v>
      </c>
      <c r="E850" s="1">
        <v>0.60155000000000003</v>
      </c>
      <c r="F850" s="1">
        <v>0.73914999999999997</v>
      </c>
      <c r="G850" s="1">
        <v>0.22725000000000001</v>
      </c>
      <c r="H850" s="1">
        <v>0.24625</v>
      </c>
      <c r="I850" s="1">
        <v>0.91615000000000002</v>
      </c>
      <c r="J850" s="1">
        <v>0.19355</v>
      </c>
      <c r="K850" s="1">
        <v>0.61204999999999998</v>
      </c>
      <c r="L850" s="1">
        <v>0.50014999999999998</v>
      </c>
      <c r="M850" s="1">
        <v>0.18375</v>
      </c>
    </row>
    <row r="851" spans="2:13" x14ac:dyDescent="0.35">
      <c r="B851">
        <v>848</v>
      </c>
      <c r="C851" s="1">
        <v>8.4750000000000006E-2</v>
      </c>
      <c r="D851" s="1">
        <v>0.44805</v>
      </c>
      <c r="E851" s="1">
        <v>0.76114999999999999</v>
      </c>
      <c r="F851" s="1">
        <v>0.50475000000000003</v>
      </c>
      <c r="G851" s="1">
        <v>0.54364999999999997</v>
      </c>
      <c r="H851" s="1">
        <v>0.43454999999999999</v>
      </c>
      <c r="I851" s="1">
        <v>0.27105000000000001</v>
      </c>
      <c r="J851" s="1">
        <v>0.88844999999999996</v>
      </c>
      <c r="K851" s="1">
        <v>0.73734999999999995</v>
      </c>
      <c r="L851" s="1">
        <v>0.92815000000000003</v>
      </c>
      <c r="M851" s="1">
        <v>0.85785</v>
      </c>
    </row>
    <row r="852" spans="2:13" x14ac:dyDescent="0.35">
      <c r="B852">
        <v>849</v>
      </c>
      <c r="C852" s="1">
        <v>8.4849999999999995E-2</v>
      </c>
      <c r="D852" s="1">
        <v>3.6049999999999999E-2</v>
      </c>
      <c r="E852" s="1">
        <v>0.66495000000000004</v>
      </c>
      <c r="F852" s="1">
        <v>0.78434999999999999</v>
      </c>
      <c r="G852" s="1">
        <v>7.7149999999999996E-2</v>
      </c>
      <c r="H852" s="1">
        <v>0.35285</v>
      </c>
      <c r="I852" s="1">
        <v>0.10655000000000001</v>
      </c>
      <c r="J852" s="1">
        <v>0.46965000000000001</v>
      </c>
      <c r="K852" s="1">
        <v>3.3550000000000003E-2</v>
      </c>
      <c r="L852" s="1">
        <v>0.64065000000000005</v>
      </c>
      <c r="M852" s="1">
        <v>0.47455000000000003</v>
      </c>
    </row>
    <row r="853" spans="2:13" x14ac:dyDescent="0.35">
      <c r="B853">
        <v>850</v>
      </c>
      <c r="C853" s="1">
        <v>8.4949999999999998E-2</v>
      </c>
      <c r="D853" s="1">
        <v>0.48794999999999999</v>
      </c>
      <c r="E853" s="1">
        <v>0.69815000000000005</v>
      </c>
      <c r="F853" s="1">
        <v>0.45455000000000001</v>
      </c>
      <c r="G853" s="1">
        <v>0.79774999999999996</v>
      </c>
      <c r="H853" s="1">
        <v>0.42215000000000003</v>
      </c>
      <c r="I853" s="1">
        <v>0.26865</v>
      </c>
      <c r="J853" s="1">
        <v>0.15275</v>
      </c>
      <c r="K853" s="1">
        <v>0.47344999999999998</v>
      </c>
      <c r="L853" s="1">
        <v>0.62644999999999995</v>
      </c>
      <c r="M853" s="1">
        <v>0.52144999999999997</v>
      </c>
    </row>
    <row r="854" spans="2:13" x14ac:dyDescent="0.35">
      <c r="B854">
        <v>851</v>
      </c>
      <c r="C854" s="1">
        <v>8.5050000000000001E-2</v>
      </c>
      <c r="D854" s="1">
        <v>0.53954999999999997</v>
      </c>
      <c r="E854" s="1">
        <v>0.33384999999999998</v>
      </c>
      <c r="F854" s="1">
        <v>0.92295000000000005</v>
      </c>
      <c r="G854" s="1">
        <v>0.56745000000000001</v>
      </c>
      <c r="H854" s="1">
        <v>0.56205000000000005</v>
      </c>
      <c r="I854" s="1">
        <v>0.30004999999999998</v>
      </c>
      <c r="J854" s="1">
        <v>0.74765000000000004</v>
      </c>
      <c r="K854" s="1">
        <v>0.76254999999999995</v>
      </c>
      <c r="L854" s="1">
        <v>0.52875000000000005</v>
      </c>
      <c r="M854" s="1">
        <v>0.96104999999999996</v>
      </c>
    </row>
    <row r="855" spans="2:13" x14ac:dyDescent="0.35">
      <c r="B855">
        <v>852</v>
      </c>
      <c r="C855" s="1">
        <v>8.5150000000000003E-2</v>
      </c>
      <c r="D855" s="1">
        <v>2.1850000000000001E-2</v>
      </c>
      <c r="E855" s="1">
        <v>0.84394999999999998</v>
      </c>
      <c r="F855" s="1">
        <v>0.40934999999999999</v>
      </c>
      <c r="G855" s="1">
        <v>5.9549999999999999E-2</v>
      </c>
      <c r="H855" s="1">
        <v>0.80364999999999998</v>
      </c>
      <c r="I855" s="1">
        <v>0.48504999999999998</v>
      </c>
      <c r="J855" s="1">
        <v>0.21425</v>
      </c>
      <c r="K855" s="1">
        <v>0.37605</v>
      </c>
      <c r="L855" s="1">
        <v>0.86595</v>
      </c>
      <c r="M855" s="1">
        <v>0.40305000000000002</v>
      </c>
    </row>
    <row r="856" spans="2:13" x14ac:dyDescent="0.35">
      <c r="B856">
        <v>853</v>
      </c>
      <c r="C856" s="1">
        <v>8.5250000000000006E-2</v>
      </c>
      <c r="D856" s="1">
        <v>0.14895</v>
      </c>
      <c r="E856" s="1">
        <v>0.42814999999999998</v>
      </c>
      <c r="F856" s="1">
        <v>0.74514999999999998</v>
      </c>
      <c r="G856" s="1">
        <v>0.71835000000000004</v>
      </c>
      <c r="H856" s="1">
        <v>0.98565000000000003</v>
      </c>
      <c r="I856" s="1">
        <v>0.17755000000000001</v>
      </c>
      <c r="J856" s="1">
        <v>0.59114999999999995</v>
      </c>
      <c r="K856" s="1">
        <v>0.21634999999999999</v>
      </c>
      <c r="L856" s="1">
        <v>0.93825000000000003</v>
      </c>
      <c r="M856" s="1">
        <v>0.33624999999999999</v>
      </c>
    </row>
    <row r="857" spans="2:13" x14ac:dyDescent="0.35">
      <c r="B857">
        <v>854</v>
      </c>
      <c r="C857" s="1">
        <v>8.5349999999999995E-2</v>
      </c>
      <c r="D857" s="1">
        <v>0.70204999999999995</v>
      </c>
      <c r="E857" s="1">
        <v>0.35525000000000001</v>
      </c>
      <c r="F857" s="1">
        <v>0.67645</v>
      </c>
      <c r="G857" s="1">
        <v>4.8500000000000001E-3</v>
      </c>
      <c r="H857" s="1">
        <v>6.3950000000000007E-2</v>
      </c>
      <c r="I857" s="1">
        <v>0.32984999999999998</v>
      </c>
      <c r="J857" s="1">
        <v>0.62695000000000001</v>
      </c>
      <c r="K857" s="1">
        <v>0.45465</v>
      </c>
      <c r="L857" s="1">
        <v>0.72355000000000003</v>
      </c>
      <c r="M857" s="1">
        <v>0.86334999999999995</v>
      </c>
    </row>
    <row r="858" spans="2:13" x14ac:dyDescent="0.35">
      <c r="B858">
        <v>855</v>
      </c>
      <c r="C858" s="1">
        <v>8.5449999999999998E-2</v>
      </c>
      <c r="D858" s="1">
        <v>0.60704999999999998</v>
      </c>
      <c r="E858" s="1">
        <v>4.3549999999999998E-2</v>
      </c>
      <c r="F858" s="1">
        <v>0.83465</v>
      </c>
      <c r="G858" s="1">
        <v>2.845E-2</v>
      </c>
      <c r="H858" s="1">
        <v>0.43985000000000002</v>
      </c>
      <c r="I858" s="1">
        <v>0.53705000000000003</v>
      </c>
      <c r="J858" s="1">
        <v>0.23815</v>
      </c>
      <c r="K858" s="1">
        <v>0.70784999999999998</v>
      </c>
      <c r="L858" s="1">
        <v>0.28155000000000002</v>
      </c>
      <c r="M858" s="1">
        <v>0.54395000000000004</v>
      </c>
    </row>
    <row r="859" spans="2:13" x14ac:dyDescent="0.35">
      <c r="B859">
        <v>856</v>
      </c>
      <c r="C859" s="1">
        <v>8.5550000000000001E-2</v>
      </c>
      <c r="D859" s="1">
        <v>0.22745000000000001</v>
      </c>
      <c r="E859" s="1">
        <v>0.99024999999999996</v>
      </c>
      <c r="F859" s="1">
        <v>0.24435000000000001</v>
      </c>
      <c r="G859" s="1">
        <v>0.48235</v>
      </c>
      <c r="H859" s="1">
        <v>0.58674999999999999</v>
      </c>
      <c r="I859" s="1">
        <v>0.56005000000000005</v>
      </c>
      <c r="J859" s="1">
        <v>0.32114999999999999</v>
      </c>
      <c r="K859" s="1">
        <v>0.85435000000000005</v>
      </c>
      <c r="L859" s="1">
        <v>0.48615000000000003</v>
      </c>
      <c r="M859" s="1">
        <v>0.43824999999999997</v>
      </c>
    </row>
    <row r="860" spans="2:13" x14ac:dyDescent="0.35">
      <c r="B860">
        <v>857</v>
      </c>
      <c r="C860" s="1">
        <v>8.5650000000000004E-2</v>
      </c>
      <c r="D860" s="1">
        <v>0.11305</v>
      </c>
      <c r="E860" s="1">
        <v>8.4449999999999997E-2</v>
      </c>
      <c r="F860" s="1">
        <v>0.43695000000000001</v>
      </c>
      <c r="G860" s="1">
        <v>0.59114999999999995</v>
      </c>
      <c r="H860" s="1">
        <v>0.94845000000000002</v>
      </c>
      <c r="I860" s="1">
        <v>2.5500000000000002E-3</v>
      </c>
      <c r="J860" s="1">
        <v>0.31014999999999998</v>
      </c>
      <c r="K860" s="1">
        <v>0.80115000000000003</v>
      </c>
      <c r="L860" s="1">
        <v>0.98404999999999998</v>
      </c>
      <c r="M860" s="1">
        <v>0.34494999999999998</v>
      </c>
    </row>
    <row r="861" spans="2:13" x14ac:dyDescent="0.35">
      <c r="B861">
        <v>858</v>
      </c>
      <c r="C861" s="1">
        <v>8.5750000000000007E-2</v>
      </c>
      <c r="D861" s="1">
        <v>2.4549999999999999E-2</v>
      </c>
      <c r="E861" s="1">
        <v>0.72265000000000001</v>
      </c>
      <c r="F861" s="1">
        <v>0.42904999999999999</v>
      </c>
      <c r="G861" s="1">
        <v>0.37714999999999999</v>
      </c>
      <c r="H861" s="1">
        <v>0.47284999999999999</v>
      </c>
      <c r="I861" s="1">
        <v>0.53215000000000001</v>
      </c>
      <c r="J861" s="1">
        <v>0.57274999999999998</v>
      </c>
      <c r="K861" s="1">
        <v>0.93494999999999995</v>
      </c>
      <c r="L861" s="1">
        <v>4.2049999999999997E-2</v>
      </c>
      <c r="M861" s="1">
        <v>0.15275</v>
      </c>
    </row>
    <row r="862" spans="2:13" x14ac:dyDescent="0.35">
      <c r="B862">
        <v>859</v>
      </c>
      <c r="C862" s="1">
        <v>8.5849999999999996E-2</v>
      </c>
      <c r="D862" s="1">
        <v>7.9750000000000001E-2</v>
      </c>
      <c r="E862" s="1">
        <v>0.82255</v>
      </c>
      <c r="F862" s="1">
        <v>0.76924999999999999</v>
      </c>
      <c r="G862" s="1">
        <v>0.48185</v>
      </c>
      <c r="H862" s="1">
        <v>0.90615000000000001</v>
      </c>
      <c r="I862" s="1">
        <v>0.95304999999999995</v>
      </c>
      <c r="J862" s="1">
        <v>0.12695000000000001</v>
      </c>
      <c r="K862" s="1">
        <v>0.87965000000000004</v>
      </c>
      <c r="L862" s="1">
        <v>0.73875000000000002</v>
      </c>
      <c r="M862" s="1">
        <v>0.93064999999999998</v>
      </c>
    </row>
    <row r="863" spans="2:13" x14ac:dyDescent="0.35">
      <c r="B863">
        <v>860</v>
      </c>
      <c r="C863" s="1">
        <v>8.5949999999999999E-2</v>
      </c>
      <c r="D863" s="1">
        <v>0.10135</v>
      </c>
      <c r="E863" s="1">
        <v>0.84655000000000002</v>
      </c>
      <c r="F863" s="1">
        <v>0.91615000000000002</v>
      </c>
      <c r="G863" s="1">
        <v>0.61765000000000003</v>
      </c>
      <c r="H863" s="1">
        <v>0.13955000000000001</v>
      </c>
      <c r="I863" s="1">
        <v>0.21435000000000001</v>
      </c>
      <c r="J863" s="1">
        <v>3.9949999999999999E-2</v>
      </c>
      <c r="K863" s="1">
        <v>0.14294999999999999</v>
      </c>
      <c r="L863" s="1">
        <v>0.43154999999999999</v>
      </c>
      <c r="M863" s="1">
        <v>0.43945000000000001</v>
      </c>
    </row>
    <row r="864" spans="2:13" x14ac:dyDescent="0.35">
      <c r="B864">
        <v>861</v>
      </c>
      <c r="C864" s="1">
        <v>8.6050000000000001E-2</v>
      </c>
      <c r="D864" s="1">
        <v>0.72455000000000003</v>
      </c>
      <c r="E864" s="1">
        <v>0.63975000000000004</v>
      </c>
      <c r="F864" s="1">
        <v>0.22384999999999999</v>
      </c>
      <c r="G864" s="1">
        <v>6.0949999999999997E-2</v>
      </c>
      <c r="H864" s="1">
        <v>0.75214999999999999</v>
      </c>
      <c r="I864" s="1">
        <v>0.67474999999999996</v>
      </c>
      <c r="J864" s="1">
        <v>0.92115000000000002</v>
      </c>
      <c r="K864" s="1">
        <v>0.67225000000000001</v>
      </c>
      <c r="L864" s="1">
        <v>5.2749999999999998E-2</v>
      </c>
      <c r="M864" s="1">
        <v>0.96555000000000002</v>
      </c>
    </row>
    <row r="865" spans="2:13" x14ac:dyDescent="0.35">
      <c r="B865">
        <v>862</v>
      </c>
      <c r="C865" s="1">
        <v>8.6150000000000004E-2</v>
      </c>
      <c r="D865" s="1">
        <v>0.82374999999999998</v>
      </c>
      <c r="E865" s="1">
        <v>0.55694999999999995</v>
      </c>
      <c r="F865" s="1">
        <v>0.74195</v>
      </c>
      <c r="G865" s="1">
        <v>0.87504999999999999</v>
      </c>
      <c r="H865" s="1">
        <v>0.77754999999999996</v>
      </c>
      <c r="I865" s="1">
        <v>0.68174999999999997</v>
      </c>
      <c r="J865" s="1">
        <v>0.36835000000000001</v>
      </c>
      <c r="K865" s="1">
        <v>0.76475000000000004</v>
      </c>
      <c r="L865" s="1">
        <v>6.4649999999999999E-2</v>
      </c>
      <c r="M865" s="1">
        <v>6.4149999999999999E-2</v>
      </c>
    </row>
    <row r="866" spans="2:13" x14ac:dyDescent="0.35">
      <c r="B866">
        <v>863</v>
      </c>
      <c r="C866" s="1">
        <v>8.6249999999999993E-2</v>
      </c>
      <c r="D866" s="1">
        <v>0.14804999999999999</v>
      </c>
      <c r="E866" s="1">
        <v>0.56584999999999996</v>
      </c>
      <c r="F866" s="1">
        <v>0.36664999999999998</v>
      </c>
      <c r="G866" s="1">
        <v>0.32574999999999998</v>
      </c>
      <c r="H866" s="1">
        <v>0.34305000000000002</v>
      </c>
      <c r="I866" s="1">
        <v>0.88544999999999996</v>
      </c>
      <c r="J866" s="1">
        <v>0.99275000000000002</v>
      </c>
      <c r="K866" s="1">
        <v>0.40165000000000001</v>
      </c>
      <c r="L866" s="1">
        <v>8.3349999999999994E-2</v>
      </c>
      <c r="M866" s="1">
        <v>0.56254999999999999</v>
      </c>
    </row>
    <row r="867" spans="2:13" x14ac:dyDescent="0.35">
      <c r="B867">
        <v>864</v>
      </c>
      <c r="C867" s="1">
        <v>8.6349999999999996E-2</v>
      </c>
      <c r="D867" s="1">
        <v>0.52005000000000001</v>
      </c>
      <c r="E867" s="1">
        <v>0.92535000000000001</v>
      </c>
      <c r="F867" s="1">
        <v>0.55364999999999998</v>
      </c>
      <c r="G867" s="1">
        <v>9.6949999999999995E-2</v>
      </c>
      <c r="H867" s="1">
        <v>0.12925</v>
      </c>
      <c r="I867" s="1">
        <v>0.60165000000000002</v>
      </c>
      <c r="J867" s="1">
        <v>0.37745000000000001</v>
      </c>
      <c r="K867" s="1">
        <v>0.80574999999999997</v>
      </c>
      <c r="L867" s="1">
        <v>0.60155000000000003</v>
      </c>
      <c r="M867" s="1">
        <v>0.46505000000000002</v>
      </c>
    </row>
    <row r="868" spans="2:13" x14ac:dyDescent="0.35">
      <c r="B868">
        <v>865</v>
      </c>
      <c r="C868" s="1">
        <v>8.6449999999999999E-2</v>
      </c>
      <c r="D868" s="1">
        <v>0.77205000000000001</v>
      </c>
      <c r="E868" s="1">
        <v>0.32765</v>
      </c>
      <c r="F868" s="1">
        <v>0.10165</v>
      </c>
      <c r="G868" s="1">
        <v>0.82104999999999995</v>
      </c>
      <c r="H868" s="1">
        <v>0.66605000000000003</v>
      </c>
      <c r="I868" s="1">
        <v>0.55864999999999998</v>
      </c>
      <c r="J868" s="1">
        <v>0.46184999999999998</v>
      </c>
      <c r="K868" s="1">
        <v>6.8250000000000005E-2</v>
      </c>
      <c r="L868" s="1">
        <v>0.74214999999999998</v>
      </c>
      <c r="M868" s="1">
        <v>0.26505000000000001</v>
      </c>
    </row>
    <row r="869" spans="2:13" x14ac:dyDescent="0.35">
      <c r="B869">
        <v>866</v>
      </c>
      <c r="C869" s="1">
        <v>8.6550000000000002E-2</v>
      </c>
      <c r="D869" s="1">
        <v>0.27274999999999999</v>
      </c>
      <c r="E869" s="1">
        <v>0.99814999999999998</v>
      </c>
      <c r="F869" s="1">
        <v>2.4250000000000001E-2</v>
      </c>
      <c r="G869" s="1">
        <v>0.72704999999999997</v>
      </c>
      <c r="H869" s="1">
        <v>6.0049999999999999E-2</v>
      </c>
      <c r="I869" s="1">
        <v>0.11035</v>
      </c>
      <c r="J869" s="1">
        <v>0.45905000000000001</v>
      </c>
      <c r="K869" s="1">
        <v>0.34694999999999998</v>
      </c>
      <c r="L869" s="1">
        <v>0.96184999999999998</v>
      </c>
      <c r="M869" s="1">
        <v>0.89544999999999997</v>
      </c>
    </row>
    <row r="870" spans="2:13" x14ac:dyDescent="0.35">
      <c r="B870">
        <v>867</v>
      </c>
      <c r="C870" s="1">
        <v>8.6650000000000005E-2</v>
      </c>
      <c r="D870" s="1">
        <v>0.81064999999999998</v>
      </c>
      <c r="E870" s="1">
        <v>0.41525000000000001</v>
      </c>
      <c r="F870" s="1">
        <v>0.70504999999999995</v>
      </c>
      <c r="G870" s="1">
        <v>0.70894999999999997</v>
      </c>
      <c r="H870" s="1">
        <v>0.30135000000000001</v>
      </c>
      <c r="I870" s="1">
        <v>0.51044999999999996</v>
      </c>
      <c r="J870" s="1">
        <v>0.13314999999999999</v>
      </c>
      <c r="K870" s="1">
        <v>0.27984999999999999</v>
      </c>
      <c r="L870" s="1">
        <v>0.79364999999999997</v>
      </c>
      <c r="M870" s="1">
        <v>0.57125000000000004</v>
      </c>
    </row>
    <row r="871" spans="2:13" x14ac:dyDescent="0.35">
      <c r="B871">
        <v>868</v>
      </c>
      <c r="C871" s="1">
        <v>8.6749999999999994E-2</v>
      </c>
      <c r="D871" s="1">
        <v>0.98755000000000004</v>
      </c>
      <c r="E871" s="1">
        <v>0.27234999999999998</v>
      </c>
      <c r="F871" s="1">
        <v>0.35625000000000001</v>
      </c>
      <c r="G871" s="1">
        <v>0.94135000000000002</v>
      </c>
      <c r="H871" s="1">
        <v>0.90605000000000002</v>
      </c>
      <c r="I871" s="1">
        <v>0.75385000000000002</v>
      </c>
      <c r="J871" s="1">
        <v>0.35575000000000001</v>
      </c>
      <c r="K871" s="1">
        <v>0.92415000000000003</v>
      </c>
      <c r="L871" s="1">
        <v>0.38915</v>
      </c>
      <c r="M871" s="1">
        <v>0.53134999999999999</v>
      </c>
    </row>
    <row r="872" spans="2:13" x14ac:dyDescent="0.35">
      <c r="B872">
        <v>869</v>
      </c>
      <c r="C872" s="1">
        <v>8.6849999999999997E-2</v>
      </c>
      <c r="D872" s="1">
        <v>0.28565000000000002</v>
      </c>
      <c r="E872" s="1">
        <v>0.90615000000000001</v>
      </c>
      <c r="F872" s="1">
        <v>0.50114999999999998</v>
      </c>
      <c r="G872" s="1">
        <v>0.14615</v>
      </c>
      <c r="H872" s="1">
        <v>4.0750000000000001E-2</v>
      </c>
      <c r="I872" s="1">
        <v>0.49645</v>
      </c>
      <c r="J872" s="1">
        <v>0.51505000000000001</v>
      </c>
      <c r="K872" s="1">
        <v>0.91915000000000002</v>
      </c>
      <c r="L872" s="1">
        <v>0.30785000000000001</v>
      </c>
      <c r="M872" s="1">
        <v>0.63434999999999997</v>
      </c>
    </row>
    <row r="873" spans="2:13" x14ac:dyDescent="0.35">
      <c r="B873">
        <v>870</v>
      </c>
      <c r="C873" s="1">
        <v>8.695E-2</v>
      </c>
      <c r="D873" s="1">
        <v>0.20624999999999999</v>
      </c>
      <c r="E873" s="1">
        <v>0.78685000000000005</v>
      </c>
      <c r="F873" s="1">
        <v>0.60235000000000005</v>
      </c>
      <c r="G873" s="1">
        <v>0.83725000000000005</v>
      </c>
      <c r="H873" s="1">
        <v>0.40765000000000001</v>
      </c>
      <c r="I873" s="1">
        <v>0.89864999999999995</v>
      </c>
      <c r="J873" s="1">
        <v>0.67435</v>
      </c>
      <c r="K873" s="1">
        <v>0.10595</v>
      </c>
      <c r="L873" s="1">
        <v>0.78334999999999999</v>
      </c>
      <c r="M873" s="1">
        <v>0.14074999999999999</v>
      </c>
    </row>
    <row r="874" spans="2:13" x14ac:dyDescent="0.35">
      <c r="B874">
        <v>871</v>
      </c>
      <c r="C874" s="1">
        <v>8.7050000000000002E-2</v>
      </c>
      <c r="D874" s="1">
        <v>0.22805</v>
      </c>
      <c r="E874" s="1">
        <v>0.45465</v>
      </c>
      <c r="F874" s="1">
        <v>0.39224999999999999</v>
      </c>
      <c r="G874" s="1">
        <v>0.19894999999999999</v>
      </c>
      <c r="H874" s="1">
        <v>0.55084999999999995</v>
      </c>
      <c r="I874" s="1">
        <v>0.37905</v>
      </c>
      <c r="J874" s="1">
        <v>0.86375000000000002</v>
      </c>
      <c r="K874" s="1">
        <v>0.20035</v>
      </c>
      <c r="L874" s="1">
        <v>0.98985000000000001</v>
      </c>
      <c r="M874" s="1">
        <v>0.66195000000000004</v>
      </c>
    </row>
    <row r="875" spans="2:13" x14ac:dyDescent="0.35">
      <c r="B875">
        <v>872</v>
      </c>
      <c r="C875" s="1">
        <v>8.7150000000000005E-2</v>
      </c>
      <c r="D875" s="1">
        <v>0.35075000000000001</v>
      </c>
      <c r="E875" s="1">
        <v>0.91225000000000001</v>
      </c>
      <c r="F875" s="1">
        <v>0.61255000000000004</v>
      </c>
      <c r="G875" s="1">
        <v>0.71174999999999999</v>
      </c>
      <c r="H875" s="1">
        <v>0.72645000000000004</v>
      </c>
      <c r="I875" s="1">
        <v>0.72755000000000003</v>
      </c>
      <c r="J875" s="1">
        <v>0.76975000000000005</v>
      </c>
      <c r="K875" s="1">
        <v>0.44614999999999999</v>
      </c>
      <c r="L875" s="1">
        <v>0.44855</v>
      </c>
      <c r="M875" s="1">
        <v>1.405E-2</v>
      </c>
    </row>
    <row r="876" spans="2:13" x14ac:dyDescent="0.35">
      <c r="B876">
        <v>873</v>
      </c>
      <c r="C876" s="1">
        <v>8.7249999999999994E-2</v>
      </c>
      <c r="D876" s="1">
        <v>0.66705000000000003</v>
      </c>
      <c r="E876" s="1">
        <v>0.92544999999999999</v>
      </c>
      <c r="F876" s="1">
        <v>0.19655</v>
      </c>
      <c r="G876" s="1">
        <v>0.30325000000000002</v>
      </c>
      <c r="H876" s="1">
        <v>0.23585</v>
      </c>
      <c r="I876" s="1">
        <v>0.54095000000000004</v>
      </c>
      <c r="J876" s="1">
        <v>0.49364999999999998</v>
      </c>
      <c r="K876" s="1">
        <v>0.38205</v>
      </c>
      <c r="L876" s="1">
        <v>0.91554999999999997</v>
      </c>
      <c r="M876" s="1">
        <v>0.80354999999999999</v>
      </c>
    </row>
    <row r="877" spans="2:13" x14ac:dyDescent="0.35">
      <c r="B877">
        <v>874</v>
      </c>
      <c r="C877" s="1">
        <v>8.7349999999999997E-2</v>
      </c>
      <c r="D877" s="1">
        <v>0.55774999999999997</v>
      </c>
      <c r="E877" s="1">
        <v>0.36845</v>
      </c>
      <c r="F877" s="1">
        <v>0.48875000000000002</v>
      </c>
      <c r="G877" s="1">
        <v>8.1250000000000003E-2</v>
      </c>
      <c r="H877" s="1">
        <v>0.76734999999999998</v>
      </c>
      <c r="I877" s="1">
        <v>0.76205000000000001</v>
      </c>
      <c r="J877" s="1">
        <v>0.35135</v>
      </c>
      <c r="K877" s="1">
        <v>0.57715000000000005</v>
      </c>
      <c r="L877" s="1">
        <v>0.96645000000000003</v>
      </c>
      <c r="M877" s="1">
        <v>1.435E-2</v>
      </c>
    </row>
    <row r="878" spans="2:13" x14ac:dyDescent="0.35">
      <c r="B878">
        <v>875</v>
      </c>
      <c r="C878" s="1">
        <v>8.745E-2</v>
      </c>
      <c r="D878" s="1">
        <v>0.56725000000000003</v>
      </c>
      <c r="E878" s="1">
        <v>0.21475</v>
      </c>
      <c r="F878" s="1">
        <v>0.54915000000000003</v>
      </c>
      <c r="G878" s="1">
        <v>0.97124999999999995</v>
      </c>
      <c r="H878" s="1">
        <v>0.68745000000000001</v>
      </c>
      <c r="I878" s="1">
        <v>0.23215</v>
      </c>
      <c r="J878" s="1">
        <v>0.49385000000000001</v>
      </c>
      <c r="K878" s="1">
        <v>0.54264999999999997</v>
      </c>
      <c r="L878" s="1">
        <v>2.7349999999999999E-2</v>
      </c>
      <c r="M878" s="1">
        <v>0.91995000000000005</v>
      </c>
    </row>
    <row r="879" spans="2:13" x14ac:dyDescent="0.35">
      <c r="B879">
        <v>876</v>
      </c>
      <c r="C879" s="1">
        <v>8.7550000000000003E-2</v>
      </c>
      <c r="D879" s="1">
        <v>0.86585000000000001</v>
      </c>
      <c r="E879" s="1">
        <v>0.19645000000000001</v>
      </c>
      <c r="F879" s="1">
        <v>0.47625000000000001</v>
      </c>
      <c r="G879" s="1">
        <v>0.30464999999999998</v>
      </c>
      <c r="H879" s="1">
        <v>0.77605000000000002</v>
      </c>
      <c r="I879" s="1">
        <v>0.81415000000000004</v>
      </c>
      <c r="J879" s="1">
        <v>0.53044999999999998</v>
      </c>
      <c r="K879" s="1">
        <v>0.14685000000000001</v>
      </c>
      <c r="L879" s="1">
        <v>0.49104999999999999</v>
      </c>
      <c r="M879" s="1">
        <v>0.83274999999999999</v>
      </c>
    </row>
    <row r="880" spans="2:13" x14ac:dyDescent="0.35">
      <c r="B880">
        <v>877</v>
      </c>
      <c r="C880" s="1">
        <v>8.7650000000000006E-2</v>
      </c>
      <c r="D880" s="1">
        <v>0.96235000000000004</v>
      </c>
      <c r="E880" s="1">
        <v>8.8500000000000002E-3</v>
      </c>
      <c r="F880" s="1">
        <v>0.38955000000000001</v>
      </c>
      <c r="G880" s="1">
        <v>0.72475000000000001</v>
      </c>
      <c r="H880" s="1">
        <v>0.87375000000000003</v>
      </c>
      <c r="I880" s="1">
        <v>0.65495000000000003</v>
      </c>
      <c r="J880" s="1">
        <v>0.11194999999999999</v>
      </c>
      <c r="K880" s="1">
        <v>0.49395</v>
      </c>
      <c r="L880" s="1">
        <v>0.10045</v>
      </c>
      <c r="M880" s="1">
        <v>0.23995</v>
      </c>
    </row>
    <row r="881" spans="2:13" x14ac:dyDescent="0.35">
      <c r="B881">
        <v>878</v>
      </c>
      <c r="C881" s="1">
        <v>8.7749999999999995E-2</v>
      </c>
      <c r="D881" s="1">
        <v>0.48165000000000002</v>
      </c>
      <c r="E881" s="1">
        <v>0.77024999999999999</v>
      </c>
      <c r="F881" s="1">
        <v>0.62914999999999999</v>
      </c>
      <c r="G881" s="1">
        <v>0.93764999999999998</v>
      </c>
      <c r="H881" s="1">
        <v>0.94694999999999996</v>
      </c>
      <c r="I881" s="1">
        <v>0.78115000000000001</v>
      </c>
      <c r="J881" s="1">
        <v>8.2250000000000004E-2</v>
      </c>
      <c r="K881" s="1">
        <v>0.96325000000000005</v>
      </c>
      <c r="L881" s="1">
        <v>8.9499999999999996E-3</v>
      </c>
      <c r="M881" s="1">
        <v>0.26684999999999998</v>
      </c>
    </row>
    <row r="882" spans="2:13" x14ac:dyDescent="0.35">
      <c r="B882">
        <v>879</v>
      </c>
      <c r="C882" s="1">
        <v>8.7849999999999998E-2</v>
      </c>
      <c r="D882" s="1">
        <v>0.67284999999999995</v>
      </c>
      <c r="E882" s="1">
        <v>1.5350000000000001E-2</v>
      </c>
      <c r="F882" s="1">
        <v>0.63665000000000005</v>
      </c>
      <c r="G882" s="1">
        <v>0.42735000000000001</v>
      </c>
      <c r="H882" s="1">
        <v>0.51505000000000001</v>
      </c>
      <c r="I882" s="1">
        <v>0.45824999999999999</v>
      </c>
      <c r="J882" s="1">
        <v>0.12565000000000001</v>
      </c>
      <c r="K882" s="1">
        <v>9.8049999999999998E-2</v>
      </c>
      <c r="L882" s="1">
        <v>0.46165</v>
      </c>
      <c r="M882" s="1">
        <v>0.59765000000000001</v>
      </c>
    </row>
    <row r="883" spans="2:13" x14ac:dyDescent="0.35">
      <c r="B883">
        <v>880</v>
      </c>
      <c r="C883" s="1">
        <v>8.795E-2</v>
      </c>
      <c r="D883" s="1">
        <v>0.51844999999999997</v>
      </c>
      <c r="E883" s="1">
        <v>0.70155000000000001</v>
      </c>
      <c r="F883" s="1">
        <v>0.30125000000000002</v>
      </c>
      <c r="G883" s="1">
        <v>6.0350000000000001E-2</v>
      </c>
      <c r="H883" s="1">
        <v>0.64234999999999998</v>
      </c>
      <c r="I883" s="1">
        <v>0.27775</v>
      </c>
      <c r="J883" s="1">
        <v>0.73094999999999999</v>
      </c>
      <c r="K883" s="1">
        <v>0.71084999999999998</v>
      </c>
      <c r="L883" s="1">
        <v>0.85934999999999995</v>
      </c>
      <c r="M883" s="1">
        <v>0.65205000000000002</v>
      </c>
    </row>
    <row r="884" spans="2:13" x14ac:dyDescent="0.35">
      <c r="B884">
        <v>881</v>
      </c>
      <c r="C884" s="1">
        <v>8.8050000000000003E-2</v>
      </c>
      <c r="D884" s="1">
        <v>0.72924999999999995</v>
      </c>
      <c r="E884" s="1">
        <v>0.78905000000000003</v>
      </c>
      <c r="F884" s="1">
        <v>0.44755</v>
      </c>
      <c r="G884" s="1">
        <v>0.50114999999999998</v>
      </c>
      <c r="H884" s="1">
        <v>5.9650000000000002E-2</v>
      </c>
      <c r="I884" s="1">
        <v>0.26424999999999998</v>
      </c>
      <c r="J884" s="1">
        <v>0.32124999999999998</v>
      </c>
      <c r="K884" s="1">
        <v>0.33065</v>
      </c>
      <c r="L884" s="1">
        <v>0.48735000000000001</v>
      </c>
      <c r="M884" s="1">
        <v>0.80364999999999998</v>
      </c>
    </row>
    <row r="885" spans="2:13" x14ac:dyDescent="0.35">
      <c r="B885">
        <v>882</v>
      </c>
      <c r="C885" s="1">
        <v>8.8150000000000006E-2</v>
      </c>
      <c r="D885" s="1">
        <v>0.39634999999999998</v>
      </c>
      <c r="E885" s="1">
        <v>0.47815000000000002</v>
      </c>
      <c r="F885" s="1">
        <v>0.56145</v>
      </c>
      <c r="G885" s="1">
        <v>0.24254999999999999</v>
      </c>
      <c r="H885" s="1">
        <v>0.90564999999999996</v>
      </c>
      <c r="I885" s="1">
        <v>3.3050000000000003E-2</v>
      </c>
      <c r="J885" s="1">
        <v>0.67154999999999998</v>
      </c>
      <c r="K885" s="1">
        <v>0.25555</v>
      </c>
      <c r="L885" s="1">
        <v>0.17255000000000001</v>
      </c>
      <c r="M885" s="1">
        <v>0.53634999999999999</v>
      </c>
    </row>
    <row r="886" spans="2:13" x14ac:dyDescent="0.35">
      <c r="B886">
        <v>883</v>
      </c>
      <c r="C886" s="1">
        <v>8.8249999999999995E-2</v>
      </c>
      <c r="D886" s="1">
        <v>0.52424999999999999</v>
      </c>
      <c r="E886" s="1">
        <v>0.33045000000000002</v>
      </c>
      <c r="F886" s="1">
        <v>0.26705000000000001</v>
      </c>
      <c r="G886" s="1">
        <v>1.435E-2</v>
      </c>
      <c r="H886" s="1">
        <v>0.21174999999999999</v>
      </c>
      <c r="I886" s="1">
        <v>0.44295000000000001</v>
      </c>
      <c r="J886" s="1">
        <v>0.18335000000000001</v>
      </c>
      <c r="K886" s="1">
        <v>0.67395000000000005</v>
      </c>
      <c r="L886" s="1">
        <v>0.25064999999999998</v>
      </c>
      <c r="M886" s="1">
        <v>0.35294999999999999</v>
      </c>
    </row>
    <row r="887" spans="2:13" x14ac:dyDescent="0.35">
      <c r="B887">
        <v>884</v>
      </c>
      <c r="C887" s="1">
        <v>8.8349999999999998E-2</v>
      </c>
      <c r="D887" s="1">
        <v>0.98185</v>
      </c>
      <c r="E887" s="1">
        <v>0.45905000000000001</v>
      </c>
      <c r="F887" s="1">
        <v>6.7650000000000002E-2</v>
      </c>
      <c r="G887" s="1">
        <v>0.75775000000000003</v>
      </c>
      <c r="H887" s="1">
        <v>0.81384999999999996</v>
      </c>
      <c r="I887" s="1">
        <v>0.83055000000000001</v>
      </c>
      <c r="J887" s="1">
        <v>0.97804999999999997</v>
      </c>
      <c r="K887" s="1">
        <v>0.47985</v>
      </c>
      <c r="L887" s="1">
        <v>0.96455000000000002</v>
      </c>
      <c r="M887" s="1">
        <v>0.57745000000000002</v>
      </c>
    </row>
    <row r="888" spans="2:13" x14ac:dyDescent="0.35">
      <c r="B888">
        <v>885</v>
      </c>
      <c r="C888" s="1">
        <v>8.8450000000000001E-2</v>
      </c>
      <c r="D888" s="1">
        <v>0.50675000000000003</v>
      </c>
      <c r="E888" s="1">
        <v>0.75444999999999995</v>
      </c>
      <c r="F888" s="1">
        <v>0.73455000000000004</v>
      </c>
      <c r="G888" s="1">
        <v>0.81415000000000004</v>
      </c>
      <c r="H888" s="1">
        <v>0.17824999999999999</v>
      </c>
      <c r="I888" s="1">
        <v>0.72745000000000004</v>
      </c>
      <c r="J888" s="1">
        <v>0.61895</v>
      </c>
      <c r="K888" s="1">
        <v>0.16655</v>
      </c>
      <c r="L888" s="1">
        <v>0.13285</v>
      </c>
      <c r="M888" s="1">
        <v>0.49395</v>
      </c>
    </row>
    <row r="889" spans="2:13" x14ac:dyDescent="0.35">
      <c r="B889">
        <v>886</v>
      </c>
      <c r="C889" s="1">
        <v>8.8550000000000004E-2</v>
      </c>
      <c r="D889" s="1">
        <v>0.13925000000000001</v>
      </c>
      <c r="E889" s="1">
        <v>0.60145000000000004</v>
      </c>
      <c r="F889" s="1">
        <v>0.29435</v>
      </c>
      <c r="G889" s="1">
        <v>0.53195000000000003</v>
      </c>
      <c r="H889" s="1">
        <v>0.40275</v>
      </c>
      <c r="I889" s="1">
        <v>0.14094999999999999</v>
      </c>
      <c r="J889" s="1">
        <v>0.10465000000000001</v>
      </c>
      <c r="K889" s="1">
        <v>0.76324999999999998</v>
      </c>
      <c r="L889" s="1">
        <v>0.65625</v>
      </c>
      <c r="M889" s="1">
        <v>0.59735000000000005</v>
      </c>
    </row>
    <row r="890" spans="2:13" x14ac:dyDescent="0.35">
      <c r="B890">
        <v>887</v>
      </c>
      <c r="C890" s="1">
        <v>8.8650000000000007E-2</v>
      </c>
      <c r="D890" s="1">
        <v>0.91495000000000004</v>
      </c>
      <c r="E890" s="1">
        <v>0.11665</v>
      </c>
      <c r="F890" s="1">
        <v>0.81904999999999994</v>
      </c>
      <c r="G890" s="1">
        <v>0.42995</v>
      </c>
      <c r="H890" s="1">
        <v>0.60235000000000005</v>
      </c>
      <c r="I890" s="1">
        <v>0.57245000000000001</v>
      </c>
      <c r="J890" s="1">
        <v>0.94845000000000002</v>
      </c>
      <c r="K890" s="1">
        <v>0.45605000000000001</v>
      </c>
      <c r="L890" s="1">
        <v>0.78354999999999997</v>
      </c>
      <c r="M890" s="1">
        <v>0.69894999999999996</v>
      </c>
    </row>
    <row r="891" spans="2:13" x14ac:dyDescent="0.35">
      <c r="B891">
        <v>888</v>
      </c>
      <c r="C891" s="1">
        <v>8.8749999999999996E-2</v>
      </c>
      <c r="D891" s="1">
        <v>0.75905</v>
      </c>
      <c r="E891" s="1">
        <v>0.48365000000000002</v>
      </c>
      <c r="F891" s="1">
        <v>0.21565000000000001</v>
      </c>
      <c r="G891" s="1">
        <v>4.3499999999999997E-3</v>
      </c>
      <c r="H891" s="1">
        <v>0.78895000000000004</v>
      </c>
      <c r="I891" s="1">
        <v>0.45495000000000002</v>
      </c>
      <c r="J891" s="1">
        <v>0.28825000000000001</v>
      </c>
      <c r="K891" s="1">
        <v>0.60645000000000004</v>
      </c>
      <c r="L891" s="1">
        <v>0.36104999999999998</v>
      </c>
      <c r="M891" s="1">
        <v>0.25705</v>
      </c>
    </row>
    <row r="892" spans="2:13" x14ac:dyDescent="0.35">
      <c r="B892">
        <v>889</v>
      </c>
      <c r="C892" s="1">
        <v>8.8849999999999998E-2</v>
      </c>
      <c r="D892" s="1">
        <v>0.45095000000000002</v>
      </c>
      <c r="E892" s="1">
        <v>0.35885</v>
      </c>
      <c r="F892" s="1">
        <v>0.56535000000000002</v>
      </c>
      <c r="G892" s="1">
        <v>0.66774999999999995</v>
      </c>
      <c r="H892" s="1">
        <v>0.71675</v>
      </c>
      <c r="I892" s="1">
        <v>0.25655</v>
      </c>
      <c r="J892" s="1">
        <v>0.17175000000000001</v>
      </c>
      <c r="K892" s="1">
        <v>0.54844999999999999</v>
      </c>
      <c r="L892" s="1">
        <v>0.93064999999999998</v>
      </c>
      <c r="M892" s="1">
        <v>0.74595</v>
      </c>
    </row>
    <row r="893" spans="2:13" x14ac:dyDescent="0.35">
      <c r="B893">
        <v>890</v>
      </c>
      <c r="C893" s="1">
        <v>8.8950000000000001E-2</v>
      </c>
      <c r="D893" s="1">
        <v>5.8500000000000002E-3</v>
      </c>
      <c r="E893" s="1">
        <v>0.68855</v>
      </c>
      <c r="F893" s="1">
        <v>0.34105000000000002</v>
      </c>
      <c r="G893" s="1">
        <v>0.46515000000000001</v>
      </c>
      <c r="H893" s="1">
        <v>0.66125</v>
      </c>
      <c r="I893" s="1">
        <v>0.98555000000000004</v>
      </c>
      <c r="J893" s="1">
        <v>0.86304999999999998</v>
      </c>
      <c r="K893" s="1">
        <v>0.20774999999999999</v>
      </c>
      <c r="L893" s="1">
        <v>0.94594999999999996</v>
      </c>
      <c r="M893" s="1">
        <v>0.68154999999999999</v>
      </c>
    </row>
    <row r="894" spans="2:13" x14ac:dyDescent="0.35">
      <c r="B894">
        <v>891</v>
      </c>
      <c r="C894" s="1">
        <v>8.9050000000000004E-2</v>
      </c>
      <c r="D894" s="1">
        <v>0.46994999999999998</v>
      </c>
      <c r="E894" s="1">
        <v>0.13275000000000001</v>
      </c>
      <c r="F894" s="1">
        <v>0.79005000000000003</v>
      </c>
      <c r="G894" s="1">
        <v>0.45955000000000001</v>
      </c>
      <c r="H894" s="1">
        <v>0.76315</v>
      </c>
      <c r="I894" s="1">
        <v>0.43375000000000002</v>
      </c>
      <c r="J894" s="1">
        <v>0.79015000000000002</v>
      </c>
      <c r="K894" s="1">
        <v>0.24695</v>
      </c>
      <c r="L894" s="1">
        <v>0.93855</v>
      </c>
      <c r="M894" s="1">
        <v>0.28184999999999999</v>
      </c>
    </row>
    <row r="895" spans="2:13" x14ac:dyDescent="0.35">
      <c r="B895">
        <v>892</v>
      </c>
      <c r="C895" s="1">
        <v>8.9149999999999993E-2</v>
      </c>
      <c r="D895" s="1">
        <v>0.22564999999999999</v>
      </c>
      <c r="E895" s="1">
        <v>0.82484999999999997</v>
      </c>
      <c r="F895" s="1">
        <v>0.51085000000000003</v>
      </c>
      <c r="G895" s="1">
        <v>0.75365000000000004</v>
      </c>
      <c r="H895" s="1">
        <v>0.79535</v>
      </c>
      <c r="I895" s="1">
        <v>0.22864999999999999</v>
      </c>
      <c r="J895" s="1">
        <v>0.76665000000000005</v>
      </c>
      <c r="K895" s="1">
        <v>0.65734999999999999</v>
      </c>
      <c r="L895" s="1">
        <v>0.45955000000000001</v>
      </c>
      <c r="M895" s="1">
        <v>0.42995</v>
      </c>
    </row>
    <row r="896" spans="2:13" x14ac:dyDescent="0.35">
      <c r="B896">
        <v>893</v>
      </c>
      <c r="C896" s="1">
        <v>8.9249999999999996E-2</v>
      </c>
      <c r="D896" s="1">
        <v>0.81635000000000002</v>
      </c>
      <c r="E896" s="1">
        <v>0.21104999999999999</v>
      </c>
      <c r="F896" s="1">
        <v>0.50555000000000005</v>
      </c>
      <c r="G896" s="1">
        <v>0.68754999999999999</v>
      </c>
      <c r="H896" s="1">
        <v>0.19305</v>
      </c>
      <c r="I896" s="1">
        <v>0.18085000000000001</v>
      </c>
      <c r="J896" s="1">
        <v>0.65985000000000005</v>
      </c>
      <c r="K896" s="1">
        <v>0.98775000000000002</v>
      </c>
      <c r="L896" s="1">
        <v>0.35794999999999999</v>
      </c>
      <c r="M896" s="1">
        <v>0.53185000000000004</v>
      </c>
    </row>
    <row r="897" spans="2:13" x14ac:dyDescent="0.35">
      <c r="B897">
        <v>894</v>
      </c>
      <c r="C897" s="1">
        <v>8.9349999999999999E-2</v>
      </c>
      <c r="D897" s="1">
        <v>0.79425000000000001</v>
      </c>
      <c r="E897" s="1">
        <v>0.85375000000000001</v>
      </c>
      <c r="F897" s="1">
        <v>0.61634999999999995</v>
      </c>
      <c r="G897" s="1">
        <v>0.52024999999999999</v>
      </c>
      <c r="H897" s="1">
        <v>0.96714999999999995</v>
      </c>
      <c r="I897" s="1">
        <v>0.67874999999999996</v>
      </c>
      <c r="J897" s="1">
        <v>0.63975000000000004</v>
      </c>
      <c r="K897" s="1">
        <v>0.72275</v>
      </c>
      <c r="L897" s="1">
        <v>0.75575000000000003</v>
      </c>
      <c r="M897" s="1">
        <v>0.30535000000000001</v>
      </c>
    </row>
    <row r="898" spans="2:13" x14ac:dyDescent="0.35">
      <c r="B898">
        <v>895</v>
      </c>
      <c r="C898" s="1">
        <v>8.9450000000000002E-2</v>
      </c>
      <c r="D898" s="1">
        <v>0.82984999999999998</v>
      </c>
      <c r="E898" s="1">
        <v>0.23945</v>
      </c>
      <c r="F898" s="1">
        <v>0.60004999999999997</v>
      </c>
      <c r="G898" s="1">
        <v>0.18804999999999999</v>
      </c>
      <c r="H898" s="1">
        <v>0.52044999999999997</v>
      </c>
      <c r="I898" s="1">
        <v>0.83745000000000003</v>
      </c>
      <c r="J898" s="1">
        <v>0.38974999999999999</v>
      </c>
      <c r="K898" s="1">
        <v>0.34044999999999997</v>
      </c>
      <c r="L898" s="1">
        <v>0.19434999999999999</v>
      </c>
      <c r="M898" s="1">
        <v>0.88554999999999995</v>
      </c>
    </row>
    <row r="899" spans="2:13" x14ac:dyDescent="0.35">
      <c r="B899">
        <v>896</v>
      </c>
      <c r="C899" s="1">
        <v>8.9550000000000005E-2</v>
      </c>
      <c r="D899" s="1">
        <v>0.47775000000000001</v>
      </c>
      <c r="E899" s="1">
        <v>0.87214999999999998</v>
      </c>
      <c r="F899" s="1">
        <v>0.18375</v>
      </c>
      <c r="G899" s="1">
        <v>0.54954999999999998</v>
      </c>
      <c r="H899" s="1">
        <v>0.67935000000000001</v>
      </c>
      <c r="I899" s="1">
        <v>0.92635000000000001</v>
      </c>
      <c r="J899" s="1">
        <v>0.42444999999999999</v>
      </c>
      <c r="K899" s="1">
        <v>0.29544999999999999</v>
      </c>
      <c r="L899" s="1">
        <v>0.99644999999999995</v>
      </c>
      <c r="M899" s="1">
        <v>0.68625000000000003</v>
      </c>
    </row>
    <row r="900" spans="2:13" x14ac:dyDescent="0.35">
      <c r="B900">
        <v>897</v>
      </c>
      <c r="C900" s="1">
        <v>8.9649999999999994E-2</v>
      </c>
      <c r="D900" s="1">
        <v>0.12114999999999999</v>
      </c>
      <c r="E900" s="1">
        <v>0.87934999999999997</v>
      </c>
      <c r="F900" s="1">
        <v>0.63765000000000005</v>
      </c>
      <c r="G900" s="1">
        <v>0.61234999999999995</v>
      </c>
      <c r="H900" s="1">
        <v>0.46115</v>
      </c>
      <c r="I900" s="1">
        <v>0.25324999999999998</v>
      </c>
      <c r="J900" s="1">
        <v>0.80364999999999998</v>
      </c>
      <c r="K900" s="1">
        <v>0.38114999999999999</v>
      </c>
      <c r="L900" s="1">
        <v>0.57674999999999998</v>
      </c>
      <c r="M900" s="1">
        <v>0.67574999999999996</v>
      </c>
    </row>
    <row r="901" spans="2:13" x14ac:dyDescent="0.35">
      <c r="B901">
        <v>898</v>
      </c>
      <c r="C901" s="1">
        <v>8.9749999999999996E-2</v>
      </c>
      <c r="D901" s="1">
        <v>0.42035</v>
      </c>
      <c r="E901" s="1">
        <v>0.47635</v>
      </c>
      <c r="F901" s="1">
        <v>0.77544999999999997</v>
      </c>
      <c r="G901" s="1">
        <v>0.27334999999999998</v>
      </c>
      <c r="H901" s="1">
        <v>0.99324999999999997</v>
      </c>
      <c r="I901" s="1">
        <v>0.79784999999999995</v>
      </c>
      <c r="J901" s="1">
        <v>0.86085</v>
      </c>
      <c r="K901" s="1">
        <v>0.85455000000000003</v>
      </c>
      <c r="L901" s="1">
        <v>0.38095000000000001</v>
      </c>
      <c r="M901" s="1">
        <v>0.93645</v>
      </c>
    </row>
    <row r="902" spans="2:13" x14ac:dyDescent="0.35">
      <c r="B902">
        <v>899</v>
      </c>
      <c r="C902" s="1">
        <v>8.9849999999999999E-2</v>
      </c>
      <c r="D902" s="1">
        <v>0.60714999999999997</v>
      </c>
      <c r="E902" s="1">
        <v>0.69145000000000001</v>
      </c>
      <c r="F902" s="1">
        <v>0.58904999999999996</v>
      </c>
      <c r="G902" s="1">
        <v>0.66974999999999996</v>
      </c>
      <c r="H902" s="1">
        <v>0.44645000000000001</v>
      </c>
      <c r="I902" s="1">
        <v>0.89685000000000004</v>
      </c>
      <c r="J902" s="1">
        <v>0.77895000000000003</v>
      </c>
      <c r="K902" s="1">
        <v>0.18654999999999999</v>
      </c>
      <c r="L902" s="1">
        <v>0.73785000000000001</v>
      </c>
      <c r="M902" s="1">
        <v>0.86624999999999996</v>
      </c>
    </row>
    <row r="903" spans="2:13" x14ac:dyDescent="0.35">
      <c r="B903">
        <v>900</v>
      </c>
      <c r="C903" s="1">
        <v>8.9950000000000002E-2</v>
      </c>
      <c r="D903" s="1">
        <v>0.21265000000000001</v>
      </c>
      <c r="E903" s="1">
        <v>0.28644999999999998</v>
      </c>
      <c r="F903" s="1">
        <v>1.525E-2</v>
      </c>
      <c r="G903" s="1">
        <v>0.92805000000000004</v>
      </c>
      <c r="H903" s="1">
        <v>0.22755</v>
      </c>
      <c r="I903" s="1">
        <v>0.44035000000000002</v>
      </c>
      <c r="J903" s="1">
        <v>0.28765000000000002</v>
      </c>
      <c r="K903" s="1">
        <v>0.59094999999999998</v>
      </c>
      <c r="L903" s="1">
        <v>0.12325</v>
      </c>
      <c r="M903" s="1">
        <v>0.39245000000000002</v>
      </c>
    </row>
    <row r="904" spans="2:13" x14ac:dyDescent="0.35">
      <c r="B904">
        <v>901</v>
      </c>
      <c r="C904" s="1">
        <v>9.0050000000000005E-2</v>
      </c>
      <c r="D904" s="1">
        <v>7.9450000000000007E-2</v>
      </c>
      <c r="E904" s="1">
        <v>0.94615000000000005</v>
      </c>
      <c r="F904" s="1">
        <v>0.14835000000000001</v>
      </c>
      <c r="G904" s="1">
        <v>0.53374999999999995</v>
      </c>
      <c r="H904" s="1">
        <v>0.15684999999999999</v>
      </c>
      <c r="I904" s="1">
        <v>0.89475000000000005</v>
      </c>
      <c r="J904" s="1">
        <v>0.93525000000000003</v>
      </c>
      <c r="K904" s="1">
        <v>0.42065000000000002</v>
      </c>
      <c r="L904" s="1">
        <v>0.38414999999999999</v>
      </c>
      <c r="M904" s="1">
        <v>0.48265000000000002</v>
      </c>
    </row>
    <row r="905" spans="2:13" x14ac:dyDescent="0.35">
      <c r="B905">
        <v>902</v>
      </c>
      <c r="C905" s="1">
        <v>9.0149999999999994E-2</v>
      </c>
      <c r="D905" s="1">
        <v>0.45805000000000001</v>
      </c>
      <c r="E905" s="1">
        <v>0.38164999999999999</v>
      </c>
      <c r="F905" s="1">
        <v>0.12045</v>
      </c>
      <c r="G905" s="1">
        <v>0.83294999999999997</v>
      </c>
      <c r="H905" s="1">
        <v>0.48854999999999998</v>
      </c>
      <c r="I905" s="1">
        <v>0.57874999999999999</v>
      </c>
      <c r="J905" s="1">
        <v>0.84924999999999995</v>
      </c>
      <c r="K905" s="1">
        <v>0.32085000000000002</v>
      </c>
      <c r="L905" s="1">
        <v>0.63285000000000002</v>
      </c>
      <c r="M905" s="1">
        <v>0.99224999999999997</v>
      </c>
    </row>
    <row r="906" spans="2:13" x14ac:dyDescent="0.35">
      <c r="B906">
        <v>903</v>
      </c>
      <c r="C906" s="1">
        <v>9.0249999999999997E-2</v>
      </c>
      <c r="D906" s="1">
        <v>0.39155000000000001</v>
      </c>
      <c r="E906" s="1">
        <v>0.40144999999999997</v>
      </c>
      <c r="F906" s="1">
        <v>0.93545</v>
      </c>
      <c r="G906" s="1">
        <v>0.90464999999999995</v>
      </c>
      <c r="H906" s="1">
        <v>0.59835000000000005</v>
      </c>
      <c r="I906" s="1">
        <v>0.98314999999999997</v>
      </c>
      <c r="J906" s="1">
        <v>0.18024999999999999</v>
      </c>
      <c r="K906" s="1">
        <v>0.46195000000000003</v>
      </c>
      <c r="L906" s="1">
        <v>0.79425000000000001</v>
      </c>
      <c r="M906" s="1">
        <v>0.40905000000000002</v>
      </c>
    </row>
    <row r="907" spans="2:13" x14ac:dyDescent="0.35">
      <c r="B907">
        <v>904</v>
      </c>
      <c r="C907" s="1">
        <v>9.035E-2</v>
      </c>
      <c r="D907" s="1">
        <v>0.23244999999999999</v>
      </c>
      <c r="E907" s="1">
        <v>0.10535</v>
      </c>
      <c r="F907" s="1">
        <v>0.96414999999999995</v>
      </c>
      <c r="G907" s="1">
        <v>0.97724999999999995</v>
      </c>
      <c r="H907" s="1">
        <v>0.21725</v>
      </c>
      <c r="I907" s="1">
        <v>9.5649999999999999E-2</v>
      </c>
      <c r="J907" s="1">
        <v>0.75985000000000003</v>
      </c>
      <c r="K907" s="1">
        <v>0.77015</v>
      </c>
      <c r="L907" s="1">
        <v>0.69064999999999999</v>
      </c>
      <c r="M907" s="1">
        <v>6.9499999999999996E-3</v>
      </c>
    </row>
    <row r="908" spans="2:13" x14ac:dyDescent="0.35">
      <c r="B908">
        <v>905</v>
      </c>
      <c r="C908" s="1">
        <v>9.0450000000000003E-2</v>
      </c>
      <c r="D908" s="1">
        <v>0.13134999999999999</v>
      </c>
      <c r="E908" s="1">
        <v>0.66835</v>
      </c>
      <c r="F908" s="1">
        <v>0.88924999999999998</v>
      </c>
      <c r="G908" s="1">
        <v>0.40944999999999998</v>
      </c>
      <c r="H908" s="1">
        <v>0.47515000000000002</v>
      </c>
      <c r="I908" s="1">
        <v>0.58245000000000002</v>
      </c>
      <c r="J908" s="1">
        <v>0.52615000000000001</v>
      </c>
      <c r="K908" s="1">
        <v>0.15784999999999999</v>
      </c>
      <c r="L908" s="1">
        <v>0.38455</v>
      </c>
      <c r="M908" s="1">
        <v>0.28455000000000003</v>
      </c>
    </row>
    <row r="909" spans="2:13" x14ac:dyDescent="0.35">
      <c r="B909">
        <v>906</v>
      </c>
      <c r="C909" s="1">
        <v>9.0550000000000005E-2</v>
      </c>
      <c r="D909" s="1">
        <v>0.15515000000000001</v>
      </c>
      <c r="E909" s="1">
        <v>0.32584999999999997</v>
      </c>
      <c r="F909" s="1">
        <v>0.31974999999999998</v>
      </c>
      <c r="G909" s="1">
        <v>0.72355000000000003</v>
      </c>
      <c r="H909" s="1">
        <v>0.41385</v>
      </c>
      <c r="I909" s="1">
        <v>0.37504999999999999</v>
      </c>
      <c r="J909" s="1">
        <v>0.59794999999999998</v>
      </c>
      <c r="K909" s="1">
        <v>0.78825000000000001</v>
      </c>
      <c r="L909" s="1">
        <v>0.55405000000000004</v>
      </c>
      <c r="M909" s="1">
        <v>0.57655000000000001</v>
      </c>
    </row>
    <row r="910" spans="2:13" x14ac:dyDescent="0.35">
      <c r="B910">
        <v>907</v>
      </c>
      <c r="C910" s="1">
        <v>9.0649999999999994E-2</v>
      </c>
      <c r="D910" s="1">
        <v>3.9050000000000001E-2</v>
      </c>
      <c r="E910" s="1">
        <v>0.81705000000000005</v>
      </c>
      <c r="F910" s="1">
        <v>0.50605</v>
      </c>
      <c r="G910" s="1">
        <v>0.91144999999999998</v>
      </c>
      <c r="H910" s="1">
        <v>0.54344999999999999</v>
      </c>
      <c r="I910" s="1">
        <v>0.82155</v>
      </c>
      <c r="J910" s="1">
        <v>0.74004999999999999</v>
      </c>
      <c r="K910" s="1">
        <v>0.15915000000000001</v>
      </c>
      <c r="L910" s="1">
        <v>0.87965000000000004</v>
      </c>
      <c r="M910" s="1">
        <v>0.84704999999999997</v>
      </c>
    </row>
    <row r="911" spans="2:13" x14ac:dyDescent="0.35">
      <c r="B911">
        <v>908</v>
      </c>
      <c r="C911" s="1">
        <v>9.0749999999999997E-2</v>
      </c>
      <c r="D911" s="1">
        <v>0.96004999999999996</v>
      </c>
      <c r="E911" s="1">
        <v>0.13655</v>
      </c>
      <c r="F911" s="1">
        <v>0.40775</v>
      </c>
      <c r="G911" s="1">
        <v>0.89575000000000005</v>
      </c>
      <c r="H911" s="1">
        <v>0.33045000000000002</v>
      </c>
      <c r="I911" s="1">
        <v>0.35635</v>
      </c>
      <c r="J911" s="1">
        <v>0.79805000000000004</v>
      </c>
      <c r="K911" s="1">
        <v>0.61404999999999998</v>
      </c>
      <c r="L911" s="1">
        <v>0.62865000000000004</v>
      </c>
      <c r="M911" s="1">
        <v>0.46655000000000002</v>
      </c>
    </row>
    <row r="912" spans="2:13" x14ac:dyDescent="0.35">
      <c r="B912">
        <v>909</v>
      </c>
      <c r="C912" s="1">
        <v>9.085E-2</v>
      </c>
      <c r="D912" s="1">
        <v>0.56045</v>
      </c>
      <c r="E912" s="1">
        <v>0.42845</v>
      </c>
      <c r="F912" s="1">
        <v>0.70515000000000005</v>
      </c>
      <c r="G912" s="1">
        <v>9.7549999999999998E-2</v>
      </c>
      <c r="H912" s="1">
        <v>0.38345000000000001</v>
      </c>
      <c r="I912" s="1">
        <v>0.10725</v>
      </c>
      <c r="J912" s="1">
        <v>0.72885</v>
      </c>
      <c r="K912" s="1">
        <v>0.56174999999999997</v>
      </c>
      <c r="L912" s="1">
        <v>0.44185000000000002</v>
      </c>
      <c r="M912" s="1">
        <v>0.96804999999999997</v>
      </c>
    </row>
    <row r="913" spans="2:13" x14ac:dyDescent="0.35">
      <c r="B913">
        <v>910</v>
      </c>
      <c r="C913" s="1">
        <v>9.0950000000000003E-2</v>
      </c>
      <c r="D913" s="1">
        <v>0.32314999999999999</v>
      </c>
      <c r="E913" s="1">
        <v>3.7249999999999998E-2</v>
      </c>
      <c r="F913" s="1">
        <v>0.98634999999999995</v>
      </c>
      <c r="G913" s="1">
        <v>0.20515</v>
      </c>
      <c r="H913" s="1">
        <v>0.69945000000000002</v>
      </c>
      <c r="I913" s="1">
        <v>0.15204999999999999</v>
      </c>
      <c r="J913" s="1">
        <v>0.33034999999999998</v>
      </c>
      <c r="K913" s="1">
        <v>0.68284999999999996</v>
      </c>
      <c r="L913" s="1">
        <v>0.90564999999999996</v>
      </c>
      <c r="M913" s="1">
        <v>0.33565</v>
      </c>
    </row>
    <row r="914" spans="2:13" x14ac:dyDescent="0.35">
      <c r="B914">
        <v>911</v>
      </c>
      <c r="C914" s="1">
        <v>9.1050000000000006E-2</v>
      </c>
      <c r="D914" s="1">
        <v>0.34275</v>
      </c>
      <c r="E914" s="1">
        <v>0.85804999999999998</v>
      </c>
      <c r="F914" s="1">
        <v>0.39384999999999998</v>
      </c>
      <c r="G914" s="1">
        <v>0.25054999999999999</v>
      </c>
      <c r="H914" s="1">
        <v>0.18045</v>
      </c>
      <c r="I914" s="1">
        <v>0.90854999999999997</v>
      </c>
      <c r="J914" s="1">
        <v>0.22095000000000001</v>
      </c>
      <c r="K914" s="1">
        <v>0.42475000000000002</v>
      </c>
      <c r="L914" s="1">
        <v>3.5E-4</v>
      </c>
      <c r="M914" s="1">
        <v>0.35344999999999999</v>
      </c>
    </row>
    <row r="915" spans="2:13" x14ac:dyDescent="0.35">
      <c r="B915">
        <v>912</v>
      </c>
      <c r="C915" s="1">
        <v>9.1149999999999995E-2</v>
      </c>
      <c r="D915" s="1">
        <v>9.715E-2</v>
      </c>
      <c r="E915" s="1">
        <v>0.12675</v>
      </c>
      <c r="F915" s="1">
        <v>0.93325000000000002</v>
      </c>
      <c r="G915" s="1">
        <v>6.3450000000000006E-2</v>
      </c>
      <c r="H915" s="1">
        <v>0.66285000000000005</v>
      </c>
      <c r="I915" s="1">
        <v>0.39774999999999999</v>
      </c>
      <c r="J915" s="1">
        <v>0.89754999999999996</v>
      </c>
      <c r="K915" s="1">
        <v>0.82425000000000004</v>
      </c>
      <c r="L915" s="1">
        <v>5.45E-3</v>
      </c>
      <c r="M915" s="1">
        <v>3.005E-2</v>
      </c>
    </row>
    <row r="916" spans="2:13" x14ac:dyDescent="0.35">
      <c r="B916">
        <v>913</v>
      </c>
      <c r="C916" s="1">
        <v>9.1249999999999998E-2</v>
      </c>
      <c r="D916" s="1">
        <v>0.11705</v>
      </c>
      <c r="E916" s="1">
        <v>0.12875</v>
      </c>
      <c r="F916" s="1">
        <v>0.60075000000000001</v>
      </c>
      <c r="G916" s="1">
        <v>0.30425000000000002</v>
      </c>
      <c r="H916" s="1">
        <v>0.80584999999999996</v>
      </c>
      <c r="I916" s="1">
        <v>9.0149999999999994E-2</v>
      </c>
      <c r="J916" s="1">
        <v>9.325E-2</v>
      </c>
      <c r="K916" s="1">
        <v>0.88075000000000003</v>
      </c>
      <c r="L916" s="1">
        <v>0.95765</v>
      </c>
      <c r="M916" s="1">
        <v>0.94155</v>
      </c>
    </row>
    <row r="917" spans="2:13" x14ac:dyDescent="0.35">
      <c r="B917">
        <v>914</v>
      </c>
      <c r="C917" s="1">
        <v>9.1350000000000001E-2</v>
      </c>
      <c r="D917" s="1">
        <v>0.67444999999999999</v>
      </c>
      <c r="E917" s="1">
        <v>0.58265</v>
      </c>
      <c r="F917" s="1">
        <v>0.50144999999999995</v>
      </c>
      <c r="G917" s="1">
        <v>0.43895000000000001</v>
      </c>
      <c r="H917" s="1">
        <v>0.92074999999999996</v>
      </c>
      <c r="I917" s="1">
        <v>0.37885000000000002</v>
      </c>
      <c r="J917" s="1">
        <v>0.13045000000000001</v>
      </c>
      <c r="K917" s="1">
        <v>0.53785000000000005</v>
      </c>
      <c r="L917" s="1">
        <v>0.13605</v>
      </c>
      <c r="M917" s="1">
        <v>0.17735000000000001</v>
      </c>
    </row>
    <row r="918" spans="2:13" x14ac:dyDescent="0.35">
      <c r="B918">
        <v>915</v>
      </c>
      <c r="C918" s="1">
        <v>9.1450000000000004E-2</v>
      </c>
      <c r="D918" s="1">
        <v>4.8750000000000002E-2</v>
      </c>
      <c r="E918" s="1">
        <v>0.88875000000000004</v>
      </c>
      <c r="F918" s="1">
        <v>0.19075</v>
      </c>
      <c r="G918" s="1">
        <v>0.20745</v>
      </c>
      <c r="H918" s="1">
        <v>0.91405000000000003</v>
      </c>
      <c r="I918" s="1">
        <v>0.16564999999999999</v>
      </c>
      <c r="J918" s="1">
        <v>6.855E-2</v>
      </c>
      <c r="K918" s="1">
        <v>0.58414999999999995</v>
      </c>
      <c r="L918" s="1">
        <v>0.35704999999999998</v>
      </c>
      <c r="M918" s="1">
        <v>0.89334999999999998</v>
      </c>
    </row>
    <row r="919" spans="2:13" x14ac:dyDescent="0.35">
      <c r="B919">
        <v>916</v>
      </c>
      <c r="C919" s="1">
        <v>9.1550000000000006E-2</v>
      </c>
      <c r="D919" s="1">
        <v>8.7650000000000006E-2</v>
      </c>
      <c r="E919" s="1">
        <v>0.21575</v>
      </c>
      <c r="F919" s="1">
        <v>2.2749999999999999E-2</v>
      </c>
      <c r="G919" s="1">
        <v>0.11375</v>
      </c>
      <c r="H919" s="1">
        <v>0.57884999999999998</v>
      </c>
      <c r="I919" s="1">
        <v>0.50954999999999995</v>
      </c>
      <c r="J919" s="1">
        <v>0.83204999999999996</v>
      </c>
      <c r="K919" s="1">
        <v>0.93425000000000002</v>
      </c>
      <c r="L919" s="1">
        <v>0.74395</v>
      </c>
      <c r="M919" s="1">
        <v>0.21475</v>
      </c>
    </row>
    <row r="920" spans="2:13" x14ac:dyDescent="0.35">
      <c r="B920">
        <v>917</v>
      </c>
      <c r="C920" s="1">
        <v>9.1649999999999995E-2</v>
      </c>
      <c r="D920" s="1">
        <v>0.52775000000000005</v>
      </c>
      <c r="E920" s="1">
        <v>0.79054999999999997</v>
      </c>
      <c r="F920" s="1">
        <v>0.74844999999999995</v>
      </c>
      <c r="G920" s="1">
        <v>0.66564999999999996</v>
      </c>
      <c r="H920" s="1">
        <v>0.21254999999999999</v>
      </c>
      <c r="I920" s="1">
        <v>0.88105</v>
      </c>
      <c r="J920" s="1">
        <v>0.18875</v>
      </c>
      <c r="K920" s="1">
        <v>0.53954999999999997</v>
      </c>
      <c r="L920" s="1">
        <v>0.18554999999999999</v>
      </c>
      <c r="M920" s="1">
        <v>0.85014999999999996</v>
      </c>
    </row>
    <row r="921" spans="2:13" x14ac:dyDescent="0.35">
      <c r="B921">
        <v>918</v>
      </c>
      <c r="C921" s="1">
        <v>9.1749999999999998E-2</v>
      </c>
      <c r="D921" s="1">
        <v>0.71625000000000005</v>
      </c>
      <c r="E921" s="1">
        <v>0.60724999999999996</v>
      </c>
      <c r="F921" s="1">
        <v>0.93794999999999995</v>
      </c>
      <c r="G921" s="1">
        <v>0.77785000000000004</v>
      </c>
      <c r="H921" s="1">
        <v>9.5149999999999998E-2</v>
      </c>
      <c r="I921" s="1">
        <v>0.49095</v>
      </c>
      <c r="J921" s="1">
        <v>0.33815000000000001</v>
      </c>
      <c r="K921" s="1">
        <v>0.22145000000000001</v>
      </c>
      <c r="L921" s="1">
        <v>0.71274999999999999</v>
      </c>
      <c r="M921" s="1">
        <v>0.98104999999999998</v>
      </c>
    </row>
    <row r="922" spans="2:13" x14ac:dyDescent="0.35">
      <c r="B922">
        <v>919</v>
      </c>
      <c r="C922" s="1">
        <v>9.1850000000000001E-2</v>
      </c>
      <c r="D922" s="1">
        <v>8.7249999999999994E-2</v>
      </c>
      <c r="E922" s="1">
        <v>0.43014999999999998</v>
      </c>
      <c r="F922" s="1">
        <v>0.51785000000000003</v>
      </c>
      <c r="G922" s="1">
        <v>0.83345000000000002</v>
      </c>
      <c r="H922" s="1">
        <v>0.16055</v>
      </c>
      <c r="I922" s="1">
        <v>0.18855</v>
      </c>
      <c r="J922" s="1">
        <v>0.44374999999999998</v>
      </c>
      <c r="K922" s="1">
        <v>0.47925000000000001</v>
      </c>
      <c r="L922" s="1">
        <v>0.24315000000000001</v>
      </c>
      <c r="M922" s="1">
        <v>0.48764999999999997</v>
      </c>
    </row>
    <row r="923" spans="2:13" x14ac:dyDescent="0.35">
      <c r="B923">
        <v>920</v>
      </c>
      <c r="C923" s="1">
        <v>9.1950000000000004E-2</v>
      </c>
      <c r="D923" s="1">
        <v>0.93735000000000002</v>
      </c>
      <c r="E923" s="1">
        <v>0.17985000000000001</v>
      </c>
      <c r="F923" s="1">
        <v>0.12625</v>
      </c>
      <c r="G923" s="1">
        <v>0.88434999999999997</v>
      </c>
      <c r="H923" s="1">
        <v>0.91515000000000002</v>
      </c>
      <c r="I923" s="1">
        <v>1.1350000000000001E-2</v>
      </c>
      <c r="J923" s="1">
        <v>9.7049999999999997E-2</v>
      </c>
      <c r="K923" s="1">
        <v>0.67925000000000002</v>
      </c>
      <c r="L923" s="1">
        <v>0.62204999999999999</v>
      </c>
      <c r="M923" s="1">
        <v>0.40584999999999999</v>
      </c>
    </row>
    <row r="924" spans="2:13" x14ac:dyDescent="0.35">
      <c r="B924">
        <v>921</v>
      </c>
      <c r="C924" s="1">
        <v>9.2050000000000007E-2</v>
      </c>
      <c r="D924" s="1">
        <v>0.68415000000000004</v>
      </c>
      <c r="E924" s="1">
        <v>0.98895</v>
      </c>
      <c r="F924" s="1">
        <v>0.91374999999999995</v>
      </c>
      <c r="G924" s="1">
        <v>0.93684999999999996</v>
      </c>
      <c r="H924" s="1">
        <v>0.56105000000000005</v>
      </c>
      <c r="I924" s="1">
        <v>0.10034999999999999</v>
      </c>
      <c r="J924" s="1">
        <v>0.67184999999999995</v>
      </c>
      <c r="K924" s="1">
        <v>0.71665000000000001</v>
      </c>
      <c r="L924" s="1">
        <v>0.99844999999999995</v>
      </c>
      <c r="M924" s="1">
        <v>0.54705000000000004</v>
      </c>
    </row>
    <row r="925" spans="2:13" x14ac:dyDescent="0.35">
      <c r="B925">
        <v>922</v>
      </c>
      <c r="C925" s="1">
        <v>9.2149999999999996E-2</v>
      </c>
      <c r="D925" s="1">
        <v>9.4750000000000001E-2</v>
      </c>
      <c r="E925" s="1">
        <v>0.17935000000000001</v>
      </c>
      <c r="F925" s="1">
        <v>0.85885</v>
      </c>
      <c r="G925" s="1">
        <v>0.39165</v>
      </c>
      <c r="H925" s="1">
        <v>0.58474999999999999</v>
      </c>
      <c r="I925" s="1">
        <v>0.25374999999999998</v>
      </c>
      <c r="J925" s="1">
        <v>0.34944999999999998</v>
      </c>
      <c r="K925" s="1">
        <v>0.76415</v>
      </c>
      <c r="L925" s="1">
        <v>0.28715000000000002</v>
      </c>
      <c r="M925" s="1">
        <v>0.68315000000000003</v>
      </c>
    </row>
    <row r="926" spans="2:13" x14ac:dyDescent="0.35">
      <c r="B926">
        <v>923</v>
      </c>
      <c r="C926" s="1">
        <v>9.2249999999999999E-2</v>
      </c>
      <c r="D926" s="1">
        <v>0.35865000000000002</v>
      </c>
      <c r="E926" s="1">
        <v>0.33134999999999998</v>
      </c>
      <c r="F926" s="1">
        <v>0.38205</v>
      </c>
      <c r="G926" s="1">
        <v>0.17615</v>
      </c>
      <c r="H926" s="1">
        <v>0.98655000000000004</v>
      </c>
      <c r="I926" s="1">
        <v>0.93894999999999995</v>
      </c>
      <c r="J926" s="1">
        <v>0.84565000000000001</v>
      </c>
      <c r="K926" s="1">
        <v>0.29704999999999998</v>
      </c>
      <c r="L926" s="1">
        <v>0.67884999999999995</v>
      </c>
      <c r="M926" s="1">
        <v>0.22755</v>
      </c>
    </row>
    <row r="927" spans="2:13" x14ac:dyDescent="0.35">
      <c r="B927">
        <v>924</v>
      </c>
      <c r="C927" s="1">
        <v>9.2350000000000002E-2</v>
      </c>
      <c r="D927" s="1">
        <v>0.42875000000000002</v>
      </c>
      <c r="E927" s="1">
        <v>0.45965</v>
      </c>
      <c r="F927" s="1">
        <v>0.20585000000000001</v>
      </c>
      <c r="G927" s="1">
        <v>0.36914999999999998</v>
      </c>
      <c r="H927" s="1">
        <v>0.95484999999999998</v>
      </c>
      <c r="I927" s="1">
        <v>1.145E-2</v>
      </c>
      <c r="J927" s="1">
        <v>0.22705</v>
      </c>
      <c r="K927" s="1">
        <v>0.18725</v>
      </c>
      <c r="L927" s="1">
        <v>0.25355</v>
      </c>
      <c r="M927" s="1">
        <v>8.2549999999999998E-2</v>
      </c>
    </row>
    <row r="928" spans="2:13" x14ac:dyDescent="0.35">
      <c r="B928">
        <v>925</v>
      </c>
      <c r="C928" s="1">
        <v>9.2450000000000004E-2</v>
      </c>
      <c r="D928" s="1">
        <v>0.40144999999999997</v>
      </c>
      <c r="E928" s="1">
        <v>0.21154999999999999</v>
      </c>
      <c r="F928" s="1">
        <v>0.33474999999999999</v>
      </c>
      <c r="G928" s="1">
        <v>0.50024999999999997</v>
      </c>
      <c r="H928" s="1">
        <v>0.24725</v>
      </c>
      <c r="I928" s="1">
        <v>0.66754999999999998</v>
      </c>
      <c r="J928" s="1">
        <v>0.74675000000000002</v>
      </c>
      <c r="K928" s="1">
        <v>0.92795000000000005</v>
      </c>
      <c r="L928" s="1">
        <v>0.89244999999999997</v>
      </c>
      <c r="M928" s="1">
        <v>0.43804999999999999</v>
      </c>
    </row>
    <row r="929" spans="2:13" x14ac:dyDescent="0.35">
      <c r="B929">
        <v>926</v>
      </c>
      <c r="C929" s="1">
        <v>9.2549999999999993E-2</v>
      </c>
      <c r="D929" s="1">
        <v>0.32385000000000003</v>
      </c>
      <c r="E929" s="1">
        <v>0.73955000000000004</v>
      </c>
      <c r="F929" s="1">
        <v>0.75595000000000001</v>
      </c>
      <c r="G929" s="1">
        <v>0.57374999999999998</v>
      </c>
      <c r="H929" s="1">
        <v>0.20515</v>
      </c>
      <c r="I929" s="1">
        <v>0.27255000000000001</v>
      </c>
      <c r="J929" s="1">
        <v>0.68054999999999999</v>
      </c>
      <c r="K929" s="1">
        <v>0.30714999999999998</v>
      </c>
      <c r="L929" s="1">
        <v>0.70015000000000005</v>
      </c>
      <c r="M929" s="1">
        <v>0.88305</v>
      </c>
    </row>
    <row r="930" spans="2:13" x14ac:dyDescent="0.35">
      <c r="B930">
        <v>927</v>
      </c>
      <c r="C930" s="1">
        <v>9.2649999999999996E-2</v>
      </c>
      <c r="D930" s="1">
        <v>0.15615000000000001</v>
      </c>
      <c r="E930" s="1">
        <v>0.44035000000000002</v>
      </c>
      <c r="F930" s="1">
        <v>0.14235</v>
      </c>
      <c r="G930" s="1">
        <v>0.40325</v>
      </c>
      <c r="H930" s="1">
        <v>0.40784999999999999</v>
      </c>
      <c r="I930" s="1">
        <v>0.23605000000000001</v>
      </c>
      <c r="J930" s="1">
        <v>0.82384999999999997</v>
      </c>
      <c r="K930" s="1">
        <v>6.4250000000000002E-2</v>
      </c>
      <c r="L930" s="1">
        <v>0.66635</v>
      </c>
      <c r="M930" s="1">
        <v>0.31314999999999998</v>
      </c>
    </row>
    <row r="931" spans="2:13" x14ac:dyDescent="0.35">
      <c r="B931">
        <v>928</v>
      </c>
      <c r="C931" s="1">
        <v>9.2749999999999999E-2</v>
      </c>
      <c r="D931" s="1">
        <v>0.72594999999999998</v>
      </c>
      <c r="E931" s="1">
        <v>0.40925</v>
      </c>
      <c r="F931" s="1">
        <v>0.64554999999999996</v>
      </c>
      <c r="G931" s="1">
        <v>0.53885000000000005</v>
      </c>
      <c r="H931" s="1">
        <v>0.53695000000000004</v>
      </c>
      <c r="I931" s="1">
        <v>0.22255</v>
      </c>
      <c r="J931" s="1">
        <v>0.15204999999999999</v>
      </c>
      <c r="K931" s="1">
        <v>0.21404999999999999</v>
      </c>
      <c r="L931" s="1">
        <v>0.54384999999999994</v>
      </c>
      <c r="M931" s="1">
        <v>0.63544999999999996</v>
      </c>
    </row>
    <row r="932" spans="2:13" x14ac:dyDescent="0.35">
      <c r="B932">
        <v>929</v>
      </c>
      <c r="C932" s="1">
        <v>9.2850000000000002E-2</v>
      </c>
      <c r="D932" s="1">
        <v>0.84775</v>
      </c>
      <c r="E932" s="1">
        <v>0.80925000000000002</v>
      </c>
      <c r="F932" s="1">
        <v>0.18015</v>
      </c>
      <c r="G932" s="1">
        <v>0.27265</v>
      </c>
      <c r="H932" s="1">
        <v>9.1249999999999998E-2</v>
      </c>
      <c r="I932" s="1">
        <v>0.31664999999999999</v>
      </c>
      <c r="J932" s="1">
        <v>0.67074999999999996</v>
      </c>
      <c r="K932" s="1">
        <v>0.79164999999999996</v>
      </c>
      <c r="L932" s="1">
        <v>0.11205</v>
      </c>
      <c r="M932" s="1">
        <v>0.83474999999999999</v>
      </c>
    </row>
    <row r="933" spans="2:13" x14ac:dyDescent="0.35">
      <c r="B933">
        <v>930</v>
      </c>
      <c r="C933" s="1">
        <v>9.2950000000000005E-2</v>
      </c>
      <c r="D933" s="1">
        <v>0.62155000000000005</v>
      </c>
      <c r="E933" s="1">
        <v>0.97594999999999998</v>
      </c>
      <c r="F933" s="1">
        <v>0.77015</v>
      </c>
      <c r="G933" s="1">
        <v>0.76375000000000004</v>
      </c>
      <c r="H933" s="1">
        <v>0.87304999999999999</v>
      </c>
      <c r="I933" s="1">
        <v>0.82904999999999995</v>
      </c>
      <c r="J933" s="1">
        <v>0.10804999999999999</v>
      </c>
      <c r="K933" s="1">
        <v>0.87344999999999995</v>
      </c>
      <c r="L933" s="1">
        <v>0.98875000000000002</v>
      </c>
      <c r="M933" s="1">
        <v>0.94174999999999998</v>
      </c>
    </row>
    <row r="934" spans="2:13" x14ac:dyDescent="0.35">
      <c r="B934">
        <v>931</v>
      </c>
      <c r="C934" s="1">
        <v>9.3049999999999994E-2</v>
      </c>
      <c r="D934" s="1">
        <v>9.0500000000000008E-3</v>
      </c>
      <c r="E934" s="1">
        <v>0.44414999999999999</v>
      </c>
      <c r="F934" s="1">
        <v>0.55815000000000003</v>
      </c>
      <c r="G934" s="1">
        <v>0.35794999999999999</v>
      </c>
      <c r="H934" s="1">
        <v>0.28334999999999999</v>
      </c>
      <c r="I934" s="1">
        <v>0.26524999999999999</v>
      </c>
      <c r="J934" s="1">
        <v>0.42425000000000002</v>
      </c>
      <c r="K934" s="1">
        <v>0.11194999999999999</v>
      </c>
      <c r="L934" s="1">
        <v>0.96045000000000003</v>
      </c>
      <c r="M934" s="1">
        <v>0.19705</v>
      </c>
    </row>
    <row r="935" spans="2:13" x14ac:dyDescent="0.35">
      <c r="B935">
        <v>932</v>
      </c>
      <c r="C935" s="1">
        <v>9.3149999999999997E-2</v>
      </c>
      <c r="D935" s="1">
        <v>0.95584999999999998</v>
      </c>
      <c r="E935" s="1">
        <v>0.48265000000000002</v>
      </c>
      <c r="F935" s="1">
        <v>0.42685000000000001</v>
      </c>
      <c r="G935" s="1">
        <v>0.94264999999999999</v>
      </c>
      <c r="H935" s="1">
        <v>0.54964999999999997</v>
      </c>
      <c r="I935" s="1">
        <v>0.67925000000000002</v>
      </c>
      <c r="J935" s="1">
        <v>3.2349999999999997E-2</v>
      </c>
      <c r="K935" s="1">
        <v>0.91034999999999999</v>
      </c>
      <c r="L935" s="1">
        <v>0.89024999999999999</v>
      </c>
      <c r="M935" s="1">
        <v>0.82665</v>
      </c>
    </row>
    <row r="936" spans="2:13" x14ac:dyDescent="0.35">
      <c r="B936">
        <v>933</v>
      </c>
      <c r="C936" s="1">
        <v>9.325E-2</v>
      </c>
      <c r="D936" s="1">
        <v>0.70694999999999997</v>
      </c>
      <c r="E936" s="1">
        <v>0.75044999999999995</v>
      </c>
      <c r="F936" s="1">
        <v>0.99485000000000001</v>
      </c>
      <c r="G936" s="1">
        <v>5.1450000000000003E-2</v>
      </c>
      <c r="H936" s="1">
        <v>0.13664999999999999</v>
      </c>
      <c r="I936" s="1">
        <v>8.3449999999999996E-2</v>
      </c>
      <c r="J936" s="1">
        <v>0.35425000000000001</v>
      </c>
      <c r="K936" s="1">
        <v>0.81635000000000002</v>
      </c>
      <c r="L936" s="1">
        <v>0.90125</v>
      </c>
      <c r="M936" s="1">
        <v>0.13885</v>
      </c>
    </row>
    <row r="937" spans="2:13" x14ac:dyDescent="0.35">
      <c r="B937">
        <v>934</v>
      </c>
      <c r="C937" s="1">
        <v>9.3350000000000002E-2</v>
      </c>
      <c r="D937" s="1">
        <v>0.32534999999999997</v>
      </c>
      <c r="E937" s="1">
        <v>0.30585000000000001</v>
      </c>
      <c r="F937" s="1">
        <v>0.21704999999999999</v>
      </c>
      <c r="G937" s="1">
        <v>0.85445000000000004</v>
      </c>
      <c r="H937" s="1">
        <v>0.92615000000000003</v>
      </c>
      <c r="I937" s="1">
        <v>0.83414999999999995</v>
      </c>
      <c r="J937" s="1">
        <v>3.6249999999999998E-2</v>
      </c>
      <c r="K937" s="1">
        <v>0.75905</v>
      </c>
      <c r="L937" s="1">
        <v>3.2349999999999997E-2</v>
      </c>
      <c r="M937" s="1">
        <v>0.40684999999999999</v>
      </c>
    </row>
    <row r="938" spans="2:13" x14ac:dyDescent="0.35">
      <c r="B938">
        <v>935</v>
      </c>
      <c r="C938" s="1">
        <v>9.3450000000000005E-2</v>
      </c>
      <c r="D938" s="1">
        <v>0.19975000000000001</v>
      </c>
      <c r="E938" s="1">
        <v>0.48764999999999997</v>
      </c>
      <c r="F938" s="1">
        <v>0.59235000000000004</v>
      </c>
      <c r="G938" s="1">
        <v>0.84145000000000003</v>
      </c>
      <c r="H938" s="1">
        <v>0.63785000000000003</v>
      </c>
      <c r="I938" s="1">
        <v>0.73324999999999996</v>
      </c>
      <c r="J938" s="1">
        <v>0.23064999999999999</v>
      </c>
      <c r="K938" s="1">
        <v>0.54835</v>
      </c>
      <c r="L938" s="1">
        <v>0.95094999999999996</v>
      </c>
      <c r="M938" s="1">
        <v>0.83655000000000002</v>
      </c>
    </row>
    <row r="939" spans="2:13" x14ac:dyDescent="0.35">
      <c r="B939">
        <v>936</v>
      </c>
      <c r="C939" s="1">
        <v>9.3549999999999994E-2</v>
      </c>
      <c r="D939" s="1">
        <v>0.19725000000000001</v>
      </c>
      <c r="E939" s="1">
        <v>0.27324999999999999</v>
      </c>
      <c r="F939" s="1">
        <v>0.30595</v>
      </c>
      <c r="G939" s="1">
        <v>7.7549999999999994E-2</v>
      </c>
      <c r="H939" s="1">
        <v>0.77554999999999996</v>
      </c>
      <c r="I939" s="1">
        <v>0.24315000000000001</v>
      </c>
      <c r="J939" s="1">
        <v>0.88544999999999996</v>
      </c>
      <c r="K939" s="1">
        <v>0.84014999999999995</v>
      </c>
      <c r="L939" s="1">
        <v>0.93454999999999999</v>
      </c>
      <c r="M939" s="1">
        <v>0.71094999999999997</v>
      </c>
    </row>
    <row r="940" spans="2:13" x14ac:dyDescent="0.35">
      <c r="B940">
        <v>937</v>
      </c>
      <c r="C940" s="1">
        <v>9.3649999999999997E-2</v>
      </c>
      <c r="D940" s="1">
        <v>0.71645000000000003</v>
      </c>
      <c r="E940" s="1">
        <v>0.25664999999999999</v>
      </c>
      <c r="F940" s="1">
        <v>0.65844999999999998</v>
      </c>
      <c r="G940" s="1">
        <v>0.85055000000000003</v>
      </c>
      <c r="H940" s="1">
        <v>0.76005</v>
      </c>
      <c r="I940" s="1">
        <v>0.31455</v>
      </c>
      <c r="J940" s="1">
        <v>0.17885000000000001</v>
      </c>
      <c r="K940" s="1">
        <v>0.25624999999999998</v>
      </c>
      <c r="L940" s="1">
        <v>0.14605000000000001</v>
      </c>
      <c r="M940" s="1">
        <v>2.035E-2</v>
      </c>
    </row>
    <row r="941" spans="2:13" x14ac:dyDescent="0.35">
      <c r="B941">
        <v>938</v>
      </c>
      <c r="C941" s="1">
        <v>9.375E-2</v>
      </c>
      <c r="D941" s="1">
        <v>0.33715000000000001</v>
      </c>
      <c r="E941" s="1">
        <v>0.25045000000000001</v>
      </c>
      <c r="F941" s="1">
        <v>0.95884999999999998</v>
      </c>
      <c r="G941" s="1">
        <v>0.10965</v>
      </c>
      <c r="H941" s="1">
        <v>0.22944999999999999</v>
      </c>
      <c r="I941" s="1">
        <v>0.25345000000000001</v>
      </c>
      <c r="J941" s="1">
        <v>0.81764999999999999</v>
      </c>
      <c r="K941" s="1">
        <v>0.56784999999999997</v>
      </c>
      <c r="L941" s="1">
        <v>0.27655000000000002</v>
      </c>
      <c r="M941" s="1">
        <v>0.36314999999999997</v>
      </c>
    </row>
    <row r="942" spans="2:13" x14ac:dyDescent="0.35">
      <c r="B942">
        <v>939</v>
      </c>
      <c r="C942" s="1">
        <v>9.3850000000000003E-2</v>
      </c>
      <c r="D942" s="1">
        <v>0.59355000000000002</v>
      </c>
      <c r="E942" s="1">
        <v>0.34584999999999999</v>
      </c>
      <c r="F942" s="1">
        <v>6.3950000000000007E-2</v>
      </c>
      <c r="G942" s="1">
        <v>0.39095000000000002</v>
      </c>
      <c r="H942" s="1">
        <v>0.12845000000000001</v>
      </c>
      <c r="I942" s="1">
        <v>0.93705000000000005</v>
      </c>
      <c r="J942" s="1">
        <v>0.43764999999999998</v>
      </c>
      <c r="K942" s="1">
        <v>0.89175000000000004</v>
      </c>
      <c r="L942" s="1">
        <v>0.61975000000000002</v>
      </c>
      <c r="M942" s="1">
        <v>0.27805000000000002</v>
      </c>
    </row>
    <row r="943" spans="2:13" x14ac:dyDescent="0.35">
      <c r="B943">
        <v>940</v>
      </c>
      <c r="C943" s="1">
        <v>9.3950000000000006E-2</v>
      </c>
      <c r="D943" s="1">
        <v>0.10895000000000001</v>
      </c>
      <c r="E943" s="1">
        <v>0.98624999999999996</v>
      </c>
      <c r="F943" s="1">
        <v>0.88154999999999994</v>
      </c>
      <c r="G943" s="1">
        <v>0.40865000000000001</v>
      </c>
      <c r="H943" s="1">
        <v>0.24895</v>
      </c>
      <c r="I943" s="1">
        <v>0.26074999999999998</v>
      </c>
      <c r="J943" s="1">
        <v>0.31724999999999998</v>
      </c>
      <c r="K943" s="1">
        <v>0.29304999999999998</v>
      </c>
      <c r="L943" s="1">
        <v>4.5500000000000002E-3</v>
      </c>
      <c r="M943" s="1">
        <v>0.96125000000000005</v>
      </c>
    </row>
    <row r="944" spans="2:13" x14ac:dyDescent="0.35">
      <c r="B944">
        <v>941</v>
      </c>
      <c r="C944" s="1">
        <v>9.4049999999999995E-2</v>
      </c>
      <c r="D944" s="1">
        <v>0.92684999999999995</v>
      </c>
      <c r="E944" s="1">
        <v>0.68654999999999999</v>
      </c>
      <c r="F944" s="1">
        <v>0.13425000000000001</v>
      </c>
      <c r="G944" s="1">
        <v>0.41894999999999999</v>
      </c>
      <c r="H944" s="1">
        <v>0.49004999999999999</v>
      </c>
      <c r="I944" s="1">
        <v>0.74614999999999998</v>
      </c>
      <c r="J944" s="1">
        <v>7.7350000000000002E-2</v>
      </c>
      <c r="K944" s="1">
        <v>0.48435</v>
      </c>
      <c r="L944" s="1">
        <v>0.15395</v>
      </c>
      <c r="M944" s="1">
        <v>0.62685000000000002</v>
      </c>
    </row>
    <row r="945" spans="2:13" x14ac:dyDescent="0.35">
      <c r="B945">
        <v>942</v>
      </c>
      <c r="C945" s="1">
        <v>9.4149999999999998E-2</v>
      </c>
      <c r="D945" s="1">
        <v>0.63915</v>
      </c>
      <c r="E945" s="1">
        <v>0.79035</v>
      </c>
      <c r="F945" s="1">
        <v>0.43554999999999999</v>
      </c>
      <c r="G945" s="1">
        <v>0.40034999999999998</v>
      </c>
      <c r="H945" s="1">
        <v>0.74514999999999998</v>
      </c>
      <c r="I945" s="1">
        <v>0.47654999999999997</v>
      </c>
      <c r="J945" s="1">
        <v>0.14305000000000001</v>
      </c>
      <c r="K945" s="1">
        <v>4.5850000000000002E-2</v>
      </c>
      <c r="L945" s="1">
        <v>7.9850000000000004E-2</v>
      </c>
      <c r="M945" s="1">
        <v>0.73345000000000005</v>
      </c>
    </row>
    <row r="946" spans="2:13" x14ac:dyDescent="0.35">
      <c r="B946">
        <v>943</v>
      </c>
      <c r="C946" s="1">
        <v>9.425E-2</v>
      </c>
      <c r="D946" s="1">
        <v>0.42365000000000003</v>
      </c>
      <c r="E946" s="1">
        <v>0.98524999999999996</v>
      </c>
      <c r="F946" s="1">
        <v>0.51615</v>
      </c>
      <c r="G946" s="1">
        <v>0.34694999999999998</v>
      </c>
      <c r="H946" s="1">
        <v>0.39815</v>
      </c>
      <c r="I946" s="1">
        <v>0.95084999999999997</v>
      </c>
      <c r="J946" s="1">
        <v>0.82715000000000005</v>
      </c>
      <c r="K946" s="1">
        <v>0.41625000000000001</v>
      </c>
      <c r="L946" s="1">
        <v>0.61324999999999996</v>
      </c>
      <c r="M946" s="1">
        <v>0.38145000000000001</v>
      </c>
    </row>
    <row r="947" spans="2:13" x14ac:dyDescent="0.35">
      <c r="B947">
        <v>944</v>
      </c>
      <c r="C947" s="1">
        <v>9.4350000000000003E-2</v>
      </c>
      <c r="D947" s="1">
        <v>0.84955000000000003</v>
      </c>
      <c r="E947" s="1">
        <v>0.57455000000000001</v>
      </c>
      <c r="F947" s="1">
        <v>0.24845</v>
      </c>
      <c r="G947" s="1">
        <v>0.40194999999999997</v>
      </c>
      <c r="H947" s="1">
        <v>0.25135000000000002</v>
      </c>
      <c r="I947" s="1">
        <v>0.96184999999999998</v>
      </c>
      <c r="J947" s="1">
        <v>0.16145000000000001</v>
      </c>
      <c r="K947" s="1">
        <v>0.67405000000000004</v>
      </c>
      <c r="L947" s="1">
        <v>7.6350000000000001E-2</v>
      </c>
      <c r="M947" s="1">
        <v>0.60855000000000004</v>
      </c>
    </row>
    <row r="948" spans="2:13" x14ac:dyDescent="0.35">
      <c r="B948">
        <v>945</v>
      </c>
      <c r="C948" s="1">
        <v>9.4450000000000006E-2</v>
      </c>
      <c r="D948" s="1">
        <v>0.30904999999999999</v>
      </c>
      <c r="E948" s="1">
        <v>0.88695000000000002</v>
      </c>
      <c r="F948" s="1">
        <v>0.38124999999999998</v>
      </c>
      <c r="G948" s="1">
        <v>0.88365000000000005</v>
      </c>
      <c r="H948" s="1">
        <v>6.905E-2</v>
      </c>
      <c r="I948" s="1">
        <v>0.28665000000000002</v>
      </c>
      <c r="J948" s="1">
        <v>0.88285000000000002</v>
      </c>
      <c r="K948" s="1">
        <v>1.3950000000000001E-2</v>
      </c>
      <c r="L948" s="1">
        <v>0.81594999999999995</v>
      </c>
      <c r="M948" s="1">
        <v>0.37414999999999998</v>
      </c>
    </row>
    <row r="949" spans="2:13" x14ac:dyDescent="0.35">
      <c r="B949">
        <v>946</v>
      </c>
      <c r="C949" s="1">
        <v>9.4549999999999995E-2</v>
      </c>
      <c r="D949" s="1">
        <v>3.5650000000000001E-2</v>
      </c>
      <c r="E949" s="1">
        <v>0.61224999999999996</v>
      </c>
      <c r="F949" s="1">
        <v>0.37524999999999997</v>
      </c>
      <c r="G949" s="1">
        <v>0.16994999999999999</v>
      </c>
      <c r="H949" s="1">
        <v>0.40965000000000001</v>
      </c>
      <c r="I949" s="1">
        <v>0.31214999999999998</v>
      </c>
      <c r="J949" s="1">
        <v>0.68855</v>
      </c>
      <c r="K949" s="1">
        <v>0.58194999999999997</v>
      </c>
      <c r="L949" s="1">
        <v>0.67305000000000004</v>
      </c>
      <c r="M949" s="1">
        <v>0.25064999999999998</v>
      </c>
    </row>
    <row r="950" spans="2:13" x14ac:dyDescent="0.35">
      <c r="B950">
        <v>947</v>
      </c>
      <c r="C950" s="1">
        <v>9.4649999999999998E-2</v>
      </c>
      <c r="D950" s="1">
        <v>0.58594999999999997</v>
      </c>
      <c r="E950" s="1">
        <v>0.96045000000000003</v>
      </c>
      <c r="F950" s="1">
        <v>0.48945</v>
      </c>
      <c r="G950" s="1">
        <v>0.75654999999999994</v>
      </c>
      <c r="H950" s="1">
        <v>1.9050000000000001E-2</v>
      </c>
      <c r="I950" s="1">
        <v>1.575E-2</v>
      </c>
      <c r="J950" s="1">
        <v>0.39115</v>
      </c>
      <c r="K950" s="1">
        <v>0.55654999999999999</v>
      </c>
      <c r="L950" s="1">
        <v>0.83084999999999998</v>
      </c>
      <c r="M950" s="1">
        <v>0.56505000000000005</v>
      </c>
    </row>
    <row r="951" spans="2:13" x14ac:dyDescent="0.35">
      <c r="B951">
        <v>948</v>
      </c>
      <c r="C951" s="1">
        <v>9.4750000000000001E-2</v>
      </c>
      <c r="D951" s="1">
        <v>0.28875000000000001</v>
      </c>
      <c r="E951" s="1">
        <v>0.99675000000000002</v>
      </c>
      <c r="F951" s="1">
        <v>0.56425000000000003</v>
      </c>
      <c r="G951" s="1">
        <v>0.21224999999999999</v>
      </c>
      <c r="H951" s="1">
        <v>0.53225</v>
      </c>
      <c r="I951" s="1">
        <v>0.74565000000000003</v>
      </c>
      <c r="J951" s="1">
        <v>0.29454999999999998</v>
      </c>
      <c r="K951" s="1">
        <v>0.89385000000000003</v>
      </c>
      <c r="L951" s="1">
        <v>0.92354999999999998</v>
      </c>
      <c r="M951" s="1">
        <v>5.0450000000000002E-2</v>
      </c>
    </row>
    <row r="952" spans="2:13" x14ac:dyDescent="0.35">
      <c r="B952">
        <v>949</v>
      </c>
      <c r="C952" s="1">
        <v>9.4850000000000004E-2</v>
      </c>
      <c r="D952" s="1">
        <v>0.66995000000000005</v>
      </c>
      <c r="E952" s="1">
        <v>0.82904999999999995</v>
      </c>
      <c r="F952" s="1">
        <v>0.47904999999999998</v>
      </c>
      <c r="G952" s="1">
        <v>0.84545000000000003</v>
      </c>
      <c r="H952" s="1">
        <v>0.98204999999999998</v>
      </c>
      <c r="I952" s="1">
        <v>0.33424999999999999</v>
      </c>
      <c r="J952" s="1">
        <v>0.55805000000000005</v>
      </c>
      <c r="K952" s="1">
        <v>0.82364999999999999</v>
      </c>
      <c r="L952" s="1">
        <v>0.50214999999999999</v>
      </c>
      <c r="M952" s="1">
        <v>0.95015000000000005</v>
      </c>
    </row>
    <row r="953" spans="2:13" x14ac:dyDescent="0.35">
      <c r="B953">
        <v>950</v>
      </c>
      <c r="C953" s="1">
        <v>9.4950000000000007E-2</v>
      </c>
      <c r="D953" s="1">
        <v>0.88095000000000001</v>
      </c>
      <c r="E953" s="1">
        <v>3.5049999999999998E-2</v>
      </c>
      <c r="F953" s="1">
        <v>0.42925000000000002</v>
      </c>
      <c r="G953" s="1">
        <v>0.44214999999999999</v>
      </c>
      <c r="H953" s="1">
        <v>0.43035000000000001</v>
      </c>
      <c r="I953" s="1">
        <v>0.27415</v>
      </c>
      <c r="J953" s="1">
        <v>0.63134999999999997</v>
      </c>
      <c r="K953" s="1">
        <v>0.97104999999999997</v>
      </c>
      <c r="L953" s="1">
        <v>0.11175</v>
      </c>
      <c r="M953" s="1">
        <v>0.52585000000000004</v>
      </c>
    </row>
    <row r="954" spans="2:13" x14ac:dyDescent="0.35">
      <c r="B954">
        <v>951</v>
      </c>
      <c r="C954" s="1">
        <v>9.5049999999999996E-2</v>
      </c>
      <c r="D954" s="1">
        <v>0.48594999999999999</v>
      </c>
      <c r="E954" s="1">
        <v>0.32514999999999999</v>
      </c>
      <c r="F954" s="1">
        <v>0.68095000000000006</v>
      </c>
      <c r="G954" s="1">
        <v>0.89495000000000002</v>
      </c>
      <c r="H954" s="1">
        <v>0.73394999999999999</v>
      </c>
      <c r="I954" s="1">
        <v>5.935E-2</v>
      </c>
      <c r="J954" s="1">
        <v>0.29844999999999999</v>
      </c>
      <c r="K954" s="1">
        <v>0.98004999999999998</v>
      </c>
      <c r="L954" s="1">
        <v>0.49795</v>
      </c>
      <c r="M954" s="1">
        <v>0.81194999999999995</v>
      </c>
    </row>
    <row r="955" spans="2:13" x14ac:dyDescent="0.35">
      <c r="B955">
        <v>952</v>
      </c>
      <c r="C955" s="1">
        <v>9.5149999999999998E-2</v>
      </c>
      <c r="D955" s="1">
        <v>0.86865000000000003</v>
      </c>
      <c r="E955" s="1">
        <v>0.87585000000000002</v>
      </c>
      <c r="F955" s="1">
        <v>0.94455</v>
      </c>
      <c r="G955" s="1">
        <v>0.22384999999999999</v>
      </c>
      <c r="H955" s="1">
        <v>0.92064999999999997</v>
      </c>
      <c r="I955" s="1">
        <v>0.45655000000000001</v>
      </c>
      <c r="J955" s="1">
        <v>8.7150000000000005E-2</v>
      </c>
      <c r="K955" s="1">
        <v>0.80754999999999999</v>
      </c>
      <c r="L955" s="1">
        <v>0.72894999999999999</v>
      </c>
      <c r="M955" s="1">
        <v>0.33745000000000003</v>
      </c>
    </row>
    <row r="956" spans="2:13" x14ac:dyDescent="0.35">
      <c r="B956">
        <v>953</v>
      </c>
      <c r="C956" s="1">
        <v>9.5250000000000001E-2</v>
      </c>
      <c r="D956" s="1">
        <v>0.99485000000000001</v>
      </c>
      <c r="E956" s="1">
        <v>0.60275000000000001</v>
      </c>
      <c r="F956" s="1">
        <v>0.78905000000000003</v>
      </c>
      <c r="G956" s="1">
        <v>0.42695</v>
      </c>
      <c r="H956" s="1">
        <v>0.49375000000000002</v>
      </c>
      <c r="I956" s="1">
        <v>0.46584999999999999</v>
      </c>
      <c r="J956" s="1">
        <v>0.25295000000000001</v>
      </c>
      <c r="K956" s="1">
        <v>0.61914999999999998</v>
      </c>
      <c r="L956" s="1">
        <v>0.30895</v>
      </c>
      <c r="M956" s="1">
        <v>0.56864999999999999</v>
      </c>
    </row>
    <row r="957" spans="2:13" x14ac:dyDescent="0.35">
      <c r="B957">
        <v>954</v>
      </c>
      <c r="C957" s="1">
        <v>9.5350000000000004E-2</v>
      </c>
      <c r="D957" s="1">
        <v>0.86785000000000001</v>
      </c>
      <c r="E957" s="1">
        <v>2.2849999999999999E-2</v>
      </c>
      <c r="F957" s="1">
        <v>0.91574999999999995</v>
      </c>
      <c r="G957" s="1">
        <v>0.99585000000000001</v>
      </c>
      <c r="H957" s="1">
        <v>0.62134999999999996</v>
      </c>
      <c r="I957" s="1">
        <v>0.47134999999999999</v>
      </c>
      <c r="J957" s="1">
        <v>0.22045000000000001</v>
      </c>
      <c r="K957" s="1">
        <v>0.81045</v>
      </c>
      <c r="L957" s="1">
        <v>0.34444999999999998</v>
      </c>
      <c r="M957" s="1">
        <v>0.41365000000000002</v>
      </c>
    </row>
    <row r="958" spans="2:13" x14ac:dyDescent="0.35">
      <c r="B958">
        <v>955</v>
      </c>
      <c r="C958" s="1">
        <v>9.5449999999999993E-2</v>
      </c>
      <c r="D958" s="1">
        <v>0.97865000000000002</v>
      </c>
      <c r="E958" s="1">
        <v>0.73035000000000005</v>
      </c>
      <c r="F958" s="1">
        <v>0.35465000000000002</v>
      </c>
      <c r="G958" s="1">
        <v>0.27555000000000002</v>
      </c>
      <c r="H958" s="1">
        <v>0.90475000000000005</v>
      </c>
      <c r="I958" s="1">
        <v>0.14574999999999999</v>
      </c>
      <c r="J958" s="1">
        <v>0.94225000000000003</v>
      </c>
      <c r="K958" s="1">
        <v>0.48925000000000002</v>
      </c>
      <c r="L958" s="1">
        <v>0.18285000000000001</v>
      </c>
      <c r="M958" s="1">
        <v>0.25685000000000002</v>
      </c>
    </row>
    <row r="959" spans="2:13" x14ac:dyDescent="0.35">
      <c r="B959">
        <v>956</v>
      </c>
      <c r="C959" s="1">
        <v>9.5549999999999996E-2</v>
      </c>
      <c r="D959" s="1">
        <v>0.90005000000000002</v>
      </c>
      <c r="E959" s="1">
        <v>4.9549999999999997E-2</v>
      </c>
      <c r="F959" s="1">
        <v>0.66315000000000002</v>
      </c>
      <c r="G959" s="1">
        <v>0.26765</v>
      </c>
      <c r="H959" s="1">
        <v>0.86814999999999998</v>
      </c>
      <c r="I959" s="1">
        <v>0.32245000000000001</v>
      </c>
      <c r="J959" s="1">
        <v>0.52154999999999996</v>
      </c>
      <c r="K959" s="1">
        <v>0.11755</v>
      </c>
      <c r="L959" s="1">
        <v>0.38205</v>
      </c>
      <c r="M959" s="1">
        <v>7.535E-2</v>
      </c>
    </row>
    <row r="960" spans="2:13" x14ac:dyDescent="0.35">
      <c r="B960">
        <v>957</v>
      </c>
      <c r="C960" s="1">
        <v>9.5649999999999999E-2</v>
      </c>
      <c r="D960" s="1">
        <v>0.16614999999999999</v>
      </c>
      <c r="E960" s="1">
        <v>0.88524999999999998</v>
      </c>
      <c r="F960" s="1">
        <v>0.84175</v>
      </c>
      <c r="G960" s="1">
        <v>8.165E-2</v>
      </c>
      <c r="H960" s="1">
        <v>0.20995</v>
      </c>
      <c r="I960" s="1">
        <v>0.74245000000000005</v>
      </c>
      <c r="J960" s="1">
        <v>0.59014999999999995</v>
      </c>
      <c r="K960" s="1">
        <v>0.11325</v>
      </c>
      <c r="L960" s="1">
        <v>0.81884999999999997</v>
      </c>
      <c r="M960" s="1">
        <v>0.81815000000000004</v>
      </c>
    </row>
    <row r="961" spans="2:13" x14ac:dyDescent="0.35">
      <c r="B961">
        <v>958</v>
      </c>
      <c r="C961" s="1">
        <v>9.5750000000000002E-2</v>
      </c>
      <c r="D961" s="1">
        <v>0.66064999999999996</v>
      </c>
      <c r="E961" s="1">
        <v>0.51654999999999995</v>
      </c>
      <c r="F961" s="1">
        <v>0.99145000000000005</v>
      </c>
      <c r="G961" s="1">
        <v>0.14465</v>
      </c>
      <c r="H961" s="1">
        <v>0.63134999999999997</v>
      </c>
      <c r="I961" s="1">
        <v>0.44014999999999999</v>
      </c>
      <c r="J961" s="1">
        <v>0.56755</v>
      </c>
      <c r="K961" s="1">
        <v>0.44655</v>
      </c>
      <c r="L961" s="1">
        <v>0.21934999999999999</v>
      </c>
      <c r="M961" s="1">
        <v>0.22314999999999999</v>
      </c>
    </row>
    <row r="962" spans="2:13" x14ac:dyDescent="0.35">
      <c r="B962">
        <v>959</v>
      </c>
      <c r="C962" s="1">
        <v>9.5850000000000005E-2</v>
      </c>
      <c r="D962" s="1">
        <v>0.20244999999999999</v>
      </c>
      <c r="E962" s="1">
        <v>0.59424999999999994</v>
      </c>
      <c r="F962" s="1">
        <v>0.33655000000000002</v>
      </c>
      <c r="G962" s="1">
        <v>0.87805</v>
      </c>
      <c r="H962" s="1">
        <v>0.12995000000000001</v>
      </c>
      <c r="I962" s="1">
        <v>0.57404999999999995</v>
      </c>
      <c r="J962" s="1">
        <v>1.4499999999999999E-3</v>
      </c>
      <c r="K962" s="1">
        <v>0.43275000000000002</v>
      </c>
      <c r="L962" s="1">
        <v>0.15104999999999999</v>
      </c>
      <c r="M962" s="1">
        <v>0.15845000000000001</v>
      </c>
    </row>
    <row r="963" spans="2:13" x14ac:dyDescent="0.35">
      <c r="B963">
        <v>960</v>
      </c>
      <c r="C963" s="1">
        <v>9.5949999999999994E-2</v>
      </c>
      <c r="D963" s="1">
        <v>0.67854999999999999</v>
      </c>
      <c r="E963" s="1">
        <v>0.74804999999999999</v>
      </c>
      <c r="F963" s="1">
        <v>0.35025000000000001</v>
      </c>
      <c r="G963" s="1">
        <v>0.44995000000000002</v>
      </c>
      <c r="H963" s="1">
        <v>6.225E-2</v>
      </c>
      <c r="I963" s="1">
        <v>0.45474999999999999</v>
      </c>
      <c r="J963" s="1">
        <v>1.5049999999999999E-2</v>
      </c>
      <c r="K963" s="1">
        <v>0.30985000000000001</v>
      </c>
      <c r="L963" s="1">
        <v>0.37035000000000001</v>
      </c>
      <c r="M963" s="1">
        <v>2.095E-2</v>
      </c>
    </row>
    <row r="964" spans="2:13" x14ac:dyDescent="0.35">
      <c r="B964">
        <v>961</v>
      </c>
      <c r="C964" s="1">
        <v>9.6049999999999996E-2</v>
      </c>
      <c r="D964" s="1">
        <v>0.28275</v>
      </c>
      <c r="E964" s="1">
        <v>0.86495</v>
      </c>
      <c r="F964" s="1">
        <v>0.70594999999999997</v>
      </c>
      <c r="G964" s="1">
        <v>0.76964999999999995</v>
      </c>
      <c r="H964" s="1">
        <v>0.56555</v>
      </c>
      <c r="I964" s="1">
        <v>0.95914999999999995</v>
      </c>
      <c r="J964" s="1">
        <v>0.53174999999999994</v>
      </c>
      <c r="K964" s="1">
        <v>0.17935000000000001</v>
      </c>
      <c r="L964" s="1">
        <v>0.77215</v>
      </c>
      <c r="M964" s="1">
        <v>0.43125000000000002</v>
      </c>
    </row>
    <row r="965" spans="2:13" x14ac:dyDescent="0.35">
      <c r="B965">
        <v>962</v>
      </c>
      <c r="C965" s="1">
        <v>9.6149999999999999E-2</v>
      </c>
      <c r="D965" s="1">
        <v>0.27644999999999997</v>
      </c>
      <c r="E965" s="1">
        <v>0.96074999999999999</v>
      </c>
      <c r="F965" s="1">
        <v>0.77434999999999998</v>
      </c>
      <c r="G965" s="1">
        <v>0.46494999999999997</v>
      </c>
      <c r="H965" s="1">
        <v>0.85724999999999996</v>
      </c>
      <c r="I965" s="1">
        <v>0.79925000000000002</v>
      </c>
      <c r="J965" s="1">
        <v>0.60655000000000003</v>
      </c>
      <c r="K965" s="1">
        <v>0.39574999999999999</v>
      </c>
      <c r="L965" s="1">
        <v>6.8049999999999999E-2</v>
      </c>
      <c r="M965" s="1">
        <v>0.24185000000000001</v>
      </c>
    </row>
    <row r="966" spans="2:13" x14ac:dyDescent="0.35">
      <c r="B966">
        <v>963</v>
      </c>
      <c r="C966" s="1">
        <v>9.6250000000000002E-2</v>
      </c>
      <c r="D966" s="1">
        <v>0.35904999999999998</v>
      </c>
      <c r="E966" s="1">
        <v>0.43164999999999998</v>
      </c>
      <c r="F966" s="1">
        <v>0.16994999999999999</v>
      </c>
      <c r="G966" s="1">
        <v>0.65415000000000001</v>
      </c>
      <c r="H966" s="1">
        <v>0.35075000000000001</v>
      </c>
      <c r="I966" s="1">
        <v>1.545E-2</v>
      </c>
      <c r="J966" s="1">
        <v>0.64085000000000003</v>
      </c>
      <c r="K966" s="1">
        <v>7.9500000000000005E-3</v>
      </c>
      <c r="L966" s="1">
        <v>0.36375000000000002</v>
      </c>
      <c r="M966" s="1">
        <v>0.99295</v>
      </c>
    </row>
    <row r="967" spans="2:13" x14ac:dyDescent="0.35">
      <c r="B967">
        <v>964</v>
      </c>
      <c r="C967" s="1">
        <v>9.6350000000000005E-2</v>
      </c>
      <c r="D967" s="1">
        <v>0.12605</v>
      </c>
      <c r="E967" s="1">
        <v>0.44724999999999998</v>
      </c>
      <c r="F967" s="1">
        <v>0.85165000000000002</v>
      </c>
      <c r="G967" s="1">
        <v>0.81474999999999997</v>
      </c>
      <c r="H967" s="1">
        <v>0.70655000000000001</v>
      </c>
      <c r="I967" s="1">
        <v>0.32085000000000002</v>
      </c>
      <c r="J967" s="1">
        <v>0.92154999999999998</v>
      </c>
      <c r="K967" s="1">
        <v>0.29475000000000001</v>
      </c>
      <c r="L967" s="1">
        <v>8.4499999999999992E-3</v>
      </c>
      <c r="M967" s="1">
        <v>0.81974999999999998</v>
      </c>
    </row>
    <row r="968" spans="2:13" x14ac:dyDescent="0.35">
      <c r="B968">
        <v>965</v>
      </c>
      <c r="C968" s="1">
        <v>9.6449999999999994E-2</v>
      </c>
      <c r="D968" s="1">
        <v>0.51195000000000002</v>
      </c>
      <c r="E968" s="1">
        <v>0.82274999999999998</v>
      </c>
      <c r="F968" s="1">
        <v>0.89334999999999998</v>
      </c>
      <c r="G968" s="1">
        <v>0.26945000000000002</v>
      </c>
      <c r="H968" s="1">
        <v>6.8500000000000002E-3</v>
      </c>
      <c r="I968" s="1">
        <v>0.28105000000000002</v>
      </c>
      <c r="J968" s="1">
        <v>0.14224999999999999</v>
      </c>
      <c r="K968" s="1">
        <v>0.89285000000000003</v>
      </c>
      <c r="L968" s="1">
        <v>0.19885</v>
      </c>
      <c r="M968" s="1">
        <v>0.67164999999999997</v>
      </c>
    </row>
    <row r="969" spans="2:13" x14ac:dyDescent="0.35">
      <c r="B969">
        <v>966</v>
      </c>
      <c r="C969" s="1">
        <v>9.6549999999999997E-2</v>
      </c>
      <c r="D969" s="1">
        <v>0.56735000000000002</v>
      </c>
      <c r="E969" s="1">
        <v>0.10885</v>
      </c>
      <c r="F969" s="1">
        <v>0.40434999999999999</v>
      </c>
      <c r="G969" s="1">
        <v>0.10614999999999999</v>
      </c>
      <c r="H969" s="1">
        <v>0.90815000000000001</v>
      </c>
      <c r="I969" s="1">
        <v>0.17555000000000001</v>
      </c>
      <c r="J969" s="1">
        <v>0.53295000000000003</v>
      </c>
      <c r="K969" s="1">
        <v>0.15135000000000001</v>
      </c>
      <c r="L969" s="1">
        <v>0.61085</v>
      </c>
      <c r="M969" s="1">
        <v>0.17705000000000001</v>
      </c>
    </row>
    <row r="970" spans="2:13" x14ac:dyDescent="0.35">
      <c r="B970">
        <v>967</v>
      </c>
      <c r="C970" s="1">
        <v>9.665E-2</v>
      </c>
      <c r="D970" s="1">
        <v>0.44664999999999999</v>
      </c>
      <c r="E970" s="1">
        <v>0.53044999999999998</v>
      </c>
      <c r="F970" s="1">
        <v>0.52975000000000005</v>
      </c>
      <c r="G970" s="1">
        <v>0.79044999999999999</v>
      </c>
      <c r="H970" s="1">
        <v>0.87444999999999995</v>
      </c>
      <c r="I970" s="1">
        <v>0.72545000000000004</v>
      </c>
      <c r="J970" s="1">
        <v>0.91735</v>
      </c>
      <c r="K970" s="1">
        <v>0.47504999999999997</v>
      </c>
      <c r="L970" s="1">
        <v>0.79344999999999999</v>
      </c>
      <c r="M970" s="1">
        <v>0.56794999999999995</v>
      </c>
    </row>
    <row r="971" spans="2:13" x14ac:dyDescent="0.35">
      <c r="B971">
        <v>968</v>
      </c>
      <c r="C971" s="1">
        <v>9.6750000000000003E-2</v>
      </c>
      <c r="D971" s="1">
        <v>0.26834999999999998</v>
      </c>
      <c r="E971" s="1">
        <v>0.12814999999999999</v>
      </c>
      <c r="F971" s="1">
        <v>0.60965000000000003</v>
      </c>
      <c r="G971" s="1">
        <v>0.40575</v>
      </c>
      <c r="H971" s="1">
        <v>0.26264999999999999</v>
      </c>
      <c r="I971" s="1">
        <v>0.26574999999999999</v>
      </c>
      <c r="J971" s="1">
        <v>0.92895000000000005</v>
      </c>
      <c r="K971" s="1">
        <v>0.86695</v>
      </c>
      <c r="L971" s="1">
        <v>0.73755000000000004</v>
      </c>
      <c r="M971" s="1">
        <v>0.87175000000000002</v>
      </c>
    </row>
    <row r="972" spans="2:13" x14ac:dyDescent="0.35">
      <c r="B972">
        <v>969</v>
      </c>
      <c r="C972" s="1">
        <v>9.6850000000000006E-2</v>
      </c>
      <c r="D972" s="1">
        <v>0.32924999999999999</v>
      </c>
      <c r="E972" s="1">
        <v>0.37395</v>
      </c>
      <c r="F972" s="1">
        <v>0.79364999999999997</v>
      </c>
      <c r="G972" s="1">
        <v>0.68335000000000001</v>
      </c>
      <c r="H972" s="1">
        <v>0.74575000000000002</v>
      </c>
      <c r="I972" s="1">
        <v>0.89144999999999996</v>
      </c>
      <c r="J972" s="1">
        <v>0.99904999999999999</v>
      </c>
      <c r="K972" s="1">
        <v>0.16614999999999999</v>
      </c>
      <c r="L972" s="1">
        <v>5.6149999999999999E-2</v>
      </c>
      <c r="M972" s="1">
        <v>3.0949999999999998E-2</v>
      </c>
    </row>
    <row r="973" spans="2:13" x14ac:dyDescent="0.35">
      <c r="B973">
        <v>970</v>
      </c>
      <c r="C973" s="1">
        <v>9.6949999999999995E-2</v>
      </c>
      <c r="D973" s="1">
        <v>4.3950000000000003E-2</v>
      </c>
      <c r="E973" s="1">
        <v>5.525E-2</v>
      </c>
      <c r="F973" s="1">
        <v>0.42275000000000001</v>
      </c>
      <c r="G973" s="1">
        <v>0.46384999999999998</v>
      </c>
      <c r="H973" s="1">
        <v>0.15795000000000001</v>
      </c>
      <c r="I973" s="1">
        <v>0.16335</v>
      </c>
      <c r="J973" s="1">
        <v>0.68225000000000002</v>
      </c>
      <c r="K973" s="1">
        <v>0.25724999999999998</v>
      </c>
      <c r="L973" s="1">
        <v>0.53374999999999995</v>
      </c>
      <c r="M973" s="1">
        <v>0.31795000000000001</v>
      </c>
    </row>
    <row r="974" spans="2:13" x14ac:dyDescent="0.35">
      <c r="B974">
        <v>971</v>
      </c>
      <c r="C974" s="1">
        <v>9.7049999999999997E-2</v>
      </c>
      <c r="D974" s="1">
        <v>0.48354999999999998</v>
      </c>
      <c r="E974" s="1">
        <v>0.99524999999999997</v>
      </c>
      <c r="F974" s="1">
        <v>0.26605000000000001</v>
      </c>
      <c r="G974" s="1">
        <v>4.0550000000000003E-2</v>
      </c>
      <c r="H974" s="1">
        <v>9.8250000000000004E-2</v>
      </c>
      <c r="I974" s="1">
        <v>0.38505</v>
      </c>
      <c r="J974" s="1">
        <v>0.35394999999999999</v>
      </c>
      <c r="K974" s="1">
        <v>0.26684999999999998</v>
      </c>
      <c r="L974" s="1">
        <v>0.31045</v>
      </c>
      <c r="M974" s="1">
        <v>0.45645000000000002</v>
      </c>
    </row>
    <row r="975" spans="2:13" x14ac:dyDescent="0.35">
      <c r="B975">
        <v>972</v>
      </c>
      <c r="C975" s="1">
        <v>9.715E-2</v>
      </c>
      <c r="D975" s="1">
        <v>0.76765000000000005</v>
      </c>
      <c r="E975" s="1">
        <v>0.70084999999999997</v>
      </c>
      <c r="F975" s="1">
        <v>0.25914999999999999</v>
      </c>
      <c r="G975" s="1">
        <v>0.67405000000000004</v>
      </c>
      <c r="H975" s="1">
        <v>0.92435</v>
      </c>
      <c r="I975" s="1">
        <v>0.58645000000000003</v>
      </c>
      <c r="J975" s="1">
        <v>0.43495</v>
      </c>
      <c r="K975" s="1">
        <v>2.0150000000000001E-2</v>
      </c>
      <c r="L975" s="1">
        <v>0.96084999999999998</v>
      </c>
      <c r="M975" s="1">
        <v>0.46375</v>
      </c>
    </row>
    <row r="976" spans="2:13" x14ac:dyDescent="0.35">
      <c r="B976">
        <v>973</v>
      </c>
      <c r="C976" s="1">
        <v>9.7250000000000003E-2</v>
      </c>
      <c r="D976" s="1">
        <v>0.23615</v>
      </c>
      <c r="E976" s="1">
        <v>0.24525</v>
      </c>
      <c r="F976" s="1">
        <v>0.71875</v>
      </c>
      <c r="G976" s="1">
        <v>0.32834999999999998</v>
      </c>
      <c r="H976" s="1">
        <v>0.39355000000000001</v>
      </c>
      <c r="I976" s="1">
        <v>0.13744999999999999</v>
      </c>
      <c r="J976" s="1">
        <v>8.745E-2</v>
      </c>
      <c r="K976" s="1">
        <v>0.23275000000000001</v>
      </c>
      <c r="L976" s="1">
        <v>0.60865000000000002</v>
      </c>
      <c r="M976" s="1">
        <v>0.68835000000000002</v>
      </c>
    </row>
    <row r="977" spans="2:13" x14ac:dyDescent="0.35">
      <c r="B977">
        <v>974</v>
      </c>
      <c r="C977" s="1">
        <v>9.7350000000000006E-2</v>
      </c>
      <c r="D977" s="1">
        <v>0.55295000000000005</v>
      </c>
      <c r="E977" s="1">
        <v>0.61304999999999998</v>
      </c>
      <c r="F977" s="1">
        <v>0.25374999999999998</v>
      </c>
      <c r="G977" s="1">
        <v>0.94225000000000003</v>
      </c>
      <c r="H977" s="1">
        <v>0.11815000000000001</v>
      </c>
      <c r="I977" s="1">
        <v>0.55484999999999995</v>
      </c>
      <c r="J977" s="1">
        <v>5.3499999999999997E-3</v>
      </c>
      <c r="K977" s="1">
        <v>0.35265000000000002</v>
      </c>
      <c r="L977" s="1">
        <v>0.36025000000000001</v>
      </c>
      <c r="M977" s="1">
        <v>0.30564999999999998</v>
      </c>
    </row>
    <row r="978" spans="2:13" x14ac:dyDescent="0.35">
      <c r="B978">
        <v>975</v>
      </c>
      <c r="C978" s="1">
        <v>9.7449999999999995E-2</v>
      </c>
      <c r="D978" s="1">
        <v>0.79784999999999995</v>
      </c>
      <c r="E978" s="1">
        <v>0.18675</v>
      </c>
      <c r="F978" s="1">
        <v>0.98875000000000002</v>
      </c>
      <c r="G978" s="1">
        <v>9.9849999999999994E-2</v>
      </c>
      <c r="H978" s="1">
        <v>2.5350000000000001E-2</v>
      </c>
      <c r="I978" s="1">
        <v>0.70565</v>
      </c>
      <c r="J978" s="1">
        <v>0.99495</v>
      </c>
      <c r="K978" s="1">
        <v>0.73224999999999996</v>
      </c>
      <c r="L978" s="1">
        <v>0.97835000000000005</v>
      </c>
      <c r="M978" s="1">
        <v>6.615E-2</v>
      </c>
    </row>
    <row r="979" spans="2:13" x14ac:dyDescent="0.35">
      <c r="B979">
        <v>976</v>
      </c>
      <c r="C979" s="1">
        <v>9.7549999999999998E-2</v>
      </c>
      <c r="D979" s="1">
        <v>0.57255</v>
      </c>
      <c r="E979" s="1">
        <v>0.14985000000000001</v>
      </c>
      <c r="F979" s="1">
        <v>0.20385</v>
      </c>
      <c r="G979" s="1">
        <v>0.61685000000000001</v>
      </c>
      <c r="H979" s="1">
        <v>0.93784999999999996</v>
      </c>
      <c r="I979" s="1">
        <v>0.36975000000000002</v>
      </c>
      <c r="J979" s="1">
        <v>0.86065000000000003</v>
      </c>
      <c r="K979" s="1">
        <v>0.18955</v>
      </c>
      <c r="L979" s="1">
        <v>0.29385</v>
      </c>
      <c r="M979" s="1">
        <v>0.75205</v>
      </c>
    </row>
    <row r="980" spans="2:13" x14ac:dyDescent="0.35">
      <c r="B980">
        <v>977</v>
      </c>
      <c r="C980" s="1">
        <v>9.7650000000000001E-2</v>
      </c>
      <c r="D980" s="1">
        <v>0.27855000000000002</v>
      </c>
      <c r="E980" s="1">
        <v>0.61895</v>
      </c>
      <c r="F980" s="1">
        <v>0.92495000000000005</v>
      </c>
      <c r="G980" s="1">
        <v>4.4549999999999999E-2</v>
      </c>
      <c r="H980" s="1">
        <v>0.92095000000000005</v>
      </c>
      <c r="I980" s="1">
        <v>0.67664999999999997</v>
      </c>
      <c r="J980" s="1">
        <v>0.90115000000000001</v>
      </c>
      <c r="K980" s="1">
        <v>0.25064999999999998</v>
      </c>
      <c r="L980" s="1">
        <v>0.33825</v>
      </c>
      <c r="M980" s="1">
        <v>0.64305000000000001</v>
      </c>
    </row>
    <row r="981" spans="2:13" x14ac:dyDescent="0.35">
      <c r="B981">
        <v>978</v>
      </c>
      <c r="C981" s="1">
        <v>9.7750000000000004E-2</v>
      </c>
      <c r="D981" s="1">
        <v>0.72184999999999999</v>
      </c>
      <c r="E981" s="1">
        <v>0.93764999999999998</v>
      </c>
      <c r="F981" s="1">
        <v>0.19225</v>
      </c>
      <c r="G981" s="1">
        <v>0.12485</v>
      </c>
      <c r="H981" s="1">
        <v>0.25035000000000002</v>
      </c>
      <c r="I981" s="1">
        <v>0.89834999999999998</v>
      </c>
      <c r="J981" s="1">
        <v>0.37874999999999998</v>
      </c>
      <c r="K981" s="1">
        <v>0.21215000000000001</v>
      </c>
      <c r="L981" s="1">
        <v>0.81864999999999999</v>
      </c>
      <c r="M981" s="1">
        <v>6.6250000000000003E-2</v>
      </c>
    </row>
    <row r="982" spans="2:13" x14ac:dyDescent="0.35">
      <c r="B982">
        <v>979</v>
      </c>
      <c r="C982" s="1">
        <v>9.7850000000000006E-2</v>
      </c>
      <c r="D982" s="1">
        <v>0.33424999999999999</v>
      </c>
      <c r="E982" s="1">
        <v>0.75824999999999998</v>
      </c>
      <c r="F982" s="1">
        <v>0.70765</v>
      </c>
      <c r="G982" s="1">
        <v>0.40684999999999999</v>
      </c>
      <c r="H982" s="1">
        <v>0.95535000000000003</v>
      </c>
      <c r="I982" s="1">
        <v>0.26055</v>
      </c>
      <c r="J982" s="1">
        <v>0.84035000000000004</v>
      </c>
      <c r="K982" s="1">
        <v>0.55705000000000005</v>
      </c>
      <c r="L982" s="1">
        <v>0.66444999999999999</v>
      </c>
      <c r="M982" s="1">
        <v>0.24435000000000001</v>
      </c>
    </row>
    <row r="983" spans="2:13" x14ac:dyDescent="0.35">
      <c r="B983">
        <v>980</v>
      </c>
      <c r="C983" s="1">
        <v>9.7949999999999995E-2</v>
      </c>
      <c r="D983" s="1">
        <v>0.69704999999999995</v>
      </c>
      <c r="E983" s="1">
        <v>0.55225000000000002</v>
      </c>
      <c r="F983" s="1">
        <v>0.32845000000000002</v>
      </c>
      <c r="G983" s="1">
        <v>0.74934999999999996</v>
      </c>
      <c r="H983" s="1">
        <v>0.38774999999999998</v>
      </c>
      <c r="I983" s="1">
        <v>6.1249999999999999E-2</v>
      </c>
      <c r="J983" s="1">
        <v>0.91764999999999997</v>
      </c>
      <c r="K983" s="1">
        <v>0.88475000000000004</v>
      </c>
      <c r="L983" s="1">
        <v>2.035E-2</v>
      </c>
      <c r="M983" s="1">
        <v>0.18504999999999999</v>
      </c>
    </row>
    <row r="984" spans="2:13" x14ac:dyDescent="0.35">
      <c r="B984">
        <v>981</v>
      </c>
      <c r="C984" s="1">
        <v>9.8049999999999998E-2</v>
      </c>
      <c r="D984" s="1">
        <v>0.34405000000000002</v>
      </c>
      <c r="E984" s="1">
        <v>0.36775000000000002</v>
      </c>
      <c r="F984" s="1">
        <v>0.59614999999999996</v>
      </c>
      <c r="G984" s="1">
        <v>0.49725000000000003</v>
      </c>
      <c r="H984" s="1">
        <v>0.99395</v>
      </c>
      <c r="I984" s="1">
        <v>6.8349999999999994E-2</v>
      </c>
      <c r="J984" s="1">
        <v>0.94525000000000003</v>
      </c>
      <c r="K984" s="1">
        <v>0.86285000000000001</v>
      </c>
      <c r="L984" s="1">
        <v>0.72004999999999997</v>
      </c>
      <c r="M984" s="1">
        <v>0.63985000000000003</v>
      </c>
    </row>
    <row r="985" spans="2:13" x14ac:dyDescent="0.35">
      <c r="B985">
        <v>982</v>
      </c>
      <c r="C985" s="1">
        <v>9.8150000000000001E-2</v>
      </c>
      <c r="D985" s="1">
        <v>0.88205</v>
      </c>
      <c r="E985" s="1">
        <v>0.57494999999999996</v>
      </c>
      <c r="F985" s="1">
        <v>0.68855</v>
      </c>
      <c r="G985" s="1">
        <v>0.85024999999999995</v>
      </c>
      <c r="H985" s="1">
        <v>9.4950000000000007E-2</v>
      </c>
      <c r="I985" s="1">
        <v>0.72424999999999995</v>
      </c>
      <c r="J985" s="1">
        <v>0.30875000000000002</v>
      </c>
      <c r="K985" s="1">
        <v>0.89805000000000001</v>
      </c>
      <c r="L985" s="1">
        <v>5.2500000000000003E-3</v>
      </c>
      <c r="M985" s="1">
        <v>0.26484999999999997</v>
      </c>
    </row>
    <row r="986" spans="2:13" x14ac:dyDescent="0.35">
      <c r="B986">
        <v>983</v>
      </c>
      <c r="C986" s="1">
        <v>9.8250000000000004E-2</v>
      </c>
      <c r="D986" s="1">
        <v>0.36604999999999999</v>
      </c>
      <c r="E986" s="1">
        <v>0.39765</v>
      </c>
      <c r="F986" s="1">
        <v>0.89705000000000001</v>
      </c>
      <c r="G986" s="1">
        <v>0.85775000000000001</v>
      </c>
      <c r="H986" s="1">
        <v>0.68594999999999995</v>
      </c>
      <c r="I986" s="1">
        <v>0.27544999999999997</v>
      </c>
      <c r="J986" s="1">
        <v>0.48845</v>
      </c>
      <c r="K986" s="1">
        <v>6.45E-3</v>
      </c>
      <c r="L986" s="1">
        <v>0.62814999999999999</v>
      </c>
      <c r="M986" s="1">
        <v>0.65815000000000001</v>
      </c>
    </row>
    <row r="987" spans="2:13" x14ac:dyDescent="0.35">
      <c r="B987">
        <v>984</v>
      </c>
      <c r="C987" s="1">
        <v>9.8350000000000007E-2</v>
      </c>
      <c r="D987" s="1">
        <v>0.32185000000000002</v>
      </c>
      <c r="E987" s="1">
        <v>9.9349999999999994E-2</v>
      </c>
      <c r="F987" s="1">
        <v>0.22005</v>
      </c>
      <c r="G987" s="1">
        <v>0.50134999999999996</v>
      </c>
      <c r="H987" s="1">
        <v>0.66005000000000003</v>
      </c>
      <c r="I987" s="1">
        <v>0.67125000000000001</v>
      </c>
      <c r="J987" s="1">
        <v>0.91274999999999995</v>
      </c>
      <c r="K987" s="1">
        <v>0.27844999999999998</v>
      </c>
      <c r="L987" s="1">
        <v>0.79805000000000004</v>
      </c>
      <c r="M987" s="1">
        <v>0.66895000000000004</v>
      </c>
    </row>
    <row r="988" spans="2:13" x14ac:dyDescent="0.35">
      <c r="B988">
        <v>985</v>
      </c>
      <c r="C988" s="1">
        <v>9.8449999999999996E-2</v>
      </c>
      <c r="D988" s="1">
        <v>0.37445000000000001</v>
      </c>
      <c r="E988" s="1">
        <v>0.30945</v>
      </c>
      <c r="F988" s="1">
        <v>0.35475000000000001</v>
      </c>
      <c r="G988" s="1">
        <v>9.5649999999999999E-2</v>
      </c>
      <c r="H988" s="1">
        <v>0.12164999999999999</v>
      </c>
      <c r="I988" s="1">
        <v>0.44405</v>
      </c>
      <c r="J988" s="1">
        <v>0.37064999999999998</v>
      </c>
      <c r="K988" s="1">
        <v>0.25024999999999997</v>
      </c>
      <c r="L988" s="1">
        <v>8.0149999999999999E-2</v>
      </c>
      <c r="M988" s="1">
        <v>0.46775</v>
      </c>
    </row>
    <row r="989" spans="2:13" x14ac:dyDescent="0.35">
      <c r="B989">
        <v>986</v>
      </c>
      <c r="C989" s="1">
        <v>9.8549999999999999E-2</v>
      </c>
      <c r="D989" s="1">
        <v>0.57645000000000002</v>
      </c>
      <c r="E989" s="1">
        <v>0.68594999999999995</v>
      </c>
      <c r="F989" s="1">
        <v>0.71575</v>
      </c>
      <c r="G989" s="1">
        <v>0.34044999999999997</v>
      </c>
      <c r="H989" s="1">
        <v>0.35694999999999999</v>
      </c>
      <c r="I989" s="1">
        <v>0.37695000000000001</v>
      </c>
      <c r="J989" s="1">
        <v>0.62075000000000002</v>
      </c>
      <c r="K989" s="1">
        <v>0.60834999999999995</v>
      </c>
      <c r="L989" s="1">
        <v>0.24695</v>
      </c>
      <c r="M989" s="1">
        <v>0.29615000000000002</v>
      </c>
    </row>
    <row r="990" spans="2:13" x14ac:dyDescent="0.35">
      <c r="B990">
        <v>987</v>
      </c>
      <c r="C990" s="1">
        <v>9.8650000000000002E-2</v>
      </c>
      <c r="D990" s="1">
        <v>0.77954999999999997</v>
      </c>
      <c r="E990" s="1">
        <v>0.65305000000000002</v>
      </c>
      <c r="F990" s="1">
        <v>0.97435000000000005</v>
      </c>
      <c r="G990" s="1">
        <v>0.88865000000000005</v>
      </c>
      <c r="H990" s="1">
        <v>0.87644999999999995</v>
      </c>
      <c r="I990" s="1">
        <v>2.1850000000000001E-2</v>
      </c>
      <c r="J990" s="1">
        <v>0.98955000000000004</v>
      </c>
      <c r="K990" s="1">
        <v>0.85685</v>
      </c>
      <c r="L990" s="1">
        <v>0.52644999999999997</v>
      </c>
      <c r="M990" s="1">
        <v>0.58994999999999997</v>
      </c>
    </row>
    <row r="991" spans="2:13" x14ac:dyDescent="0.35">
      <c r="B991">
        <v>988</v>
      </c>
      <c r="C991" s="1">
        <v>9.8750000000000004E-2</v>
      </c>
      <c r="D991" s="1">
        <v>0.39284999999999998</v>
      </c>
      <c r="E991" s="1">
        <v>0.63605</v>
      </c>
      <c r="F991" s="1">
        <v>0.24804999999999999</v>
      </c>
      <c r="G991" s="1">
        <v>0.49495</v>
      </c>
      <c r="H991" s="1">
        <v>0.75144999999999995</v>
      </c>
      <c r="I991" s="1">
        <v>0.88114999999999999</v>
      </c>
      <c r="J991" s="1">
        <v>0.28065000000000001</v>
      </c>
      <c r="K991" s="1">
        <v>0.14974999999999999</v>
      </c>
      <c r="L991" s="1">
        <v>0.86995</v>
      </c>
      <c r="M991" s="1">
        <v>0.59975000000000001</v>
      </c>
    </row>
    <row r="992" spans="2:13" x14ac:dyDescent="0.35">
      <c r="B992">
        <v>989</v>
      </c>
      <c r="C992" s="1">
        <v>9.8849999999999993E-2</v>
      </c>
      <c r="D992" s="1">
        <v>0.73814999999999997</v>
      </c>
      <c r="E992" s="1">
        <v>0.75875000000000004</v>
      </c>
      <c r="F992" s="1">
        <v>0.57635000000000003</v>
      </c>
      <c r="G992" s="1">
        <v>0.92915000000000003</v>
      </c>
      <c r="H992" s="1">
        <v>0.90334999999999999</v>
      </c>
      <c r="I992" s="1">
        <v>0.71125000000000005</v>
      </c>
      <c r="J992" s="1">
        <v>0.47954999999999998</v>
      </c>
      <c r="K992" s="1">
        <v>0.64254999999999995</v>
      </c>
      <c r="L992" s="1">
        <v>0.30175000000000002</v>
      </c>
      <c r="M992" s="1">
        <v>0.94604999999999995</v>
      </c>
    </row>
    <row r="993" spans="2:13" x14ac:dyDescent="0.35">
      <c r="B993">
        <v>990</v>
      </c>
      <c r="C993" s="1">
        <v>9.8949999999999996E-2</v>
      </c>
      <c r="D993" s="1">
        <v>0.26124999999999998</v>
      </c>
      <c r="E993" s="1">
        <v>0.79735</v>
      </c>
      <c r="F993" s="1">
        <v>0.76134999999999997</v>
      </c>
      <c r="G993" s="1">
        <v>0.45245000000000002</v>
      </c>
      <c r="H993" s="1">
        <v>7.2950000000000001E-2</v>
      </c>
      <c r="I993" s="1">
        <v>0.41365000000000002</v>
      </c>
      <c r="J993" s="1">
        <v>0.29294999999999999</v>
      </c>
      <c r="K993" s="1">
        <v>0.38645000000000002</v>
      </c>
      <c r="L993" s="1">
        <v>0.65034999999999998</v>
      </c>
      <c r="M993" s="1">
        <v>0.65034999999999998</v>
      </c>
    </row>
    <row r="994" spans="2:13" x14ac:dyDescent="0.35">
      <c r="B994">
        <v>991</v>
      </c>
      <c r="C994" s="1">
        <v>9.9049999999999999E-2</v>
      </c>
      <c r="D994" s="1">
        <v>0.11745</v>
      </c>
      <c r="E994" s="1">
        <v>0.89705000000000001</v>
      </c>
      <c r="F994" s="1">
        <v>0.35265000000000002</v>
      </c>
      <c r="G994" s="1">
        <v>0.54654999999999998</v>
      </c>
      <c r="H994" s="1">
        <v>0.81805000000000005</v>
      </c>
      <c r="I994" s="1">
        <v>0.72694999999999999</v>
      </c>
      <c r="J994" s="1">
        <v>0.77175000000000005</v>
      </c>
      <c r="K994" s="1">
        <v>5.0750000000000003E-2</v>
      </c>
      <c r="L994" s="1">
        <v>0.43804999999999999</v>
      </c>
      <c r="M994" s="1">
        <v>0.81505000000000005</v>
      </c>
    </row>
    <row r="995" spans="2:13" x14ac:dyDescent="0.35">
      <c r="B995">
        <v>992</v>
      </c>
      <c r="C995" s="1">
        <v>9.9150000000000002E-2</v>
      </c>
      <c r="D995" s="1">
        <v>0.88524999999999998</v>
      </c>
      <c r="E995" s="1">
        <v>0.11125</v>
      </c>
      <c r="F995" s="1">
        <v>0.12365</v>
      </c>
      <c r="G995" s="1">
        <v>0.90885000000000005</v>
      </c>
      <c r="H995" s="1">
        <v>0.93084999999999996</v>
      </c>
      <c r="I995" s="1">
        <v>0.17274999999999999</v>
      </c>
      <c r="J995" s="1">
        <v>0.99475000000000002</v>
      </c>
      <c r="K995" s="1">
        <v>0.20435</v>
      </c>
      <c r="L995" s="1">
        <v>0.98004999999999998</v>
      </c>
      <c r="M995" s="1">
        <v>0.11415</v>
      </c>
    </row>
    <row r="996" spans="2:13" x14ac:dyDescent="0.35">
      <c r="B996">
        <v>993</v>
      </c>
      <c r="C996" s="1">
        <v>9.9250000000000005E-2</v>
      </c>
      <c r="D996" s="1">
        <v>0.36925000000000002</v>
      </c>
      <c r="E996" s="1">
        <v>0.49425000000000002</v>
      </c>
      <c r="F996" s="1">
        <v>0.20835000000000001</v>
      </c>
      <c r="G996" s="1">
        <v>0.49195</v>
      </c>
      <c r="H996" s="1">
        <v>0.90834999999999999</v>
      </c>
      <c r="I996" s="1">
        <v>0.56455</v>
      </c>
      <c r="J996" s="1">
        <v>0.63854999999999995</v>
      </c>
      <c r="K996" s="1">
        <v>1.685E-2</v>
      </c>
      <c r="L996" s="1">
        <v>0.31495000000000001</v>
      </c>
      <c r="M996" s="1">
        <v>0.62414999999999998</v>
      </c>
    </row>
    <row r="997" spans="2:13" x14ac:dyDescent="0.35">
      <c r="B997">
        <v>994</v>
      </c>
      <c r="C997" s="1">
        <v>9.9349999999999994E-2</v>
      </c>
      <c r="D997" s="1">
        <v>9.1950000000000004E-2</v>
      </c>
      <c r="E997" s="1">
        <v>0.66335</v>
      </c>
      <c r="F997" s="1">
        <v>0.84645000000000004</v>
      </c>
      <c r="G997" s="1">
        <v>0.47094999999999998</v>
      </c>
      <c r="H997" s="1">
        <v>5.7450000000000001E-2</v>
      </c>
      <c r="I997" s="1">
        <v>0.68615000000000004</v>
      </c>
      <c r="J997" s="1">
        <v>0.75165000000000004</v>
      </c>
      <c r="K997" s="1">
        <v>0.20995</v>
      </c>
      <c r="L997" s="1">
        <v>2.5649999999999999E-2</v>
      </c>
      <c r="M997" s="1">
        <v>0.10845</v>
      </c>
    </row>
    <row r="998" spans="2:13" x14ac:dyDescent="0.35">
      <c r="B998">
        <v>995</v>
      </c>
      <c r="C998" s="1">
        <v>9.9449999999999997E-2</v>
      </c>
      <c r="D998" s="1">
        <v>0.89375000000000004</v>
      </c>
      <c r="E998" s="1">
        <v>0.16825000000000001</v>
      </c>
      <c r="F998" s="1">
        <v>0.48975000000000002</v>
      </c>
      <c r="G998" s="1">
        <v>0.22525000000000001</v>
      </c>
      <c r="H998" s="1">
        <v>0.36464999999999997</v>
      </c>
      <c r="I998" s="1">
        <v>0.33665</v>
      </c>
      <c r="J998" s="1">
        <v>0.24995000000000001</v>
      </c>
      <c r="K998" s="1">
        <v>0.13455</v>
      </c>
      <c r="L998" s="1">
        <v>0.91015000000000001</v>
      </c>
      <c r="M998" s="1">
        <v>8.5650000000000004E-2</v>
      </c>
    </row>
    <row r="999" spans="2:13" x14ac:dyDescent="0.35">
      <c r="B999">
        <v>996</v>
      </c>
      <c r="C999" s="1">
        <v>9.955E-2</v>
      </c>
      <c r="D999" s="1">
        <v>0.14795</v>
      </c>
      <c r="E999" s="1">
        <v>0.71525000000000005</v>
      </c>
      <c r="F999" s="1">
        <v>0.84065000000000001</v>
      </c>
      <c r="G999" s="1">
        <v>0.73355000000000004</v>
      </c>
      <c r="H999" s="1">
        <v>0.59845000000000004</v>
      </c>
      <c r="I999" s="1">
        <v>0.98094999999999999</v>
      </c>
      <c r="J999" s="1">
        <v>0.88065000000000004</v>
      </c>
      <c r="K999" s="1">
        <v>0.97255000000000003</v>
      </c>
      <c r="L999" s="1">
        <v>0.81394999999999995</v>
      </c>
      <c r="M999" s="1">
        <v>0.55754999999999999</v>
      </c>
    </row>
    <row r="1000" spans="2:13" x14ac:dyDescent="0.35">
      <c r="B1000">
        <v>997</v>
      </c>
      <c r="C1000" s="1">
        <v>9.9650000000000002E-2</v>
      </c>
      <c r="D1000" s="1">
        <v>0.96335000000000004</v>
      </c>
      <c r="E1000" s="1">
        <v>0.92515000000000003</v>
      </c>
      <c r="F1000" s="1">
        <v>0.80195000000000005</v>
      </c>
      <c r="G1000" s="1">
        <v>0.96855000000000002</v>
      </c>
      <c r="H1000" s="1">
        <v>0.27694999999999997</v>
      </c>
      <c r="I1000" s="1">
        <v>0.76685000000000003</v>
      </c>
      <c r="J1000" s="1">
        <v>0.53054999999999997</v>
      </c>
      <c r="K1000" s="1">
        <v>0.77005000000000001</v>
      </c>
      <c r="L1000" s="1">
        <v>0.65144999999999997</v>
      </c>
      <c r="M1000" s="1">
        <v>0.29354999999999998</v>
      </c>
    </row>
    <row r="1001" spans="2:13" x14ac:dyDescent="0.35">
      <c r="B1001">
        <v>998</v>
      </c>
      <c r="C1001" s="1">
        <v>9.9750000000000005E-2</v>
      </c>
      <c r="D1001" s="1">
        <v>0.17695</v>
      </c>
      <c r="E1001" s="1">
        <v>0.69445000000000001</v>
      </c>
      <c r="F1001" s="1">
        <v>0.31814999999999999</v>
      </c>
      <c r="G1001" s="1">
        <v>0.33545000000000003</v>
      </c>
      <c r="H1001" s="1">
        <v>0.57755000000000001</v>
      </c>
      <c r="I1001" s="1">
        <v>0.99255000000000004</v>
      </c>
      <c r="J1001" s="1">
        <v>0.83504999999999996</v>
      </c>
      <c r="K1001" s="1">
        <v>0.52385000000000004</v>
      </c>
      <c r="L1001" s="1">
        <v>0.72245000000000004</v>
      </c>
      <c r="M1001" s="1">
        <v>5.6950000000000001E-2</v>
      </c>
    </row>
    <row r="1002" spans="2:13" x14ac:dyDescent="0.35">
      <c r="B1002">
        <v>999</v>
      </c>
      <c r="C1002" s="1">
        <v>9.9849999999999994E-2</v>
      </c>
      <c r="D1002" s="1">
        <v>0.97924999999999995</v>
      </c>
      <c r="E1002" s="1">
        <v>0.81884999999999997</v>
      </c>
      <c r="F1002" s="1">
        <v>0.97224999999999995</v>
      </c>
      <c r="G1002" s="1">
        <v>0.66144999999999998</v>
      </c>
      <c r="H1002" s="1">
        <v>0.20035</v>
      </c>
      <c r="I1002" s="1">
        <v>5.2049999999999999E-2</v>
      </c>
      <c r="J1002" s="1">
        <v>0.79984999999999995</v>
      </c>
      <c r="K1002" s="1">
        <v>0.16994999999999999</v>
      </c>
      <c r="L1002" s="1">
        <v>0.48704999999999998</v>
      </c>
      <c r="M1002" s="1">
        <v>0.88944999999999996</v>
      </c>
    </row>
    <row r="1003" spans="2:13" x14ac:dyDescent="0.35">
      <c r="B1003">
        <v>1000</v>
      </c>
      <c r="C1003" s="1">
        <v>9.9949999999999997E-2</v>
      </c>
      <c r="D1003" s="1">
        <v>3.6650000000000002E-2</v>
      </c>
      <c r="E1003" s="1">
        <v>0.57965</v>
      </c>
      <c r="F1003" s="1">
        <v>0.89995000000000003</v>
      </c>
      <c r="G1003" s="1">
        <v>9.5499999999999995E-3</v>
      </c>
      <c r="H1003" s="1">
        <v>0.33984999999999999</v>
      </c>
      <c r="I1003" s="1">
        <v>0.88795000000000002</v>
      </c>
      <c r="J1003" s="1">
        <v>0.90285000000000004</v>
      </c>
      <c r="K1003" s="1">
        <v>0.74234999999999995</v>
      </c>
      <c r="L1003" s="1">
        <v>0.63695000000000002</v>
      </c>
      <c r="M1003" s="1">
        <v>0.47835</v>
      </c>
    </row>
    <row r="1004" spans="2:13" x14ac:dyDescent="0.35">
      <c r="B1004">
        <v>1001</v>
      </c>
      <c r="C1004">
        <v>0.10005</v>
      </c>
      <c r="D1004">
        <v>0.29565000000000002</v>
      </c>
      <c r="E1004">
        <v>9.2050000000000007E-2</v>
      </c>
      <c r="F1004">
        <v>0.89644999999999997</v>
      </c>
      <c r="G1004">
        <v>0.76875000000000004</v>
      </c>
      <c r="H1004">
        <v>0.73204999999999998</v>
      </c>
      <c r="I1004">
        <v>0.52734999999999999</v>
      </c>
      <c r="J1004">
        <v>0.61514999999999997</v>
      </c>
      <c r="K1004">
        <v>0.57174999999999998</v>
      </c>
      <c r="L1004">
        <v>0.65195000000000003</v>
      </c>
      <c r="M1004">
        <v>0.56835000000000002</v>
      </c>
    </row>
    <row r="1005" spans="2:13" x14ac:dyDescent="0.35">
      <c r="B1005">
        <v>1002</v>
      </c>
      <c r="C1005">
        <v>0.10015</v>
      </c>
      <c r="D1005">
        <v>0.25864999999999999</v>
      </c>
      <c r="E1005">
        <v>0.56405000000000005</v>
      </c>
      <c r="F1005">
        <v>0.11995</v>
      </c>
      <c r="G1005">
        <v>0.90134999999999998</v>
      </c>
      <c r="H1005">
        <v>0.91315000000000002</v>
      </c>
      <c r="I1005">
        <v>0.11005</v>
      </c>
      <c r="J1005">
        <v>0.40925</v>
      </c>
      <c r="K1005">
        <v>0.27374999999999999</v>
      </c>
      <c r="L1005">
        <v>8.7349999999999997E-2</v>
      </c>
      <c r="M1005">
        <v>0.51615</v>
      </c>
    </row>
    <row r="1006" spans="2:13" x14ac:dyDescent="0.35">
      <c r="B1006">
        <v>1003</v>
      </c>
      <c r="C1006">
        <v>0.10025000000000001</v>
      </c>
      <c r="D1006">
        <v>0.77495000000000003</v>
      </c>
      <c r="E1006">
        <v>0.65485000000000004</v>
      </c>
      <c r="F1006">
        <v>0.64295000000000002</v>
      </c>
      <c r="G1006">
        <v>0.89795000000000003</v>
      </c>
      <c r="H1006">
        <v>0.58614999999999995</v>
      </c>
      <c r="I1006">
        <v>0.83635000000000004</v>
      </c>
      <c r="J1006">
        <v>0.62724999999999997</v>
      </c>
      <c r="K1006">
        <v>0.69564999999999999</v>
      </c>
      <c r="L1006">
        <v>0.34215000000000001</v>
      </c>
      <c r="M1006">
        <v>0.55854999999999999</v>
      </c>
    </row>
    <row r="1007" spans="2:13" x14ac:dyDescent="0.35">
      <c r="B1007">
        <v>1004</v>
      </c>
      <c r="C1007">
        <v>0.10034999999999999</v>
      </c>
      <c r="D1007">
        <v>0.15104999999999999</v>
      </c>
      <c r="E1007">
        <v>0.63195000000000001</v>
      </c>
      <c r="F1007">
        <v>0.39945000000000003</v>
      </c>
      <c r="G1007">
        <v>0.10765</v>
      </c>
      <c r="H1007">
        <v>0.73245000000000005</v>
      </c>
      <c r="I1007">
        <v>0.58625000000000005</v>
      </c>
      <c r="J1007">
        <v>0.91815000000000002</v>
      </c>
      <c r="K1007">
        <v>0.90954999999999997</v>
      </c>
      <c r="L1007">
        <v>0.47084999999999999</v>
      </c>
      <c r="M1007">
        <v>0.15054999999999999</v>
      </c>
    </row>
    <row r="1008" spans="2:13" x14ac:dyDescent="0.35">
      <c r="B1008">
        <v>1005</v>
      </c>
      <c r="C1008">
        <v>0.10045</v>
      </c>
      <c r="D1008">
        <v>0.51495000000000002</v>
      </c>
      <c r="E1008">
        <v>0.14505000000000001</v>
      </c>
      <c r="F1008">
        <v>0.28434999999999999</v>
      </c>
      <c r="G1008">
        <v>8.5050000000000001E-2</v>
      </c>
      <c r="H1008">
        <v>0.50975000000000004</v>
      </c>
      <c r="I1008">
        <v>0.86265000000000003</v>
      </c>
      <c r="J1008">
        <v>0.54274999999999995</v>
      </c>
      <c r="K1008">
        <v>0.67874999999999996</v>
      </c>
      <c r="L1008">
        <v>0.53844999999999998</v>
      </c>
      <c r="M1008">
        <v>0.82494999999999996</v>
      </c>
    </row>
    <row r="1009" spans="2:13" x14ac:dyDescent="0.35">
      <c r="B1009">
        <v>1006</v>
      </c>
      <c r="C1009">
        <v>0.10055</v>
      </c>
      <c r="D1009">
        <v>0.62814999999999999</v>
      </c>
      <c r="E1009">
        <v>0.39224999999999999</v>
      </c>
      <c r="F1009">
        <v>5.5000000000000003E-4</v>
      </c>
      <c r="G1009">
        <v>0.84404999999999997</v>
      </c>
      <c r="H1009">
        <v>0.57725000000000004</v>
      </c>
      <c r="I1009">
        <v>0.89375000000000004</v>
      </c>
      <c r="J1009">
        <v>0.75514999999999999</v>
      </c>
      <c r="K1009">
        <v>0.92695000000000005</v>
      </c>
      <c r="L1009">
        <v>0.58514999999999995</v>
      </c>
      <c r="M1009">
        <v>0.30695</v>
      </c>
    </row>
    <row r="1010" spans="2:13" x14ac:dyDescent="0.35">
      <c r="B1010">
        <v>1007</v>
      </c>
      <c r="C1010">
        <v>0.10065</v>
      </c>
      <c r="D1010">
        <v>0.69525000000000003</v>
      </c>
      <c r="E1010">
        <v>0.54215000000000002</v>
      </c>
      <c r="F1010">
        <v>0.19164999999999999</v>
      </c>
      <c r="G1010">
        <v>3.4750000000000003E-2</v>
      </c>
      <c r="H1010">
        <v>0.56225000000000003</v>
      </c>
      <c r="I1010">
        <v>0.99524999999999997</v>
      </c>
      <c r="J1010">
        <v>0.52405000000000002</v>
      </c>
      <c r="K1010">
        <v>0.88044999999999995</v>
      </c>
      <c r="L1010">
        <v>0.51544999999999996</v>
      </c>
      <c r="M1010">
        <v>0.73904999999999998</v>
      </c>
    </row>
    <row r="1011" spans="2:13" x14ac:dyDescent="0.35">
      <c r="B1011">
        <v>1008</v>
      </c>
      <c r="C1011">
        <v>0.10075000000000001</v>
      </c>
      <c r="D1011">
        <v>0.24145</v>
      </c>
      <c r="E1011">
        <v>0.17005000000000001</v>
      </c>
      <c r="F1011">
        <v>0.71174999999999999</v>
      </c>
      <c r="G1011">
        <v>0.70635000000000003</v>
      </c>
      <c r="H1011">
        <v>0.89354999999999996</v>
      </c>
      <c r="I1011">
        <v>0.48375000000000001</v>
      </c>
      <c r="J1011">
        <v>0.75965000000000005</v>
      </c>
      <c r="K1011">
        <v>0.24245</v>
      </c>
      <c r="L1011">
        <v>7.6499999999999997E-3</v>
      </c>
      <c r="M1011">
        <v>0.74345000000000006</v>
      </c>
    </row>
    <row r="1012" spans="2:13" x14ac:dyDescent="0.35">
      <c r="B1012">
        <v>1009</v>
      </c>
      <c r="C1012">
        <v>0.10085</v>
      </c>
      <c r="D1012">
        <v>0.11375</v>
      </c>
      <c r="E1012">
        <v>0.92805000000000004</v>
      </c>
      <c r="F1012">
        <v>0.20615</v>
      </c>
      <c r="G1012">
        <v>0.23615</v>
      </c>
      <c r="H1012">
        <v>0.37214999999999998</v>
      </c>
      <c r="I1012">
        <v>0.81045</v>
      </c>
      <c r="J1012">
        <v>0.25205</v>
      </c>
      <c r="K1012">
        <v>0.77864999999999995</v>
      </c>
      <c r="L1012">
        <v>0.12825</v>
      </c>
      <c r="M1012">
        <v>6.3250000000000001E-2</v>
      </c>
    </row>
    <row r="1013" spans="2:13" x14ac:dyDescent="0.35">
      <c r="B1013">
        <v>1010</v>
      </c>
      <c r="C1013">
        <v>0.10095</v>
      </c>
      <c r="D1013">
        <v>0.49485000000000001</v>
      </c>
      <c r="E1013">
        <v>0.47034999999999999</v>
      </c>
      <c r="F1013">
        <v>0.27715000000000001</v>
      </c>
      <c r="G1013">
        <v>0.56935000000000002</v>
      </c>
      <c r="H1013">
        <v>5.5050000000000002E-2</v>
      </c>
      <c r="I1013">
        <v>0.94274999999999998</v>
      </c>
      <c r="J1013">
        <v>0.55774999999999997</v>
      </c>
      <c r="K1013">
        <v>0.60355000000000003</v>
      </c>
      <c r="L1013">
        <v>0.63044999999999995</v>
      </c>
      <c r="M1013">
        <v>0.86675000000000002</v>
      </c>
    </row>
    <row r="1014" spans="2:13" x14ac:dyDescent="0.35">
      <c r="B1014">
        <v>1011</v>
      </c>
      <c r="C1014">
        <v>0.10105</v>
      </c>
      <c r="D1014">
        <v>0.59494999999999998</v>
      </c>
      <c r="E1014">
        <v>0.89195000000000002</v>
      </c>
      <c r="F1014">
        <v>8.6499999999999997E-3</v>
      </c>
      <c r="G1014">
        <v>3.015E-2</v>
      </c>
      <c r="H1014">
        <v>0.22525000000000001</v>
      </c>
      <c r="I1014">
        <v>0.69155</v>
      </c>
      <c r="J1014">
        <v>0.53285000000000005</v>
      </c>
      <c r="K1014">
        <v>0.73565000000000003</v>
      </c>
      <c r="L1014">
        <v>0.67364999999999997</v>
      </c>
      <c r="M1014">
        <v>0.13045000000000001</v>
      </c>
    </row>
    <row r="1015" spans="2:13" x14ac:dyDescent="0.35">
      <c r="B1015">
        <v>1012</v>
      </c>
      <c r="C1015">
        <v>0.10115</v>
      </c>
      <c r="D1015">
        <v>0.78654999999999997</v>
      </c>
      <c r="E1015">
        <v>0.47255000000000003</v>
      </c>
      <c r="F1015">
        <v>2.3050000000000001E-2</v>
      </c>
      <c r="G1015">
        <v>0.41735</v>
      </c>
      <c r="H1015">
        <v>0.26384999999999997</v>
      </c>
      <c r="I1015">
        <v>0.85455000000000003</v>
      </c>
      <c r="J1015">
        <v>0.31874999999999998</v>
      </c>
      <c r="K1015">
        <v>0.78315000000000001</v>
      </c>
      <c r="L1015">
        <v>0.88254999999999995</v>
      </c>
      <c r="M1015">
        <v>0.44114999999999999</v>
      </c>
    </row>
    <row r="1016" spans="2:13" x14ac:dyDescent="0.35">
      <c r="B1016">
        <v>1013</v>
      </c>
      <c r="C1016">
        <v>0.10125000000000001</v>
      </c>
      <c r="D1016">
        <v>0.62085000000000001</v>
      </c>
      <c r="E1016">
        <v>0.86795</v>
      </c>
      <c r="F1016">
        <v>0.84235000000000004</v>
      </c>
      <c r="G1016">
        <v>0.95925000000000005</v>
      </c>
      <c r="H1016">
        <v>7.4349999999999999E-2</v>
      </c>
      <c r="I1016">
        <v>5.7549999999999997E-2</v>
      </c>
      <c r="J1016">
        <v>0.88154999999999994</v>
      </c>
      <c r="K1016">
        <v>0.16164999999999999</v>
      </c>
      <c r="L1016">
        <v>0.40844999999999998</v>
      </c>
      <c r="M1016">
        <v>0.76024999999999998</v>
      </c>
    </row>
    <row r="1017" spans="2:13" x14ac:dyDescent="0.35">
      <c r="B1017">
        <v>1014</v>
      </c>
      <c r="C1017">
        <v>0.10135</v>
      </c>
      <c r="D1017">
        <v>0.10875</v>
      </c>
      <c r="E1017">
        <v>0.17565</v>
      </c>
      <c r="F1017">
        <v>8.9499999999999996E-3</v>
      </c>
      <c r="G1017">
        <v>0.79935</v>
      </c>
      <c r="H1017">
        <v>0.66664999999999996</v>
      </c>
      <c r="I1017">
        <v>0.87685000000000002</v>
      </c>
      <c r="J1017">
        <v>0.92505000000000004</v>
      </c>
      <c r="K1017">
        <v>0.91905000000000003</v>
      </c>
      <c r="L1017">
        <v>3.6650000000000002E-2</v>
      </c>
      <c r="M1017">
        <v>0.52324999999999999</v>
      </c>
    </row>
    <row r="1018" spans="2:13" x14ac:dyDescent="0.35">
      <c r="B1018">
        <v>1015</v>
      </c>
      <c r="C1018">
        <v>0.10145</v>
      </c>
      <c r="D1018">
        <v>0.80474999999999997</v>
      </c>
      <c r="E1018">
        <v>0.72084999999999999</v>
      </c>
      <c r="F1018">
        <v>0.49585000000000001</v>
      </c>
      <c r="G1018">
        <v>0.90164999999999995</v>
      </c>
      <c r="H1018">
        <v>0.77734999999999999</v>
      </c>
      <c r="I1018">
        <v>4.5949999999999998E-2</v>
      </c>
      <c r="J1018">
        <v>0.62365000000000004</v>
      </c>
      <c r="K1018">
        <v>7.5649999999999995E-2</v>
      </c>
      <c r="L1018">
        <v>0.82865</v>
      </c>
      <c r="M1018">
        <v>0.77895000000000003</v>
      </c>
    </row>
    <row r="1019" spans="2:13" x14ac:dyDescent="0.35">
      <c r="B1019">
        <v>1016</v>
      </c>
      <c r="C1019">
        <v>0.10155</v>
      </c>
      <c r="D1019">
        <v>0.81725000000000003</v>
      </c>
      <c r="E1019">
        <v>2.6249999999999999E-2</v>
      </c>
      <c r="F1019">
        <v>3.8350000000000002E-2</v>
      </c>
      <c r="G1019">
        <v>0.19305</v>
      </c>
      <c r="H1019">
        <v>0.87775000000000003</v>
      </c>
      <c r="I1019">
        <v>3.875E-2</v>
      </c>
      <c r="J1019">
        <v>0.19825000000000001</v>
      </c>
      <c r="K1019">
        <v>0.75114999999999998</v>
      </c>
      <c r="L1019">
        <v>0.14874999999999999</v>
      </c>
      <c r="M1019">
        <v>0.97575000000000001</v>
      </c>
    </row>
    <row r="1020" spans="2:13" x14ac:dyDescent="0.35">
      <c r="B1020">
        <v>1017</v>
      </c>
      <c r="C1020">
        <v>0.10165</v>
      </c>
      <c r="D1020">
        <v>0.15065000000000001</v>
      </c>
      <c r="E1020">
        <v>6.3950000000000007E-2</v>
      </c>
      <c r="F1020">
        <v>0.56605000000000005</v>
      </c>
      <c r="G1020">
        <v>0.95304999999999995</v>
      </c>
      <c r="H1020">
        <v>0.52385000000000004</v>
      </c>
      <c r="I1020">
        <v>0.23225000000000001</v>
      </c>
      <c r="J1020">
        <v>0.54595000000000005</v>
      </c>
      <c r="K1020">
        <v>0.45324999999999999</v>
      </c>
      <c r="L1020">
        <v>0.10465000000000001</v>
      </c>
      <c r="M1020">
        <v>4.7649999999999998E-2</v>
      </c>
    </row>
    <row r="1021" spans="2:13" x14ac:dyDescent="0.35">
      <c r="B1021">
        <v>1018</v>
      </c>
      <c r="C1021">
        <v>0.10174999999999999</v>
      </c>
      <c r="D1021">
        <v>0.85085</v>
      </c>
      <c r="E1021">
        <v>4.8250000000000001E-2</v>
      </c>
      <c r="F1021">
        <v>0.99065000000000003</v>
      </c>
      <c r="G1021">
        <v>0.46925</v>
      </c>
      <c r="H1021">
        <v>0.11595</v>
      </c>
      <c r="I1021">
        <v>0.84545000000000003</v>
      </c>
      <c r="J1021">
        <v>0.78325</v>
      </c>
      <c r="K1021">
        <v>8.1549999999999997E-2</v>
      </c>
      <c r="L1021">
        <v>0.33405000000000001</v>
      </c>
      <c r="M1021">
        <v>0.84724999999999995</v>
      </c>
    </row>
    <row r="1022" spans="2:13" x14ac:dyDescent="0.35">
      <c r="B1022">
        <v>1019</v>
      </c>
      <c r="C1022">
        <v>0.10185</v>
      </c>
      <c r="D1022">
        <v>0.98134999999999994</v>
      </c>
      <c r="E1022">
        <v>0.81194999999999995</v>
      </c>
      <c r="F1022">
        <v>0.51415</v>
      </c>
      <c r="G1022">
        <v>0.95004999999999995</v>
      </c>
      <c r="H1022">
        <v>0.32874999999999999</v>
      </c>
      <c r="I1022">
        <v>6.5250000000000002E-2</v>
      </c>
      <c r="J1022">
        <v>0.98765000000000003</v>
      </c>
      <c r="K1022">
        <v>0.64615</v>
      </c>
      <c r="L1022">
        <v>0.58725000000000005</v>
      </c>
      <c r="M1022">
        <v>0.89244999999999997</v>
      </c>
    </row>
    <row r="1023" spans="2:13" x14ac:dyDescent="0.35">
      <c r="B1023">
        <v>1020</v>
      </c>
      <c r="C1023">
        <v>0.10195</v>
      </c>
      <c r="D1023">
        <v>0.29154999999999998</v>
      </c>
      <c r="E1023">
        <v>0.79085000000000005</v>
      </c>
      <c r="F1023">
        <v>0.44074999999999998</v>
      </c>
      <c r="G1023">
        <v>0.73934999999999995</v>
      </c>
      <c r="H1023">
        <v>0.41494999999999999</v>
      </c>
      <c r="I1023">
        <v>0.98035000000000005</v>
      </c>
      <c r="J1023">
        <v>0.74485000000000001</v>
      </c>
      <c r="K1023">
        <v>0.65895000000000004</v>
      </c>
      <c r="L1023">
        <v>0.16975000000000001</v>
      </c>
      <c r="M1023">
        <v>0.60155000000000003</v>
      </c>
    </row>
    <row r="1024" spans="2:13" x14ac:dyDescent="0.35">
      <c r="B1024">
        <v>1021</v>
      </c>
      <c r="C1024">
        <v>0.10205</v>
      </c>
      <c r="D1024">
        <v>0.13894999999999999</v>
      </c>
      <c r="E1024">
        <v>0.61334999999999995</v>
      </c>
      <c r="F1024">
        <v>0.61175000000000002</v>
      </c>
      <c r="G1024">
        <v>0.27434999999999998</v>
      </c>
      <c r="H1024">
        <v>0.74934999999999996</v>
      </c>
      <c r="I1024">
        <v>0.81845000000000001</v>
      </c>
      <c r="J1024">
        <v>0.89534999999999998</v>
      </c>
      <c r="K1024">
        <v>0.18024999999999999</v>
      </c>
      <c r="L1024">
        <v>4.9500000000000004E-3</v>
      </c>
      <c r="M1024">
        <v>0.84075</v>
      </c>
    </row>
    <row r="1025" spans="2:13" x14ac:dyDescent="0.35">
      <c r="B1025">
        <v>1022</v>
      </c>
      <c r="C1025">
        <v>0.10215</v>
      </c>
      <c r="D1025">
        <v>0.92884999999999995</v>
      </c>
      <c r="E1025">
        <v>0.69284999999999997</v>
      </c>
      <c r="F1025">
        <v>0.18404999999999999</v>
      </c>
      <c r="G1025">
        <v>6.8449999999999997E-2</v>
      </c>
      <c r="H1025">
        <v>0.11835</v>
      </c>
      <c r="I1025">
        <v>0.98445000000000005</v>
      </c>
      <c r="J1025">
        <v>0.40024999999999999</v>
      </c>
      <c r="K1025">
        <v>0.66115000000000002</v>
      </c>
      <c r="L1025">
        <v>0.16655</v>
      </c>
      <c r="M1025">
        <v>0.52744999999999997</v>
      </c>
    </row>
    <row r="1026" spans="2:13" x14ac:dyDescent="0.35">
      <c r="B1026">
        <v>1023</v>
      </c>
      <c r="C1026">
        <v>0.10224999999999999</v>
      </c>
      <c r="D1026">
        <v>0.27015</v>
      </c>
      <c r="E1026">
        <v>0.44905</v>
      </c>
      <c r="F1026">
        <v>6.5350000000000005E-2</v>
      </c>
      <c r="G1026">
        <v>0.15454999999999999</v>
      </c>
      <c r="H1026">
        <v>0.38865</v>
      </c>
      <c r="I1026">
        <v>0.33925</v>
      </c>
      <c r="J1026">
        <v>0.60265000000000002</v>
      </c>
      <c r="K1026">
        <v>0.77954999999999997</v>
      </c>
      <c r="L1026">
        <v>0.15565000000000001</v>
      </c>
      <c r="M1026">
        <v>0.30935000000000001</v>
      </c>
    </row>
    <row r="1027" spans="2:13" x14ac:dyDescent="0.35">
      <c r="B1027">
        <v>1024</v>
      </c>
      <c r="C1027">
        <v>0.10235</v>
      </c>
      <c r="D1027">
        <v>0.47994999999999999</v>
      </c>
      <c r="E1027">
        <v>0.38934999999999997</v>
      </c>
      <c r="F1027">
        <v>0.23335</v>
      </c>
      <c r="G1027">
        <v>0.85975000000000001</v>
      </c>
      <c r="H1027">
        <v>0.87795000000000001</v>
      </c>
      <c r="I1027">
        <v>0.48875000000000002</v>
      </c>
      <c r="J1027">
        <v>0.10695</v>
      </c>
      <c r="K1027">
        <v>0.78564999999999996</v>
      </c>
      <c r="L1027">
        <v>0.77805000000000002</v>
      </c>
      <c r="M1027">
        <v>0.95925000000000005</v>
      </c>
    </row>
    <row r="1028" spans="2:13" x14ac:dyDescent="0.35">
      <c r="B1028">
        <v>1025</v>
      </c>
      <c r="C1028">
        <v>0.10245</v>
      </c>
      <c r="D1028">
        <v>0.56005000000000005</v>
      </c>
      <c r="E1028">
        <v>0.73155000000000003</v>
      </c>
      <c r="F1028">
        <v>0.57084999999999997</v>
      </c>
      <c r="G1028">
        <v>0.15195</v>
      </c>
      <c r="H1028">
        <v>0.75575000000000003</v>
      </c>
      <c r="I1028">
        <v>0.49114999999999998</v>
      </c>
      <c r="J1028">
        <v>0.89395000000000002</v>
      </c>
      <c r="K1028">
        <v>0.91454999999999997</v>
      </c>
      <c r="L1028">
        <v>0.53154999999999997</v>
      </c>
      <c r="M1028">
        <v>0.17524999999999999</v>
      </c>
    </row>
    <row r="1029" spans="2:13" x14ac:dyDescent="0.35">
      <c r="B1029">
        <v>1026</v>
      </c>
      <c r="C1029">
        <v>0.10255</v>
      </c>
      <c r="D1029">
        <v>0.30685000000000001</v>
      </c>
      <c r="E1029">
        <v>0.91335</v>
      </c>
      <c r="F1029">
        <v>6.0850000000000001E-2</v>
      </c>
      <c r="G1029">
        <v>0.22605</v>
      </c>
      <c r="H1029">
        <v>0.49995000000000001</v>
      </c>
      <c r="I1029">
        <v>0.34115000000000001</v>
      </c>
      <c r="J1029">
        <v>0.22534999999999999</v>
      </c>
      <c r="K1029">
        <v>0.63595000000000002</v>
      </c>
      <c r="L1029">
        <v>0.36875000000000002</v>
      </c>
      <c r="M1029">
        <v>0.49114999999999998</v>
      </c>
    </row>
    <row r="1030" spans="2:13" x14ac:dyDescent="0.35">
      <c r="B1030">
        <v>1027</v>
      </c>
      <c r="C1030">
        <v>0.10265000000000001</v>
      </c>
      <c r="D1030">
        <v>0.69094999999999995</v>
      </c>
      <c r="E1030">
        <v>0.73055000000000003</v>
      </c>
      <c r="F1030">
        <v>1.9050000000000001E-2</v>
      </c>
      <c r="G1030">
        <v>0.18285000000000001</v>
      </c>
      <c r="H1030">
        <v>0.77564999999999995</v>
      </c>
      <c r="I1030">
        <v>0.43945000000000001</v>
      </c>
      <c r="J1030">
        <v>0.40494999999999998</v>
      </c>
      <c r="K1030">
        <v>0.68005000000000004</v>
      </c>
      <c r="L1030">
        <v>0.18185000000000001</v>
      </c>
      <c r="M1030">
        <v>0.29725000000000001</v>
      </c>
    </row>
    <row r="1031" spans="2:13" x14ac:dyDescent="0.35">
      <c r="B1031">
        <v>1028</v>
      </c>
      <c r="C1031">
        <v>0.10274999999999999</v>
      </c>
      <c r="D1031">
        <v>0.29825000000000002</v>
      </c>
      <c r="E1031">
        <v>0.12375</v>
      </c>
      <c r="F1031">
        <v>0.93315000000000003</v>
      </c>
      <c r="G1031">
        <v>0.20655000000000001</v>
      </c>
      <c r="H1031">
        <v>0.94015000000000004</v>
      </c>
      <c r="I1031">
        <v>0.56505000000000005</v>
      </c>
      <c r="J1031">
        <v>0.36404999999999998</v>
      </c>
      <c r="K1031">
        <v>0.18385000000000001</v>
      </c>
      <c r="L1031">
        <v>0.99955000000000005</v>
      </c>
      <c r="M1031">
        <v>0.14294999999999999</v>
      </c>
    </row>
    <row r="1032" spans="2:13" x14ac:dyDescent="0.35">
      <c r="B1032">
        <v>1029</v>
      </c>
      <c r="C1032">
        <v>0.10285</v>
      </c>
      <c r="D1032">
        <v>0.15784999999999999</v>
      </c>
      <c r="E1032">
        <v>0.18124999999999999</v>
      </c>
      <c r="F1032">
        <v>0.74655000000000005</v>
      </c>
      <c r="G1032">
        <v>0.69484999999999997</v>
      </c>
      <c r="H1032">
        <v>0.39424999999999999</v>
      </c>
      <c r="I1032">
        <v>0.53425</v>
      </c>
      <c r="J1032">
        <v>6.0249999999999998E-2</v>
      </c>
      <c r="K1032">
        <v>0.43185000000000001</v>
      </c>
      <c r="L1032">
        <v>4.0649999999999999E-2</v>
      </c>
      <c r="M1032">
        <v>0.18045</v>
      </c>
    </row>
    <row r="1033" spans="2:13" x14ac:dyDescent="0.35">
      <c r="B1033">
        <v>1030</v>
      </c>
      <c r="C1033">
        <v>0.10295</v>
      </c>
      <c r="D1033">
        <v>0.35444999999999999</v>
      </c>
      <c r="E1033">
        <v>0.35815000000000002</v>
      </c>
      <c r="F1033">
        <v>0.87655000000000005</v>
      </c>
      <c r="G1033">
        <v>0.71225000000000005</v>
      </c>
      <c r="H1033">
        <v>0.90805000000000002</v>
      </c>
      <c r="I1033">
        <v>0.92274999999999996</v>
      </c>
      <c r="J1033">
        <v>0.65144999999999997</v>
      </c>
      <c r="K1033">
        <v>0.90934999999999999</v>
      </c>
      <c r="L1033">
        <v>0.70635000000000003</v>
      </c>
      <c r="M1033">
        <v>0.68684999999999996</v>
      </c>
    </row>
    <row r="1034" spans="2:13" x14ac:dyDescent="0.35">
      <c r="B1034">
        <v>1031</v>
      </c>
      <c r="C1034">
        <v>0.10305</v>
      </c>
      <c r="D1034">
        <v>0.99804999999999999</v>
      </c>
      <c r="E1034">
        <v>0.85585</v>
      </c>
      <c r="F1034">
        <v>0.91664999999999996</v>
      </c>
      <c r="G1034">
        <v>0.79984999999999995</v>
      </c>
      <c r="H1034">
        <v>0.90764999999999996</v>
      </c>
      <c r="I1034">
        <v>0.10455</v>
      </c>
      <c r="J1034">
        <v>0.88644999999999996</v>
      </c>
      <c r="K1034">
        <v>1.145E-2</v>
      </c>
      <c r="L1034">
        <v>0.40165000000000001</v>
      </c>
      <c r="M1034">
        <v>0.50675000000000003</v>
      </c>
    </row>
    <row r="1035" spans="2:13" x14ac:dyDescent="0.35">
      <c r="B1035">
        <v>1032</v>
      </c>
      <c r="C1035">
        <v>0.10315000000000001</v>
      </c>
      <c r="D1035">
        <v>2.9950000000000001E-2</v>
      </c>
      <c r="E1035">
        <v>0.84355000000000002</v>
      </c>
      <c r="F1035">
        <v>0.20945</v>
      </c>
      <c r="G1035">
        <v>0.55095000000000005</v>
      </c>
      <c r="H1035">
        <v>0.98165000000000002</v>
      </c>
      <c r="I1035">
        <v>0.75914999999999999</v>
      </c>
      <c r="J1035">
        <v>0.82025000000000003</v>
      </c>
      <c r="K1035">
        <v>0.41125</v>
      </c>
      <c r="L1035">
        <v>0.30754999999999999</v>
      </c>
      <c r="M1035">
        <v>7.5050000000000006E-2</v>
      </c>
    </row>
    <row r="1036" spans="2:13" x14ac:dyDescent="0.35">
      <c r="B1036">
        <v>1033</v>
      </c>
      <c r="C1036">
        <v>0.10324999999999999</v>
      </c>
      <c r="D1036">
        <v>0.46765000000000001</v>
      </c>
      <c r="E1036">
        <v>0.75244999999999995</v>
      </c>
      <c r="F1036">
        <v>3.4549999999999997E-2</v>
      </c>
      <c r="G1036">
        <v>0.77134999999999998</v>
      </c>
      <c r="H1036">
        <v>4.7550000000000002E-2</v>
      </c>
      <c r="I1036">
        <v>0.87324999999999997</v>
      </c>
      <c r="J1036">
        <v>0.17155000000000001</v>
      </c>
      <c r="K1036">
        <v>0.38614999999999999</v>
      </c>
      <c r="L1036">
        <v>0.69445000000000001</v>
      </c>
      <c r="M1036">
        <v>0.65464999999999995</v>
      </c>
    </row>
    <row r="1037" spans="2:13" x14ac:dyDescent="0.35">
      <c r="B1037">
        <v>1034</v>
      </c>
      <c r="C1037">
        <v>0.10335</v>
      </c>
      <c r="D1037">
        <v>0.94794999999999996</v>
      </c>
      <c r="E1037">
        <v>0.69584999999999997</v>
      </c>
      <c r="F1037">
        <v>0.29875000000000002</v>
      </c>
      <c r="G1037">
        <v>0.89505000000000001</v>
      </c>
      <c r="H1037">
        <v>0.76715</v>
      </c>
      <c r="I1037">
        <v>0.37845000000000001</v>
      </c>
      <c r="J1037">
        <v>2.545E-2</v>
      </c>
      <c r="K1037">
        <v>0.37985000000000002</v>
      </c>
      <c r="L1037">
        <v>0.90785000000000005</v>
      </c>
      <c r="M1037">
        <v>0.22725000000000001</v>
      </c>
    </row>
    <row r="1038" spans="2:13" x14ac:dyDescent="0.35">
      <c r="B1038">
        <v>1035</v>
      </c>
      <c r="C1038">
        <v>0.10345</v>
      </c>
      <c r="D1038">
        <v>0.49054999999999999</v>
      </c>
      <c r="E1038">
        <v>0.18195</v>
      </c>
      <c r="F1038">
        <v>0.79215000000000002</v>
      </c>
      <c r="G1038">
        <v>0.24934999999999999</v>
      </c>
      <c r="H1038">
        <v>0.83594999999999997</v>
      </c>
      <c r="I1038">
        <v>0.15175</v>
      </c>
      <c r="J1038">
        <v>5.3949999999999998E-2</v>
      </c>
      <c r="K1038">
        <v>0.51415</v>
      </c>
      <c r="L1038">
        <v>0.78434999999999999</v>
      </c>
      <c r="M1038">
        <v>0.40334999999999999</v>
      </c>
    </row>
    <row r="1039" spans="2:13" x14ac:dyDescent="0.35">
      <c r="B1039">
        <v>1036</v>
      </c>
      <c r="C1039">
        <v>0.10355</v>
      </c>
      <c r="D1039">
        <v>0.46634999999999999</v>
      </c>
      <c r="E1039">
        <v>0.82504999999999995</v>
      </c>
      <c r="F1039">
        <v>5.6750000000000002E-2</v>
      </c>
      <c r="G1039">
        <v>0.49904999999999999</v>
      </c>
      <c r="H1039">
        <v>0.50495000000000001</v>
      </c>
      <c r="I1039">
        <v>0.61124999999999996</v>
      </c>
      <c r="J1039">
        <v>0.27594999999999997</v>
      </c>
      <c r="K1039">
        <v>0.52634999999999998</v>
      </c>
      <c r="L1039">
        <v>0.88654999999999995</v>
      </c>
      <c r="M1039">
        <v>0.30664999999999998</v>
      </c>
    </row>
    <row r="1040" spans="2:13" x14ac:dyDescent="0.35">
      <c r="B1040">
        <v>1037</v>
      </c>
      <c r="C1040">
        <v>0.10365000000000001</v>
      </c>
      <c r="D1040">
        <v>0.71535000000000004</v>
      </c>
      <c r="E1040">
        <v>0.32314999999999999</v>
      </c>
      <c r="F1040">
        <v>0.72694999999999999</v>
      </c>
      <c r="G1040">
        <v>0.34325</v>
      </c>
      <c r="H1040">
        <v>0.49135000000000001</v>
      </c>
      <c r="I1040">
        <v>0.43345</v>
      </c>
      <c r="J1040">
        <v>0.29604999999999998</v>
      </c>
      <c r="K1040">
        <v>0.66205000000000003</v>
      </c>
      <c r="L1040">
        <v>0.10935</v>
      </c>
      <c r="M1040">
        <v>0.72775000000000001</v>
      </c>
    </row>
    <row r="1041" spans="2:13" x14ac:dyDescent="0.35">
      <c r="B1041">
        <v>1038</v>
      </c>
      <c r="C1041">
        <v>0.10375</v>
      </c>
      <c r="D1041">
        <v>0.28444999999999998</v>
      </c>
      <c r="E1041">
        <v>3.2250000000000001E-2</v>
      </c>
      <c r="F1041">
        <v>0.43914999999999998</v>
      </c>
      <c r="G1041">
        <v>0.16475000000000001</v>
      </c>
      <c r="H1041">
        <v>0.99965000000000004</v>
      </c>
      <c r="I1041">
        <v>0.50305</v>
      </c>
      <c r="J1041">
        <v>0.47575000000000001</v>
      </c>
      <c r="K1041">
        <v>0.81345000000000001</v>
      </c>
      <c r="L1041">
        <v>0.54025000000000001</v>
      </c>
      <c r="M1041">
        <v>0.13205</v>
      </c>
    </row>
    <row r="1042" spans="2:13" x14ac:dyDescent="0.35">
      <c r="B1042">
        <v>1039</v>
      </c>
      <c r="C1042">
        <v>0.10385</v>
      </c>
      <c r="D1042">
        <v>0.22964999999999999</v>
      </c>
      <c r="E1042">
        <v>0.35325000000000001</v>
      </c>
      <c r="F1042">
        <v>0.84045000000000003</v>
      </c>
      <c r="G1042">
        <v>0.77895000000000003</v>
      </c>
      <c r="H1042">
        <v>0.75465000000000004</v>
      </c>
      <c r="I1042">
        <v>0.19855</v>
      </c>
      <c r="J1042">
        <v>0.61055000000000004</v>
      </c>
      <c r="K1042">
        <v>0.35465000000000002</v>
      </c>
      <c r="L1042">
        <v>0.97565000000000002</v>
      </c>
      <c r="M1042">
        <v>0.31635000000000002</v>
      </c>
    </row>
    <row r="1043" spans="2:13" x14ac:dyDescent="0.35">
      <c r="B1043">
        <v>1040</v>
      </c>
      <c r="C1043">
        <v>0.10395</v>
      </c>
      <c r="D1043">
        <v>0.82515000000000005</v>
      </c>
      <c r="E1043">
        <v>0.91274999999999995</v>
      </c>
      <c r="F1043">
        <v>0.47915000000000002</v>
      </c>
      <c r="G1043">
        <v>0.89205000000000001</v>
      </c>
      <c r="H1043">
        <v>0.61094999999999999</v>
      </c>
      <c r="I1043">
        <v>0.23244999999999999</v>
      </c>
      <c r="J1043">
        <v>0.13944999999999999</v>
      </c>
      <c r="K1043">
        <v>0.89105000000000001</v>
      </c>
      <c r="L1043">
        <v>0.48125000000000001</v>
      </c>
      <c r="M1043">
        <v>0.94974999999999998</v>
      </c>
    </row>
    <row r="1044" spans="2:13" x14ac:dyDescent="0.35">
      <c r="B1044">
        <v>1041</v>
      </c>
      <c r="C1044">
        <v>0.10405</v>
      </c>
      <c r="D1044">
        <v>0.84504999999999997</v>
      </c>
      <c r="E1044">
        <v>0.89885000000000004</v>
      </c>
      <c r="F1044">
        <v>0.33395000000000002</v>
      </c>
      <c r="G1044">
        <v>0.72585</v>
      </c>
      <c r="H1044">
        <v>4.3549999999999998E-2</v>
      </c>
      <c r="I1044">
        <v>0.19355</v>
      </c>
      <c r="J1044">
        <v>0.81125000000000003</v>
      </c>
      <c r="K1044">
        <v>0.48875000000000002</v>
      </c>
      <c r="L1044">
        <v>0.61924999999999997</v>
      </c>
      <c r="M1044">
        <v>0.17774999999999999</v>
      </c>
    </row>
    <row r="1045" spans="2:13" x14ac:dyDescent="0.35">
      <c r="B1045">
        <v>1042</v>
      </c>
      <c r="C1045">
        <v>0.10415000000000001</v>
      </c>
      <c r="D1045">
        <v>0.23315</v>
      </c>
      <c r="E1045">
        <v>0.43554999999999999</v>
      </c>
      <c r="F1045">
        <v>0.90485000000000004</v>
      </c>
      <c r="G1045">
        <v>0.37204999999999999</v>
      </c>
      <c r="H1045">
        <v>0.30595</v>
      </c>
      <c r="I1045">
        <v>0.21695</v>
      </c>
      <c r="J1045">
        <v>0.81335000000000002</v>
      </c>
      <c r="K1045">
        <v>0.50085000000000002</v>
      </c>
      <c r="L1045">
        <v>0.35635</v>
      </c>
      <c r="M1045">
        <v>0.83435000000000004</v>
      </c>
    </row>
    <row r="1046" spans="2:13" x14ac:dyDescent="0.35">
      <c r="B1046">
        <v>1043</v>
      </c>
      <c r="C1046">
        <v>0.10425</v>
      </c>
      <c r="D1046">
        <v>0.80505000000000004</v>
      </c>
      <c r="E1046">
        <v>0.92154999999999998</v>
      </c>
      <c r="F1046">
        <v>0.78054999999999997</v>
      </c>
      <c r="G1046">
        <v>0.34084999999999999</v>
      </c>
      <c r="H1046">
        <v>0.99085000000000001</v>
      </c>
      <c r="I1046">
        <v>0.16245000000000001</v>
      </c>
      <c r="J1046">
        <v>0.76285000000000003</v>
      </c>
      <c r="K1046">
        <v>0.26334999999999997</v>
      </c>
      <c r="L1046">
        <v>7.8850000000000003E-2</v>
      </c>
      <c r="M1046">
        <v>0.60504999999999998</v>
      </c>
    </row>
    <row r="1047" spans="2:13" x14ac:dyDescent="0.35">
      <c r="B1047">
        <v>1044</v>
      </c>
      <c r="C1047">
        <v>0.10435</v>
      </c>
      <c r="D1047">
        <v>0.31264999999999998</v>
      </c>
      <c r="E1047">
        <v>0.20285</v>
      </c>
      <c r="F1047">
        <v>0.70845000000000002</v>
      </c>
      <c r="G1047">
        <v>0.72075</v>
      </c>
      <c r="H1047">
        <v>0.53415000000000001</v>
      </c>
      <c r="I1047">
        <v>0.84855000000000003</v>
      </c>
      <c r="J1047">
        <v>0.41275000000000001</v>
      </c>
      <c r="K1047">
        <v>0.30645</v>
      </c>
      <c r="L1047">
        <v>4.2549999999999998E-2</v>
      </c>
      <c r="M1047">
        <v>0.37385000000000002</v>
      </c>
    </row>
    <row r="1048" spans="2:13" x14ac:dyDescent="0.35">
      <c r="B1048">
        <v>1045</v>
      </c>
      <c r="C1048">
        <v>0.10445</v>
      </c>
      <c r="D1048">
        <v>0.55894999999999995</v>
      </c>
      <c r="E1048">
        <v>0.51834999999999998</v>
      </c>
      <c r="F1048">
        <v>0.58235000000000003</v>
      </c>
      <c r="G1048">
        <v>0.16205</v>
      </c>
      <c r="H1048">
        <v>0.15975</v>
      </c>
      <c r="I1048">
        <v>0.90534999999999999</v>
      </c>
      <c r="J1048">
        <v>0.77985000000000004</v>
      </c>
      <c r="K1048">
        <v>0.45124999999999998</v>
      </c>
      <c r="L1048">
        <v>0.14595</v>
      </c>
      <c r="M1048">
        <v>0.90095000000000003</v>
      </c>
    </row>
    <row r="1049" spans="2:13" x14ac:dyDescent="0.35">
      <c r="B1049">
        <v>1046</v>
      </c>
      <c r="C1049">
        <v>0.10455</v>
      </c>
      <c r="D1049">
        <v>0.30764999999999998</v>
      </c>
      <c r="E1049">
        <v>0.76195000000000002</v>
      </c>
      <c r="F1049">
        <v>3.3649999999999999E-2</v>
      </c>
      <c r="G1049">
        <v>0.17724999999999999</v>
      </c>
      <c r="H1049">
        <v>0.50175000000000003</v>
      </c>
      <c r="I1049">
        <v>0.25164999999999998</v>
      </c>
      <c r="J1049">
        <v>0.18525</v>
      </c>
      <c r="K1049">
        <v>0.70355000000000001</v>
      </c>
      <c r="L1049">
        <v>0.40444999999999998</v>
      </c>
      <c r="M1049">
        <v>0.21675</v>
      </c>
    </row>
    <row r="1050" spans="2:13" x14ac:dyDescent="0.35">
      <c r="B1050">
        <v>1047</v>
      </c>
      <c r="C1050">
        <v>0.10465000000000001</v>
      </c>
      <c r="D1050">
        <v>0.66285000000000005</v>
      </c>
      <c r="E1050">
        <v>0.99314999999999998</v>
      </c>
      <c r="F1050">
        <v>5.7750000000000003E-2</v>
      </c>
      <c r="G1050">
        <v>0.69715000000000005</v>
      </c>
      <c r="H1050">
        <v>0.93264999999999998</v>
      </c>
      <c r="I1050">
        <v>0.63595000000000002</v>
      </c>
      <c r="J1050">
        <v>0.43464999999999998</v>
      </c>
      <c r="K1050">
        <v>0.49975000000000003</v>
      </c>
      <c r="L1050">
        <v>0.42945</v>
      </c>
      <c r="M1050">
        <v>6.6049999999999998E-2</v>
      </c>
    </row>
    <row r="1051" spans="2:13" x14ac:dyDescent="0.35">
      <c r="B1051">
        <v>1048</v>
      </c>
      <c r="C1051">
        <v>0.10475</v>
      </c>
      <c r="D1051">
        <v>0.35185</v>
      </c>
      <c r="E1051">
        <v>0.95925000000000005</v>
      </c>
      <c r="F1051">
        <v>0.79495000000000005</v>
      </c>
      <c r="G1051">
        <v>0.86504999999999999</v>
      </c>
      <c r="H1051">
        <v>0.14424999999999999</v>
      </c>
      <c r="I1051">
        <v>0.33334999999999998</v>
      </c>
      <c r="J1051">
        <v>0.92084999999999995</v>
      </c>
      <c r="K1051">
        <v>8.5650000000000004E-2</v>
      </c>
      <c r="L1051">
        <v>0.92154999999999998</v>
      </c>
      <c r="M1051">
        <v>0.43075000000000002</v>
      </c>
    </row>
    <row r="1052" spans="2:13" x14ac:dyDescent="0.35">
      <c r="B1052">
        <v>1049</v>
      </c>
      <c r="C1052">
        <v>0.10485</v>
      </c>
      <c r="D1052">
        <v>0.28134999999999999</v>
      </c>
      <c r="E1052">
        <v>0.14215</v>
      </c>
      <c r="F1052">
        <v>8.3750000000000005E-2</v>
      </c>
      <c r="G1052">
        <v>0.78944999999999999</v>
      </c>
      <c r="H1052">
        <v>0.95725000000000005</v>
      </c>
      <c r="I1052">
        <v>0.45615</v>
      </c>
      <c r="J1052">
        <v>0.29394999999999999</v>
      </c>
      <c r="K1052">
        <v>0.13614999999999999</v>
      </c>
      <c r="L1052">
        <v>0.52105000000000001</v>
      </c>
      <c r="M1052">
        <v>0.71625000000000005</v>
      </c>
    </row>
    <row r="1053" spans="2:13" x14ac:dyDescent="0.35">
      <c r="B1053">
        <v>1050</v>
      </c>
      <c r="C1053">
        <v>0.10495</v>
      </c>
      <c r="D1053">
        <v>9.1500000000000001E-3</v>
      </c>
      <c r="E1053">
        <v>5.5149999999999998E-2</v>
      </c>
      <c r="F1053">
        <v>0.55715000000000003</v>
      </c>
      <c r="G1053">
        <v>6.7949999999999997E-2</v>
      </c>
      <c r="H1053">
        <v>0.40944999999999998</v>
      </c>
      <c r="I1053">
        <v>0.46775</v>
      </c>
      <c r="J1053">
        <v>0.89695000000000003</v>
      </c>
      <c r="K1053">
        <v>0.36144999999999999</v>
      </c>
      <c r="L1053">
        <v>0.54664999999999997</v>
      </c>
      <c r="M1053">
        <v>1.9650000000000001E-2</v>
      </c>
    </row>
    <row r="1054" spans="2:13" x14ac:dyDescent="0.35">
      <c r="B1054">
        <v>1051</v>
      </c>
      <c r="C1054">
        <v>0.10505</v>
      </c>
      <c r="D1054">
        <v>0.63834999999999997</v>
      </c>
      <c r="E1054">
        <v>0.14965000000000001</v>
      </c>
      <c r="F1054">
        <v>2.7499999999999998E-3</v>
      </c>
      <c r="G1054">
        <v>0.68694999999999995</v>
      </c>
      <c r="H1054">
        <v>0.48225000000000001</v>
      </c>
      <c r="I1054">
        <v>0.62844999999999995</v>
      </c>
      <c r="J1054">
        <v>0.54584999999999995</v>
      </c>
      <c r="K1054">
        <v>0.25845000000000001</v>
      </c>
      <c r="L1054">
        <v>0.74655000000000005</v>
      </c>
      <c r="M1054">
        <v>0.31335000000000002</v>
      </c>
    </row>
    <row r="1055" spans="2:13" x14ac:dyDescent="0.35">
      <c r="B1055">
        <v>1052</v>
      </c>
      <c r="C1055">
        <v>0.10514999999999999</v>
      </c>
      <c r="D1055">
        <v>0.92835000000000001</v>
      </c>
      <c r="E1055">
        <v>0.59855000000000003</v>
      </c>
      <c r="F1055">
        <v>0.98365000000000002</v>
      </c>
      <c r="G1055">
        <v>0.74345000000000006</v>
      </c>
      <c r="H1055">
        <v>0.99885000000000002</v>
      </c>
      <c r="I1055">
        <v>0.75355000000000005</v>
      </c>
      <c r="J1055">
        <v>0.21795</v>
      </c>
      <c r="K1055">
        <v>0.86555000000000004</v>
      </c>
      <c r="L1055">
        <v>0.61914999999999998</v>
      </c>
      <c r="M1055">
        <v>0.61765000000000003</v>
      </c>
    </row>
    <row r="1056" spans="2:13" x14ac:dyDescent="0.35">
      <c r="B1056">
        <v>1053</v>
      </c>
      <c r="C1056">
        <v>0.10525</v>
      </c>
      <c r="D1056">
        <v>0.59945000000000004</v>
      </c>
      <c r="E1056">
        <v>0.16514999999999999</v>
      </c>
      <c r="F1056">
        <v>0.89375000000000004</v>
      </c>
      <c r="G1056">
        <v>0.21215000000000001</v>
      </c>
      <c r="H1056">
        <v>0.29625000000000001</v>
      </c>
      <c r="I1056">
        <v>0.24825</v>
      </c>
      <c r="J1056">
        <v>2.1649999999999999E-2</v>
      </c>
      <c r="K1056">
        <v>0.96155000000000002</v>
      </c>
      <c r="L1056">
        <v>0.80064999999999997</v>
      </c>
      <c r="M1056">
        <v>0.50075000000000003</v>
      </c>
    </row>
    <row r="1057" spans="2:13" x14ac:dyDescent="0.35">
      <c r="B1057">
        <v>1054</v>
      </c>
      <c r="C1057">
        <v>0.10535</v>
      </c>
      <c r="D1057">
        <v>0.28375</v>
      </c>
      <c r="E1057">
        <v>0.45355000000000001</v>
      </c>
      <c r="F1057">
        <v>0.46305000000000002</v>
      </c>
      <c r="G1057">
        <v>9.7049999999999997E-2</v>
      </c>
      <c r="H1057">
        <v>2.435E-2</v>
      </c>
      <c r="I1057">
        <v>0.12485</v>
      </c>
      <c r="J1057">
        <v>0.36464999999999997</v>
      </c>
      <c r="K1057">
        <v>0.45155000000000001</v>
      </c>
      <c r="L1057">
        <v>0.76224999999999998</v>
      </c>
      <c r="M1057">
        <v>0.22045000000000001</v>
      </c>
    </row>
    <row r="1058" spans="2:13" x14ac:dyDescent="0.35">
      <c r="B1058">
        <v>1055</v>
      </c>
      <c r="C1058">
        <v>0.10545</v>
      </c>
      <c r="D1058">
        <v>0.96125000000000005</v>
      </c>
      <c r="E1058">
        <v>0.95425000000000004</v>
      </c>
      <c r="F1058">
        <v>0.51624999999999999</v>
      </c>
      <c r="G1058">
        <v>9.0550000000000005E-2</v>
      </c>
      <c r="H1058">
        <v>0.46284999999999998</v>
      </c>
      <c r="I1058">
        <v>0.40634999999999999</v>
      </c>
      <c r="J1058">
        <v>0.76634999999999998</v>
      </c>
      <c r="K1058">
        <v>5.1650000000000001E-2</v>
      </c>
      <c r="L1058">
        <v>0.42185</v>
      </c>
      <c r="M1058">
        <v>0.79844999999999999</v>
      </c>
    </row>
    <row r="1059" spans="2:13" x14ac:dyDescent="0.35">
      <c r="B1059">
        <v>1056</v>
      </c>
      <c r="C1059">
        <v>0.10555</v>
      </c>
      <c r="D1059">
        <v>0.16145000000000001</v>
      </c>
      <c r="E1059">
        <v>0.93294999999999995</v>
      </c>
      <c r="F1059">
        <v>0.34715000000000001</v>
      </c>
      <c r="G1059">
        <v>0.51234999999999997</v>
      </c>
      <c r="H1059">
        <v>0.19744999999999999</v>
      </c>
      <c r="I1059">
        <v>9.7449999999999995E-2</v>
      </c>
      <c r="J1059">
        <v>0.69784999999999997</v>
      </c>
      <c r="K1059">
        <v>0.13225000000000001</v>
      </c>
      <c r="L1059">
        <v>0.40925</v>
      </c>
      <c r="M1059">
        <v>0.67025000000000001</v>
      </c>
    </row>
    <row r="1060" spans="2:13" x14ac:dyDescent="0.35">
      <c r="B1060">
        <v>1057</v>
      </c>
      <c r="C1060">
        <v>0.10564999999999999</v>
      </c>
      <c r="D1060">
        <v>0.31864999999999999</v>
      </c>
      <c r="E1060">
        <v>3.5950000000000003E-2</v>
      </c>
      <c r="F1060">
        <v>0.43995000000000001</v>
      </c>
      <c r="G1060">
        <v>0.94584999999999997</v>
      </c>
      <c r="H1060">
        <v>6.5449999999999994E-2</v>
      </c>
      <c r="I1060">
        <v>0.46375</v>
      </c>
      <c r="J1060">
        <v>0.39055000000000001</v>
      </c>
      <c r="K1060">
        <v>0.20085</v>
      </c>
      <c r="L1060">
        <v>0.41815000000000002</v>
      </c>
      <c r="M1060">
        <v>0.85155000000000003</v>
      </c>
    </row>
    <row r="1061" spans="2:13" x14ac:dyDescent="0.35">
      <c r="B1061">
        <v>1058</v>
      </c>
      <c r="C1061">
        <v>0.10575</v>
      </c>
      <c r="D1061">
        <v>0.22205</v>
      </c>
      <c r="E1061">
        <v>0.78495000000000004</v>
      </c>
      <c r="F1061">
        <v>0.82684999999999997</v>
      </c>
      <c r="G1061">
        <v>0.19045000000000001</v>
      </c>
      <c r="H1061">
        <v>0.63744999999999996</v>
      </c>
      <c r="I1061">
        <v>0.69415000000000004</v>
      </c>
      <c r="J1061">
        <v>0.57094999999999996</v>
      </c>
      <c r="K1061">
        <v>0.16485</v>
      </c>
      <c r="L1061">
        <v>0.82615000000000005</v>
      </c>
      <c r="M1061">
        <v>0.67444999999999999</v>
      </c>
    </row>
    <row r="1062" spans="2:13" x14ac:dyDescent="0.35">
      <c r="B1062">
        <v>1059</v>
      </c>
      <c r="C1062">
        <v>0.10585</v>
      </c>
      <c r="D1062">
        <v>0.57715000000000005</v>
      </c>
      <c r="E1062">
        <v>0.35825000000000001</v>
      </c>
      <c r="F1062">
        <v>0.72704999999999997</v>
      </c>
      <c r="G1062">
        <v>0.13594999999999999</v>
      </c>
      <c r="H1062">
        <v>0.80945</v>
      </c>
      <c r="I1062">
        <v>0.86795</v>
      </c>
      <c r="J1062">
        <v>0.33445000000000003</v>
      </c>
      <c r="K1062">
        <v>0.15415000000000001</v>
      </c>
      <c r="L1062">
        <v>0.43125000000000002</v>
      </c>
      <c r="M1062">
        <v>0.48394999999999999</v>
      </c>
    </row>
    <row r="1063" spans="2:13" x14ac:dyDescent="0.35">
      <c r="B1063">
        <v>1060</v>
      </c>
      <c r="C1063">
        <v>0.10595</v>
      </c>
      <c r="D1063">
        <v>0.80245</v>
      </c>
      <c r="E1063">
        <v>0.99755000000000005</v>
      </c>
      <c r="F1063">
        <v>0.50834999999999997</v>
      </c>
      <c r="G1063">
        <v>0.62095</v>
      </c>
      <c r="H1063">
        <v>0.18565000000000001</v>
      </c>
      <c r="I1063">
        <v>0.44355</v>
      </c>
      <c r="J1063">
        <v>0.27994999999999998</v>
      </c>
      <c r="K1063">
        <v>0.59314999999999996</v>
      </c>
      <c r="L1063">
        <v>8.3549999999999999E-2</v>
      </c>
      <c r="M1063">
        <v>0.75695000000000001</v>
      </c>
    </row>
    <row r="1064" spans="2:13" x14ac:dyDescent="0.35">
      <c r="B1064">
        <v>1061</v>
      </c>
      <c r="C1064">
        <v>0.10605000000000001</v>
      </c>
      <c r="D1064">
        <v>0.62355000000000005</v>
      </c>
      <c r="E1064">
        <v>0.90874999999999995</v>
      </c>
      <c r="F1064">
        <v>0.19864999999999999</v>
      </c>
      <c r="G1064">
        <v>0.30504999999999999</v>
      </c>
      <c r="H1064">
        <v>0.97735000000000005</v>
      </c>
      <c r="I1064">
        <v>0.57525000000000004</v>
      </c>
      <c r="J1064">
        <v>0.56205000000000005</v>
      </c>
      <c r="K1064">
        <v>0.15975</v>
      </c>
      <c r="L1064">
        <v>0.51585000000000003</v>
      </c>
      <c r="M1064">
        <v>0.87514999999999998</v>
      </c>
    </row>
    <row r="1065" spans="2:13" x14ac:dyDescent="0.35">
      <c r="B1065">
        <v>1062</v>
      </c>
      <c r="C1065">
        <v>0.10614999999999999</v>
      </c>
      <c r="D1065">
        <v>0.68264999999999998</v>
      </c>
      <c r="E1065">
        <v>0.83704999999999996</v>
      </c>
      <c r="F1065">
        <v>0.65234999999999999</v>
      </c>
      <c r="G1065">
        <v>0.91495000000000004</v>
      </c>
      <c r="H1065">
        <v>0.74034999999999995</v>
      </c>
      <c r="I1065">
        <v>0.83074999999999999</v>
      </c>
      <c r="J1065">
        <v>0.58625000000000005</v>
      </c>
      <c r="K1065">
        <v>0.84424999999999994</v>
      </c>
      <c r="L1065">
        <v>0.60894999999999999</v>
      </c>
      <c r="M1065">
        <v>0.22055</v>
      </c>
    </row>
    <row r="1066" spans="2:13" x14ac:dyDescent="0.35">
      <c r="B1066">
        <v>1063</v>
      </c>
      <c r="C1066">
        <v>0.10625</v>
      </c>
      <c r="D1066">
        <v>0.25255</v>
      </c>
      <c r="E1066">
        <v>0.93654999999999999</v>
      </c>
      <c r="F1066">
        <v>0.79664999999999997</v>
      </c>
      <c r="G1066">
        <v>0.38674999999999998</v>
      </c>
      <c r="H1066">
        <v>0.39945000000000003</v>
      </c>
      <c r="I1066">
        <v>0.21074999999999999</v>
      </c>
      <c r="J1066">
        <v>0.18365000000000001</v>
      </c>
      <c r="K1066">
        <v>0.94404999999999994</v>
      </c>
      <c r="L1066">
        <v>0.57084999999999997</v>
      </c>
      <c r="M1066">
        <v>0.30885000000000001</v>
      </c>
    </row>
    <row r="1067" spans="2:13" x14ac:dyDescent="0.35">
      <c r="B1067">
        <v>1064</v>
      </c>
      <c r="C1067">
        <v>0.10635</v>
      </c>
      <c r="D1067">
        <v>0.13585</v>
      </c>
      <c r="E1067">
        <v>0.60285</v>
      </c>
      <c r="F1067">
        <v>0.15404999999999999</v>
      </c>
      <c r="G1067">
        <v>0.86255000000000004</v>
      </c>
      <c r="H1067">
        <v>0.54574999999999996</v>
      </c>
      <c r="I1067">
        <v>0.56084999999999996</v>
      </c>
      <c r="J1067">
        <v>0.18285000000000001</v>
      </c>
      <c r="K1067">
        <v>0.77705000000000002</v>
      </c>
      <c r="L1067">
        <v>0.95184999999999997</v>
      </c>
      <c r="M1067">
        <v>3.7749999999999999E-2</v>
      </c>
    </row>
    <row r="1068" spans="2:13" x14ac:dyDescent="0.35">
      <c r="B1068">
        <v>1065</v>
      </c>
      <c r="C1068">
        <v>0.10645</v>
      </c>
      <c r="D1068">
        <v>8.0350000000000005E-2</v>
      </c>
      <c r="E1068">
        <v>0.98734999999999995</v>
      </c>
      <c r="F1068">
        <v>0.62114999999999998</v>
      </c>
      <c r="G1068">
        <v>0.42035</v>
      </c>
      <c r="H1068">
        <v>0.25914999999999999</v>
      </c>
      <c r="I1068">
        <v>0.51495000000000002</v>
      </c>
      <c r="J1068">
        <v>0.10765</v>
      </c>
      <c r="K1068">
        <v>0.36704999999999999</v>
      </c>
      <c r="L1068">
        <v>0.26355000000000001</v>
      </c>
      <c r="M1068">
        <v>0.91215000000000002</v>
      </c>
    </row>
    <row r="1069" spans="2:13" x14ac:dyDescent="0.35">
      <c r="B1069">
        <v>1066</v>
      </c>
      <c r="C1069">
        <v>0.10655000000000001</v>
      </c>
      <c r="D1069">
        <v>0.31705</v>
      </c>
      <c r="E1069">
        <v>1.065E-2</v>
      </c>
      <c r="F1069">
        <v>0.96184999999999998</v>
      </c>
      <c r="G1069">
        <v>0.55364999999999998</v>
      </c>
      <c r="H1069">
        <v>0.45924999999999999</v>
      </c>
      <c r="I1069">
        <v>0.63105</v>
      </c>
      <c r="J1069">
        <v>6.6750000000000004E-2</v>
      </c>
      <c r="K1069">
        <v>0.70184999999999997</v>
      </c>
      <c r="L1069">
        <v>0.12114999999999999</v>
      </c>
      <c r="M1069">
        <v>0.37554999999999999</v>
      </c>
    </row>
    <row r="1070" spans="2:13" x14ac:dyDescent="0.35">
      <c r="B1070">
        <v>1067</v>
      </c>
      <c r="C1070">
        <v>0.10664999999999999</v>
      </c>
      <c r="D1070">
        <v>0.45765</v>
      </c>
      <c r="E1070">
        <v>0.51595000000000002</v>
      </c>
      <c r="F1070">
        <v>0.26834999999999998</v>
      </c>
      <c r="G1070">
        <v>0.30904999999999999</v>
      </c>
      <c r="H1070">
        <v>7.8350000000000003E-2</v>
      </c>
      <c r="I1070">
        <v>0.27734999999999999</v>
      </c>
      <c r="J1070">
        <v>8.7749999999999995E-2</v>
      </c>
      <c r="K1070">
        <v>0.71804999999999997</v>
      </c>
      <c r="L1070">
        <v>0.72275</v>
      </c>
      <c r="M1070">
        <v>0.94345000000000001</v>
      </c>
    </row>
    <row r="1071" spans="2:13" x14ac:dyDescent="0.35">
      <c r="B1071">
        <v>1068</v>
      </c>
      <c r="C1071">
        <v>0.10675</v>
      </c>
      <c r="D1071">
        <v>0.70884999999999998</v>
      </c>
      <c r="E1071">
        <v>0.93955</v>
      </c>
      <c r="F1071">
        <v>0.29025000000000001</v>
      </c>
      <c r="G1071">
        <v>0.15104999999999999</v>
      </c>
      <c r="H1071">
        <v>0.79254999999999998</v>
      </c>
      <c r="I1071">
        <v>0.99004999999999999</v>
      </c>
      <c r="J1071">
        <v>0.48885000000000001</v>
      </c>
      <c r="K1071">
        <v>0.92674999999999996</v>
      </c>
      <c r="L1071">
        <v>0.48104999999999998</v>
      </c>
      <c r="M1071">
        <v>0.73585</v>
      </c>
    </row>
    <row r="1072" spans="2:13" x14ac:dyDescent="0.35">
      <c r="B1072">
        <v>1069</v>
      </c>
      <c r="C1072">
        <v>0.10685</v>
      </c>
      <c r="D1072">
        <v>0.47265000000000001</v>
      </c>
      <c r="E1072">
        <v>0.56455</v>
      </c>
      <c r="F1072">
        <v>0.24045</v>
      </c>
      <c r="G1072">
        <v>0.28405000000000002</v>
      </c>
      <c r="H1072">
        <v>9.6149999999999999E-2</v>
      </c>
      <c r="I1072">
        <v>0.81205000000000005</v>
      </c>
      <c r="J1072">
        <v>0.73794999999999999</v>
      </c>
      <c r="K1072">
        <v>0.34894999999999998</v>
      </c>
      <c r="L1072">
        <v>0.21995000000000001</v>
      </c>
      <c r="M1072">
        <v>0.80205000000000004</v>
      </c>
    </row>
    <row r="1073" spans="2:13" x14ac:dyDescent="0.35">
      <c r="B1073">
        <v>1070</v>
      </c>
      <c r="C1073">
        <v>0.10695</v>
      </c>
      <c r="D1073">
        <v>0.52785000000000004</v>
      </c>
      <c r="E1073">
        <v>0.35165000000000002</v>
      </c>
      <c r="F1073">
        <v>0.40084999999999998</v>
      </c>
      <c r="G1073">
        <v>0.85455000000000003</v>
      </c>
      <c r="H1073">
        <v>9.5649999999999999E-2</v>
      </c>
      <c r="I1073">
        <v>0.97545000000000004</v>
      </c>
      <c r="J1073">
        <v>1.6049999999999998E-2</v>
      </c>
      <c r="K1073">
        <v>0.87834999999999996</v>
      </c>
      <c r="L1073">
        <v>0.29704999999999998</v>
      </c>
      <c r="M1073">
        <v>0.79254999999999998</v>
      </c>
    </row>
    <row r="1074" spans="2:13" x14ac:dyDescent="0.35">
      <c r="B1074">
        <v>1071</v>
      </c>
      <c r="C1074">
        <v>0.10705000000000001</v>
      </c>
      <c r="D1074">
        <v>0.67195000000000005</v>
      </c>
      <c r="E1074">
        <v>0.65654999999999997</v>
      </c>
      <c r="F1074">
        <v>0.27145000000000002</v>
      </c>
      <c r="G1074">
        <v>0.57084999999999997</v>
      </c>
      <c r="H1074">
        <v>0.82155</v>
      </c>
      <c r="I1074">
        <v>0.57104999999999995</v>
      </c>
      <c r="J1074">
        <v>0.27255000000000001</v>
      </c>
      <c r="K1074">
        <v>0.91344999999999998</v>
      </c>
      <c r="L1074">
        <v>0.23315</v>
      </c>
      <c r="M1074">
        <v>0.25085000000000002</v>
      </c>
    </row>
    <row r="1075" spans="2:13" x14ac:dyDescent="0.35">
      <c r="B1075">
        <v>1072</v>
      </c>
      <c r="C1075">
        <v>0.10715</v>
      </c>
      <c r="D1075">
        <v>0.32595000000000002</v>
      </c>
      <c r="E1075">
        <v>0.79835</v>
      </c>
      <c r="F1075">
        <v>0.62575000000000003</v>
      </c>
      <c r="G1075">
        <v>0.72745000000000004</v>
      </c>
      <c r="H1075">
        <v>0.70194999999999996</v>
      </c>
      <c r="I1075">
        <v>9.3450000000000005E-2</v>
      </c>
      <c r="J1075">
        <v>0.65475000000000005</v>
      </c>
      <c r="K1075">
        <v>1.755E-2</v>
      </c>
      <c r="L1075">
        <v>0.27775</v>
      </c>
      <c r="M1075">
        <v>0.37464999999999998</v>
      </c>
    </row>
    <row r="1076" spans="2:13" x14ac:dyDescent="0.35">
      <c r="B1076">
        <v>1073</v>
      </c>
      <c r="C1076">
        <v>0.10725</v>
      </c>
      <c r="D1076">
        <v>0.44585000000000002</v>
      </c>
      <c r="E1076">
        <v>0.10575</v>
      </c>
      <c r="F1076">
        <v>0.38005</v>
      </c>
      <c r="G1076">
        <v>0.83514999999999995</v>
      </c>
      <c r="H1076">
        <v>0.22314999999999999</v>
      </c>
      <c r="I1076">
        <v>0.97935000000000005</v>
      </c>
      <c r="J1076">
        <v>0.52585000000000004</v>
      </c>
      <c r="K1076">
        <v>0.50265000000000004</v>
      </c>
      <c r="L1076">
        <v>3.8449999999999998E-2</v>
      </c>
      <c r="M1076">
        <v>0.18665000000000001</v>
      </c>
    </row>
    <row r="1077" spans="2:13" x14ac:dyDescent="0.35">
      <c r="B1077">
        <v>1074</v>
      </c>
      <c r="C1077">
        <v>0.10735</v>
      </c>
      <c r="D1077">
        <v>0.85634999999999994</v>
      </c>
      <c r="E1077">
        <v>0.20885000000000001</v>
      </c>
      <c r="F1077">
        <v>0.62204999999999999</v>
      </c>
      <c r="G1077">
        <v>0.99824999999999997</v>
      </c>
      <c r="H1077">
        <v>0.95355000000000001</v>
      </c>
      <c r="I1077">
        <v>0.88934999999999997</v>
      </c>
      <c r="J1077">
        <v>0.28475</v>
      </c>
      <c r="K1077">
        <v>0.71194999999999997</v>
      </c>
      <c r="L1077">
        <v>0.36625000000000002</v>
      </c>
      <c r="M1077">
        <v>0.28025</v>
      </c>
    </row>
    <row r="1078" spans="2:13" x14ac:dyDescent="0.35">
      <c r="B1078">
        <v>1075</v>
      </c>
      <c r="C1078">
        <v>0.10745</v>
      </c>
      <c r="D1078">
        <v>0.24454999999999999</v>
      </c>
      <c r="E1078">
        <v>0.87634999999999996</v>
      </c>
      <c r="F1078">
        <v>0.32055</v>
      </c>
      <c r="G1078">
        <v>0.36445</v>
      </c>
      <c r="H1078">
        <v>0.30864999999999998</v>
      </c>
      <c r="I1078">
        <v>0.69194999999999995</v>
      </c>
      <c r="J1078">
        <v>0.40844999999999998</v>
      </c>
      <c r="K1078">
        <v>0.67535000000000001</v>
      </c>
      <c r="L1078">
        <v>0.58735000000000004</v>
      </c>
      <c r="M1078">
        <v>6.1150000000000003E-2</v>
      </c>
    </row>
    <row r="1079" spans="2:13" x14ac:dyDescent="0.35">
      <c r="B1079">
        <v>1076</v>
      </c>
      <c r="C1079">
        <v>0.10755000000000001</v>
      </c>
      <c r="D1079">
        <v>0.77164999999999995</v>
      </c>
      <c r="E1079">
        <v>0.92335</v>
      </c>
      <c r="F1079">
        <v>0.28334999999999999</v>
      </c>
      <c r="G1079">
        <v>0.73165000000000002</v>
      </c>
      <c r="H1079">
        <v>7.5000000000000002E-4</v>
      </c>
      <c r="I1079">
        <v>0.82064999999999999</v>
      </c>
      <c r="J1079">
        <v>0.95445000000000002</v>
      </c>
      <c r="K1079">
        <v>0.60124999999999995</v>
      </c>
      <c r="L1079">
        <v>0.50114999999999998</v>
      </c>
      <c r="M1079">
        <v>0.21725</v>
      </c>
    </row>
    <row r="1080" spans="2:13" x14ac:dyDescent="0.35">
      <c r="B1080">
        <v>1077</v>
      </c>
      <c r="C1080">
        <v>0.10765</v>
      </c>
      <c r="D1080">
        <v>0.95694999999999997</v>
      </c>
      <c r="E1080">
        <v>0.89844999999999997</v>
      </c>
      <c r="F1080">
        <v>0.63114999999999999</v>
      </c>
      <c r="G1080">
        <v>0.34484999999999999</v>
      </c>
      <c r="H1080">
        <v>0.29254999999999998</v>
      </c>
      <c r="I1080">
        <v>0.69084999999999996</v>
      </c>
      <c r="J1080">
        <v>0.29404999999999998</v>
      </c>
      <c r="K1080">
        <v>0.94704999999999995</v>
      </c>
      <c r="L1080">
        <v>0.44485000000000002</v>
      </c>
      <c r="M1080">
        <v>0.16644999999999999</v>
      </c>
    </row>
    <row r="1081" spans="2:13" x14ac:dyDescent="0.35">
      <c r="B1081">
        <v>1078</v>
      </c>
      <c r="C1081">
        <v>0.10775</v>
      </c>
      <c r="D1081">
        <v>0.75355000000000005</v>
      </c>
      <c r="E1081">
        <v>0.29465000000000002</v>
      </c>
      <c r="F1081">
        <v>0.89844999999999997</v>
      </c>
      <c r="G1081">
        <v>0.99655000000000005</v>
      </c>
      <c r="H1081">
        <v>0.62185000000000001</v>
      </c>
      <c r="I1081">
        <v>0.69235000000000002</v>
      </c>
      <c r="J1081">
        <v>0.54935</v>
      </c>
      <c r="K1081">
        <v>0.99875000000000003</v>
      </c>
      <c r="L1081">
        <v>0.54164999999999996</v>
      </c>
      <c r="M1081">
        <v>9.9349999999999994E-2</v>
      </c>
    </row>
    <row r="1082" spans="2:13" x14ac:dyDescent="0.35">
      <c r="B1082">
        <v>1079</v>
      </c>
      <c r="C1082">
        <v>0.10785</v>
      </c>
      <c r="D1082">
        <v>0.11445</v>
      </c>
      <c r="E1082">
        <v>0.30735000000000001</v>
      </c>
      <c r="F1082">
        <v>0.87575000000000003</v>
      </c>
      <c r="G1082">
        <v>0.27234999999999998</v>
      </c>
      <c r="H1082">
        <v>0.43735000000000002</v>
      </c>
      <c r="I1082">
        <v>0.13525000000000001</v>
      </c>
      <c r="J1082">
        <v>0.29885</v>
      </c>
      <c r="K1082">
        <v>0.39355000000000001</v>
      </c>
      <c r="L1082">
        <v>0.81845000000000001</v>
      </c>
      <c r="M1082">
        <v>0.25445000000000001</v>
      </c>
    </row>
    <row r="1083" spans="2:13" x14ac:dyDescent="0.35">
      <c r="B1083">
        <v>1080</v>
      </c>
      <c r="C1083">
        <v>0.10795</v>
      </c>
      <c r="D1083">
        <v>0.33755000000000002</v>
      </c>
      <c r="E1083">
        <v>0.50675000000000003</v>
      </c>
      <c r="F1083">
        <v>3.8449999999999998E-2</v>
      </c>
      <c r="G1083">
        <v>0.11705</v>
      </c>
      <c r="H1083">
        <v>0.66415000000000002</v>
      </c>
      <c r="I1083">
        <v>0.80725000000000002</v>
      </c>
      <c r="J1083">
        <v>0.36664999999999998</v>
      </c>
      <c r="K1083">
        <v>0.43475000000000003</v>
      </c>
      <c r="L1083">
        <v>0.23005</v>
      </c>
      <c r="M1083">
        <v>0.52764999999999995</v>
      </c>
    </row>
    <row r="1084" spans="2:13" x14ac:dyDescent="0.35">
      <c r="B1084">
        <v>1081</v>
      </c>
      <c r="C1084">
        <v>0.10804999999999999</v>
      </c>
      <c r="D1084">
        <v>0.74365000000000003</v>
      </c>
      <c r="E1084">
        <v>0.66005000000000003</v>
      </c>
      <c r="F1084">
        <v>0.59435000000000004</v>
      </c>
      <c r="G1084">
        <v>0.83225000000000005</v>
      </c>
      <c r="H1084">
        <v>0.18185000000000001</v>
      </c>
      <c r="I1084">
        <v>0.21165</v>
      </c>
      <c r="J1084">
        <v>0.94255</v>
      </c>
      <c r="K1084">
        <v>0.43454999999999999</v>
      </c>
      <c r="L1084">
        <v>0.50724999999999998</v>
      </c>
      <c r="M1084">
        <v>0.25814999999999999</v>
      </c>
    </row>
    <row r="1085" spans="2:13" x14ac:dyDescent="0.35">
      <c r="B1085">
        <v>1082</v>
      </c>
      <c r="C1085">
        <v>0.10815</v>
      </c>
      <c r="D1085">
        <v>0.61365000000000003</v>
      </c>
      <c r="E1085">
        <v>0.32605000000000001</v>
      </c>
      <c r="F1085">
        <v>0.71204999999999996</v>
      </c>
      <c r="G1085">
        <v>0.95425000000000004</v>
      </c>
      <c r="H1085">
        <v>0.80535000000000001</v>
      </c>
      <c r="I1085">
        <v>0.11015</v>
      </c>
      <c r="J1085">
        <v>0.65534999999999999</v>
      </c>
      <c r="K1085">
        <v>0.62195</v>
      </c>
      <c r="L1085">
        <v>0.87895000000000001</v>
      </c>
      <c r="M1085">
        <v>3.2250000000000001E-2</v>
      </c>
    </row>
    <row r="1086" spans="2:13" x14ac:dyDescent="0.35">
      <c r="B1086">
        <v>1083</v>
      </c>
      <c r="C1086">
        <v>0.10825</v>
      </c>
      <c r="D1086">
        <v>0.35004999999999997</v>
      </c>
      <c r="E1086">
        <v>6.6949999999999996E-2</v>
      </c>
      <c r="F1086">
        <v>0.57884999999999998</v>
      </c>
      <c r="G1086">
        <v>0.28334999999999999</v>
      </c>
      <c r="H1086">
        <v>0.99824999999999997</v>
      </c>
      <c r="I1086">
        <v>0.49004999999999999</v>
      </c>
      <c r="J1086">
        <v>0.15365000000000001</v>
      </c>
      <c r="K1086">
        <v>0.43045</v>
      </c>
      <c r="L1086">
        <v>6.4149999999999999E-2</v>
      </c>
      <c r="M1086">
        <v>0.66735</v>
      </c>
    </row>
    <row r="1087" spans="2:13" x14ac:dyDescent="0.35">
      <c r="B1087">
        <v>1084</v>
      </c>
      <c r="C1087">
        <v>0.10835</v>
      </c>
      <c r="D1087">
        <v>0.96404999999999996</v>
      </c>
      <c r="E1087">
        <v>0.67584999999999995</v>
      </c>
      <c r="F1087">
        <v>0.51075000000000004</v>
      </c>
      <c r="G1087">
        <v>0.43604999999999999</v>
      </c>
      <c r="H1087">
        <v>0.77405000000000002</v>
      </c>
      <c r="I1087">
        <v>0.56174999999999997</v>
      </c>
      <c r="J1087">
        <v>0.49654999999999999</v>
      </c>
      <c r="K1087">
        <v>0.38635000000000003</v>
      </c>
      <c r="L1087">
        <v>8.1750000000000003E-2</v>
      </c>
      <c r="M1087">
        <v>0.80084999999999995</v>
      </c>
    </row>
    <row r="1088" spans="2:13" x14ac:dyDescent="0.35">
      <c r="B1088">
        <v>1085</v>
      </c>
      <c r="C1088">
        <v>0.10845</v>
      </c>
      <c r="D1088">
        <v>0.28815000000000002</v>
      </c>
      <c r="E1088">
        <v>0.40205000000000002</v>
      </c>
      <c r="F1088">
        <v>0.48735000000000001</v>
      </c>
      <c r="G1088">
        <v>0.77964999999999995</v>
      </c>
      <c r="H1088">
        <v>0.62695000000000001</v>
      </c>
      <c r="I1088">
        <v>0.62295</v>
      </c>
      <c r="J1088">
        <v>0.10324999999999999</v>
      </c>
      <c r="K1088">
        <v>0.97465000000000002</v>
      </c>
      <c r="L1088">
        <v>6.2350000000000003E-2</v>
      </c>
      <c r="M1088">
        <v>0.33265</v>
      </c>
    </row>
    <row r="1089" spans="2:13" x14ac:dyDescent="0.35">
      <c r="B1089">
        <v>1086</v>
      </c>
      <c r="C1089">
        <v>0.10854999999999999</v>
      </c>
      <c r="D1089">
        <v>0.11355</v>
      </c>
      <c r="E1089">
        <v>0.22905</v>
      </c>
      <c r="F1089">
        <v>0.50575000000000003</v>
      </c>
      <c r="G1089">
        <v>1.8849999999999999E-2</v>
      </c>
      <c r="H1089">
        <v>0.54015000000000002</v>
      </c>
      <c r="I1089">
        <v>0.31964999999999999</v>
      </c>
      <c r="J1089">
        <v>0.11055</v>
      </c>
      <c r="K1089">
        <v>0.96304999999999996</v>
      </c>
      <c r="L1089">
        <v>0.90575000000000006</v>
      </c>
      <c r="M1089">
        <v>0.76544999999999996</v>
      </c>
    </row>
    <row r="1090" spans="2:13" x14ac:dyDescent="0.35">
      <c r="B1090">
        <v>1087</v>
      </c>
      <c r="C1090">
        <v>0.10865</v>
      </c>
      <c r="D1090">
        <v>0.40594999999999998</v>
      </c>
      <c r="E1090">
        <v>8.1750000000000003E-2</v>
      </c>
      <c r="F1090">
        <v>0.54815000000000003</v>
      </c>
      <c r="G1090">
        <v>0.78395000000000004</v>
      </c>
      <c r="H1090">
        <v>2.4250000000000001E-2</v>
      </c>
      <c r="I1090">
        <v>0.93815000000000004</v>
      </c>
      <c r="J1090">
        <v>0.24015</v>
      </c>
      <c r="K1090">
        <v>0.60145000000000004</v>
      </c>
      <c r="L1090">
        <v>0.27944999999999998</v>
      </c>
      <c r="M1090">
        <v>0.54115000000000002</v>
      </c>
    </row>
    <row r="1091" spans="2:13" x14ac:dyDescent="0.35">
      <c r="B1091">
        <v>1088</v>
      </c>
      <c r="C1091">
        <v>0.10875</v>
      </c>
      <c r="D1091">
        <v>2.3449999999999999E-2</v>
      </c>
      <c r="E1091">
        <v>0.80684999999999996</v>
      </c>
      <c r="F1091">
        <v>0.92525000000000002</v>
      </c>
      <c r="G1091">
        <v>0.18165000000000001</v>
      </c>
      <c r="H1091">
        <v>0.91354999999999997</v>
      </c>
      <c r="I1091">
        <v>0.70235000000000003</v>
      </c>
      <c r="J1091">
        <v>0.87224999999999997</v>
      </c>
      <c r="K1091">
        <v>0.46015</v>
      </c>
      <c r="L1091">
        <v>0.57535000000000003</v>
      </c>
      <c r="M1091">
        <v>0.77805000000000002</v>
      </c>
    </row>
    <row r="1092" spans="2:13" x14ac:dyDescent="0.35">
      <c r="B1092">
        <v>1089</v>
      </c>
      <c r="C1092">
        <v>0.10885</v>
      </c>
      <c r="D1092">
        <v>0.13644999999999999</v>
      </c>
      <c r="E1092">
        <v>0.21035000000000001</v>
      </c>
      <c r="F1092">
        <v>5.9650000000000002E-2</v>
      </c>
      <c r="G1092">
        <v>0.11455</v>
      </c>
      <c r="H1092">
        <v>0.99844999999999995</v>
      </c>
      <c r="I1092">
        <v>0.27465000000000001</v>
      </c>
      <c r="J1092">
        <v>0.90585000000000004</v>
      </c>
      <c r="K1092">
        <v>0.63334999999999997</v>
      </c>
      <c r="L1092">
        <v>0.33355000000000001</v>
      </c>
      <c r="M1092">
        <v>0.51734999999999998</v>
      </c>
    </row>
    <row r="1093" spans="2:13" x14ac:dyDescent="0.35">
      <c r="B1093">
        <v>1090</v>
      </c>
      <c r="C1093">
        <v>0.10895000000000001</v>
      </c>
      <c r="D1093">
        <v>0.54464999999999997</v>
      </c>
      <c r="E1093">
        <v>0.26064999999999999</v>
      </c>
      <c r="F1093">
        <v>0.16955000000000001</v>
      </c>
      <c r="G1093">
        <v>0.39505000000000001</v>
      </c>
      <c r="H1093">
        <v>0.90215000000000001</v>
      </c>
      <c r="I1093">
        <v>0.88095000000000001</v>
      </c>
      <c r="J1093">
        <v>3.1649999999999998E-2</v>
      </c>
      <c r="K1093">
        <v>6.6250000000000003E-2</v>
      </c>
      <c r="L1093">
        <v>8.9450000000000002E-2</v>
      </c>
      <c r="M1093">
        <v>5.305E-2</v>
      </c>
    </row>
    <row r="1094" spans="2:13" x14ac:dyDescent="0.35">
      <c r="B1094">
        <v>1091</v>
      </c>
      <c r="C1094">
        <v>0.10904999999999999</v>
      </c>
      <c r="D1094">
        <v>2.8250000000000001E-2</v>
      </c>
      <c r="E1094">
        <v>0.99875000000000003</v>
      </c>
      <c r="F1094">
        <v>0.30854999999999999</v>
      </c>
      <c r="G1094">
        <v>0.19755</v>
      </c>
      <c r="H1094">
        <v>0.29615000000000002</v>
      </c>
      <c r="I1094">
        <v>0.22325</v>
      </c>
      <c r="J1094">
        <v>0.40415000000000001</v>
      </c>
      <c r="K1094">
        <v>0.89165000000000005</v>
      </c>
      <c r="L1094">
        <v>0.44905</v>
      </c>
      <c r="M1094">
        <v>0.87924999999999998</v>
      </c>
    </row>
    <row r="1095" spans="2:13" x14ac:dyDescent="0.35">
      <c r="B1095">
        <v>1092</v>
      </c>
      <c r="C1095">
        <v>0.10915</v>
      </c>
      <c r="D1095">
        <v>0.48504999999999998</v>
      </c>
      <c r="E1095">
        <v>0.92595000000000005</v>
      </c>
      <c r="F1095">
        <v>0.36035</v>
      </c>
      <c r="G1095">
        <v>0.79484999999999995</v>
      </c>
      <c r="H1095">
        <v>0.70625000000000004</v>
      </c>
      <c r="I1095">
        <v>0.51205000000000001</v>
      </c>
      <c r="J1095">
        <v>0.49485000000000001</v>
      </c>
      <c r="K1095">
        <v>0.59394999999999998</v>
      </c>
      <c r="L1095">
        <v>7.8750000000000001E-2</v>
      </c>
      <c r="M1095">
        <v>7.8149999999999997E-2</v>
      </c>
    </row>
    <row r="1096" spans="2:13" x14ac:dyDescent="0.35">
      <c r="B1096">
        <v>1093</v>
      </c>
      <c r="C1096">
        <v>0.10925</v>
      </c>
      <c r="D1096">
        <v>0.96425000000000005</v>
      </c>
      <c r="E1096">
        <v>0.21375</v>
      </c>
      <c r="F1096">
        <v>0.38645000000000002</v>
      </c>
      <c r="G1096">
        <v>0.15415000000000001</v>
      </c>
      <c r="H1096">
        <v>0.87475000000000003</v>
      </c>
      <c r="I1096">
        <v>0.84304999999999997</v>
      </c>
      <c r="J1096">
        <v>0.94315000000000004</v>
      </c>
      <c r="K1096">
        <v>0.72265000000000001</v>
      </c>
      <c r="L1096">
        <v>0.12715000000000001</v>
      </c>
      <c r="M1096">
        <v>0.24965000000000001</v>
      </c>
    </row>
    <row r="1097" spans="2:13" x14ac:dyDescent="0.35">
      <c r="B1097">
        <v>1094</v>
      </c>
      <c r="C1097">
        <v>0.10935</v>
      </c>
      <c r="D1097">
        <v>0.89454999999999996</v>
      </c>
      <c r="E1097">
        <v>0.58374999999999999</v>
      </c>
      <c r="F1097">
        <v>0.40494999999999998</v>
      </c>
      <c r="G1097">
        <v>0.72794999999999999</v>
      </c>
      <c r="H1097">
        <v>7.5050000000000006E-2</v>
      </c>
      <c r="I1097">
        <v>0.21174999999999999</v>
      </c>
      <c r="J1097">
        <v>0.10685</v>
      </c>
      <c r="K1097">
        <v>0.24045</v>
      </c>
      <c r="L1097">
        <v>0.57755000000000001</v>
      </c>
      <c r="M1097">
        <v>0.97624999999999995</v>
      </c>
    </row>
    <row r="1098" spans="2:13" x14ac:dyDescent="0.35">
      <c r="B1098">
        <v>1095</v>
      </c>
      <c r="C1098">
        <v>0.10945000000000001</v>
      </c>
      <c r="D1098">
        <v>0.66435</v>
      </c>
      <c r="E1098">
        <v>0.82984999999999998</v>
      </c>
      <c r="F1098">
        <v>0.45634999999999998</v>
      </c>
      <c r="G1098">
        <v>9.8750000000000004E-2</v>
      </c>
      <c r="H1098">
        <v>0.66074999999999995</v>
      </c>
      <c r="I1098">
        <v>0.66064999999999996</v>
      </c>
      <c r="J1098">
        <v>0.52224999999999999</v>
      </c>
      <c r="K1098">
        <v>0.87144999999999995</v>
      </c>
      <c r="L1098">
        <v>2.4250000000000001E-2</v>
      </c>
      <c r="M1098">
        <v>0.38755000000000001</v>
      </c>
    </row>
    <row r="1099" spans="2:13" x14ac:dyDescent="0.35">
      <c r="B1099">
        <v>1096</v>
      </c>
      <c r="C1099">
        <v>0.10954999999999999</v>
      </c>
      <c r="D1099">
        <v>0.41105000000000003</v>
      </c>
      <c r="E1099">
        <v>5.3949999999999998E-2</v>
      </c>
      <c r="F1099">
        <v>0.53544999999999998</v>
      </c>
      <c r="G1099">
        <v>0.48204999999999998</v>
      </c>
      <c r="H1099">
        <v>2.3500000000000001E-3</v>
      </c>
      <c r="I1099">
        <v>0.37204999999999999</v>
      </c>
      <c r="J1099">
        <v>0.73455000000000004</v>
      </c>
      <c r="K1099">
        <v>0.57064999999999999</v>
      </c>
      <c r="L1099">
        <v>4.9849999999999998E-2</v>
      </c>
      <c r="M1099">
        <v>0.98755000000000004</v>
      </c>
    </row>
    <row r="1100" spans="2:13" x14ac:dyDescent="0.35">
      <c r="B1100">
        <v>1097</v>
      </c>
      <c r="C1100">
        <v>0.10965</v>
      </c>
      <c r="D1100">
        <v>0.85945000000000005</v>
      </c>
      <c r="E1100">
        <v>0.31095</v>
      </c>
      <c r="F1100">
        <v>0.21665000000000001</v>
      </c>
      <c r="G1100">
        <v>0.27905000000000002</v>
      </c>
      <c r="H1100">
        <v>0.75854999999999995</v>
      </c>
      <c r="I1100">
        <v>0.87985000000000002</v>
      </c>
      <c r="J1100">
        <v>0.13444999999999999</v>
      </c>
      <c r="K1100">
        <v>0.83104999999999996</v>
      </c>
      <c r="L1100">
        <v>0.81045</v>
      </c>
      <c r="M1100">
        <v>0.70684999999999998</v>
      </c>
    </row>
    <row r="1101" spans="2:13" x14ac:dyDescent="0.35">
      <c r="B1101">
        <v>1098</v>
      </c>
      <c r="C1101">
        <v>0.10975</v>
      </c>
      <c r="D1101">
        <v>0.45515</v>
      </c>
      <c r="E1101">
        <v>0.66354999999999997</v>
      </c>
      <c r="F1101">
        <v>1.685E-2</v>
      </c>
      <c r="G1101">
        <v>0.76524999999999999</v>
      </c>
      <c r="H1101">
        <v>0.94594999999999996</v>
      </c>
      <c r="I1101">
        <v>0.86065000000000003</v>
      </c>
      <c r="J1101">
        <v>0.29335</v>
      </c>
      <c r="K1101">
        <v>0.48194999999999999</v>
      </c>
      <c r="L1101">
        <v>1.1650000000000001E-2</v>
      </c>
      <c r="M1101">
        <v>0.78474999999999995</v>
      </c>
    </row>
    <row r="1102" spans="2:13" x14ac:dyDescent="0.35">
      <c r="B1102">
        <v>1099</v>
      </c>
      <c r="C1102">
        <v>0.10985</v>
      </c>
      <c r="D1102">
        <v>0.79415000000000002</v>
      </c>
      <c r="E1102">
        <v>0.76305000000000001</v>
      </c>
      <c r="F1102">
        <v>0.31595000000000001</v>
      </c>
      <c r="G1102">
        <v>0.87924999999999998</v>
      </c>
      <c r="H1102">
        <v>0.28915000000000002</v>
      </c>
      <c r="I1102">
        <v>0.78054999999999997</v>
      </c>
      <c r="J1102">
        <v>0.38035000000000002</v>
      </c>
      <c r="K1102">
        <v>0.38905000000000001</v>
      </c>
      <c r="L1102">
        <v>0.73834999999999995</v>
      </c>
      <c r="M1102">
        <v>9.7549999999999998E-2</v>
      </c>
    </row>
    <row r="1103" spans="2:13" x14ac:dyDescent="0.35">
      <c r="B1103">
        <v>1100</v>
      </c>
      <c r="C1103">
        <v>0.10995000000000001</v>
      </c>
      <c r="D1103">
        <v>0.41144999999999998</v>
      </c>
      <c r="E1103">
        <v>1.7649999999999999E-2</v>
      </c>
      <c r="F1103">
        <v>0.99314999999999998</v>
      </c>
      <c r="G1103">
        <v>0.16955000000000001</v>
      </c>
      <c r="H1103">
        <v>0.31674999999999998</v>
      </c>
      <c r="I1103">
        <v>0.77925</v>
      </c>
      <c r="J1103">
        <v>0.63034999999999997</v>
      </c>
      <c r="K1103">
        <v>0.72504999999999997</v>
      </c>
      <c r="L1103">
        <v>0.48325000000000001</v>
      </c>
      <c r="M1103">
        <v>0.27765000000000001</v>
      </c>
    </row>
    <row r="1104" spans="2:13" x14ac:dyDescent="0.35">
      <c r="B1104">
        <v>1101</v>
      </c>
      <c r="C1104">
        <v>0.11005</v>
      </c>
      <c r="D1104">
        <v>0.38205</v>
      </c>
      <c r="E1104">
        <v>0.40175</v>
      </c>
      <c r="F1104">
        <v>0.52054999999999996</v>
      </c>
      <c r="G1104">
        <v>0.60885</v>
      </c>
      <c r="H1104">
        <v>0.83565</v>
      </c>
      <c r="I1104">
        <v>0.33984999999999999</v>
      </c>
      <c r="J1104">
        <v>0.78075000000000006</v>
      </c>
      <c r="K1104">
        <v>0.22234999999999999</v>
      </c>
      <c r="L1104">
        <v>0.45065</v>
      </c>
      <c r="M1104">
        <v>0.72735000000000005</v>
      </c>
    </row>
    <row r="1105" spans="2:13" x14ac:dyDescent="0.35">
      <c r="B1105">
        <v>1102</v>
      </c>
      <c r="C1105">
        <v>0.11015</v>
      </c>
      <c r="D1105">
        <v>0.49245</v>
      </c>
      <c r="E1105">
        <v>0.93225000000000002</v>
      </c>
      <c r="F1105">
        <v>0.23435</v>
      </c>
      <c r="G1105">
        <v>0.35885</v>
      </c>
      <c r="H1105">
        <v>0.23405000000000001</v>
      </c>
      <c r="I1105">
        <v>0.59924999999999995</v>
      </c>
      <c r="J1105">
        <v>1.5499999999999999E-3</v>
      </c>
      <c r="K1105">
        <v>0.23025000000000001</v>
      </c>
      <c r="L1105">
        <v>0.33295000000000002</v>
      </c>
      <c r="M1105">
        <v>0.51144999999999996</v>
      </c>
    </row>
    <row r="1106" spans="2:13" x14ac:dyDescent="0.35">
      <c r="B1106">
        <v>1103</v>
      </c>
      <c r="C1106">
        <v>0.11025</v>
      </c>
      <c r="D1106">
        <v>0.16755</v>
      </c>
      <c r="E1106">
        <v>0.60075000000000001</v>
      </c>
      <c r="F1106">
        <v>0.60494999999999999</v>
      </c>
      <c r="G1106">
        <v>0.68574999999999997</v>
      </c>
      <c r="H1106">
        <v>0.81174999999999997</v>
      </c>
      <c r="I1106">
        <v>0.44164999999999999</v>
      </c>
      <c r="J1106">
        <v>0.95215000000000005</v>
      </c>
      <c r="K1106">
        <v>0.39124999999999999</v>
      </c>
      <c r="L1106">
        <v>0.53254999999999997</v>
      </c>
      <c r="M1106">
        <v>0.61194999999999999</v>
      </c>
    </row>
    <row r="1107" spans="2:13" x14ac:dyDescent="0.35">
      <c r="B1107">
        <v>1104</v>
      </c>
      <c r="C1107">
        <v>0.11035</v>
      </c>
      <c r="D1107">
        <v>0.87914999999999999</v>
      </c>
      <c r="E1107">
        <v>0.68684999999999996</v>
      </c>
      <c r="F1107">
        <v>0.58704999999999996</v>
      </c>
      <c r="G1107">
        <v>0.11534999999999999</v>
      </c>
      <c r="H1107">
        <v>0.30885000000000001</v>
      </c>
      <c r="I1107">
        <v>0.81645000000000001</v>
      </c>
      <c r="J1107">
        <v>0.73565000000000003</v>
      </c>
      <c r="K1107">
        <v>0.37504999999999999</v>
      </c>
      <c r="L1107">
        <v>0.53444999999999998</v>
      </c>
      <c r="M1107">
        <v>0.97904999999999998</v>
      </c>
    </row>
    <row r="1108" spans="2:13" x14ac:dyDescent="0.35">
      <c r="B1108">
        <v>1105</v>
      </c>
      <c r="C1108">
        <v>0.11045000000000001</v>
      </c>
      <c r="D1108">
        <v>0.73245000000000005</v>
      </c>
      <c r="E1108">
        <v>0.77334999999999998</v>
      </c>
      <c r="F1108">
        <v>0.12755</v>
      </c>
      <c r="G1108">
        <v>0.85014999999999996</v>
      </c>
      <c r="H1108">
        <v>0.57164999999999999</v>
      </c>
      <c r="I1108">
        <v>0.18415000000000001</v>
      </c>
      <c r="J1108">
        <v>0.91144999999999998</v>
      </c>
      <c r="K1108">
        <v>0.82715000000000005</v>
      </c>
      <c r="L1108">
        <v>0.47844999999999999</v>
      </c>
      <c r="M1108">
        <v>0.89444999999999997</v>
      </c>
    </row>
    <row r="1109" spans="2:13" x14ac:dyDescent="0.35">
      <c r="B1109">
        <v>1106</v>
      </c>
      <c r="C1109">
        <v>0.11055</v>
      </c>
      <c r="D1109">
        <v>0.58704999999999996</v>
      </c>
      <c r="E1109">
        <v>0.52215</v>
      </c>
      <c r="F1109">
        <v>0.62185000000000001</v>
      </c>
      <c r="G1109">
        <v>0.39595000000000002</v>
      </c>
      <c r="H1109">
        <v>0.97455000000000003</v>
      </c>
      <c r="I1109">
        <v>0.94345000000000001</v>
      </c>
      <c r="J1109">
        <v>0.97424999999999995</v>
      </c>
      <c r="K1109">
        <v>0.17424999999999999</v>
      </c>
      <c r="L1109">
        <v>0.43345</v>
      </c>
      <c r="M1109">
        <v>0.17974999999999999</v>
      </c>
    </row>
    <row r="1110" spans="2:13" x14ac:dyDescent="0.35">
      <c r="B1110">
        <v>1107</v>
      </c>
      <c r="C1110">
        <v>0.11065</v>
      </c>
      <c r="D1110">
        <v>0.72535000000000005</v>
      </c>
      <c r="E1110">
        <v>0.55245</v>
      </c>
      <c r="F1110">
        <v>0.54305000000000003</v>
      </c>
      <c r="G1110">
        <v>0.40344999999999998</v>
      </c>
      <c r="H1110">
        <v>0.25255</v>
      </c>
      <c r="I1110">
        <v>5.2650000000000002E-2</v>
      </c>
      <c r="J1110">
        <v>0.18925</v>
      </c>
      <c r="K1110">
        <v>0.15675</v>
      </c>
      <c r="L1110">
        <v>0.16264999999999999</v>
      </c>
      <c r="M1110">
        <v>2.555E-2</v>
      </c>
    </row>
    <row r="1111" spans="2:13" x14ac:dyDescent="0.35">
      <c r="B1111">
        <v>1108</v>
      </c>
      <c r="C1111">
        <v>0.11075</v>
      </c>
      <c r="D1111">
        <v>0.15984999999999999</v>
      </c>
      <c r="E1111">
        <v>0.13965</v>
      </c>
      <c r="F1111">
        <v>0.99324999999999997</v>
      </c>
      <c r="G1111">
        <v>0.90485000000000004</v>
      </c>
      <c r="H1111">
        <v>0.11115</v>
      </c>
      <c r="I1111">
        <v>0.85235000000000005</v>
      </c>
      <c r="J1111">
        <v>0.40115000000000001</v>
      </c>
      <c r="K1111">
        <v>0.35215000000000002</v>
      </c>
      <c r="L1111">
        <v>0.96635000000000004</v>
      </c>
      <c r="M1111">
        <v>0.94564999999999999</v>
      </c>
    </row>
    <row r="1112" spans="2:13" x14ac:dyDescent="0.35">
      <c r="B1112">
        <v>1109</v>
      </c>
      <c r="C1112">
        <v>0.11085</v>
      </c>
      <c r="D1112">
        <v>0.89365000000000006</v>
      </c>
      <c r="E1112">
        <v>0.32435000000000003</v>
      </c>
      <c r="F1112">
        <v>0.65005000000000002</v>
      </c>
      <c r="G1112">
        <v>0.97465000000000002</v>
      </c>
      <c r="H1112">
        <v>0.92254999999999998</v>
      </c>
      <c r="I1112">
        <v>0.83765000000000001</v>
      </c>
      <c r="J1112">
        <v>0.99045000000000005</v>
      </c>
      <c r="K1112">
        <v>0.12925</v>
      </c>
      <c r="L1112">
        <v>0.56025000000000003</v>
      </c>
      <c r="M1112">
        <v>0.65685000000000004</v>
      </c>
    </row>
    <row r="1113" spans="2:13" x14ac:dyDescent="0.35">
      <c r="B1113">
        <v>1110</v>
      </c>
      <c r="C1113">
        <v>0.11094999999999999</v>
      </c>
      <c r="D1113">
        <v>7.9049999999999995E-2</v>
      </c>
      <c r="E1113">
        <v>0.73194999999999999</v>
      </c>
      <c r="F1113">
        <v>7.2849999999999998E-2</v>
      </c>
      <c r="G1113">
        <v>0.40505000000000002</v>
      </c>
      <c r="H1113">
        <v>0.11465</v>
      </c>
      <c r="I1113">
        <v>0.46915000000000001</v>
      </c>
      <c r="J1113">
        <v>0.47255000000000003</v>
      </c>
      <c r="K1113">
        <v>8.695E-2</v>
      </c>
      <c r="L1113">
        <v>0.18245</v>
      </c>
      <c r="M1113">
        <v>0.38784999999999997</v>
      </c>
    </row>
    <row r="1114" spans="2:13" x14ac:dyDescent="0.35">
      <c r="B1114">
        <v>1111</v>
      </c>
      <c r="C1114">
        <v>0.11105</v>
      </c>
      <c r="D1114">
        <v>0.10975</v>
      </c>
      <c r="E1114">
        <v>0.85165000000000002</v>
      </c>
      <c r="F1114">
        <v>0.24645</v>
      </c>
      <c r="G1114">
        <v>7.45E-3</v>
      </c>
      <c r="H1114">
        <v>0.11985</v>
      </c>
      <c r="I1114">
        <v>0.46955000000000002</v>
      </c>
      <c r="J1114">
        <v>0.98445000000000005</v>
      </c>
      <c r="K1114">
        <v>0.19275</v>
      </c>
      <c r="L1114">
        <v>0.57794999999999996</v>
      </c>
      <c r="M1114">
        <v>0.79654999999999998</v>
      </c>
    </row>
    <row r="1115" spans="2:13" x14ac:dyDescent="0.35">
      <c r="B1115">
        <v>1112</v>
      </c>
      <c r="C1115">
        <v>0.11115</v>
      </c>
      <c r="D1115">
        <v>0.88905000000000001</v>
      </c>
      <c r="E1115">
        <v>1.5049999999999999E-2</v>
      </c>
      <c r="F1115">
        <v>0.31245000000000001</v>
      </c>
      <c r="G1115">
        <v>0.97985</v>
      </c>
      <c r="H1115">
        <v>0.72724999999999995</v>
      </c>
      <c r="I1115">
        <v>0.87565000000000004</v>
      </c>
      <c r="J1115">
        <v>0.39824999999999999</v>
      </c>
      <c r="K1115">
        <v>0.39215</v>
      </c>
      <c r="L1115">
        <v>0.50565000000000004</v>
      </c>
      <c r="M1115">
        <v>0.24765000000000001</v>
      </c>
    </row>
    <row r="1116" spans="2:13" x14ac:dyDescent="0.35">
      <c r="B1116">
        <v>1113</v>
      </c>
      <c r="C1116">
        <v>0.11125</v>
      </c>
      <c r="D1116">
        <v>0.97455000000000003</v>
      </c>
      <c r="E1116">
        <v>0.79174999999999995</v>
      </c>
      <c r="F1116">
        <v>0.13164999999999999</v>
      </c>
      <c r="G1116">
        <v>0.19764999999999999</v>
      </c>
      <c r="H1116">
        <v>8.1750000000000003E-2</v>
      </c>
      <c r="I1116">
        <v>0.18934999999999999</v>
      </c>
      <c r="J1116">
        <v>0.18945000000000001</v>
      </c>
      <c r="K1116">
        <v>0.26555000000000001</v>
      </c>
      <c r="L1116">
        <v>0.71604999999999996</v>
      </c>
      <c r="M1116">
        <v>0.41034999999999999</v>
      </c>
    </row>
    <row r="1117" spans="2:13" x14ac:dyDescent="0.35">
      <c r="B1117">
        <v>1114</v>
      </c>
      <c r="C1117">
        <v>0.11135</v>
      </c>
      <c r="D1117">
        <v>0.90785000000000005</v>
      </c>
      <c r="E1117">
        <v>0.78454999999999997</v>
      </c>
      <c r="F1117">
        <v>0.33524999999999999</v>
      </c>
      <c r="G1117">
        <v>0.26705000000000001</v>
      </c>
      <c r="H1117">
        <v>0.23774999999999999</v>
      </c>
      <c r="I1117">
        <v>0.60335000000000005</v>
      </c>
      <c r="J1117">
        <v>0.53134999999999999</v>
      </c>
      <c r="K1117">
        <v>3.415E-2</v>
      </c>
      <c r="L1117">
        <v>0.47675000000000001</v>
      </c>
      <c r="M1117">
        <v>0.72865000000000002</v>
      </c>
    </row>
    <row r="1118" spans="2:13" x14ac:dyDescent="0.35">
      <c r="B1118">
        <v>1115</v>
      </c>
      <c r="C1118">
        <v>0.11144999999999999</v>
      </c>
      <c r="D1118">
        <v>2.3550000000000001E-2</v>
      </c>
      <c r="E1118">
        <v>0.15504999999999999</v>
      </c>
      <c r="F1118">
        <v>8.1250000000000003E-2</v>
      </c>
      <c r="G1118">
        <v>0.59965000000000002</v>
      </c>
      <c r="H1118">
        <v>0.74734999999999996</v>
      </c>
      <c r="I1118">
        <v>0.81984999999999997</v>
      </c>
      <c r="J1118">
        <v>0.68725000000000003</v>
      </c>
      <c r="K1118">
        <v>0.28854999999999997</v>
      </c>
      <c r="L1118">
        <v>0.34855000000000003</v>
      </c>
      <c r="M1118">
        <v>0.26155</v>
      </c>
    </row>
    <row r="1119" spans="2:13" x14ac:dyDescent="0.35">
      <c r="B1119">
        <v>1116</v>
      </c>
      <c r="C1119">
        <v>0.11155</v>
      </c>
      <c r="D1119">
        <v>0.54515000000000002</v>
      </c>
      <c r="E1119">
        <v>0.43364999999999998</v>
      </c>
      <c r="F1119">
        <v>0.33205000000000001</v>
      </c>
      <c r="G1119">
        <v>5.1650000000000001E-2</v>
      </c>
      <c r="H1119">
        <v>0.86924999999999997</v>
      </c>
      <c r="I1119">
        <v>0.53474999999999995</v>
      </c>
      <c r="J1119">
        <v>0.77675000000000005</v>
      </c>
      <c r="K1119">
        <v>0.39834999999999998</v>
      </c>
      <c r="L1119">
        <v>0.63644999999999996</v>
      </c>
      <c r="M1119">
        <v>0.91974999999999996</v>
      </c>
    </row>
    <row r="1120" spans="2:13" x14ac:dyDescent="0.35">
      <c r="B1120">
        <v>1117</v>
      </c>
      <c r="C1120">
        <v>0.11165</v>
      </c>
      <c r="D1120">
        <v>0.85845000000000005</v>
      </c>
      <c r="E1120">
        <v>0.55274999999999996</v>
      </c>
      <c r="F1120">
        <v>0.26474999999999999</v>
      </c>
      <c r="G1120">
        <v>0.93474999999999997</v>
      </c>
      <c r="H1120">
        <v>0.24445</v>
      </c>
      <c r="I1120">
        <v>0.39615</v>
      </c>
      <c r="J1120">
        <v>0.79684999999999995</v>
      </c>
      <c r="K1120">
        <v>0.87465000000000004</v>
      </c>
      <c r="L1120">
        <v>0.18984999999999999</v>
      </c>
      <c r="M1120">
        <v>0.75634999999999997</v>
      </c>
    </row>
    <row r="1121" spans="2:13" x14ac:dyDescent="0.35">
      <c r="B1121">
        <v>1118</v>
      </c>
      <c r="C1121">
        <v>0.11175</v>
      </c>
      <c r="D1121">
        <v>0.21675</v>
      </c>
      <c r="E1121">
        <v>0.49875000000000003</v>
      </c>
      <c r="F1121">
        <v>0.33034999999999998</v>
      </c>
      <c r="G1121">
        <v>0.24395</v>
      </c>
      <c r="H1121">
        <v>0.87165000000000004</v>
      </c>
      <c r="I1121">
        <v>0.99055000000000004</v>
      </c>
      <c r="J1121">
        <v>0.42575000000000002</v>
      </c>
      <c r="K1121">
        <v>0.85545000000000004</v>
      </c>
      <c r="L1121">
        <v>0.50765000000000005</v>
      </c>
      <c r="M1121">
        <v>0.20505000000000001</v>
      </c>
    </row>
    <row r="1122" spans="2:13" x14ac:dyDescent="0.35">
      <c r="B1122">
        <v>1119</v>
      </c>
      <c r="C1122">
        <v>0.11185</v>
      </c>
      <c r="D1122">
        <v>0.68705000000000005</v>
      </c>
      <c r="E1122">
        <v>0.74185000000000001</v>
      </c>
      <c r="F1122">
        <v>0.43625000000000003</v>
      </c>
      <c r="G1122">
        <v>0.91095000000000004</v>
      </c>
      <c r="H1122">
        <v>0.92005000000000003</v>
      </c>
      <c r="I1122">
        <v>0.22414999999999999</v>
      </c>
      <c r="J1122">
        <v>0.26155</v>
      </c>
      <c r="K1122">
        <v>0.74345000000000006</v>
      </c>
      <c r="L1122">
        <v>0.75834999999999997</v>
      </c>
      <c r="M1122">
        <v>0.99895</v>
      </c>
    </row>
    <row r="1123" spans="2:13" x14ac:dyDescent="0.35">
      <c r="B1123">
        <v>1120</v>
      </c>
      <c r="C1123">
        <v>0.11194999999999999</v>
      </c>
      <c r="D1123">
        <v>0.46265000000000001</v>
      </c>
      <c r="E1123">
        <v>0.24045</v>
      </c>
      <c r="F1123">
        <v>0.54705000000000004</v>
      </c>
      <c r="G1123">
        <v>0.52505000000000002</v>
      </c>
      <c r="H1123">
        <v>0.92864999999999998</v>
      </c>
      <c r="I1123">
        <v>0.86944999999999995</v>
      </c>
      <c r="J1123">
        <v>0.29994999999999999</v>
      </c>
      <c r="K1123">
        <v>0.90354999999999996</v>
      </c>
      <c r="L1123">
        <v>0.85904999999999998</v>
      </c>
      <c r="M1123">
        <v>0.15915000000000001</v>
      </c>
    </row>
    <row r="1124" spans="2:13" x14ac:dyDescent="0.35">
      <c r="B1124">
        <v>1121</v>
      </c>
      <c r="C1124">
        <v>0.11205</v>
      </c>
      <c r="D1124">
        <v>0.95684999999999998</v>
      </c>
      <c r="E1124">
        <v>0.70165</v>
      </c>
      <c r="F1124">
        <v>0.29635</v>
      </c>
      <c r="G1124">
        <v>0.75854999999999995</v>
      </c>
      <c r="H1124">
        <v>0.40815000000000001</v>
      </c>
      <c r="I1124">
        <v>0.91854999999999998</v>
      </c>
      <c r="J1124">
        <v>0.45655000000000001</v>
      </c>
      <c r="K1124">
        <v>0.43764999999999998</v>
      </c>
      <c r="L1124">
        <v>0.91995000000000005</v>
      </c>
      <c r="M1124">
        <v>0.36654999999999999</v>
      </c>
    </row>
    <row r="1125" spans="2:13" x14ac:dyDescent="0.35">
      <c r="B1125">
        <v>1122</v>
      </c>
      <c r="C1125">
        <v>0.11215</v>
      </c>
      <c r="D1125">
        <v>0.15525</v>
      </c>
      <c r="E1125">
        <v>0.78054999999999997</v>
      </c>
      <c r="F1125">
        <v>0.40534999999999999</v>
      </c>
      <c r="G1125">
        <v>0.78685000000000005</v>
      </c>
      <c r="H1125">
        <v>0.95865</v>
      </c>
      <c r="I1125">
        <v>0.83484999999999998</v>
      </c>
      <c r="J1125">
        <v>0.61165000000000003</v>
      </c>
      <c r="K1125">
        <v>0.53864999999999996</v>
      </c>
      <c r="L1125">
        <v>0.10215</v>
      </c>
      <c r="M1125">
        <v>0.62705</v>
      </c>
    </row>
    <row r="1126" spans="2:13" x14ac:dyDescent="0.35">
      <c r="B1126">
        <v>1123</v>
      </c>
      <c r="C1126">
        <v>0.11225</v>
      </c>
      <c r="D1126">
        <v>0.35525000000000001</v>
      </c>
      <c r="E1126">
        <v>0.11805</v>
      </c>
      <c r="F1126">
        <v>0.30575000000000002</v>
      </c>
      <c r="G1126">
        <v>0.64075000000000004</v>
      </c>
      <c r="H1126">
        <v>0.31385000000000002</v>
      </c>
      <c r="I1126">
        <v>0.42375000000000002</v>
      </c>
      <c r="J1126">
        <v>0.83025000000000004</v>
      </c>
      <c r="K1126">
        <v>0.82515000000000005</v>
      </c>
      <c r="L1126">
        <v>0.43295</v>
      </c>
      <c r="M1126">
        <v>0.49604999999999999</v>
      </c>
    </row>
    <row r="1127" spans="2:13" x14ac:dyDescent="0.35">
      <c r="B1127">
        <v>1124</v>
      </c>
      <c r="C1127">
        <v>0.11235000000000001</v>
      </c>
      <c r="D1127">
        <v>0.39484999999999998</v>
      </c>
      <c r="E1127">
        <v>0.71775</v>
      </c>
      <c r="F1127">
        <v>8.0750000000000002E-2</v>
      </c>
      <c r="G1127">
        <v>4.6550000000000001E-2</v>
      </c>
      <c r="H1127">
        <v>0.37745000000000001</v>
      </c>
      <c r="I1127">
        <v>0.76775000000000004</v>
      </c>
      <c r="J1127">
        <v>7.1749999999999994E-2</v>
      </c>
      <c r="K1127">
        <v>0.85934999999999995</v>
      </c>
      <c r="L1127">
        <v>0.67064999999999997</v>
      </c>
      <c r="M1127">
        <v>0.99404999999999999</v>
      </c>
    </row>
    <row r="1128" spans="2:13" x14ac:dyDescent="0.35">
      <c r="B1128">
        <v>1125</v>
      </c>
      <c r="C1128">
        <v>0.11244999999999999</v>
      </c>
      <c r="D1128">
        <v>0.93654999999999999</v>
      </c>
      <c r="E1128">
        <v>0.40725</v>
      </c>
      <c r="F1128">
        <v>0.15884999999999999</v>
      </c>
      <c r="G1128">
        <v>0.44814999999999999</v>
      </c>
      <c r="H1128">
        <v>2.665E-2</v>
      </c>
      <c r="I1128">
        <v>0.58535000000000004</v>
      </c>
      <c r="J1128">
        <v>0.51915</v>
      </c>
      <c r="K1128">
        <v>1.355E-2</v>
      </c>
      <c r="L1128">
        <v>0.18154999999999999</v>
      </c>
      <c r="M1128">
        <v>0.50275000000000003</v>
      </c>
    </row>
    <row r="1129" spans="2:13" x14ac:dyDescent="0.35">
      <c r="B1129">
        <v>1126</v>
      </c>
      <c r="C1129">
        <v>0.11255</v>
      </c>
      <c r="D1129">
        <v>0.47965000000000002</v>
      </c>
      <c r="E1129">
        <v>0.14074999999999999</v>
      </c>
      <c r="F1129">
        <v>1.055E-2</v>
      </c>
      <c r="G1129">
        <v>0.19475000000000001</v>
      </c>
      <c r="H1129">
        <v>0.75234999999999996</v>
      </c>
      <c r="I1129">
        <v>0.76934999999999998</v>
      </c>
      <c r="J1129">
        <v>0.94945000000000002</v>
      </c>
      <c r="K1129">
        <v>0.91835</v>
      </c>
      <c r="L1129">
        <v>0.33334999999999998</v>
      </c>
      <c r="M1129">
        <v>0.35054999999999997</v>
      </c>
    </row>
    <row r="1130" spans="2:13" x14ac:dyDescent="0.35">
      <c r="B1130">
        <v>1127</v>
      </c>
      <c r="C1130">
        <v>0.11265</v>
      </c>
      <c r="D1130">
        <v>0.93205000000000005</v>
      </c>
      <c r="E1130">
        <v>0.24695</v>
      </c>
      <c r="F1130">
        <v>0.34005000000000002</v>
      </c>
      <c r="G1130">
        <v>9.6350000000000005E-2</v>
      </c>
      <c r="H1130">
        <v>0.11244999999999999</v>
      </c>
      <c r="I1130">
        <v>8.5349999999999995E-2</v>
      </c>
      <c r="J1130">
        <v>0.11445</v>
      </c>
      <c r="K1130">
        <v>0.32014999999999999</v>
      </c>
      <c r="L1130">
        <v>0.11905</v>
      </c>
      <c r="M1130">
        <v>0.35954999999999998</v>
      </c>
    </row>
    <row r="1131" spans="2:13" x14ac:dyDescent="0.35">
      <c r="B1131">
        <v>1128</v>
      </c>
      <c r="C1131">
        <v>0.11275</v>
      </c>
      <c r="D1131">
        <v>0.41415000000000002</v>
      </c>
      <c r="E1131">
        <v>0.72555000000000003</v>
      </c>
      <c r="F1131">
        <v>0.93095000000000006</v>
      </c>
      <c r="G1131">
        <v>0.63295000000000001</v>
      </c>
      <c r="H1131">
        <v>0.13395000000000001</v>
      </c>
      <c r="I1131">
        <v>0.16525000000000001</v>
      </c>
      <c r="J1131">
        <v>0.59575</v>
      </c>
      <c r="K1131">
        <v>0.40905000000000002</v>
      </c>
      <c r="L1131">
        <v>0.44014999999999999</v>
      </c>
      <c r="M1131">
        <v>0.46384999999999998</v>
      </c>
    </row>
    <row r="1132" spans="2:13" x14ac:dyDescent="0.35">
      <c r="B1132">
        <v>1129</v>
      </c>
      <c r="C1132">
        <v>0.11285000000000001</v>
      </c>
      <c r="D1132">
        <v>0.36254999999999998</v>
      </c>
      <c r="E1132">
        <v>0.39605000000000001</v>
      </c>
      <c r="F1132">
        <v>0.99345000000000006</v>
      </c>
      <c r="G1132">
        <v>0.22355</v>
      </c>
      <c r="H1132">
        <v>0.17865</v>
      </c>
      <c r="I1132">
        <v>0.40425</v>
      </c>
      <c r="J1132">
        <v>0.18135000000000001</v>
      </c>
      <c r="K1132">
        <v>0.49845</v>
      </c>
      <c r="L1132">
        <v>0.83904999999999996</v>
      </c>
      <c r="M1132">
        <v>0.69074999999999998</v>
      </c>
    </row>
    <row r="1133" spans="2:13" x14ac:dyDescent="0.35">
      <c r="B1133">
        <v>1130</v>
      </c>
      <c r="C1133">
        <v>0.11294999999999999</v>
      </c>
      <c r="D1133">
        <v>0.95015000000000005</v>
      </c>
      <c r="E1133">
        <v>0.79905000000000004</v>
      </c>
      <c r="F1133">
        <v>0.20544999999999999</v>
      </c>
      <c r="G1133">
        <v>0.14165</v>
      </c>
      <c r="H1133">
        <v>0.64915</v>
      </c>
      <c r="I1133">
        <v>0.50244999999999995</v>
      </c>
      <c r="J1133">
        <v>0.81035000000000001</v>
      </c>
      <c r="K1133">
        <v>2.8150000000000001E-2</v>
      </c>
      <c r="L1133">
        <v>0.25264999999999999</v>
      </c>
      <c r="M1133">
        <v>0.62975000000000003</v>
      </c>
    </row>
    <row r="1134" spans="2:13" x14ac:dyDescent="0.35">
      <c r="B1134">
        <v>1131</v>
      </c>
      <c r="C1134">
        <v>0.11305</v>
      </c>
      <c r="D1134">
        <v>6.1150000000000003E-2</v>
      </c>
      <c r="E1134">
        <v>0.51534999999999997</v>
      </c>
      <c r="F1134">
        <v>0.77444999999999997</v>
      </c>
      <c r="G1134">
        <v>0.38564999999999999</v>
      </c>
      <c r="H1134">
        <v>0.12534999999999999</v>
      </c>
      <c r="I1134">
        <v>0.82255</v>
      </c>
      <c r="J1134">
        <v>0.61775000000000002</v>
      </c>
      <c r="K1134">
        <v>2.155E-2</v>
      </c>
      <c r="L1134">
        <v>0.89685000000000004</v>
      </c>
      <c r="M1134">
        <v>0.41244999999999998</v>
      </c>
    </row>
    <row r="1135" spans="2:13" x14ac:dyDescent="0.35">
      <c r="B1135">
        <v>1132</v>
      </c>
      <c r="C1135">
        <v>0.11315</v>
      </c>
      <c r="D1135">
        <v>0.10904999999999999</v>
      </c>
      <c r="E1135">
        <v>0.73475000000000001</v>
      </c>
      <c r="F1135">
        <v>0.84084999999999999</v>
      </c>
      <c r="G1135">
        <v>0.26195000000000002</v>
      </c>
      <c r="H1135">
        <v>0.81274999999999997</v>
      </c>
      <c r="I1135">
        <v>0.60304999999999997</v>
      </c>
      <c r="J1135">
        <v>0.94105000000000005</v>
      </c>
      <c r="K1135">
        <v>0.68445</v>
      </c>
      <c r="L1135">
        <v>0.53415000000000001</v>
      </c>
      <c r="M1135">
        <v>0.33284999999999998</v>
      </c>
    </row>
    <row r="1136" spans="2:13" x14ac:dyDescent="0.35">
      <c r="B1136">
        <v>1133</v>
      </c>
      <c r="C1136">
        <v>0.11325</v>
      </c>
      <c r="D1136">
        <v>0.72514999999999996</v>
      </c>
      <c r="E1136">
        <v>1.2149999999999999E-2</v>
      </c>
      <c r="F1136">
        <v>0.86785000000000001</v>
      </c>
      <c r="G1136">
        <v>0.94955000000000001</v>
      </c>
      <c r="H1136">
        <v>0.68855</v>
      </c>
      <c r="I1136">
        <v>5.1950000000000003E-2</v>
      </c>
      <c r="J1136">
        <v>0.82284999999999997</v>
      </c>
      <c r="K1136">
        <v>0.49375000000000002</v>
      </c>
      <c r="L1136">
        <v>0.45805000000000001</v>
      </c>
      <c r="M1136">
        <v>5.985E-2</v>
      </c>
    </row>
    <row r="1137" spans="2:13" x14ac:dyDescent="0.35">
      <c r="B1137">
        <v>1134</v>
      </c>
      <c r="C1137">
        <v>0.11335000000000001</v>
      </c>
      <c r="D1137">
        <v>9.9250000000000005E-2</v>
      </c>
      <c r="E1137">
        <v>0.80564999999999998</v>
      </c>
      <c r="F1137">
        <v>0.39165</v>
      </c>
      <c r="G1137">
        <v>0.55035000000000001</v>
      </c>
      <c r="H1137">
        <v>0.13705000000000001</v>
      </c>
      <c r="I1137">
        <v>0.75814999999999999</v>
      </c>
      <c r="J1137">
        <v>0.41715000000000002</v>
      </c>
      <c r="K1137">
        <v>0.37475000000000003</v>
      </c>
      <c r="L1137">
        <v>9.9150000000000002E-2</v>
      </c>
      <c r="M1137">
        <v>0.66425000000000001</v>
      </c>
    </row>
    <row r="1138" spans="2:13" x14ac:dyDescent="0.35">
      <c r="B1138">
        <v>1135</v>
      </c>
      <c r="C1138">
        <v>0.11345</v>
      </c>
      <c r="D1138">
        <v>0.90615000000000001</v>
      </c>
      <c r="E1138">
        <v>0.34375</v>
      </c>
      <c r="F1138">
        <v>0.73804999999999998</v>
      </c>
      <c r="G1138">
        <v>0.56974999999999998</v>
      </c>
      <c r="H1138">
        <v>0.47604999999999997</v>
      </c>
      <c r="I1138">
        <v>0.73665000000000003</v>
      </c>
      <c r="J1138">
        <v>8.6349999999999996E-2</v>
      </c>
      <c r="K1138">
        <v>5.1450000000000003E-2</v>
      </c>
      <c r="L1138">
        <v>0.84175</v>
      </c>
      <c r="M1138">
        <v>0.57445000000000002</v>
      </c>
    </row>
    <row r="1139" spans="2:13" x14ac:dyDescent="0.35">
      <c r="B1139">
        <v>1136</v>
      </c>
      <c r="C1139">
        <v>0.11355</v>
      </c>
      <c r="D1139">
        <v>0.78225</v>
      </c>
      <c r="E1139">
        <v>0.25164999999999998</v>
      </c>
      <c r="F1139">
        <v>0.76095000000000002</v>
      </c>
      <c r="G1139">
        <v>0.82425000000000004</v>
      </c>
      <c r="H1139">
        <v>0.68484999999999996</v>
      </c>
      <c r="I1139">
        <v>0.53795000000000004</v>
      </c>
      <c r="J1139">
        <v>0.96335000000000004</v>
      </c>
      <c r="K1139">
        <v>0.77995000000000003</v>
      </c>
      <c r="L1139">
        <v>6.7750000000000005E-2</v>
      </c>
      <c r="M1139">
        <v>0.10664999999999999</v>
      </c>
    </row>
    <row r="1140" spans="2:13" x14ac:dyDescent="0.35">
      <c r="B1140">
        <v>1137</v>
      </c>
      <c r="C1140">
        <v>0.11365</v>
      </c>
      <c r="D1140">
        <v>0.89854999999999996</v>
      </c>
      <c r="E1140">
        <v>0.37414999999999998</v>
      </c>
      <c r="F1140">
        <v>0.96694999999999998</v>
      </c>
      <c r="G1140">
        <v>0.48394999999999999</v>
      </c>
      <c r="H1140">
        <v>0.84714999999999996</v>
      </c>
      <c r="I1140">
        <v>4.3499999999999997E-3</v>
      </c>
      <c r="J1140">
        <v>0.24495</v>
      </c>
      <c r="K1140">
        <v>0.77085000000000004</v>
      </c>
      <c r="L1140">
        <v>0.76105</v>
      </c>
      <c r="M1140">
        <v>0.51024999999999998</v>
      </c>
    </row>
    <row r="1141" spans="2:13" x14ac:dyDescent="0.35">
      <c r="B1141">
        <v>1138</v>
      </c>
      <c r="C1141">
        <v>0.11375</v>
      </c>
      <c r="D1141">
        <v>0.25314999999999999</v>
      </c>
      <c r="E1141">
        <v>0.22134999999999999</v>
      </c>
      <c r="F1141">
        <v>3.8649999999999997E-2</v>
      </c>
      <c r="G1141">
        <v>0.87965000000000004</v>
      </c>
      <c r="H1141">
        <v>0.66835</v>
      </c>
      <c r="I1141">
        <v>0.90105000000000002</v>
      </c>
      <c r="J1141">
        <v>0.23294999999999999</v>
      </c>
      <c r="K1141">
        <v>0.84284999999999999</v>
      </c>
      <c r="L1141">
        <v>0.10274999999999999</v>
      </c>
      <c r="M1141">
        <v>0.48625000000000002</v>
      </c>
    </row>
    <row r="1142" spans="2:13" x14ac:dyDescent="0.35">
      <c r="B1142">
        <v>1139</v>
      </c>
      <c r="C1142">
        <v>0.11385000000000001</v>
      </c>
      <c r="D1142">
        <v>0.97704999999999997</v>
      </c>
      <c r="E1142">
        <v>0.99355000000000004</v>
      </c>
      <c r="F1142">
        <v>0.37475000000000003</v>
      </c>
      <c r="G1142">
        <v>0.29815000000000003</v>
      </c>
      <c r="H1142">
        <v>0.29894999999999999</v>
      </c>
      <c r="I1142">
        <v>0.98245000000000005</v>
      </c>
      <c r="J1142">
        <v>0.16184999999999999</v>
      </c>
      <c r="K1142">
        <v>0.80635000000000001</v>
      </c>
      <c r="L1142">
        <v>0.35444999999999999</v>
      </c>
      <c r="M1142">
        <v>0.50505</v>
      </c>
    </row>
    <row r="1143" spans="2:13" x14ac:dyDescent="0.35">
      <c r="B1143">
        <v>1140</v>
      </c>
      <c r="C1143">
        <v>0.11395</v>
      </c>
      <c r="D1143">
        <v>0.25414999999999999</v>
      </c>
      <c r="E1143">
        <v>0.26074999999999998</v>
      </c>
      <c r="F1143">
        <v>0.98314999999999997</v>
      </c>
      <c r="G1143">
        <v>0.23574999999999999</v>
      </c>
      <c r="H1143">
        <v>6.855E-2</v>
      </c>
      <c r="I1143">
        <v>0.47234999999999999</v>
      </c>
      <c r="J1143">
        <v>6.7650000000000002E-2</v>
      </c>
      <c r="K1143">
        <v>2.1749999999999999E-2</v>
      </c>
      <c r="L1143">
        <v>0.51615</v>
      </c>
      <c r="M1143">
        <v>0.36485000000000001</v>
      </c>
    </row>
    <row r="1144" spans="2:13" x14ac:dyDescent="0.35">
      <c r="B1144">
        <v>1141</v>
      </c>
      <c r="C1144">
        <v>0.11405</v>
      </c>
      <c r="D1144">
        <v>0.43974999999999997</v>
      </c>
      <c r="E1144">
        <v>0.35635</v>
      </c>
      <c r="F1144">
        <v>4.6050000000000001E-2</v>
      </c>
      <c r="G1144">
        <v>0.26384999999999997</v>
      </c>
      <c r="H1144">
        <v>0.63524999999999998</v>
      </c>
      <c r="I1144">
        <v>8.7249999999999994E-2</v>
      </c>
      <c r="J1144">
        <v>0.98294999999999999</v>
      </c>
      <c r="K1144">
        <v>0.60304999999999997</v>
      </c>
      <c r="L1144">
        <v>0.94494999999999996</v>
      </c>
      <c r="M1144">
        <v>0.72585</v>
      </c>
    </row>
    <row r="1145" spans="2:13" x14ac:dyDescent="0.35">
      <c r="B1145">
        <v>1142</v>
      </c>
      <c r="C1145">
        <v>0.11415</v>
      </c>
      <c r="D1145">
        <v>0.42845</v>
      </c>
      <c r="E1145">
        <v>0.38755000000000001</v>
      </c>
      <c r="F1145">
        <v>0.48665000000000003</v>
      </c>
      <c r="G1145">
        <v>0.89344999999999997</v>
      </c>
      <c r="H1145">
        <v>0.82635000000000003</v>
      </c>
      <c r="I1145">
        <v>0.73965000000000003</v>
      </c>
      <c r="J1145">
        <v>0.48715000000000003</v>
      </c>
      <c r="K1145">
        <v>0.72524999999999995</v>
      </c>
      <c r="L1145">
        <v>0.65585000000000004</v>
      </c>
      <c r="M1145">
        <v>0.65995000000000004</v>
      </c>
    </row>
    <row r="1146" spans="2:13" x14ac:dyDescent="0.35">
      <c r="B1146">
        <v>1143</v>
      </c>
      <c r="C1146">
        <v>0.11425</v>
      </c>
      <c r="D1146">
        <v>0.51105</v>
      </c>
      <c r="E1146">
        <v>9.5250000000000001E-2</v>
      </c>
      <c r="F1146">
        <v>0.41665000000000002</v>
      </c>
      <c r="G1146">
        <v>0.92554999999999998</v>
      </c>
      <c r="H1146">
        <v>1.4499999999999999E-3</v>
      </c>
      <c r="I1146">
        <v>0.37414999999999998</v>
      </c>
      <c r="J1146">
        <v>0.37585000000000002</v>
      </c>
      <c r="K1146">
        <v>0.52675000000000005</v>
      </c>
      <c r="L1146">
        <v>7.7249999999999999E-2</v>
      </c>
      <c r="M1146">
        <v>7.1500000000000001E-3</v>
      </c>
    </row>
    <row r="1147" spans="2:13" x14ac:dyDescent="0.35">
      <c r="B1147">
        <v>1144</v>
      </c>
      <c r="C1147">
        <v>0.11434999999999999</v>
      </c>
      <c r="D1147">
        <v>3.9849999999999997E-2</v>
      </c>
      <c r="E1147">
        <v>0.38664999999999999</v>
      </c>
      <c r="F1147">
        <v>0.31355</v>
      </c>
      <c r="G1147">
        <v>0.28034999999999999</v>
      </c>
      <c r="H1147">
        <v>0.54374999999999996</v>
      </c>
      <c r="I1147">
        <v>0.45524999999999999</v>
      </c>
      <c r="J1147">
        <v>0.69904999999999995</v>
      </c>
      <c r="K1147">
        <v>0.61265000000000003</v>
      </c>
      <c r="L1147">
        <v>0.50595000000000001</v>
      </c>
      <c r="M1147">
        <v>0.71304999999999996</v>
      </c>
    </row>
    <row r="1148" spans="2:13" x14ac:dyDescent="0.35">
      <c r="B1148">
        <v>1145</v>
      </c>
      <c r="C1148">
        <v>0.11445</v>
      </c>
      <c r="D1148">
        <v>0.16775000000000001</v>
      </c>
      <c r="E1148">
        <v>0.27655000000000002</v>
      </c>
      <c r="F1148">
        <v>0.34555000000000002</v>
      </c>
      <c r="G1148">
        <v>0.33944999999999997</v>
      </c>
      <c r="H1148">
        <v>0.17305000000000001</v>
      </c>
      <c r="I1148">
        <v>0.90044999999999997</v>
      </c>
      <c r="J1148">
        <v>1.0149999999999999E-2</v>
      </c>
      <c r="K1148">
        <v>0.87495000000000001</v>
      </c>
      <c r="L1148">
        <v>0.45014999999999999</v>
      </c>
      <c r="M1148">
        <v>0.57104999999999995</v>
      </c>
    </row>
    <row r="1149" spans="2:13" x14ac:dyDescent="0.35">
      <c r="B1149">
        <v>1146</v>
      </c>
      <c r="C1149">
        <v>0.11455</v>
      </c>
      <c r="D1149">
        <v>0.48625000000000002</v>
      </c>
      <c r="E1149">
        <v>0.79115000000000002</v>
      </c>
      <c r="F1149">
        <v>0.88095000000000001</v>
      </c>
      <c r="G1149">
        <v>0.98975000000000002</v>
      </c>
      <c r="H1149">
        <v>0.97524999999999995</v>
      </c>
      <c r="I1149">
        <v>0.90834999999999999</v>
      </c>
      <c r="J1149">
        <v>0.57845000000000002</v>
      </c>
      <c r="K1149">
        <v>0.17635000000000001</v>
      </c>
      <c r="L1149">
        <v>0.24554999999999999</v>
      </c>
      <c r="M1149">
        <v>7.1650000000000005E-2</v>
      </c>
    </row>
    <row r="1150" spans="2:13" x14ac:dyDescent="0.35">
      <c r="B1150">
        <v>1147</v>
      </c>
      <c r="C1150">
        <v>0.11465</v>
      </c>
      <c r="D1150">
        <v>0.17065</v>
      </c>
      <c r="E1150">
        <v>0.12005</v>
      </c>
      <c r="F1150">
        <v>0.89534999999999998</v>
      </c>
      <c r="G1150">
        <v>0.26345000000000002</v>
      </c>
      <c r="H1150">
        <v>0.76254999999999995</v>
      </c>
      <c r="I1150">
        <v>0.41835</v>
      </c>
      <c r="J1150">
        <v>7.7850000000000003E-2</v>
      </c>
      <c r="K1150">
        <v>0.96714999999999995</v>
      </c>
      <c r="L1150">
        <v>0.42285</v>
      </c>
      <c r="M1150">
        <v>0.45105000000000001</v>
      </c>
    </row>
    <row r="1151" spans="2:13" x14ac:dyDescent="0.35">
      <c r="B1151">
        <v>1148</v>
      </c>
      <c r="C1151">
        <v>0.11475</v>
      </c>
      <c r="D1151">
        <v>0.71614999999999995</v>
      </c>
      <c r="E1151">
        <v>0.32424999999999998</v>
      </c>
      <c r="F1151">
        <v>0.11085</v>
      </c>
      <c r="G1151">
        <v>0.73214999999999997</v>
      </c>
      <c r="H1151">
        <v>0.18704999999999999</v>
      </c>
      <c r="I1151">
        <v>0.25435000000000002</v>
      </c>
      <c r="J1151">
        <v>7.5050000000000006E-2</v>
      </c>
      <c r="K1151">
        <v>0.56274999999999997</v>
      </c>
      <c r="L1151">
        <v>0.67174999999999996</v>
      </c>
      <c r="M1151">
        <v>1.8849999999999999E-2</v>
      </c>
    </row>
    <row r="1152" spans="2:13" x14ac:dyDescent="0.35">
      <c r="B1152">
        <v>1149</v>
      </c>
      <c r="C1152">
        <v>0.11484999999999999</v>
      </c>
      <c r="D1152">
        <v>0.73694999999999999</v>
      </c>
      <c r="E1152">
        <v>5.135E-2</v>
      </c>
      <c r="F1152">
        <v>0.64634999999999998</v>
      </c>
      <c r="G1152">
        <v>0.97235000000000005</v>
      </c>
      <c r="H1152">
        <v>0.37004999999999999</v>
      </c>
      <c r="I1152">
        <v>6.2950000000000006E-2</v>
      </c>
      <c r="J1152">
        <v>0.70935000000000004</v>
      </c>
      <c r="K1152">
        <v>0.13994999999999999</v>
      </c>
      <c r="L1152">
        <v>0.97435000000000005</v>
      </c>
      <c r="M1152">
        <v>0.75534999999999997</v>
      </c>
    </row>
    <row r="1153" spans="2:13" x14ac:dyDescent="0.35">
      <c r="B1153">
        <v>1150</v>
      </c>
      <c r="C1153">
        <v>0.11495</v>
      </c>
      <c r="D1153">
        <v>0.49285000000000001</v>
      </c>
      <c r="E1153">
        <v>0.99955000000000005</v>
      </c>
      <c r="F1153">
        <v>0.24554999999999999</v>
      </c>
      <c r="G1153">
        <v>8.9149999999999993E-2</v>
      </c>
      <c r="H1153">
        <v>0.81864999999999999</v>
      </c>
      <c r="I1153">
        <v>0.17815</v>
      </c>
      <c r="J1153">
        <v>8.9749999999999996E-2</v>
      </c>
      <c r="K1153">
        <v>0.17985000000000001</v>
      </c>
      <c r="L1153">
        <v>0.76715</v>
      </c>
      <c r="M1153">
        <v>0.87534999999999996</v>
      </c>
    </row>
    <row r="1154" spans="2:13" x14ac:dyDescent="0.35">
      <c r="B1154">
        <v>1151</v>
      </c>
      <c r="C1154">
        <v>0.11505</v>
      </c>
      <c r="D1154">
        <v>0.83804999999999996</v>
      </c>
      <c r="E1154">
        <v>0.68025000000000002</v>
      </c>
      <c r="F1154">
        <v>0.27684999999999998</v>
      </c>
      <c r="G1154">
        <v>0.74185000000000001</v>
      </c>
      <c r="H1154">
        <v>0.54615000000000002</v>
      </c>
      <c r="I1154">
        <v>0.53105000000000002</v>
      </c>
      <c r="J1154">
        <v>0.28105000000000002</v>
      </c>
      <c r="K1154">
        <v>0.18204999999999999</v>
      </c>
      <c r="L1154">
        <v>0.91485000000000005</v>
      </c>
      <c r="M1154">
        <v>0.19445000000000001</v>
      </c>
    </row>
    <row r="1155" spans="2:13" x14ac:dyDescent="0.35">
      <c r="B1155">
        <v>1152</v>
      </c>
      <c r="C1155">
        <v>0.11515</v>
      </c>
      <c r="D1155">
        <v>0.37824999999999998</v>
      </c>
      <c r="E1155">
        <v>0.78434999999999999</v>
      </c>
      <c r="F1155">
        <v>3.0949999999999998E-2</v>
      </c>
      <c r="G1155">
        <v>0.30175000000000002</v>
      </c>
      <c r="H1155">
        <v>0.66234999999999999</v>
      </c>
      <c r="I1155">
        <v>0.59345000000000003</v>
      </c>
      <c r="J1155">
        <v>0.62605</v>
      </c>
      <c r="K1155">
        <v>0.99595</v>
      </c>
      <c r="L1155">
        <v>0.53195000000000003</v>
      </c>
      <c r="M1155">
        <v>0.46684999999999999</v>
      </c>
    </row>
    <row r="1156" spans="2:13" x14ac:dyDescent="0.35">
      <c r="B1156">
        <v>1153</v>
      </c>
      <c r="C1156">
        <v>0.11525000000000001</v>
      </c>
      <c r="D1156">
        <v>0.15875</v>
      </c>
      <c r="E1156">
        <v>0.69105000000000005</v>
      </c>
      <c r="F1156">
        <v>0.91154999999999997</v>
      </c>
      <c r="G1156">
        <v>9.4500000000000001E-3</v>
      </c>
      <c r="H1156">
        <v>0.34125</v>
      </c>
      <c r="I1156">
        <v>0.20324999999999999</v>
      </c>
      <c r="J1156">
        <v>0.43085000000000001</v>
      </c>
      <c r="K1156">
        <v>0.95404999999999995</v>
      </c>
      <c r="L1156">
        <v>0.96165</v>
      </c>
      <c r="M1156">
        <v>0.34234999999999999</v>
      </c>
    </row>
    <row r="1157" spans="2:13" x14ac:dyDescent="0.35">
      <c r="B1157">
        <v>1154</v>
      </c>
      <c r="C1157">
        <v>0.11534999999999999</v>
      </c>
      <c r="D1157">
        <v>0.14265</v>
      </c>
      <c r="E1157">
        <v>0.94284999999999997</v>
      </c>
      <c r="F1157">
        <v>0.48935000000000001</v>
      </c>
      <c r="G1157">
        <v>0.97965000000000002</v>
      </c>
      <c r="H1157">
        <v>0.74334999999999996</v>
      </c>
      <c r="I1157">
        <v>0.97104999999999997</v>
      </c>
      <c r="J1157">
        <v>0.28885</v>
      </c>
      <c r="K1157">
        <v>0.58214999999999995</v>
      </c>
      <c r="L1157">
        <v>0.92395000000000005</v>
      </c>
      <c r="M1157">
        <v>0.61665000000000003</v>
      </c>
    </row>
    <row r="1158" spans="2:13" x14ac:dyDescent="0.35">
      <c r="B1158">
        <v>1155</v>
      </c>
      <c r="C1158">
        <v>0.11545</v>
      </c>
      <c r="D1158">
        <v>0.75624999999999998</v>
      </c>
      <c r="E1158">
        <v>0.62955000000000005</v>
      </c>
      <c r="F1158">
        <v>0.47175</v>
      </c>
      <c r="G1158">
        <v>8.6650000000000005E-2</v>
      </c>
      <c r="H1158">
        <v>0.97484999999999999</v>
      </c>
      <c r="I1158">
        <v>0.76265000000000005</v>
      </c>
      <c r="J1158">
        <v>0.11845</v>
      </c>
      <c r="K1158">
        <v>0.86275000000000002</v>
      </c>
      <c r="L1158">
        <v>0.30735000000000001</v>
      </c>
      <c r="M1158">
        <v>0.75944999999999996</v>
      </c>
    </row>
    <row r="1159" spans="2:13" x14ac:dyDescent="0.35">
      <c r="B1159">
        <v>1156</v>
      </c>
      <c r="C1159">
        <v>0.11555</v>
      </c>
      <c r="D1159">
        <v>0.66325000000000001</v>
      </c>
      <c r="E1159">
        <v>4.3499999999999997E-3</v>
      </c>
      <c r="F1159">
        <v>5.7250000000000002E-2</v>
      </c>
      <c r="G1159">
        <v>0.94784999999999997</v>
      </c>
      <c r="H1159">
        <v>0.78954999999999997</v>
      </c>
      <c r="I1159">
        <v>0.51575000000000004</v>
      </c>
      <c r="J1159">
        <v>5.4149999999999997E-2</v>
      </c>
      <c r="K1159">
        <v>0.68825000000000003</v>
      </c>
      <c r="L1159">
        <v>0.86014999999999997</v>
      </c>
      <c r="M1159">
        <v>0.96455000000000002</v>
      </c>
    </row>
    <row r="1160" spans="2:13" x14ac:dyDescent="0.35">
      <c r="B1160">
        <v>1157</v>
      </c>
      <c r="C1160">
        <v>0.11565</v>
      </c>
      <c r="D1160">
        <v>0.53725000000000001</v>
      </c>
      <c r="E1160">
        <v>0.66395000000000004</v>
      </c>
      <c r="F1160">
        <v>0.45834999999999998</v>
      </c>
      <c r="G1160">
        <v>0.14874999999999999</v>
      </c>
      <c r="H1160">
        <v>6.4649999999999999E-2</v>
      </c>
      <c r="I1160">
        <v>0.75344999999999995</v>
      </c>
      <c r="J1160">
        <v>0.33884999999999998</v>
      </c>
      <c r="K1160">
        <v>0.15054999999999999</v>
      </c>
      <c r="L1160">
        <v>0.16944999999999999</v>
      </c>
      <c r="M1160">
        <v>0.55095000000000005</v>
      </c>
    </row>
    <row r="1161" spans="2:13" x14ac:dyDescent="0.35">
      <c r="B1161">
        <v>1158</v>
      </c>
      <c r="C1161">
        <v>0.11575000000000001</v>
      </c>
      <c r="D1161">
        <v>0.13184999999999999</v>
      </c>
      <c r="E1161">
        <v>0.81874999999999998</v>
      </c>
      <c r="F1161">
        <v>0.60624999999999996</v>
      </c>
      <c r="G1161">
        <v>5.5350000000000003E-2</v>
      </c>
      <c r="H1161">
        <v>0.40475</v>
      </c>
      <c r="I1161">
        <v>0.14115</v>
      </c>
      <c r="J1161">
        <v>0.86014999999999997</v>
      </c>
      <c r="K1161">
        <v>0.84065000000000001</v>
      </c>
      <c r="L1161">
        <v>0.48075000000000001</v>
      </c>
      <c r="M1161">
        <v>0.63754999999999995</v>
      </c>
    </row>
    <row r="1162" spans="2:13" x14ac:dyDescent="0.35">
      <c r="B1162">
        <v>1159</v>
      </c>
      <c r="C1162">
        <v>0.11584999999999999</v>
      </c>
      <c r="D1162">
        <v>0.32335000000000003</v>
      </c>
      <c r="E1162">
        <v>0.84845000000000004</v>
      </c>
      <c r="F1162">
        <v>1.315E-2</v>
      </c>
      <c r="G1162">
        <v>0.56194999999999995</v>
      </c>
      <c r="H1162">
        <v>0.80574999999999997</v>
      </c>
      <c r="I1162">
        <v>3.015E-2</v>
      </c>
      <c r="J1162">
        <v>0.40244999999999997</v>
      </c>
      <c r="K1162">
        <v>0.24315000000000001</v>
      </c>
      <c r="L1162">
        <v>0.76415</v>
      </c>
      <c r="M1162">
        <v>0.39315</v>
      </c>
    </row>
    <row r="1163" spans="2:13" x14ac:dyDescent="0.35">
      <c r="B1163">
        <v>1160</v>
      </c>
      <c r="C1163">
        <v>0.11595</v>
      </c>
      <c r="D1163">
        <v>5.1950000000000003E-2</v>
      </c>
      <c r="E1163">
        <v>0.93855</v>
      </c>
      <c r="F1163">
        <v>0.27625</v>
      </c>
      <c r="G1163">
        <v>0.48685</v>
      </c>
      <c r="H1163">
        <v>0.15875</v>
      </c>
      <c r="I1163">
        <v>0.65595000000000003</v>
      </c>
      <c r="J1163">
        <v>0.48254999999999998</v>
      </c>
      <c r="K1163">
        <v>0.41515000000000002</v>
      </c>
      <c r="L1163">
        <v>0.77915000000000001</v>
      </c>
      <c r="M1163">
        <v>0.71984999999999999</v>
      </c>
    </row>
    <row r="1164" spans="2:13" x14ac:dyDescent="0.35">
      <c r="B1164">
        <v>1161</v>
      </c>
      <c r="C1164">
        <v>0.11605</v>
      </c>
      <c r="D1164">
        <v>0.91425000000000001</v>
      </c>
      <c r="E1164">
        <v>0.29715000000000003</v>
      </c>
      <c r="F1164">
        <v>0.18704999999999999</v>
      </c>
      <c r="G1164">
        <v>0.48804999999999998</v>
      </c>
      <c r="H1164">
        <v>0.30235000000000001</v>
      </c>
      <c r="I1164">
        <v>0.12354999999999999</v>
      </c>
      <c r="J1164">
        <v>0.16555</v>
      </c>
      <c r="K1164">
        <v>7.5149999999999995E-2</v>
      </c>
      <c r="L1164">
        <v>0.51954999999999996</v>
      </c>
      <c r="M1164">
        <v>0.70955000000000001</v>
      </c>
    </row>
    <row r="1165" spans="2:13" x14ac:dyDescent="0.35">
      <c r="B1165">
        <v>1162</v>
      </c>
      <c r="C1165">
        <v>0.11615</v>
      </c>
      <c r="D1165">
        <v>0.33155000000000001</v>
      </c>
      <c r="E1165">
        <v>0.56245000000000001</v>
      </c>
      <c r="F1165">
        <v>0.17144999999999999</v>
      </c>
      <c r="G1165">
        <v>0.75514999999999999</v>
      </c>
      <c r="H1165">
        <v>0.83374999999999999</v>
      </c>
      <c r="I1165">
        <v>0.61265000000000003</v>
      </c>
      <c r="J1165">
        <v>0.38445000000000001</v>
      </c>
      <c r="K1165">
        <v>0.50965000000000005</v>
      </c>
      <c r="L1165">
        <v>0.29935</v>
      </c>
      <c r="M1165">
        <v>0.56445000000000001</v>
      </c>
    </row>
    <row r="1166" spans="2:13" x14ac:dyDescent="0.35">
      <c r="B1166">
        <v>1163</v>
      </c>
      <c r="C1166">
        <v>0.11625000000000001</v>
      </c>
      <c r="D1166">
        <v>0.31064999999999998</v>
      </c>
      <c r="E1166">
        <v>0.39984999999999998</v>
      </c>
      <c r="F1166">
        <v>0.57894999999999996</v>
      </c>
      <c r="G1166">
        <v>0.51375000000000004</v>
      </c>
      <c r="H1166">
        <v>0.35954999999999998</v>
      </c>
      <c r="I1166">
        <v>7.8950000000000006E-2</v>
      </c>
      <c r="J1166">
        <v>0.73955000000000004</v>
      </c>
      <c r="K1166">
        <v>0.39655000000000001</v>
      </c>
      <c r="L1166">
        <v>0.56935000000000002</v>
      </c>
      <c r="M1166">
        <v>0.21035000000000001</v>
      </c>
    </row>
    <row r="1167" spans="2:13" x14ac:dyDescent="0.35">
      <c r="B1167">
        <v>1164</v>
      </c>
      <c r="C1167">
        <v>0.11635</v>
      </c>
      <c r="D1167">
        <v>0.70855000000000001</v>
      </c>
      <c r="E1167">
        <v>0.53385000000000005</v>
      </c>
      <c r="F1167">
        <v>9.7650000000000001E-2</v>
      </c>
      <c r="G1167">
        <v>0.93115000000000003</v>
      </c>
      <c r="H1167">
        <v>0.73545000000000005</v>
      </c>
      <c r="I1167">
        <v>0.67645</v>
      </c>
      <c r="J1167">
        <v>0.84914999999999996</v>
      </c>
      <c r="K1167">
        <v>0.10835</v>
      </c>
      <c r="L1167">
        <v>0.12005</v>
      </c>
      <c r="M1167">
        <v>0.81904999999999994</v>
      </c>
    </row>
    <row r="1168" spans="2:13" x14ac:dyDescent="0.35">
      <c r="B1168">
        <v>1165</v>
      </c>
      <c r="C1168">
        <v>0.11645</v>
      </c>
      <c r="D1168">
        <v>0.18765000000000001</v>
      </c>
      <c r="E1168">
        <v>0.59845000000000004</v>
      </c>
      <c r="F1168">
        <v>0.47565000000000002</v>
      </c>
      <c r="G1168">
        <v>0.57464999999999999</v>
      </c>
      <c r="H1168">
        <v>0.30645</v>
      </c>
      <c r="I1168">
        <v>2.665E-2</v>
      </c>
      <c r="J1168">
        <v>0.54564999999999997</v>
      </c>
      <c r="K1168">
        <v>0.85245000000000004</v>
      </c>
      <c r="L1168">
        <v>0.35535</v>
      </c>
      <c r="M1168">
        <v>0.60634999999999994</v>
      </c>
    </row>
    <row r="1169" spans="2:13" x14ac:dyDescent="0.35">
      <c r="B1169">
        <v>1166</v>
      </c>
      <c r="C1169">
        <v>0.11655</v>
      </c>
      <c r="D1169">
        <v>0.76805000000000001</v>
      </c>
      <c r="E1169">
        <v>0.46325</v>
      </c>
      <c r="F1169">
        <v>0.26424999999999998</v>
      </c>
      <c r="G1169">
        <v>0.38314999999999999</v>
      </c>
      <c r="H1169">
        <v>0.57345000000000002</v>
      </c>
      <c r="I1169">
        <v>0.67435</v>
      </c>
      <c r="J1169">
        <v>0.11735</v>
      </c>
      <c r="K1169">
        <v>0.78105000000000002</v>
      </c>
      <c r="L1169">
        <v>0.35815000000000002</v>
      </c>
      <c r="M1169">
        <v>0.21615000000000001</v>
      </c>
    </row>
    <row r="1170" spans="2:13" x14ac:dyDescent="0.35">
      <c r="B1170">
        <v>1167</v>
      </c>
      <c r="C1170">
        <v>0.11665</v>
      </c>
      <c r="D1170">
        <v>0.37025000000000002</v>
      </c>
      <c r="E1170">
        <v>0.56084999999999996</v>
      </c>
      <c r="F1170">
        <v>0.22835</v>
      </c>
      <c r="G1170">
        <v>0.96755000000000002</v>
      </c>
      <c r="H1170">
        <v>0.99834999999999996</v>
      </c>
      <c r="I1170">
        <v>0.80125000000000002</v>
      </c>
      <c r="J1170">
        <v>0.22764999999999999</v>
      </c>
      <c r="K1170">
        <v>0.27074999999999999</v>
      </c>
      <c r="L1170">
        <v>0.88005</v>
      </c>
      <c r="M1170">
        <v>0.42225000000000001</v>
      </c>
    </row>
    <row r="1171" spans="2:13" x14ac:dyDescent="0.35">
      <c r="B1171">
        <v>1168</v>
      </c>
      <c r="C1171">
        <v>0.11675000000000001</v>
      </c>
      <c r="D1171">
        <v>0.27255000000000001</v>
      </c>
      <c r="E1171">
        <v>0.75085000000000002</v>
      </c>
      <c r="F1171">
        <v>0.79274999999999995</v>
      </c>
      <c r="G1171">
        <v>0.17075000000000001</v>
      </c>
      <c r="H1171">
        <v>0.91725000000000001</v>
      </c>
      <c r="I1171">
        <v>0.95865</v>
      </c>
      <c r="J1171">
        <v>0.16514999999999999</v>
      </c>
      <c r="K1171">
        <v>0.42225000000000001</v>
      </c>
      <c r="L1171">
        <v>0.79954999999999998</v>
      </c>
      <c r="M1171">
        <v>0.85755000000000003</v>
      </c>
    </row>
    <row r="1172" spans="2:13" x14ac:dyDescent="0.35">
      <c r="B1172">
        <v>1169</v>
      </c>
      <c r="C1172">
        <v>0.11685</v>
      </c>
      <c r="D1172">
        <v>0.50854999999999995</v>
      </c>
      <c r="E1172">
        <v>0.91215000000000002</v>
      </c>
      <c r="F1172">
        <v>0.77964999999999995</v>
      </c>
      <c r="G1172">
        <v>0.80025000000000002</v>
      </c>
      <c r="H1172">
        <v>0.12255000000000001</v>
      </c>
      <c r="I1172">
        <v>0.90654999999999997</v>
      </c>
      <c r="J1172">
        <v>0.42204999999999998</v>
      </c>
      <c r="K1172">
        <v>0.86524999999999996</v>
      </c>
      <c r="L1172">
        <v>0.89985000000000004</v>
      </c>
      <c r="M1172">
        <v>0.53144999999999998</v>
      </c>
    </row>
    <row r="1173" spans="2:13" x14ac:dyDescent="0.35">
      <c r="B1173">
        <v>1170</v>
      </c>
      <c r="C1173">
        <v>0.11695</v>
      </c>
      <c r="D1173">
        <v>0.40615000000000001</v>
      </c>
      <c r="E1173">
        <v>6.105E-2</v>
      </c>
      <c r="F1173">
        <v>0.99775000000000003</v>
      </c>
      <c r="G1173">
        <v>0.58055000000000001</v>
      </c>
      <c r="H1173">
        <v>0.27405000000000002</v>
      </c>
      <c r="I1173">
        <v>0.85675000000000001</v>
      </c>
      <c r="J1173">
        <v>0.76785000000000003</v>
      </c>
      <c r="K1173">
        <v>0.84275</v>
      </c>
      <c r="L1173">
        <v>0.42365000000000003</v>
      </c>
      <c r="M1173">
        <v>0.63005</v>
      </c>
    </row>
    <row r="1174" spans="2:13" x14ac:dyDescent="0.35">
      <c r="B1174">
        <v>1171</v>
      </c>
      <c r="C1174">
        <v>0.11705</v>
      </c>
      <c r="D1174">
        <v>1.5949999999999999E-2</v>
      </c>
      <c r="E1174">
        <v>0.77244999999999997</v>
      </c>
      <c r="F1174">
        <v>0.40405000000000002</v>
      </c>
      <c r="G1174">
        <v>0.25514999999999999</v>
      </c>
      <c r="H1174">
        <v>0.50714999999999999</v>
      </c>
      <c r="I1174">
        <v>0.42875000000000002</v>
      </c>
      <c r="J1174">
        <v>0.31574999999999998</v>
      </c>
      <c r="K1174">
        <v>0.10705000000000001</v>
      </c>
      <c r="L1174">
        <v>0.63434999999999997</v>
      </c>
      <c r="M1174">
        <v>0.45915</v>
      </c>
    </row>
    <row r="1175" spans="2:13" x14ac:dyDescent="0.35">
      <c r="B1175">
        <v>1172</v>
      </c>
      <c r="C1175">
        <v>0.11715</v>
      </c>
      <c r="D1175">
        <v>0.20485</v>
      </c>
      <c r="E1175">
        <v>0.42225000000000001</v>
      </c>
      <c r="F1175">
        <v>0.36685000000000001</v>
      </c>
      <c r="G1175">
        <v>0.89385000000000003</v>
      </c>
      <c r="H1175">
        <v>0.29494999999999999</v>
      </c>
      <c r="I1175">
        <v>0.48845</v>
      </c>
      <c r="J1175">
        <v>2.4750000000000001E-2</v>
      </c>
      <c r="K1175">
        <v>0.53085000000000004</v>
      </c>
      <c r="L1175">
        <v>7.2950000000000001E-2</v>
      </c>
      <c r="M1175">
        <v>0.54435</v>
      </c>
    </row>
    <row r="1176" spans="2:13" x14ac:dyDescent="0.35">
      <c r="B1176">
        <v>1173</v>
      </c>
      <c r="C1176">
        <v>0.11724999999999999</v>
      </c>
      <c r="D1176">
        <v>0.96414999999999995</v>
      </c>
      <c r="E1176">
        <v>0.25324999999999998</v>
      </c>
      <c r="F1176">
        <v>0.82525000000000004</v>
      </c>
      <c r="G1176">
        <v>4.795E-2</v>
      </c>
      <c r="H1176">
        <v>0.94604999999999995</v>
      </c>
      <c r="I1176">
        <v>0.81735000000000002</v>
      </c>
      <c r="J1176">
        <v>0.17954999999999999</v>
      </c>
      <c r="K1176">
        <v>0.13585</v>
      </c>
      <c r="L1176">
        <v>0.53774999999999995</v>
      </c>
      <c r="M1176">
        <v>0.30795</v>
      </c>
    </row>
    <row r="1177" spans="2:13" x14ac:dyDescent="0.35">
      <c r="B1177">
        <v>1174</v>
      </c>
      <c r="C1177">
        <v>0.11735</v>
      </c>
      <c r="D1177">
        <v>9.9849999999999994E-2</v>
      </c>
      <c r="E1177">
        <v>0.32195000000000001</v>
      </c>
      <c r="F1177">
        <v>0.99014999999999997</v>
      </c>
      <c r="G1177">
        <v>0.19775000000000001</v>
      </c>
      <c r="H1177">
        <v>0.14165</v>
      </c>
      <c r="I1177">
        <v>0.49864999999999998</v>
      </c>
      <c r="J1177">
        <v>1.155E-2</v>
      </c>
      <c r="K1177">
        <v>0.80835000000000001</v>
      </c>
      <c r="L1177">
        <v>0.62705</v>
      </c>
      <c r="M1177">
        <v>0.54995000000000005</v>
      </c>
    </row>
    <row r="1178" spans="2:13" x14ac:dyDescent="0.35">
      <c r="B1178">
        <v>1175</v>
      </c>
      <c r="C1178">
        <v>0.11745</v>
      </c>
      <c r="D1178">
        <v>0.45845000000000002</v>
      </c>
      <c r="E1178">
        <v>0.14954999999999999</v>
      </c>
      <c r="F1178">
        <v>0.51105</v>
      </c>
      <c r="G1178">
        <v>0.61345000000000005</v>
      </c>
      <c r="H1178">
        <v>0.41425000000000001</v>
      </c>
      <c r="I1178">
        <v>0.47434999999999999</v>
      </c>
      <c r="J1178">
        <v>0.86955000000000005</v>
      </c>
      <c r="K1178">
        <v>9.9500000000000005E-3</v>
      </c>
      <c r="L1178">
        <v>0.96355000000000002</v>
      </c>
      <c r="M1178">
        <v>0.74524999999999997</v>
      </c>
    </row>
    <row r="1179" spans="2:13" x14ac:dyDescent="0.35">
      <c r="B1179">
        <v>1176</v>
      </c>
      <c r="C1179">
        <v>0.11755</v>
      </c>
      <c r="D1179">
        <v>0.92654999999999998</v>
      </c>
      <c r="E1179">
        <v>0.88334999999999997</v>
      </c>
      <c r="F1179">
        <v>0.24224999999999999</v>
      </c>
      <c r="G1179">
        <v>0.82194999999999996</v>
      </c>
      <c r="H1179">
        <v>0.91564999999999996</v>
      </c>
      <c r="I1179">
        <v>6.6350000000000006E-2</v>
      </c>
      <c r="J1179">
        <v>0.90895000000000004</v>
      </c>
      <c r="K1179">
        <v>0.64775000000000005</v>
      </c>
      <c r="L1179">
        <v>0.34575</v>
      </c>
      <c r="M1179">
        <v>0.81364999999999998</v>
      </c>
    </row>
    <row r="1180" spans="2:13" x14ac:dyDescent="0.35">
      <c r="B1180">
        <v>1177</v>
      </c>
      <c r="C1180">
        <v>0.11765</v>
      </c>
      <c r="D1180">
        <v>0.13835</v>
      </c>
      <c r="E1180">
        <v>0.83845000000000003</v>
      </c>
      <c r="F1180">
        <v>0.60365000000000002</v>
      </c>
      <c r="G1180">
        <v>0.98785000000000001</v>
      </c>
      <c r="H1180">
        <v>0.27734999999999999</v>
      </c>
      <c r="I1180">
        <v>1.3849999999999999E-2</v>
      </c>
      <c r="J1180">
        <v>0.23055</v>
      </c>
      <c r="K1180">
        <v>0.96555000000000002</v>
      </c>
      <c r="L1180">
        <v>0.58955000000000002</v>
      </c>
      <c r="M1180">
        <v>0.58535000000000004</v>
      </c>
    </row>
    <row r="1181" spans="2:13" x14ac:dyDescent="0.35">
      <c r="B1181">
        <v>1178</v>
      </c>
      <c r="C1181">
        <v>0.11774999999999999</v>
      </c>
      <c r="D1181">
        <v>0.77144999999999997</v>
      </c>
      <c r="E1181">
        <v>0.80764999999999998</v>
      </c>
      <c r="F1181">
        <v>0.54574999999999996</v>
      </c>
      <c r="G1181">
        <v>0.30364999999999998</v>
      </c>
      <c r="H1181">
        <v>0.17995</v>
      </c>
      <c r="I1181">
        <v>0.75085000000000002</v>
      </c>
      <c r="J1181">
        <v>0.97465000000000002</v>
      </c>
      <c r="K1181">
        <v>5.7349999999999998E-2</v>
      </c>
      <c r="L1181">
        <v>0.35694999999999999</v>
      </c>
      <c r="M1181">
        <v>0.28125</v>
      </c>
    </row>
    <row r="1182" spans="2:13" x14ac:dyDescent="0.35">
      <c r="B1182">
        <v>1179</v>
      </c>
      <c r="C1182">
        <v>0.11785</v>
      </c>
      <c r="D1182">
        <v>0.13594999999999999</v>
      </c>
      <c r="E1182">
        <v>0.51144999999999996</v>
      </c>
      <c r="F1182">
        <v>0.92135</v>
      </c>
      <c r="G1182">
        <v>0.82345000000000002</v>
      </c>
      <c r="H1182">
        <v>0.47305000000000003</v>
      </c>
      <c r="I1182">
        <v>0.17544999999999999</v>
      </c>
      <c r="J1182">
        <v>0.20444999999999999</v>
      </c>
      <c r="K1182">
        <v>4.4850000000000001E-2</v>
      </c>
      <c r="L1182">
        <v>0.37004999999999999</v>
      </c>
      <c r="M1182">
        <v>0.82574999999999998</v>
      </c>
    </row>
    <row r="1183" spans="2:13" x14ac:dyDescent="0.35">
      <c r="B1183">
        <v>1180</v>
      </c>
      <c r="C1183">
        <v>0.11795</v>
      </c>
      <c r="D1183">
        <v>0.35604999999999998</v>
      </c>
      <c r="E1183">
        <v>0.98024999999999995</v>
      </c>
      <c r="F1183">
        <v>6.3049999999999995E-2</v>
      </c>
      <c r="G1183">
        <v>0.80994999999999995</v>
      </c>
      <c r="H1183">
        <v>0.94035000000000002</v>
      </c>
      <c r="I1183">
        <v>0.75444999999999995</v>
      </c>
      <c r="J1183">
        <v>0.37864999999999999</v>
      </c>
      <c r="K1183">
        <v>1.6549999999999999E-2</v>
      </c>
      <c r="L1183">
        <v>0.74524999999999997</v>
      </c>
      <c r="M1183">
        <v>0.24374999999999999</v>
      </c>
    </row>
    <row r="1184" spans="2:13" x14ac:dyDescent="0.35">
      <c r="B1184">
        <v>1181</v>
      </c>
      <c r="C1184">
        <v>0.11805</v>
      </c>
      <c r="D1184">
        <v>0.30725000000000002</v>
      </c>
      <c r="E1184">
        <v>3.8350000000000002E-2</v>
      </c>
      <c r="F1184">
        <v>8.5150000000000003E-2</v>
      </c>
      <c r="G1184">
        <v>0.76034999999999997</v>
      </c>
      <c r="H1184">
        <v>0.85304999999999997</v>
      </c>
      <c r="I1184">
        <v>0.85785</v>
      </c>
      <c r="J1184">
        <v>0.84214999999999995</v>
      </c>
      <c r="K1184">
        <v>0.26295000000000002</v>
      </c>
      <c r="L1184">
        <v>0.46994999999999998</v>
      </c>
      <c r="M1184">
        <v>8.8749999999999996E-2</v>
      </c>
    </row>
    <row r="1185" spans="2:13" x14ac:dyDescent="0.35">
      <c r="B1185">
        <v>1182</v>
      </c>
      <c r="C1185">
        <v>0.11815000000000001</v>
      </c>
      <c r="D1185">
        <v>0.12625</v>
      </c>
      <c r="E1185">
        <v>9.0749999999999997E-2</v>
      </c>
      <c r="F1185">
        <v>5.6050000000000003E-2</v>
      </c>
      <c r="G1185">
        <v>0.53915000000000002</v>
      </c>
      <c r="H1185">
        <v>0.85124999999999995</v>
      </c>
      <c r="I1185">
        <v>0.84125000000000005</v>
      </c>
      <c r="J1185">
        <v>0.65644999999999998</v>
      </c>
      <c r="K1185">
        <v>0.77524999999999999</v>
      </c>
      <c r="L1185">
        <v>0.22925000000000001</v>
      </c>
      <c r="M1185">
        <v>0.44495000000000001</v>
      </c>
    </row>
    <row r="1186" spans="2:13" x14ac:dyDescent="0.35">
      <c r="B1186">
        <v>1183</v>
      </c>
      <c r="C1186">
        <v>0.11824999999999999</v>
      </c>
      <c r="D1186">
        <v>0.21354999999999999</v>
      </c>
      <c r="E1186">
        <v>0.40334999999999999</v>
      </c>
      <c r="F1186">
        <v>0.78734999999999999</v>
      </c>
      <c r="G1186">
        <v>0.69964999999999999</v>
      </c>
      <c r="H1186">
        <v>0.24135000000000001</v>
      </c>
      <c r="I1186">
        <v>0.53495000000000004</v>
      </c>
      <c r="J1186">
        <v>0.68435000000000001</v>
      </c>
      <c r="K1186">
        <v>0.62065000000000003</v>
      </c>
      <c r="L1186">
        <v>0.76434999999999997</v>
      </c>
      <c r="M1186">
        <v>0.71084999999999998</v>
      </c>
    </row>
    <row r="1187" spans="2:13" x14ac:dyDescent="0.35">
      <c r="B1187">
        <v>1184</v>
      </c>
      <c r="C1187">
        <v>0.11835</v>
      </c>
      <c r="D1187">
        <v>9.3350000000000002E-2</v>
      </c>
      <c r="E1187">
        <v>0.50244999999999995</v>
      </c>
      <c r="F1187">
        <v>1.2749999999999999E-2</v>
      </c>
      <c r="G1187">
        <v>0.35954999999999998</v>
      </c>
      <c r="H1187">
        <v>0.32064999999999999</v>
      </c>
      <c r="I1187">
        <v>0.26665</v>
      </c>
      <c r="J1187">
        <v>0.25685000000000002</v>
      </c>
      <c r="K1187">
        <v>0.74424999999999997</v>
      </c>
      <c r="L1187">
        <v>0.15304999999999999</v>
      </c>
      <c r="M1187">
        <v>0.33805000000000002</v>
      </c>
    </row>
    <row r="1188" spans="2:13" x14ac:dyDescent="0.35">
      <c r="B1188">
        <v>1185</v>
      </c>
      <c r="C1188">
        <v>0.11845</v>
      </c>
      <c r="D1188">
        <v>0.97885</v>
      </c>
      <c r="E1188">
        <v>0.19295000000000001</v>
      </c>
      <c r="F1188">
        <v>0.67984999999999995</v>
      </c>
      <c r="G1188">
        <v>0.35194999999999999</v>
      </c>
      <c r="H1188">
        <v>0.32905000000000001</v>
      </c>
      <c r="I1188">
        <v>0.83604999999999996</v>
      </c>
      <c r="J1188">
        <v>0.39905000000000002</v>
      </c>
      <c r="K1188">
        <v>2.5950000000000001E-2</v>
      </c>
      <c r="L1188">
        <v>0.23244999999999999</v>
      </c>
      <c r="M1188">
        <v>0.71865000000000001</v>
      </c>
    </row>
    <row r="1189" spans="2:13" x14ac:dyDescent="0.35">
      <c r="B1189">
        <v>1186</v>
      </c>
      <c r="C1189">
        <v>0.11855</v>
      </c>
      <c r="D1189">
        <v>0.37554999999999999</v>
      </c>
      <c r="E1189">
        <v>1.985E-2</v>
      </c>
      <c r="F1189">
        <v>0.41454999999999997</v>
      </c>
      <c r="G1189">
        <v>0.22844999999999999</v>
      </c>
      <c r="H1189">
        <v>0.16844999999999999</v>
      </c>
      <c r="I1189">
        <v>0.46894999999999998</v>
      </c>
      <c r="J1189">
        <v>0.75065000000000004</v>
      </c>
      <c r="K1189">
        <v>0.71325000000000005</v>
      </c>
      <c r="L1189">
        <v>0.98294999999999999</v>
      </c>
      <c r="M1189">
        <v>0.29125000000000001</v>
      </c>
    </row>
    <row r="1190" spans="2:13" x14ac:dyDescent="0.35">
      <c r="B1190">
        <v>1187</v>
      </c>
      <c r="C1190">
        <v>0.11865000000000001</v>
      </c>
      <c r="D1190">
        <v>6.6850000000000007E-2</v>
      </c>
      <c r="E1190">
        <v>0.96825000000000006</v>
      </c>
      <c r="F1190">
        <v>0.95435000000000003</v>
      </c>
      <c r="G1190">
        <v>0.40884999999999999</v>
      </c>
      <c r="H1190">
        <v>0.76695000000000002</v>
      </c>
      <c r="I1190">
        <v>0.73104999999999998</v>
      </c>
      <c r="J1190">
        <v>0.45115</v>
      </c>
      <c r="K1190">
        <v>7.535E-2</v>
      </c>
      <c r="L1190">
        <v>0.81764999999999999</v>
      </c>
      <c r="M1190">
        <v>0.28375</v>
      </c>
    </row>
    <row r="1191" spans="2:13" x14ac:dyDescent="0.35">
      <c r="B1191">
        <v>1188</v>
      </c>
      <c r="C1191">
        <v>0.11874999999999999</v>
      </c>
      <c r="D1191">
        <v>0.16025</v>
      </c>
      <c r="E1191">
        <v>0.91535</v>
      </c>
      <c r="F1191">
        <v>0.47415000000000002</v>
      </c>
      <c r="G1191">
        <v>0.40244999999999997</v>
      </c>
      <c r="H1191">
        <v>0.75924999999999998</v>
      </c>
      <c r="I1191">
        <v>0.34905000000000003</v>
      </c>
      <c r="J1191">
        <v>0.69935000000000003</v>
      </c>
      <c r="K1191">
        <v>0.76034999999999997</v>
      </c>
      <c r="L1191">
        <v>0.16835</v>
      </c>
      <c r="M1191">
        <v>0.59904999999999997</v>
      </c>
    </row>
    <row r="1192" spans="2:13" x14ac:dyDescent="0.35">
      <c r="B1192">
        <v>1189</v>
      </c>
      <c r="C1192">
        <v>0.11885</v>
      </c>
      <c r="D1192">
        <v>4.5749999999999999E-2</v>
      </c>
      <c r="E1192">
        <v>1.055E-2</v>
      </c>
      <c r="F1192">
        <v>0.89105000000000001</v>
      </c>
      <c r="G1192">
        <v>0.75465000000000004</v>
      </c>
      <c r="H1192">
        <v>0.89805000000000001</v>
      </c>
      <c r="I1192">
        <v>1.175E-2</v>
      </c>
      <c r="J1192">
        <v>0.95635000000000003</v>
      </c>
      <c r="K1192">
        <v>0.76615</v>
      </c>
      <c r="L1192">
        <v>0.74495</v>
      </c>
      <c r="M1192">
        <v>0.87805</v>
      </c>
    </row>
    <row r="1193" spans="2:13" x14ac:dyDescent="0.35">
      <c r="B1193">
        <v>1190</v>
      </c>
      <c r="C1193">
        <v>0.11895</v>
      </c>
      <c r="D1193">
        <v>0.70025000000000004</v>
      </c>
      <c r="E1193">
        <v>0.80645</v>
      </c>
      <c r="F1193">
        <v>1.4250000000000001E-2</v>
      </c>
      <c r="G1193">
        <v>0.25895000000000001</v>
      </c>
      <c r="H1193">
        <v>0.43345</v>
      </c>
      <c r="I1193">
        <v>0.23715</v>
      </c>
      <c r="J1193">
        <v>0.47025</v>
      </c>
      <c r="K1193">
        <v>0.73634999999999995</v>
      </c>
      <c r="L1193">
        <v>0.41225000000000001</v>
      </c>
      <c r="M1193">
        <v>1.0149999999999999E-2</v>
      </c>
    </row>
    <row r="1194" spans="2:13" x14ac:dyDescent="0.35">
      <c r="B1194">
        <v>1191</v>
      </c>
      <c r="C1194">
        <v>0.11905</v>
      </c>
      <c r="D1194">
        <v>0.87644999999999995</v>
      </c>
      <c r="E1194">
        <v>0.30404999999999999</v>
      </c>
      <c r="F1194">
        <v>0.52254999999999996</v>
      </c>
      <c r="G1194">
        <v>0.54644999999999999</v>
      </c>
      <c r="H1194">
        <v>0.60435000000000005</v>
      </c>
      <c r="I1194">
        <v>0.10425</v>
      </c>
      <c r="J1194">
        <v>0.13725000000000001</v>
      </c>
      <c r="K1194">
        <v>0.91725000000000001</v>
      </c>
      <c r="L1194">
        <v>0.35025000000000001</v>
      </c>
      <c r="M1194">
        <v>9.3950000000000006E-2</v>
      </c>
    </row>
    <row r="1195" spans="2:13" x14ac:dyDescent="0.35">
      <c r="B1195">
        <v>1192</v>
      </c>
      <c r="C1195">
        <v>0.11915000000000001</v>
      </c>
      <c r="D1195">
        <v>0.62934999999999997</v>
      </c>
      <c r="E1195">
        <v>0.72494999999999998</v>
      </c>
      <c r="F1195">
        <v>0.41005000000000003</v>
      </c>
      <c r="G1195">
        <v>0.29904999999999998</v>
      </c>
      <c r="H1195">
        <v>0.38984999999999997</v>
      </c>
      <c r="I1195">
        <v>0.83794999999999997</v>
      </c>
      <c r="J1195">
        <v>0.86814999999999998</v>
      </c>
      <c r="K1195">
        <v>0.75854999999999995</v>
      </c>
      <c r="L1195">
        <v>0.52144999999999997</v>
      </c>
      <c r="M1195">
        <v>0.61204999999999998</v>
      </c>
    </row>
    <row r="1196" spans="2:13" x14ac:dyDescent="0.35">
      <c r="B1196">
        <v>1193</v>
      </c>
      <c r="C1196">
        <v>0.11924999999999999</v>
      </c>
      <c r="D1196">
        <v>0.97445000000000004</v>
      </c>
      <c r="E1196">
        <v>0.59565000000000001</v>
      </c>
      <c r="F1196">
        <v>0.97255000000000003</v>
      </c>
      <c r="G1196">
        <v>0.26665</v>
      </c>
      <c r="H1196">
        <v>0.13405</v>
      </c>
      <c r="I1196">
        <v>0.95194999999999996</v>
      </c>
      <c r="J1196">
        <v>0.53995000000000004</v>
      </c>
      <c r="K1196">
        <v>0.98494999999999999</v>
      </c>
      <c r="L1196">
        <v>0.38874999999999998</v>
      </c>
      <c r="M1196">
        <v>0.86895</v>
      </c>
    </row>
    <row r="1197" spans="2:13" x14ac:dyDescent="0.35">
      <c r="B1197">
        <v>1194</v>
      </c>
      <c r="C1197">
        <v>0.11935</v>
      </c>
      <c r="D1197">
        <v>0.29135</v>
      </c>
      <c r="E1197">
        <v>4.8750000000000002E-2</v>
      </c>
      <c r="F1197">
        <v>0.98234999999999995</v>
      </c>
      <c r="G1197">
        <v>0.94164999999999999</v>
      </c>
      <c r="H1197">
        <v>0.68015000000000003</v>
      </c>
      <c r="I1197">
        <v>0.27644999999999997</v>
      </c>
      <c r="J1197">
        <v>0.65895000000000004</v>
      </c>
      <c r="K1197">
        <v>0.22525000000000001</v>
      </c>
      <c r="L1197">
        <v>0.74104999999999999</v>
      </c>
      <c r="M1197">
        <v>0.78634999999999999</v>
      </c>
    </row>
    <row r="1198" spans="2:13" x14ac:dyDescent="0.35">
      <c r="B1198">
        <v>1195</v>
      </c>
      <c r="C1198">
        <v>0.11945</v>
      </c>
      <c r="D1198">
        <v>0.10725</v>
      </c>
      <c r="E1198">
        <v>9.8350000000000007E-2</v>
      </c>
      <c r="F1198">
        <v>0.75934999999999997</v>
      </c>
      <c r="G1198">
        <v>0.90275000000000005</v>
      </c>
      <c r="H1198">
        <v>0.55395000000000005</v>
      </c>
      <c r="I1198">
        <v>1.1050000000000001E-2</v>
      </c>
      <c r="J1198">
        <v>0.32655000000000001</v>
      </c>
      <c r="K1198">
        <v>0.61434999999999995</v>
      </c>
      <c r="L1198">
        <v>0.81245000000000001</v>
      </c>
      <c r="M1198">
        <v>0.69545000000000001</v>
      </c>
    </row>
    <row r="1199" spans="2:13" x14ac:dyDescent="0.35">
      <c r="B1199">
        <v>1196</v>
      </c>
      <c r="C1199">
        <v>0.11955</v>
      </c>
      <c r="D1199">
        <v>0.64305000000000001</v>
      </c>
      <c r="E1199">
        <v>0.84125000000000005</v>
      </c>
      <c r="F1199">
        <v>0.15415000000000001</v>
      </c>
      <c r="G1199">
        <v>0.90325</v>
      </c>
      <c r="H1199">
        <v>6.0449999999999997E-2</v>
      </c>
      <c r="I1199">
        <v>0.98045000000000004</v>
      </c>
      <c r="J1199">
        <v>0.32595000000000002</v>
      </c>
      <c r="K1199">
        <v>0.17835000000000001</v>
      </c>
      <c r="L1199">
        <v>9.7049999999999997E-2</v>
      </c>
      <c r="M1199">
        <v>0.90115000000000001</v>
      </c>
    </row>
    <row r="1200" spans="2:13" x14ac:dyDescent="0.35">
      <c r="B1200">
        <v>1197</v>
      </c>
      <c r="C1200">
        <v>0.11965000000000001</v>
      </c>
      <c r="D1200">
        <v>0.48415000000000002</v>
      </c>
      <c r="E1200">
        <v>0.58555000000000001</v>
      </c>
      <c r="F1200">
        <v>1.7250000000000001E-2</v>
      </c>
      <c r="G1200">
        <v>0.30995</v>
      </c>
      <c r="H1200">
        <v>0.36185</v>
      </c>
      <c r="I1200">
        <v>0.18965000000000001</v>
      </c>
      <c r="J1200">
        <v>0.75834999999999997</v>
      </c>
      <c r="K1200">
        <v>0.77985000000000004</v>
      </c>
      <c r="L1200">
        <v>0.50044999999999995</v>
      </c>
      <c r="M1200">
        <v>0.23805000000000001</v>
      </c>
    </row>
    <row r="1201" spans="2:13" x14ac:dyDescent="0.35">
      <c r="B1201">
        <v>1198</v>
      </c>
      <c r="C1201">
        <v>0.11975</v>
      </c>
      <c r="D1201">
        <v>0.51344999999999996</v>
      </c>
      <c r="E1201">
        <v>0.55525000000000002</v>
      </c>
      <c r="F1201">
        <v>0.29844999999999999</v>
      </c>
      <c r="G1201">
        <v>0.40744999999999998</v>
      </c>
      <c r="H1201">
        <v>0.95965</v>
      </c>
      <c r="I1201">
        <v>0.48575000000000002</v>
      </c>
      <c r="J1201">
        <v>0.75814999999999999</v>
      </c>
      <c r="K1201">
        <v>0.67784999999999995</v>
      </c>
      <c r="L1201">
        <v>0.14365</v>
      </c>
      <c r="M1201">
        <v>0.72535000000000005</v>
      </c>
    </row>
    <row r="1202" spans="2:13" x14ac:dyDescent="0.35">
      <c r="B1202">
        <v>1199</v>
      </c>
      <c r="C1202">
        <v>0.11985</v>
      </c>
      <c r="D1202">
        <v>0.11434999999999999</v>
      </c>
      <c r="E1202">
        <v>0.51765000000000005</v>
      </c>
      <c r="F1202">
        <v>0.83884999999999998</v>
      </c>
      <c r="G1202">
        <v>0.88014999999999999</v>
      </c>
      <c r="H1202">
        <v>0.31405</v>
      </c>
      <c r="I1202">
        <v>9.7350000000000006E-2</v>
      </c>
      <c r="J1202">
        <v>0.18404999999999999</v>
      </c>
      <c r="K1202">
        <v>0.46744999999999998</v>
      </c>
      <c r="L1202">
        <v>0.46584999999999999</v>
      </c>
      <c r="M1202">
        <v>0.24545</v>
      </c>
    </row>
    <row r="1203" spans="2:13" x14ac:dyDescent="0.35">
      <c r="B1203">
        <v>1200</v>
      </c>
      <c r="C1203">
        <v>0.11995</v>
      </c>
      <c r="D1203">
        <v>5.0000000000000002E-5</v>
      </c>
      <c r="E1203">
        <v>0.68215000000000003</v>
      </c>
      <c r="F1203">
        <v>0.81435000000000002</v>
      </c>
      <c r="G1203">
        <v>0.25935000000000002</v>
      </c>
      <c r="H1203">
        <v>0.25464999999999999</v>
      </c>
      <c r="I1203">
        <v>0.21495</v>
      </c>
      <c r="J1203">
        <v>0.82094999999999996</v>
      </c>
      <c r="K1203">
        <v>0.17895</v>
      </c>
      <c r="L1203">
        <v>0.90405000000000002</v>
      </c>
      <c r="M1203">
        <v>0.80315000000000003</v>
      </c>
    </row>
    <row r="1204" spans="2:13" x14ac:dyDescent="0.35">
      <c r="B1204">
        <v>1201</v>
      </c>
      <c r="C1204">
        <v>0.12005</v>
      </c>
      <c r="D1204">
        <v>0.33624999999999999</v>
      </c>
      <c r="E1204">
        <v>0.73845000000000005</v>
      </c>
      <c r="F1204">
        <v>0.28694999999999998</v>
      </c>
      <c r="G1204">
        <v>0.71104999999999996</v>
      </c>
      <c r="H1204">
        <v>0.66785000000000005</v>
      </c>
      <c r="I1204">
        <v>0.62275000000000003</v>
      </c>
      <c r="J1204">
        <v>0.34094999999999998</v>
      </c>
      <c r="K1204">
        <v>0.61034999999999995</v>
      </c>
      <c r="L1204">
        <v>0.29525000000000001</v>
      </c>
      <c r="M1204">
        <v>0.74485000000000001</v>
      </c>
    </row>
    <row r="1205" spans="2:13" x14ac:dyDescent="0.35">
      <c r="B1205">
        <v>1202</v>
      </c>
      <c r="C1205">
        <v>0.12015000000000001</v>
      </c>
      <c r="D1205">
        <v>0.79125000000000001</v>
      </c>
      <c r="E1205">
        <v>0.47075</v>
      </c>
      <c r="F1205">
        <v>0.30485000000000001</v>
      </c>
      <c r="G1205">
        <v>0.46145000000000003</v>
      </c>
      <c r="H1205">
        <v>0.24435000000000001</v>
      </c>
      <c r="I1205">
        <v>0.56925000000000003</v>
      </c>
      <c r="J1205">
        <v>5.8950000000000002E-2</v>
      </c>
      <c r="K1205">
        <v>0.31085000000000002</v>
      </c>
      <c r="L1205">
        <v>0.64195000000000002</v>
      </c>
      <c r="M1205">
        <v>0.35865000000000002</v>
      </c>
    </row>
    <row r="1206" spans="2:13" x14ac:dyDescent="0.35">
      <c r="B1206">
        <v>1203</v>
      </c>
      <c r="C1206">
        <v>0.12025</v>
      </c>
      <c r="D1206">
        <v>0.63695000000000002</v>
      </c>
      <c r="E1206">
        <v>0.10695</v>
      </c>
      <c r="F1206">
        <v>0.57284999999999997</v>
      </c>
      <c r="G1206">
        <v>0.25374999999999998</v>
      </c>
      <c r="H1206">
        <v>0.10255</v>
      </c>
      <c r="I1206">
        <v>0.13965</v>
      </c>
      <c r="J1206">
        <v>0.92054999999999998</v>
      </c>
      <c r="K1206">
        <v>0.56725000000000003</v>
      </c>
      <c r="L1206">
        <v>0.70094999999999996</v>
      </c>
      <c r="M1206">
        <v>0.34315000000000001</v>
      </c>
    </row>
    <row r="1207" spans="2:13" x14ac:dyDescent="0.35">
      <c r="B1207">
        <v>1204</v>
      </c>
      <c r="C1207">
        <v>0.12035</v>
      </c>
      <c r="D1207">
        <v>0.53715000000000002</v>
      </c>
      <c r="E1207">
        <v>0.94784999999999997</v>
      </c>
      <c r="F1207">
        <v>0.87075000000000002</v>
      </c>
      <c r="G1207">
        <v>0.43404999999999999</v>
      </c>
      <c r="H1207">
        <v>0.36075000000000002</v>
      </c>
      <c r="I1207">
        <v>0.18135000000000001</v>
      </c>
      <c r="J1207">
        <v>5.765E-2</v>
      </c>
      <c r="K1207">
        <v>0.33624999999999999</v>
      </c>
      <c r="L1207">
        <v>1.7950000000000001E-2</v>
      </c>
      <c r="M1207">
        <v>0.87755000000000005</v>
      </c>
    </row>
    <row r="1208" spans="2:13" x14ac:dyDescent="0.35">
      <c r="B1208">
        <v>1205</v>
      </c>
      <c r="C1208">
        <v>0.12045</v>
      </c>
      <c r="D1208">
        <v>0.58804999999999996</v>
      </c>
      <c r="E1208">
        <v>0.98245000000000005</v>
      </c>
      <c r="F1208">
        <v>0.24875</v>
      </c>
      <c r="G1208">
        <v>5.6550000000000003E-2</v>
      </c>
      <c r="H1208">
        <v>0.56025000000000003</v>
      </c>
      <c r="I1208">
        <v>0.38705000000000001</v>
      </c>
      <c r="J1208">
        <v>1.635E-2</v>
      </c>
      <c r="K1208">
        <v>0.60814999999999997</v>
      </c>
      <c r="L1208">
        <v>0.35925000000000001</v>
      </c>
      <c r="M1208">
        <v>0.45284999999999997</v>
      </c>
    </row>
    <row r="1209" spans="2:13" x14ac:dyDescent="0.35">
      <c r="B1209">
        <v>1206</v>
      </c>
      <c r="C1209">
        <v>0.12055</v>
      </c>
      <c r="D1209">
        <v>0.88324999999999998</v>
      </c>
      <c r="E1209">
        <v>0.66564999999999996</v>
      </c>
      <c r="F1209">
        <v>0.92554999999999998</v>
      </c>
      <c r="G1209">
        <v>0.79564999999999997</v>
      </c>
      <c r="H1209">
        <v>0.42354999999999998</v>
      </c>
      <c r="I1209">
        <v>0.55145</v>
      </c>
      <c r="J1209">
        <v>5.2850000000000001E-2</v>
      </c>
      <c r="K1209">
        <v>0.53674999999999995</v>
      </c>
      <c r="L1209">
        <v>0.83914999999999995</v>
      </c>
      <c r="M1209">
        <v>0.42025000000000001</v>
      </c>
    </row>
    <row r="1210" spans="2:13" x14ac:dyDescent="0.35">
      <c r="B1210">
        <v>1207</v>
      </c>
      <c r="C1210">
        <v>0.12064999999999999</v>
      </c>
      <c r="D1210">
        <v>8.3650000000000002E-2</v>
      </c>
      <c r="E1210">
        <v>0.16485</v>
      </c>
      <c r="F1210">
        <v>0.39474999999999999</v>
      </c>
      <c r="G1210">
        <v>0.88775000000000004</v>
      </c>
      <c r="H1210">
        <v>0.83725000000000005</v>
      </c>
      <c r="I1210">
        <v>0.48754999999999998</v>
      </c>
      <c r="J1210">
        <v>0.66995000000000005</v>
      </c>
      <c r="K1210">
        <v>0.90264999999999995</v>
      </c>
      <c r="L1210">
        <v>0.26755000000000001</v>
      </c>
      <c r="M1210">
        <v>0.10105</v>
      </c>
    </row>
    <row r="1211" spans="2:13" x14ac:dyDescent="0.35">
      <c r="B1211">
        <v>1208</v>
      </c>
      <c r="C1211">
        <v>0.12075</v>
      </c>
      <c r="D1211">
        <v>6.855E-2</v>
      </c>
      <c r="E1211">
        <v>0.76095000000000002</v>
      </c>
      <c r="F1211">
        <v>0.17555000000000001</v>
      </c>
      <c r="G1211">
        <v>0.27684999999999998</v>
      </c>
      <c r="H1211">
        <v>0.12265</v>
      </c>
      <c r="I1211">
        <v>0.67605000000000004</v>
      </c>
      <c r="J1211">
        <v>0.89595000000000002</v>
      </c>
      <c r="K1211">
        <v>0.89705000000000001</v>
      </c>
      <c r="L1211">
        <v>0.78685000000000005</v>
      </c>
      <c r="M1211">
        <v>0.84794999999999998</v>
      </c>
    </row>
    <row r="1212" spans="2:13" x14ac:dyDescent="0.35">
      <c r="B1212">
        <v>1209</v>
      </c>
      <c r="C1212">
        <v>0.12085</v>
      </c>
      <c r="D1212">
        <v>0.52825</v>
      </c>
      <c r="E1212">
        <v>0.70345000000000002</v>
      </c>
      <c r="F1212">
        <v>0.95404999999999995</v>
      </c>
      <c r="G1212">
        <v>0.66405000000000003</v>
      </c>
      <c r="H1212">
        <v>0.16075</v>
      </c>
      <c r="I1212">
        <v>0.88565000000000005</v>
      </c>
      <c r="J1212">
        <v>0.87155000000000005</v>
      </c>
      <c r="K1212">
        <v>0.80674999999999997</v>
      </c>
      <c r="L1212">
        <v>0.63375000000000004</v>
      </c>
      <c r="M1212">
        <v>0.48814999999999997</v>
      </c>
    </row>
    <row r="1213" spans="2:13" x14ac:dyDescent="0.35">
      <c r="B1213">
        <v>1210</v>
      </c>
      <c r="C1213">
        <v>0.12095</v>
      </c>
      <c r="D1213">
        <v>0.48644999999999999</v>
      </c>
      <c r="E1213">
        <v>0.57055</v>
      </c>
      <c r="F1213">
        <v>0.66585000000000005</v>
      </c>
      <c r="G1213">
        <v>0.23355000000000001</v>
      </c>
      <c r="H1213">
        <v>0.57484999999999997</v>
      </c>
      <c r="I1213">
        <v>0.37495000000000001</v>
      </c>
      <c r="J1213">
        <v>0.59394999999999998</v>
      </c>
      <c r="K1213">
        <v>0.69894999999999996</v>
      </c>
      <c r="L1213">
        <v>0.56635000000000002</v>
      </c>
      <c r="M1213">
        <v>0.41435</v>
      </c>
    </row>
    <row r="1214" spans="2:13" x14ac:dyDescent="0.35">
      <c r="B1214">
        <v>1211</v>
      </c>
      <c r="C1214">
        <v>0.12105</v>
      </c>
      <c r="D1214">
        <v>0.59255000000000002</v>
      </c>
      <c r="E1214">
        <v>5.0750000000000003E-2</v>
      </c>
      <c r="F1214">
        <v>6.8650000000000003E-2</v>
      </c>
      <c r="G1214">
        <v>0.95855000000000001</v>
      </c>
      <c r="H1214">
        <v>0.69855</v>
      </c>
      <c r="I1214">
        <v>0.30735000000000001</v>
      </c>
      <c r="J1214">
        <v>0.69484999999999997</v>
      </c>
      <c r="K1214">
        <v>2.6849999999999999E-2</v>
      </c>
      <c r="L1214">
        <v>0.65275000000000005</v>
      </c>
      <c r="M1214">
        <v>0.75805</v>
      </c>
    </row>
    <row r="1215" spans="2:13" x14ac:dyDescent="0.35">
      <c r="B1215">
        <v>1212</v>
      </c>
      <c r="C1215">
        <v>0.12114999999999999</v>
      </c>
      <c r="D1215">
        <v>0.19925000000000001</v>
      </c>
      <c r="E1215">
        <v>0.38145000000000001</v>
      </c>
      <c r="F1215">
        <v>0.10405</v>
      </c>
      <c r="G1215">
        <v>0.47815000000000002</v>
      </c>
      <c r="H1215">
        <v>5.0000000000000002E-5</v>
      </c>
      <c r="I1215">
        <v>0.63614999999999999</v>
      </c>
      <c r="J1215">
        <v>0.98914999999999997</v>
      </c>
      <c r="K1215">
        <v>0.20515</v>
      </c>
      <c r="L1215">
        <v>0.59075</v>
      </c>
      <c r="M1215">
        <v>0.66454999999999997</v>
      </c>
    </row>
    <row r="1216" spans="2:13" x14ac:dyDescent="0.35">
      <c r="B1216">
        <v>1213</v>
      </c>
      <c r="C1216">
        <v>0.12125</v>
      </c>
      <c r="D1216">
        <v>0.16105</v>
      </c>
      <c r="E1216">
        <v>0.42394999999999999</v>
      </c>
      <c r="F1216">
        <v>0.43445</v>
      </c>
      <c r="G1216">
        <v>0.71284999999999998</v>
      </c>
      <c r="H1216">
        <v>0.73255000000000003</v>
      </c>
      <c r="I1216">
        <v>0.55305000000000004</v>
      </c>
      <c r="J1216">
        <v>0.15404999999999999</v>
      </c>
      <c r="K1216">
        <v>0.11605</v>
      </c>
      <c r="L1216">
        <v>0.60514999999999997</v>
      </c>
      <c r="M1216">
        <v>0.79415000000000002</v>
      </c>
    </row>
    <row r="1217" spans="2:13" x14ac:dyDescent="0.35">
      <c r="B1217">
        <v>1214</v>
      </c>
      <c r="C1217">
        <v>0.12135</v>
      </c>
      <c r="D1217">
        <v>0.44424999999999998</v>
      </c>
      <c r="E1217">
        <v>0.63365000000000005</v>
      </c>
      <c r="F1217">
        <v>0.73975000000000002</v>
      </c>
      <c r="G1217">
        <v>0.63995000000000002</v>
      </c>
      <c r="H1217">
        <v>0.51354999999999995</v>
      </c>
      <c r="I1217">
        <v>0.96165</v>
      </c>
      <c r="J1217">
        <v>0.36895</v>
      </c>
      <c r="K1217">
        <v>0.22575000000000001</v>
      </c>
      <c r="L1217">
        <v>0.84645000000000004</v>
      </c>
      <c r="M1217">
        <v>0.16905000000000001</v>
      </c>
    </row>
    <row r="1218" spans="2:13" x14ac:dyDescent="0.35">
      <c r="B1218">
        <v>1215</v>
      </c>
      <c r="C1218">
        <v>0.12145</v>
      </c>
      <c r="D1218">
        <v>0.43325000000000002</v>
      </c>
      <c r="E1218">
        <v>0.24195</v>
      </c>
      <c r="F1218">
        <v>0.35615000000000002</v>
      </c>
      <c r="G1218">
        <v>0.31104999999999999</v>
      </c>
      <c r="H1218">
        <v>0.15434999999999999</v>
      </c>
      <c r="I1218">
        <v>0.60645000000000004</v>
      </c>
      <c r="J1218">
        <v>0.65244999999999997</v>
      </c>
      <c r="K1218">
        <v>0.87304999999999999</v>
      </c>
      <c r="L1218">
        <v>0.38895000000000002</v>
      </c>
      <c r="M1218">
        <v>0.16505</v>
      </c>
    </row>
    <row r="1219" spans="2:13" x14ac:dyDescent="0.35">
      <c r="B1219">
        <v>1216</v>
      </c>
      <c r="C1219">
        <v>0.12155000000000001</v>
      </c>
      <c r="D1219">
        <v>0.11555</v>
      </c>
      <c r="E1219">
        <v>6.055E-2</v>
      </c>
      <c r="F1219">
        <v>0.80645</v>
      </c>
      <c r="G1219">
        <v>0.48665000000000003</v>
      </c>
      <c r="H1219">
        <v>7.9750000000000001E-2</v>
      </c>
      <c r="I1219">
        <v>0.91095000000000004</v>
      </c>
      <c r="J1219">
        <v>0.89944999999999997</v>
      </c>
      <c r="K1219">
        <v>0.56584999999999996</v>
      </c>
      <c r="L1219">
        <v>0.13725000000000001</v>
      </c>
      <c r="M1219">
        <v>0.53725000000000001</v>
      </c>
    </row>
    <row r="1220" spans="2:13" x14ac:dyDescent="0.35">
      <c r="B1220">
        <v>1217</v>
      </c>
      <c r="C1220">
        <v>0.12164999999999999</v>
      </c>
      <c r="D1220">
        <v>0.19075</v>
      </c>
      <c r="E1220">
        <v>0.64505000000000001</v>
      </c>
      <c r="F1220">
        <v>0.10315000000000001</v>
      </c>
      <c r="G1220">
        <v>0.25745000000000001</v>
      </c>
      <c r="H1220">
        <v>4.4249999999999998E-2</v>
      </c>
      <c r="I1220">
        <v>0.84684999999999999</v>
      </c>
      <c r="J1220">
        <v>0.75244999999999995</v>
      </c>
      <c r="K1220">
        <v>4.6499999999999996E-3</v>
      </c>
      <c r="L1220">
        <v>0.95694999999999997</v>
      </c>
      <c r="M1220">
        <v>0.87144999999999995</v>
      </c>
    </row>
    <row r="1221" spans="2:13" x14ac:dyDescent="0.35">
      <c r="B1221">
        <v>1218</v>
      </c>
      <c r="C1221">
        <v>0.12175</v>
      </c>
      <c r="D1221">
        <v>0.93594999999999995</v>
      </c>
      <c r="E1221">
        <v>0.85494999999999999</v>
      </c>
      <c r="F1221">
        <v>0.30754999999999999</v>
      </c>
      <c r="G1221">
        <v>0.50924999999999998</v>
      </c>
      <c r="H1221">
        <v>0.75024999999999997</v>
      </c>
      <c r="I1221">
        <v>0.95784999999999998</v>
      </c>
      <c r="J1221">
        <v>8.7500000000000008E-3</v>
      </c>
      <c r="K1221">
        <v>0.45865</v>
      </c>
      <c r="L1221">
        <v>0.58635000000000004</v>
      </c>
      <c r="M1221">
        <v>0.18925</v>
      </c>
    </row>
    <row r="1222" spans="2:13" x14ac:dyDescent="0.35">
      <c r="B1222">
        <v>1219</v>
      </c>
      <c r="C1222">
        <v>0.12185</v>
      </c>
      <c r="D1222">
        <v>0.47194999999999998</v>
      </c>
      <c r="E1222">
        <v>0.77395000000000003</v>
      </c>
      <c r="F1222">
        <v>0.88934999999999997</v>
      </c>
      <c r="G1222">
        <v>0.95065</v>
      </c>
      <c r="H1222">
        <v>9.3049999999999994E-2</v>
      </c>
      <c r="I1222">
        <v>0.90885000000000005</v>
      </c>
      <c r="J1222">
        <v>0.22405</v>
      </c>
      <c r="K1222">
        <v>0.32335000000000003</v>
      </c>
      <c r="L1222">
        <v>0.48244999999999999</v>
      </c>
      <c r="M1222">
        <v>0.91554999999999997</v>
      </c>
    </row>
    <row r="1223" spans="2:13" x14ac:dyDescent="0.35">
      <c r="B1223">
        <v>1220</v>
      </c>
      <c r="C1223">
        <v>0.12195</v>
      </c>
      <c r="D1223">
        <v>0.71125000000000005</v>
      </c>
      <c r="E1223">
        <v>0.86265000000000003</v>
      </c>
      <c r="F1223">
        <v>0.93364999999999998</v>
      </c>
      <c r="G1223">
        <v>0.11945</v>
      </c>
      <c r="H1223">
        <v>0.28684999999999999</v>
      </c>
      <c r="I1223">
        <v>0.79725000000000001</v>
      </c>
      <c r="J1223">
        <v>9.6500000000000006E-3</v>
      </c>
      <c r="K1223">
        <v>0.11815000000000001</v>
      </c>
      <c r="L1223">
        <v>0.43955</v>
      </c>
      <c r="M1223">
        <v>0.73724999999999996</v>
      </c>
    </row>
    <row r="1224" spans="2:13" x14ac:dyDescent="0.35">
      <c r="B1224">
        <v>1221</v>
      </c>
      <c r="C1224">
        <v>0.12205000000000001</v>
      </c>
      <c r="D1224">
        <v>0.15225</v>
      </c>
      <c r="E1224">
        <v>0.38005</v>
      </c>
      <c r="F1224">
        <v>0.93474999999999997</v>
      </c>
      <c r="G1224">
        <v>2.095E-2</v>
      </c>
      <c r="H1224">
        <v>0.81415000000000004</v>
      </c>
      <c r="I1224">
        <v>0.70704999999999996</v>
      </c>
      <c r="J1224">
        <v>0.90305000000000002</v>
      </c>
      <c r="K1224">
        <v>0.60604999999999998</v>
      </c>
      <c r="L1224">
        <v>0.88905000000000001</v>
      </c>
      <c r="M1224">
        <v>0.19514999999999999</v>
      </c>
    </row>
    <row r="1225" spans="2:13" x14ac:dyDescent="0.35">
      <c r="B1225">
        <v>1222</v>
      </c>
      <c r="C1225">
        <v>0.12214999999999999</v>
      </c>
      <c r="D1225">
        <v>0.83294999999999997</v>
      </c>
      <c r="E1225">
        <v>7.1550000000000002E-2</v>
      </c>
      <c r="F1225">
        <v>0.49045</v>
      </c>
      <c r="G1225">
        <v>0.54715000000000003</v>
      </c>
      <c r="H1225">
        <v>0.18634999999999999</v>
      </c>
      <c r="I1225">
        <v>0.42144999999999999</v>
      </c>
      <c r="J1225">
        <v>0.32355</v>
      </c>
      <c r="K1225">
        <v>0.85385</v>
      </c>
      <c r="L1225">
        <v>0.80215000000000003</v>
      </c>
      <c r="M1225">
        <v>0.93594999999999995</v>
      </c>
    </row>
    <row r="1226" spans="2:13" x14ac:dyDescent="0.35">
      <c r="B1226">
        <v>1223</v>
      </c>
      <c r="C1226">
        <v>0.12225</v>
      </c>
      <c r="D1226">
        <v>0.39395000000000002</v>
      </c>
      <c r="E1226">
        <v>0.46705000000000002</v>
      </c>
      <c r="F1226">
        <v>5.45E-3</v>
      </c>
      <c r="G1226">
        <v>0.79784999999999995</v>
      </c>
      <c r="H1226">
        <v>0.65985000000000005</v>
      </c>
      <c r="I1226">
        <v>0.46844999999999998</v>
      </c>
      <c r="J1226">
        <v>0.16375000000000001</v>
      </c>
      <c r="K1226">
        <v>4.8649999999999999E-2</v>
      </c>
      <c r="L1226">
        <v>0.98145000000000004</v>
      </c>
      <c r="M1226">
        <v>0.38655</v>
      </c>
    </row>
    <row r="1227" spans="2:13" x14ac:dyDescent="0.35">
      <c r="B1227">
        <v>1224</v>
      </c>
      <c r="C1227">
        <v>0.12235</v>
      </c>
      <c r="D1227">
        <v>0.37164999999999998</v>
      </c>
      <c r="E1227">
        <v>0.60904999999999998</v>
      </c>
      <c r="F1227">
        <v>2.6950000000000002E-2</v>
      </c>
      <c r="G1227">
        <v>0.86375000000000002</v>
      </c>
      <c r="H1227">
        <v>0.35004999999999997</v>
      </c>
      <c r="I1227">
        <v>0.28865000000000002</v>
      </c>
      <c r="J1227">
        <v>7.9949999999999993E-2</v>
      </c>
      <c r="K1227">
        <v>0.35665000000000002</v>
      </c>
      <c r="L1227">
        <v>0.30504999999999999</v>
      </c>
      <c r="M1227">
        <v>0.10605000000000001</v>
      </c>
    </row>
    <row r="1228" spans="2:13" x14ac:dyDescent="0.35">
      <c r="B1228">
        <v>1225</v>
      </c>
      <c r="C1228">
        <v>0.12245</v>
      </c>
      <c r="D1228">
        <v>0.41165000000000002</v>
      </c>
      <c r="E1228">
        <v>3.2849999999999997E-2</v>
      </c>
      <c r="F1228">
        <v>0.45984999999999998</v>
      </c>
      <c r="G1228">
        <v>0.39415</v>
      </c>
      <c r="H1228">
        <v>0.79625000000000001</v>
      </c>
      <c r="I1228">
        <v>0.35475000000000001</v>
      </c>
      <c r="J1228">
        <v>0.46174999999999999</v>
      </c>
      <c r="K1228">
        <v>0.92405000000000004</v>
      </c>
      <c r="L1228">
        <v>0.33284999999999998</v>
      </c>
      <c r="M1228">
        <v>0.93474999999999997</v>
      </c>
    </row>
    <row r="1229" spans="2:13" x14ac:dyDescent="0.35">
      <c r="B1229">
        <v>1226</v>
      </c>
      <c r="C1229">
        <v>0.12255000000000001</v>
      </c>
      <c r="D1229">
        <v>0.13825000000000001</v>
      </c>
      <c r="E1229">
        <v>0.62785000000000002</v>
      </c>
      <c r="F1229">
        <v>0.76265000000000005</v>
      </c>
      <c r="G1229">
        <v>0.99924999999999997</v>
      </c>
      <c r="H1229">
        <v>0.31835000000000002</v>
      </c>
      <c r="I1229">
        <v>0.16375000000000001</v>
      </c>
      <c r="J1229">
        <v>0.33295000000000002</v>
      </c>
      <c r="K1229">
        <v>0.19455</v>
      </c>
      <c r="L1229">
        <v>0.65115000000000001</v>
      </c>
      <c r="M1229">
        <v>0.32124999999999998</v>
      </c>
    </row>
    <row r="1230" spans="2:13" x14ac:dyDescent="0.35">
      <c r="B1230">
        <v>1227</v>
      </c>
      <c r="C1230">
        <v>0.12265</v>
      </c>
      <c r="D1230">
        <v>0.38374999999999998</v>
      </c>
      <c r="E1230">
        <v>0.93874999999999997</v>
      </c>
      <c r="F1230">
        <v>0.42394999999999999</v>
      </c>
      <c r="G1230">
        <v>7.825E-2</v>
      </c>
      <c r="H1230">
        <v>0.77495000000000003</v>
      </c>
      <c r="I1230">
        <v>0.53725000000000001</v>
      </c>
      <c r="J1230">
        <v>0.31745000000000001</v>
      </c>
      <c r="K1230">
        <v>0.18415000000000001</v>
      </c>
      <c r="L1230">
        <v>0.80535000000000001</v>
      </c>
      <c r="M1230">
        <v>0.27265</v>
      </c>
    </row>
    <row r="1231" spans="2:13" x14ac:dyDescent="0.35">
      <c r="B1231">
        <v>1228</v>
      </c>
      <c r="C1231">
        <v>0.12275</v>
      </c>
      <c r="D1231">
        <v>0.38174999999999998</v>
      </c>
      <c r="E1231">
        <v>0.25645000000000001</v>
      </c>
      <c r="F1231">
        <v>0.51134999999999997</v>
      </c>
      <c r="G1231">
        <v>0.74495</v>
      </c>
      <c r="H1231">
        <v>0.56074999999999997</v>
      </c>
      <c r="I1231">
        <v>0.30425000000000002</v>
      </c>
      <c r="J1231">
        <v>0.36504999999999999</v>
      </c>
      <c r="K1231">
        <v>4.165E-2</v>
      </c>
      <c r="L1231">
        <v>0.82464999999999999</v>
      </c>
      <c r="M1231">
        <v>0.33955000000000002</v>
      </c>
    </row>
    <row r="1232" spans="2:13" x14ac:dyDescent="0.35">
      <c r="B1232">
        <v>1229</v>
      </c>
      <c r="C1232">
        <v>0.12285</v>
      </c>
      <c r="D1232">
        <v>0.55664999999999998</v>
      </c>
      <c r="E1232">
        <v>8.5500000000000003E-3</v>
      </c>
      <c r="F1232">
        <v>0.33495000000000003</v>
      </c>
      <c r="G1232">
        <v>2.9049999999999999E-2</v>
      </c>
      <c r="H1232">
        <v>6.6650000000000001E-2</v>
      </c>
      <c r="I1232">
        <v>0.69074999999999998</v>
      </c>
      <c r="J1232">
        <v>0.85535000000000005</v>
      </c>
      <c r="K1232">
        <v>0.63314999999999999</v>
      </c>
      <c r="L1232">
        <v>0.89744999999999997</v>
      </c>
      <c r="M1232">
        <v>0.47735</v>
      </c>
    </row>
    <row r="1233" spans="2:13" x14ac:dyDescent="0.35">
      <c r="B1233">
        <v>1230</v>
      </c>
      <c r="C1233">
        <v>0.12295</v>
      </c>
      <c r="D1233">
        <v>0.20205000000000001</v>
      </c>
      <c r="E1233">
        <v>0.68205000000000005</v>
      </c>
      <c r="F1233">
        <v>0.16914999999999999</v>
      </c>
      <c r="G1233">
        <v>0.35854999999999998</v>
      </c>
      <c r="H1233">
        <v>0.75305</v>
      </c>
      <c r="I1233">
        <v>0.93674999999999997</v>
      </c>
      <c r="J1233">
        <v>0.59784999999999999</v>
      </c>
      <c r="K1233">
        <v>0.52454999999999996</v>
      </c>
      <c r="L1233">
        <v>0.68064999999999998</v>
      </c>
      <c r="M1233">
        <v>0.29754999999999998</v>
      </c>
    </row>
    <row r="1234" spans="2:13" x14ac:dyDescent="0.35">
      <c r="B1234">
        <v>1231</v>
      </c>
      <c r="C1234">
        <v>0.12305000000000001</v>
      </c>
      <c r="D1234">
        <v>0.21185000000000001</v>
      </c>
      <c r="E1234">
        <v>2.7150000000000001E-2</v>
      </c>
      <c r="F1234">
        <v>0.31724999999999998</v>
      </c>
      <c r="G1234">
        <v>0.58104999999999996</v>
      </c>
      <c r="H1234">
        <v>0.67284999999999995</v>
      </c>
      <c r="I1234">
        <v>0.85804999999999998</v>
      </c>
      <c r="J1234">
        <v>0.90744999999999998</v>
      </c>
      <c r="K1234">
        <v>0.15245</v>
      </c>
      <c r="L1234">
        <v>0.30325000000000002</v>
      </c>
      <c r="M1234">
        <v>0.18454999999999999</v>
      </c>
    </row>
    <row r="1235" spans="2:13" x14ac:dyDescent="0.35">
      <c r="B1235">
        <v>1232</v>
      </c>
      <c r="C1235">
        <v>0.12315</v>
      </c>
      <c r="D1235">
        <v>0.38984999999999997</v>
      </c>
      <c r="E1235">
        <v>0.93615000000000004</v>
      </c>
      <c r="F1235">
        <v>0.91715000000000002</v>
      </c>
      <c r="G1235">
        <v>0.99165000000000003</v>
      </c>
      <c r="H1235">
        <v>0.94394999999999996</v>
      </c>
      <c r="I1235">
        <v>0.97435000000000005</v>
      </c>
      <c r="J1235">
        <v>0.38474999999999998</v>
      </c>
      <c r="K1235">
        <v>0.63934999999999997</v>
      </c>
      <c r="L1235">
        <v>0.46394999999999997</v>
      </c>
      <c r="M1235">
        <v>0.74534999999999996</v>
      </c>
    </row>
    <row r="1236" spans="2:13" x14ac:dyDescent="0.35">
      <c r="B1236">
        <v>1233</v>
      </c>
      <c r="C1236">
        <v>0.12325</v>
      </c>
      <c r="D1236">
        <v>0.99304999999999999</v>
      </c>
      <c r="E1236">
        <v>2.2349999999999998E-2</v>
      </c>
      <c r="F1236">
        <v>0.15615000000000001</v>
      </c>
      <c r="G1236">
        <v>0.14505000000000001</v>
      </c>
      <c r="H1236">
        <v>0.43804999999999999</v>
      </c>
      <c r="I1236">
        <v>0.11935</v>
      </c>
      <c r="J1236">
        <v>0.13285</v>
      </c>
      <c r="K1236">
        <v>9.1950000000000004E-2</v>
      </c>
      <c r="L1236">
        <v>0.18945000000000001</v>
      </c>
      <c r="M1236">
        <v>0.64924999999999999</v>
      </c>
    </row>
    <row r="1237" spans="2:13" x14ac:dyDescent="0.35">
      <c r="B1237">
        <v>1234</v>
      </c>
      <c r="C1237">
        <v>0.12335</v>
      </c>
      <c r="D1237">
        <v>0.93715000000000004</v>
      </c>
      <c r="E1237">
        <v>0.25205</v>
      </c>
      <c r="F1237">
        <v>0.23244999999999999</v>
      </c>
      <c r="G1237">
        <v>0.17044999999999999</v>
      </c>
      <c r="H1237">
        <v>0.12525</v>
      </c>
      <c r="I1237">
        <v>0.45784999999999998</v>
      </c>
      <c r="J1237">
        <v>0.16525000000000001</v>
      </c>
      <c r="K1237">
        <v>0.20465</v>
      </c>
      <c r="L1237">
        <v>0.78244999999999998</v>
      </c>
      <c r="M1237">
        <v>0.82684999999999997</v>
      </c>
    </row>
    <row r="1238" spans="2:13" x14ac:dyDescent="0.35">
      <c r="B1238">
        <v>1235</v>
      </c>
      <c r="C1238">
        <v>0.12345</v>
      </c>
      <c r="D1238">
        <v>0.21915000000000001</v>
      </c>
      <c r="E1238">
        <v>0.28484999999999999</v>
      </c>
      <c r="F1238">
        <v>0.46284999999999998</v>
      </c>
      <c r="G1238">
        <v>0.64734999999999998</v>
      </c>
      <c r="H1238">
        <v>0.60375000000000001</v>
      </c>
      <c r="I1238">
        <v>0.63554999999999995</v>
      </c>
      <c r="J1238">
        <v>0.86734999999999995</v>
      </c>
      <c r="K1238">
        <v>0.78625</v>
      </c>
      <c r="L1238">
        <v>0.15484999999999999</v>
      </c>
      <c r="M1238">
        <v>0.97845000000000004</v>
      </c>
    </row>
    <row r="1239" spans="2:13" x14ac:dyDescent="0.35">
      <c r="B1239">
        <v>1236</v>
      </c>
      <c r="C1239">
        <v>0.12354999999999999</v>
      </c>
      <c r="D1239">
        <v>0.77585000000000004</v>
      </c>
      <c r="E1239">
        <v>0.77985000000000004</v>
      </c>
      <c r="F1239">
        <v>8.2049999999999998E-2</v>
      </c>
      <c r="G1239">
        <v>0.71165</v>
      </c>
      <c r="H1239">
        <v>0.11885</v>
      </c>
      <c r="I1239">
        <v>0.71704999999999997</v>
      </c>
      <c r="J1239">
        <v>0.22084999999999999</v>
      </c>
      <c r="K1239">
        <v>0.58955000000000002</v>
      </c>
      <c r="L1239">
        <v>0.19364999999999999</v>
      </c>
      <c r="M1239">
        <v>8.8450000000000001E-2</v>
      </c>
    </row>
    <row r="1240" spans="2:13" x14ac:dyDescent="0.35">
      <c r="B1240">
        <v>1237</v>
      </c>
      <c r="C1240">
        <v>0.12365</v>
      </c>
      <c r="D1240">
        <v>0.71245000000000003</v>
      </c>
      <c r="E1240">
        <v>0.88915</v>
      </c>
      <c r="F1240">
        <v>0.70135000000000003</v>
      </c>
      <c r="G1240">
        <v>0.90495000000000003</v>
      </c>
      <c r="H1240">
        <v>0.47644999999999998</v>
      </c>
      <c r="I1240">
        <v>0.43814999999999998</v>
      </c>
      <c r="J1240">
        <v>1.9949999999999999E-2</v>
      </c>
      <c r="K1240">
        <v>0.52495000000000003</v>
      </c>
      <c r="L1240">
        <v>0.27455000000000002</v>
      </c>
      <c r="M1240">
        <v>0.91364999999999996</v>
      </c>
    </row>
    <row r="1241" spans="2:13" x14ac:dyDescent="0.35">
      <c r="B1241">
        <v>1238</v>
      </c>
      <c r="C1241">
        <v>0.12375</v>
      </c>
      <c r="D1241">
        <v>0.28175</v>
      </c>
      <c r="E1241">
        <v>0.94464999999999999</v>
      </c>
      <c r="F1241">
        <v>0.12615000000000001</v>
      </c>
      <c r="G1241">
        <v>0.50675000000000003</v>
      </c>
      <c r="H1241">
        <v>0.38335000000000002</v>
      </c>
      <c r="I1241">
        <v>0.44535000000000002</v>
      </c>
      <c r="J1241">
        <v>0.93915000000000004</v>
      </c>
      <c r="K1241">
        <v>0.81974999999999998</v>
      </c>
      <c r="L1241">
        <v>0.96294999999999997</v>
      </c>
      <c r="M1241">
        <v>0.90254999999999996</v>
      </c>
    </row>
    <row r="1242" spans="2:13" x14ac:dyDescent="0.35">
      <c r="B1242">
        <v>1239</v>
      </c>
      <c r="C1242">
        <v>0.12385</v>
      </c>
      <c r="D1242">
        <v>0.41115000000000002</v>
      </c>
      <c r="E1242">
        <v>0.87844999999999995</v>
      </c>
      <c r="F1242">
        <v>0.29544999999999999</v>
      </c>
      <c r="G1242">
        <v>0.43235000000000001</v>
      </c>
      <c r="H1242">
        <v>0.76885000000000003</v>
      </c>
      <c r="I1242">
        <v>0.42985000000000001</v>
      </c>
      <c r="J1242">
        <v>0.17665</v>
      </c>
      <c r="K1242">
        <v>0.71145000000000003</v>
      </c>
      <c r="L1242">
        <v>0.90164999999999995</v>
      </c>
      <c r="M1242">
        <v>0.39274999999999999</v>
      </c>
    </row>
    <row r="1243" spans="2:13" x14ac:dyDescent="0.35">
      <c r="B1243">
        <v>1240</v>
      </c>
      <c r="C1243">
        <v>0.12395</v>
      </c>
      <c r="D1243">
        <v>0.38895000000000002</v>
      </c>
      <c r="E1243">
        <v>0.67174999999999996</v>
      </c>
      <c r="F1243">
        <v>0.99795</v>
      </c>
      <c r="G1243">
        <v>1.4999999999999999E-4</v>
      </c>
      <c r="H1243">
        <v>0.85745000000000005</v>
      </c>
      <c r="I1243">
        <v>5.4350000000000002E-2</v>
      </c>
      <c r="J1243">
        <v>0.60045000000000004</v>
      </c>
      <c r="K1243">
        <v>0.18115000000000001</v>
      </c>
      <c r="L1243">
        <v>0.33045000000000002</v>
      </c>
      <c r="M1243">
        <v>0.63065000000000004</v>
      </c>
    </row>
    <row r="1244" spans="2:13" x14ac:dyDescent="0.35">
      <c r="B1244">
        <v>1241</v>
      </c>
      <c r="C1244">
        <v>0.12404999999999999</v>
      </c>
      <c r="D1244">
        <v>0.12584999999999999</v>
      </c>
      <c r="E1244">
        <v>0.71384999999999998</v>
      </c>
      <c r="F1244">
        <v>7.5050000000000006E-2</v>
      </c>
      <c r="G1244">
        <v>0.72384999999999999</v>
      </c>
      <c r="H1244">
        <v>0.17144999999999999</v>
      </c>
      <c r="I1244">
        <v>0.41194999999999998</v>
      </c>
      <c r="J1244">
        <v>7.1050000000000002E-2</v>
      </c>
      <c r="K1244">
        <v>0.92044999999999999</v>
      </c>
      <c r="L1244">
        <v>0.87304999999999999</v>
      </c>
      <c r="M1244">
        <v>0.64615</v>
      </c>
    </row>
    <row r="1245" spans="2:13" x14ac:dyDescent="0.35">
      <c r="B1245">
        <v>1242</v>
      </c>
      <c r="C1245">
        <v>0.12415</v>
      </c>
      <c r="D1245">
        <v>0.74024999999999996</v>
      </c>
      <c r="E1245">
        <v>0.48485</v>
      </c>
      <c r="F1245">
        <v>0.55615000000000003</v>
      </c>
      <c r="G1245">
        <v>0.64305000000000001</v>
      </c>
      <c r="H1245">
        <v>0.33155000000000001</v>
      </c>
      <c r="I1245">
        <v>0.79674999999999996</v>
      </c>
      <c r="J1245">
        <v>0.46494999999999997</v>
      </c>
      <c r="K1245">
        <v>2.3500000000000001E-3</v>
      </c>
      <c r="L1245">
        <v>0.48165000000000002</v>
      </c>
      <c r="M1245">
        <v>0.58604999999999996</v>
      </c>
    </row>
    <row r="1246" spans="2:13" x14ac:dyDescent="0.35">
      <c r="B1246">
        <v>1243</v>
      </c>
      <c r="C1246">
        <v>0.12425</v>
      </c>
      <c r="D1246">
        <v>0.68184999999999996</v>
      </c>
      <c r="E1246">
        <v>0.26855000000000001</v>
      </c>
      <c r="F1246">
        <v>0.69925000000000004</v>
      </c>
      <c r="G1246">
        <v>0.17924999999999999</v>
      </c>
      <c r="H1246">
        <v>0.52495000000000003</v>
      </c>
      <c r="I1246">
        <v>2.9049999999999999E-2</v>
      </c>
      <c r="J1246">
        <v>0.58635000000000004</v>
      </c>
      <c r="K1246">
        <v>0.91615000000000002</v>
      </c>
      <c r="L1246">
        <v>0.49804999999999999</v>
      </c>
      <c r="M1246">
        <v>0.39305000000000001</v>
      </c>
    </row>
    <row r="1247" spans="2:13" x14ac:dyDescent="0.35">
      <c r="B1247">
        <v>1244</v>
      </c>
      <c r="C1247">
        <v>0.12435</v>
      </c>
      <c r="D1247">
        <v>0.23035</v>
      </c>
      <c r="E1247">
        <v>0.22095000000000001</v>
      </c>
      <c r="F1247">
        <v>0.12845000000000001</v>
      </c>
      <c r="G1247">
        <v>0.18484999999999999</v>
      </c>
      <c r="H1247">
        <v>0.81374999999999997</v>
      </c>
      <c r="I1247">
        <v>0.43135000000000001</v>
      </c>
      <c r="J1247">
        <v>0.11405</v>
      </c>
      <c r="K1247">
        <v>0.63144999999999996</v>
      </c>
      <c r="L1247">
        <v>0.96835000000000004</v>
      </c>
      <c r="M1247">
        <v>0.26705000000000001</v>
      </c>
    </row>
    <row r="1248" spans="2:13" x14ac:dyDescent="0.35">
      <c r="B1248">
        <v>1245</v>
      </c>
      <c r="C1248">
        <v>0.12445000000000001</v>
      </c>
      <c r="D1248">
        <v>2.835E-2</v>
      </c>
      <c r="E1248">
        <v>0.36614999999999998</v>
      </c>
      <c r="F1248">
        <v>0.19195000000000001</v>
      </c>
      <c r="G1248">
        <v>0.28494999999999998</v>
      </c>
      <c r="H1248">
        <v>9.7949999999999995E-2</v>
      </c>
      <c r="I1248">
        <v>0.33474999999999999</v>
      </c>
      <c r="J1248">
        <v>0.14945</v>
      </c>
      <c r="K1248">
        <v>0.98324999999999996</v>
      </c>
      <c r="L1248">
        <v>0.33724999999999999</v>
      </c>
      <c r="M1248">
        <v>0.59075</v>
      </c>
    </row>
    <row r="1249" spans="2:13" x14ac:dyDescent="0.35">
      <c r="B1249">
        <v>1246</v>
      </c>
      <c r="C1249">
        <v>0.12454999999999999</v>
      </c>
      <c r="D1249">
        <v>0.36904999999999999</v>
      </c>
      <c r="E1249">
        <v>0.20455000000000001</v>
      </c>
      <c r="F1249">
        <v>0.51305000000000001</v>
      </c>
      <c r="G1249">
        <v>0.16284999999999999</v>
      </c>
      <c r="H1249">
        <v>0.23985000000000001</v>
      </c>
      <c r="I1249">
        <v>0.76805000000000001</v>
      </c>
      <c r="J1249">
        <v>0.67964999999999998</v>
      </c>
      <c r="K1249">
        <v>3.295E-2</v>
      </c>
      <c r="L1249">
        <v>3.6049999999999999E-2</v>
      </c>
      <c r="M1249">
        <v>0.51485000000000003</v>
      </c>
    </row>
    <row r="1250" spans="2:13" x14ac:dyDescent="0.35">
      <c r="B1250">
        <v>1247</v>
      </c>
      <c r="C1250">
        <v>0.12465</v>
      </c>
      <c r="D1250">
        <v>0.48444999999999999</v>
      </c>
      <c r="E1250">
        <v>0.78154999999999997</v>
      </c>
      <c r="F1250">
        <v>0.53964999999999996</v>
      </c>
      <c r="G1250">
        <v>9.9750000000000005E-2</v>
      </c>
      <c r="H1250">
        <v>0.96765000000000001</v>
      </c>
      <c r="I1250">
        <v>0.97645000000000004</v>
      </c>
      <c r="J1250">
        <v>0.31805</v>
      </c>
      <c r="K1250">
        <v>0.76585000000000003</v>
      </c>
      <c r="L1250">
        <v>0.90805000000000002</v>
      </c>
      <c r="M1250">
        <v>0.55235000000000001</v>
      </c>
    </row>
    <row r="1251" spans="2:13" x14ac:dyDescent="0.35">
      <c r="B1251">
        <v>1248</v>
      </c>
      <c r="C1251">
        <v>0.12475</v>
      </c>
      <c r="D1251">
        <v>0.99324999999999997</v>
      </c>
      <c r="E1251">
        <v>0.17305000000000001</v>
      </c>
      <c r="F1251">
        <v>0.56525000000000003</v>
      </c>
      <c r="G1251">
        <v>0.34555000000000002</v>
      </c>
      <c r="H1251">
        <v>0.64805000000000001</v>
      </c>
      <c r="I1251">
        <v>0.11945</v>
      </c>
      <c r="J1251">
        <v>0.57504999999999995</v>
      </c>
      <c r="K1251">
        <v>0.87314999999999998</v>
      </c>
      <c r="L1251">
        <v>0.88124999999999998</v>
      </c>
      <c r="M1251">
        <v>9.5250000000000001E-2</v>
      </c>
    </row>
    <row r="1252" spans="2:13" x14ac:dyDescent="0.35">
      <c r="B1252">
        <v>1249</v>
      </c>
      <c r="C1252">
        <v>0.12485</v>
      </c>
      <c r="D1252">
        <v>0.72494999999999998</v>
      </c>
      <c r="E1252">
        <v>0.38324999999999998</v>
      </c>
      <c r="F1252">
        <v>0.91544999999999999</v>
      </c>
      <c r="G1252">
        <v>8.7500000000000008E-3</v>
      </c>
      <c r="H1252">
        <v>0.99814999999999998</v>
      </c>
      <c r="I1252">
        <v>6.8949999999999997E-2</v>
      </c>
      <c r="J1252">
        <v>0.33934999999999998</v>
      </c>
      <c r="K1252">
        <v>3.3950000000000001E-2</v>
      </c>
      <c r="L1252">
        <v>1.5949999999999999E-2</v>
      </c>
      <c r="M1252">
        <v>0.44045000000000001</v>
      </c>
    </row>
    <row r="1253" spans="2:13" x14ac:dyDescent="0.35">
      <c r="B1253">
        <v>1250</v>
      </c>
      <c r="C1253">
        <v>0.12495000000000001</v>
      </c>
      <c r="D1253">
        <v>0.76254999999999995</v>
      </c>
      <c r="E1253">
        <v>0.16944999999999999</v>
      </c>
      <c r="F1253">
        <v>0.35954999999999998</v>
      </c>
      <c r="G1253">
        <v>0.97214999999999996</v>
      </c>
      <c r="H1253">
        <v>0.13455</v>
      </c>
      <c r="I1253">
        <v>0.62104999999999999</v>
      </c>
      <c r="J1253">
        <v>6.3149999999999998E-2</v>
      </c>
      <c r="K1253">
        <v>0.49025000000000002</v>
      </c>
      <c r="L1253">
        <v>0.25305</v>
      </c>
      <c r="M1253">
        <v>4.0849999999999997E-2</v>
      </c>
    </row>
    <row r="1254" spans="2:13" x14ac:dyDescent="0.35">
      <c r="B1254">
        <v>1251</v>
      </c>
      <c r="C1254">
        <v>0.12504999999999999</v>
      </c>
      <c r="D1254">
        <v>0.43935000000000002</v>
      </c>
      <c r="E1254">
        <v>0.66274999999999995</v>
      </c>
      <c r="F1254">
        <v>0.31664999999999999</v>
      </c>
      <c r="G1254">
        <v>0.88944999999999996</v>
      </c>
      <c r="H1254">
        <v>0.98875000000000002</v>
      </c>
      <c r="I1254">
        <v>0.14724999999999999</v>
      </c>
      <c r="J1254">
        <v>0.96355000000000002</v>
      </c>
      <c r="K1254">
        <v>0.50724999999999998</v>
      </c>
      <c r="L1254">
        <v>0.64785000000000004</v>
      </c>
      <c r="M1254">
        <v>0.66025</v>
      </c>
    </row>
    <row r="1255" spans="2:13" x14ac:dyDescent="0.35">
      <c r="B1255">
        <v>1252</v>
      </c>
      <c r="C1255">
        <v>0.12515000000000001</v>
      </c>
      <c r="D1255">
        <v>0.30114999999999997</v>
      </c>
      <c r="E1255">
        <v>0.72865000000000002</v>
      </c>
      <c r="F1255">
        <v>0.30735000000000001</v>
      </c>
      <c r="G1255">
        <v>0.50085000000000002</v>
      </c>
      <c r="H1255">
        <v>0.33124999999999999</v>
      </c>
      <c r="I1255">
        <v>0.71665000000000001</v>
      </c>
      <c r="J1255">
        <v>0.20805000000000001</v>
      </c>
      <c r="K1255">
        <v>0.18625</v>
      </c>
      <c r="L1255">
        <v>0.67105000000000004</v>
      </c>
      <c r="M1255">
        <v>0.87114999999999998</v>
      </c>
    </row>
    <row r="1256" spans="2:13" x14ac:dyDescent="0.35">
      <c r="B1256">
        <v>1253</v>
      </c>
      <c r="C1256">
        <v>0.12525</v>
      </c>
      <c r="D1256">
        <v>0.34734999999999999</v>
      </c>
      <c r="E1256">
        <v>0.16714999999999999</v>
      </c>
      <c r="F1256">
        <v>3.005E-2</v>
      </c>
      <c r="G1256">
        <v>0.82474999999999998</v>
      </c>
      <c r="H1256">
        <v>0.57745000000000002</v>
      </c>
      <c r="I1256">
        <v>0.66585000000000005</v>
      </c>
      <c r="J1256">
        <v>0.12375</v>
      </c>
      <c r="K1256">
        <v>0.78305000000000002</v>
      </c>
      <c r="L1256">
        <v>0.88954999999999995</v>
      </c>
      <c r="M1256">
        <v>0.56805000000000005</v>
      </c>
    </row>
    <row r="1257" spans="2:13" x14ac:dyDescent="0.35">
      <c r="B1257">
        <v>1254</v>
      </c>
      <c r="C1257">
        <v>0.12534999999999999</v>
      </c>
      <c r="D1257">
        <v>0.16305</v>
      </c>
      <c r="E1257">
        <v>0.14205000000000001</v>
      </c>
      <c r="F1257">
        <v>0.11885</v>
      </c>
      <c r="G1257">
        <v>0.37295</v>
      </c>
      <c r="H1257">
        <v>0.42135</v>
      </c>
      <c r="I1257">
        <v>0.74275000000000002</v>
      </c>
      <c r="J1257">
        <v>0.47325</v>
      </c>
      <c r="K1257">
        <v>0.27665000000000001</v>
      </c>
      <c r="L1257">
        <v>0.81505000000000005</v>
      </c>
      <c r="M1257">
        <v>0.52995000000000003</v>
      </c>
    </row>
    <row r="1258" spans="2:13" x14ac:dyDescent="0.35">
      <c r="B1258">
        <v>1255</v>
      </c>
      <c r="C1258">
        <v>0.12545000000000001</v>
      </c>
      <c r="D1258">
        <v>6.1449999999999998E-2</v>
      </c>
      <c r="E1258">
        <v>0.66025</v>
      </c>
      <c r="F1258">
        <v>0.67584999999999995</v>
      </c>
      <c r="G1258">
        <v>0.96294999999999997</v>
      </c>
      <c r="H1258">
        <v>0.15165000000000001</v>
      </c>
      <c r="I1258">
        <v>0.74875000000000003</v>
      </c>
      <c r="J1258">
        <v>0.87234999999999996</v>
      </c>
      <c r="K1258">
        <v>0.67164999999999997</v>
      </c>
      <c r="L1258">
        <v>0.91095000000000004</v>
      </c>
      <c r="M1258">
        <v>0.43495</v>
      </c>
    </row>
    <row r="1259" spans="2:13" x14ac:dyDescent="0.35">
      <c r="B1259">
        <v>1256</v>
      </c>
      <c r="C1259">
        <v>0.12554999999999999</v>
      </c>
      <c r="D1259">
        <v>0.50255000000000005</v>
      </c>
      <c r="E1259">
        <v>0.26895000000000002</v>
      </c>
      <c r="F1259">
        <v>1.8500000000000001E-3</v>
      </c>
      <c r="G1259">
        <v>0.78935</v>
      </c>
      <c r="H1259">
        <v>0.60914999999999997</v>
      </c>
      <c r="I1259">
        <v>0.15845000000000001</v>
      </c>
      <c r="J1259">
        <v>0.37414999999999998</v>
      </c>
      <c r="K1259">
        <v>0.22455</v>
      </c>
      <c r="L1259">
        <v>1.7850000000000001E-2</v>
      </c>
      <c r="M1259">
        <v>0.20524999999999999</v>
      </c>
    </row>
    <row r="1260" spans="2:13" x14ac:dyDescent="0.35">
      <c r="B1260">
        <v>1257</v>
      </c>
      <c r="C1260">
        <v>0.12565000000000001</v>
      </c>
      <c r="D1260">
        <v>0.67864999999999998</v>
      </c>
      <c r="E1260">
        <v>0.48154999999999998</v>
      </c>
      <c r="F1260">
        <v>0.17755000000000001</v>
      </c>
      <c r="G1260">
        <v>3.2849999999999997E-2</v>
      </c>
      <c r="H1260">
        <v>0.36835000000000001</v>
      </c>
      <c r="I1260">
        <v>0.65205000000000002</v>
      </c>
      <c r="J1260">
        <v>0.99165000000000003</v>
      </c>
      <c r="K1260">
        <v>0.51124999999999998</v>
      </c>
      <c r="L1260">
        <v>0.45095000000000002</v>
      </c>
      <c r="M1260">
        <v>0.85435000000000005</v>
      </c>
    </row>
    <row r="1261" spans="2:13" x14ac:dyDescent="0.35">
      <c r="B1261">
        <v>1258</v>
      </c>
      <c r="C1261">
        <v>0.12575</v>
      </c>
      <c r="D1261">
        <v>0.63044999999999995</v>
      </c>
      <c r="E1261">
        <v>0.29025000000000001</v>
      </c>
      <c r="F1261">
        <v>0.59775</v>
      </c>
      <c r="G1261">
        <v>0.18415000000000001</v>
      </c>
      <c r="H1261">
        <v>0.51005</v>
      </c>
      <c r="I1261">
        <v>0.23824999999999999</v>
      </c>
      <c r="J1261">
        <v>0.12185</v>
      </c>
      <c r="K1261">
        <v>0.36264999999999997</v>
      </c>
      <c r="L1261">
        <v>0.55525000000000002</v>
      </c>
      <c r="M1261">
        <v>0.16585</v>
      </c>
    </row>
    <row r="1262" spans="2:13" x14ac:dyDescent="0.35">
      <c r="B1262">
        <v>1259</v>
      </c>
      <c r="C1262">
        <v>0.12584999999999999</v>
      </c>
      <c r="D1262">
        <v>0.14935000000000001</v>
      </c>
      <c r="E1262">
        <v>0.23114999999999999</v>
      </c>
      <c r="F1262">
        <v>0.65254999999999996</v>
      </c>
      <c r="G1262">
        <v>0.75055000000000005</v>
      </c>
      <c r="H1262">
        <v>0.15365000000000001</v>
      </c>
      <c r="I1262">
        <v>0.96104999999999996</v>
      </c>
      <c r="J1262">
        <v>0.61124999999999996</v>
      </c>
      <c r="K1262">
        <v>0.27105000000000001</v>
      </c>
      <c r="L1262">
        <v>0.99985000000000002</v>
      </c>
      <c r="M1262">
        <v>0.89695000000000003</v>
      </c>
    </row>
    <row r="1263" spans="2:13" x14ac:dyDescent="0.35">
      <c r="B1263">
        <v>1260</v>
      </c>
      <c r="C1263">
        <v>0.12595000000000001</v>
      </c>
      <c r="D1263">
        <v>0.63544999999999996</v>
      </c>
      <c r="E1263">
        <v>0.45595000000000002</v>
      </c>
      <c r="F1263">
        <v>7.3550000000000004E-2</v>
      </c>
      <c r="G1263">
        <v>0.29594999999999999</v>
      </c>
      <c r="H1263">
        <v>0.11975</v>
      </c>
      <c r="I1263">
        <v>0.80164999999999997</v>
      </c>
      <c r="J1263">
        <v>0.52275000000000005</v>
      </c>
      <c r="K1263">
        <v>0.88575000000000004</v>
      </c>
      <c r="L1263">
        <v>8.1549999999999997E-2</v>
      </c>
      <c r="M1263">
        <v>0.66335</v>
      </c>
    </row>
    <row r="1264" spans="2:13" x14ac:dyDescent="0.35">
      <c r="B1264">
        <v>1261</v>
      </c>
      <c r="C1264">
        <v>0.12605</v>
      </c>
      <c r="D1264">
        <v>3.9550000000000002E-2</v>
      </c>
      <c r="E1264">
        <v>0.94205000000000005</v>
      </c>
      <c r="F1264">
        <v>0.47165000000000001</v>
      </c>
      <c r="G1264">
        <v>0.55664999999999998</v>
      </c>
      <c r="H1264">
        <v>0.38435000000000002</v>
      </c>
      <c r="I1264">
        <v>0.56955</v>
      </c>
      <c r="J1264">
        <v>0.85885</v>
      </c>
      <c r="K1264">
        <v>0.62504999999999999</v>
      </c>
      <c r="L1264">
        <v>0.22825000000000001</v>
      </c>
      <c r="M1264">
        <v>0.17115</v>
      </c>
    </row>
    <row r="1265" spans="2:13" x14ac:dyDescent="0.35">
      <c r="B1265">
        <v>1262</v>
      </c>
      <c r="C1265">
        <v>0.12615000000000001</v>
      </c>
      <c r="D1265">
        <v>0.19675000000000001</v>
      </c>
      <c r="E1265">
        <v>0.20324999999999999</v>
      </c>
      <c r="F1265">
        <v>0.27105000000000001</v>
      </c>
      <c r="G1265">
        <v>0.75024999999999997</v>
      </c>
      <c r="H1265">
        <v>0.14355000000000001</v>
      </c>
      <c r="I1265">
        <v>0.15434999999999999</v>
      </c>
      <c r="J1265">
        <v>0.34205000000000002</v>
      </c>
      <c r="K1265">
        <v>0.33875</v>
      </c>
      <c r="L1265">
        <v>0.57304999999999995</v>
      </c>
      <c r="M1265">
        <v>0.64375000000000004</v>
      </c>
    </row>
    <row r="1266" spans="2:13" x14ac:dyDescent="0.35">
      <c r="B1266">
        <v>1263</v>
      </c>
      <c r="C1266">
        <v>0.12625</v>
      </c>
      <c r="D1266">
        <v>0.38295000000000001</v>
      </c>
      <c r="E1266">
        <v>0.90315000000000001</v>
      </c>
      <c r="F1266">
        <v>0.43764999999999998</v>
      </c>
      <c r="G1266">
        <v>6.8500000000000002E-3</v>
      </c>
      <c r="H1266">
        <v>0.58825000000000005</v>
      </c>
      <c r="I1266">
        <v>0.38214999999999999</v>
      </c>
      <c r="J1266">
        <v>0.18515000000000001</v>
      </c>
      <c r="K1266">
        <v>2.4150000000000001E-2</v>
      </c>
      <c r="L1266">
        <v>0.45755000000000001</v>
      </c>
      <c r="M1266">
        <v>0.56764999999999999</v>
      </c>
    </row>
    <row r="1267" spans="2:13" x14ac:dyDescent="0.35">
      <c r="B1267">
        <v>1264</v>
      </c>
      <c r="C1267">
        <v>0.12634999999999999</v>
      </c>
      <c r="D1267">
        <v>0.32085000000000002</v>
      </c>
      <c r="E1267">
        <v>0.53844999999999998</v>
      </c>
      <c r="F1267">
        <v>0.41044999999999998</v>
      </c>
      <c r="G1267">
        <v>0.49275000000000002</v>
      </c>
      <c r="H1267">
        <v>0.45515</v>
      </c>
      <c r="I1267">
        <v>0.52475000000000005</v>
      </c>
      <c r="J1267">
        <v>0.90085000000000004</v>
      </c>
      <c r="K1267">
        <v>0.43345</v>
      </c>
      <c r="L1267">
        <v>0.42875000000000002</v>
      </c>
      <c r="M1267">
        <v>0.84694999999999998</v>
      </c>
    </row>
    <row r="1268" spans="2:13" x14ac:dyDescent="0.35">
      <c r="B1268">
        <v>1265</v>
      </c>
      <c r="C1268">
        <v>0.12645000000000001</v>
      </c>
      <c r="D1268">
        <v>0.51124999999999998</v>
      </c>
      <c r="E1268">
        <v>0.88765000000000005</v>
      </c>
      <c r="F1268">
        <v>0.67184999999999995</v>
      </c>
      <c r="G1268">
        <v>0.85035000000000005</v>
      </c>
      <c r="H1268">
        <v>0.45365</v>
      </c>
      <c r="I1268">
        <v>0.30295</v>
      </c>
      <c r="J1268">
        <v>0.44585000000000002</v>
      </c>
      <c r="K1268">
        <v>0.34765000000000001</v>
      </c>
      <c r="L1268">
        <v>0.97235000000000005</v>
      </c>
      <c r="M1268">
        <v>0.22115000000000001</v>
      </c>
    </row>
    <row r="1269" spans="2:13" x14ac:dyDescent="0.35">
      <c r="B1269">
        <v>1266</v>
      </c>
      <c r="C1269">
        <v>0.12655</v>
      </c>
      <c r="D1269">
        <v>0.43025000000000002</v>
      </c>
      <c r="E1269">
        <v>0.81435000000000002</v>
      </c>
      <c r="F1269">
        <v>0.97155000000000002</v>
      </c>
      <c r="G1269">
        <v>0.78134999999999999</v>
      </c>
      <c r="H1269">
        <v>0.72265000000000001</v>
      </c>
      <c r="I1269">
        <v>6.1500000000000001E-3</v>
      </c>
      <c r="J1269">
        <v>0.87734999999999996</v>
      </c>
      <c r="K1269">
        <v>0.29735</v>
      </c>
      <c r="L1269">
        <v>0.83694999999999997</v>
      </c>
      <c r="M1269">
        <v>0.20085</v>
      </c>
    </row>
    <row r="1270" spans="2:13" x14ac:dyDescent="0.35">
      <c r="B1270">
        <v>1267</v>
      </c>
      <c r="C1270">
        <v>0.12665000000000001</v>
      </c>
      <c r="D1270">
        <v>0.19614999999999999</v>
      </c>
      <c r="E1270">
        <v>0.27445000000000003</v>
      </c>
      <c r="F1270">
        <v>0.76964999999999995</v>
      </c>
      <c r="G1270">
        <v>0.93964999999999999</v>
      </c>
      <c r="H1270">
        <v>7.8649999999999998E-2</v>
      </c>
      <c r="I1270">
        <v>0.15165000000000001</v>
      </c>
      <c r="J1270">
        <v>0.26665</v>
      </c>
      <c r="K1270">
        <v>0.30135000000000001</v>
      </c>
      <c r="L1270">
        <v>0.75424999999999998</v>
      </c>
      <c r="M1270">
        <v>0.38255</v>
      </c>
    </row>
    <row r="1271" spans="2:13" x14ac:dyDescent="0.35">
      <c r="B1271">
        <v>1268</v>
      </c>
      <c r="C1271">
        <v>0.12675</v>
      </c>
      <c r="D1271">
        <v>0.59404999999999997</v>
      </c>
      <c r="E1271">
        <v>3.3950000000000001E-2</v>
      </c>
      <c r="F1271">
        <v>0.92825000000000002</v>
      </c>
      <c r="G1271">
        <v>0.69235000000000002</v>
      </c>
      <c r="H1271">
        <v>0.32705000000000001</v>
      </c>
      <c r="I1271">
        <v>0.63934999999999997</v>
      </c>
      <c r="J1271">
        <v>0.17695</v>
      </c>
      <c r="K1271">
        <v>0.66705000000000003</v>
      </c>
      <c r="L1271">
        <v>0.93274999999999997</v>
      </c>
      <c r="M1271">
        <v>7.0749999999999993E-2</v>
      </c>
    </row>
    <row r="1272" spans="2:13" x14ac:dyDescent="0.35">
      <c r="B1272">
        <v>1269</v>
      </c>
      <c r="C1272">
        <v>0.12684999999999999</v>
      </c>
      <c r="D1272">
        <v>0.43625000000000003</v>
      </c>
      <c r="E1272">
        <v>0.73375000000000001</v>
      </c>
      <c r="F1272">
        <v>0.88144999999999996</v>
      </c>
      <c r="G1272">
        <v>0.73285</v>
      </c>
      <c r="H1272">
        <v>0.45824999999999999</v>
      </c>
      <c r="I1272">
        <v>0.67915000000000003</v>
      </c>
      <c r="J1272">
        <v>0.82445000000000002</v>
      </c>
      <c r="K1272">
        <v>0.12035</v>
      </c>
      <c r="L1272">
        <v>0.44624999999999998</v>
      </c>
      <c r="M1272">
        <v>0.43214999999999998</v>
      </c>
    </row>
    <row r="1273" spans="2:13" x14ac:dyDescent="0.35">
      <c r="B1273">
        <v>1270</v>
      </c>
      <c r="C1273">
        <v>0.12695000000000001</v>
      </c>
      <c r="D1273">
        <v>0.79015000000000002</v>
      </c>
      <c r="E1273">
        <v>0.21404999999999999</v>
      </c>
      <c r="F1273">
        <v>0.78974999999999995</v>
      </c>
      <c r="G1273">
        <v>0.47994999999999999</v>
      </c>
      <c r="H1273">
        <v>0.20335</v>
      </c>
      <c r="I1273">
        <v>0.52964999999999995</v>
      </c>
      <c r="J1273">
        <v>0.89864999999999995</v>
      </c>
      <c r="K1273">
        <v>0.47015000000000001</v>
      </c>
      <c r="L1273">
        <v>0.97084999999999999</v>
      </c>
      <c r="M1273">
        <v>0.98494999999999999</v>
      </c>
    </row>
    <row r="1274" spans="2:13" x14ac:dyDescent="0.35">
      <c r="B1274">
        <v>1271</v>
      </c>
      <c r="C1274">
        <v>0.12705</v>
      </c>
      <c r="D1274">
        <v>0.47065000000000001</v>
      </c>
      <c r="E1274">
        <v>0.39065</v>
      </c>
      <c r="F1274">
        <v>0.11805</v>
      </c>
      <c r="G1274">
        <v>7.0849999999999996E-2</v>
      </c>
      <c r="H1274">
        <v>0.59614999999999996</v>
      </c>
      <c r="I1274">
        <v>0.42215000000000003</v>
      </c>
      <c r="J1274">
        <v>0.87865000000000004</v>
      </c>
      <c r="K1274">
        <v>0.96104999999999996</v>
      </c>
      <c r="L1274">
        <v>0.46174999999999999</v>
      </c>
      <c r="M1274">
        <v>0.30225000000000002</v>
      </c>
    </row>
    <row r="1275" spans="2:13" x14ac:dyDescent="0.35">
      <c r="B1275">
        <v>1272</v>
      </c>
      <c r="C1275">
        <v>0.12715000000000001</v>
      </c>
      <c r="D1275">
        <v>0.27345000000000003</v>
      </c>
      <c r="E1275">
        <v>0.10954999999999999</v>
      </c>
      <c r="F1275">
        <v>0.75814999999999999</v>
      </c>
      <c r="G1275">
        <v>0.58125000000000004</v>
      </c>
      <c r="H1275">
        <v>0.27305000000000001</v>
      </c>
      <c r="I1275">
        <v>0.30375000000000002</v>
      </c>
      <c r="J1275">
        <v>0.36025000000000001</v>
      </c>
      <c r="K1275">
        <v>0.85745000000000005</v>
      </c>
      <c r="L1275">
        <v>0.10245</v>
      </c>
      <c r="M1275">
        <v>0.22034999999999999</v>
      </c>
    </row>
    <row r="1276" spans="2:13" x14ac:dyDescent="0.35">
      <c r="B1276">
        <v>1273</v>
      </c>
      <c r="C1276">
        <v>0.12725</v>
      </c>
      <c r="D1276">
        <v>0.38385000000000002</v>
      </c>
      <c r="E1276">
        <v>0.99334999999999996</v>
      </c>
      <c r="F1276">
        <v>5.6349999999999997E-2</v>
      </c>
      <c r="G1276">
        <v>0.19485</v>
      </c>
      <c r="H1276">
        <v>0.26865</v>
      </c>
      <c r="I1276">
        <v>0.16305</v>
      </c>
      <c r="J1276">
        <v>0.19814999999999999</v>
      </c>
      <c r="K1276">
        <v>9.6750000000000003E-2</v>
      </c>
      <c r="L1276">
        <v>0.39224999999999999</v>
      </c>
      <c r="M1276">
        <v>0.48715000000000003</v>
      </c>
    </row>
    <row r="1277" spans="2:13" x14ac:dyDescent="0.35">
      <c r="B1277">
        <v>1274</v>
      </c>
      <c r="C1277">
        <v>0.12734999999999999</v>
      </c>
      <c r="D1277">
        <v>0.64595000000000002</v>
      </c>
      <c r="E1277">
        <v>0.10555</v>
      </c>
      <c r="F1277">
        <v>0.34084999999999999</v>
      </c>
      <c r="G1277">
        <v>0.45874999999999999</v>
      </c>
      <c r="H1277">
        <v>0.35515000000000002</v>
      </c>
      <c r="I1277">
        <v>7.0650000000000004E-2</v>
      </c>
      <c r="J1277">
        <v>0.45305000000000001</v>
      </c>
      <c r="K1277">
        <v>3.3750000000000002E-2</v>
      </c>
      <c r="L1277">
        <v>0.74195</v>
      </c>
      <c r="M1277">
        <v>0.12545000000000001</v>
      </c>
    </row>
    <row r="1278" spans="2:13" x14ac:dyDescent="0.35">
      <c r="B1278">
        <v>1275</v>
      </c>
      <c r="C1278">
        <v>0.12745000000000001</v>
      </c>
      <c r="D1278">
        <v>0.38074999999999998</v>
      </c>
      <c r="E1278">
        <v>0.85345000000000004</v>
      </c>
      <c r="F1278">
        <v>8.3150000000000002E-2</v>
      </c>
      <c r="G1278">
        <v>0.89944999999999997</v>
      </c>
      <c r="H1278">
        <v>0.89234999999999998</v>
      </c>
      <c r="I1278">
        <v>0.73455000000000004</v>
      </c>
      <c r="J1278">
        <v>0.94094999999999995</v>
      </c>
      <c r="K1278">
        <v>0.28794999999999998</v>
      </c>
      <c r="L1278">
        <v>0.90085000000000004</v>
      </c>
      <c r="M1278">
        <v>0.44205</v>
      </c>
    </row>
    <row r="1279" spans="2:13" x14ac:dyDescent="0.35">
      <c r="B1279">
        <v>1276</v>
      </c>
      <c r="C1279">
        <v>0.12755</v>
      </c>
      <c r="D1279">
        <v>0.82794999999999996</v>
      </c>
      <c r="E1279">
        <v>0.12975</v>
      </c>
      <c r="F1279">
        <v>0.22255</v>
      </c>
      <c r="G1279">
        <v>0.73365000000000002</v>
      </c>
      <c r="H1279">
        <v>0.45905000000000001</v>
      </c>
      <c r="I1279">
        <v>0.83984999999999999</v>
      </c>
      <c r="J1279">
        <v>0.94435000000000002</v>
      </c>
      <c r="K1279">
        <v>0.51975000000000005</v>
      </c>
      <c r="L1279">
        <v>0.53244999999999998</v>
      </c>
      <c r="M1279">
        <v>0.42925000000000002</v>
      </c>
    </row>
    <row r="1280" spans="2:13" x14ac:dyDescent="0.35">
      <c r="B1280">
        <v>1277</v>
      </c>
      <c r="C1280">
        <v>0.12765000000000001</v>
      </c>
      <c r="D1280">
        <v>5.9249999999999997E-2</v>
      </c>
      <c r="E1280">
        <v>7.3849999999999999E-2</v>
      </c>
      <c r="F1280">
        <v>0.21265000000000001</v>
      </c>
      <c r="G1280">
        <v>0.68464999999999998</v>
      </c>
      <c r="H1280">
        <v>0.36414999999999997</v>
      </c>
      <c r="I1280">
        <v>0.67095000000000005</v>
      </c>
      <c r="J1280">
        <v>0.87204999999999999</v>
      </c>
      <c r="K1280">
        <v>0.28115000000000001</v>
      </c>
      <c r="L1280">
        <v>0.59155000000000002</v>
      </c>
      <c r="M1280">
        <v>0.46105000000000002</v>
      </c>
    </row>
    <row r="1281" spans="2:13" x14ac:dyDescent="0.35">
      <c r="B1281">
        <v>1278</v>
      </c>
      <c r="C1281">
        <v>0.12775</v>
      </c>
      <c r="D1281">
        <v>0.31304999999999999</v>
      </c>
      <c r="E1281">
        <v>0.67654999999999998</v>
      </c>
      <c r="F1281">
        <v>0.48825000000000002</v>
      </c>
      <c r="G1281">
        <v>0.70335000000000003</v>
      </c>
      <c r="H1281">
        <v>0.64954999999999996</v>
      </c>
      <c r="I1281">
        <v>0.90495000000000003</v>
      </c>
      <c r="J1281">
        <v>0.23205000000000001</v>
      </c>
      <c r="K1281">
        <v>0.36254999999999998</v>
      </c>
      <c r="L1281">
        <v>0.25655</v>
      </c>
      <c r="M1281">
        <v>0.56274999999999997</v>
      </c>
    </row>
    <row r="1282" spans="2:13" x14ac:dyDescent="0.35">
      <c r="B1282">
        <v>1279</v>
      </c>
      <c r="C1282">
        <v>0.12784999999999999</v>
      </c>
      <c r="D1282">
        <v>0.88295000000000001</v>
      </c>
      <c r="E1282">
        <v>0.68354999999999999</v>
      </c>
      <c r="F1282">
        <v>0.46255000000000002</v>
      </c>
      <c r="G1282">
        <v>0.86985000000000001</v>
      </c>
      <c r="H1282">
        <v>0.44305</v>
      </c>
      <c r="I1282">
        <v>0.14915</v>
      </c>
      <c r="J1282">
        <v>0.96635000000000004</v>
      </c>
      <c r="K1282">
        <v>8.5250000000000006E-2</v>
      </c>
      <c r="L1282">
        <v>0.43114999999999998</v>
      </c>
      <c r="M1282">
        <v>0.55915000000000004</v>
      </c>
    </row>
    <row r="1283" spans="2:13" x14ac:dyDescent="0.35">
      <c r="B1283">
        <v>1280</v>
      </c>
      <c r="C1283">
        <v>0.12795000000000001</v>
      </c>
      <c r="D1283">
        <v>0.86685000000000001</v>
      </c>
      <c r="E1283">
        <v>0.97104999999999997</v>
      </c>
      <c r="F1283">
        <v>0.18335000000000001</v>
      </c>
      <c r="G1283">
        <v>0.60265000000000002</v>
      </c>
      <c r="H1283">
        <v>0.75395000000000001</v>
      </c>
      <c r="I1283">
        <v>0.77915000000000001</v>
      </c>
      <c r="J1283">
        <v>0.32085000000000002</v>
      </c>
      <c r="K1283">
        <v>0.93805000000000005</v>
      </c>
      <c r="L1283">
        <v>0.48914999999999997</v>
      </c>
      <c r="M1283">
        <v>0.99744999999999995</v>
      </c>
    </row>
    <row r="1284" spans="2:13" x14ac:dyDescent="0.35">
      <c r="B1284">
        <v>1281</v>
      </c>
      <c r="C1284">
        <v>0.12805</v>
      </c>
      <c r="D1284">
        <v>0.77064999999999995</v>
      </c>
      <c r="E1284">
        <v>6.5750000000000003E-2</v>
      </c>
      <c r="F1284">
        <v>4.1450000000000001E-2</v>
      </c>
      <c r="G1284">
        <v>0.14635000000000001</v>
      </c>
      <c r="H1284">
        <v>0.15815000000000001</v>
      </c>
      <c r="I1284">
        <v>0.21485000000000001</v>
      </c>
      <c r="J1284">
        <v>0.72304999999999997</v>
      </c>
      <c r="K1284">
        <v>0.64495000000000002</v>
      </c>
      <c r="L1284">
        <v>0.77895000000000003</v>
      </c>
      <c r="M1284">
        <v>0.54715000000000003</v>
      </c>
    </row>
    <row r="1285" spans="2:13" x14ac:dyDescent="0.35">
      <c r="B1285">
        <v>1282</v>
      </c>
      <c r="C1285">
        <v>0.12814999999999999</v>
      </c>
      <c r="D1285">
        <v>0.29665000000000002</v>
      </c>
      <c r="E1285">
        <v>0.74165000000000003</v>
      </c>
      <c r="F1285">
        <v>0.77054999999999996</v>
      </c>
      <c r="G1285">
        <v>0.23105000000000001</v>
      </c>
      <c r="H1285">
        <v>0.71345000000000003</v>
      </c>
      <c r="I1285">
        <v>0.28015000000000001</v>
      </c>
      <c r="J1285">
        <v>0.44464999999999999</v>
      </c>
      <c r="K1285">
        <v>0.48304999999999998</v>
      </c>
      <c r="L1285">
        <v>0.97945000000000004</v>
      </c>
      <c r="M1285">
        <v>0.73665000000000003</v>
      </c>
    </row>
    <row r="1286" spans="2:13" x14ac:dyDescent="0.35">
      <c r="B1286">
        <v>1283</v>
      </c>
      <c r="C1286">
        <v>0.12825</v>
      </c>
      <c r="D1286">
        <v>0.90695000000000003</v>
      </c>
      <c r="E1286">
        <v>0.55005000000000004</v>
      </c>
      <c r="F1286">
        <v>0.39345000000000002</v>
      </c>
      <c r="G1286">
        <v>0.54495000000000005</v>
      </c>
      <c r="H1286">
        <v>0.58765000000000001</v>
      </c>
      <c r="I1286">
        <v>0.59214999999999995</v>
      </c>
      <c r="J1286">
        <v>0.98145000000000004</v>
      </c>
      <c r="K1286">
        <v>0.14174999999999999</v>
      </c>
      <c r="L1286">
        <v>0.53554999999999997</v>
      </c>
      <c r="M1286">
        <v>0.95404999999999995</v>
      </c>
    </row>
    <row r="1287" spans="2:13" x14ac:dyDescent="0.35">
      <c r="B1287">
        <v>1284</v>
      </c>
      <c r="C1287">
        <v>0.12834999999999999</v>
      </c>
      <c r="D1287">
        <v>0.87685000000000002</v>
      </c>
      <c r="E1287">
        <v>0.40094999999999997</v>
      </c>
      <c r="F1287">
        <v>6.7949999999999997E-2</v>
      </c>
      <c r="G1287">
        <v>0.25845000000000001</v>
      </c>
      <c r="H1287">
        <v>0.54044999999999999</v>
      </c>
      <c r="I1287">
        <v>0.57994999999999997</v>
      </c>
      <c r="J1287">
        <v>0.20695</v>
      </c>
      <c r="K1287">
        <v>0.71745000000000003</v>
      </c>
      <c r="L1287">
        <v>0.63705000000000001</v>
      </c>
      <c r="M1287">
        <v>0.70215000000000005</v>
      </c>
    </row>
    <row r="1288" spans="2:13" x14ac:dyDescent="0.35">
      <c r="B1288">
        <v>1285</v>
      </c>
      <c r="C1288">
        <v>0.12845000000000001</v>
      </c>
      <c r="D1288">
        <v>0.45655000000000001</v>
      </c>
      <c r="E1288">
        <v>0.60055000000000003</v>
      </c>
      <c r="F1288">
        <v>0.97455000000000003</v>
      </c>
      <c r="G1288">
        <v>0.39665</v>
      </c>
      <c r="H1288">
        <v>0.56505000000000005</v>
      </c>
      <c r="I1288">
        <v>8.5150000000000003E-2</v>
      </c>
      <c r="J1288">
        <v>1.055E-2</v>
      </c>
      <c r="K1288">
        <v>0.96084999999999998</v>
      </c>
      <c r="L1288">
        <v>0.86885000000000001</v>
      </c>
      <c r="M1288">
        <v>0.29915000000000003</v>
      </c>
    </row>
    <row r="1289" spans="2:13" x14ac:dyDescent="0.35">
      <c r="B1289">
        <v>1286</v>
      </c>
      <c r="C1289">
        <v>0.12855</v>
      </c>
      <c r="D1289">
        <v>0.80835000000000001</v>
      </c>
      <c r="E1289">
        <v>0.36904999999999999</v>
      </c>
      <c r="F1289">
        <v>0.62255000000000005</v>
      </c>
      <c r="G1289">
        <v>6.9550000000000001E-2</v>
      </c>
      <c r="H1289">
        <v>7.3749999999999996E-2</v>
      </c>
      <c r="I1289">
        <v>8.6449999999999999E-2</v>
      </c>
      <c r="J1289">
        <v>8.8349999999999998E-2</v>
      </c>
      <c r="K1289">
        <v>0.12955</v>
      </c>
      <c r="L1289">
        <v>0.53425</v>
      </c>
      <c r="M1289">
        <v>0.33634999999999998</v>
      </c>
    </row>
    <row r="1290" spans="2:13" x14ac:dyDescent="0.35">
      <c r="B1290">
        <v>1287</v>
      </c>
      <c r="C1290">
        <v>0.12864999999999999</v>
      </c>
      <c r="D1290">
        <v>0.13305</v>
      </c>
      <c r="E1290">
        <v>0.11924999999999999</v>
      </c>
      <c r="F1290">
        <v>0.34265000000000001</v>
      </c>
      <c r="G1290">
        <v>0.50895000000000001</v>
      </c>
      <c r="H1290">
        <v>0.41915000000000002</v>
      </c>
      <c r="I1290">
        <v>0.15825</v>
      </c>
      <c r="J1290">
        <v>2.3550000000000001E-2</v>
      </c>
      <c r="K1290">
        <v>0.34184999999999999</v>
      </c>
      <c r="L1290">
        <v>0.45355000000000001</v>
      </c>
      <c r="M1290">
        <v>0.56225000000000003</v>
      </c>
    </row>
    <row r="1291" spans="2:13" x14ac:dyDescent="0.35">
      <c r="B1291">
        <v>1288</v>
      </c>
      <c r="C1291">
        <v>0.12875</v>
      </c>
      <c r="D1291">
        <v>0.99055000000000004</v>
      </c>
      <c r="E1291">
        <v>0.51085000000000003</v>
      </c>
      <c r="F1291">
        <v>0.53674999999999995</v>
      </c>
      <c r="G1291">
        <v>0.78615000000000002</v>
      </c>
      <c r="H1291">
        <v>0.26715</v>
      </c>
      <c r="I1291">
        <v>0.39095000000000002</v>
      </c>
      <c r="J1291">
        <v>0.75524999999999998</v>
      </c>
      <c r="K1291">
        <v>0.29675000000000001</v>
      </c>
      <c r="L1291">
        <v>3.4049999999999997E-2</v>
      </c>
      <c r="M1291">
        <v>0.36514999999999997</v>
      </c>
    </row>
    <row r="1292" spans="2:13" x14ac:dyDescent="0.35">
      <c r="B1292">
        <v>1289</v>
      </c>
      <c r="C1292">
        <v>0.12884999999999999</v>
      </c>
      <c r="D1292">
        <v>0.94245000000000001</v>
      </c>
      <c r="E1292">
        <v>0.73424999999999996</v>
      </c>
      <c r="F1292">
        <v>0.67795000000000005</v>
      </c>
      <c r="G1292">
        <v>1.095E-2</v>
      </c>
      <c r="H1292">
        <v>0.51715</v>
      </c>
      <c r="I1292">
        <v>0.47735</v>
      </c>
      <c r="J1292">
        <v>0.39495000000000002</v>
      </c>
      <c r="K1292">
        <v>0.95284999999999997</v>
      </c>
      <c r="L1292">
        <v>0.86685000000000001</v>
      </c>
      <c r="M1292">
        <v>0.32665</v>
      </c>
    </row>
    <row r="1293" spans="2:13" x14ac:dyDescent="0.35">
      <c r="B1293">
        <v>1290</v>
      </c>
      <c r="C1293">
        <v>0.12895000000000001</v>
      </c>
      <c r="D1293">
        <v>0.60834999999999995</v>
      </c>
      <c r="E1293">
        <v>0.50465000000000004</v>
      </c>
      <c r="F1293">
        <v>0.48725000000000002</v>
      </c>
      <c r="G1293">
        <v>0.12905</v>
      </c>
      <c r="H1293">
        <v>0.89954999999999996</v>
      </c>
      <c r="I1293">
        <v>0.12475</v>
      </c>
      <c r="J1293">
        <v>0.27665000000000001</v>
      </c>
      <c r="K1293">
        <v>0.33705000000000002</v>
      </c>
      <c r="L1293">
        <v>0.55764999999999998</v>
      </c>
      <c r="M1293">
        <v>0.86665000000000003</v>
      </c>
    </row>
    <row r="1294" spans="2:13" x14ac:dyDescent="0.35">
      <c r="B1294">
        <v>1291</v>
      </c>
      <c r="C1294">
        <v>0.12905</v>
      </c>
      <c r="D1294">
        <v>0.59445000000000003</v>
      </c>
      <c r="E1294">
        <v>6.3350000000000004E-2</v>
      </c>
      <c r="F1294">
        <v>0.81174999999999997</v>
      </c>
      <c r="G1294">
        <v>0.92674999999999996</v>
      </c>
      <c r="H1294">
        <v>0.85524999999999995</v>
      </c>
      <c r="I1294">
        <v>0.50275000000000003</v>
      </c>
      <c r="J1294">
        <v>0.28044999999999998</v>
      </c>
      <c r="K1294">
        <v>0.72084999999999999</v>
      </c>
      <c r="L1294">
        <v>0.68484999999999996</v>
      </c>
      <c r="M1294">
        <v>0.81864999999999999</v>
      </c>
    </row>
    <row r="1295" spans="2:13" x14ac:dyDescent="0.35">
      <c r="B1295">
        <v>1292</v>
      </c>
      <c r="C1295">
        <v>0.12914999999999999</v>
      </c>
      <c r="D1295">
        <v>0.99824999999999997</v>
      </c>
      <c r="E1295">
        <v>0.70625000000000004</v>
      </c>
      <c r="F1295">
        <v>0.43864999999999998</v>
      </c>
      <c r="G1295">
        <v>0.38074999999999998</v>
      </c>
      <c r="H1295">
        <v>1.9650000000000001E-2</v>
      </c>
      <c r="I1295">
        <v>0.76214999999999999</v>
      </c>
      <c r="J1295">
        <v>0.78305000000000002</v>
      </c>
      <c r="K1295">
        <v>0.27084999999999998</v>
      </c>
      <c r="L1295">
        <v>0.13655</v>
      </c>
      <c r="M1295">
        <v>0.75575000000000003</v>
      </c>
    </row>
    <row r="1296" spans="2:13" x14ac:dyDescent="0.35">
      <c r="B1296">
        <v>1293</v>
      </c>
      <c r="C1296">
        <v>0.12925</v>
      </c>
      <c r="D1296">
        <v>0.11665</v>
      </c>
      <c r="E1296">
        <v>0.96114999999999995</v>
      </c>
      <c r="F1296">
        <v>0.39155000000000001</v>
      </c>
      <c r="G1296">
        <v>0.99885000000000002</v>
      </c>
      <c r="H1296">
        <v>0.49525000000000002</v>
      </c>
      <c r="I1296">
        <v>0.43545</v>
      </c>
      <c r="J1296">
        <v>0.61985000000000001</v>
      </c>
      <c r="K1296">
        <v>0.14865</v>
      </c>
      <c r="L1296">
        <v>0.57074999999999998</v>
      </c>
      <c r="M1296">
        <v>0.13295000000000001</v>
      </c>
    </row>
    <row r="1297" spans="2:13" x14ac:dyDescent="0.35">
      <c r="B1297">
        <v>1294</v>
      </c>
      <c r="C1297">
        <v>0.12934999999999999</v>
      </c>
      <c r="D1297">
        <v>0.54525000000000001</v>
      </c>
      <c r="E1297">
        <v>0.16985</v>
      </c>
      <c r="F1297">
        <v>0.53115000000000001</v>
      </c>
      <c r="G1297">
        <v>0.72004999999999997</v>
      </c>
      <c r="H1297">
        <v>0.16925000000000001</v>
      </c>
      <c r="I1297">
        <v>0.45155000000000001</v>
      </c>
      <c r="J1297">
        <v>0.40075</v>
      </c>
      <c r="K1297">
        <v>0.19264999999999999</v>
      </c>
      <c r="L1297">
        <v>0.36004999999999998</v>
      </c>
      <c r="M1297">
        <v>0.81215000000000004</v>
      </c>
    </row>
    <row r="1298" spans="2:13" x14ac:dyDescent="0.35">
      <c r="B1298">
        <v>1295</v>
      </c>
      <c r="C1298">
        <v>0.12945000000000001</v>
      </c>
      <c r="D1298">
        <v>9.035E-2</v>
      </c>
      <c r="E1298">
        <v>1.375E-2</v>
      </c>
      <c r="F1298">
        <v>0.83445000000000003</v>
      </c>
      <c r="G1298">
        <v>0.46865000000000001</v>
      </c>
      <c r="H1298">
        <v>0.85135000000000005</v>
      </c>
      <c r="I1298">
        <v>0.85004999999999997</v>
      </c>
      <c r="J1298">
        <v>0.89365000000000006</v>
      </c>
      <c r="K1298">
        <v>0.42525000000000002</v>
      </c>
      <c r="L1298">
        <v>0.60294999999999999</v>
      </c>
      <c r="M1298">
        <v>0.70704999999999996</v>
      </c>
    </row>
    <row r="1299" spans="2:13" x14ac:dyDescent="0.35">
      <c r="B1299">
        <v>1296</v>
      </c>
      <c r="C1299">
        <v>0.12955</v>
      </c>
      <c r="D1299">
        <v>0.89334999999999998</v>
      </c>
      <c r="E1299">
        <v>0.91884999999999994</v>
      </c>
      <c r="F1299">
        <v>0.39815</v>
      </c>
      <c r="G1299">
        <v>0.97675000000000001</v>
      </c>
      <c r="H1299">
        <v>0.48244999999999999</v>
      </c>
      <c r="I1299">
        <v>0.20535</v>
      </c>
      <c r="J1299">
        <v>0.33965000000000001</v>
      </c>
      <c r="K1299">
        <v>0.55835000000000001</v>
      </c>
      <c r="L1299">
        <v>0.81345000000000001</v>
      </c>
      <c r="M1299">
        <v>0.38464999999999999</v>
      </c>
    </row>
    <row r="1300" spans="2:13" x14ac:dyDescent="0.35">
      <c r="B1300">
        <v>1297</v>
      </c>
      <c r="C1300">
        <v>0.12964999999999999</v>
      </c>
      <c r="D1300">
        <v>0.43364999999999998</v>
      </c>
      <c r="E1300">
        <v>0.53395000000000004</v>
      </c>
      <c r="F1300">
        <v>0.86134999999999995</v>
      </c>
      <c r="G1300">
        <v>0.20474999999999999</v>
      </c>
      <c r="H1300">
        <v>0.56655</v>
      </c>
      <c r="I1300">
        <v>0.31435000000000002</v>
      </c>
      <c r="J1300">
        <v>0.56245000000000001</v>
      </c>
      <c r="K1300">
        <v>0.88554999999999995</v>
      </c>
      <c r="L1300">
        <v>0.51014999999999999</v>
      </c>
      <c r="M1300">
        <v>0.51995000000000002</v>
      </c>
    </row>
    <row r="1301" spans="2:13" x14ac:dyDescent="0.35">
      <c r="B1301">
        <v>1298</v>
      </c>
      <c r="C1301">
        <v>0.12975</v>
      </c>
      <c r="D1301">
        <v>0.51895000000000002</v>
      </c>
      <c r="E1301">
        <v>0.73924999999999996</v>
      </c>
      <c r="F1301">
        <v>0.51334999999999997</v>
      </c>
      <c r="G1301">
        <v>0.57855000000000001</v>
      </c>
      <c r="H1301">
        <v>0.79354999999999998</v>
      </c>
      <c r="I1301">
        <v>0.60265000000000002</v>
      </c>
      <c r="J1301">
        <v>0.70735000000000003</v>
      </c>
      <c r="K1301">
        <v>0.82855000000000001</v>
      </c>
      <c r="L1301">
        <v>0.33315</v>
      </c>
      <c r="M1301">
        <v>0.74214999999999998</v>
      </c>
    </row>
    <row r="1302" spans="2:13" x14ac:dyDescent="0.35">
      <c r="B1302">
        <v>1299</v>
      </c>
      <c r="C1302">
        <v>0.12984999999999999</v>
      </c>
      <c r="D1302">
        <v>0.60314999999999996</v>
      </c>
      <c r="E1302">
        <v>0.32205</v>
      </c>
      <c r="F1302">
        <v>0.20824999999999999</v>
      </c>
      <c r="G1302">
        <v>0.67284999999999995</v>
      </c>
      <c r="H1302">
        <v>0.93005000000000004</v>
      </c>
      <c r="I1302">
        <v>0.18875</v>
      </c>
      <c r="J1302">
        <v>0.14555000000000001</v>
      </c>
      <c r="K1302">
        <v>0.32884999999999998</v>
      </c>
      <c r="L1302">
        <v>0.58025000000000004</v>
      </c>
      <c r="M1302">
        <v>0.15225</v>
      </c>
    </row>
    <row r="1303" spans="2:13" x14ac:dyDescent="0.35">
      <c r="B1303">
        <v>1300</v>
      </c>
      <c r="C1303">
        <v>0.12995000000000001</v>
      </c>
      <c r="D1303">
        <v>0.31755</v>
      </c>
      <c r="E1303">
        <v>0.86314999999999997</v>
      </c>
      <c r="F1303">
        <v>0.37535000000000002</v>
      </c>
      <c r="G1303">
        <v>0.58325000000000005</v>
      </c>
      <c r="H1303">
        <v>0.48004999999999998</v>
      </c>
      <c r="I1303">
        <v>0.39834999999999998</v>
      </c>
      <c r="J1303">
        <v>0.55725000000000002</v>
      </c>
      <c r="K1303">
        <v>0.42864999999999998</v>
      </c>
      <c r="L1303">
        <v>0.76685000000000003</v>
      </c>
      <c r="M1303">
        <v>0.12805</v>
      </c>
    </row>
    <row r="1304" spans="2:13" x14ac:dyDescent="0.35">
      <c r="B1304">
        <v>1301</v>
      </c>
      <c r="C1304">
        <v>0.13005</v>
      </c>
      <c r="D1304">
        <v>0.87014999999999998</v>
      </c>
      <c r="E1304">
        <v>0.68505000000000005</v>
      </c>
      <c r="F1304">
        <v>0.43464999999999998</v>
      </c>
      <c r="G1304">
        <v>0.71514999999999995</v>
      </c>
      <c r="H1304">
        <v>4.795E-2</v>
      </c>
      <c r="I1304">
        <v>4.3450000000000003E-2</v>
      </c>
      <c r="J1304">
        <v>0.52075000000000005</v>
      </c>
      <c r="K1304">
        <v>0.93105000000000004</v>
      </c>
      <c r="L1304">
        <v>0.94415000000000004</v>
      </c>
      <c r="M1304">
        <v>0.90974999999999995</v>
      </c>
    </row>
    <row r="1305" spans="2:13" x14ac:dyDescent="0.35">
      <c r="B1305">
        <v>1302</v>
      </c>
      <c r="C1305">
        <v>0.13014999999999999</v>
      </c>
      <c r="D1305">
        <v>0.77034999999999998</v>
      </c>
      <c r="E1305">
        <v>0.24545</v>
      </c>
      <c r="F1305">
        <v>0.35034999999999999</v>
      </c>
      <c r="G1305">
        <v>0.54095000000000004</v>
      </c>
      <c r="H1305">
        <v>0.49804999999999999</v>
      </c>
      <c r="I1305">
        <v>0.87024999999999997</v>
      </c>
      <c r="J1305">
        <v>0.92254999999999998</v>
      </c>
      <c r="K1305">
        <v>0.48385</v>
      </c>
      <c r="L1305">
        <v>0.53915000000000002</v>
      </c>
      <c r="M1305">
        <v>0.46875</v>
      </c>
    </row>
    <row r="1306" spans="2:13" x14ac:dyDescent="0.35">
      <c r="B1306">
        <v>1303</v>
      </c>
      <c r="C1306">
        <v>0.13025</v>
      </c>
      <c r="D1306">
        <v>1.865E-2</v>
      </c>
      <c r="E1306">
        <v>0.46665000000000001</v>
      </c>
      <c r="F1306">
        <v>0.62944999999999995</v>
      </c>
      <c r="G1306">
        <v>0.96445000000000003</v>
      </c>
      <c r="H1306">
        <v>0.60814999999999997</v>
      </c>
      <c r="I1306">
        <v>3.6650000000000002E-2</v>
      </c>
      <c r="J1306">
        <v>0.43645</v>
      </c>
      <c r="K1306">
        <v>0.48694999999999999</v>
      </c>
      <c r="L1306">
        <v>2.2499999999999998E-3</v>
      </c>
      <c r="M1306">
        <v>0.24445</v>
      </c>
    </row>
    <row r="1307" spans="2:13" x14ac:dyDescent="0.35">
      <c r="B1307">
        <v>1304</v>
      </c>
      <c r="C1307">
        <v>0.13034999999999999</v>
      </c>
      <c r="D1307">
        <v>0.77975000000000005</v>
      </c>
      <c r="E1307">
        <v>0.66744999999999999</v>
      </c>
      <c r="F1307">
        <v>0.23574999999999999</v>
      </c>
      <c r="G1307">
        <v>0.37514999999999998</v>
      </c>
      <c r="H1307">
        <v>0.19764999999999999</v>
      </c>
      <c r="I1307">
        <v>0.88805000000000001</v>
      </c>
      <c r="J1307">
        <v>0.65175000000000005</v>
      </c>
      <c r="K1307">
        <v>0.32795000000000002</v>
      </c>
      <c r="L1307">
        <v>0.64934999999999998</v>
      </c>
      <c r="M1307">
        <v>4.8750000000000002E-2</v>
      </c>
    </row>
    <row r="1308" spans="2:13" x14ac:dyDescent="0.35">
      <c r="B1308">
        <v>1305</v>
      </c>
      <c r="C1308">
        <v>0.13045000000000001</v>
      </c>
      <c r="D1308">
        <v>0.40165000000000001</v>
      </c>
      <c r="E1308">
        <v>0.58204999999999996</v>
      </c>
      <c r="F1308">
        <v>0.61314999999999997</v>
      </c>
      <c r="G1308">
        <v>0.53075000000000006</v>
      </c>
      <c r="H1308">
        <v>0.17574999999999999</v>
      </c>
      <c r="I1308">
        <v>3.1350000000000003E-2</v>
      </c>
      <c r="J1308">
        <v>0.27815000000000001</v>
      </c>
      <c r="K1308">
        <v>0.82445000000000002</v>
      </c>
      <c r="L1308">
        <v>0.11194999999999999</v>
      </c>
      <c r="M1308">
        <v>0.69994999999999996</v>
      </c>
    </row>
    <row r="1309" spans="2:13" x14ac:dyDescent="0.35">
      <c r="B1309">
        <v>1306</v>
      </c>
      <c r="C1309">
        <v>0.13055</v>
      </c>
      <c r="D1309">
        <v>0.57204999999999995</v>
      </c>
      <c r="E1309">
        <v>0.64044999999999996</v>
      </c>
      <c r="F1309">
        <v>0.21495</v>
      </c>
      <c r="G1309">
        <v>2.3449999999999999E-2</v>
      </c>
      <c r="H1309">
        <v>0.33574999999999999</v>
      </c>
      <c r="I1309">
        <v>0.22425</v>
      </c>
      <c r="J1309">
        <v>0.47125</v>
      </c>
      <c r="K1309">
        <v>0.12164999999999999</v>
      </c>
      <c r="L1309">
        <v>0.58845000000000003</v>
      </c>
      <c r="M1309">
        <v>0.39045000000000002</v>
      </c>
    </row>
    <row r="1310" spans="2:13" x14ac:dyDescent="0.35">
      <c r="B1310">
        <v>1307</v>
      </c>
      <c r="C1310">
        <v>0.13064999999999999</v>
      </c>
      <c r="D1310">
        <v>0.50024999999999997</v>
      </c>
      <c r="E1310">
        <v>0.85235000000000005</v>
      </c>
      <c r="F1310">
        <v>7.5649999999999995E-2</v>
      </c>
      <c r="G1310">
        <v>0.19405</v>
      </c>
      <c r="H1310">
        <v>0.59225000000000005</v>
      </c>
      <c r="I1310">
        <v>0.33975</v>
      </c>
      <c r="J1310">
        <v>0.57704999999999995</v>
      </c>
      <c r="K1310">
        <v>0.97914999999999996</v>
      </c>
      <c r="L1310">
        <v>0.43575000000000003</v>
      </c>
      <c r="M1310">
        <v>0.29365000000000002</v>
      </c>
    </row>
    <row r="1311" spans="2:13" x14ac:dyDescent="0.35">
      <c r="B1311">
        <v>1308</v>
      </c>
      <c r="C1311">
        <v>0.13075000000000001</v>
      </c>
      <c r="D1311">
        <v>0.40325</v>
      </c>
      <c r="E1311">
        <v>0.44705</v>
      </c>
      <c r="F1311">
        <v>0.92535000000000001</v>
      </c>
      <c r="G1311">
        <v>0.68264999999999998</v>
      </c>
      <c r="H1311">
        <v>0.19714999999999999</v>
      </c>
      <c r="I1311">
        <v>2.2749999999999999E-2</v>
      </c>
      <c r="J1311">
        <v>0.83714999999999995</v>
      </c>
      <c r="K1311">
        <v>0.61904999999999999</v>
      </c>
      <c r="L1311">
        <v>0.77275000000000005</v>
      </c>
      <c r="M1311">
        <v>0.61675000000000002</v>
      </c>
    </row>
    <row r="1312" spans="2:13" x14ac:dyDescent="0.35">
      <c r="B1312">
        <v>1309</v>
      </c>
      <c r="C1312">
        <v>0.13084999999999999</v>
      </c>
      <c r="D1312">
        <v>0.69935000000000003</v>
      </c>
      <c r="E1312">
        <v>0.32295000000000001</v>
      </c>
      <c r="F1312">
        <v>0.28725000000000001</v>
      </c>
      <c r="G1312">
        <v>0.70935000000000004</v>
      </c>
      <c r="H1312">
        <v>0.31745000000000001</v>
      </c>
      <c r="I1312">
        <v>0.81904999999999994</v>
      </c>
      <c r="J1312">
        <v>0.62944999999999995</v>
      </c>
      <c r="K1312">
        <v>0.88444999999999996</v>
      </c>
      <c r="L1312">
        <v>0.26465</v>
      </c>
      <c r="M1312">
        <v>0.98675000000000002</v>
      </c>
    </row>
    <row r="1313" spans="2:13" x14ac:dyDescent="0.35">
      <c r="B1313">
        <v>1310</v>
      </c>
      <c r="C1313">
        <v>0.13095000000000001</v>
      </c>
      <c r="D1313">
        <v>0.45484999999999998</v>
      </c>
      <c r="E1313">
        <v>0.52244999999999997</v>
      </c>
      <c r="F1313">
        <v>8.7150000000000005E-2</v>
      </c>
      <c r="G1313">
        <v>0.52964999999999995</v>
      </c>
      <c r="H1313">
        <v>0.12345</v>
      </c>
      <c r="I1313">
        <v>0.91944999999999999</v>
      </c>
      <c r="J1313">
        <v>0.20774999999999999</v>
      </c>
      <c r="K1313">
        <v>0.18945000000000001</v>
      </c>
      <c r="L1313">
        <v>0.37464999999999998</v>
      </c>
      <c r="M1313">
        <v>0.36085</v>
      </c>
    </row>
    <row r="1314" spans="2:13" x14ac:dyDescent="0.35">
      <c r="B1314">
        <v>1311</v>
      </c>
      <c r="C1314">
        <v>0.13105</v>
      </c>
      <c r="D1314">
        <v>0.11785</v>
      </c>
      <c r="E1314">
        <v>0.37774999999999997</v>
      </c>
      <c r="F1314">
        <v>0.75375000000000003</v>
      </c>
      <c r="G1314">
        <v>0.58274999999999999</v>
      </c>
      <c r="H1314">
        <v>0.46355000000000002</v>
      </c>
      <c r="I1314">
        <v>0.31225000000000003</v>
      </c>
      <c r="J1314">
        <v>0.20105000000000001</v>
      </c>
      <c r="K1314">
        <v>0.83284999999999998</v>
      </c>
      <c r="L1314">
        <v>0.77185000000000004</v>
      </c>
      <c r="M1314">
        <v>0.52575000000000005</v>
      </c>
    </row>
    <row r="1315" spans="2:13" x14ac:dyDescent="0.35">
      <c r="B1315">
        <v>1312</v>
      </c>
      <c r="C1315">
        <v>0.13114999999999999</v>
      </c>
      <c r="D1315">
        <v>0.56574999999999998</v>
      </c>
      <c r="E1315">
        <v>0.94715000000000005</v>
      </c>
      <c r="F1315">
        <v>0.83335000000000004</v>
      </c>
      <c r="G1315">
        <v>0.93754999999999999</v>
      </c>
      <c r="H1315">
        <v>0.61645000000000005</v>
      </c>
      <c r="I1315">
        <v>0.63085000000000002</v>
      </c>
      <c r="J1315">
        <v>0.71484999999999999</v>
      </c>
      <c r="K1315">
        <v>0.36085</v>
      </c>
      <c r="L1315">
        <v>0.43654999999999999</v>
      </c>
      <c r="M1315">
        <v>0.21915000000000001</v>
      </c>
    </row>
    <row r="1316" spans="2:13" x14ac:dyDescent="0.35">
      <c r="B1316">
        <v>1313</v>
      </c>
      <c r="C1316">
        <v>0.13125000000000001</v>
      </c>
      <c r="D1316">
        <v>0.48335</v>
      </c>
      <c r="E1316">
        <v>0.25735000000000002</v>
      </c>
      <c r="F1316">
        <v>0.36564999999999998</v>
      </c>
      <c r="G1316">
        <v>0.35425000000000001</v>
      </c>
      <c r="H1316">
        <v>0.82484999999999997</v>
      </c>
      <c r="I1316">
        <v>0.96094999999999997</v>
      </c>
      <c r="J1316">
        <v>0.60365000000000002</v>
      </c>
      <c r="K1316">
        <v>0.83474999999999999</v>
      </c>
      <c r="L1316">
        <v>0.92544999999999999</v>
      </c>
      <c r="M1316">
        <v>0.97094999999999998</v>
      </c>
    </row>
    <row r="1317" spans="2:13" x14ac:dyDescent="0.35">
      <c r="B1317">
        <v>1314</v>
      </c>
      <c r="C1317">
        <v>0.13134999999999999</v>
      </c>
      <c r="D1317">
        <v>0.33015</v>
      </c>
      <c r="E1317">
        <v>0.56435000000000002</v>
      </c>
      <c r="F1317">
        <v>0.68315000000000003</v>
      </c>
      <c r="G1317">
        <v>0.17885000000000001</v>
      </c>
      <c r="H1317">
        <v>0.74134999999999995</v>
      </c>
      <c r="I1317">
        <v>0.36504999999999999</v>
      </c>
      <c r="J1317">
        <v>0.87444999999999995</v>
      </c>
      <c r="K1317">
        <v>0.44574999999999998</v>
      </c>
      <c r="L1317">
        <v>0.50795000000000001</v>
      </c>
      <c r="M1317">
        <v>0.23785000000000001</v>
      </c>
    </row>
    <row r="1318" spans="2:13" x14ac:dyDescent="0.35">
      <c r="B1318">
        <v>1315</v>
      </c>
      <c r="C1318">
        <v>0.13145000000000001</v>
      </c>
      <c r="D1318">
        <v>0.93215000000000003</v>
      </c>
      <c r="E1318">
        <v>0.58584999999999998</v>
      </c>
      <c r="F1318">
        <v>0.73655000000000004</v>
      </c>
      <c r="G1318">
        <v>0.16864999999999999</v>
      </c>
      <c r="H1318">
        <v>0.62044999999999995</v>
      </c>
      <c r="I1318">
        <v>0.31145</v>
      </c>
      <c r="J1318">
        <v>0.75765000000000005</v>
      </c>
      <c r="K1318">
        <v>0.10815</v>
      </c>
      <c r="L1318">
        <v>0.83094999999999997</v>
      </c>
      <c r="M1318">
        <v>0.42825000000000002</v>
      </c>
    </row>
    <row r="1319" spans="2:13" x14ac:dyDescent="0.35">
      <c r="B1319">
        <v>1316</v>
      </c>
      <c r="C1319">
        <v>0.13155</v>
      </c>
      <c r="D1319">
        <v>0.12125</v>
      </c>
      <c r="E1319">
        <v>0.90115000000000001</v>
      </c>
      <c r="F1319">
        <v>8.6849999999999997E-2</v>
      </c>
      <c r="G1319">
        <v>0.61185</v>
      </c>
      <c r="H1319">
        <v>0.83694999999999997</v>
      </c>
      <c r="I1319">
        <v>0.43575000000000003</v>
      </c>
      <c r="J1319">
        <v>0.18425</v>
      </c>
      <c r="K1319">
        <v>0.69474999999999998</v>
      </c>
      <c r="L1319">
        <v>0.26655000000000001</v>
      </c>
      <c r="M1319">
        <v>0.52124999999999999</v>
      </c>
    </row>
    <row r="1320" spans="2:13" x14ac:dyDescent="0.35">
      <c r="B1320">
        <v>1317</v>
      </c>
      <c r="C1320">
        <v>0.13164999999999999</v>
      </c>
      <c r="D1320">
        <v>0.82565</v>
      </c>
      <c r="E1320">
        <v>0.89215</v>
      </c>
      <c r="F1320">
        <v>0.86304999999999998</v>
      </c>
      <c r="G1320">
        <v>0.84304999999999997</v>
      </c>
      <c r="H1320">
        <v>0.17795</v>
      </c>
      <c r="I1320">
        <v>0.15715000000000001</v>
      </c>
      <c r="J1320">
        <v>0.10195</v>
      </c>
      <c r="K1320">
        <v>0.13535</v>
      </c>
      <c r="L1320">
        <v>0.88465000000000005</v>
      </c>
      <c r="M1320">
        <v>0.91454999999999997</v>
      </c>
    </row>
    <row r="1321" spans="2:13" x14ac:dyDescent="0.35">
      <c r="B1321">
        <v>1318</v>
      </c>
      <c r="C1321">
        <v>0.13175000000000001</v>
      </c>
      <c r="D1321">
        <v>0.50885000000000002</v>
      </c>
      <c r="E1321">
        <v>0.52915000000000001</v>
      </c>
      <c r="F1321">
        <v>0.56374999999999997</v>
      </c>
      <c r="G1321">
        <v>0.56994999999999996</v>
      </c>
      <c r="H1321">
        <v>0.29515000000000002</v>
      </c>
      <c r="I1321">
        <v>8.2849999999999993E-2</v>
      </c>
      <c r="J1321">
        <v>6.4250000000000002E-2</v>
      </c>
      <c r="K1321">
        <v>0.18054999999999999</v>
      </c>
      <c r="L1321">
        <v>0.56345000000000001</v>
      </c>
      <c r="M1321">
        <v>0.94025000000000003</v>
      </c>
    </row>
    <row r="1322" spans="2:13" x14ac:dyDescent="0.35">
      <c r="B1322">
        <v>1319</v>
      </c>
      <c r="C1322">
        <v>0.13184999999999999</v>
      </c>
      <c r="D1322">
        <v>0.34305000000000002</v>
      </c>
      <c r="E1322">
        <v>8.7849999999999998E-2</v>
      </c>
      <c r="F1322">
        <v>0.45124999999999998</v>
      </c>
      <c r="G1322">
        <v>0.52154999999999996</v>
      </c>
      <c r="H1322">
        <v>0.60004999999999997</v>
      </c>
      <c r="I1322">
        <v>0.53164999999999996</v>
      </c>
      <c r="J1322">
        <v>0.39205000000000001</v>
      </c>
      <c r="K1322">
        <v>5.425E-2</v>
      </c>
      <c r="L1322">
        <v>0.96894999999999998</v>
      </c>
      <c r="M1322">
        <v>0.92235</v>
      </c>
    </row>
    <row r="1323" spans="2:13" x14ac:dyDescent="0.35">
      <c r="B1323">
        <v>1320</v>
      </c>
      <c r="C1323">
        <v>0.13195000000000001</v>
      </c>
      <c r="D1323">
        <v>0.74634999999999996</v>
      </c>
      <c r="E1323">
        <v>0.49954999999999999</v>
      </c>
      <c r="F1323">
        <v>0.17574999999999999</v>
      </c>
      <c r="G1323">
        <v>0.85224999999999995</v>
      </c>
      <c r="H1323">
        <v>0.90995000000000004</v>
      </c>
      <c r="I1323">
        <v>0.90644999999999998</v>
      </c>
      <c r="J1323">
        <v>0.17255000000000001</v>
      </c>
      <c r="K1323">
        <v>0.63554999999999995</v>
      </c>
      <c r="L1323">
        <v>0.39345000000000002</v>
      </c>
      <c r="M1323">
        <v>0.77134999999999998</v>
      </c>
    </row>
    <row r="1324" spans="2:13" x14ac:dyDescent="0.35">
      <c r="B1324">
        <v>1321</v>
      </c>
      <c r="C1324">
        <v>0.13205</v>
      </c>
      <c r="D1324">
        <v>0.10935</v>
      </c>
      <c r="E1324">
        <v>0.71204999999999996</v>
      </c>
      <c r="F1324">
        <v>0.65874999999999995</v>
      </c>
      <c r="G1324">
        <v>7.2450000000000001E-2</v>
      </c>
      <c r="H1324">
        <v>0.66134999999999999</v>
      </c>
      <c r="I1324">
        <v>0.61104999999999998</v>
      </c>
      <c r="J1324">
        <v>0.22434999999999999</v>
      </c>
      <c r="K1324">
        <v>0.82115000000000005</v>
      </c>
      <c r="L1324">
        <v>0.64154999999999995</v>
      </c>
      <c r="M1324">
        <v>7.0499999999999998E-3</v>
      </c>
    </row>
    <row r="1325" spans="2:13" x14ac:dyDescent="0.35">
      <c r="B1325">
        <v>1322</v>
      </c>
      <c r="C1325">
        <v>0.13214999999999999</v>
      </c>
      <c r="D1325">
        <v>0.18285000000000001</v>
      </c>
      <c r="E1325">
        <v>0.22234999999999999</v>
      </c>
      <c r="F1325">
        <v>0.72394999999999998</v>
      </c>
      <c r="G1325">
        <v>0.29165000000000002</v>
      </c>
      <c r="H1325">
        <v>0.19025</v>
      </c>
      <c r="I1325">
        <v>7.4249999999999997E-2</v>
      </c>
      <c r="J1325">
        <v>0.43004999999999999</v>
      </c>
      <c r="K1325">
        <v>0.17175000000000001</v>
      </c>
      <c r="L1325">
        <v>0.26324999999999998</v>
      </c>
      <c r="M1325">
        <v>0.33074999999999999</v>
      </c>
    </row>
    <row r="1326" spans="2:13" x14ac:dyDescent="0.35">
      <c r="B1326">
        <v>1323</v>
      </c>
      <c r="C1326">
        <v>0.13225000000000001</v>
      </c>
      <c r="D1326">
        <v>0.32255</v>
      </c>
      <c r="E1326">
        <v>0.39834999999999998</v>
      </c>
      <c r="F1326">
        <v>0.66015000000000001</v>
      </c>
      <c r="G1326">
        <v>3.7949999999999998E-2</v>
      </c>
      <c r="H1326">
        <v>0.19195000000000001</v>
      </c>
      <c r="I1326">
        <v>0.18454999999999999</v>
      </c>
      <c r="J1326">
        <v>0.27484999999999998</v>
      </c>
      <c r="K1326">
        <v>0.15895000000000001</v>
      </c>
      <c r="L1326">
        <v>0.42044999999999999</v>
      </c>
      <c r="M1326">
        <v>0.55044999999999999</v>
      </c>
    </row>
    <row r="1327" spans="2:13" x14ac:dyDescent="0.35">
      <c r="B1327">
        <v>1324</v>
      </c>
      <c r="C1327">
        <v>0.13235</v>
      </c>
      <c r="D1327">
        <v>0.21725</v>
      </c>
      <c r="E1327">
        <v>1.175E-2</v>
      </c>
      <c r="F1327">
        <v>0.42375000000000002</v>
      </c>
      <c r="G1327">
        <v>0.80345</v>
      </c>
      <c r="H1327">
        <v>0.60524999999999995</v>
      </c>
      <c r="I1327">
        <v>0.97775000000000001</v>
      </c>
      <c r="J1327">
        <v>0.21504999999999999</v>
      </c>
      <c r="K1327">
        <v>0.57704999999999995</v>
      </c>
      <c r="L1327">
        <v>0.12895000000000001</v>
      </c>
      <c r="M1327">
        <v>0.14695</v>
      </c>
    </row>
    <row r="1328" spans="2:13" x14ac:dyDescent="0.35">
      <c r="B1328">
        <v>1325</v>
      </c>
      <c r="C1328">
        <v>0.13245000000000001</v>
      </c>
      <c r="D1328">
        <v>0.32405</v>
      </c>
      <c r="E1328">
        <v>0.31464999999999999</v>
      </c>
      <c r="F1328">
        <v>0.35675000000000001</v>
      </c>
      <c r="G1328">
        <v>0.18345</v>
      </c>
      <c r="H1328">
        <v>0.47475000000000001</v>
      </c>
      <c r="I1328">
        <v>0.19134999999999999</v>
      </c>
      <c r="J1328">
        <v>0.91535</v>
      </c>
      <c r="K1328">
        <v>0.74944999999999995</v>
      </c>
      <c r="L1328">
        <v>0.83994999999999997</v>
      </c>
      <c r="M1328">
        <v>0.80654999999999999</v>
      </c>
    </row>
    <row r="1329" spans="2:13" x14ac:dyDescent="0.35">
      <c r="B1329">
        <v>1326</v>
      </c>
      <c r="C1329">
        <v>0.13255</v>
      </c>
      <c r="D1329">
        <v>0.13335</v>
      </c>
      <c r="E1329">
        <v>0.60965000000000003</v>
      </c>
      <c r="F1329">
        <v>0.95174999999999998</v>
      </c>
      <c r="G1329">
        <v>0.18925</v>
      </c>
      <c r="H1329">
        <v>0.51775000000000004</v>
      </c>
      <c r="I1329">
        <v>0.27575</v>
      </c>
      <c r="J1329">
        <v>0.72345000000000004</v>
      </c>
      <c r="K1329">
        <v>0.55805000000000005</v>
      </c>
      <c r="L1329">
        <v>0.49754999999999999</v>
      </c>
      <c r="M1329">
        <v>0.98514999999999997</v>
      </c>
    </row>
    <row r="1330" spans="2:13" x14ac:dyDescent="0.35">
      <c r="B1330">
        <v>1327</v>
      </c>
      <c r="C1330">
        <v>0.13264999999999999</v>
      </c>
      <c r="D1330">
        <v>1.3650000000000001E-2</v>
      </c>
      <c r="E1330">
        <v>0.18575</v>
      </c>
      <c r="F1330">
        <v>0.87495000000000001</v>
      </c>
      <c r="G1330">
        <v>0.90064999999999995</v>
      </c>
      <c r="H1330">
        <v>0.37545000000000001</v>
      </c>
      <c r="I1330">
        <v>0.44145000000000001</v>
      </c>
      <c r="J1330">
        <v>0.44414999999999999</v>
      </c>
      <c r="K1330">
        <v>0.63224999999999998</v>
      </c>
      <c r="L1330">
        <v>0.81794999999999995</v>
      </c>
      <c r="M1330">
        <v>6.0049999999999999E-2</v>
      </c>
    </row>
    <row r="1331" spans="2:13" x14ac:dyDescent="0.35">
      <c r="B1331">
        <v>1328</v>
      </c>
      <c r="C1331">
        <v>0.13275000000000001</v>
      </c>
      <c r="D1331">
        <v>0.20275000000000001</v>
      </c>
      <c r="E1331">
        <v>4.1349999999999998E-2</v>
      </c>
      <c r="F1331">
        <v>0.60424999999999995</v>
      </c>
      <c r="G1331">
        <v>0.38114999999999999</v>
      </c>
      <c r="H1331">
        <v>0.30525000000000002</v>
      </c>
      <c r="I1331">
        <v>0.56994999999999996</v>
      </c>
      <c r="J1331">
        <v>0.77505000000000002</v>
      </c>
      <c r="K1331">
        <v>0.68694999999999995</v>
      </c>
      <c r="L1331">
        <v>0.25695000000000001</v>
      </c>
      <c r="M1331">
        <v>0.70245000000000002</v>
      </c>
    </row>
    <row r="1332" spans="2:13" x14ac:dyDescent="0.35">
      <c r="B1332">
        <v>1329</v>
      </c>
      <c r="C1332">
        <v>0.13285</v>
      </c>
      <c r="D1332">
        <v>5.4050000000000001E-2</v>
      </c>
      <c r="E1332">
        <v>0.68715000000000004</v>
      </c>
      <c r="F1332">
        <v>4.0349999999999997E-2</v>
      </c>
      <c r="G1332">
        <v>0.85404999999999998</v>
      </c>
      <c r="H1332">
        <v>0.15565000000000001</v>
      </c>
      <c r="I1332">
        <v>0.15465000000000001</v>
      </c>
      <c r="J1332">
        <v>0.77375000000000005</v>
      </c>
      <c r="K1332">
        <v>0.29565000000000002</v>
      </c>
      <c r="L1332">
        <v>0.35225000000000001</v>
      </c>
      <c r="M1332">
        <v>0.96955000000000002</v>
      </c>
    </row>
    <row r="1333" spans="2:13" x14ac:dyDescent="0.35">
      <c r="B1333">
        <v>1330</v>
      </c>
      <c r="C1333">
        <v>0.13295000000000001</v>
      </c>
      <c r="D1333">
        <v>0.14435000000000001</v>
      </c>
      <c r="E1333">
        <v>0.42465000000000003</v>
      </c>
      <c r="F1333">
        <v>0.36864999999999998</v>
      </c>
      <c r="G1333">
        <v>6.6850000000000007E-2</v>
      </c>
      <c r="H1333">
        <v>0.99255000000000004</v>
      </c>
      <c r="I1333">
        <v>0.88244999999999996</v>
      </c>
      <c r="J1333">
        <v>0.73224999999999996</v>
      </c>
      <c r="K1333">
        <v>0.24965000000000001</v>
      </c>
      <c r="L1333">
        <v>0.35494999999999999</v>
      </c>
      <c r="M1333">
        <v>0.84294999999999998</v>
      </c>
    </row>
    <row r="1334" spans="2:13" x14ac:dyDescent="0.35">
      <c r="B1334">
        <v>1331</v>
      </c>
      <c r="C1334">
        <v>0.13305</v>
      </c>
      <c r="D1334">
        <v>5.7849999999999999E-2</v>
      </c>
      <c r="E1334">
        <v>0.77895000000000003</v>
      </c>
      <c r="F1334">
        <v>0.21984999999999999</v>
      </c>
      <c r="G1334">
        <v>0.80674999999999997</v>
      </c>
      <c r="H1334">
        <v>0.46005000000000001</v>
      </c>
      <c r="I1334">
        <v>0.41344999999999998</v>
      </c>
      <c r="J1334">
        <v>0.10375</v>
      </c>
      <c r="K1334">
        <v>0.72975000000000001</v>
      </c>
      <c r="L1334">
        <v>0.80684999999999996</v>
      </c>
      <c r="M1334">
        <v>0.19955000000000001</v>
      </c>
    </row>
    <row r="1335" spans="2:13" x14ac:dyDescent="0.35">
      <c r="B1335">
        <v>1332</v>
      </c>
      <c r="C1335">
        <v>0.13314999999999999</v>
      </c>
      <c r="D1335">
        <v>0.60465000000000002</v>
      </c>
      <c r="E1335">
        <v>0.38564999999999999</v>
      </c>
      <c r="F1335">
        <v>1.6650000000000002E-2</v>
      </c>
      <c r="G1335">
        <v>0.90444999999999998</v>
      </c>
      <c r="H1335">
        <v>0.24615000000000001</v>
      </c>
      <c r="I1335">
        <v>0.14085</v>
      </c>
      <c r="J1335">
        <v>0.13364999999999999</v>
      </c>
      <c r="K1335">
        <v>0.24745</v>
      </c>
      <c r="L1335">
        <v>0.47484999999999999</v>
      </c>
      <c r="M1335">
        <v>0.80384999999999995</v>
      </c>
    </row>
    <row r="1336" spans="2:13" x14ac:dyDescent="0.35">
      <c r="B1336">
        <v>1333</v>
      </c>
      <c r="C1336">
        <v>0.13325000000000001</v>
      </c>
      <c r="D1336">
        <v>0.98385</v>
      </c>
      <c r="E1336">
        <v>0.98985000000000001</v>
      </c>
      <c r="F1336">
        <v>0.41265000000000002</v>
      </c>
      <c r="G1336">
        <v>3.3149999999999999E-2</v>
      </c>
      <c r="H1336">
        <v>3.7949999999999998E-2</v>
      </c>
      <c r="I1336">
        <v>9.3049999999999994E-2</v>
      </c>
      <c r="J1336">
        <v>0.10564999999999999</v>
      </c>
      <c r="K1336">
        <v>0.59955000000000003</v>
      </c>
      <c r="L1336">
        <v>0.30795</v>
      </c>
      <c r="M1336">
        <v>0.69594999999999996</v>
      </c>
    </row>
    <row r="1337" spans="2:13" x14ac:dyDescent="0.35">
      <c r="B1337">
        <v>1334</v>
      </c>
      <c r="C1337">
        <v>0.13335</v>
      </c>
      <c r="D1337">
        <v>0.36435000000000001</v>
      </c>
      <c r="E1337">
        <v>0.58594999999999997</v>
      </c>
      <c r="F1337">
        <v>0.51905000000000001</v>
      </c>
      <c r="G1337">
        <v>0.26965</v>
      </c>
      <c r="H1337">
        <v>0.19455</v>
      </c>
      <c r="I1337">
        <v>0.93494999999999995</v>
      </c>
      <c r="J1337">
        <v>0.74644999999999995</v>
      </c>
      <c r="K1337">
        <v>0.53544999999999998</v>
      </c>
      <c r="L1337">
        <v>0.77595000000000003</v>
      </c>
      <c r="M1337">
        <v>0.81764999999999999</v>
      </c>
    </row>
    <row r="1338" spans="2:13" x14ac:dyDescent="0.35">
      <c r="B1338">
        <v>1335</v>
      </c>
      <c r="C1338">
        <v>0.13345000000000001</v>
      </c>
      <c r="D1338">
        <v>0.49114999999999998</v>
      </c>
      <c r="E1338">
        <v>0.52905000000000002</v>
      </c>
      <c r="F1338">
        <v>0.81794999999999995</v>
      </c>
      <c r="G1338">
        <v>0.39315</v>
      </c>
      <c r="H1338">
        <v>0.12485</v>
      </c>
      <c r="I1338">
        <v>0.60365000000000002</v>
      </c>
      <c r="J1338">
        <v>0.77254999999999996</v>
      </c>
      <c r="K1338">
        <v>9.1500000000000001E-3</v>
      </c>
      <c r="L1338">
        <v>0.50934999999999997</v>
      </c>
      <c r="M1338">
        <v>7.2500000000000004E-3</v>
      </c>
    </row>
    <row r="1339" spans="2:13" x14ac:dyDescent="0.35">
      <c r="B1339">
        <v>1336</v>
      </c>
      <c r="C1339">
        <v>0.13355</v>
      </c>
      <c r="D1339">
        <v>0.89685000000000004</v>
      </c>
      <c r="E1339">
        <v>0.72914999999999996</v>
      </c>
      <c r="F1339">
        <v>4.3650000000000001E-2</v>
      </c>
      <c r="G1339">
        <v>0.55784999999999996</v>
      </c>
      <c r="H1339">
        <v>0.54595000000000005</v>
      </c>
      <c r="I1339">
        <v>0.28075</v>
      </c>
      <c r="J1339">
        <v>0.76624999999999999</v>
      </c>
      <c r="K1339">
        <v>0.77064999999999995</v>
      </c>
      <c r="L1339">
        <v>0.13675000000000001</v>
      </c>
      <c r="M1339">
        <v>0.17224999999999999</v>
      </c>
    </row>
    <row r="1340" spans="2:13" x14ac:dyDescent="0.35">
      <c r="B1340">
        <v>1337</v>
      </c>
      <c r="C1340">
        <v>0.13364999999999999</v>
      </c>
      <c r="D1340">
        <v>0.13885</v>
      </c>
      <c r="E1340">
        <v>0.56705000000000005</v>
      </c>
      <c r="F1340">
        <v>0.81825000000000003</v>
      </c>
      <c r="G1340">
        <v>0.74914999999999998</v>
      </c>
      <c r="H1340">
        <v>0.12435</v>
      </c>
      <c r="I1340">
        <v>0.48785000000000001</v>
      </c>
      <c r="J1340">
        <v>0.19205</v>
      </c>
      <c r="K1340">
        <v>8.795E-2</v>
      </c>
      <c r="L1340">
        <v>0.21704999999999999</v>
      </c>
      <c r="M1340">
        <v>2.8150000000000001E-2</v>
      </c>
    </row>
    <row r="1341" spans="2:13" x14ac:dyDescent="0.35">
      <c r="B1341">
        <v>1338</v>
      </c>
      <c r="C1341">
        <v>0.13375000000000001</v>
      </c>
      <c r="D1341">
        <v>0.54764999999999997</v>
      </c>
      <c r="E1341">
        <v>0.86755000000000004</v>
      </c>
      <c r="F1341">
        <v>0.47025</v>
      </c>
      <c r="G1341">
        <v>0.99434999999999996</v>
      </c>
      <c r="H1341">
        <v>0.79484999999999995</v>
      </c>
      <c r="I1341">
        <v>0.16184999999999999</v>
      </c>
      <c r="J1341">
        <v>0.82835000000000003</v>
      </c>
      <c r="K1341">
        <v>0.45045000000000002</v>
      </c>
      <c r="L1341">
        <v>0.25895000000000001</v>
      </c>
      <c r="M1341">
        <v>0.30495</v>
      </c>
    </row>
    <row r="1342" spans="2:13" x14ac:dyDescent="0.35">
      <c r="B1342">
        <v>1339</v>
      </c>
      <c r="C1342">
        <v>0.13385</v>
      </c>
      <c r="D1342">
        <v>0.78915000000000002</v>
      </c>
      <c r="E1342">
        <v>2.5649999999999999E-2</v>
      </c>
      <c r="F1342">
        <v>0.83355000000000001</v>
      </c>
      <c r="G1342">
        <v>0.33015</v>
      </c>
      <c r="H1342">
        <v>0.96525000000000005</v>
      </c>
      <c r="I1342">
        <v>0.88085000000000002</v>
      </c>
      <c r="J1342">
        <v>0.62224999999999997</v>
      </c>
      <c r="K1342">
        <v>5.2650000000000002E-2</v>
      </c>
      <c r="L1342">
        <v>0.71475</v>
      </c>
      <c r="M1342">
        <v>0.87675000000000003</v>
      </c>
    </row>
    <row r="1343" spans="2:13" x14ac:dyDescent="0.35">
      <c r="B1343">
        <v>1340</v>
      </c>
      <c r="C1343">
        <v>0.13395000000000001</v>
      </c>
      <c r="D1343">
        <v>0.78415000000000001</v>
      </c>
      <c r="E1343">
        <v>0.66295000000000004</v>
      </c>
      <c r="F1343">
        <v>0.32745000000000002</v>
      </c>
      <c r="G1343">
        <v>0.28634999999999999</v>
      </c>
      <c r="H1343">
        <v>0.95914999999999995</v>
      </c>
      <c r="I1343">
        <v>0.16955000000000001</v>
      </c>
      <c r="J1343">
        <v>9.0500000000000008E-3</v>
      </c>
      <c r="K1343">
        <v>5.4050000000000001E-2</v>
      </c>
      <c r="L1343">
        <v>8.2250000000000004E-2</v>
      </c>
      <c r="M1343">
        <v>0.10025000000000001</v>
      </c>
    </row>
    <row r="1344" spans="2:13" x14ac:dyDescent="0.35">
      <c r="B1344">
        <v>1341</v>
      </c>
      <c r="C1344">
        <v>0.13405</v>
      </c>
      <c r="D1344">
        <v>0.98124999999999996</v>
      </c>
      <c r="E1344">
        <v>0.20735000000000001</v>
      </c>
      <c r="F1344">
        <v>0.60294999999999999</v>
      </c>
      <c r="G1344">
        <v>0.95884999999999998</v>
      </c>
      <c r="H1344">
        <v>0.36925000000000002</v>
      </c>
      <c r="I1344">
        <v>0.75514999999999999</v>
      </c>
      <c r="J1344">
        <v>0.51644999999999996</v>
      </c>
      <c r="K1344">
        <v>0.31164999999999998</v>
      </c>
      <c r="L1344">
        <v>0.94604999999999995</v>
      </c>
      <c r="M1344">
        <v>8.2650000000000001E-2</v>
      </c>
    </row>
    <row r="1345" spans="2:13" x14ac:dyDescent="0.35">
      <c r="B1345">
        <v>1342</v>
      </c>
      <c r="C1345">
        <v>0.13414999999999999</v>
      </c>
      <c r="D1345">
        <v>0.26655000000000001</v>
      </c>
      <c r="E1345">
        <v>0.87395</v>
      </c>
      <c r="F1345">
        <v>0.73024999999999995</v>
      </c>
      <c r="G1345">
        <v>0.40665000000000001</v>
      </c>
      <c r="H1345">
        <v>0.10295</v>
      </c>
      <c r="I1345">
        <v>0.42945</v>
      </c>
      <c r="J1345">
        <v>0.63815</v>
      </c>
      <c r="K1345">
        <v>0.54964999999999997</v>
      </c>
      <c r="L1345">
        <v>0.86485000000000001</v>
      </c>
      <c r="M1345">
        <v>0.84955000000000003</v>
      </c>
    </row>
    <row r="1346" spans="2:13" x14ac:dyDescent="0.35">
      <c r="B1346">
        <v>1343</v>
      </c>
      <c r="C1346">
        <v>0.13425000000000001</v>
      </c>
      <c r="D1346">
        <v>0.49514999999999998</v>
      </c>
      <c r="E1346">
        <v>7.6499999999999997E-3</v>
      </c>
      <c r="F1346">
        <v>0.88654999999999995</v>
      </c>
      <c r="G1346">
        <v>0.20255000000000001</v>
      </c>
      <c r="H1346">
        <v>0.56805000000000005</v>
      </c>
      <c r="I1346">
        <v>0.22015000000000001</v>
      </c>
      <c r="J1346">
        <v>0.37145</v>
      </c>
      <c r="K1346">
        <v>0.76085000000000003</v>
      </c>
      <c r="L1346">
        <v>0.24154999999999999</v>
      </c>
      <c r="M1346">
        <v>0.92605000000000004</v>
      </c>
    </row>
    <row r="1347" spans="2:13" x14ac:dyDescent="0.35">
      <c r="B1347">
        <v>1344</v>
      </c>
      <c r="C1347">
        <v>0.13435</v>
      </c>
      <c r="D1347">
        <v>0.43314999999999998</v>
      </c>
      <c r="E1347">
        <v>0.22514999999999999</v>
      </c>
      <c r="F1347">
        <v>0.53954999999999997</v>
      </c>
      <c r="G1347">
        <v>0.12975</v>
      </c>
      <c r="H1347">
        <v>0.96575</v>
      </c>
      <c r="I1347">
        <v>9.9150000000000002E-2</v>
      </c>
      <c r="J1347">
        <v>0.36414999999999997</v>
      </c>
      <c r="K1347">
        <v>0.68964999999999999</v>
      </c>
      <c r="L1347">
        <v>0.30975000000000003</v>
      </c>
      <c r="M1347">
        <v>0.43064999999999998</v>
      </c>
    </row>
    <row r="1348" spans="2:13" x14ac:dyDescent="0.35">
      <c r="B1348">
        <v>1345</v>
      </c>
      <c r="C1348">
        <v>0.13444999999999999</v>
      </c>
      <c r="D1348">
        <v>0.78534999999999999</v>
      </c>
      <c r="E1348">
        <v>0.55935000000000001</v>
      </c>
      <c r="F1348">
        <v>0.43304999999999999</v>
      </c>
      <c r="G1348">
        <v>0.69015000000000004</v>
      </c>
      <c r="H1348">
        <v>9.6549999999999997E-2</v>
      </c>
      <c r="I1348">
        <v>0.43425000000000002</v>
      </c>
      <c r="J1348">
        <v>0.79954999999999998</v>
      </c>
      <c r="K1348">
        <v>0.94655</v>
      </c>
      <c r="L1348">
        <v>0.62144999999999995</v>
      </c>
      <c r="M1348">
        <v>0.47334999999999999</v>
      </c>
    </row>
    <row r="1349" spans="2:13" x14ac:dyDescent="0.35">
      <c r="B1349">
        <v>1346</v>
      </c>
      <c r="C1349">
        <v>0.13455</v>
      </c>
      <c r="D1349">
        <v>0.82004999999999995</v>
      </c>
      <c r="E1349">
        <v>0.74055000000000004</v>
      </c>
      <c r="F1349">
        <v>0.13564999999999999</v>
      </c>
      <c r="G1349">
        <v>0.96604999999999996</v>
      </c>
      <c r="H1349">
        <v>0.11715</v>
      </c>
      <c r="I1349">
        <v>0.41234999999999999</v>
      </c>
      <c r="J1349">
        <v>0.52175000000000005</v>
      </c>
      <c r="K1349">
        <v>0.21955</v>
      </c>
      <c r="L1349">
        <v>0.54705000000000004</v>
      </c>
      <c r="M1349">
        <v>0.14135</v>
      </c>
    </row>
    <row r="1350" spans="2:13" x14ac:dyDescent="0.35">
      <c r="B1350">
        <v>1347</v>
      </c>
      <c r="C1350">
        <v>0.13464999999999999</v>
      </c>
      <c r="D1350">
        <v>0.36685000000000001</v>
      </c>
      <c r="E1350">
        <v>0.64905000000000002</v>
      </c>
      <c r="F1350">
        <v>0.72135000000000005</v>
      </c>
      <c r="G1350">
        <v>0.56484999999999996</v>
      </c>
      <c r="H1350">
        <v>0.27515000000000001</v>
      </c>
      <c r="I1350">
        <v>0.25785000000000002</v>
      </c>
      <c r="J1350">
        <v>0.12015000000000001</v>
      </c>
      <c r="K1350">
        <v>0.49014999999999997</v>
      </c>
      <c r="L1350">
        <v>0.40815000000000001</v>
      </c>
      <c r="M1350">
        <v>0.89834999999999998</v>
      </c>
    </row>
    <row r="1351" spans="2:13" x14ac:dyDescent="0.35">
      <c r="B1351">
        <v>1348</v>
      </c>
      <c r="C1351">
        <v>0.13475000000000001</v>
      </c>
      <c r="D1351">
        <v>0.69025000000000003</v>
      </c>
      <c r="E1351">
        <v>5.9950000000000003E-2</v>
      </c>
      <c r="F1351">
        <v>0.43264999999999998</v>
      </c>
      <c r="G1351">
        <v>0.81394999999999995</v>
      </c>
      <c r="H1351">
        <v>7.145E-2</v>
      </c>
      <c r="I1351">
        <v>0.24904999999999999</v>
      </c>
      <c r="J1351">
        <v>0.81384999999999996</v>
      </c>
      <c r="K1351">
        <v>0.99975000000000003</v>
      </c>
      <c r="L1351">
        <v>0.39784999999999998</v>
      </c>
      <c r="M1351">
        <v>0.71045000000000003</v>
      </c>
    </row>
    <row r="1352" spans="2:13" x14ac:dyDescent="0.35">
      <c r="B1352">
        <v>1349</v>
      </c>
      <c r="C1352">
        <v>0.13485</v>
      </c>
      <c r="D1352">
        <v>0.69374999999999998</v>
      </c>
      <c r="E1352">
        <v>0.47105000000000002</v>
      </c>
      <c r="F1352">
        <v>0.36775000000000002</v>
      </c>
      <c r="G1352">
        <v>3.065E-2</v>
      </c>
      <c r="H1352">
        <v>0.14485000000000001</v>
      </c>
      <c r="I1352">
        <v>0.58474999999999999</v>
      </c>
      <c r="J1352">
        <v>0.13985</v>
      </c>
      <c r="K1352">
        <v>0.32435000000000003</v>
      </c>
      <c r="L1352">
        <v>0.42435</v>
      </c>
      <c r="M1352">
        <v>0.58755000000000002</v>
      </c>
    </row>
    <row r="1353" spans="2:13" x14ac:dyDescent="0.35">
      <c r="B1353">
        <v>1350</v>
      </c>
      <c r="C1353">
        <v>0.13494999999999999</v>
      </c>
      <c r="D1353">
        <v>0.88485000000000003</v>
      </c>
      <c r="E1353">
        <v>0.70065</v>
      </c>
      <c r="F1353">
        <v>0.20954999999999999</v>
      </c>
      <c r="G1353">
        <v>0.63624999999999998</v>
      </c>
      <c r="H1353">
        <v>0.61934999999999996</v>
      </c>
      <c r="I1353">
        <v>0.81635000000000002</v>
      </c>
      <c r="J1353">
        <v>0.10705000000000001</v>
      </c>
      <c r="K1353">
        <v>0.85665000000000002</v>
      </c>
      <c r="L1353">
        <v>0.38605</v>
      </c>
      <c r="M1353">
        <v>0.30864999999999998</v>
      </c>
    </row>
    <row r="1354" spans="2:13" x14ac:dyDescent="0.35">
      <c r="B1354">
        <v>1351</v>
      </c>
      <c r="C1354">
        <v>0.13505</v>
      </c>
      <c r="D1354">
        <v>7.6499999999999997E-3</v>
      </c>
      <c r="E1354">
        <v>0.92825000000000002</v>
      </c>
      <c r="F1354">
        <v>0.69404999999999994</v>
      </c>
      <c r="G1354">
        <v>0.76195000000000002</v>
      </c>
      <c r="H1354">
        <v>0.92805000000000004</v>
      </c>
      <c r="I1354">
        <v>0.49054999999999999</v>
      </c>
      <c r="J1354">
        <v>0.53225</v>
      </c>
      <c r="K1354">
        <v>4.2549999999999998E-2</v>
      </c>
      <c r="L1354">
        <v>0.70714999999999995</v>
      </c>
      <c r="M1354">
        <v>0.32405</v>
      </c>
    </row>
    <row r="1355" spans="2:13" x14ac:dyDescent="0.35">
      <c r="B1355">
        <v>1352</v>
      </c>
      <c r="C1355">
        <v>0.13514999999999999</v>
      </c>
      <c r="D1355">
        <v>0.49454999999999999</v>
      </c>
      <c r="E1355">
        <v>0.51285000000000003</v>
      </c>
      <c r="F1355">
        <v>0.22935</v>
      </c>
      <c r="G1355">
        <v>5.2249999999999998E-2</v>
      </c>
      <c r="H1355">
        <v>0.53995000000000004</v>
      </c>
      <c r="I1355">
        <v>0.27445000000000003</v>
      </c>
      <c r="J1355">
        <v>0.30264999999999997</v>
      </c>
      <c r="K1355">
        <v>0.73475000000000001</v>
      </c>
      <c r="L1355">
        <v>0.91034999999999999</v>
      </c>
      <c r="M1355">
        <v>0.70284999999999997</v>
      </c>
    </row>
    <row r="1356" spans="2:13" x14ac:dyDescent="0.35">
      <c r="B1356">
        <v>1353</v>
      </c>
      <c r="C1356">
        <v>0.13525000000000001</v>
      </c>
      <c r="D1356">
        <v>0.62414999999999998</v>
      </c>
      <c r="E1356">
        <v>0.11445</v>
      </c>
      <c r="F1356">
        <v>0.49075000000000002</v>
      </c>
      <c r="G1356">
        <v>0.62965000000000004</v>
      </c>
      <c r="H1356">
        <v>0.82425000000000004</v>
      </c>
      <c r="I1356">
        <v>0.42785000000000001</v>
      </c>
      <c r="J1356">
        <v>0.14144999999999999</v>
      </c>
      <c r="K1356">
        <v>0.31064999999999998</v>
      </c>
      <c r="L1356">
        <v>0.60455000000000003</v>
      </c>
      <c r="M1356">
        <v>0.40884999999999999</v>
      </c>
    </row>
    <row r="1357" spans="2:13" x14ac:dyDescent="0.35">
      <c r="B1357">
        <v>1354</v>
      </c>
      <c r="C1357">
        <v>0.13535</v>
      </c>
      <c r="D1357">
        <v>0.39665</v>
      </c>
      <c r="E1357">
        <v>0.83674999999999999</v>
      </c>
      <c r="F1357">
        <v>0.23315</v>
      </c>
      <c r="G1357">
        <v>0.99285000000000001</v>
      </c>
      <c r="H1357">
        <v>7.5450000000000003E-2</v>
      </c>
      <c r="I1357">
        <v>0.31605</v>
      </c>
      <c r="J1357">
        <v>0.48675000000000002</v>
      </c>
      <c r="K1357">
        <v>0.26615</v>
      </c>
      <c r="L1357">
        <v>3.0550000000000001E-2</v>
      </c>
      <c r="M1357">
        <v>0.77734999999999999</v>
      </c>
    </row>
    <row r="1358" spans="2:13" x14ac:dyDescent="0.35">
      <c r="B1358">
        <v>1355</v>
      </c>
      <c r="C1358">
        <v>0.13544999999999999</v>
      </c>
      <c r="D1358">
        <v>0.18315000000000001</v>
      </c>
      <c r="E1358">
        <v>0.65734999999999999</v>
      </c>
      <c r="F1358">
        <v>0.77754999999999996</v>
      </c>
      <c r="G1358">
        <v>0.16195000000000001</v>
      </c>
      <c r="H1358">
        <v>0.78534999999999999</v>
      </c>
      <c r="I1358">
        <v>0.35935</v>
      </c>
      <c r="J1358">
        <v>0.63895000000000002</v>
      </c>
      <c r="K1358">
        <v>0.95894999999999997</v>
      </c>
      <c r="L1358">
        <v>0.77885000000000004</v>
      </c>
      <c r="M1358">
        <v>0.43545</v>
      </c>
    </row>
    <row r="1359" spans="2:13" x14ac:dyDescent="0.35">
      <c r="B1359">
        <v>1356</v>
      </c>
      <c r="C1359">
        <v>0.13555</v>
      </c>
      <c r="D1359">
        <v>0.13635</v>
      </c>
      <c r="E1359">
        <v>0.90885000000000005</v>
      </c>
      <c r="F1359">
        <v>0.87534999999999996</v>
      </c>
      <c r="G1359">
        <v>2.6550000000000001E-2</v>
      </c>
      <c r="H1359">
        <v>0.37254999999999999</v>
      </c>
      <c r="I1359">
        <v>0.55384999999999995</v>
      </c>
      <c r="J1359">
        <v>0.21235000000000001</v>
      </c>
      <c r="K1359">
        <v>0.49554999999999999</v>
      </c>
      <c r="L1359">
        <v>2.945E-2</v>
      </c>
      <c r="M1359">
        <v>0.93125000000000002</v>
      </c>
    </row>
    <row r="1360" spans="2:13" x14ac:dyDescent="0.35">
      <c r="B1360">
        <v>1357</v>
      </c>
      <c r="C1360">
        <v>0.13564999999999999</v>
      </c>
      <c r="D1360">
        <v>0.78764999999999996</v>
      </c>
      <c r="E1360">
        <v>0.14685000000000001</v>
      </c>
      <c r="F1360">
        <v>0.81555</v>
      </c>
      <c r="G1360">
        <v>0.69245000000000001</v>
      </c>
      <c r="H1360">
        <v>0.47704999999999997</v>
      </c>
      <c r="I1360">
        <v>0.37325000000000003</v>
      </c>
      <c r="J1360">
        <v>4.2049999999999997E-2</v>
      </c>
      <c r="K1360">
        <v>0.65754999999999997</v>
      </c>
      <c r="L1360">
        <v>0.63114999999999999</v>
      </c>
      <c r="M1360">
        <v>0.96214999999999995</v>
      </c>
    </row>
    <row r="1361" spans="2:13" x14ac:dyDescent="0.35">
      <c r="B1361">
        <v>1358</v>
      </c>
      <c r="C1361">
        <v>0.13575000000000001</v>
      </c>
      <c r="D1361">
        <v>0.64915</v>
      </c>
      <c r="E1361">
        <v>0.34284999999999999</v>
      </c>
      <c r="F1361">
        <v>0.45115</v>
      </c>
      <c r="G1361">
        <v>0.31514999999999999</v>
      </c>
      <c r="H1361">
        <v>0.65654999999999997</v>
      </c>
      <c r="I1361">
        <v>0.95394999999999996</v>
      </c>
      <c r="J1361">
        <v>0.80464999999999998</v>
      </c>
      <c r="K1361">
        <v>0.64554999999999996</v>
      </c>
      <c r="L1361">
        <v>0.21525</v>
      </c>
      <c r="M1361">
        <v>0.39765</v>
      </c>
    </row>
    <row r="1362" spans="2:13" x14ac:dyDescent="0.35">
      <c r="B1362">
        <v>1359</v>
      </c>
      <c r="C1362">
        <v>0.13585</v>
      </c>
      <c r="D1362">
        <v>0.88024999999999998</v>
      </c>
      <c r="E1362">
        <v>0.24834999999999999</v>
      </c>
      <c r="F1362">
        <v>0.82974999999999999</v>
      </c>
      <c r="G1362">
        <v>0.61034999999999995</v>
      </c>
      <c r="H1362">
        <v>1.745E-2</v>
      </c>
      <c r="I1362">
        <v>0.39295000000000002</v>
      </c>
      <c r="J1362">
        <v>0.22655</v>
      </c>
      <c r="K1362">
        <v>0.77324999999999999</v>
      </c>
      <c r="L1362">
        <v>0.99365000000000003</v>
      </c>
      <c r="M1362">
        <v>1.3050000000000001E-2</v>
      </c>
    </row>
    <row r="1363" spans="2:13" x14ac:dyDescent="0.35">
      <c r="B1363">
        <v>1360</v>
      </c>
      <c r="C1363">
        <v>0.13594999999999999</v>
      </c>
      <c r="D1363">
        <v>3.1949999999999999E-2</v>
      </c>
      <c r="E1363">
        <v>6.9499999999999996E-3</v>
      </c>
      <c r="F1363">
        <v>0.37824999999999998</v>
      </c>
      <c r="G1363">
        <v>0.67305000000000004</v>
      </c>
      <c r="H1363">
        <v>0.87824999999999998</v>
      </c>
      <c r="I1363">
        <v>0.25505</v>
      </c>
      <c r="J1363">
        <v>0.20895</v>
      </c>
      <c r="K1363">
        <v>0.38005</v>
      </c>
      <c r="L1363">
        <v>0.47765000000000002</v>
      </c>
      <c r="M1363">
        <v>0.23435</v>
      </c>
    </row>
    <row r="1364" spans="2:13" x14ac:dyDescent="0.35">
      <c r="B1364">
        <v>1361</v>
      </c>
      <c r="C1364">
        <v>0.13605</v>
      </c>
      <c r="D1364">
        <v>0.83535000000000004</v>
      </c>
      <c r="E1364">
        <v>2.7349999999999999E-2</v>
      </c>
      <c r="F1364">
        <v>0.95045000000000002</v>
      </c>
      <c r="G1364">
        <v>0.31914999999999999</v>
      </c>
      <c r="H1364">
        <v>0.17524999999999999</v>
      </c>
      <c r="I1364">
        <v>0.51124999999999998</v>
      </c>
      <c r="J1364">
        <v>0.11094999999999999</v>
      </c>
      <c r="K1364">
        <v>0.27905000000000002</v>
      </c>
      <c r="L1364">
        <v>0.42525000000000002</v>
      </c>
      <c r="M1364">
        <v>0.32324999999999998</v>
      </c>
    </row>
    <row r="1365" spans="2:13" x14ac:dyDescent="0.35">
      <c r="B1365">
        <v>1362</v>
      </c>
      <c r="C1365">
        <v>0.13614999999999999</v>
      </c>
      <c r="D1365">
        <v>0.66495000000000004</v>
      </c>
      <c r="E1365">
        <v>0.99075000000000002</v>
      </c>
      <c r="F1365">
        <v>0.58794999999999997</v>
      </c>
      <c r="G1365">
        <v>7.485E-2</v>
      </c>
      <c r="H1365">
        <v>0.83445000000000003</v>
      </c>
      <c r="I1365">
        <v>0.60724999999999996</v>
      </c>
      <c r="J1365">
        <v>0.29265000000000002</v>
      </c>
      <c r="K1365">
        <v>0.39134999999999998</v>
      </c>
      <c r="L1365">
        <v>0.40455000000000002</v>
      </c>
      <c r="M1365">
        <v>0.23175000000000001</v>
      </c>
    </row>
    <row r="1366" spans="2:13" x14ac:dyDescent="0.35">
      <c r="B1366">
        <v>1363</v>
      </c>
      <c r="C1366">
        <v>0.13625000000000001</v>
      </c>
      <c r="D1366">
        <v>0.73045000000000004</v>
      </c>
      <c r="E1366">
        <v>0.92974999999999997</v>
      </c>
      <c r="F1366">
        <v>2.0449999999999999E-2</v>
      </c>
      <c r="G1366">
        <v>0.59835000000000005</v>
      </c>
      <c r="H1366">
        <v>0.29565000000000002</v>
      </c>
      <c r="I1366">
        <v>0.44345000000000001</v>
      </c>
      <c r="J1366">
        <v>0.24734999999999999</v>
      </c>
      <c r="K1366">
        <v>0.75385000000000002</v>
      </c>
      <c r="L1366">
        <v>0.75224999999999997</v>
      </c>
      <c r="M1366">
        <v>0.47415000000000002</v>
      </c>
    </row>
    <row r="1367" spans="2:13" x14ac:dyDescent="0.35">
      <c r="B1367">
        <v>1364</v>
      </c>
      <c r="C1367">
        <v>0.13635</v>
      </c>
      <c r="D1367">
        <v>0.40565000000000001</v>
      </c>
      <c r="E1367">
        <v>0.86185</v>
      </c>
      <c r="F1367">
        <v>0.51124999999999998</v>
      </c>
      <c r="G1367">
        <v>0.21675</v>
      </c>
      <c r="H1367">
        <v>0.71994999999999998</v>
      </c>
      <c r="I1367">
        <v>0.30985000000000001</v>
      </c>
      <c r="J1367">
        <v>0.67754999999999999</v>
      </c>
      <c r="K1367">
        <v>0.72994999999999999</v>
      </c>
      <c r="L1367">
        <v>0.75165000000000004</v>
      </c>
      <c r="M1367">
        <v>0.15245</v>
      </c>
    </row>
    <row r="1368" spans="2:13" x14ac:dyDescent="0.35">
      <c r="B1368">
        <v>1365</v>
      </c>
      <c r="C1368">
        <v>0.13644999999999999</v>
      </c>
      <c r="D1368">
        <v>0.41385</v>
      </c>
      <c r="E1368">
        <v>0.52954999999999997</v>
      </c>
      <c r="F1368">
        <v>0.55084999999999995</v>
      </c>
      <c r="G1368">
        <v>0.43935000000000002</v>
      </c>
      <c r="H1368">
        <v>0.25885000000000002</v>
      </c>
      <c r="I1368">
        <v>0.70404999999999995</v>
      </c>
      <c r="J1368">
        <v>0.47405000000000003</v>
      </c>
      <c r="K1368">
        <v>0.29244999999999999</v>
      </c>
      <c r="L1368">
        <v>0.11365</v>
      </c>
      <c r="M1368">
        <v>0.59714999999999996</v>
      </c>
    </row>
    <row r="1369" spans="2:13" x14ac:dyDescent="0.35">
      <c r="B1369">
        <v>1366</v>
      </c>
      <c r="C1369">
        <v>0.13655</v>
      </c>
      <c r="D1369">
        <v>0.14515</v>
      </c>
      <c r="E1369">
        <v>0.87014999999999998</v>
      </c>
      <c r="F1369">
        <v>0.54415000000000002</v>
      </c>
      <c r="G1369">
        <v>0.15534999999999999</v>
      </c>
      <c r="H1369">
        <v>0.68354999999999999</v>
      </c>
      <c r="I1369">
        <v>0.56874999999999998</v>
      </c>
      <c r="J1369">
        <v>0.47444999999999998</v>
      </c>
      <c r="K1369">
        <v>0.32715</v>
      </c>
      <c r="L1369">
        <v>0.97514999999999996</v>
      </c>
      <c r="M1369">
        <v>0.64715</v>
      </c>
    </row>
    <row r="1370" spans="2:13" x14ac:dyDescent="0.35">
      <c r="B1370">
        <v>1367</v>
      </c>
      <c r="C1370">
        <v>0.13664999999999999</v>
      </c>
      <c r="D1370">
        <v>0.67015000000000002</v>
      </c>
      <c r="E1370">
        <v>0.76605000000000001</v>
      </c>
      <c r="F1370">
        <v>0.64344999999999997</v>
      </c>
      <c r="G1370">
        <v>2.2849999999999999E-2</v>
      </c>
      <c r="H1370">
        <v>0.64644999999999997</v>
      </c>
      <c r="I1370">
        <v>8.165E-2</v>
      </c>
      <c r="J1370">
        <v>0.28655000000000003</v>
      </c>
      <c r="K1370">
        <v>0.86704999999999999</v>
      </c>
      <c r="L1370">
        <v>0.19985</v>
      </c>
      <c r="M1370">
        <v>0.37705</v>
      </c>
    </row>
    <row r="1371" spans="2:13" x14ac:dyDescent="0.35">
      <c r="B1371">
        <v>1368</v>
      </c>
      <c r="C1371">
        <v>0.13675000000000001</v>
      </c>
      <c r="D1371">
        <v>0.49414999999999998</v>
      </c>
      <c r="E1371">
        <v>0.54564999999999997</v>
      </c>
      <c r="F1371">
        <v>0.73665000000000003</v>
      </c>
      <c r="G1371">
        <v>0.88244999999999996</v>
      </c>
      <c r="H1371">
        <v>0.97084999999999999</v>
      </c>
      <c r="I1371">
        <v>0.92845</v>
      </c>
      <c r="J1371">
        <v>0.30044999999999999</v>
      </c>
      <c r="K1371">
        <v>0.73675000000000002</v>
      </c>
      <c r="L1371">
        <v>0.80354999999999999</v>
      </c>
      <c r="M1371">
        <v>0.27034999999999998</v>
      </c>
    </row>
    <row r="1372" spans="2:13" x14ac:dyDescent="0.35">
      <c r="B1372">
        <v>1369</v>
      </c>
      <c r="C1372">
        <v>0.13685</v>
      </c>
      <c r="D1372">
        <v>0.96984999999999999</v>
      </c>
      <c r="E1372">
        <v>0.39715</v>
      </c>
      <c r="F1372">
        <v>0.75854999999999995</v>
      </c>
      <c r="G1372">
        <v>0.12175</v>
      </c>
      <c r="H1372">
        <v>0.56784999999999997</v>
      </c>
      <c r="I1372">
        <v>0.63895000000000002</v>
      </c>
      <c r="J1372">
        <v>5.1749999999999997E-2</v>
      </c>
      <c r="K1372">
        <v>0.11455</v>
      </c>
      <c r="L1372">
        <v>0.92044999999999999</v>
      </c>
      <c r="M1372">
        <v>0.55315000000000003</v>
      </c>
    </row>
    <row r="1373" spans="2:13" x14ac:dyDescent="0.35">
      <c r="B1373">
        <v>1370</v>
      </c>
      <c r="C1373">
        <v>0.13694999999999999</v>
      </c>
      <c r="D1373">
        <v>0.88844999999999996</v>
      </c>
      <c r="E1373">
        <v>0.62544999999999995</v>
      </c>
      <c r="F1373">
        <v>0.98334999999999995</v>
      </c>
      <c r="G1373">
        <v>0.40465000000000001</v>
      </c>
      <c r="H1373">
        <v>0.20474999999999999</v>
      </c>
      <c r="I1373">
        <v>0.49245</v>
      </c>
      <c r="J1373">
        <v>0.22855</v>
      </c>
      <c r="K1373">
        <v>0.84365000000000001</v>
      </c>
      <c r="L1373">
        <v>0.69435000000000002</v>
      </c>
      <c r="M1373">
        <v>0.91044999999999998</v>
      </c>
    </row>
    <row r="1374" spans="2:13" x14ac:dyDescent="0.35">
      <c r="B1374">
        <v>1371</v>
      </c>
      <c r="C1374">
        <v>0.13705000000000001</v>
      </c>
      <c r="D1374">
        <v>0.46394999999999997</v>
      </c>
      <c r="E1374">
        <v>0.29685</v>
      </c>
      <c r="F1374">
        <v>6.4350000000000004E-2</v>
      </c>
      <c r="G1374">
        <v>0.58335000000000004</v>
      </c>
      <c r="H1374">
        <v>3.7249999999999998E-2</v>
      </c>
      <c r="I1374">
        <v>0.76695000000000002</v>
      </c>
      <c r="J1374">
        <v>0.72545000000000004</v>
      </c>
      <c r="K1374">
        <v>0.54285000000000005</v>
      </c>
      <c r="L1374">
        <v>0.55894999999999995</v>
      </c>
      <c r="M1374">
        <v>0.73204999999999998</v>
      </c>
    </row>
    <row r="1375" spans="2:13" x14ac:dyDescent="0.35">
      <c r="B1375">
        <v>1372</v>
      </c>
      <c r="C1375">
        <v>0.13714999999999999</v>
      </c>
      <c r="D1375">
        <v>0.15275</v>
      </c>
      <c r="E1375">
        <v>6.7750000000000005E-2</v>
      </c>
      <c r="F1375">
        <v>0.89885000000000004</v>
      </c>
      <c r="G1375">
        <v>0.51415</v>
      </c>
      <c r="H1375">
        <v>0.88805000000000001</v>
      </c>
      <c r="I1375">
        <v>0.48065000000000002</v>
      </c>
      <c r="J1375">
        <v>0.65515000000000001</v>
      </c>
      <c r="K1375">
        <v>0.81904999999999994</v>
      </c>
      <c r="L1375">
        <v>0.29565000000000002</v>
      </c>
      <c r="M1375">
        <v>5.8049999999999997E-2</v>
      </c>
    </row>
    <row r="1376" spans="2:13" x14ac:dyDescent="0.35">
      <c r="B1376">
        <v>1373</v>
      </c>
      <c r="C1376">
        <v>0.13725000000000001</v>
      </c>
      <c r="D1376">
        <v>0.69945000000000002</v>
      </c>
      <c r="E1376">
        <v>0.83825000000000005</v>
      </c>
      <c r="F1376">
        <v>0.80605000000000004</v>
      </c>
      <c r="G1376">
        <v>0.80715000000000003</v>
      </c>
      <c r="H1376">
        <v>0.18325</v>
      </c>
      <c r="I1376">
        <v>0.69515000000000005</v>
      </c>
      <c r="J1376">
        <v>0.74495</v>
      </c>
      <c r="K1376">
        <v>0.79895000000000005</v>
      </c>
      <c r="L1376">
        <v>0.94315000000000004</v>
      </c>
      <c r="M1376">
        <v>0.19364999999999999</v>
      </c>
    </row>
    <row r="1377" spans="2:13" x14ac:dyDescent="0.35">
      <c r="B1377">
        <v>1374</v>
      </c>
      <c r="C1377">
        <v>0.13735</v>
      </c>
      <c r="D1377">
        <v>0.15805</v>
      </c>
      <c r="E1377">
        <v>0.23515</v>
      </c>
      <c r="F1377">
        <v>3.295E-2</v>
      </c>
      <c r="G1377">
        <v>0.13905000000000001</v>
      </c>
      <c r="H1377">
        <v>0.80425000000000002</v>
      </c>
      <c r="I1377">
        <v>0.46515000000000001</v>
      </c>
      <c r="J1377">
        <v>0.27184999999999998</v>
      </c>
      <c r="K1377">
        <v>0.89444999999999997</v>
      </c>
      <c r="L1377">
        <v>0.15125</v>
      </c>
      <c r="M1377">
        <v>0.44545000000000001</v>
      </c>
    </row>
    <row r="1378" spans="2:13" x14ac:dyDescent="0.35">
      <c r="B1378">
        <v>1375</v>
      </c>
      <c r="C1378">
        <v>0.13744999999999999</v>
      </c>
      <c r="D1378">
        <v>0.31095</v>
      </c>
      <c r="E1378">
        <v>0.24445</v>
      </c>
      <c r="F1378">
        <v>0.34955000000000003</v>
      </c>
      <c r="G1378">
        <v>0.35515000000000002</v>
      </c>
      <c r="H1378">
        <v>0.96174999999999999</v>
      </c>
      <c r="I1378">
        <v>0.44695000000000001</v>
      </c>
      <c r="J1378">
        <v>0.87975000000000003</v>
      </c>
      <c r="K1378">
        <v>0.23674999999999999</v>
      </c>
      <c r="L1378">
        <v>0.92564999999999997</v>
      </c>
      <c r="M1378">
        <v>0.51895000000000002</v>
      </c>
    </row>
    <row r="1379" spans="2:13" x14ac:dyDescent="0.35">
      <c r="B1379">
        <v>1376</v>
      </c>
      <c r="C1379">
        <v>0.13755000000000001</v>
      </c>
      <c r="D1379">
        <v>0.87244999999999995</v>
      </c>
      <c r="E1379">
        <v>0.94055</v>
      </c>
      <c r="F1379">
        <v>0.72675000000000001</v>
      </c>
      <c r="G1379">
        <v>0.70465</v>
      </c>
      <c r="H1379">
        <v>0.84675</v>
      </c>
      <c r="I1379">
        <v>0.44224999999999998</v>
      </c>
      <c r="J1379">
        <v>0.45224999999999999</v>
      </c>
      <c r="K1379">
        <v>0.86545000000000005</v>
      </c>
      <c r="L1379">
        <v>0.27445000000000003</v>
      </c>
      <c r="M1379">
        <v>0.95394999999999996</v>
      </c>
    </row>
    <row r="1380" spans="2:13" x14ac:dyDescent="0.35">
      <c r="B1380">
        <v>1377</v>
      </c>
      <c r="C1380">
        <v>0.13764999999999999</v>
      </c>
      <c r="D1380">
        <v>0.52644999999999997</v>
      </c>
      <c r="E1380">
        <v>0.28725000000000001</v>
      </c>
      <c r="F1380">
        <v>0.25535000000000002</v>
      </c>
      <c r="G1380">
        <v>0.94564999999999999</v>
      </c>
      <c r="H1380">
        <v>0.24704999999999999</v>
      </c>
      <c r="I1380">
        <v>0.30954999999999999</v>
      </c>
      <c r="J1380">
        <v>0.76985000000000003</v>
      </c>
      <c r="K1380">
        <v>0.22395000000000001</v>
      </c>
      <c r="L1380">
        <v>0.84365000000000001</v>
      </c>
      <c r="M1380">
        <v>0.83604999999999996</v>
      </c>
    </row>
    <row r="1381" spans="2:13" x14ac:dyDescent="0.35">
      <c r="B1381">
        <v>1378</v>
      </c>
      <c r="C1381">
        <v>0.13775000000000001</v>
      </c>
      <c r="D1381">
        <v>0.85494999999999999</v>
      </c>
      <c r="E1381">
        <v>0.66984999999999995</v>
      </c>
      <c r="F1381">
        <v>0.40715000000000001</v>
      </c>
      <c r="G1381">
        <v>0.47215000000000001</v>
      </c>
      <c r="H1381">
        <v>0.12035</v>
      </c>
      <c r="I1381">
        <v>0.49354999999999999</v>
      </c>
      <c r="J1381">
        <v>0.83304999999999996</v>
      </c>
      <c r="K1381">
        <v>0.38395000000000001</v>
      </c>
      <c r="L1381">
        <v>0.44324999999999998</v>
      </c>
      <c r="M1381">
        <v>0.26895000000000002</v>
      </c>
    </row>
    <row r="1382" spans="2:13" x14ac:dyDescent="0.35">
      <c r="B1382">
        <v>1379</v>
      </c>
      <c r="C1382">
        <v>0.13785</v>
      </c>
      <c r="D1382">
        <v>0.30935000000000001</v>
      </c>
      <c r="E1382">
        <v>0.77595000000000003</v>
      </c>
      <c r="F1382">
        <v>0.75875000000000004</v>
      </c>
      <c r="G1382">
        <v>9.9150000000000002E-2</v>
      </c>
      <c r="H1382">
        <v>0.76354999999999995</v>
      </c>
      <c r="I1382">
        <v>0.39645000000000002</v>
      </c>
      <c r="J1382">
        <v>0.66325000000000001</v>
      </c>
      <c r="K1382">
        <v>0.79015000000000002</v>
      </c>
      <c r="L1382">
        <v>0.60975000000000001</v>
      </c>
      <c r="M1382">
        <v>0.52175000000000005</v>
      </c>
    </row>
    <row r="1383" spans="2:13" x14ac:dyDescent="0.35">
      <c r="B1383">
        <v>1380</v>
      </c>
      <c r="C1383">
        <v>0.13794999999999999</v>
      </c>
      <c r="D1383">
        <v>9.0950000000000003E-2</v>
      </c>
      <c r="E1383">
        <v>8.6150000000000004E-2</v>
      </c>
      <c r="F1383">
        <v>0.50885000000000002</v>
      </c>
      <c r="G1383">
        <v>0.31304999999999999</v>
      </c>
      <c r="H1383">
        <v>0.89195000000000002</v>
      </c>
      <c r="I1383">
        <v>8.9499999999999996E-3</v>
      </c>
      <c r="J1383">
        <v>0.55295000000000005</v>
      </c>
      <c r="K1383">
        <v>0.76334999999999997</v>
      </c>
      <c r="L1383">
        <v>0.73355000000000004</v>
      </c>
      <c r="M1383">
        <v>5.7450000000000001E-2</v>
      </c>
    </row>
    <row r="1384" spans="2:13" x14ac:dyDescent="0.35">
      <c r="B1384">
        <v>1381</v>
      </c>
      <c r="C1384">
        <v>0.13805000000000001</v>
      </c>
      <c r="D1384">
        <v>0.18604999999999999</v>
      </c>
      <c r="E1384">
        <v>0.53425</v>
      </c>
      <c r="F1384">
        <v>0.12025</v>
      </c>
      <c r="G1384">
        <v>0.35585</v>
      </c>
      <c r="H1384">
        <v>0.52775000000000005</v>
      </c>
      <c r="I1384">
        <v>0.10125000000000001</v>
      </c>
      <c r="J1384">
        <v>3.2050000000000002E-2</v>
      </c>
      <c r="K1384">
        <v>0.50524999999999998</v>
      </c>
      <c r="L1384">
        <v>0.14415</v>
      </c>
      <c r="M1384">
        <v>0.86004999999999998</v>
      </c>
    </row>
    <row r="1385" spans="2:13" x14ac:dyDescent="0.35">
      <c r="B1385">
        <v>1382</v>
      </c>
      <c r="C1385">
        <v>0.13815</v>
      </c>
      <c r="D1385">
        <v>0.85834999999999995</v>
      </c>
      <c r="E1385">
        <v>0.96594999999999998</v>
      </c>
      <c r="F1385">
        <v>0.34415000000000001</v>
      </c>
      <c r="G1385">
        <v>0.78354999999999997</v>
      </c>
      <c r="H1385">
        <v>0.86645000000000005</v>
      </c>
      <c r="I1385">
        <v>0.11484999999999999</v>
      </c>
      <c r="J1385">
        <v>0.80715000000000003</v>
      </c>
      <c r="K1385">
        <v>0.12554999999999999</v>
      </c>
      <c r="L1385">
        <v>0.32095000000000001</v>
      </c>
      <c r="M1385">
        <v>7.145E-2</v>
      </c>
    </row>
    <row r="1386" spans="2:13" x14ac:dyDescent="0.35">
      <c r="B1386">
        <v>1383</v>
      </c>
      <c r="C1386">
        <v>0.13825000000000001</v>
      </c>
      <c r="D1386">
        <v>0.84465000000000001</v>
      </c>
      <c r="E1386">
        <v>5.0549999999999998E-2</v>
      </c>
      <c r="F1386">
        <v>3.5249999999999997E-2</v>
      </c>
      <c r="G1386">
        <v>0.40734999999999999</v>
      </c>
      <c r="H1386">
        <v>0.62104999999999999</v>
      </c>
      <c r="I1386">
        <v>0.76085000000000003</v>
      </c>
      <c r="J1386">
        <v>0.49325000000000002</v>
      </c>
      <c r="K1386">
        <v>0.64875000000000005</v>
      </c>
      <c r="L1386">
        <v>0.67505000000000004</v>
      </c>
      <c r="M1386">
        <v>0.73145000000000004</v>
      </c>
    </row>
    <row r="1387" spans="2:13" x14ac:dyDescent="0.35">
      <c r="B1387">
        <v>1384</v>
      </c>
      <c r="C1387">
        <v>0.13835</v>
      </c>
      <c r="D1387">
        <v>0.27445000000000003</v>
      </c>
      <c r="E1387">
        <v>0.22875000000000001</v>
      </c>
      <c r="F1387">
        <v>0.69315000000000004</v>
      </c>
      <c r="G1387">
        <v>0.70145000000000002</v>
      </c>
      <c r="H1387">
        <v>0.12734999999999999</v>
      </c>
      <c r="I1387">
        <v>0.54235</v>
      </c>
      <c r="J1387">
        <v>0.95484999999999998</v>
      </c>
      <c r="K1387">
        <v>0.11855</v>
      </c>
      <c r="L1387">
        <v>2.15E-3</v>
      </c>
      <c r="M1387">
        <v>6.0499999999999998E-3</v>
      </c>
    </row>
    <row r="1388" spans="2:13" x14ac:dyDescent="0.35">
      <c r="B1388">
        <v>1385</v>
      </c>
      <c r="C1388">
        <v>0.13844999999999999</v>
      </c>
      <c r="D1388">
        <v>0.26695000000000002</v>
      </c>
      <c r="E1388">
        <v>0.32955000000000001</v>
      </c>
      <c r="F1388">
        <v>0.46825</v>
      </c>
      <c r="G1388">
        <v>0.54844999999999999</v>
      </c>
      <c r="H1388">
        <v>0.40805000000000002</v>
      </c>
      <c r="I1388">
        <v>0.64205000000000001</v>
      </c>
      <c r="J1388">
        <v>0.90774999999999995</v>
      </c>
      <c r="K1388">
        <v>0.40594999999999998</v>
      </c>
      <c r="L1388">
        <v>0.94274999999999998</v>
      </c>
      <c r="M1388">
        <v>0.20795</v>
      </c>
    </row>
    <row r="1389" spans="2:13" x14ac:dyDescent="0.35">
      <c r="B1389">
        <v>1386</v>
      </c>
      <c r="C1389">
        <v>0.13855000000000001</v>
      </c>
      <c r="D1389">
        <v>0.56955</v>
      </c>
      <c r="E1389">
        <v>6.1949999999999998E-2</v>
      </c>
      <c r="F1389">
        <v>0.66505000000000003</v>
      </c>
      <c r="G1389">
        <v>0.91864999999999997</v>
      </c>
      <c r="H1389">
        <v>1.555E-2</v>
      </c>
      <c r="I1389">
        <v>0.45255000000000001</v>
      </c>
      <c r="J1389">
        <v>0.94115000000000004</v>
      </c>
      <c r="K1389">
        <v>0.97214999999999996</v>
      </c>
      <c r="L1389">
        <v>6.2950000000000006E-2</v>
      </c>
      <c r="M1389">
        <v>0.38955000000000001</v>
      </c>
    </row>
    <row r="1390" spans="2:13" x14ac:dyDescent="0.35">
      <c r="B1390">
        <v>1387</v>
      </c>
      <c r="C1390">
        <v>0.13865</v>
      </c>
      <c r="D1390">
        <v>0.61585000000000001</v>
      </c>
      <c r="E1390">
        <v>0.28954999999999997</v>
      </c>
      <c r="F1390">
        <v>0.64695000000000003</v>
      </c>
      <c r="G1390">
        <v>0.83055000000000001</v>
      </c>
      <c r="H1390">
        <v>0.17685000000000001</v>
      </c>
      <c r="I1390">
        <v>0.11584999999999999</v>
      </c>
      <c r="J1390">
        <v>0.40225</v>
      </c>
      <c r="K1390">
        <v>0.13644999999999999</v>
      </c>
      <c r="L1390">
        <v>0.31445000000000001</v>
      </c>
      <c r="M1390">
        <v>0.21904999999999999</v>
      </c>
    </row>
    <row r="1391" spans="2:13" x14ac:dyDescent="0.35">
      <c r="B1391">
        <v>1388</v>
      </c>
      <c r="C1391">
        <v>0.13875000000000001</v>
      </c>
      <c r="D1391">
        <v>0.81164999999999998</v>
      </c>
      <c r="E1391">
        <v>0.88934999999999997</v>
      </c>
      <c r="F1391">
        <v>0.54395000000000004</v>
      </c>
      <c r="G1391">
        <v>0.76905000000000001</v>
      </c>
      <c r="H1391">
        <v>0.44595000000000001</v>
      </c>
      <c r="I1391">
        <v>0.89385000000000003</v>
      </c>
      <c r="J1391">
        <v>0.72394999999999998</v>
      </c>
      <c r="K1391">
        <v>0.16175</v>
      </c>
      <c r="L1391">
        <v>0.55305000000000004</v>
      </c>
      <c r="M1391">
        <v>0.26665</v>
      </c>
    </row>
    <row r="1392" spans="2:13" x14ac:dyDescent="0.35">
      <c r="B1392">
        <v>1389</v>
      </c>
      <c r="C1392">
        <v>0.13885</v>
      </c>
      <c r="D1392">
        <v>0.83015000000000005</v>
      </c>
      <c r="E1392">
        <v>0.33015</v>
      </c>
      <c r="F1392">
        <v>0.29115000000000002</v>
      </c>
      <c r="G1392">
        <v>0.50175000000000003</v>
      </c>
      <c r="H1392">
        <v>3.6049999999999999E-2</v>
      </c>
      <c r="I1392">
        <v>0.80054999999999998</v>
      </c>
      <c r="J1392">
        <v>0.76154999999999995</v>
      </c>
      <c r="K1392">
        <v>0.69935000000000003</v>
      </c>
      <c r="L1392">
        <v>0.37885000000000002</v>
      </c>
      <c r="M1392">
        <v>0.43225000000000002</v>
      </c>
    </row>
    <row r="1393" spans="2:13" x14ac:dyDescent="0.35">
      <c r="B1393">
        <v>1390</v>
      </c>
      <c r="C1393">
        <v>0.13894999999999999</v>
      </c>
      <c r="D1393">
        <v>0.76344999999999996</v>
      </c>
      <c r="E1393">
        <v>0.38695000000000002</v>
      </c>
      <c r="F1393">
        <v>0.13264999999999999</v>
      </c>
      <c r="G1393">
        <v>0.11575000000000001</v>
      </c>
      <c r="H1393">
        <v>0.20465</v>
      </c>
      <c r="I1393">
        <v>0.17635000000000001</v>
      </c>
      <c r="J1393">
        <v>0.79305000000000003</v>
      </c>
      <c r="K1393">
        <v>0.40355000000000002</v>
      </c>
      <c r="L1393">
        <v>0.29235</v>
      </c>
      <c r="M1393">
        <v>0.35425000000000001</v>
      </c>
    </row>
    <row r="1394" spans="2:13" x14ac:dyDescent="0.35">
      <c r="B1394">
        <v>1391</v>
      </c>
      <c r="C1394">
        <v>0.13905000000000001</v>
      </c>
      <c r="D1394">
        <v>0.61024999999999996</v>
      </c>
      <c r="E1394">
        <v>0.24345</v>
      </c>
      <c r="F1394">
        <v>0.31185000000000002</v>
      </c>
      <c r="G1394">
        <v>0.27184999999999998</v>
      </c>
      <c r="H1394">
        <v>4.2349999999999999E-2</v>
      </c>
      <c r="I1394">
        <v>0.25574999999999998</v>
      </c>
      <c r="J1394">
        <v>0.89065000000000005</v>
      </c>
      <c r="K1394">
        <v>0.50214999999999999</v>
      </c>
      <c r="L1394">
        <v>0.13635</v>
      </c>
      <c r="M1394">
        <v>0.62224999999999997</v>
      </c>
    </row>
    <row r="1395" spans="2:13" x14ac:dyDescent="0.35">
      <c r="B1395">
        <v>1392</v>
      </c>
      <c r="C1395">
        <v>0.13915</v>
      </c>
      <c r="D1395">
        <v>6.4350000000000004E-2</v>
      </c>
      <c r="E1395">
        <v>0.93554999999999999</v>
      </c>
      <c r="F1395">
        <v>0.65385000000000004</v>
      </c>
      <c r="G1395">
        <v>0.82745000000000002</v>
      </c>
      <c r="H1395">
        <v>0.13875000000000001</v>
      </c>
      <c r="I1395">
        <v>0.53095000000000003</v>
      </c>
      <c r="J1395">
        <v>0.64615</v>
      </c>
      <c r="K1395">
        <v>0.28915000000000002</v>
      </c>
      <c r="L1395">
        <v>0.29544999999999999</v>
      </c>
      <c r="M1395">
        <v>0.14055000000000001</v>
      </c>
    </row>
    <row r="1396" spans="2:13" x14ac:dyDescent="0.35">
      <c r="B1396">
        <v>1393</v>
      </c>
      <c r="C1396">
        <v>0.13925000000000001</v>
      </c>
      <c r="D1396">
        <v>0.46055000000000001</v>
      </c>
      <c r="E1396">
        <v>0.81525000000000003</v>
      </c>
      <c r="F1396">
        <v>0.49235000000000001</v>
      </c>
      <c r="G1396">
        <v>0.72994999999999999</v>
      </c>
      <c r="H1396">
        <v>0.86094999999999999</v>
      </c>
      <c r="I1396">
        <v>0.17615</v>
      </c>
      <c r="J1396">
        <v>0.41454999999999997</v>
      </c>
      <c r="K1396">
        <v>0.75565000000000004</v>
      </c>
      <c r="L1396">
        <v>0.68905000000000005</v>
      </c>
      <c r="M1396">
        <v>8.455E-2</v>
      </c>
    </row>
    <row r="1397" spans="2:13" x14ac:dyDescent="0.35">
      <c r="B1397">
        <v>1394</v>
      </c>
      <c r="C1397">
        <v>0.13935</v>
      </c>
      <c r="D1397">
        <v>0.92764999999999997</v>
      </c>
      <c r="E1397">
        <v>2.555E-2</v>
      </c>
      <c r="F1397">
        <v>0.43145</v>
      </c>
      <c r="G1397">
        <v>0.39105000000000001</v>
      </c>
      <c r="H1397">
        <v>0.44605</v>
      </c>
      <c r="I1397">
        <v>0.52195000000000003</v>
      </c>
      <c r="J1397">
        <v>0.69105000000000005</v>
      </c>
      <c r="K1397">
        <v>0.87065000000000003</v>
      </c>
      <c r="L1397">
        <v>0.97614999999999996</v>
      </c>
      <c r="M1397">
        <v>0.39165</v>
      </c>
    </row>
    <row r="1398" spans="2:13" x14ac:dyDescent="0.35">
      <c r="B1398">
        <v>1395</v>
      </c>
      <c r="C1398">
        <v>0.13944999999999999</v>
      </c>
      <c r="D1398">
        <v>0.70584999999999998</v>
      </c>
      <c r="E1398">
        <v>0.34615000000000001</v>
      </c>
      <c r="F1398">
        <v>0.50634999999999997</v>
      </c>
      <c r="G1398">
        <v>5.3749999999999999E-2</v>
      </c>
      <c r="H1398">
        <v>6.0499999999999998E-3</v>
      </c>
      <c r="I1398">
        <v>8.3349999999999994E-2</v>
      </c>
      <c r="J1398">
        <v>0.51785000000000003</v>
      </c>
      <c r="K1398">
        <v>0.65234999999999999</v>
      </c>
      <c r="L1398">
        <v>0.37524999999999997</v>
      </c>
      <c r="M1398">
        <v>4.9149999999999999E-2</v>
      </c>
    </row>
    <row r="1399" spans="2:13" x14ac:dyDescent="0.35">
      <c r="B1399">
        <v>1396</v>
      </c>
      <c r="C1399">
        <v>0.13955000000000001</v>
      </c>
      <c r="D1399">
        <v>0.22875000000000001</v>
      </c>
      <c r="E1399">
        <v>0.57884999999999998</v>
      </c>
      <c r="F1399">
        <v>0.63334999999999997</v>
      </c>
      <c r="G1399">
        <v>0.95155000000000001</v>
      </c>
      <c r="H1399">
        <v>0.75714999999999999</v>
      </c>
      <c r="I1399">
        <v>0.93484999999999996</v>
      </c>
      <c r="J1399">
        <v>0.17374999999999999</v>
      </c>
      <c r="K1399">
        <v>0.11555</v>
      </c>
      <c r="L1399">
        <v>0.38824999999999998</v>
      </c>
      <c r="M1399">
        <v>0.37214999999999998</v>
      </c>
    </row>
    <row r="1400" spans="2:13" x14ac:dyDescent="0.35">
      <c r="B1400">
        <v>1397</v>
      </c>
      <c r="C1400">
        <v>0.13965</v>
      </c>
      <c r="D1400">
        <v>0.73614999999999997</v>
      </c>
      <c r="E1400">
        <v>0.44335000000000002</v>
      </c>
      <c r="F1400">
        <v>0.95874999999999999</v>
      </c>
      <c r="G1400">
        <v>0.76424999999999998</v>
      </c>
      <c r="H1400">
        <v>0.18804999999999999</v>
      </c>
      <c r="I1400">
        <v>0.35115000000000002</v>
      </c>
      <c r="J1400">
        <v>0.28944999999999999</v>
      </c>
      <c r="K1400">
        <v>0.15065000000000001</v>
      </c>
      <c r="L1400">
        <v>0.65954999999999997</v>
      </c>
      <c r="M1400">
        <v>0.40175</v>
      </c>
    </row>
    <row r="1401" spans="2:13" x14ac:dyDescent="0.35">
      <c r="B1401">
        <v>1398</v>
      </c>
      <c r="C1401">
        <v>0.13975000000000001</v>
      </c>
      <c r="D1401">
        <v>0.43525000000000003</v>
      </c>
      <c r="E1401">
        <v>0.61175000000000002</v>
      </c>
      <c r="F1401">
        <v>0.35165000000000002</v>
      </c>
      <c r="G1401">
        <v>0.77764999999999995</v>
      </c>
      <c r="H1401">
        <v>0.31964999999999999</v>
      </c>
      <c r="I1401">
        <v>0.63324999999999998</v>
      </c>
      <c r="J1401">
        <v>0.84535000000000005</v>
      </c>
      <c r="K1401">
        <v>0.53454999999999997</v>
      </c>
      <c r="L1401">
        <v>0.90425</v>
      </c>
      <c r="M1401">
        <v>5.355E-2</v>
      </c>
    </row>
    <row r="1402" spans="2:13" x14ac:dyDescent="0.35">
      <c r="B1402">
        <v>1399</v>
      </c>
      <c r="C1402">
        <v>0.13985</v>
      </c>
      <c r="D1402">
        <v>0.61755000000000004</v>
      </c>
      <c r="E1402">
        <v>0.70665</v>
      </c>
      <c r="F1402">
        <v>0.47455000000000003</v>
      </c>
      <c r="G1402">
        <v>0.99834999999999996</v>
      </c>
      <c r="H1402">
        <v>0.98275000000000001</v>
      </c>
      <c r="I1402">
        <v>0.19955000000000001</v>
      </c>
      <c r="J1402">
        <v>0.83545000000000003</v>
      </c>
      <c r="K1402">
        <v>0.48975000000000002</v>
      </c>
      <c r="L1402">
        <v>0.31264999999999998</v>
      </c>
      <c r="M1402">
        <v>0.46494999999999997</v>
      </c>
    </row>
    <row r="1403" spans="2:13" x14ac:dyDescent="0.35">
      <c r="B1403">
        <v>1400</v>
      </c>
      <c r="C1403">
        <v>0.13994999999999999</v>
      </c>
      <c r="D1403">
        <v>0.82765</v>
      </c>
      <c r="E1403">
        <v>0.35435</v>
      </c>
      <c r="F1403">
        <v>0.80154999999999998</v>
      </c>
      <c r="G1403">
        <v>0.54725000000000001</v>
      </c>
      <c r="H1403">
        <v>0.42514999999999997</v>
      </c>
      <c r="I1403">
        <v>0.53785000000000005</v>
      </c>
      <c r="J1403">
        <v>0.12734999999999999</v>
      </c>
      <c r="K1403">
        <v>0.87695000000000001</v>
      </c>
      <c r="L1403">
        <v>5.6499999999999996E-3</v>
      </c>
      <c r="M1403">
        <v>0.39015</v>
      </c>
    </row>
    <row r="1404" spans="2:13" x14ac:dyDescent="0.35">
      <c r="B1404">
        <v>1401</v>
      </c>
      <c r="C1404">
        <v>0.14005000000000001</v>
      </c>
      <c r="D1404">
        <v>0.59035000000000004</v>
      </c>
      <c r="E1404">
        <v>0.54735</v>
      </c>
      <c r="F1404">
        <v>0.88714999999999999</v>
      </c>
      <c r="G1404">
        <v>3.925E-2</v>
      </c>
      <c r="H1404">
        <v>0.19005</v>
      </c>
      <c r="I1404">
        <v>0.50634999999999997</v>
      </c>
      <c r="J1404">
        <v>0.95335000000000003</v>
      </c>
      <c r="K1404">
        <v>0.54735</v>
      </c>
      <c r="L1404">
        <v>0.66564999999999996</v>
      </c>
      <c r="M1404">
        <v>0.90415000000000001</v>
      </c>
    </row>
    <row r="1405" spans="2:13" x14ac:dyDescent="0.35">
      <c r="B1405">
        <v>1402</v>
      </c>
      <c r="C1405">
        <v>0.14015</v>
      </c>
      <c r="D1405">
        <v>0.60985</v>
      </c>
      <c r="E1405">
        <v>0.68925000000000003</v>
      </c>
      <c r="F1405">
        <v>8.1049999999999997E-2</v>
      </c>
      <c r="G1405">
        <v>0.80325000000000002</v>
      </c>
      <c r="H1405">
        <v>0.85424999999999995</v>
      </c>
      <c r="I1405">
        <v>0.45245000000000002</v>
      </c>
      <c r="J1405">
        <v>0.25045000000000001</v>
      </c>
      <c r="K1405">
        <v>0.37075000000000002</v>
      </c>
      <c r="L1405">
        <v>0.15275</v>
      </c>
      <c r="M1405">
        <v>0.76375000000000004</v>
      </c>
    </row>
    <row r="1406" spans="2:13" x14ac:dyDescent="0.35">
      <c r="B1406">
        <v>1403</v>
      </c>
      <c r="C1406">
        <v>0.14025000000000001</v>
      </c>
      <c r="D1406">
        <v>0.12445000000000001</v>
      </c>
      <c r="E1406">
        <v>0.22115000000000001</v>
      </c>
      <c r="F1406">
        <v>0.48215000000000002</v>
      </c>
      <c r="G1406">
        <v>8.0250000000000002E-2</v>
      </c>
      <c r="H1406">
        <v>0.54674999999999996</v>
      </c>
      <c r="I1406">
        <v>0.63055000000000005</v>
      </c>
      <c r="J1406">
        <v>0.10514999999999999</v>
      </c>
      <c r="K1406">
        <v>0.97135000000000005</v>
      </c>
      <c r="L1406">
        <v>2.2249999999999999E-2</v>
      </c>
      <c r="M1406">
        <v>0.23885000000000001</v>
      </c>
    </row>
    <row r="1407" spans="2:13" x14ac:dyDescent="0.35">
      <c r="B1407">
        <v>1404</v>
      </c>
      <c r="C1407">
        <v>0.14035</v>
      </c>
      <c r="D1407">
        <v>7.7049999999999993E-2</v>
      </c>
      <c r="E1407">
        <v>0.17605000000000001</v>
      </c>
      <c r="F1407">
        <v>0.40055000000000002</v>
      </c>
      <c r="G1407">
        <v>0.79605000000000004</v>
      </c>
      <c r="H1407">
        <v>0.72324999999999995</v>
      </c>
      <c r="I1407">
        <v>0.39755000000000001</v>
      </c>
      <c r="J1407">
        <v>0.73465000000000003</v>
      </c>
      <c r="K1407">
        <v>0.33145000000000002</v>
      </c>
      <c r="L1407">
        <v>0.18395</v>
      </c>
      <c r="M1407">
        <v>0.57804999999999995</v>
      </c>
    </row>
    <row r="1408" spans="2:13" x14ac:dyDescent="0.35">
      <c r="B1408">
        <v>1405</v>
      </c>
      <c r="C1408">
        <v>0.14044999999999999</v>
      </c>
      <c r="D1408">
        <v>0.10835</v>
      </c>
      <c r="E1408">
        <v>0.78505000000000003</v>
      </c>
      <c r="F1408">
        <v>0.97955000000000003</v>
      </c>
      <c r="G1408">
        <v>0.62655000000000005</v>
      </c>
      <c r="H1408">
        <v>0.16764999999999999</v>
      </c>
      <c r="I1408">
        <v>0.18115000000000001</v>
      </c>
      <c r="J1408">
        <v>0.19025</v>
      </c>
      <c r="K1408">
        <v>0.33975</v>
      </c>
      <c r="L1408">
        <v>0.71814999999999996</v>
      </c>
      <c r="M1408">
        <v>0.58135000000000003</v>
      </c>
    </row>
    <row r="1409" spans="2:13" x14ac:dyDescent="0.35">
      <c r="B1409">
        <v>1406</v>
      </c>
      <c r="C1409">
        <v>0.14055000000000001</v>
      </c>
      <c r="D1409">
        <v>0.35894999999999999</v>
      </c>
      <c r="E1409">
        <v>0.53515000000000001</v>
      </c>
      <c r="F1409">
        <v>0.87895000000000001</v>
      </c>
      <c r="G1409">
        <v>0.75275000000000003</v>
      </c>
      <c r="H1409">
        <v>0.21104999999999999</v>
      </c>
      <c r="I1409">
        <v>0.54115000000000002</v>
      </c>
      <c r="J1409">
        <v>0.10985</v>
      </c>
      <c r="K1409">
        <v>0.76154999999999995</v>
      </c>
      <c r="L1409">
        <v>0.76905000000000001</v>
      </c>
      <c r="M1409">
        <v>0.81694999999999995</v>
      </c>
    </row>
    <row r="1410" spans="2:13" x14ac:dyDescent="0.35">
      <c r="B1410">
        <v>1407</v>
      </c>
      <c r="C1410">
        <v>0.14065</v>
      </c>
      <c r="D1410">
        <v>0.74324999999999997</v>
      </c>
      <c r="E1410">
        <v>0.11824999999999999</v>
      </c>
      <c r="F1410">
        <v>0.82945000000000002</v>
      </c>
      <c r="G1410">
        <v>0.78215000000000001</v>
      </c>
      <c r="H1410">
        <v>0.73765000000000003</v>
      </c>
      <c r="I1410">
        <v>0.58035000000000003</v>
      </c>
      <c r="J1410">
        <v>0.28625</v>
      </c>
      <c r="K1410">
        <v>0.79764999999999997</v>
      </c>
      <c r="L1410">
        <v>0.66554999999999997</v>
      </c>
      <c r="M1410">
        <v>0.83204999999999996</v>
      </c>
    </row>
    <row r="1411" spans="2:13" x14ac:dyDescent="0.35">
      <c r="B1411">
        <v>1408</v>
      </c>
      <c r="C1411">
        <v>0.14074999999999999</v>
      </c>
      <c r="D1411">
        <v>0.56125000000000003</v>
      </c>
      <c r="E1411">
        <v>0.24095</v>
      </c>
      <c r="F1411">
        <v>0.25835000000000002</v>
      </c>
      <c r="G1411">
        <v>0.86804999999999999</v>
      </c>
      <c r="H1411">
        <v>0.23085</v>
      </c>
      <c r="I1411">
        <v>0.17665</v>
      </c>
      <c r="J1411">
        <v>0.54574999999999996</v>
      </c>
      <c r="K1411">
        <v>0.93035000000000001</v>
      </c>
      <c r="L1411">
        <v>8.6050000000000001E-2</v>
      </c>
      <c r="M1411">
        <v>2.5649999999999999E-2</v>
      </c>
    </row>
    <row r="1412" spans="2:13" x14ac:dyDescent="0.35">
      <c r="B1412">
        <v>1409</v>
      </c>
      <c r="C1412">
        <v>0.14085</v>
      </c>
      <c r="D1412">
        <v>0.42215000000000003</v>
      </c>
      <c r="E1412">
        <v>0.56415000000000004</v>
      </c>
      <c r="F1412">
        <v>0.27024999999999999</v>
      </c>
      <c r="G1412">
        <v>0.21475</v>
      </c>
      <c r="H1412">
        <v>0.97145000000000004</v>
      </c>
      <c r="I1412">
        <v>0.45424999999999999</v>
      </c>
      <c r="J1412">
        <v>0.46534999999999999</v>
      </c>
      <c r="K1412">
        <v>0.72194999999999998</v>
      </c>
      <c r="L1412">
        <v>0.49595</v>
      </c>
      <c r="M1412">
        <v>0.40794999999999998</v>
      </c>
    </row>
    <row r="1413" spans="2:13" x14ac:dyDescent="0.35">
      <c r="B1413">
        <v>1410</v>
      </c>
      <c r="C1413">
        <v>0.14094999999999999</v>
      </c>
      <c r="D1413">
        <v>0.10235</v>
      </c>
      <c r="E1413">
        <v>0.82084999999999997</v>
      </c>
      <c r="F1413">
        <v>0.82174999999999998</v>
      </c>
      <c r="G1413">
        <v>5.5000000000000003E-4</v>
      </c>
      <c r="H1413">
        <v>0.54635</v>
      </c>
      <c r="I1413">
        <v>0.77795000000000003</v>
      </c>
      <c r="J1413">
        <v>0.31995000000000001</v>
      </c>
      <c r="K1413">
        <v>0.28305000000000002</v>
      </c>
      <c r="L1413">
        <v>0.18074999999999999</v>
      </c>
      <c r="M1413">
        <v>0.78364999999999996</v>
      </c>
    </row>
    <row r="1414" spans="2:13" x14ac:dyDescent="0.35">
      <c r="B1414">
        <v>1411</v>
      </c>
      <c r="C1414">
        <v>0.14105000000000001</v>
      </c>
      <c r="D1414">
        <v>8.5949999999999999E-2</v>
      </c>
      <c r="E1414">
        <v>0.56505000000000005</v>
      </c>
      <c r="F1414">
        <v>0.21204999999999999</v>
      </c>
      <c r="G1414">
        <v>0.77185000000000004</v>
      </c>
      <c r="H1414">
        <v>0.33174999999999999</v>
      </c>
      <c r="I1414">
        <v>0.63005</v>
      </c>
      <c r="J1414">
        <v>0.92815000000000003</v>
      </c>
      <c r="K1414">
        <v>0.86214999999999997</v>
      </c>
      <c r="L1414">
        <v>0.59065000000000001</v>
      </c>
      <c r="M1414">
        <v>1.4250000000000001E-2</v>
      </c>
    </row>
    <row r="1415" spans="2:13" x14ac:dyDescent="0.35">
      <c r="B1415">
        <v>1412</v>
      </c>
      <c r="C1415">
        <v>0.14115</v>
      </c>
      <c r="D1415">
        <v>1.4999999999999999E-4</v>
      </c>
      <c r="E1415">
        <v>0.76444999999999996</v>
      </c>
      <c r="F1415">
        <v>0.95215000000000005</v>
      </c>
      <c r="G1415">
        <v>0.70855000000000001</v>
      </c>
      <c r="H1415">
        <v>0.39984999999999998</v>
      </c>
      <c r="I1415">
        <v>0.87705</v>
      </c>
      <c r="J1415">
        <v>0.38264999999999999</v>
      </c>
      <c r="K1415">
        <v>0.35275000000000001</v>
      </c>
      <c r="L1415">
        <v>0.29415000000000002</v>
      </c>
      <c r="M1415">
        <v>0.36814999999999998</v>
      </c>
    </row>
    <row r="1416" spans="2:13" x14ac:dyDescent="0.35">
      <c r="B1416">
        <v>1413</v>
      </c>
      <c r="C1416">
        <v>0.14124999999999999</v>
      </c>
      <c r="D1416">
        <v>0.44845000000000002</v>
      </c>
      <c r="E1416">
        <v>0.45615</v>
      </c>
      <c r="F1416">
        <v>0.28854999999999997</v>
      </c>
      <c r="G1416">
        <v>1.8350000000000002E-2</v>
      </c>
      <c r="H1416">
        <v>0.73124999999999996</v>
      </c>
      <c r="I1416">
        <v>0.93774999999999997</v>
      </c>
      <c r="J1416">
        <v>0.46015</v>
      </c>
      <c r="K1416">
        <v>0.78095000000000003</v>
      </c>
      <c r="L1416">
        <v>0.54684999999999995</v>
      </c>
      <c r="M1416">
        <v>0.38674999999999998</v>
      </c>
    </row>
    <row r="1417" spans="2:13" x14ac:dyDescent="0.35">
      <c r="B1417">
        <v>1414</v>
      </c>
      <c r="C1417">
        <v>0.14135</v>
      </c>
      <c r="D1417">
        <v>0.37225000000000003</v>
      </c>
      <c r="E1417">
        <v>0.87675000000000003</v>
      </c>
      <c r="F1417">
        <v>0.80925000000000002</v>
      </c>
      <c r="G1417">
        <v>0.75165000000000004</v>
      </c>
      <c r="H1417">
        <v>0.17885000000000001</v>
      </c>
      <c r="I1417">
        <v>0.73014999999999997</v>
      </c>
      <c r="J1417">
        <v>0.54185000000000005</v>
      </c>
      <c r="K1417">
        <v>0.74695</v>
      </c>
      <c r="L1417">
        <v>0.51024999999999998</v>
      </c>
      <c r="M1417">
        <v>0.98814999999999997</v>
      </c>
    </row>
    <row r="1418" spans="2:13" x14ac:dyDescent="0.35">
      <c r="B1418">
        <v>1415</v>
      </c>
      <c r="C1418">
        <v>0.14144999999999999</v>
      </c>
      <c r="D1418">
        <v>0.39195000000000002</v>
      </c>
      <c r="E1418">
        <v>0.11385000000000001</v>
      </c>
      <c r="F1418">
        <v>0.97514999999999996</v>
      </c>
      <c r="G1418">
        <v>0.42754999999999999</v>
      </c>
      <c r="H1418">
        <v>0.23694999999999999</v>
      </c>
      <c r="I1418">
        <v>0.22925000000000001</v>
      </c>
      <c r="J1418">
        <v>0.72894999999999999</v>
      </c>
      <c r="K1418">
        <v>0.99585000000000001</v>
      </c>
      <c r="L1418">
        <v>0.42745</v>
      </c>
      <c r="M1418">
        <v>0.47425</v>
      </c>
    </row>
    <row r="1419" spans="2:13" x14ac:dyDescent="0.35">
      <c r="B1419">
        <v>1416</v>
      </c>
      <c r="C1419">
        <v>0.14155000000000001</v>
      </c>
      <c r="D1419">
        <v>0.78715000000000002</v>
      </c>
      <c r="E1419">
        <v>0.80794999999999995</v>
      </c>
      <c r="F1419">
        <v>3.5749999999999997E-2</v>
      </c>
      <c r="G1419">
        <v>4.0149999999999998E-2</v>
      </c>
      <c r="H1419">
        <v>0.48535</v>
      </c>
      <c r="I1419">
        <v>5.6349999999999997E-2</v>
      </c>
      <c r="J1419">
        <v>1.1650000000000001E-2</v>
      </c>
      <c r="K1419">
        <v>0.10395</v>
      </c>
      <c r="L1419">
        <v>0.50004999999999999</v>
      </c>
      <c r="M1419">
        <v>0.33474999999999999</v>
      </c>
    </row>
    <row r="1420" spans="2:13" x14ac:dyDescent="0.35">
      <c r="B1420">
        <v>1417</v>
      </c>
      <c r="C1420">
        <v>0.14165</v>
      </c>
      <c r="D1420">
        <v>0.22325</v>
      </c>
      <c r="E1420">
        <v>0.32784999999999997</v>
      </c>
      <c r="F1420">
        <v>0.31125000000000003</v>
      </c>
      <c r="G1420">
        <v>0.56115000000000004</v>
      </c>
      <c r="H1420">
        <v>2.0449999999999999E-2</v>
      </c>
      <c r="I1420">
        <v>0.86045000000000005</v>
      </c>
      <c r="J1420">
        <v>0.94294999999999995</v>
      </c>
      <c r="K1420">
        <v>0.30514999999999998</v>
      </c>
      <c r="L1420">
        <v>0.59355000000000002</v>
      </c>
      <c r="M1420">
        <v>0.35535</v>
      </c>
    </row>
    <row r="1421" spans="2:13" x14ac:dyDescent="0.35">
      <c r="B1421">
        <v>1418</v>
      </c>
      <c r="C1421">
        <v>0.14174999999999999</v>
      </c>
      <c r="D1421">
        <v>8.745E-2</v>
      </c>
      <c r="E1421">
        <v>0.22785</v>
      </c>
      <c r="F1421">
        <v>0.26924999999999999</v>
      </c>
      <c r="G1421">
        <v>1.5049999999999999E-2</v>
      </c>
      <c r="H1421">
        <v>0.56874999999999998</v>
      </c>
      <c r="I1421">
        <v>0.14235</v>
      </c>
      <c r="J1421">
        <v>0.30625000000000002</v>
      </c>
      <c r="K1421">
        <v>0.48825000000000002</v>
      </c>
      <c r="L1421">
        <v>0.72865000000000002</v>
      </c>
      <c r="M1421">
        <v>0.45245000000000002</v>
      </c>
    </row>
    <row r="1422" spans="2:13" x14ac:dyDescent="0.35">
      <c r="B1422">
        <v>1419</v>
      </c>
      <c r="C1422">
        <v>0.14185</v>
      </c>
      <c r="D1422">
        <v>0.89005000000000001</v>
      </c>
      <c r="E1422">
        <v>0.37995000000000001</v>
      </c>
      <c r="F1422">
        <v>0.66844999999999999</v>
      </c>
      <c r="G1422">
        <v>0.81674999999999998</v>
      </c>
      <c r="H1422">
        <v>5.6050000000000003E-2</v>
      </c>
      <c r="I1422">
        <v>5.0549999999999998E-2</v>
      </c>
      <c r="J1422">
        <v>0.55405000000000004</v>
      </c>
      <c r="K1422">
        <v>0.70045000000000002</v>
      </c>
      <c r="L1422">
        <v>0.67654999999999998</v>
      </c>
      <c r="M1422">
        <v>0.42475000000000002</v>
      </c>
    </row>
    <row r="1423" spans="2:13" x14ac:dyDescent="0.35">
      <c r="B1423">
        <v>1420</v>
      </c>
      <c r="C1423">
        <v>0.14194999999999999</v>
      </c>
      <c r="D1423">
        <v>0.36125000000000002</v>
      </c>
      <c r="E1423">
        <v>0.48685</v>
      </c>
      <c r="F1423">
        <v>1.0149999999999999E-2</v>
      </c>
      <c r="G1423">
        <v>0.62914999999999999</v>
      </c>
      <c r="H1423">
        <v>0.90405000000000002</v>
      </c>
      <c r="I1423">
        <v>0.59865000000000002</v>
      </c>
      <c r="J1423">
        <v>0.66554999999999997</v>
      </c>
      <c r="K1423">
        <v>0.74265000000000003</v>
      </c>
      <c r="L1423">
        <v>0.81164999999999998</v>
      </c>
      <c r="M1423">
        <v>0.89734999999999998</v>
      </c>
    </row>
    <row r="1424" spans="2:13" x14ac:dyDescent="0.35">
      <c r="B1424">
        <v>1421</v>
      </c>
      <c r="C1424">
        <v>0.14205000000000001</v>
      </c>
      <c r="D1424">
        <v>0.34144999999999998</v>
      </c>
      <c r="E1424">
        <v>0.21515000000000001</v>
      </c>
      <c r="F1424">
        <v>0.66354999999999997</v>
      </c>
      <c r="G1424">
        <v>0.96975</v>
      </c>
      <c r="H1424">
        <v>0.19055</v>
      </c>
      <c r="I1424">
        <v>0.86914999999999998</v>
      </c>
      <c r="J1424">
        <v>0.65754999999999997</v>
      </c>
      <c r="K1424">
        <v>0.98204999999999998</v>
      </c>
      <c r="L1424">
        <v>0.45374999999999999</v>
      </c>
      <c r="M1424">
        <v>0.76815</v>
      </c>
    </row>
    <row r="1425" spans="2:13" x14ac:dyDescent="0.35">
      <c r="B1425">
        <v>1422</v>
      </c>
      <c r="C1425">
        <v>0.14215</v>
      </c>
      <c r="D1425">
        <v>0.68635000000000002</v>
      </c>
      <c r="E1425">
        <v>0.39695000000000003</v>
      </c>
      <c r="F1425">
        <v>0.79874999999999996</v>
      </c>
      <c r="G1425">
        <v>0.12855</v>
      </c>
      <c r="H1425">
        <v>0.45265</v>
      </c>
      <c r="I1425">
        <v>0.82735000000000003</v>
      </c>
      <c r="J1425">
        <v>0.59514999999999996</v>
      </c>
      <c r="K1425">
        <v>0.69755</v>
      </c>
      <c r="L1425">
        <v>0.65134999999999998</v>
      </c>
      <c r="M1425">
        <v>0.88165000000000004</v>
      </c>
    </row>
    <row r="1426" spans="2:13" x14ac:dyDescent="0.35">
      <c r="B1426">
        <v>1423</v>
      </c>
      <c r="C1426">
        <v>0.14224999999999999</v>
      </c>
      <c r="D1426">
        <v>0.66554999999999997</v>
      </c>
      <c r="E1426">
        <v>0.44074999999999998</v>
      </c>
      <c r="F1426">
        <v>0.47575000000000001</v>
      </c>
      <c r="G1426">
        <v>0.21704999999999999</v>
      </c>
      <c r="H1426">
        <v>0.28425</v>
      </c>
      <c r="I1426">
        <v>0.91344999999999998</v>
      </c>
      <c r="J1426">
        <v>0.16485</v>
      </c>
      <c r="K1426">
        <v>0.11795</v>
      </c>
      <c r="L1426">
        <v>0.63365000000000005</v>
      </c>
      <c r="M1426">
        <v>0.67184999999999995</v>
      </c>
    </row>
    <row r="1427" spans="2:13" x14ac:dyDescent="0.35">
      <c r="B1427">
        <v>1424</v>
      </c>
      <c r="C1427">
        <v>0.14235</v>
      </c>
      <c r="D1427">
        <v>0.64964999999999995</v>
      </c>
      <c r="E1427">
        <v>0.69255</v>
      </c>
      <c r="F1427">
        <v>0.97484999999999999</v>
      </c>
      <c r="G1427">
        <v>0.83174999999999999</v>
      </c>
      <c r="H1427">
        <v>0.86265000000000003</v>
      </c>
      <c r="I1427">
        <v>0.60575000000000001</v>
      </c>
      <c r="J1427">
        <v>0.89305000000000001</v>
      </c>
      <c r="K1427">
        <v>0.11025</v>
      </c>
      <c r="L1427">
        <v>0.86495</v>
      </c>
      <c r="M1427">
        <v>0.30475000000000002</v>
      </c>
    </row>
    <row r="1428" spans="2:13" x14ac:dyDescent="0.35">
      <c r="B1428">
        <v>1425</v>
      </c>
      <c r="C1428">
        <v>0.14244999999999999</v>
      </c>
      <c r="D1428">
        <v>7.1500000000000001E-3</v>
      </c>
      <c r="E1428">
        <v>0.24154999999999999</v>
      </c>
      <c r="F1428">
        <v>0.98824999999999996</v>
      </c>
      <c r="G1428">
        <v>0.95804999999999996</v>
      </c>
      <c r="H1428">
        <v>0.10685</v>
      </c>
      <c r="I1428">
        <v>0.27884999999999999</v>
      </c>
      <c r="J1428">
        <v>0.92845</v>
      </c>
      <c r="K1428">
        <v>0.10904999999999999</v>
      </c>
      <c r="L1428">
        <v>0.74895</v>
      </c>
      <c r="M1428">
        <v>0.90185000000000004</v>
      </c>
    </row>
    <row r="1429" spans="2:13" x14ac:dyDescent="0.35">
      <c r="B1429">
        <v>1426</v>
      </c>
      <c r="C1429">
        <v>0.14255000000000001</v>
      </c>
      <c r="D1429">
        <v>0.42985000000000001</v>
      </c>
      <c r="E1429">
        <v>0.71345000000000003</v>
      </c>
      <c r="F1429">
        <v>0.51795000000000002</v>
      </c>
      <c r="G1429">
        <v>0.73055000000000003</v>
      </c>
      <c r="H1429">
        <v>7.1349999999999997E-2</v>
      </c>
      <c r="I1429">
        <v>0.80815000000000003</v>
      </c>
      <c r="J1429">
        <v>0.21554999999999999</v>
      </c>
      <c r="K1429">
        <v>0.34075</v>
      </c>
      <c r="L1429">
        <v>0.65044999999999997</v>
      </c>
      <c r="M1429">
        <v>0.39984999999999998</v>
      </c>
    </row>
    <row r="1430" spans="2:13" x14ac:dyDescent="0.35">
      <c r="B1430">
        <v>1427</v>
      </c>
      <c r="C1430">
        <v>0.14265</v>
      </c>
      <c r="D1430">
        <v>0.45784999999999998</v>
      </c>
      <c r="E1430">
        <v>0.39645000000000002</v>
      </c>
      <c r="F1430">
        <v>2.155E-2</v>
      </c>
      <c r="G1430">
        <v>2.2249999999999999E-2</v>
      </c>
      <c r="H1430">
        <v>0.32984999999999998</v>
      </c>
      <c r="I1430">
        <v>0.42494999999999999</v>
      </c>
      <c r="J1430">
        <v>3.6949999999999997E-2</v>
      </c>
      <c r="K1430">
        <v>0.62724999999999997</v>
      </c>
      <c r="L1430">
        <v>0.83465</v>
      </c>
      <c r="M1430">
        <v>0.76915</v>
      </c>
    </row>
    <row r="1431" spans="2:13" x14ac:dyDescent="0.35">
      <c r="B1431">
        <v>1428</v>
      </c>
      <c r="C1431">
        <v>0.14274999999999999</v>
      </c>
      <c r="D1431">
        <v>0.70215000000000005</v>
      </c>
      <c r="E1431">
        <v>0.44595000000000001</v>
      </c>
      <c r="F1431">
        <v>8.3549999999999999E-2</v>
      </c>
      <c r="G1431">
        <v>0.95135000000000003</v>
      </c>
      <c r="H1431">
        <v>0.69935000000000003</v>
      </c>
      <c r="I1431">
        <v>2.1149999999999999E-2</v>
      </c>
      <c r="J1431">
        <v>0.34834999999999999</v>
      </c>
      <c r="K1431">
        <v>0.88265000000000005</v>
      </c>
      <c r="L1431">
        <v>0.48975000000000002</v>
      </c>
      <c r="M1431">
        <v>0.77195000000000003</v>
      </c>
    </row>
    <row r="1432" spans="2:13" x14ac:dyDescent="0.35">
      <c r="B1432">
        <v>1429</v>
      </c>
      <c r="C1432">
        <v>0.14285</v>
      </c>
      <c r="D1432">
        <v>0.14165</v>
      </c>
      <c r="E1432">
        <v>0.39774999999999999</v>
      </c>
      <c r="F1432">
        <v>0.77734999999999999</v>
      </c>
      <c r="G1432">
        <v>0.24145</v>
      </c>
      <c r="H1432">
        <v>0.83425000000000005</v>
      </c>
      <c r="I1432">
        <v>0.41184999999999999</v>
      </c>
      <c r="J1432">
        <v>0.84235000000000004</v>
      </c>
      <c r="K1432">
        <v>0.98065000000000002</v>
      </c>
      <c r="L1432">
        <v>0.99804999999999999</v>
      </c>
      <c r="M1432">
        <v>0.69445000000000001</v>
      </c>
    </row>
    <row r="1433" spans="2:13" x14ac:dyDescent="0.35">
      <c r="B1433">
        <v>1430</v>
      </c>
      <c r="C1433">
        <v>0.14294999999999999</v>
      </c>
      <c r="D1433">
        <v>0.13505</v>
      </c>
      <c r="E1433">
        <v>0.99255000000000004</v>
      </c>
      <c r="F1433">
        <v>0.37045</v>
      </c>
      <c r="G1433">
        <v>0.33805000000000002</v>
      </c>
      <c r="H1433">
        <v>0.51964999999999995</v>
      </c>
      <c r="I1433">
        <v>0.57125000000000004</v>
      </c>
      <c r="J1433">
        <v>0.95545000000000002</v>
      </c>
      <c r="K1433">
        <v>8.0449999999999994E-2</v>
      </c>
      <c r="L1433">
        <v>0.87844999999999995</v>
      </c>
      <c r="M1433">
        <v>3.1550000000000002E-2</v>
      </c>
    </row>
    <row r="1434" spans="2:13" x14ac:dyDescent="0.35">
      <c r="B1434">
        <v>1431</v>
      </c>
      <c r="C1434">
        <v>0.14305000000000001</v>
      </c>
      <c r="D1434">
        <v>0.22985</v>
      </c>
      <c r="E1434">
        <v>0.96135000000000004</v>
      </c>
      <c r="F1434">
        <v>0.30154999999999998</v>
      </c>
      <c r="G1434">
        <v>0.56174999999999997</v>
      </c>
      <c r="H1434">
        <v>0.25205</v>
      </c>
      <c r="I1434">
        <v>0.12055</v>
      </c>
      <c r="J1434">
        <v>5.9249999999999997E-2</v>
      </c>
      <c r="K1434">
        <v>0.77934999999999999</v>
      </c>
      <c r="L1434">
        <v>0.47575000000000001</v>
      </c>
      <c r="M1434">
        <v>0.74375000000000002</v>
      </c>
    </row>
    <row r="1435" spans="2:13" x14ac:dyDescent="0.35">
      <c r="B1435">
        <v>1432</v>
      </c>
      <c r="C1435">
        <v>0.14315</v>
      </c>
      <c r="D1435">
        <v>0.11075</v>
      </c>
      <c r="E1435">
        <v>0.25705</v>
      </c>
      <c r="F1435">
        <v>0.15934999999999999</v>
      </c>
      <c r="G1435">
        <v>1.8749999999999999E-2</v>
      </c>
      <c r="H1435">
        <v>0.89044999999999996</v>
      </c>
      <c r="I1435">
        <v>0.92874999999999996</v>
      </c>
      <c r="J1435">
        <v>0.93545</v>
      </c>
      <c r="K1435">
        <v>0.98875000000000002</v>
      </c>
      <c r="L1435">
        <v>0.80005000000000004</v>
      </c>
      <c r="M1435">
        <v>0.96475</v>
      </c>
    </row>
    <row r="1436" spans="2:13" x14ac:dyDescent="0.35">
      <c r="B1436">
        <v>1433</v>
      </c>
      <c r="C1436">
        <v>0.14324999999999999</v>
      </c>
      <c r="D1436">
        <v>0.73704999999999998</v>
      </c>
      <c r="E1436">
        <v>0.21415000000000001</v>
      </c>
      <c r="F1436">
        <v>0.18265000000000001</v>
      </c>
      <c r="G1436">
        <v>0.99524999999999997</v>
      </c>
      <c r="H1436">
        <v>0.61104999999999998</v>
      </c>
      <c r="I1436">
        <v>0.13335</v>
      </c>
      <c r="J1436">
        <v>0.74855000000000005</v>
      </c>
      <c r="K1436">
        <v>0.66425000000000001</v>
      </c>
      <c r="L1436">
        <v>0.86224999999999996</v>
      </c>
      <c r="M1436">
        <v>0.33534999999999998</v>
      </c>
    </row>
    <row r="1437" spans="2:13" x14ac:dyDescent="0.35">
      <c r="B1437">
        <v>1434</v>
      </c>
      <c r="C1437">
        <v>0.14335000000000001</v>
      </c>
      <c r="D1437">
        <v>0.46915000000000001</v>
      </c>
      <c r="E1437">
        <v>0.10845</v>
      </c>
      <c r="F1437">
        <v>0.24254999999999999</v>
      </c>
      <c r="G1437">
        <v>0.79264999999999997</v>
      </c>
      <c r="H1437">
        <v>0.51114999999999999</v>
      </c>
      <c r="I1437">
        <v>0.93915000000000004</v>
      </c>
      <c r="J1437">
        <v>0.57825000000000004</v>
      </c>
      <c r="K1437">
        <v>0.34025</v>
      </c>
      <c r="L1437">
        <v>0.67595000000000005</v>
      </c>
      <c r="M1437">
        <v>0.96265000000000001</v>
      </c>
    </row>
    <row r="1438" spans="2:13" x14ac:dyDescent="0.35">
      <c r="B1438">
        <v>1435</v>
      </c>
      <c r="C1438">
        <v>0.14344999999999999</v>
      </c>
      <c r="D1438">
        <v>0.45634999999999998</v>
      </c>
      <c r="E1438">
        <v>0.40555000000000002</v>
      </c>
      <c r="F1438">
        <v>0.94294999999999995</v>
      </c>
      <c r="G1438">
        <v>0.67215000000000003</v>
      </c>
      <c r="H1438">
        <v>0.77885000000000004</v>
      </c>
      <c r="I1438">
        <v>0.29044999999999999</v>
      </c>
      <c r="J1438">
        <v>4.5249999999999999E-2</v>
      </c>
      <c r="K1438">
        <v>0.76454999999999995</v>
      </c>
      <c r="L1438">
        <v>0.71525000000000005</v>
      </c>
      <c r="M1438">
        <v>0.14754999999999999</v>
      </c>
    </row>
    <row r="1439" spans="2:13" x14ac:dyDescent="0.35">
      <c r="B1439">
        <v>1436</v>
      </c>
      <c r="C1439">
        <v>0.14355000000000001</v>
      </c>
      <c r="D1439">
        <v>0.54325000000000001</v>
      </c>
      <c r="E1439">
        <v>0.35844999999999999</v>
      </c>
      <c r="F1439">
        <v>0.20075000000000001</v>
      </c>
      <c r="G1439">
        <v>0.42685000000000001</v>
      </c>
      <c r="H1439">
        <v>0.51885000000000003</v>
      </c>
      <c r="I1439">
        <v>0.12205000000000001</v>
      </c>
      <c r="J1439">
        <v>0.12114999999999999</v>
      </c>
      <c r="K1439">
        <v>0.16664999999999999</v>
      </c>
      <c r="L1439">
        <v>0.20294999999999999</v>
      </c>
      <c r="M1439">
        <v>0.12064999999999999</v>
      </c>
    </row>
    <row r="1440" spans="2:13" x14ac:dyDescent="0.35">
      <c r="B1440">
        <v>1437</v>
      </c>
      <c r="C1440">
        <v>0.14365</v>
      </c>
      <c r="D1440">
        <v>0.62744999999999995</v>
      </c>
      <c r="E1440">
        <v>0.39145000000000002</v>
      </c>
      <c r="F1440">
        <v>0.33415</v>
      </c>
      <c r="G1440">
        <v>0.34094999999999998</v>
      </c>
      <c r="H1440">
        <v>0.60204999999999997</v>
      </c>
      <c r="I1440">
        <v>0.70855000000000001</v>
      </c>
      <c r="J1440">
        <v>0.42875000000000002</v>
      </c>
      <c r="K1440">
        <v>0.42725000000000002</v>
      </c>
      <c r="L1440">
        <v>0.32724999999999999</v>
      </c>
      <c r="M1440">
        <v>0.41665000000000002</v>
      </c>
    </row>
    <row r="1441" spans="2:13" x14ac:dyDescent="0.35">
      <c r="B1441">
        <v>1438</v>
      </c>
      <c r="C1441">
        <v>0.14374999999999999</v>
      </c>
      <c r="D1441">
        <v>0.71394999999999997</v>
      </c>
      <c r="E1441">
        <v>0.39684999999999998</v>
      </c>
      <c r="F1441">
        <v>0.16905000000000001</v>
      </c>
      <c r="G1441">
        <v>0.75734999999999997</v>
      </c>
      <c r="H1441">
        <v>6.7549999999999999E-2</v>
      </c>
      <c r="I1441">
        <v>0.55364999999999998</v>
      </c>
      <c r="J1441">
        <v>0.62965000000000004</v>
      </c>
      <c r="K1441">
        <v>0.12055</v>
      </c>
      <c r="L1441">
        <v>8.6349999999999996E-2</v>
      </c>
      <c r="M1441">
        <v>0.82784999999999997</v>
      </c>
    </row>
    <row r="1442" spans="2:13" x14ac:dyDescent="0.35">
      <c r="B1442">
        <v>1439</v>
      </c>
      <c r="C1442">
        <v>0.14385000000000001</v>
      </c>
      <c r="D1442">
        <v>0.69494999999999996</v>
      </c>
      <c r="E1442">
        <v>0.90095000000000003</v>
      </c>
      <c r="F1442">
        <v>0.37295</v>
      </c>
      <c r="G1442">
        <v>0.55745</v>
      </c>
      <c r="H1442">
        <v>0.77995000000000003</v>
      </c>
      <c r="I1442">
        <v>6.1150000000000003E-2</v>
      </c>
      <c r="J1442">
        <v>0.98324999999999996</v>
      </c>
      <c r="K1442">
        <v>0.14895</v>
      </c>
      <c r="L1442">
        <v>0.95484999999999998</v>
      </c>
      <c r="M1442">
        <v>0.74034999999999995</v>
      </c>
    </row>
    <row r="1443" spans="2:13" x14ac:dyDescent="0.35">
      <c r="B1443">
        <v>1440</v>
      </c>
      <c r="C1443">
        <v>0.14394999999999999</v>
      </c>
      <c r="D1443">
        <v>0.39565</v>
      </c>
      <c r="E1443">
        <v>0.42935000000000001</v>
      </c>
      <c r="F1443">
        <v>0.41435</v>
      </c>
      <c r="G1443">
        <v>0.98604999999999998</v>
      </c>
      <c r="H1443">
        <v>1.925E-2</v>
      </c>
      <c r="I1443">
        <v>0.64454999999999996</v>
      </c>
      <c r="J1443">
        <v>0.94764999999999999</v>
      </c>
      <c r="K1443">
        <v>0.28234999999999999</v>
      </c>
      <c r="L1443">
        <v>0.16935</v>
      </c>
      <c r="M1443">
        <v>0.20945</v>
      </c>
    </row>
    <row r="1444" spans="2:13" x14ac:dyDescent="0.35">
      <c r="B1444">
        <v>1441</v>
      </c>
      <c r="C1444">
        <v>0.14405000000000001</v>
      </c>
      <c r="D1444">
        <v>0.53374999999999995</v>
      </c>
      <c r="E1444">
        <v>0.37514999999999998</v>
      </c>
      <c r="F1444">
        <v>0.66564999999999996</v>
      </c>
      <c r="G1444">
        <v>0.74314999999999998</v>
      </c>
      <c r="H1444">
        <v>0.43754999999999999</v>
      </c>
      <c r="I1444">
        <v>0.84704999999999997</v>
      </c>
      <c r="J1444">
        <v>0.95394999999999996</v>
      </c>
      <c r="K1444">
        <v>0.66585000000000005</v>
      </c>
      <c r="L1444">
        <v>0.59165000000000001</v>
      </c>
      <c r="M1444">
        <v>0.33324999999999999</v>
      </c>
    </row>
    <row r="1445" spans="2:13" x14ac:dyDescent="0.35">
      <c r="B1445">
        <v>1442</v>
      </c>
      <c r="C1445">
        <v>0.14415</v>
      </c>
      <c r="D1445">
        <v>0.11425</v>
      </c>
      <c r="E1445">
        <v>0.94105000000000005</v>
      </c>
      <c r="F1445">
        <v>9.5449999999999993E-2</v>
      </c>
      <c r="G1445">
        <v>0.38145000000000001</v>
      </c>
      <c r="H1445">
        <v>0.93374999999999997</v>
      </c>
      <c r="I1445">
        <v>0.39034999999999997</v>
      </c>
      <c r="J1445">
        <v>0.79515000000000002</v>
      </c>
      <c r="K1445">
        <v>0.29725000000000001</v>
      </c>
      <c r="L1445">
        <v>0.13375000000000001</v>
      </c>
      <c r="M1445">
        <v>0.84845000000000004</v>
      </c>
    </row>
    <row r="1446" spans="2:13" x14ac:dyDescent="0.35">
      <c r="B1446">
        <v>1443</v>
      </c>
      <c r="C1446">
        <v>0.14424999999999999</v>
      </c>
      <c r="D1446">
        <v>0.32634999999999997</v>
      </c>
      <c r="E1446">
        <v>0.63134999999999997</v>
      </c>
      <c r="F1446">
        <v>0.89454999999999996</v>
      </c>
      <c r="G1446">
        <v>5.5750000000000001E-2</v>
      </c>
      <c r="H1446">
        <v>0.75455000000000005</v>
      </c>
      <c r="I1446">
        <v>0.45595000000000002</v>
      </c>
      <c r="J1446">
        <v>0.12105</v>
      </c>
      <c r="K1446">
        <v>0.84794999999999998</v>
      </c>
      <c r="L1446">
        <v>0.57594999999999996</v>
      </c>
      <c r="M1446">
        <v>0.25224999999999997</v>
      </c>
    </row>
    <row r="1447" spans="2:13" x14ac:dyDescent="0.35">
      <c r="B1447">
        <v>1444</v>
      </c>
      <c r="C1447">
        <v>0.14435000000000001</v>
      </c>
      <c r="D1447">
        <v>0.76885000000000003</v>
      </c>
      <c r="E1447">
        <v>0.47434999999999999</v>
      </c>
      <c r="F1447">
        <v>0.55235000000000001</v>
      </c>
      <c r="G1447">
        <v>0.20175000000000001</v>
      </c>
      <c r="H1447">
        <v>0.72065000000000001</v>
      </c>
      <c r="I1447">
        <v>0.62404999999999999</v>
      </c>
      <c r="J1447">
        <v>0.89154999999999995</v>
      </c>
      <c r="K1447">
        <v>0.82765</v>
      </c>
      <c r="L1447">
        <v>0.74475000000000002</v>
      </c>
      <c r="M1447">
        <v>0.35075000000000001</v>
      </c>
    </row>
    <row r="1448" spans="2:13" x14ac:dyDescent="0.35">
      <c r="B1448">
        <v>1445</v>
      </c>
      <c r="C1448">
        <v>0.14445</v>
      </c>
      <c r="D1448">
        <v>8.4849999999999995E-2</v>
      </c>
      <c r="E1448">
        <v>8.1350000000000006E-2</v>
      </c>
      <c r="F1448">
        <v>0.62885000000000002</v>
      </c>
      <c r="G1448">
        <v>6.105E-2</v>
      </c>
      <c r="H1448">
        <v>0.97845000000000004</v>
      </c>
      <c r="I1448">
        <v>0.26784999999999998</v>
      </c>
      <c r="J1448">
        <v>0.23855000000000001</v>
      </c>
      <c r="K1448">
        <v>0.69594999999999996</v>
      </c>
      <c r="L1448">
        <v>0.50034999999999996</v>
      </c>
      <c r="M1448">
        <v>0.76585000000000003</v>
      </c>
    </row>
    <row r="1449" spans="2:13" x14ac:dyDescent="0.35">
      <c r="B1449">
        <v>1446</v>
      </c>
      <c r="C1449">
        <v>0.14455000000000001</v>
      </c>
      <c r="D1449">
        <v>0.89634999999999998</v>
      </c>
      <c r="E1449">
        <v>0.81264999999999998</v>
      </c>
      <c r="F1449">
        <v>0.37114999999999998</v>
      </c>
      <c r="G1449">
        <v>0.91354999999999997</v>
      </c>
      <c r="H1449">
        <v>0.24115</v>
      </c>
      <c r="I1449">
        <v>0.35254999999999997</v>
      </c>
      <c r="J1449">
        <v>0.60304999999999997</v>
      </c>
      <c r="K1449">
        <v>0.66674999999999995</v>
      </c>
      <c r="L1449">
        <v>0.49495</v>
      </c>
      <c r="M1449">
        <v>0.79505000000000003</v>
      </c>
    </row>
    <row r="1450" spans="2:13" x14ac:dyDescent="0.35">
      <c r="B1450">
        <v>1447</v>
      </c>
      <c r="C1450">
        <v>0.14465</v>
      </c>
      <c r="D1450">
        <v>0.86265000000000003</v>
      </c>
      <c r="E1450">
        <v>0.81184999999999996</v>
      </c>
      <c r="F1450">
        <v>0.31914999999999999</v>
      </c>
      <c r="G1450">
        <v>0.89524999999999999</v>
      </c>
      <c r="H1450">
        <v>2.8150000000000001E-2</v>
      </c>
      <c r="I1450">
        <v>0.26274999999999998</v>
      </c>
      <c r="J1450">
        <v>3.805E-2</v>
      </c>
      <c r="K1450">
        <v>0.25995000000000001</v>
      </c>
      <c r="L1450">
        <v>0.18345</v>
      </c>
      <c r="M1450">
        <v>3.8500000000000001E-3</v>
      </c>
    </row>
    <row r="1451" spans="2:13" x14ac:dyDescent="0.35">
      <c r="B1451">
        <v>1448</v>
      </c>
      <c r="C1451">
        <v>0.14474999999999999</v>
      </c>
      <c r="D1451">
        <v>0.97765000000000002</v>
      </c>
      <c r="E1451">
        <v>9.2749999999999999E-2</v>
      </c>
      <c r="F1451">
        <v>0.81184999999999996</v>
      </c>
      <c r="G1451">
        <v>1.6250000000000001E-2</v>
      </c>
      <c r="H1451">
        <v>0.35844999999999999</v>
      </c>
      <c r="I1451">
        <v>0.72384999999999999</v>
      </c>
      <c r="J1451">
        <v>0.90874999999999995</v>
      </c>
      <c r="K1451">
        <v>0.79535</v>
      </c>
      <c r="L1451">
        <v>5.3850000000000002E-2</v>
      </c>
      <c r="M1451">
        <v>0.95345000000000002</v>
      </c>
    </row>
    <row r="1452" spans="2:13" x14ac:dyDescent="0.35">
      <c r="B1452">
        <v>1449</v>
      </c>
      <c r="C1452">
        <v>0.14485000000000001</v>
      </c>
      <c r="D1452">
        <v>0.36385000000000001</v>
      </c>
      <c r="E1452">
        <v>0.30954999999999999</v>
      </c>
      <c r="F1452">
        <v>0.11335000000000001</v>
      </c>
      <c r="G1452">
        <v>0.12964999999999999</v>
      </c>
      <c r="H1452">
        <v>0.58394999999999997</v>
      </c>
      <c r="I1452">
        <v>0.19064999999999999</v>
      </c>
      <c r="J1452">
        <v>0.95135000000000003</v>
      </c>
      <c r="K1452">
        <v>0.75895000000000001</v>
      </c>
      <c r="L1452">
        <v>0.93994999999999995</v>
      </c>
      <c r="M1452">
        <v>0.86924999999999997</v>
      </c>
    </row>
    <row r="1453" spans="2:13" x14ac:dyDescent="0.35">
      <c r="B1453">
        <v>1450</v>
      </c>
      <c r="C1453">
        <v>0.14495</v>
      </c>
      <c r="D1453">
        <v>0.33495000000000003</v>
      </c>
      <c r="E1453">
        <v>0.19585</v>
      </c>
      <c r="F1453">
        <v>0.21404999999999999</v>
      </c>
      <c r="G1453">
        <v>0.13855000000000001</v>
      </c>
      <c r="H1453">
        <v>0.88865000000000005</v>
      </c>
      <c r="I1453">
        <v>0.12925</v>
      </c>
      <c r="J1453">
        <v>0.89464999999999995</v>
      </c>
      <c r="K1453">
        <v>0.18304999999999999</v>
      </c>
      <c r="L1453">
        <v>0.91454999999999997</v>
      </c>
      <c r="M1453">
        <v>3.9849999999999997E-2</v>
      </c>
    </row>
    <row r="1454" spans="2:13" x14ac:dyDescent="0.35">
      <c r="B1454">
        <v>1451</v>
      </c>
      <c r="C1454">
        <v>0.14505000000000001</v>
      </c>
      <c r="D1454">
        <v>0.93225000000000002</v>
      </c>
      <c r="E1454">
        <v>0.76185000000000003</v>
      </c>
      <c r="F1454">
        <v>9.4350000000000003E-2</v>
      </c>
      <c r="G1454">
        <v>0.50444999999999995</v>
      </c>
      <c r="H1454">
        <v>0.84555000000000002</v>
      </c>
      <c r="I1454">
        <v>0.35294999999999999</v>
      </c>
      <c r="J1454">
        <v>0.44595000000000001</v>
      </c>
      <c r="K1454">
        <v>0.25274999999999997</v>
      </c>
      <c r="L1454">
        <v>0.97214999999999996</v>
      </c>
      <c r="M1454">
        <v>0.88105</v>
      </c>
    </row>
    <row r="1455" spans="2:13" x14ac:dyDescent="0.35">
      <c r="B1455">
        <v>1452</v>
      </c>
      <c r="C1455">
        <v>0.14515</v>
      </c>
      <c r="D1455">
        <v>0.57984999999999998</v>
      </c>
      <c r="E1455">
        <v>9.5149999999999998E-2</v>
      </c>
      <c r="F1455">
        <v>0.21535000000000001</v>
      </c>
      <c r="G1455">
        <v>0.39334999999999998</v>
      </c>
      <c r="H1455">
        <v>0.36504999999999999</v>
      </c>
      <c r="I1455">
        <v>0.45715</v>
      </c>
      <c r="J1455">
        <v>0.20225000000000001</v>
      </c>
      <c r="K1455">
        <v>0.19105</v>
      </c>
      <c r="L1455">
        <v>0.90044999999999997</v>
      </c>
      <c r="M1455">
        <v>1.8450000000000001E-2</v>
      </c>
    </row>
    <row r="1456" spans="2:13" x14ac:dyDescent="0.35">
      <c r="B1456">
        <v>1453</v>
      </c>
      <c r="C1456">
        <v>0.14524999999999999</v>
      </c>
      <c r="D1456">
        <v>0.76454999999999995</v>
      </c>
      <c r="E1456">
        <v>0.47944999999999999</v>
      </c>
      <c r="F1456">
        <v>0.84165000000000001</v>
      </c>
      <c r="G1456">
        <v>2.385E-2</v>
      </c>
      <c r="H1456">
        <v>0.87965000000000004</v>
      </c>
      <c r="I1456">
        <v>0.71845000000000003</v>
      </c>
      <c r="J1456">
        <v>0.16875000000000001</v>
      </c>
      <c r="K1456">
        <v>0.91574999999999995</v>
      </c>
      <c r="L1456">
        <v>0.69845000000000002</v>
      </c>
      <c r="M1456">
        <v>8.4499999999999992E-3</v>
      </c>
    </row>
    <row r="1457" spans="2:13" x14ac:dyDescent="0.35">
      <c r="B1457">
        <v>1454</v>
      </c>
      <c r="C1457">
        <v>0.14535000000000001</v>
      </c>
      <c r="D1457">
        <v>6.6949999999999996E-2</v>
      </c>
      <c r="E1457">
        <v>0.53574999999999995</v>
      </c>
      <c r="F1457">
        <v>0.64854999999999996</v>
      </c>
      <c r="G1457">
        <v>3.0550000000000001E-2</v>
      </c>
      <c r="H1457">
        <v>5.8349999999999999E-2</v>
      </c>
      <c r="I1457">
        <v>0.49875000000000003</v>
      </c>
      <c r="J1457">
        <v>0.41065000000000002</v>
      </c>
      <c r="K1457">
        <v>0.65264999999999995</v>
      </c>
      <c r="L1457">
        <v>0.14615</v>
      </c>
      <c r="M1457">
        <v>0.50224999999999997</v>
      </c>
    </row>
    <row r="1458" spans="2:13" x14ac:dyDescent="0.35">
      <c r="B1458">
        <v>1455</v>
      </c>
      <c r="C1458">
        <v>0.14545</v>
      </c>
      <c r="D1458">
        <v>0.81225000000000003</v>
      </c>
      <c r="E1458">
        <v>0.22685</v>
      </c>
      <c r="F1458">
        <v>0.45965</v>
      </c>
      <c r="G1458">
        <v>0.42885000000000001</v>
      </c>
      <c r="H1458">
        <v>0.94194999999999995</v>
      </c>
      <c r="I1458">
        <v>0.45445000000000002</v>
      </c>
      <c r="J1458">
        <v>0.52985000000000004</v>
      </c>
      <c r="K1458">
        <v>0.25464999999999999</v>
      </c>
      <c r="L1458">
        <v>0.79895000000000005</v>
      </c>
      <c r="M1458">
        <v>0.33595000000000003</v>
      </c>
    </row>
    <row r="1459" spans="2:13" x14ac:dyDescent="0.35">
      <c r="B1459">
        <v>1456</v>
      </c>
      <c r="C1459">
        <v>0.14555000000000001</v>
      </c>
      <c r="D1459">
        <v>0.68694999999999995</v>
      </c>
      <c r="E1459">
        <v>0.89924999999999999</v>
      </c>
      <c r="F1459">
        <v>0.29894999999999999</v>
      </c>
      <c r="G1459">
        <v>0.52485000000000004</v>
      </c>
      <c r="H1459">
        <v>0.38495000000000001</v>
      </c>
      <c r="I1459">
        <v>0.69915000000000005</v>
      </c>
      <c r="J1459">
        <v>0.93074999999999997</v>
      </c>
      <c r="K1459">
        <v>0.34644999999999998</v>
      </c>
      <c r="L1459">
        <v>0.96584999999999999</v>
      </c>
      <c r="M1459">
        <v>0.50155000000000005</v>
      </c>
    </row>
    <row r="1460" spans="2:13" x14ac:dyDescent="0.35">
      <c r="B1460">
        <v>1457</v>
      </c>
      <c r="C1460">
        <v>0.14565</v>
      </c>
      <c r="D1460">
        <v>0.73445000000000005</v>
      </c>
      <c r="E1460">
        <v>6.2549999999999994E-2</v>
      </c>
      <c r="F1460">
        <v>9.6049999999999996E-2</v>
      </c>
      <c r="G1460">
        <v>0.59984999999999999</v>
      </c>
      <c r="H1460">
        <v>8.6550000000000002E-2</v>
      </c>
      <c r="I1460">
        <v>0.73685</v>
      </c>
      <c r="J1460">
        <v>0.79995000000000005</v>
      </c>
      <c r="K1460">
        <v>0.50475000000000003</v>
      </c>
      <c r="L1460">
        <v>0.71425000000000005</v>
      </c>
      <c r="M1460">
        <v>0.16014999999999999</v>
      </c>
    </row>
    <row r="1461" spans="2:13" x14ac:dyDescent="0.35">
      <c r="B1461">
        <v>1458</v>
      </c>
      <c r="C1461">
        <v>0.14574999999999999</v>
      </c>
      <c r="D1461">
        <v>0.74855000000000005</v>
      </c>
      <c r="E1461">
        <v>0.82945000000000002</v>
      </c>
      <c r="F1461">
        <v>0.49245</v>
      </c>
      <c r="G1461">
        <v>0.52775000000000005</v>
      </c>
      <c r="H1461">
        <v>0.79225000000000001</v>
      </c>
      <c r="I1461">
        <v>0.95104999999999995</v>
      </c>
      <c r="J1461">
        <v>0.47794999999999999</v>
      </c>
      <c r="K1461">
        <v>2.9649999999999999E-2</v>
      </c>
      <c r="L1461">
        <v>0.75844999999999996</v>
      </c>
      <c r="M1461">
        <v>0.76734999999999998</v>
      </c>
    </row>
    <row r="1462" spans="2:13" x14ac:dyDescent="0.35">
      <c r="B1462">
        <v>1459</v>
      </c>
      <c r="C1462">
        <v>0.14585000000000001</v>
      </c>
      <c r="D1462">
        <v>0.74755000000000005</v>
      </c>
      <c r="E1462">
        <v>0.85894999999999999</v>
      </c>
      <c r="F1462">
        <v>0.72665000000000002</v>
      </c>
      <c r="G1462">
        <v>0.54554999999999998</v>
      </c>
      <c r="H1462">
        <v>0.72504999999999997</v>
      </c>
      <c r="I1462">
        <v>7.1500000000000001E-3</v>
      </c>
      <c r="J1462">
        <v>0.63885000000000003</v>
      </c>
      <c r="K1462">
        <v>0.13285</v>
      </c>
      <c r="L1462">
        <v>0.91025</v>
      </c>
      <c r="M1462">
        <v>0.95684999999999998</v>
      </c>
    </row>
    <row r="1463" spans="2:13" x14ac:dyDescent="0.35">
      <c r="B1463">
        <v>1460</v>
      </c>
      <c r="C1463">
        <v>0.14595</v>
      </c>
      <c r="D1463">
        <v>0.42244999999999999</v>
      </c>
      <c r="E1463">
        <v>0.34344999999999998</v>
      </c>
      <c r="F1463">
        <v>0.37195</v>
      </c>
      <c r="G1463">
        <v>0.97794999999999999</v>
      </c>
      <c r="H1463">
        <v>0.14185</v>
      </c>
      <c r="I1463">
        <v>0.62175000000000002</v>
      </c>
      <c r="J1463">
        <v>0.58194999999999997</v>
      </c>
      <c r="K1463">
        <v>0.16944999999999999</v>
      </c>
      <c r="L1463">
        <v>0.51234999999999997</v>
      </c>
      <c r="M1463">
        <v>0.27855000000000002</v>
      </c>
    </row>
    <row r="1464" spans="2:13" x14ac:dyDescent="0.35">
      <c r="B1464">
        <v>1461</v>
      </c>
      <c r="C1464">
        <v>0.14605000000000001</v>
      </c>
      <c r="D1464">
        <v>0.37275000000000003</v>
      </c>
      <c r="E1464">
        <v>0.44735000000000003</v>
      </c>
      <c r="F1464">
        <v>0.18725</v>
      </c>
      <c r="G1464">
        <v>0.67664999999999997</v>
      </c>
      <c r="H1464">
        <v>0.22675000000000001</v>
      </c>
      <c r="I1464">
        <v>0.14305000000000001</v>
      </c>
      <c r="J1464">
        <v>0.17115</v>
      </c>
      <c r="K1464">
        <v>0.60634999999999994</v>
      </c>
      <c r="L1464">
        <v>0.64975000000000005</v>
      </c>
      <c r="M1464">
        <v>0.73104999999999998</v>
      </c>
    </row>
    <row r="1465" spans="2:13" x14ac:dyDescent="0.35">
      <c r="B1465">
        <v>1462</v>
      </c>
      <c r="C1465">
        <v>0.14615</v>
      </c>
      <c r="D1465">
        <v>0.75824999999999998</v>
      </c>
      <c r="E1465">
        <v>0.13994999999999999</v>
      </c>
      <c r="F1465">
        <v>0.31945000000000001</v>
      </c>
      <c r="G1465">
        <v>0.22545000000000001</v>
      </c>
      <c r="H1465">
        <v>0.40205000000000002</v>
      </c>
      <c r="I1465">
        <v>0.95714999999999995</v>
      </c>
      <c r="J1465">
        <v>0.13975000000000001</v>
      </c>
      <c r="K1465">
        <v>0.86175000000000002</v>
      </c>
      <c r="L1465">
        <v>0.62304999999999999</v>
      </c>
      <c r="M1465">
        <v>0.13725000000000001</v>
      </c>
    </row>
    <row r="1466" spans="2:13" x14ac:dyDescent="0.35">
      <c r="B1466">
        <v>1463</v>
      </c>
      <c r="C1466">
        <v>0.14624999999999999</v>
      </c>
      <c r="D1466">
        <v>0.35404999999999998</v>
      </c>
      <c r="E1466">
        <v>2.6849999999999999E-2</v>
      </c>
      <c r="F1466">
        <v>0.86334999999999995</v>
      </c>
      <c r="G1466">
        <v>0.29654999999999998</v>
      </c>
      <c r="H1466">
        <v>0.23744999999999999</v>
      </c>
      <c r="I1466">
        <v>7.0050000000000001E-2</v>
      </c>
      <c r="J1466">
        <v>0.96855000000000002</v>
      </c>
      <c r="K1466">
        <v>0.33615</v>
      </c>
      <c r="L1466">
        <v>0.89975000000000005</v>
      </c>
      <c r="M1466">
        <v>0.15495</v>
      </c>
    </row>
    <row r="1467" spans="2:13" x14ac:dyDescent="0.35">
      <c r="B1467">
        <v>1464</v>
      </c>
      <c r="C1467">
        <v>0.14635000000000001</v>
      </c>
      <c r="D1467">
        <v>0.95635000000000003</v>
      </c>
      <c r="E1467">
        <v>0.29254999999999998</v>
      </c>
      <c r="F1467">
        <v>0.32755000000000001</v>
      </c>
      <c r="G1467">
        <v>0.90575000000000006</v>
      </c>
      <c r="H1467">
        <v>0.82684999999999997</v>
      </c>
      <c r="I1467">
        <v>0.62905</v>
      </c>
      <c r="J1467">
        <v>5.5550000000000002E-2</v>
      </c>
      <c r="K1467">
        <v>0.72014999999999996</v>
      </c>
      <c r="L1467">
        <v>0.97845000000000004</v>
      </c>
      <c r="M1467">
        <v>0.81445000000000001</v>
      </c>
    </row>
    <row r="1468" spans="2:13" x14ac:dyDescent="0.35">
      <c r="B1468">
        <v>1465</v>
      </c>
      <c r="C1468">
        <v>0.14645</v>
      </c>
      <c r="D1468">
        <v>0.55625000000000002</v>
      </c>
      <c r="E1468">
        <v>0.66115000000000002</v>
      </c>
      <c r="F1468">
        <v>0.59784999999999999</v>
      </c>
      <c r="G1468">
        <v>0.39755000000000001</v>
      </c>
      <c r="H1468">
        <v>0.97635000000000005</v>
      </c>
      <c r="I1468">
        <v>0.84535000000000005</v>
      </c>
      <c r="J1468">
        <v>0.33755000000000002</v>
      </c>
      <c r="K1468">
        <v>0.15275</v>
      </c>
      <c r="L1468">
        <v>0.36194999999999999</v>
      </c>
      <c r="M1468">
        <v>0.68235000000000001</v>
      </c>
    </row>
    <row r="1469" spans="2:13" x14ac:dyDescent="0.35">
      <c r="B1469">
        <v>1466</v>
      </c>
      <c r="C1469">
        <v>0.14655000000000001</v>
      </c>
      <c r="D1469">
        <v>0.24274999999999999</v>
      </c>
      <c r="E1469">
        <v>0.48235</v>
      </c>
      <c r="F1469">
        <v>0.77515000000000001</v>
      </c>
      <c r="G1469">
        <v>5.0499999999999998E-3</v>
      </c>
      <c r="H1469">
        <v>0.61355000000000004</v>
      </c>
      <c r="I1469">
        <v>0.79244999999999999</v>
      </c>
      <c r="J1469">
        <v>9.4350000000000003E-2</v>
      </c>
      <c r="K1469">
        <v>0.15434999999999999</v>
      </c>
      <c r="L1469">
        <v>0.14545</v>
      </c>
      <c r="M1469">
        <v>0.59665000000000001</v>
      </c>
    </row>
    <row r="1470" spans="2:13" x14ac:dyDescent="0.35">
      <c r="B1470">
        <v>1467</v>
      </c>
      <c r="C1470">
        <v>0.14665</v>
      </c>
      <c r="D1470">
        <v>0.29494999999999999</v>
      </c>
      <c r="E1470">
        <v>0.48975000000000002</v>
      </c>
      <c r="F1470">
        <v>4.0050000000000002E-2</v>
      </c>
      <c r="G1470">
        <v>0.89815</v>
      </c>
      <c r="H1470">
        <v>0.52375000000000005</v>
      </c>
      <c r="I1470">
        <v>6.6850000000000007E-2</v>
      </c>
      <c r="J1470">
        <v>0.55745</v>
      </c>
      <c r="K1470">
        <v>0.38024999999999998</v>
      </c>
      <c r="L1470">
        <v>0.67864999999999998</v>
      </c>
      <c r="M1470">
        <v>0.67384999999999995</v>
      </c>
    </row>
    <row r="1471" spans="2:13" x14ac:dyDescent="0.35">
      <c r="B1471">
        <v>1468</v>
      </c>
      <c r="C1471">
        <v>0.14674999999999999</v>
      </c>
      <c r="D1471">
        <v>0.20594999999999999</v>
      </c>
      <c r="E1471">
        <v>0.53935</v>
      </c>
      <c r="F1471">
        <v>0.54754999999999998</v>
      </c>
      <c r="G1471">
        <v>0.38324999999999998</v>
      </c>
      <c r="H1471">
        <v>0.57384999999999997</v>
      </c>
      <c r="I1471">
        <v>0.35954999999999998</v>
      </c>
      <c r="J1471">
        <v>0.33894999999999997</v>
      </c>
      <c r="K1471">
        <v>0.34015000000000001</v>
      </c>
      <c r="L1471">
        <v>0.86745000000000005</v>
      </c>
      <c r="M1471">
        <v>0.79364999999999997</v>
      </c>
    </row>
    <row r="1472" spans="2:13" x14ac:dyDescent="0.35">
      <c r="B1472">
        <v>1469</v>
      </c>
      <c r="C1472">
        <v>0.14685000000000001</v>
      </c>
      <c r="D1472">
        <v>0.78254999999999997</v>
      </c>
      <c r="E1472">
        <v>0.73785000000000001</v>
      </c>
      <c r="F1472">
        <v>0.75605</v>
      </c>
      <c r="G1472">
        <v>0.65095000000000003</v>
      </c>
      <c r="H1472">
        <v>0.91154999999999997</v>
      </c>
      <c r="I1472">
        <v>0.31335000000000002</v>
      </c>
      <c r="J1472">
        <v>0.81684999999999997</v>
      </c>
      <c r="K1472">
        <v>0.79864999999999997</v>
      </c>
      <c r="L1472">
        <v>0.15745000000000001</v>
      </c>
      <c r="M1472">
        <v>0.93345</v>
      </c>
    </row>
    <row r="1473" spans="2:13" x14ac:dyDescent="0.35">
      <c r="B1473">
        <v>1470</v>
      </c>
      <c r="C1473">
        <v>0.14695</v>
      </c>
      <c r="D1473">
        <v>0.89444999999999997</v>
      </c>
      <c r="E1473">
        <v>0.61585000000000001</v>
      </c>
      <c r="F1473">
        <v>0.36645</v>
      </c>
      <c r="G1473">
        <v>0.36244999999999999</v>
      </c>
      <c r="H1473">
        <v>0.19725000000000001</v>
      </c>
      <c r="I1473">
        <v>0.24415000000000001</v>
      </c>
      <c r="J1473">
        <v>0.50814999999999999</v>
      </c>
      <c r="K1473">
        <v>0.48135</v>
      </c>
      <c r="L1473">
        <v>0.61795</v>
      </c>
      <c r="M1473">
        <v>3.585E-2</v>
      </c>
    </row>
    <row r="1474" spans="2:13" x14ac:dyDescent="0.35">
      <c r="B1474">
        <v>1471</v>
      </c>
      <c r="C1474">
        <v>0.14704999999999999</v>
      </c>
      <c r="D1474">
        <v>0.55145</v>
      </c>
      <c r="E1474">
        <v>0.12695000000000001</v>
      </c>
      <c r="F1474">
        <v>0.68764999999999998</v>
      </c>
      <c r="G1474">
        <v>0.43264999999999998</v>
      </c>
      <c r="H1474">
        <v>0.46234999999999998</v>
      </c>
      <c r="I1474">
        <v>0.65305000000000002</v>
      </c>
      <c r="J1474">
        <v>0.93705000000000005</v>
      </c>
      <c r="K1474">
        <v>0.17374999999999999</v>
      </c>
      <c r="L1474">
        <v>0.57145000000000001</v>
      </c>
      <c r="M1474">
        <v>0.73914999999999997</v>
      </c>
    </row>
    <row r="1475" spans="2:13" x14ac:dyDescent="0.35">
      <c r="B1475">
        <v>1472</v>
      </c>
      <c r="C1475">
        <v>0.14715</v>
      </c>
      <c r="D1475">
        <v>0.67325000000000002</v>
      </c>
      <c r="E1475">
        <v>0.34865000000000002</v>
      </c>
      <c r="F1475">
        <v>0.93874999999999997</v>
      </c>
      <c r="G1475">
        <v>0.59584999999999999</v>
      </c>
      <c r="H1475">
        <v>0.12955</v>
      </c>
      <c r="I1475">
        <v>0.41675000000000001</v>
      </c>
      <c r="J1475">
        <v>0.80335000000000001</v>
      </c>
      <c r="K1475">
        <v>9.8350000000000007E-2</v>
      </c>
      <c r="L1475">
        <v>0.99755000000000005</v>
      </c>
      <c r="M1475">
        <v>6.4049999999999996E-2</v>
      </c>
    </row>
    <row r="1476" spans="2:13" x14ac:dyDescent="0.35">
      <c r="B1476">
        <v>1473</v>
      </c>
      <c r="C1476">
        <v>0.14724999999999999</v>
      </c>
      <c r="D1476">
        <v>0.63875000000000004</v>
      </c>
      <c r="E1476">
        <v>0.26174999999999998</v>
      </c>
      <c r="F1476">
        <v>0.83115000000000006</v>
      </c>
      <c r="G1476">
        <v>7.775E-2</v>
      </c>
      <c r="H1476">
        <v>0.77944999999999998</v>
      </c>
      <c r="I1476">
        <v>0.99695</v>
      </c>
      <c r="J1476">
        <v>0.13214999999999999</v>
      </c>
      <c r="K1476">
        <v>0.64234999999999998</v>
      </c>
      <c r="L1476">
        <v>0.95265</v>
      </c>
      <c r="M1476">
        <v>0.29135</v>
      </c>
    </row>
    <row r="1477" spans="2:13" x14ac:dyDescent="0.35">
      <c r="B1477">
        <v>1474</v>
      </c>
      <c r="C1477">
        <v>0.14735000000000001</v>
      </c>
      <c r="D1477">
        <v>0.36235000000000001</v>
      </c>
      <c r="E1477">
        <v>0.71784999999999999</v>
      </c>
      <c r="F1477">
        <v>0.97214999999999996</v>
      </c>
      <c r="G1477">
        <v>0.77754999999999996</v>
      </c>
      <c r="H1477">
        <v>0.87504999999999999</v>
      </c>
      <c r="I1477">
        <v>0.83335000000000004</v>
      </c>
      <c r="J1477">
        <v>0.88305</v>
      </c>
      <c r="K1477">
        <v>0.14374999999999999</v>
      </c>
      <c r="L1477">
        <v>0.59824999999999995</v>
      </c>
      <c r="M1477">
        <v>0.25395000000000001</v>
      </c>
    </row>
    <row r="1478" spans="2:13" x14ac:dyDescent="0.35">
      <c r="B1478">
        <v>1475</v>
      </c>
      <c r="C1478">
        <v>0.14745</v>
      </c>
      <c r="D1478">
        <v>0.35135</v>
      </c>
      <c r="E1478">
        <v>0.76685000000000003</v>
      </c>
      <c r="F1478">
        <v>0.70125000000000004</v>
      </c>
      <c r="G1478">
        <v>0.14695</v>
      </c>
      <c r="H1478">
        <v>0.93864999999999998</v>
      </c>
      <c r="I1478">
        <v>0.33875</v>
      </c>
      <c r="J1478">
        <v>1.095E-2</v>
      </c>
      <c r="K1478">
        <v>0.75465000000000004</v>
      </c>
      <c r="L1478">
        <v>0.95625000000000004</v>
      </c>
      <c r="M1478">
        <v>0.59445000000000003</v>
      </c>
    </row>
    <row r="1479" spans="2:13" x14ac:dyDescent="0.35">
      <c r="B1479">
        <v>1476</v>
      </c>
      <c r="C1479">
        <v>0.14754999999999999</v>
      </c>
      <c r="D1479">
        <v>0.22025</v>
      </c>
      <c r="E1479">
        <v>0.68154999999999999</v>
      </c>
      <c r="F1479">
        <v>0.69094999999999995</v>
      </c>
      <c r="G1479">
        <v>0.15515000000000001</v>
      </c>
      <c r="H1479">
        <v>0.13034999999999999</v>
      </c>
      <c r="I1479">
        <v>8.5750000000000007E-2</v>
      </c>
      <c r="J1479">
        <v>0.28835</v>
      </c>
      <c r="K1479">
        <v>0.49754999999999999</v>
      </c>
      <c r="L1479">
        <v>0.42864999999999998</v>
      </c>
      <c r="M1479">
        <v>0.92495000000000005</v>
      </c>
    </row>
    <row r="1480" spans="2:13" x14ac:dyDescent="0.35">
      <c r="B1480">
        <v>1477</v>
      </c>
      <c r="C1480">
        <v>0.14765</v>
      </c>
      <c r="D1480">
        <v>0.91554999999999997</v>
      </c>
      <c r="E1480">
        <v>0.51175000000000004</v>
      </c>
      <c r="F1480">
        <v>0.10135</v>
      </c>
      <c r="G1480">
        <v>3.8949999999999999E-2</v>
      </c>
      <c r="H1480">
        <v>0.47754999999999997</v>
      </c>
      <c r="I1480">
        <v>0.25495000000000001</v>
      </c>
      <c r="J1480">
        <v>0.11375</v>
      </c>
      <c r="K1480">
        <v>0.26174999999999998</v>
      </c>
      <c r="L1480">
        <v>0.49114999999999998</v>
      </c>
      <c r="M1480">
        <v>0.65154999999999996</v>
      </c>
    </row>
    <row r="1481" spans="2:13" x14ac:dyDescent="0.35">
      <c r="B1481">
        <v>1478</v>
      </c>
      <c r="C1481">
        <v>0.14774999999999999</v>
      </c>
      <c r="D1481">
        <v>0.37425000000000003</v>
      </c>
      <c r="E1481">
        <v>0.83115000000000006</v>
      </c>
      <c r="F1481">
        <v>0.40505000000000002</v>
      </c>
      <c r="G1481">
        <v>9.3850000000000003E-2</v>
      </c>
      <c r="H1481">
        <v>0.48964999999999997</v>
      </c>
      <c r="I1481">
        <v>0.36254999999999998</v>
      </c>
      <c r="J1481">
        <v>0.45795000000000002</v>
      </c>
      <c r="K1481">
        <v>0.99714999999999998</v>
      </c>
      <c r="L1481">
        <v>0.19475000000000001</v>
      </c>
      <c r="M1481">
        <v>7.4450000000000002E-2</v>
      </c>
    </row>
    <row r="1482" spans="2:13" x14ac:dyDescent="0.35">
      <c r="B1482">
        <v>1479</v>
      </c>
      <c r="C1482">
        <v>0.14785000000000001</v>
      </c>
      <c r="D1482">
        <v>0.23985000000000001</v>
      </c>
      <c r="E1482">
        <v>0.74024999999999996</v>
      </c>
      <c r="F1482">
        <v>0.19675000000000001</v>
      </c>
      <c r="G1482">
        <v>0.33715000000000001</v>
      </c>
      <c r="H1482">
        <v>0.44455</v>
      </c>
      <c r="I1482">
        <v>0.43685000000000002</v>
      </c>
      <c r="J1482">
        <v>0.45265</v>
      </c>
      <c r="K1482">
        <v>0.26715</v>
      </c>
      <c r="L1482">
        <v>0.80284999999999995</v>
      </c>
      <c r="M1482">
        <v>0.12884999999999999</v>
      </c>
    </row>
    <row r="1483" spans="2:13" x14ac:dyDescent="0.35">
      <c r="B1483">
        <v>1480</v>
      </c>
      <c r="C1483">
        <v>0.14795</v>
      </c>
      <c r="D1483">
        <v>0.30414999999999998</v>
      </c>
      <c r="E1483">
        <v>2.435E-2</v>
      </c>
      <c r="F1483">
        <v>0.45184999999999997</v>
      </c>
      <c r="G1483">
        <v>0.48725000000000002</v>
      </c>
      <c r="H1483">
        <v>0.59535000000000005</v>
      </c>
      <c r="I1483">
        <v>0.82245000000000001</v>
      </c>
      <c r="J1483">
        <v>0.30654999999999999</v>
      </c>
      <c r="K1483">
        <v>0.58774999999999999</v>
      </c>
      <c r="L1483">
        <v>0.96565000000000001</v>
      </c>
      <c r="M1483">
        <v>0.90705000000000002</v>
      </c>
    </row>
    <row r="1484" spans="2:13" x14ac:dyDescent="0.35">
      <c r="B1484">
        <v>1481</v>
      </c>
      <c r="C1484">
        <v>0.14804999999999999</v>
      </c>
      <c r="D1484">
        <v>9.9049999999999999E-2</v>
      </c>
      <c r="E1484">
        <v>0.61914999999999998</v>
      </c>
      <c r="F1484">
        <v>0.12565000000000001</v>
      </c>
      <c r="G1484">
        <v>0.68345</v>
      </c>
      <c r="H1484">
        <v>0.49285000000000001</v>
      </c>
      <c r="I1484">
        <v>0.89975000000000005</v>
      </c>
      <c r="J1484">
        <v>0.52324999999999999</v>
      </c>
      <c r="K1484">
        <v>0.49745</v>
      </c>
      <c r="L1484">
        <v>0.39274999999999999</v>
      </c>
      <c r="M1484">
        <v>0.94584999999999997</v>
      </c>
    </row>
    <row r="1485" spans="2:13" x14ac:dyDescent="0.35">
      <c r="B1485">
        <v>1482</v>
      </c>
      <c r="C1485">
        <v>0.14815</v>
      </c>
      <c r="D1485">
        <v>0.14624999999999999</v>
      </c>
      <c r="E1485">
        <v>0.65185000000000004</v>
      </c>
      <c r="F1485">
        <v>0.11765</v>
      </c>
      <c r="G1485">
        <v>0.73985000000000001</v>
      </c>
      <c r="H1485">
        <v>0.75914999999999999</v>
      </c>
      <c r="I1485">
        <v>0.61995</v>
      </c>
      <c r="J1485">
        <v>0.68764999999999998</v>
      </c>
      <c r="K1485">
        <v>0.28534999999999999</v>
      </c>
      <c r="L1485">
        <v>0.60924999999999996</v>
      </c>
      <c r="M1485">
        <v>0.94945000000000002</v>
      </c>
    </row>
    <row r="1486" spans="2:13" x14ac:dyDescent="0.35">
      <c r="B1486">
        <v>1483</v>
      </c>
      <c r="C1486">
        <v>0.14824999999999999</v>
      </c>
      <c r="D1486">
        <v>0.39574999999999999</v>
      </c>
      <c r="E1486">
        <v>0.50044999999999995</v>
      </c>
      <c r="F1486">
        <v>0.59394999999999998</v>
      </c>
      <c r="G1486">
        <v>0.41335</v>
      </c>
      <c r="H1486">
        <v>0.91874999999999996</v>
      </c>
      <c r="I1486">
        <v>0.85375000000000001</v>
      </c>
      <c r="J1486">
        <v>0.28665000000000002</v>
      </c>
      <c r="K1486">
        <v>0.73845000000000005</v>
      </c>
      <c r="L1486">
        <v>0.20485</v>
      </c>
      <c r="M1486">
        <v>7.8049999999999994E-2</v>
      </c>
    </row>
    <row r="1487" spans="2:13" x14ac:dyDescent="0.35">
      <c r="B1487">
        <v>1484</v>
      </c>
      <c r="C1487">
        <v>0.14835000000000001</v>
      </c>
      <c r="D1487">
        <v>0.69835000000000003</v>
      </c>
      <c r="E1487">
        <v>0.60894999999999999</v>
      </c>
      <c r="F1487">
        <v>0.67525000000000002</v>
      </c>
      <c r="G1487">
        <v>0.21615000000000001</v>
      </c>
      <c r="H1487">
        <v>0.23035</v>
      </c>
      <c r="I1487">
        <v>0.25185000000000002</v>
      </c>
      <c r="J1487">
        <v>0.81525000000000003</v>
      </c>
      <c r="K1487">
        <v>0.93315000000000003</v>
      </c>
      <c r="L1487">
        <v>2.545E-2</v>
      </c>
      <c r="M1487">
        <v>0.47494999999999998</v>
      </c>
    </row>
    <row r="1488" spans="2:13" x14ac:dyDescent="0.35">
      <c r="B1488">
        <v>1485</v>
      </c>
      <c r="C1488">
        <v>0.14845</v>
      </c>
      <c r="D1488">
        <v>0.80315000000000003</v>
      </c>
      <c r="E1488">
        <v>0.99065000000000003</v>
      </c>
      <c r="F1488">
        <v>0.99924999999999997</v>
      </c>
      <c r="G1488">
        <v>0.25655</v>
      </c>
      <c r="H1488">
        <v>0.14804999999999999</v>
      </c>
      <c r="I1488">
        <v>0.75495000000000001</v>
      </c>
      <c r="J1488">
        <v>5.7549999999999997E-2</v>
      </c>
      <c r="K1488">
        <v>0.30954999999999999</v>
      </c>
      <c r="L1488">
        <v>0.20044999999999999</v>
      </c>
      <c r="M1488">
        <v>0.58694999999999997</v>
      </c>
    </row>
    <row r="1489" spans="2:13" x14ac:dyDescent="0.35">
      <c r="B1489">
        <v>1486</v>
      </c>
      <c r="C1489">
        <v>0.14854999999999999</v>
      </c>
      <c r="D1489">
        <v>0.14665</v>
      </c>
      <c r="E1489">
        <v>0.59245000000000003</v>
      </c>
      <c r="F1489">
        <v>0.43075000000000002</v>
      </c>
      <c r="G1489">
        <v>0.43575000000000003</v>
      </c>
      <c r="H1489">
        <v>0.95994999999999997</v>
      </c>
      <c r="I1489">
        <v>0.85285</v>
      </c>
      <c r="J1489">
        <v>0.24665000000000001</v>
      </c>
      <c r="K1489">
        <v>0.42385</v>
      </c>
      <c r="L1489">
        <v>0.74444999999999995</v>
      </c>
      <c r="M1489">
        <v>0.47305000000000003</v>
      </c>
    </row>
    <row r="1490" spans="2:13" x14ac:dyDescent="0.35">
      <c r="B1490">
        <v>1487</v>
      </c>
      <c r="C1490">
        <v>0.14865</v>
      </c>
      <c r="D1490">
        <v>0.97424999999999995</v>
      </c>
      <c r="E1490">
        <v>0.21684999999999999</v>
      </c>
      <c r="F1490">
        <v>0.22785</v>
      </c>
      <c r="G1490">
        <v>0.55825000000000002</v>
      </c>
      <c r="H1490">
        <v>0.99345000000000006</v>
      </c>
      <c r="I1490">
        <v>0.80135000000000001</v>
      </c>
      <c r="J1490">
        <v>0.23394999999999999</v>
      </c>
      <c r="K1490">
        <v>0.33155000000000001</v>
      </c>
      <c r="L1490">
        <v>0.86614999999999998</v>
      </c>
      <c r="M1490">
        <v>0.55694999999999995</v>
      </c>
    </row>
    <row r="1491" spans="2:13" x14ac:dyDescent="0.35">
      <c r="B1491">
        <v>1488</v>
      </c>
      <c r="C1491">
        <v>0.14874999999999999</v>
      </c>
      <c r="D1491">
        <v>0.51375000000000004</v>
      </c>
      <c r="E1491">
        <v>2.205E-2</v>
      </c>
      <c r="F1491">
        <v>0.31524999999999997</v>
      </c>
      <c r="G1491">
        <v>0.93835000000000002</v>
      </c>
      <c r="H1491">
        <v>0.46894999999999998</v>
      </c>
      <c r="I1491">
        <v>0.57804999999999995</v>
      </c>
      <c r="J1491">
        <v>9.0149999999999994E-2</v>
      </c>
      <c r="K1491">
        <v>0.22015000000000001</v>
      </c>
      <c r="L1491">
        <v>0.21475</v>
      </c>
      <c r="M1491">
        <v>7.6850000000000002E-2</v>
      </c>
    </row>
    <row r="1492" spans="2:13" x14ac:dyDescent="0.35">
      <c r="B1492">
        <v>1489</v>
      </c>
      <c r="C1492">
        <v>0.14885000000000001</v>
      </c>
      <c r="D1492">
        <v>0.42745</v>
      </c>
      <c r="E1492">
        <v>0.20965</v>
      </c>
      <c r="F1492">
        <v>0.69235000000000002</v>
      </c>
      <c r="G1492">
        <v>0.85294999999999999</v>
      </c>
      <c r="H1492">
        <v>0.97355000000000003</v>
      </c>
      <c r="I1492">
        <v>0.54495000000000005</v>
      </c>
      <c r="J1492">
        <v>0.15185000000000001</v>
      </c>
      <c r="K1492">
        <v>0.80405000000000004</v>
      </c>
      <c r="L1492">
        <v>0.39005000000000001</v>
      </c>
      <c r="M1492">
        <v>0.18095</v>
      </c>
    </row>
    <row r="1493" spans="2:13" x14ac:dyDescent="0.35">
      <c r="B1493">
        <v>1490</v>
      </c>
      <c r="C1493">
        <v>0.14895</v>
      </c>
      <c r="D1493">
        <v>0.63495000000000001</v>
      </c>
      <c r="E1493">
        <v>0.71074999999999999</v>
      </c>
      <c r="F1493">
        <v>0.19844999999999999</v>
      </c>
      <c r="G1493">
        <v>0.89785000000000004</v>
      </c>
      <c r="H1493">
        <v>0.16335</v>
      </c>
      <c r="I1493">
        <v>0.14165</v>
      </c>
      <c r="J1493">
        <v>0.82955000000000001</v>
      </c>
      <c r="K1493">
        <v>0.80415000000000003</v>
      </c>
      <c r="L1493">
        <v>0.71225000000000005</v>
      </c>
      <c r="M1493">
        <v>0.35944999999999999</v>
      </c>
    </row>
    <row r="1494" spans="2:13" x14ac:dyDescent="0.35">
      <c r="B1494">
        <v>1491</v>
      </c>
      <c r="C1494">
        <v>0.14904999999999999</v>
      </c>
      <c r="D1494">
        <v>0.55994999999999995</v>
      </c>
      <c r="E1494">
        <v>0.12504999999999999</v>
      </c>
      <c r="F1494">
        <v>0.10904999999999999</v>
      </c>
      <c r="G1494">
        <v>0.67625000000000002</v>
      </c>
      <c r="H1494">
        <v>0.44964999999999999</v>
      </c>
      <c r="I1494">
        <v>0.57704999999999995</v>
      </c>
      <c r="J1494">
        <v>0.73734999999999995</v>
      </c>
      <c r="K1494">
        <v>0.87285000000000001</v>
      </c>
      <c r="L1494">
        <v>0.89654999999999996</v>
      </c>
      <c r="M1494">
        <v>0.97214999999999996</v>
      </c>
    </row>
    <row r="1495" spans="2:13" x14ac:dyDescent="0.35">
      <c r="B1495">
        <v>1492</v>
      </c>
      <c r="C1495">
        <v>0.14915</v>
      </c>
      <c r="D1495">
        <v>0.50975000000000004</v>
      </c>
      <c r="E1495">
        <v>8.0049999999999996E-2</v>
      </c>
      <c r="F1495">
        <v>0.71845000000000003</v>
      </c>
      <c r="G1495">
        <v>0.47055000000000002</v>
      </c>
      <c r="H1495">
        <v>0.94815000000000005</v>
      </c>
      <c r="I1495">
        <v>0.80525000000000002</v>
      </c>
      <c r="J1495">
        <v>0.35144999999999998</v>
      </c>
      <c r="K1495">
        <v>0.30054999999999998</v>
      </c>
      <c r="L1495">
        <v>0.53505000000000003</v>
      </c>
      <c r="M1495">
        <v>0.50595000000000001</v>
      </c>
    </row>
    <row r="1496" spans="2:13" x14ac:dyDescent="0.35">
      <c r="B1496">
        <v>1493</v>
      </c>
      <c r="C1496">
        <v>0.14924999999999999</v>
      </c>
      <c r="D1496">
        <v>0.83204999999999996</v>
      </c>
      <c r="E1496">
        <v>0.31714999999999999</v>
      </c>
      <c r="F1496">
        <v>0.99734999999999996</v>
      </c>
      <c r="G1496">
        <v>0.30235000000000001</v>
      </c>
      <c r="H1496">
        <v>0.51195000000000002</v>
      </c>
      <c r="I1496">
        <v>0.67774999999999996</v>
      </c>
      <c r="J1496">
        <v>0.91205000000000003</v>
      </c>
      <c r="K1496">
        <v>0.33495000000000003</v>
      </c>
      <c r="L1496">
        <v>0.95504999999999995</v>
      </c>
      <c r="M1496">
        <v>0.69784999999999997</v>
      </c>
    </row>
    <row r="1497" spans="2:13" x14ac:dyDescent="0.35">
      <c r="B1497">
        <v>1494</v>
      </c>
      <c r="C1497">
        <v>0.14935000000000001</v>
      </c>
      <c r="D1497">
        <v>0.74724999999999997</v>
      </c>
      <c r="E1497">
        <v>0.32574999999999998</v>
      </c>
      <c r="F1497">
        <v>0.43214999999999998</v>
      </c>
      <c r="G1497">
        <v>0.63934999999999997</v>
      </c>
      <c r="H1497">
        <v>0.60424999999999995</v>
      </c>
      <c r="I1497">
        <v>0.83374999999999999</v>
      </c>
      <c r="J1497">
        <v>0.52505000000000002</v>
      </c>
      <c r="K1497">
        <v>0.12945000000000001</v>
      </c>
      <c r="L1497">
        <v>9.3500000000000007E-3</v>
      </c>
      <c r="M1497">
        <v>0.63885000000000003</v>
      </c>
    </row>
    <row r="1498" spans="2:13" x14ac:dyDescent="0.35">
      <c r="B1498">
        <v>1495</v>
      </c>
      <c r="C1498">
        <v>0.14945</v>
      </c>
      <c r="D1498">
        <v>0.60324999999999995</v>
      </c>
      <c r="E1498">
        <v>0.94394999999999996</v>
      </c>
      <c r="F1498">
        <v>0.79064999999999996</v>
      </c>
      <c r="G1498">
        <v>0.37125000000000002</v>
      </c>
      <c r="H1498">
        <v>0.72914999999999996</v>
      </c>
      <c r="I1498">
        <v>0.97794999999999999</v>
      </c>
      <c r="J1498">
        <v>0.60604999999999998</v>
      </c>
      <c r="K1498">
        <v>0.36575000000000002</v>
      </c>
      <c r="L1498">
        <v>0.43664999999999998</v>
      </c>
      <c r="M1498">
        <v>0.19564999999999999</v>
      </c>
    </row>
    <row r="1499" spans="2:13" x14ac:dyDescent="0.35">
      <c r="B1499">
        <v>1496</v>
      </c>
      <c r="C1499">
        <v>0.14954999999999999</v>
      </c>
      <c r="D1499">
        <v>0.28394999999999998</v>
      </c>
      <c r="E1499">
        <v>0.83294999999999997</v>
      </c>
      <c r="F1499">
        <v>0.97045000000000003</v>
      </c>
      <c r="G1499">
        <v>0.80595000000000006</v>
      </c>
      <c r="H1499">
        <v>0.28765000000000002</v>
      </c>
      <c r="I1499">
        <v>0.58514999999999995</v>
      </c>
      <c r="J1499">
        <v>0.81645000000000001</v>
      </c>
      <c r="K1499">
        <v>0.97904999999999998</v>
      </c>
      <c r="L1499">
        <v>0.50405</v>
      </c>
      <c r="M1499">
        <v>0.13485</v>
      </c>
    </row>
    <row r="1500" spans="2:13" x14ac:dyDescent="0.35">
      <c r="B1500">
        <v>1497</v>
      </c>
      <c r="C1500">
        <v>0.14965000000000001</v>
      </c>
      <c r="D1500">
        <v>0.40034999999999998</v>
      </c>
      <c r="E1500">
        <v>0.11215</v>
      </c>
      <c r="F1500">
        <v>0.39605000000000001</v>
      </c>
      <c r="G1500">
        <v>0.56725000000000003</v>
      </c>
      <c r="H1500">
        <v>0.96304999999999996</v>
      </c>
      <c r="I1500">
        <v>9.7250000000000003E-2</v>
      </c>
      <c r="J1500">
        <v>0.61585000000000001</v>
      </c>
      <c r="K1500">
        <v>0.82274999999999998</v>
      </c>
      <c r="L1500">
        <v>0.66764999999999997</v>
      </c>
      <c r="M1500">
        <v>0.89805000000000001</v>
      </c>
    </row>
    <row r="1501" spans="2:13" x14ac:dyDescent="0.35">
      <c r="B1501">
        <v>1498</v>
      </c>
      <c r="C1501">
        <v>0.14974999999999999</v>
      </c>
      <c r="D1501">
        <v>0.31645000000000001</v>
      </c>
      <c r="E1501">
        <v>4.8849999999999998E-2</v>
      </c>
      <c r="F1501">
        <v>0.58914999999999995</v>
      </c>
      <c r="G1501">
        <v>0.65664999999999996</v>
      </c>
      <c r="H1501">
        <v>0.34594999999999998</v>
      </c>
      <c r="I1501">
        <v>0.58335000000000004</v>
      </c>
      <c r="J1501">
        <v>0.71755000000000002</v>
      </c>
      <c r="K1501">
        <v>0.24404999999999999</v>
      </c>
      <c r="L1501">
        <v>0.79584999999999995</v>
      </c>
      <c r="M1501">
        <v>0.32524999999999998</v>
      </c>
    </row>
    <row r="1502" spans="2:13" x14ac:dyDescent="0.35">
      <c r="B1502">
        <v>1499</v>
      </c>
      <c r="C1502">
        <v>0.14985000000000001</v>
      </c>
      <c r="D1502">
        <v>0.28675</v>
      </c>
      <c r="E1502">
        <v>0.13364999999999999</v>
      </c>
      <c r="F1502">
        <v>7.2150000000000006E-2</v>
      </c>
      <c r="G1502">
        <v>0.76734999999999998</v>
      </c>
      <c r="H1502">
        <v>0.58555000000000001</v>
      </c>
      <c r="I1502">
        <v>0.49885000000000002</v>
      </c>
      <c r="J1502">
        <v>0.71184999999999998</v>
      </c>
      <c r="K1502">
        <v>0.26895000000000002</v>
      </c>
      <c r="L1502">
        <v>0.32705000000000001</v>
      </c>
      <c r="M1502">
        <v>0.97924999999999995</v>
      </c>
    </row>
    <row r="1503" spans="2:13" x14ac:dyDescent="0.35">
      <c r="B1503">
        <v>1500</v>
      </c>
      <c r="C1503">
        <v>0.14995</v>
      </c>
      <c r="D1503">
        <v>0.39605000000000001</v>
      </c>
      <c r="E1503">
        <v>0.61804999999999999</v>
      </c>
      <c r="F1503">
        <v>0.62385000000000002</v>
      </c>
      <c r="G1503">
        <v>0.17094999999999999</v>
      </c>
      <c r="H1503">
        <v>0.81945000000000001</v>
      </c>
      <c r="I1503">
        <v>0.14424999999999999</v>
      </c>
      <c r="J1503">
        <v>0.37475000000000003</v>
      </c>
      <c r="K1503">
        <v>0.39845000000000003</v>
      </c>
      <c r="L1503">
        <v>0.27084999999999998</v>
      </c>
      <c r="M1503">
        <v>0.12964999999999999</v>
      </c>
    </row>
    <row r="1504" spans="2:13" x14ac:dyDescent="0.35">
      <c r="B1504">
        <v>1501</v>
      </c>
      <c r="C1504">
        <v>0.15004999999999999</v>
      </c>
      <c r="D1504">
        <v>0.86404999999999998</v>
      </c>
      <c r="E1504">
        <v>0.80625000000000002</v>
      </c>
      <c r="F1504">
        <v>0.42995</v>
      </c>
      <c r="G1504">
        <v>0.84755000000000003</v>
      </c>
      <c r="H1504">
        <v>0.19075</v>
      </c>
      <c r="I1504">
        <v>0.48444999999999999</v>
      </c>
      <c r="J1504">
        <v>3.5549999999999998E-2</v>
      </c>
      <c r="K1504">
        <v>0.34984999999999999</v>
      </c>
      <c r="L1504">
        <v>0.54535</v>
      </c>
      <c r="M1504">
        <v>0.65254999999999996</v>
      </c>
    </row>
    <row r="1505" spans="2:13" x14ac:dyDescent="0.35">
      <c r="B1505">
        <v>1502</v>
      </c>
      <c r="C1505">
        <v>0.15015000000000001</v>
      </c>
      <c r="D1505">
        <v>0.77524999999999999</v>
      </c>
      <c r="E1505">
        <v>0.69184999999999997</v>
      </c>
      <c r="F1505">
        <v>0.48775000000000002</v>
      </c>
      <c r="G1505">
        <v>4.0649999999999999E-2</v>
      </c>
      <c r="H1505">
        <v>0.11225</v>
      </c>
      <c r="I1505">
        <v>0.28315000000000001</v>
      </c>
      <c r="J1505">
        <v>0.55595000000000006</v>
      </c>
      <c r="K1505">
        <v>0.79295000000000004</v>
      </c>
      <c r="L1505">
        <v>0.45255000000000001</v>
      </c>
      <c r="M1505">
        <v>0.55115000000000003</v>
      </c>
    </row>
    <row r="1506" spans="2:13" x14ac:dyDescent="0.35">
      <c r="B1506">
        <v>1503</v>
      </c>
      <c r="C1506">
        <v>0.15024999999999999</v>
      </c>
      <c r="D1506">
        <v>0.39365</v>
      </c>
      <c r="E1506">
        <v>0.48385</v>
      </c>
      <c r="F1506">
        <v>0.67074999999999996</v>
      </c>
      <c r="G1506">
        <v>0.22664999999999999</v>
      </c>
      <c r="H1506">
        <v>0.60875000000000001</v>
      </c>
      <c r="I1506">
        <v>0.73094999999999999</v>
      </c>
      <c r="J1506">
        <v>0.25695000000000001</v>
      </c>
      <c r="K1506">
        <v>0.35175000000000001</v>
      </c>
      <c r="L1506">
        <v>0.90015000000000001</v>
      </c>
      <c r="M1506">
        <v>0.55064999999999997</v>
      </c>
    </row>
    <row r="1507" spans="2:13" x14ac:dyDescent="0.35">
      <c r="B1507">
        <v>1504</v>
      </c>
      <c r="C1507">
        <v>0.15035000000000001</v>
      </c>
      <c r="D1507">
        <v>0.73534999999999995</v>
      </c>
      <c r="E1507">
        <v>0.85724999999999996</v>
      </c>
      <c r="F1507">
        <v>0.73694999999999999</v>
      </c>
      <c r="G1507">
        <v>0.54964999999999997</v>
      </c>
      <c r="H1507">
        <v>0.56794999999999995</v>
      </c>
      <c r="I1507">
        <v>0.31555</v>
      </c>
      <c r="J1507">
        <v>0.75205</v>
      </c>
      <c r="K1507">
        <v>0.96435000000000004</v>
      </c>
      <c r="L1507">
        <v>0.30014999999999997</v>
      </c>
      <c r="M1507">
        <v>0.61185</v>
      </c>
    </row>
    <row r="1508" spans="2:13" x14ac:dyDescent="0.35">
      <c r="B1508">
        <v>1505</v>
      </c>
      <c r="C1508">
        <v>0.15045</v>
      </c>
      <c r="D1508">
        <v>0.86414999999999997</v>
      </c>
      <c r="E1508">
        <v>0.15204999999999999</v>
      </c>
      <c r="F1508">
        <v>0.30145</v>
      </c>
      <c r="G1508">
        <v>6.5750000000000003E-2</v>
      </c>
      <c r="H1508">
        <v>0.73655000000000004</v>
      </c>
      <c r="I1508">
        <v>0.97724999999999995</v>
      </c>
      <c r="J1508">
        <v>0.71055000000000001</v>
      </c>
      <c r="K1508">
        <v>0.34494999999999998</v>
      </c>
      <c r="L1508">
        <v>0.55945</v>
      </c>
      <c r="M1508">
        <v>0.93135000000000001</v>
      </c>
    </row>
    <row r="1509" spans="2:13" x14ac:dyDescent="0.35">
      <c r="B1509">
        <v>1506</v>
      </c>
      <c r="C1509">
        <v>0.15054999999999999</v>
      </c>
      <c r="D1509">
        <v>7.5950000000000004E-2</v>
      </c>
      <c r="E1509">
        <v>0.42335</v>
      </c>
      <c r="F1509">
        <v>2.545E-2</v>
      </c>
      <c r="G1509">
        <v>0.69815000000000005</v>
      </c>
      <c r="H1509">
        <v>0.51465000000000005</v>
      </c>
      <c r="I1509">
        <v>0.54315000000000002</v>
      </c>
      <c r="J1509">
        <v>0.73855000000000004</v>
      </c>
      <c r="K1509">
        <v>0.24635000000000001</v>
      </c>
      <c r="L1509">
        <v>0.32574999999999998</v>
      </c>
      <c r="M1509">
        <v>0.65444999999999998</v>
      </c>
    </row>
    <row r="1510" spans="2:13" x14ac:dyDescent="0.35">
      <c r="B1510">
        <v>1507</v>
      </c>
      <c r="C1510">
        <v>0.15065000000000001</v>
      </c>
      <c r="D1510">
        <v>0.23524999999999999</v>
      </c>
      <c r="E1510">
        <v>0.30414999999999998</v>
      </c>
      <c r="F1510">
        <v>0.37945000000000001</v>
      </c>
      <c r="G1510">
        <v>0.37114999999999998</v>
      </c>
      <c r="H1510">
        <v>0.90634999999999999</v>
      </c>
      <c r="I1510">
        <v>0.19045000000000001</v>
      </c>
      <c r="J1510">
        <v>3.2499999999999999E-3</v>
      </c>
      <c r="K1510">
        <v>0.62934999999999997</v>
      </c>
      <c r="L1510">
        <v>0.69994999999999996</v>
      </c>
      <c r="M1510">
        <v>0.67935000000000001</v>
      </c>
    </row>
    <row r="1511" spans="2:13" x14ac:dyDescent="0.35">
      <c r="B1511">
        <v>1508</v>
      </c>
      <c r="C1511">
        <v>0.15075</v>
      </c>
      <c r="D1511">
        <v>0.22514999999999999</v>
      </c>
      <c r="E1511">
        <v>0.51385000000000003</v>
      </c>
      <c r="F1511">
        <v>0.53085000000000004</v>
      </c>
      <c r="G1511">
        <v>6.6049999999999998E-2</v>
      </c>
      <c r="H1511">
        <v>0.99985000000000002</v>
      </c>
      <c r="I1511">
        <v>0.40105000000000002</v>
      </c>
      <c r="J1511">
        <v>0.32005</v>
      </c>
      <c r="K1511">
        <v>0.73104999999999998</v>
      </c>
      <c r="L1511">
        <v>0.65505000000000002</v>
      </c>
      <c r="M1511">
        <v>0.44055</v>
      </c>
    </row>
    <row r="1512" spans="2:13" x14ac:dyDescent="0.35">
      <c r="B1512">
        <v>1509</v>
      </c>
      <c r="C1512">
        <v>0.15085000000000001</v>
      </c>
      <c r="D1512">
        <v>0.73955000000000004</v>
      </c>
      <c r="E1512">
        <v>0.80545</v>
      </c>
      <c r="F1512">
        <v>0.20374999999999999</v>
      </c>
      <c r="G1512">
        <v>0.68545</v>
      </c>
      <c r="H1512">
        <v>0.72904999999999998</v>
      </c>
      <c r="I1512">
        <v>0.45974999999999999</v>
      </c>
      <c r="J1512">
        <v>0.80725000000000002</v>
      </c>
      <c r="K1512">
        <v>0.85065000000000002</v>
      </c>
      <c r="L1512">
        <v>0.89365000000000006</v>
      </c>
      <c r="M1512">
        <v>0.71894999999999998</v>
      </c>
    </row>
    <row r="1513" spans="2:13" x14ac:dyDescent="0.35">
      <c r="B1513">
        <v>1510</v>
      </c>
      <c r="C1513">
        <v>0.15095</v>
      </c>
      <c r="D1513">
        <v>0.36104999999999998</v>
      </c>
      <c r="E1513">
        <v>0.57574999999999998</v>
      </c>
      <c r="F1513">
        <v>0.30825000000000002</v>
      </c>
      <c r="G1513">
        <v>0.15705</v>
      </c>
      <c r="H1513">
        <v>0.20845</v>
      </c>
      <c r="I1513">
        <v>6.9349999999999995E-2</v>
      </c>
      <c r="J1513">
        <v>0.82815000000000005</v>
      </c>
      <c r="K1513">
        <v>0.62214999999999998</v>
      </c>
      <c r="L1513">
        <v>0.65005000000000002</v>
      </c>
      <c r="M1513">
        <v>5.1950000000000003E-2</v>
      </c>
    </row>
    <row r="1514" spans="2:13" x14ac:dyDescent="0.35">
      <c r="B1514">
        <v>1511</v>
      </c>
      <c r="C1514">
        <v>0.15104999999999999</v>
      </c>
      <c r="D1514">
        <v>0.48565000000000003</v>
      </c>
      <c r="E1514">
        <v>0.20105000000000001</v>
      </c>
      <c r="F1514">
        <v>0.73634999999999995</v>
      </c>
      <c r="G1514">
        <v>0.72265000000000001</v>
      </c>
      <c r="H1514">
        <v>0.28515000000000001</v>
      </c>
      <c r="I1514">
        <v>0.51744999999999997</v>
      </c>
      <c r="J1514">
        <v>7.7950000000000005E-2</v>
      </c>
      <c r="K1514">
        <v>0.38135000000000002</v>
      </c>
      <c r="L1514">
        <v>0.20874999999999999</v>
      </c>
      <c r="M1514">
        <v>6.9849999999999995E-2</v>
      </c>
    </row>
    <row r="1515" spans="2:13" x14ac:dyDescent="0.35">
      <c r="B1515">
        <v>1512</v>
      </c>
      <c r="C1515">
        <v>0.15115000000000001</v>
      </c>
      <c r="D1515">
        <v>0.30104999999999998</v>
      </c>
      <c r="E1515">
        <v>0.39624999999999999</v>
      </c>
      <c r="F1515">
        <v>0.34925</v>
      </c>
      <c r="G1515">
        <v>0.48964999999999997</v>
      </c>
      <c r="H1515">
        <v>0.26164999999999999</v>
      </c>
      <c r="I1515">
        <v>0.68184999999999996</v>
      </c>
      <c r="J1515">
        <v>0.99695</v>
      </c>
      <c r="K1515">
        <v>7.4950000000000003E-2</v>
      </c>
      <c r="L1515">
        <v>0.54695000000000005</v>
      </c>
      <c r="M1515">
        <v>0.32845000000000002</v>
      </c>
    </row>
    <row r="1516" spans="2:13" x14ac:dyDescent="0.35">
      <c r="B1516">
        <v>1513</v>
      </c>
      <c r="C1516">
        <v>0.15125</v>
      </c>
      <c r="D1516">
        <v>0.48895</v>
      </c>
      <c r="E1516">
        <v>0.46124999999999999</v>
      </c>
      <c r="F1516">
        <v>0.98485</v>
      </c>
      <c r="G1516">
        <v>0.53305000000000002</v>
      </c>
      <c r="H1516">
        <v>0.69225000000000003</v>
      </c>
      <c r="I1516">
        <v>0.95365</v>
      </c>
      <c r="J1516">
        <v>2.5250000000000002E-2</v>
      </c>
      <c r="K1516">
        <v>0.35444999999999999</v>
      </c>
      <c r="L1516">
        <v>0.59025000000000005</v>
      </c>
      <c r="M1516">
        <v>0.73855000000000004</v>
      </c>
    </row>
    <row r="1517" spans="2:13" x14ac:dyDescent="0.35">
      <c r="B1517">
        <v>1514</v>
      </c>
      <c r="C1517">
        <v>0.15135000000000001</v>
      </c>
      <c r="D1517">
        <v>0.45415</v>
      </c>
      <c r="E1517">
        <v>7.9549999999999996E-2</v>
      </c>
      <c r="F1517">
        <v>0.51585000000000003</v>
      </c>
      <c r="G1517">
        <v>0.71575</v>
      </c>
      <c r="H1517">
        <v>0.38605</v>
      </c>
      <c r="I1517">
        <v>0.18124999999999999</v>
      </c>
      <c r="J1517">
        <v>0.34555000000000002</v>
      </c>
      <c r="K1517">
        <v>0.46465000000000001</v>
      </c>
      <c r="L1517">
        <v>0.45524999999999999</v>
      </c>
      <c r="M1517">
        <v>0.22165000000000001</v>
      </c>
    </row>
    <row r="1518" spans="2:13" x14ac:dyDescent="0.35">
      <c r="B1518">
        <v>1515</v>
      </c>
      <c r="C1518">
        <v>0.15145</v>
      </c>
      <c r="D1518">
        <v>3.3550000000000003E-2</v>
      </c>
      <c r="E1518">
        <v>4.8349999999999997E-2</v>
      </c>
      <c r="F1518">
        <v>0.56305000000000005</v>
      </c>
      <c r="G1518">
        <v>0.12245</v>
      </c>
      <c r="H1518">
        <v>0.98455000000000004</v>
      </c>
      <c r="I1518">
        <v>0.26105</v>
      </c>
      <c r="J1518">
        <v>0.55464999999999998</v>
      </c>
      <c r="K1518">
        <v>0.73685</v>
      </c>
      <c r="L1518">
        <v>0.40115000000000001</v>
      </c>
      <c r="M1518">
        <v>0.69804999999999995</v>
      </c>
    </row>
    <row r="1519" spans="2:13" x14ac:dyDescent="0.35">
      <c r="B1519">
        <v>1516</v>
      </c>
      <c r="C1519">
        <v>0.15154999999999999</v>
      </c>
      <c r="D1519">
        <v>0.54264999999999997</v>
      </c>
      <c r="E1519">
        <v>0.60645000000000004</v>
      </c>
      <c r="F1519">
        <v>8.9749999999999996E-2</v>
      </c>
      <c r="G1519">
        <v>1.3849999999999999E-2</v>
      </c>
      <c r="H1519">
        <v>0.41404999999999997</v>
      </c>
      <c r="I1519">
        <v>0.85055000000000003</v>
      </c>
      <c r="J1519">
        <v>0.45965</v>
      </c>
      <c r="K1519">
        <v>0.51964999999999995</v>
      </c>
      <c r="L1519">
        <v>4.9149999999999999E-2</v>
      </c>
      <c r="M1519">
        <v>0.58565</v>
      </c>
    </row>
    <row r="1520" spans="2:13" x14ac:dyDescent="0.35">
      <c r="B1520">
        <v>1517</v>
      </c>
      <c r="C1520">
        <v>0.15165000000000001</v>
      </c>
      <c r="D1520">
        <v>0.85335000000000005</v>
      </c>
      <c r="E1520">
        <v>0.14025000000000001</v>
      </c>
      <c r="F1520">
        <v>0.40155000000000002</v>
      </c>
      <c r="G1520">
        <v>0.96904999999999997</v>
      </c>
      <c r="H1520">
        <v>0.98545000000000005</v>
      </c>
      <c r="I1520">
        <v>0.43075000000000002</v>
      </c>
      <c r="J1520">
        <v>0.33215</v>
      </c>
      <c r="K1520">
        <v>0.13464999999999999</v>
      </c>
      <c r="L1520">
        <v>0.20795</v>
      </c>
      <c r="M1520">
        <v>0.72645000000000004</v>
      </c>
    </row>
    <row r="1521" spans="2:13" x14ac:dyDescent="0.35">
      <c r="B1521">
        <v>1518</v>
      </c>
      <c r="C1521">
        <v>0.15175</v>
      </c>
      <c r="D1521">
        <v>0.28025</v>
      </c>
      <c r="E1521">
        <v>0.53525</v>
      </c>
      <c r="F1521">
        <v>0.21684999999999999</v>
      </c>
      <c r="G1521">
        <v>5.885E-2</v>
      </c>
      <c r="H1521">
        <v>0.84135000000000004</v>
      </c>
      <c r="I1521">
        <v>0.23265</v>
      </c>
      <c r="J1521">
        <v>0.28525</v>
      </c>
      <c r="K1521">
        <v>0.15004999999999999</v>
      </c>
      <c r="L1521">
        <v>0.99345000000000006</v>
      </c>
      <c r="M1521">
        <v>0.16234999999999999</v>
      </c>
    </row>
    <row r="1522" spans="2:13" x14ac:dyDescent="0.35">
      <c r="B1522">
        <v>1519</v>
      </c>
      <c r="C1522">
        <v>0.15185000000000001</v>
      </c>
      <c r="D1522">
        <v>0.67535000000000001</v>
      </c>
      <c r="E1522">
        <v>0.75834999999999997</v>
      </c>
      <c r="F1522">
        <v>0.86104999999999998</v>
      </c>
      <c r="G1522">
        <v>0.42154999999999998</v>
      </c>
      <c r="H1522">
        <v>0.40834999999999999</v>
      </c>
      <c r="I1522">
        <v>0.92315000000000003</v>
      </c>
      <c r="J1522">
        <v>0.29194999999999999</v>
      </c>
      <c r="K1522">
        <v>0.29385</v>
      </c>
      <c r="L1522">
        <v>0.78325</v>
      </c>
      <c r="M1522">
        <v>0.56825000000000003</v>
      </c>
    </row>
    <row r="1523" spans="2:13" x14ac:dyDescent="0.35">
      <c r="B1523">
        <v>1520</v>
      </c>
      <c r="C1523">
        <v>0.15195</v>
      </c>
      <c r="D1523">
        <v>0.24385000000000001</v>
      </c>
      <c r="E1523">
        <v>0.12665000000000001</v>
      </c>
      <c r="F1523">
        <v>0.60265000000000002</v>
      </c>
      <c r="G1523">
        <v>0.93545</v>
      </c>
      <c r="H1523">
        <v>0.73945000000000005</v>
      </c>
      <c r="I1523">
        <v>2.9149999999999999E-2</v>
      </c>
      <c r="J1523">
        <v>0.53874999999999995</v>
      </c>
      <c r="K1523">
        <v>0.42814999999999998</v>
      </c>
      <c r="L1523">
        <v>0.81925000000000003</v>
      </c>
      <c r="M1523">
        <v>0.61824999999999997</v>
      </c>
    </row>
    <row r="1524" spans="2:13" x14ac:dyDescent="0.35">
      <c r="B1524">
        <v>1521</v>
      </c>
      <c r="C1524">
        <v>0.15204999999999999</v>
      </c>
      <c r="D1524">
        <v>3.635E-2</v>
      </c>
      <c r="E1524">
        <v>0.98614999999999997</v>
      </c>
      <c r="F1524">
        <v>0.48265000000000002</v>
      </c>
      <c r="G1524">
        <v>0.97394999999999998</v>
      </c>
      <c r="H1524">
        <v>0.55725000000000002</v>
      </c>
      <c r="I1524">
        <v>0.72014999999999996</v>
      </c>
      <c r="J1524">
        <v>0.31135000000000002</v>
      </c>
      <c r="K1524">
        <v>0.38874999999999998</v>
      </c>
      <c r="L1524">
        <v>0.81705000000000005</v>
      </c>
      <c r="M1524">
        <v>0.68274999999999997</v>
      </c>
    </row>
    <row r="1525" spans="2:13" x14ac:dyDescent="0.35">
      <c r="B1525">
        <v>1522</v>
      </c>
      <c r="C1525">
        <v>0.15215000000000001</v>
      </c>
      <c r="D1525">
        <v>0.31154999999999999</v>
      </c>
      <c r="E1525">
        <v>0.42165000000000002</v>
      </c>
      <c r="F1525">
        <v>0.29885</v>
      </c>
      <c r="G1525">
        <v>0.91915000000000002</v>
      </c>
      <c r="H1525">
        <v>0.45074999999999998</v>
      </c>
      <c r="I1525">
        <v>0.88295000000000001</v>
      </c>
      <c r="J1525">
        <v>0.10055</v>
      </c>
      <c r="K1525">
        <v>0.87685000000000002</v>
      </c>
      <c r="L1525">
        <v>0.70235000000000003</v>
      </c>
      <c r="M1525">
        <v>0.48075000000000001</v>
      </c>
    </row>
    <row r="1526" spans="2:13" x14ac:dyDescent="0.35">
      <c r="B1526">
        <v>1523</v>
      </c>
      <c r="C1526">
        <v>0.15225</v>
      </c>
      <c r="D1526">
        <v>0.15915000000000001</v>
      </c>
      <c r="E1526">
        <v>0.47344999999999998</v>
      </c>
      <c r="F1526">
        <v>0.77575000000000005</v>
      </c>
      <c r="G1526">
        <v>0.90505000000000002</v>
      </c>
      <c r="H1526">
        <v>0.47334999999999999</v>
      </c>
      <c r="I1526">
        <v>0.96155000000000002</v>
      </c>
      <c r="J1526">
        <v>0.99524999999999997</v>
      </c>
      <c r="K1526">
        <v>0.55174999999999996</v>
      </c>
      <c r="L1526">
        <v>0.37855</v>
      </c>
      <c r="M1526">
        <v>0.28754999999999997</v>
      </c>
    </row>
    <row r="1527" spans="2:13" x14ac:dyDescent="0.35">
      <c r="B1527">
        <v>1524</v>
      </c>
      <c r="C1527">
        <v>0.15235000000000001</v>
      </c>
      <c r="D1527">
        <v>0.43735000000000002</v>
      </c>
      <c r="E1527">
        <v>0.31125000000000003</v>
      </c>
      <c r="F1527">
        <v>0.43964999999999999</v>
      </c>
      <c r="G1527">
        <v>0.95145000000000002</v>
      </c>
      <c r="H1527">
        <v>0.88465000000000005</v>
      </c>
      <c r="I1527">
        <v>0.57264999999999999</v>
      </c>
      <c r="J1527">
        <v>0.90095000000000003</v>
      </c>
      <c r="K1527">
        <v>0.27315</v>
      </c>
      <c r="L1527">
        <v>0.96604999999999996</v>
      </c>
      <c r="M1527">
        <v>0.91464999999999996</v>
      </c>
    </row>
    <row r="1528" spans="2:13" x14ac:dyDescent="0.35">
      <c r="B1528">
        <v>1525</v>
      </c>
      <c r="C1528">
        <v>0.15245</v>
      </c>
      <c r="D1528">
        <v>0.36954999999999999</v>
      </c>
      <c r="E1528">
        <v>0.99965000000000004</v>
      </c>
      <c r="F1528">
        <v>0.78264999999999996</v>
      </c>
      <c r="G1528">
        <v>0.62495000000000001</v>
      </c>
      <c r="H1528">
        <v>0.74165000000000003</v>
      </c>
      <c r="I1528">
        <v>0.66315000000000002</v>
      </c>
      <c r="J1528">
        <v>0.36285000000000001</v>
      </c>
      <c r="K1528">
        <v>0.12045</v>
      </c>
      <c r="L1528">
        <v>0.90695000000000003</v>
      </c>
      <c r="M1528">
        <v>0.74985000000000002</v>
      </c>
    </row>
    <row r="1529" spans="2:13" x14ac:dyDescent="0.35">
      <c r="B1529">
        <v>1526</v>
      </c>
      <c r="C1529">
        <v>0.15254999999999999</v>
      </c>
      <c r="D1529">
        <v>0.75654999999999994</v>
      </c>
      <c r="E1529">
        <v>0.70265</v>
      </c>
      <c r="F1529">
        <v>0.36244999999999999</v>
      </c>
      <c r="G1529">
        <v>0.31795000000000001</v>
      </c>
      <c r="H1529">
        <v>0.75954999999999995</v>
      </c>
      <c r="I1529">
        <v>0.52785000000000004</v>
      </c>
      <c r="J1529">
        <v>0.63434999999999997</v>
      </c>
      <c r="K1529">
        <v>0.79674999999999996</v>
      </c>
      <c r="L1529">
        <v>0.45795000000000002</v>
      </c>
      <c r="M1529">
        <v>0.31895000000000001</v>
      </c>
    </row>
    <row r="1530" spans="2:13" x14ac:dyDescent="0.35">
      <c r="B1530">
        <v>1527</v>
      </c>
      <c r="C1530">
        <v>0.15265000000000001</v>
      </c>
      <c r="D1530">
        <v>0.56794999999999995</v>
      </c>
      <c r="E1530">
        <v>0.82474999999999998</v>
      </c>
      <c r="F1530">
        <v>0.87414999999999998</v>
      </c>
      <c r="G1530">
        <v>0.84745000000000004</v>
      </c>
      <c r="H1530">
        <v>0.85594999999999999</v>
      </c>
      <c r="I1530">
        <v>0.49995000000000001</v>
      </c>
      <c r="J1530">
        <v>0.50355000000000005</v>
      </c>
      <c r="K1530">
        <v>0.13635</v>
      </c>
      <c r="L1530">
        <v>0.74485000000000001</v>
      </c>
      <c r="M1530">
        <v>9.8849999999999993E-2</v>
      </c>
    </row>
    <row r="1531" spans="2:13" x14ac:dyDescent="0.35">
      <c r="B1531">
        <v>1528</v>
      </c>
      <c r="C1531">
        <v>0.15275</v>
      </c>
      <c r="D1531">
        <v>0.13935</v>
      </c>
      <c r="E1531">
        <v>0.37154999999999999</v>
      </c>
      <c r="F1531">
        <v>0.20605000000000001</v>
      </c>
      <c r="G1531">
        <v>0.98035000000000005</v>
      </c>
      <c r="H1531">
        <v>0.55674999999999997</v>
      </c>
      <c r="I1531">
        <v>0.99885000000000002</v>
      </c>
      <c r="J1531">
        <v>0.57865</v>
      </c>
      <c r="K1531">
        <v>0.60614999999999997</v>
      </c>
      <c r="L1531">
        <v>0.33224999999999999</v>
      </c>
      <c r="M1531">
        <v>0.12435</v>
      </c>
    </row>
    <row r="1532" spans="2:13" x14ac:dyDescent="0.35">
      <c r="B1532">
        <v>1529</v>
      </c>
      <c r="C1532">
        <v>0.15285000000000001</v>
      </c>
      <c r="D1532">
        <v>0.72424999999999995</v>
      </c>
      <c r="E1532">
        <v>0.64175000000000004</v>
      </c>
      <c r="F1532">
        <v>0.23555000000000001</v>
      </c>
      <c r="G1532">
        <v>0.61265000000000003</v>
      </c>
      <c r="H1532">
        <v>0.69525000000000003</v>
      </c>
      <c r="I1532">
        <v>0.87434999999999996</v>
      </c>
      <c r="J1532">
        <v>0.95325000000000004</v>
      </c>
      <c r="K1532">
        <v>0.85275000000000001</v>
      </c>
      <c r="L1532">
        <v>0.82245000000000001</v>
      </c>
      <c r="M1532">
        <v>0.38624999999999998</v>
      </c>
    </row>
    <row r="1533" spans="2:13" x14ac:dyDescent="0.35">
      <c r="B1533">
        <v>1530</v>
      </c>
      <c r="C1533">
        <v>0.15295</v>
      </c>
      <c r="D1533">
        <v>0.35635</v>
      </c>
      <c r="E1533">
        <v>0.36454999999999999</v>
      </c>
      <c r="F1533">
        <v>0.47844999999999999</v>
      </c>
      <c r="G1533">
        <v>0.99604999999999999</v>
      </c>
      <c r="H1533">
        <v>0.26124999999999998</v>
      </c>
      <c r="I1533">
        <v>0.41894999999999999</v>
      </c>
      <c r="J1533">
        <v>0.55515000000000003</v>
      </c>
      <c r="K1533">
        <v>0.37175000000000002</v>
      </c>
      <c r="L1533">
        <v>9.8350000000000007E-2</v>
      </c>
      <c r="M1533">
        <v>0.96355000000000002</v>
      </c>
    </row>
    <row r="1534" spans="2:13" x14ac:dyDescent="0.35">
      <c r="B1534">
        <v>1531</v>
      </c>
      <c r="C1534">
        <v>0.15304999999999999</v>
      </c>
      <c r="D1534">
        <v>0.37404999999999999</v>
      </c>
      <c r="E1534">
        <v>2.445E-2</v>
      </c>
      <c r="F1534">
        <v>0.72924999999999995</v>
      </c>
      <c r="G1534">
        <v>0.15675</v>
      </c>
      <c r="H1534">
        <v>0.24815000000000001</v>
      </c>
      <c r="I1534">
        <v>0.54654999999999998</v>
      </c>
      <c r="J1534">
        <v>0.78944999999999999</v>
      </c>
      <c r="K1534">
        <v>9.2350000000000002E-2</v>
      </c>
      <c r="L1534">
        <v>0.27694999999999997</v>
      </c>
      <c r="M1534">
        <v>0.72194999999999998</v>
      </c>
    </row>
    <row r="1535" spans="2:13" x14ac:dyDescent="0.35">
      <c r="B1535">
        <v>1532</v>
      </c>
      <c r="C1535">
        <v>0.15315000000000001</v>
      </c>
      <c r="D1535">
        <v>0.12955</v>
      </c>
      <c r="E1535">
        <v>0.14754999999999999</v>
      </c>
      <c r="F1535">
        <v>0.25645000000000001</v>
      </c>
      <c r="G1535">
        <v>0.34065000000000001</v>
      </c>
      <c r="H1535">
        <v>0.73845000000000005</v>
      </c>
      <c r="I1535">
        <v>0.96194999999999997</v>
      </c>
      <c r="J1535">
        <v>0.21975</v>
      </c>
      <c r="K1535">
        <v>0.42664999999999997</v>
      </c>
      <c r="L1535">
        <v>0.75075000000000003</v>
      </c>
      <c r="M1535">
        <v>0.37225000000000003</v>
      </c>
    </row>
    <row r="1536" spans="2:13" x14ac:dyDescent="0.35">
      <c r="B1536">
        <v>1533</v>
      </c>
      <c r="C1536">
        <v>0.15325</v>
      </c>
      <c r="D1536">
        <v>0.71004999999999996</v>
      </c>
      <c r="E1536">
        <v>0.37974999999999998</v>
      </c>
      <c r="F1536">
        <v>0.17405000000000001</v>
      </c>
      <c r="G1536">
        <v>5.6149999999999999E-2</v>
      </c>
      <c r="H1536">
        <v>0.28125</v>
      </c>
      <c r="I1536">
        <v>0.54484999999999995</v>
      </c>
      <c r="J1536">
        <v>0.41754999999999998</v>
      </c>
      <c r="K1536">
        <v>0.43845000000000001</v>
      </c>
      <c r="L1536">
        <v>0.64575000000000005</v>
      </c>
      <c r="M1536">
        <v>0.25355</v>
      </c>
    </row>
    <row r="1537" spans="2:13" x14ac:dyDescent="0.35">
      <c r="B1537">
        <v>1534</v>
      </c>
      <c r="C1537">
        <v>0.15334999999999999</v>
      </c>
      <c r="D1537">
        <v>0.46095000000000003</v>
      </c>
      <c r="E1537">
        <v>0.30764999999999998</v>
      </c>
      <c r="F1537">
        <v>0.87455000000000005</v>
      </c>
      <c r="G1537">
        <v>0.15404999999999999</v>
      </c>
      <c r="H1537">
        <v>0.88034999999999997</v>
      </c>
      <c r="I1537">
        <v>0.24765000000000001</v>
      </c>
      <c r="J1537">
        <v>0.28804999999999997</v>
      </c>
      <c r="K1537">
        <v>2.8649999999999998E-2</v>
      </c>
      <c r="L1537">
        <v>0.16985</v>
      </c>
      <c r="M1537">
        <v>0.82364999999999999</v>
      </c>
    </row>
    <row r="1538" spans="2:13" x14ac:dyDescent="0.35">
      <c r="B1538">
        <v>1535</v>
      </c>
      <c r="C1538">
        <v>0.15345</v>
      </c>
      <c r="D1538">
        <v>8.0850000000000005E-2</v>
      </c>
      <c r="E1538">
        <v>0.83384999999999998</v>
      </c>
      <c r="F1538">
        <v>0.27265</v>
      </c>
      <c r="G1538">
        <v>0.82245000000000001</v>
      </c>
      <c r="H1538">
        <v>4.8750000000000002E-2</v>
      </c>
      <c r="I1538">
        <v>0.32815</v>
      </c>
      <c r="J1538">
        <v>6.515E-2</v>
      </c>
      <c r="K1538">
        <v>0.51924999999999999</v>
      </c>
      <c r="L1538">
        <v>0.28994999999999999</v>
      </c>
      <c r="M1538">
        <v>0.95845000000000002</v>
      </c>
    </row>
    <row r="1539" spans="2:13" x14ac:dyDescent="0.35">
      <c r="B1539">
        <v>1536</v>
      </c>
      <c r="C1539">
        <v>0.15354999999999999</v>
      </c>
      <c r="D1539">
        <v>0.81084999999999996</v>
      </c>
      <c r="E1539">
        <v>0.54274999999999995</v>
      </c>
      <c r="F1539">
        <v>0.67884999999999995</v>
      </c>
      <c r="G1539">
        <v>5.135E-2</v>
      </c>
      <c r="H1539">
        <v>0.90725</v>
      </c>
      <c r="I1539">
        <v>0.68994999999999995</v>
      </c>
      <c r="J1539">
        <v>7.6149999999999995E-2</v>
      </c>
      <c r="K1539">
        <v>0.71614999999999995</v>
      </c>
      <c r="L1539">
        <v>0.25855</v>
      </c>
      <c r="M1539">
        <v>0.55584999999999996</v>
      </c>
    </row>
    <row r="1540" spans="2:13" x14ac:dyDescent="0.35">
      <c r="B1540">
        <v>1537</v>
      </c>
      <c r="C1540">
        <v>0.15365000000000001</v>
      </c>
      <c r="D1540">
        <v>0.66344999999999998</v>
      </c>
      <c r="E1540">
        <v>0.84675</v>
      </c>
      <c r="F1540">
        <v>0.87934999999999997</v>
      </c>
      <c r="G1540">
        <v>0.73045000000000004</v>
      </c>
      <c r="H1540">
        <v>0.65444999999999998</v>
      </c>
      <c r="I1540">
        <v>0.51034999999999997</v>
      </c>
      <c r="J1540">
        <v>6.6499999999999997E-3</v>
      </c>
      <c r="K1540">
        <v>0.20565</v>
      </c>
      <c r="L1540">
        <v>0.46605000000000002</v>
      </c>
      <c r="M1540">
        <v>0.73124999999999996</v>
      </c>
    </row>
    <row r="1541" spans="2:13" x14ac:dyDescent="0.35">
      <c r="B1541">
        <v>1538</v>
      </c>
      <c r="C1541">
        <v>0.15375</v>
      </c>
      <c r="D1541">
        <v>0.46444999999999997</v>
      </c>
      <c r="E1541">
        <v>0.73814999999999997</v>
      </c>
      <c r="F1541">
        <v>0.78075000000000006</v>
      </c>
      <c r="G1541">
        <v>5.0849999999999999E-2</v>
      </c>
      <c r="H1541">
        <v>0.72945000000000004</v>
      </c>
      <c r="I1541">
        <v>0.40215000000000001</v>
      </c>
      <c r="J1541">
        <v>0.35735</v>
      </c>
      <c r="K1541">
        <v>0.83784999999999998</v>
      </c>
      <c r="L1541">
        <v>0.89185000000000003</v>
      </c>
      <c r="M1541">
        <v>0.65874999999999995</v>
      </c>
    </row>
    <row r="1542" spans="2:13" x14ac:dyDescent="0.35">
      <c r="B1542">
        <v>1539</v>
      </c>
      <c r="C1542">
        <v>0.15384999999999999</v>
      </c>
      <c r="D1542">
        <v>0.89065000000000005</v>
      </c>
      <c r="E1542">
        <v>0.25174999999999997</v>
      </c>
      <c r="F1542">
        <v>0.13235</v>
      </c>
      <c r="G1542">
        <v>0.30964999999999998</v>
      </c>
      <c r="H1542">
        <v>0.10065</v>
      </c>
      <c r="I1542">
        <v>6.855E-2</v>
      </c>
      <c r="J1542">
        <v>0.53015000000000001</v>
      </c>
      <c r="K1542">
        <v>0.15575</v>
      </c>
      <c r="L1542">
        <v>0.84394999999999998</v>
      </c>
      <c r="M1542">
        <v>0.48904999999999998</v>
      </c>
    </row>
    <row r="1543" spans="2:13" x14ac:dyDescent="0.35">
      <c r="B1543">
        <v>1540</v>
      </c>
      <c r="C1543">
        <v>0.15395</v>
      </c>
      <c r="D1543">
        <v>0.63524999999999998</v>
      </c>
      <c r="E1543">
        <v>0.28775000000000001</v>
      </c>
      <c r="F1543">
        <v>0.86545000000000005</v>
      </c>
      <c r="G1543">
        <v>0.83875</v>
      </c>
      <c r="H1543">
        <v>0.37175000000000002</v>
      </c>
      <c r="I1543">
        <v>0.63985000000000003</v>
      </c>
      <c r="J1543">
        <v>0.76585000000000003</v>
      </c>
      <c r="K1543">
        <v>0.18365000000000001</v>
      </c>
      <c r="L1543">
        <v>0.54744999999999999</v>
      </c>
      <c r="M1543">
        <v>0.58684999999999998</v>
      </c>
    </row>
    <row r="1544" spans="2:13" x14ac:dyDescent="0.35">
      <c r="B1544">
        <v>1541</v>
      </c>
      <c r="C1544">
        <v>0.15404999999999999</v>
      </c>
      <c r="D1544">
        <v>0.83314999999999995</v>
      </c>
      <c r="E1544">
        <v>8.8249999999999995E-2</v>
      </c>
      <c r="F1544">
        <v>0.39124999999999999</v>
      </c>
      <c r="G1544">
        <v>0.36775000000000002</v>
      </c>
      <c r="H1544">
        <v>0.31564999999999999</v>
      </c>
      <c r="I1544">
        <v>0.53505000000000003</v>
      </c>
      <c r="J1544">
        <v>0.13134999999999999</v>
      </c>
      <c r="K1544">
        <v>9.2050000000000007E-2</v>
      </c>
      <c r="L1544">
        <v>0.37225000000000003</v>
      </c>
      <c r="M1544">
        <v>0.46055000000000001</v>
      </c>
    </row>
    <row r="1545" spans="2:13" x14ac:dyDescent="0.35">
      <c r="B1545">
        <v>1542</v>
      </c>
      <c r="C1545">
        <v>0.15415000000000001</v>
      </c>
      <c r="D1545">
        <v>0.20194999999999999</v>
      </c>
      <c r="E1545">
        <v>0.85104999999999997</v>
      </c>
      <c r="F1545">
        <v>0.14085</v>
      </c>
      <c r="G1545">
        <v>9.5149999999999998E-2</v>
      </c>
      <c r="H1545">
        <v>0.54935</v>
      </c>
      <c r="I1545">
        <v>0.81364999999999998</v>
      </c>
      <c r="J1545">
        <v>0.13664999999999999</v>
      </c>
      <c r="K1545">
        <v>0.29154999999999998</v>
      </c>
      <c r="L1545">
        <v>3.065E-2</v>
      </c>
      <c r="M1545">
        <v>0.65234999999999999</v>
      </c>
    </row>
    <row r="1546" spans="2:13" x14ac:dyDescent="0.35">
      <c r="B1546">
        <v>1543</v>
      </c>
      <c r="C1546">
        <v>0.15425</v>
      </c>
      <c r="D1546">
        <v>0.77744999999999997</v>
      </c>
      <c r="E1546">
        <v>0.52505000000000002</v>
      </c>
      <c r="F1546">
        <v>0.59484999999999999</v>
      </c>
      <c r="G1546">
        <v>0.67325000000000002</v>
      </c>
      <c r="H1546">
        <v>0.74414999999999998</v>
      </c>
      <c r="I1546">
        <v>0.65225</v>
      </c>
      <c r="J1546">
        <v>0.11285000000000001</v>
      </c>
      <c r="K1546">
        <v>0.64005000000000001</v>
      </c>
      <c r="L1546">
        <v>0.16875000000000001</v>
      </c>
      <c r="M1546">
        <v>0.75595000000000001</v>
      </c>
    </row>
    <row r="1547" spans="2:13" x14ac:dyDescent="0.35">
      <c r="B1547">
        <v>1544</v>
      </c>
      <c r="C1547">
        <v>0.15434999999999999</v>
      </c>
      <c r="D1547">
        <v>0.63314999999999999</v>
      </c>
      <c r="E1547">
        <v>0.12805</v>
      </c>
      <c r="F1547">
        <v>0.60894999999999999</v>
      </c>
      <c r="G1547">
        <v>0.95194999999999996</v>
      </c>
      <c r="H1547">
        <v>0.50014999999999998</v>
      </c>
      <c r="I1547">
        <v>0.13794999999999999</v>
      </c>
      <c r="J1547">
        <v>0.28494999999999998</v>
      </c>
      <c r="K1547">
        <v>6.7449999999999996E-2</v>
      </c>
      <c r="L1547">
        <v>4.6550000000000001E-2</v>
      </c>
      <c r="M1547">
        <v>9.1050000000000006E-2</v>
      </c>
    </row>
    <row r="1548" spans="2:13" x14ac:dyDescent="0.35">
      <c r="B1548">
        <v>1545</v>
      </c>
      <c r="C1548">
        <v>0.15445</v>
      </c>
      <c r="D1548">
        <v>0.91544999999999999</v>
      </c>
      <c r="E1548">
        <v>0.49164999999999998</v>
      </c>
      <c r="F1548">
        <v>0.22095000000000001</v>
      </c>
      <c r="G1548">
        <v>0.28275</v>
      </c>
      <c r="H1548">
        <v>0.24834999999999999</v>
      </c>
      <c r="I1548">
        <v>8.5500000000000003E-3</v>
      </c>
      <c r="J1548">
        <v>0.68605000000000005</v>
      </c>
      <c r="K1548">
        <v>0.90115000000000001</v>
      </c>
      <c r="L1548">
        <v>0.39195000000000002</v>
      </c>
      <c r="M1548">
        <v>0.68805000000000005</v>
      </c>
    </row>
    <row r="1549" spans="2:13" x14ac:dyDescent="0.35">
      <c r="B1549">
        <v>1546</v>
      </c>
      <c r="C1549">
        <v>0.15454999999999999</v>
      </c>
      <c r="D1549">
        <v>0.60634999999999994</v>
      </c>
      <c r="E1549">
        <v>0.51295000000000002</v>
      </c>
      <c r="F1549">
        <v>0.59225000000000005</v>
      </c>
      <c r="G1549">
        <v>0.45055000000000001</v>
      </c>
      <c r="H1549">
        <v>0.51995000000000002</v>
      </c>
      <c r="I1549">
        <v>0.65085000000000004</v>
      </c>
      <c r="J1549">
        <v>0.54515000000000002</v>
      </c>
      <c r="K1549">
        <v>0.17974999999999999</v>
      </c>
      <c r="L1549">
        <v>0.93935000000000002</v>
      </c>
      <c r="M1549">
        <v>0.26865</v>
      </c>
    </row>
    <row r="1550" spans="2:13" x14ac:dyDescent="0.35">
      <c r="B1550">
        <v>1547</v>
      </c>
      <c r="C1550">
        <v>0.15465000000000001</v>
      </c>
      <c r="D1550">
        <v>0.70594999999999997</v>
      </c>
      <c r="E1550">
        <v>0.51524999999999999</v>
      </c>
      <c r="F1550">
        <v>0.32824999999999999</v>
      </c>
      <c r="G1550">
        <v>0.57494999999999996</v>
      </c>
      <c r="H1550">
        <v>0.76044999999999996</v>
      </c>
      <c r="I1550">
        <v>0.66644999999999999</v>
      </c>
      <c r="J1550">
        <v>0.85875000000000001</v>
      </c>
      <c r="K1550">
        <v>3.5249999999999997E-2</v>
      </c>
      <c r="L1550">
        <v>0.50814999999999999</v>
      </c>
      <c r="M1550">
        <v>0.82145000000000001</v>
      </c>
    </row>
    <row r="1551" spans="2:13" x14ac:dyDescent="0.35">
      <c r="B1551">
        <v>1548</v>
      </c>
      <c r="C1551">
        <v>0.15475</v>
      </c>
      <c r="D1551">
        <v>0.50385000000000002</v>
      </c>
      <c r="E1551">
        <v>0.76054999999999995</v>
      </c>
      <c r="F1551">
        <v>5.1450000000000003E-2</v>
      </c>
      <c r="G1551">
        <v>0.57474999999999998</v>
      </c>
      <c r="H1551">
        <v>0.47105000000000002</v>
      </c>
      <c r="I1551">
        <v>0.55915000000000004</v>
      </c>
      <c r="J1551">
        <v>0.78005000000000002</v>
      </c>
      <c r="K1551">
        <v>0.11665</v>
      </c>
      <c r="L1551">
        <v>0.91074999999999995</v>
      </c>
      <c r="M1551">
        <v>0.38924999999999998</v>
      </c>
    </row>
    <row r="1552" spans="2:13" x14ac:dyDescent="0.35">
      <c r="B1552">
        <v>1549</v>
      </c>
      <c r="C1552">
        <v>0.15484999999999999</v>
      </c>
      <c r="D1552">
        <v>0.90454999999999997</v>
      </c>
      <c r="E1552">
        <v>0.99885000000000002</v>
      </c>
      <c r="F1552">
        <v>0.19694999999999999</v>
      </c>
      <c r="G1552">
        <v>0.45774999999999999</v>
      </c>
      <c r="H1552">
        <v>0.30704999999999999</v>
      </c>
      <c r="I1552">
        <v>0.96745000000000003</v>
      </c>
      <c r="J1552">
        <v>0.84665000000000001</v>
      </c>
      <c r="K1552">
        <v>0.44524999999999998</v>
      </c>
      <c r="L1552">
        <v>0.20444999999999999</v>
      </c>
      <c r="M1552">
        <v>0.56154999999999999</v>
      </c>
    </row>
    <row r="1553" spans="2:13" x14ac:dyDescent="0.35">
      <c r="B1553">
        <v>1550</v>
      </c>
      <c r="C1553">
        <v>0.15495</v>
      </c>
      <c r="D1553">
        <v>5.2500000000000003E-3</v>
      </c>
      <c r="E1553">
        <v>8.1049999999999997E-2</v>
      </c>
      <c r="F1553">
        <v>0.99475000000000002</v>
      </c>
      <c r="G1553">
        <v>0.49625000000000002</v>
      </c>
      <c r="H1553">
        <v>0.23755000000000001</v>
      </c>
      <c r="I1553">
        <v>0.50644999999999996</v>
      </c>
      <c r="J1553">
        <v>0.49335000000000001</v>
      </c>
      <c r="K1553">
        <v>0.67015000000000002</v>
      </c>
      <c r="L1553">
        <v>0.75295000000000001</v>
      </c>
      <c r="M1553">
        <v>0.19664999999999999</v>
      </c>
    </row>
    <row r="1554" spans="2:13" x14ac:dyDescent="0.35">
      <c r="B1554">
        <v>1551</v>
      </c>
      <c r="C1554">
        <v>0.15504999999999999</v>
      </c>
      <c r="D1554">
        <v>0.11935</v>
      </c>
      <c r="E1554">
        <v>0.23585</v>
      </c>
      <c r="F1554">
        <v>0.12235</v>
      </c>
      <c r="G1554">
        <v>0.33684999999999998</v>
      </c>
      <c r="H1554">
        <v>1.125E-2</v>
      </c>
      <c r="I1554">
        <v>0.61595</v>
      </c>
      <c r="J1554">
        <v>0.49254999999999999</v>
      </c>
      <c r="K1554">
        <v>0.44085000000000002</v>
      </c>
      <c r="L1554">
        <v>0.88055000000000005</v>
      </c>
      <c r="M1554">
        <v>0.95965</v>
      </c>
    </row>
    <row r="1555" spans="2:13" x14ac:dyDescent="0.35">
      <c r="B1555">
        <v>1552</v>
      </c>
      <c r="C1555">
        <v>0.15515000000000001</v>
      </c>
      <c r="D1555">
        <v>0.85055000000000003</v>
      </c>
      <c r="E1555">
        <v>8.7150000000000005E-2</v>
      </c>
      <c r="F1555">
        <v>5.935E-2</v>
      </c>
      <c r="G1555">
        <v>0.15715000000000001</v>
      </c>
      <c r="H1555">
        <v>0.61275000000000002</v>
      </c>
      <c r="I1555">
        <v>0.92674999999999996</v>
      </c>
      <c r="J1555">
        <v>0.13764999999999999</v>
      </c>
      <c r="K1555">
        <v>0.95235000000000003</v>
      </c>
      <c r="L1555">
        <v>0.25364999999999999</v>
      </c>
      <c r="M1555">
        <v>0.99534999999999996</v>
      </c>
    </row>
    <row r="1556" spans="2:13" x14ac:dyDescent="0.35">
      <c r="B1556">
        <v>1553</v>
      </c>
      <c r="C1556">
        <v>0.15525</v>
      </c>
      <c r="D1556">
        <v>0.68964999999999999</v>
      </c>
      <c r="E1556">
        <v>8.1949999999999995E-2</v>
      </c>
      <c r="F1556">
        <v>0.58975</v>
      </c>
      <c r="G1556">
        <v>0.28725000000000001</v>
      </c>
      <c r="H1556">
        <v>0.16275000000000001</v>
      </c>
      <c r="I1556">
        <v>0.41944999999999999</v>
      </c>
      <c r="J1556">
        <v>0.92554999999999998</v>
      </c>
      <c r="K1556">
        <v>0.95994999999999997</v>
      </c>
      <c r="L1556">
        <v>0.23945</v>
      </c>
      <c r="M1556">
        <v>0.58635000000000004</v>
      </c>
    </row>
    <row r="1557" spans="2:13" x14ac:dyDescent="0.35">
      <c r="B1557">
        <v>1554</v>
      </c>
      <c r="C1557">
        <v>0.15534999999999999</v>
      </c>
      <c r="D1557">
        <v>0.68615000000000004</v>
      </c>
      <c r="E1557">
        <v>0.27715000000000001</v>
      </c>
      <c r="F1557">
        <v>1.325E-2</v>
      </c>
      <c r="G1557">
        <v>0.48854999999999998</v>
      </c>
      <c r="H1557">
        <v>0.42914999999999998</v>
      </c>
      <c r="I1557">
        <v>0.46634999999999999</v>
      </c>
      <c r="J1557">
        <v>0.33615</v>
      </c>
      <c r="K1557">
        <v>0.16714999999999999</v>
      </c>
      <c r="L1557">
        <v>0.93115000000000003</v>
      </c>
      <c r="M1557">
        <v>9.4950000000000007E-2</v>
      </c>
    </row>
    <row r="1558" spans="2:13" x14ac:dyDescent="0.35">
      <c r="B1558">
        <v>1555</v>
      </c>
      <c r="C1558">
        <v>0.15545</v>
      </c>
      <c r="D1558">
        <v>0.76244999999999996</v>
      </c>
      <c r="E1558">
        <v>9.6449999999999994E-2</v>
      </c>
      <c r="F1558">
        <v>0.78444999999999998</v>
      </c>
      <c r="G1558">
        <v>0.77034999999999998</v>
      </c>
      <c r="H1558">
        <v>0.18104999999999999</v>
      </c>
      <c r="I1558">
        <v>0.78395000000000004</v>
      </c>
      <c r="J1558">
        <v>0.55874999999999997</v>
      </c>
      <c r="K1558">
        <v>0.80745</v>
      </c>
      <c r="L1558">
        <v>0.10115</v>
      </c>
      <c r="M1558">
        <v>0.99575000000000002</v>
      </c>
    </row>
    <row r="1559" spans="2:13" x14ac:dyDescent="0.35">
      <c r="B1559">
        <v>1556</v>
      </c>
      <c r="C1559">
        <v>0.15554999999999999</v>
      </c>
      <c r="D1559">
        <v>0.65385000000000004</v>
      </c>
      <c r="E1559">
        <v>2.15E-3</v>
      </c>
      <c r="F1559">
        <v>0.88475000000000004</v>
      </c>
      <c r="G1559">
        <v>0.29985000000000001</v>
      </c>
      <c r="H1559">
        <v>3.7749999999999999E-2</v>
      </c>
      <c r="I1559">
        <v>0.87495000000000001</v>
      </c>
      <c r="J1559">
        <v>0.75705</v>
      </c>
      <c r="K1559">
        <v>0.72514999999999996</v>
      </c>
      <c r="L1559">
        <v>0.93384999999999996</v>
      </c>
      <c r="M1559">
        <v>2.845E-2</v>
      </c>
    </row>
    <row r="1560" spans="2:13" x14ac:dyDescent="0.35">
      <c r="B1560">
        <v>1557</v>
      </c>
      <c r="C1560">
        <v>0.15565000000000001</v>
      </c>
      <c r="D1560">
        <v>0.20474999999999999</v>
      </c>
      <c r="E1560">
        <v>0.72875000000000001</v>
      </c>
      <c r="F1560">
        <v>0.42585000000000001</v>
      </c>
      <c r="G1560">
        <v>0.68415000000000004</v>
      </c>
      <c r="H1560">
        <v>0.43254999999999999</v>
      </c>
      <c r="I1560">
        <v>0.91295000000000004</v>
      </c>
      <c r="J1560">
        <v>0.46255000000000002</v>
      </c>
      <c r="K1560">
        <v>0.32915</v>
      </c>
      <c r="L1560">
        <v>0.74455000000000005</v>
      </c>
      <c r="M1560">
        <v>0.36685000000000001</v>
      </c>
    </row>
    <row r="1561" spans="2:13" x14ac:dyDescent="0.35">
      <c r="B1561">
        <v>1558</v>
      </c>
      <c r="C1561">
        <v>0.15575</v>
      </c>
      <c r="D1561">
        <v>0.43175000000000002</v>
      </c>
      <c r="E1561">
        <v>0.47015000000000001</v>
      </c>
      <c r="F1561">
        <v>0.77344999999999997</v>
      </c>
      <c r="G1561">
        <v>9.6500000000000006E-3</v>
      </c>
      <c r="H1561">
        <v>0.78134999999999999</v>
      </c>
      <c r="I1561">
        <v>0.29975000000000002</v>
      </c>
      <c r="J1561">
        <v>0.56525000000000003</v>
      </c>
      <c r="K1561">
        <v>0.53925000000000001</v>
      </c>
      <c r="L1561">
        <v>0.78564999999999996</v>
      </c>
      <c r="M1561">
        <v>0.93654999999999999</v>
      </c>
    </row>
    <row r="1562" spans="2:13" x14ac:dyDescent="0.35">
      <c r="B1562">
        <v>1559</v>
      </c>
      <c r="C1562">
        <v>0.15584999999999999</v>
      </c>
      <c r="D1562">
        <v>0.66485000000000005</v>
      </c>
      <c r="E1562">
        <v>0.80894999999999995</v>
      </c>
      <c r="F1562">
        <v>0.77634999999999998</v>
      </c>
      <c r="G1562">
        <v>0.76454999999999995</v>
      </c>
      <c r="H1562">
        <v>0.37755</v>
      </c>
      <c r="I1562">
        <v>0.88734999999999997</v>
      </c>
      <c r="J1562">
        <v>0.72265000000000001</v>
      </c>
      <c r="K1562">
        <v>0.85704999999999998</v>
      </c>
      <c r="L1562">
        <v>0.27875</v>
      </c>
      <c r="M1562">
        <v>0.19935</v>
      </c>
    </row>
    <row r="1563" spans="2:13" x14ac:dyDescent="0.35">
      <c r="B1563">
        <v>1560</v>
      </c>
      <c r="C1563">
        <v>0.15595000000000001</v>
      </c>
      <c r="D1563">
        <v>0.24875</v>
      </c>
      <c r="E1563">
        <v>0.74314999999999998</v>
      </c>
      <c r="F1563">
        <v>0.64805000000000001</v>
      </c>
      <c r="G1563">
        <v>0.77875000000000005</v>
      </c>
      <c r="H1563">
        <v>0.84104999999999996</v>
      </c>
      <c r="I1563">
        <v>0.65364999999999995</v>
      </c>
      <c r="J1563">
        <v>0.31335000000000002</v>
      </c>
      <c r="K1563">
        <v>0.98365000000000002</v>
      </c>
      <c r="L1563">
        <v>0.48275000000000001</v>
      </c>
      <c r="M1563">
        <v>0.66835</v>
      </c>
    </row>
    <row r="1564" spans="2:13" x14ac:dyDescent="0.35">
      <c r="B1564">
        <v>1561</v>
      </c>
      <c r="C1564">
        <v>0.15604999999999999</v>
      </c>
      <c r="D1564">
        <v>0.62034999999999996</v>
      </c>
      <c r="E1564">
        <v>7.2849999999999998E-2</v>
      </c>
      <c r="F1564">
        <v>0.76885000000000003</v>
      </c>
      <c r="G1564">
        <v>0.45555000000000001</v>
      </c>
      <c r="H1564">
        <v>0.25424999999999998</v>
      </c>
      <c r="I1564">
        <v>0.48254999999999998</v>
      </c>
      <c r="J1564">
        <v>0.49735000000000001</v>
      </c>
      <c r="K1564">
        <v>0.23315</v>
      </c>
      <c r="L1564">
        <v>0.10795</v>
      </c>
      <c r="M1564">
        <v>0.21195</v>
      </c>
    </row>
    <row r="1565" spans="2:13" x14ac:dyDescent="0.35">
      <c r="B1565">
        <v>1562</v>
      </c>
      <c r="C1565">
        <v>0.15615000000000001</v>
      </c>
      <c r="D1565">
        <v>0.39355000000000001</v>
      </c>
      <c r="E1565">
        <v>0.54115000000000002</v>
      </c>
      <c r="F1565">
        <v>0.25274999999999997</v>
      </c>
      <c r="G1565">
        <v>0.82915000000000005</v>
      </c>
      <c r="H1565">
        <v>0.67754999999999999</v>
      </c>
      <c r="I1565">
        <v>0.18645</v>
      </c>
      <c r="J1565">
        <v>0.59745000000000004</v>
      </c>
      <c r="K1565">
        <v>0.28804999999999997</v>
      </c>
      <c r="L1565">
        <v>0.69155</v>
      </c>
      <c r="M1565">
        <v>0.78485000000000005</v>
      </c>
    </row>
    <row r="1566" spans="2:13" x14ac:dyDescent="0.35">
      <c r="B1566">
        <v>1563</v>
      </c>
      <c r="C1566">
        <v>0.15625</v>
      </c>
      <c r="D1566">
        <v>8.3499999999999998E-3</v>
      </c>
      <c r="E1566">
        <v>0.97994999999999999</v>
      </c>
      <c r="F1566">
        <v>0.70814999999999995</v>
      </c>
      <c r="G1566">
        <v>0.38585000000000003</v>
      </c>
      <c r="H1566">
        <v>5.8250000000000003E-2</v>
      </c>
      <c r="I1566">
        <v>0.75605</v>
      </c>
      <c r="J1566">
        <v>0.56384999999999996</v>
      </c>
      <c r="K1566">
        <v>0.70425000000000004</v>
      </c>
      <c r="L1566">
        <v>0.72194999999999998</v>
      </c>
      <c r="M1566">
        <v>0.19735</v>
      </c>
    </row>
    <row r="1567" spans="2:13" x14ac:dyDescent="0.35">
      <c r="B1567">
        <v>1564</v>
      </c>
      <c r="C1567">
        <v>0.15634999999999999</v>
      </c>
      <c r="D1567">
        <v>0.34715000000000001</v>
      </c>
      <c r="E1567">
        <v>0.60704999999999998</v>
      </c>
      <c r="F1567">
        <v>0.69335000000000002</v>
      </c>
      <c r="G1567">
        <v>0.64165000000000005</v>
      </c>
      <c r="H1567">
        <v>0.89254999999999995</v>
      </c>
      <c r="I1567">
        <v>0.71675</v>
      </c>
      <c r="J1567">
        <v>0.29615000000000002</v>
      </c>
      <c r="K1567">
        <v>0.55425000000000002</v>
      </c>
      <c r="L1567">
        <v>0.28105000000000002</v>
      </c>
      <c r="M1567">
        <v>0.13985</v>
      </c>
    </row>
    <row r="1568" spans="2:13" x14ac:dyDescent="0.35">
      <c r="B1568">
        <v>1565</v>
      </c>
      <c r="C1568">
        <v>0.15645000000000001</v>
      </c>
      <c r="D1568">
        <v>3.6450000000000003E-2</v>
      </c>
      <c r="E1568">
        <v>0.16505</v>
      </c>
      <c r="F1568">
        <v>0.97375</v>
      </c>
      <c r="G1568">
        <v>0.99744999999999995</v>
      </c>
      <c r="H1568">
        <v>0.89054999999999995</v>
      </c>
      <c r="I1568">
        <v>0.82115000000000005</v>
      </c>
      <c r="J1568">
        <v>0.72114999999999996</v>
      </c>
      <c r="K1568">
        <v>0.54544999999999999</v>
      </c>
      <c r="L1568">
        <v>0.54425000000000001</v>
      </c>
      <c r="M1568">
        <v>0.31364999999999998</v>
      </c>
    </row>
    <row r="1569" spans="2:13" x14ac:dyDescent="0.35">
      <c r="B1569">
        <v>1566</v>
      </c>
      <c r="C1569">
        <v>0.15654999999999999</v>
      </c>
      <c r="D1569">
        <v>0.90515000000000001</v>
      </c>
      <c r="E1569">
        <v>0.82994999999999997</v>
      </c>
      <c r="F1569">
        <v>0.90275000000000005</v>
      </c>
      <c r="G1569">
        <v>0.90285000000000004</v>
      </c>
      <c r="H1569">
        <v>0.37145</v>
      </c>
      <c r="I1569">
        <v>0.56054999999999999</v>
      </c>
      <c r="J1569">
        <v>0.70494999999999997</v>
      </c>
      <c r="K1569">
        <v>7.6499999999999997E-3</v>
      </c>
      <c r="L1569">
        <v>0.36125000000000002</v>
      </c>
      <c r="M1569">
        <v>0.35975000000000001</v>
      </c>
    </row>
    <row r="1570" spans="2:13" x14ac:dyDescent="0.35">
      <c r="B1570">
        <v>1567</v>
      </c>
      <c r="C1570">
        <v>0.15665000000000001</v>
      </c>
      <c r="D1570">
        <v>3.4950000000000002E-2</v>
      </c>
      <c r="E1570">
        <v>5.3249999999999999E-2</v>
      </c>
      <c r="F1570">
        <v>0.77954999999999997</v>
      </c>
      <c r="G1570">
        <v>0.87624999999999997</v>
      </c>
      <c r="H1570">
        <v>0.62085000000000001</v>
      </c>
      <c r="I1570">
        <v>0.17405000000000001</v>
      </c>
      <c r="J1570">
        <v>0.88665000000000005</v>
      </c>
      <c r="K1570">
        <v>0.97284999999999999</v>
      </c>
      <c r="L1570">
        <v>9.8549999999999999E-2</v>
      </c>
      <c r="M1570">
        <v>0.33825</v>
      </c>
    </row>
    <row r="1571" spans="2:13" x14ac:dyDescent="0.35">
      <c r="B1571">
        <v>1568</v>
      </c>
      <c r="C1571">
        <v>0.15675</v>
      </c>
      <c r="D1571">
        <v>0.20805000000000001</v>
      </c>
      <c r="E1571">
        <v>0.84055000000000002</v>
      </c>
      <c r="F1571">
        <v>0.71625000000000005</v>
      </c>
      <c r="G1571">
        <v>0.76885000000000003</v>
      </c>
      <c r="H1571">
        <v>0.19585</v>
      </c>
      <c r="I1571">
        <v>0.67895000000000005</v>
      </c>
      <c r="J1571">
        <v>0.93574999999999997</v>
      </c>
      <c r="K1571">
        <v>0.56145</v>
      </c>
      <c r="L1571">
        <v>0.51624999999999999</v>
      </c>
      <c r="M1571">
        <v>0.73255000000000003</v>
      </c>
    </row>
    <row r="1572" spans="2:13" x14ac:dyDescent="0.35">
      <c r="B1572">
        <v>1569</v>
      </c>
      <c r="C1572">
        <v>0.15684999999999999</v>
      </c>
      <c r="D1572">
        <v>0.40484999999999999</v>
      </c>
      <c r="E1572">
        <v>0.41654999999999998</v>
      </c>
      <c r="F1572">
        <v>0.57474999999999998</v>
      </c>
      <c r="G1572">
        <v>0.57684999999999997</v>
      </c>
      <c r="H1572">
        <v>4.385E-2</v>
      </c>
      <c r="I1572">
        <v>0.72894999999999999</v>
      </c>
      <c r="J1572">
        <v>2.7449999999999999E-2</v>
      </c>
      <c r="K1572">
        <v>0.38164999999999999</v>
      </c>
      <c r="L1572">
        <v>0.55125000000000002</v>
      </c>
      <c r="M1572">
        <v>0.87265000000000004</v>
      </c>
    </row>
    <row r="1573" spans="2:13" x14ac:dyDescent="0.35">
      <c r="B1573">
        <v>1570</v>
      </c>
      <c r="C1573">
        <v>0.15695000000000001</v>
      </c>
      <c r="D1573">
        <v>0.41544999999999999</v>
      </c>
      <c r="E1573">
        <v>0.53225</v>
      </c>
      <c r="F1573">
        <v>6.1249999999999999E-2</v>
      </c>
      <c r="G1573">
        <v>0.74024999999999996</v>
      </c>
      <c r="H1573">
        <v>0.61085</v>
      </c>
      <c r="I1573">
        <v>3.1949999999999999E-2</v>
      </c>
      <c r="J1573">
        <v>0.84984999999999999</v>
      </c>
      <c r="K1573">
        <v>0.79205000000000003</v>
      </c>
      <c r="L1573">
        <v>0.46425</v>
      </c>
      <c r="M1573">
        <v>0.98575000000000002</v>
      </c>
    </row>
    <row r="1574" spans="2:13" x14ac:dyDescent="0.35">
      <c r="B1574">
        <v>1571</v>
      </c>
      <c r="C1574">
        <v>0.15705</v>
      </c>
      <c r="D1574">
        <v>0.60655000000000003</v>
      </c>
      <c r="E1574">
        <v>0.25214999999999999</v>
      </c>
      <c r="F1574">
        <v>0.60524999999999995</v>
      </c>
      <c r="G1574">
        <v>0.73314999999999997</v>
      </c>
      <c r="H1574">
        <v>1.545E-2</v>
      </c>
      <c r="I1574">
        <v>0.79644999999999999</v>
      </c>
      <c r="J1574">
        <v>2.2499999999999998E-3</v>
      </c>
      <c r="K1574">
        <v>0.71565000000000001</v>
      </c>
      <c r="L1574">
        <v>0.89215</v>
      </c>
      <c r="M1574">
        <v>0.39915</v>
      </c>
    </row>
    <row r="1575" spans="2:13" x14ac:dyDescent="0.35">
      <c r="B1575">
        <v>1572</v>
      </c>
      <c r="C1575">
        <v>0.15715000000000001</v>
      </c>
      <c r="D1575">
        <v>0.72645000000000004</v>
      </c>
      <c r="E1575">
        <v>6.7349999999999993E-2</v>
      </c>
      <c r="F1575">
        <v>0.57415000000000005</v>
      </c>
      <c r="G1575">
        <v>0.30785000000000001</v>
      </c>
      <c r="H1575">
        <v>0.14724999999999999</v>
      </c>
      <c r="I1575">
        <v>0.28094999999999998</v>
      </c>
      <c r="J1575">
        <v>0.58965000000000001</v>
      </c>
      <c r="K1575">
        <v>0.66805000000000003</v>
      </c>
      <c r="L1575">
        <v>7.6950000000000005E-2</v>
      </c>
      <c r="M1575">
        <v>0.61104999999999998</v>
      </c>
    </row>
    <row r="1576" spans="2:13" x14ac:dyDescent="0.35">
      <c r="B1576">
        <v>1573</v>
      </c>
      <c r="C1576">
        <v>0.15725</v>
      </c>
      <c r="D1576">
        <v>0.21584999999999999</v>
      </c>
      <c r="E1576">
        <v>0.66625000000000001</v>
      </c>
      <c r="F1576">
        <v>0.21124999999999999</v>
      </c>
      <c r="G1576">
        <v>0.89124999999999999</v>
      </c>
      <c r="H1576">
        <v>0.52295000000000003</v>
      </c>
      <c r="I1576">
        <v>2.2550000000000001E-2</v>
      </c>
      <c r="J1576">
        <v>0.96025000000000005</v>
      </c>
      <c r="K1576">
        <v>0.37195</v>
      </c>
      <c r="L1576">
        <v>0.28265000000000001</v>
      </c>
      <c r="M1576">
        <v>0.90764999999999996</v>
      </c>
    </row>
    <row r="1577" spans="2:13" x14ac:dyDescent="0.35">
      <c r="B1577">
        <v>1574</v>
      </c>
      <c r="C1577">
        <v>0.15734999999999999</v>
      </c>
      <c r="D1577">
        <v>0.93864999999999998</v>
      </c>
      <c r="E1577">
        <v>0.84345000000000003</v>
      </c>
      <c r="F1577">
        <v>6.9150000000000003E-2</v>
      </c>
      <c r="G1577">
        <v>0.66884999999999994</v>
      </c>
      <c r="H1577">
        <v>0.26445000000000002</v>
      </c>
      <c r="I1577">
        <v>0.97665000000000002</v>
      </c>
      <c r="J1577">
        <v>0.94774999999999998</v>
      </c>
      <c r="K1577">
        <v>0.99785000000000001</v>
      </c>
      <c r="L1577">
        <v>0.17624999999999999</v>
      </c>
      <c r="M1577">
        <v>0.84755000000000003</v>
      </c>
    </row>
    <row r="1578" spans="2:13" x14ac:dyDescent="0.35">
      <c r="B1578">
        <v>1575</v>
      </c>
      <c r="C1578">
        <v>0.15745000000000001</v>
      </c>
      <c r="D1578">
        <v>0.42804999999999999</v>
      </c>
      <c r="E1578">
        <v>0.35485</v>
      </c>
      <c r="F1578">
        <v>0.27255000000000001</v>
      </c>
      <c r="G1578">
        <v>0.35294999999999999</v>
      </c>
      <c r="H1578">
        <v>0.17435</v>
      </c>
      <c r="I1578">
        <v>0.96014999999999995</v>
      </c>
      <c r="J1578">
        <v>0.70884999999999998</v>
      </c>
      <c r="K1578">
        <v>0.54254999999999998</v>
      </c>
      <c r="L1578">
        <v>0.49945000000000001</v>
      </c>
      <c r="M1578">
        <v>0.34784999999999999</v>
      </c>
    </row>
    <row r="1579" spans="2:13" x14ac:dyDescent="0.35">
      <c r="B1579">
        <v>1576</v>
      </c>
      <c r="C1579">
        <v>0.15755</v>
      </c>
      <c r="D1579">
        <v>0.53754999999999997</v>
      </c>
      <c r="E1579">
        <v>0.30664999999999998</v>
      </c>
      <c r="F1579">
        <v>0.23744999999999999</v>
      </c>
      <c r="G1579">
        <v>0.99734999999999996</v>
      </c>
      <c r="H1579">
        <v>0.78805000000000003</v>
      </c>
      <c r="I1579">
        <v>0.42054999999999998</v>
      </c>
      <c r="J1579">
        <v>8.3150000000000002E-2</v>
      </c>
      <c r="K1579">
        <v>0.36314999999999997</v>
      </c>
      <c r="L1579">
        <v>0.57464999999999999</v>
      </c>
      <c r="M1579">
        <v>1.235E-2</v>
      </c>
    </row>
    <row r="1580" spans="2:13" x14ac:dyDescent="0.35">
      <c r="B1580">
        <v>1577</v>
      </c>
      <c r="C1580">
        <v>0.15765000000000001</v>
      </c>
      <c r="D1580">
        <v>0.85914999999999997</v>
      </c>
      <c r="E1580">
        <v>0.31805</v>
      </c>
      <c r="F1580">
        <v>0.47804999999999997</v>
      </c>
      <c r="G1580">
        <v>0.71645000000000003</v>
      </c>
      <c r="H1580">
        <v>0.14105000000000001</v>
      </c>
      <c r="I1580">
        <v>0.57904999999999995</v>
      </c>
      <c r="J1580">
        <v>0.59984999999999999</v>
      </c>
      <c r="K1580">
        <v>0.76465000000000005</v>
      </c>
      <c r="L1580">
        <v>1.055E-2</v>
      </c>
      <c r="M1580">
        <v>0.66435</v>
      </c>
    </row>
    <row r="1581" spans="2:13" x14ac:dyDescent="0.35">
      <c r="B1581">
        <v>1578</v>
      </c>
      <c r="C1581">
        <v>0.15775</v>
      </c>
      <c r="D1581">
        <v>0.50455000000000005</v>
      </c>
      <c r="E1581">
        <v>0.48615000000000003</v>
      </c>
      <c r="F1581">
        <v>0.69764999999999999</v>
      </c>
      <c r="G1581">
        <v>0.38064999999999999</v>
      </c>
      <c r="H1581">
        <v>0.42675000000000002</v>
      </c>
      <c r="I1581">
        <v>0.89085000000000003</v>
      </c>
      <c r="J1581">
        <v>2.495E-2</v>
      </c>
      <c r="K1581">
        <v>0.70204999999999995</v>
      </c>
      <c r="L1581">
        <v>0.53634999999999999</v>
      </c>
      <c r="M1581">
        <v>0.64195000000000002</v>
      </c>
    </row>
    <row r="1582" spans="2:13" x14ac:dyDescent="0.35">
      <c r="B1582">
        <v>1579</v>
      </c>
      <c r="C1582">
        <v>0.15784999999999999</v>
      </c>
      <c r="D1582">
        <v>0.63095000000000001</v>
      </c>
      <c r="E1582">
        <v>8.9249999999999996E-2</v>
      </c>
      <c r="F1582">
        <v>0.61865000000000003</v>
      </c>
      <c r="G1582">
        <v>0.27224999999999999</v>
      </c>
      <c r="H1582">
        <v>1.085E-2</v>
      </c>
      <c r="I1582">
        <v>0.87034999999999996</v>
      </c>
      <c r="J1582">
        <v>0.19384999999999999</v>
      </c>
      <c r="K1582">
        <v>3.5049999999999998E-2</v>
      </c>
      <c r="L1582">
        <v>0.44814999999999999</v>
      </c>
      <c r="M1582">
        <v>0.21554999999999999</v>
      </c>
    </row>
    <row r="1583" spans="2:13" x14ac:dyDescent="0.35">
      <c r="B1583">
        <v>1580</v>
      </c>
      <c r="C1583">
        <v>0.15795000000000001</v>
      </c>
      <c r="D1583">
        <v>0.89585000000000004</v>
      </c>
      <c r="E1583">
        <v>8.8650000000000007E-2</v>
      </c>
      <c r="F1583">
        <v>0.47094999999999998</v>
      </c>
      <c r="G1583">
        <v>2.155E-2</v>
      </c>
      <c r="H1583">
        <v>0.68074999999999997</v>
      </c>
      <c r="I1583">
        <v>6.9499999999999996E-3</v>
      </c>
      <c r="J1583">
        <v>0.74924999999999997</v>
      </c>
      <c r="K1583">
        <v>0.36225000000000002</v>
      </c>
      <c r="L1583">
        <v>0.22994999999999999</v>
      </c>
      <c r="M1583">
        <v>0.37524999999999997</v>
      </c>
    </row>
    <row r="1584" spans="2:13" x14ac:dyDescent="0.35">
      <c r="B1584">
        <v>1581</v>
      </c>
      <c r="C1584">
        <v>0.15805</v>
      </c>
      <c r="D1584">
        <v>0.61765000000000003</v>
      </c>
      <c r="E1584">
        <v>0.61214999999999997</v>
      </c>
      <c r="F1584">
        <v>0.42144999999999999</v>
      </c>
      <c r="G1584">
        <v>0.59614999999999996</v>
      </c>
      <c r="H1584">
        <v>0.47985</v>
      </c>
      <c r="I1584">
        <v>0.24074999999999999</v>
      </c>
      <c r="J1584">
        <v>0.87055000000000005</v>
      </c>
      <c r="K1584">
        <v>4.505E-2</v>
      </c>
      <c r="L1584">
        <v>0.86634999999999995</v>
      </c>
      <c r="M1584">
        <v>0.44945000000000002</v>
      </c>
    </row>
    <row r="1585" spans="2:13" x14ac:dyDescent="0.35">
      <c r="B1585">
        <v>1582</v>
      </c>
      <c r="C1585">
        <v>0.15815000000000001</v>
      </c>
      <c r="D1585">
        <v>0.33165</v>
      </c>
      <c r="E1585">
        <v>0.94164999999999999</v>
      </c>
      <c r="F1585">
        <v>0.35694999999999999</v>
      </c>
      <c r="G1585">
        <v>0.42975000000000002</v>
      </c>
      <c r="H1585">
        <v>0.59804999999999997</v>
      </c>
      <c r="I1585">
        <v>0.56805000000000005</v>
      </c>
      <c r="J1585">
        <v>0.63605</v>
      </c>
      <c r="K1585">
        <v>0.11534999999999999</v>
      </c>
      <c r="L1585">
        <v>0.37795000000000001</v>
      </c>
      <c r="M1585">
        <v>0.71735000000000004</v>
      </c>
    </row>
    <row r="1586" spans="2:13" x14ac:dyDescent="0.35">
      <c r="B1586">
        <v>1583</v>
      </c>
      <c r="C1586">
        <v>0.15825</v>
      </c>
      <c r="D1586">
        <v>0.52244999999999997</v>
      </c>
      <c r="E1586">
        <v>0.98004999999999998</v>
      </c>
      <c r="F1586">
        <v>0.11525000000000001</v>
      </c>
      <c r="G1586">
        <v>0.53164999999999996</v>
      </c>
      <c r="H1586">
        <v>0.68194999999999995</v>
      </c>
      <c r="I1586">
        <v>5.4649999999999997E-2</v>
      </c>
      <c r="J1586">
        <v>0.81694999999999995</v>
      </c>
      <c r="K1586">
        <v>0.55225000000000002</v>
      </c>
      <c r="L1586">
        <v>0.74985000000000002</v>
      </c>
      <c r="M1586">
        <v>0.39095000000000002</v>
      </c>
    </row>
    <row r="1587" spans="2:13" x14ac:dyDescent="0.35">
      <c r="B1587">
        <v>1584</v>
      </c>
      <c r="C1587">
        <v>0.15834999999999999</v>
      </c>
      <c r="D1587">
        <v>0.96225000000000005</v>
      </c>
      <c r="E1587">
        <v>2.835E-2</v>
      </c>
      <c r="F1587">
        <v>0.41725000000000001</v>
      </c>
      <c r="G1587">
        <v>0.22864999999999999</v>
      </c>
      <c r="H1587">
        <v>0.17985000000000001</v>
      </c>
      <c r="I1587">
        <v>0.17605000000000001</v>
      </c>
      <c r="J1587">
        <v>0.60804999999999998</v>
      </c>
      <c r="K1587">
        <v>0.40605000000000002</v>
      </c>
      <c r="L1587">
        <v>0.98165000000000002</v>
      </c>
      <c r="M1587">
        <v>0.73294999999999999</v>
      </c>
    </row>
    <row r="1588" spans="2:13" x14ac:dyDescent="0.35">
      <c r="B1588">
        <v>1585</v>
      </c>
      <c r="C1588">
        <v>0.15845000000000001</v>
      </c>
      <c r="D1588">
        <v>8.6550000000000002E-2</v>
      </c>
      <c r="E1588">
        <v>0.55354999999999999</v>
      </c>
      <c r="F1588">
        <v>4.7149999999999997E-2</v>
      </c>
      <c r="G1588">
        <v>0.11924999999999999</v>
      </c>
      <c r="H1588">
        <v>0.71225000000000005</v>
      </c>
      <c r="I1588">
        <v>0.53234999999999999</v>
      </c>
      <c r="J1588">
        <v>0.95584999999999998</v>
      </c>
      <c r="K1588">
        <v>0.66364999999999996</v>
      </c>
      <c r="L1588">
        <v>0.12605</v>
      </c>
      <c r="M1588">
        <v>0.10135</v>
      </c>
    </row>
    <row r="1589" spans="2:13" x14ac:dyDescent="0.35">
      <c r="B1589">
        <v>1586</v>
      </c>
      <c r="C1589">
        <v>0.15855</v>
      </c>
      <c r="D1589">
        <v>0.73404999999999998</v>
      </c>
      <c r="E1589">
        <v>0.46615000000000001</v>
      </c>
      <c r="F1589">
        <v>0.85065000000000002</v>
      </c>
      <c r="G1589">
        <v>0.29204999999999998</v>
      </c>
      <c r="H1589">
        <v>0.26284999999999997</v>
      </c>
      <c r="I1589">
        <v>7.7950000000000005E-2</v>
      </c>
      <c r="J1589">
        <v>0.42795</v>
      </c>
      <c r="K1589">
        <v>0.75224999999999997</v>
      </c>
      <c r="L1589">
        <v>0.26055</v>
      </c>
      <c r="M1589">
        <v>0.80694999999999995</v>
      </c>
    </row>
    <row r="1590" spans="2:13" x14ac:dyDescent="0.35">
      <c r="B1590">
        <v>1587</v>
      </c>
      <c r="C1590">
        <v>0.15865000000000001</v>
      </c>
      <c r="D1590">
        <v>9.3549999999999994E-2</v>
      </c>
      <c r="E1590">
        <v>0.68605000000000005</v>
      </c>
      <c r="F1590">
        <v>7.7450000000000005E-2</v>
      </c>
      <c r="G1590">
        <v>0.44564999999999999</v>
      </c>
      <c r="H1590">
        <v>0.82204999999999995</v>
      </c>
      <c r="I1590">
        <v>0.24345</v>
      </c>
      <c r="J1590">
        <v>0.80115000000000003</v>
      </c>
      <c r="K1590">
        <v>0.37445000000000001</v>
      </c>
      <c r="L1590">
        <v>0.44405</v>
      </c>
      <c r="M1590">
        <v>0.24465000000000001</v>
      </c>
    </row>
    <row r="1591" spans="2:13" x14ac:dyDescent="0.35">
      <c r="B1591">
        <v>1588</v>
      </c>
      <c r="C1591">
        <v>0.15875</v>
      </c>
      <c r="D1591">
        <v>0.33994999999999997</v>
      </c>
      <c r="E1591">
        <v>3.7850000000000002E-2</v>
      </c>
      <c r="F1591">
        <v>0.98145000000000004</v>
      </c>
      <c r="G1591">
        <v>0.30285000000000001</v>
      </c>
      <c r="H1591">
        <v>0.14055000000000001</v>
      </c>
      <c r="I1591">
        <v>0.86085</v>
      </c>
      <c r="J1591">
        <v>0.66095000000000004</v>
      </c>
      <c r="K1591">
        <v>0.63824999999999998</v>
      </c>
      <c r="L1591">
        <v>0.19414999999999999</v>
      </c>
      <c r="M1591">
        <v>0.99565000000000003</v>
      </c>
    </row>
    <row r="1592" spans="2:13" x14ac:dyDescent="0.35">
      <c r="B1592">
        <v>1589</v>
      </c>
      <c r="C1592">
        <v>0.15884999999999999</v>
      </c>
      <c r="D1592">
        <v>0.94604999999999995</v>
      </c>
      <c r="E1592">
        <v>0.73975000000000002</v>
      </c>
      <c r="F1592">
        <v>0.20985000000000001</v>
      </c>
      <c r="G1592">
        <v>0.91564999999999996</v>
      </c>
      <c r="H1592">
        <v>0.13055</v>
      </c>
      <c r="I1592">
        <v>0.41554999999999997</v>
      </c>
      <c r="J1592">
        <v>5.8500000000000002E-3</v>
      </c>
      <c r="K1592">
        <v>0.34334999999999999</v>
      </c>
      <c r="L1592">
        <v>0.20305000000000001</v>
      </c>
      <c r="M1592">
        <v>0.28575</v>
      </c>
    </row>
    <row r="1593" spans="2:13" x14ac:dyDescent="0.35">
      <c r="B1593">
        <v>1590</v>
      </c>
      <c r="C1593">
        <v>0.15895000000000001</v>
      </c>
      <c r="D1593">
        <v>0.92474999999999996</v>
      </c>
      <c r="E1593">
        <v>0.25964999999999999</v>
      </c>
      <c r="F1593">
        <v>0.41865000000000002</v>
      </c>
      <c r="G1593">
        <v>0.21395</v>
      </c>
      <c r="H1593">
        <v>0.84635000000000005</v>
      </c>
      <c r="I1593">
        <v>0.34805000000000003</v>
      </c>
      <c r="J1593">
        <v>0.33955000000000002</v>
      </c>
      <c r="K1593">
        <v>0.63685000000000003</v>
      </c>
      <c r="L1593">
        <v>0.46375</v>
      </c>
      <c r="M1593">
        <v>4.9549999999999997E-2</v>
      </c>
    </row>
    <row r="1594" spans="2:13" x14ac:dyDescent="0.35">
      <c r="B1594">
        <v>1591</v>
      </c>
      <c r="C1594">
        <v>0.15905</v>
      </c>
      <c r="D1594">
        <v>0.76385000000000003</v>
      </c>
      <c r="E1594">
        <v>0.99575000000000002</v>
      </c>
      <c r="F1594">
        <v>0.83655000000000002</v>
      </c>
      <c r="G1594">
        <v>1.8450000000000001E-2</v>
      </c>
      <c r="H1594">
        <v>0.87455000000000005</v>
      </c>
      <c r="I1594">
        <v>0.30114999999999997</v>
      </c>
      <c r="J1594">
        <v>0.95365</v>
      </c>
      <c r="K1594">
        <v>0.17755000000000001</v>
      </c>
      <c r="L1594">
        <v>0.46565000000000001</v>
      </c>
      <c r="M1594">
        <v>0.64295000000000002</v>
      </c>
    </row>
    <row r="1595" spans="2:13" x14ac:dyDescent="0.35">
      <c r="B1595">
        <v>1592</v>
      </c>
      <c r="C1595">
        <v>0.15915000000000001</v>
      </c>
      <c r="D1595">
        <v>0.94484999999999997</v>
      </c>
      <c r="E1595">
        <v>0.26355000000000001</v>
      </c>
      <c r="F1595">
        <v>0.68374999999999997</v>
      </c>
      <c r="G1595">
        <v>0.43535000000000001</v>
      </c>
      <c r="H1595">
        <v>0.24424999999999999</v>
      </c>
      <c r="I1595">
        <v>0.43054999999999999</v>
      </c>
      <c r="J1595">
        <v>0.93474999999999997</v>
      </c>
      <c r="K1595">
        <v>6.9750000000000006E-2</v>
      </c>
      <c r="L1595">
        <v>0.27815000000000001</v>
      </c>
      <c r="M1595">
        <v>0.42775000000000002</v>
      </c>
    </row>
    <row r="1596" spans="2:13" x14ac:dyDescent="0.35">
      <c r="B1596">
        <v>1593</v>
      </c>
      <c r="C1596">
        <v>0.15925</v>
      </c>
      <c r="D1596">
        <v>5.9749999999999998E-2</v>
      </c>
      <c r="E1596">
        <v>0.46634999999999999</v>
      </c>
      <c r="F1596">
        <v>0.48895</v>
      </c>
      <c r="G1596">
        <v>0.71504999999999996</v>
      </c>
      <c r="H1596">
        <v>0.22414999999999999</v>
      </c>
      <c r="I1596">
        <v>0.88405</v>
      </c>
      <c r="J1596">
        <v>4.6499999999999996E-3</v>
      </c>
      <c r="K1596">
        <v>0.62395</v>
      </c>
      <c r="L1596">
        <v>2.9350000000000001E-2</v>
      </c>
      <c r="M1596">
        <v>0.54195000000000004</v>
      </c>
    </row>
    <row r="1597" spans="2:13" x14ac:dyDescent="0.35">
      <c r="B1597">
        <v>1594</v>
      </c>
      <c r="C1597">
        <v>0.15934999999999999</v>
      </c>
      <c r="D1597">
        <v>0.27324999999999999</v>
      </c>
      <c r="E1597">
        <v>0.27365</v>
      </c>
      <c r="F1597">
        <v>0.71714999999999995</v>
      </c>
      <c r="G1597">
        <v>0.65375000000000005</v>
      </c>
      <c r="H1597">
        <v>0.51595000000000002</v>
      </c>
      <c r="I1597">
        <v>0.36244999999999999</v>
      </c>
      <c r="J1597">
        <v>0.88885000000000003</v>
      </c>
      <c r="K1597">
        <v>0.28334999999999999</v>
      </c>
      <c r="L1597">
        <v>0.10405</v>
      </c>
      <c r="M1597">
        <v>0.89864999999999995</v>
      </c>
    </row>
    <row r="1598" spans="2:13" x14ac:dyDescent="0.35">
      <c r="B1598">
        <v>1595</v>
      </c>
      <c r="C1598">
        <v>0.15945000000000001</v>
      </c>
      <c r="D1598">
        <v>0.60124999999999995</v>
      </c>
      <c r="E1598">
        <v>0.68084999999999996</v>
      </c>
      <c r="F1598">
        <v>0.97275</v>
      </c>
      <c r="G1598">
        <v>0.99665000000000004</v>
      </c>
      <c r="H1598">
        <v>0.25295000000000001</v>
      </c>
      <c r="I1598">
        <v>0.15775</v>
      </c>
      <c r="J1598">
        <v>0.21734999999999999</v>
      </c>
      <c r="K1598">
        <v>0.99014999999999997</v>
      </c>
      <c r="L1598">
        <v>0.47184999999999999</v>
      </c>
      <c r="M1598">
        <v>0.61614999999999998</v>
      </c>
    </row>
    <row r="1599" spans="2:13" x14ac:dyDescent="0.35">
      <c r="B1599">
        <v>1596</v>
      </c>
      <c r="C1599">
        <v>0.15955</v>
      </c>
      <c r="D1599">
        <v>0.42165000000000002</v>
      </c>
      <c r="E1599">
        <v>8.8450000000000001E-2</v>
      </c>
      <c r="F1599">
        <v>2.6349999999999998E-2</v>
      </c>
      <c r="G1599">
        <v>0.74355000000000004</v>
      </c>
      <c r="H1599">
        <v>0.77185000000000004</v>
      </c>
      <c r="I1599">
        <v>0.17535000000000001</v>
      </c>
      <c r="J1599">
        <v>0.77954999999999997</v>
      </c>
      <c r="K1599">
        <v>0.64144999999999996</v>
      </c>
      <c r="L1599">
        <v>0.97404999999999997</v>
      </c>
      <c r="M1599">
        <v>0.70474999999999999</v>
      </c>
    </row>
    <row r="1600" spans="2:13" x14ac:dyDescent="0.35">
      <c r="B1600">
        <v>1597</v>
      </c>
      <c r="C1600">
        <v>0.15964999999999999</v>
      </c>
      <c r="D1600">
        <v>0.94494999999999996</v>
      </c>
      <c r="E1600">
        <v>0.25885000000000002</v>
      </c>
      <c r="F1600">
        <v>0.10335</v>
      </c>
      <c r="G1600">
        <v>8.4150000000000003E-2</v>
      </c>
      <c r="H1600">
        <v>0.21035000000000001</v>
      </c>
      <c r="I1600">
        <v>0.10274999999999999</v>
      </c>
      <c r="J1600">
        <v>0.17805000000000001</v>
      </c>
      <c r="K1600">
        <v>0.12605</v>
      </c>
      <c r="L1600">
        <v>0.35104999999999997</v>
      </c>
      <c r="M1600">
        <v>9.7250000000000003E-2</v>
      </c>
    </row>
    <row r="1601" spans="2:13" x14ac:dyDescent="0.35">
      <c r="B1601">
        <v>1598</v>
      </c>
      <c r="C1601">
        <v>0.15975</v>
      </c>
      <c r="D1601">
        <v>5.5449999999999999E-2</v>
      </c>
      <c r="E1601">
        <v>1.8749999999999999E-2</v>
      </c>
      <c r="F1601">
        <v>0.88044999999999995</v>
      </c>
      <c r="G1601">
        <v>0.87144999999999995</v>
      </c>
      <c r="H1601">
        <v>0.49795</v>
      </c>
      <c r="I1601">
        <v>0.29265000000000002</v>
      </c>
      <c r="J1601">
        <v>0.43175000000000002</v>
      </c>
      <c r="K1601">
        <v>0.59845000000000004</v>
      </c>
      <c r="L1601">
        <v>0.79674999999999996</v>
      </c>
      <c r="M1601">
        <v>0.59104999999999996</v>
      </c>
    </row>
    <row r="1602" spans="2:13" x14ac:dyDescent="0.35">
      <c r="B1602">
        <v>1599</v>
      </c>
      <c r="C1602">
        <v>0.15984999999999999</v>
      </c>
      <c r="D1602">
        <v>0.46555000000000002</v>
      </c>
      <c r="E1602">
        <v>0.61204999999999998</v>
      </c>
      <c r="F1602">
        <v>0.13675000000000001</v>
      </c>
      <c r="G1602">
        <v>0.27815000000000001</v>
      </c>
      <c r="H1602">
        <v>0.42344999999999999</v>
      </c>
      <c r="I1602">
        <v>0.34784999999999999</v>
      </c>
      <c r="J1602">
        <v>0.49554999999999999</v>
      </c>
      <c r="K1602">
        <v>5.7450000000000001E-2</v>
      </c>
      <c r="L1602">
        <v>0.12495000000000001</v>
      </c>
      <c r="M1602">
        <v>0.72545000000000004</v>
      </c>
    </row>
    <row r="1603" spans="2:13" x14ac:dyDescent="0.35">
      <c r="B1603">
        <v>1600</v>
      </c>
      <c r="C1603">
        <v>0.15995000000000001</v>
      </c>
      <c r="D1603">
        <v>0.18845000000000001</v>
      </c>
      <c r="E1603">
        <v>0.58004999999999995</v>
      </c>
      <c r="F1603">
        <v>0.78895000000000004</v>
      </c>
      <c r="G1603">
        <v>0.35144999999999998</v>
      </c>
      <c r="H1603">
        <v>0.41055000000000003</v>
      </c>
      <c r="I1603">
        <v>0.37025000000000002</v>
      </c>
      <c r="J1603">
        <v>0.51854999999999996</v>
      </c>
      <c r="K1603">
        <v>3.5150000000000001E-2</v>
      </c>
      <c r="L1603">
        <v>0.30654999999999999</v>
      </c>
      <c r="M1603">
        <v>0.32965</v>
      </c>
    </row>
    <row r="1604" spans="2:13" x14ac:dyDescent="0.35">
      <c r="B1604">
        <v>1601</v>
      </c>
      <c r="C1604">
        <v>0.16005</v>
      </c>
      <c r="D1604">
        <v>0.38145000000000001</v>
      </c>
      <c r="E1604">
        <v>0.48354999999999998</v>
      </c>
      <c r="F1604">
        <v>0.76405000000000001</v>
      </c>
      <c r="G1604">
        <v>0.11635</v>
      </c>
      <c r="H1604">
        <v>0.77805000000000002</v>
      </c>
      <c r="I1604">
        <v>0.22755</v>
      </c>
      <c r="J1604">
        <v>0.91895000000000004</v>
      </c>
      <c r="K1604">
        <v>0.10365000000000001</v>
      </c>
      <c r="L1604">
        <v>0.89634999999999998</v>
      </c>
      <c r="M1604">
        <v>0.68855</v>
      </c>
    </row>
    <row r="1605" spans="2:13" x14ac:dyDescent="0.35">
      <c r="B1605">
        <v>1602</v>
      </c>
      <c r="C1605">
        <v>0.16014999999999999</v>
      </c>
      <c r="D1605">
        <v>0.20075000000000001</v>
      </c>
      <c r="E1605">
        <v>0.80035000000000001</v>
      </c>
      <c r="F1605">
        <v>3.5500000000000002E-3</v>
      </c>
      <c r="G1605">
        <v>0.21804999999999999</v>
      </c>
      <c r="H1605">
        <v>0.36754999999999999</v>
      </c>
      <c r="I1605">
        <v>0.77705000000000002</v>
      </c>
      <c r="J1605">
        <v>0.47055000000000002</v>
      </c>
      <c r="K1605">
        <v>0.49385000000000001</v>
      </c>
      <c r="L1605">
        <v>0.46715000000000001</v>
      </c>
      <c r="M1605">
        <v>0.67715000000000003</v>
      </c>
    </row>
    <row r="1606" spans="2:13" x14ac:dyDescent="0.35">
      <c r="B1606">
        <v>1603</v>
      </c>
      <c r="C1606">
        <v>0.16025</v>
      </c>
      <c r="D1606">
        <v>0.45105000000000001</v>
      </c>
      <c r="E1606">
        <v>0.48515000000000003</v>
      </c>
      <c r="F1606">
        <v>0.19105</v>
      </c>
      <c r="G1606">
        <v>0.34184999999999999</v>
      </c>
      <c r="H1606">
        <v>0.84065000000000001</v>
      </c>
      <c r="I1606">
        <v>0.40394999999999998</v>
      </c>
      <c r="J1606">
        <v>0.11085</v>
      </c>
      <c r="K1606">
        <v>0.93735000000000002</v>
      </c>
      <c r="L1606">
        <v>0.64305000000000001</v>
      </c>
      <c r="M1606">
        <v>0.62634999999999996</v>
      </c>
    </row>
    <row r="1607" spans="2:13" x14ac:dyDescent="0.35">
      <c r="B1607">
        <v>1604</v>
      </c>
      <c r="C1607">
        <v>0.16034999999999999</v>
      </c>
      <c r="D1607">
        <v>0.83704999999999996</v>
      </c>
      <c r="E1607">
        <v>0.68764999999999998</v>
      </c>
      <c r="F1607">
        <v>0.28355000000000002</v>
      </c>
      <c r="G1607">
        <v>0.79995000000000005</v>
      </c>
      <c r="H1607">
        <v>0.32024999999999998</v>
      </c>
      <c r="I1607">
        <v>0.86814999999999998</v>
      </c>
      <c r="J1607">
        <v>0.20615</v>
      </c>
      <c r="K1607">
        <v>4.9149999999999999E-2</v>
      </c>
      <c r="L1607">
        <v>0.72204999999999997</v>
      </c>
      <c r="M1607">
        <v>5.5649999999999998E-2</v>
      </c>
    </row>
    <row r="1608" spans="2:13" x14ac:dyDescent="0.35">
      <c r="B1608">
        <v>1605</v>
      </c>
      <c r="C1608">
        <v>0.16045000000000001</v>
      </c>
      <c r="D1608">
        <v>0.16994999999999999</v>
      </c>
      <c r="E1608">
        <v>0.95445000000000002</v>
      </c>
      <c r="F1608">
        <v>0.18124999999999999</v>
      </c>
      <c r="G1608">
        <v>0.59125000000000005</v>
      </c>
      <c r="H1608">
        <v>0.24035000000000001</v>
      </c>
      <c r="I1608">
        <v>6.8250000000000005E-2</v>
      </c>
      <c r="J1608">
        <v>0.88834999999999997</v>
      </c>
      <c r="K1608">
        <v>0.99165000000000003</v>
      </c>
      <c r="L1608">
        <v>0.60435000000000005</v>
      </c>
      <c r="M1608">
        <v>0.75105</v>
      </c>
    </row>
    <row r="1609" spans="2:13" x14ac:dyDescent="0.35">
      <c r="B1609">
        <v>1606</v>
      </c>
      <c r="C1609">
        <v>0.16055</v>
      </c>
      <c r="D1609">
        <v>0.95394999999999996</v>
      </c>
      <c r="E1609">
        <v>0.13034999999999999</v>
      </c>
      <c r="F1609">
        <v>0.26674999999999999</v>
      </c>
      <c r="G1609">
        <v>0.12005</v>
      </c>
      <c r="H1609">
        <v>0.88695000000000002</v>
      </c>
      <c r="I1609">
        <v>0.18734999999999999</v>
      </c>
      <c r="J1609">
        <v>0.50885000000000002</v>
      </c>
      <c r="K1609">
        <v>5.645E-2</v>
      </c>
      <c r="L1609">
        <v>0.13245000000000001</v>
      </c>
      <c r="M1609">
        <v>0.24854999999999999</v>
      </c>
    </row>
    <row r="1610" spans="2:13" x14ac:dyDescent="0.35">
      <c r="B1610">
        <v>1607</v>
      </c>
      <c r="C1610">
        <v>0.16064999999999999</v>
      </c>
      <c r="D1610">
        <v>7.6350000000000001E-2</v>
      </c>
      <c r="E1610">
        <v>0.73555000000000004</v>
      </c>
      <c r="F1610">
        <v>0.53835</v>
      </c>
      <c r="G1610">
        <v>0.15125</v>
      </c>
      <c r="H1610">
        <v>0.82404999999999995</v>
      </c>
      <c r="I1610">
        <v>9.1550000000000006E-2</v>
      </c>
      <c r="J1610">
        <v>0.17624999999999999</v>
      </c>
      <c r="K1610">
        <v>0.21734999999999999</v>
      </c>
      <c r="L1610">
        <v>0.11125</v>
      </c>
      <c r="M1610">
        <v>0.28475</v>
      </c>
    </row>
    <row r="1611" spans="2:13" x14ac:dyDescent="0.35">
      <c r="B1611">
        <v>1608</v>
      </c>
      <c r="C1611">
        <v>0.16075</v>
      </c>
      <c r="D1611">
        <v>0.50044999999999995</v>
      </c>
      <c r="E1611">
        <v>0.75854999999999995</v>
      </c>
      <c r="F1611">
        <v>0.46944999999999998</v>
      </c>
      <c r="G1611">
        <v>0.99295</v>
      </c>
      <c r="H1611">
        <v>0.33925</v>
      </c>
      <c r="I1611">
        <v>4.5500000000000002E-3</v>
      </c>
      <c r="J1611">
        <v>0.14415</v>
      </c>
      <c r="K1611">
        <v>0.26505000000000001</v>
      </c>
      <c r="L1611">
        <v>0.81455</v>
      </c>
      <c r="M1611">
        <v>0.80415000000000003</v>
      </c>
    </row>
    <row r="1612" spans="2:13" x14ac:dyDescent="0.35">
      <c r="B1612">
        <v>1609</v>
      </c>
      <c r="C1612">
        <v>0.16084999999999999</v>
      </c>
      <c r="D1612">
        <v>0.89724999999999999</v>
      </c>
      <c r="E1612">
        <v>0.49075000000000002</v>
      </c>
      <c r="F1612">
        <v>0.16805</v>
      </c>
      <c r="G1612">
        <v>0.66195000000000004</v>
      </c>
      <c r="H1612">
        <v>0.91115000000000002</v>
      </c>
      <c r="I1612">
        <v>0.69494999999999996</v>
      </c>
      <c r="J1612">
        <v>0.58265</v>
      </c>
      <c r="K1612">
        <v>0.37805</v>
      </c>
      <c r="L1612">
        <v>0.48694999999999999</v>
      </c>
      <c r="M1612">
        <v>0.57194999999999996</v>
      </c>
    </row>
    <row r="1613" spans="2:13" x14ac:dyDescent="0.35">
      <c r="B1613">
        <v>1610</v>
      </c>
      <c r="C1613">
        <v>0.16095000000000001</v>
      </c>
      <c r="D1613">
        <v>0.38405</v>
      </c>
      <c r="E1613">
        <v>0.52415</v>
      </c>
      <c r="F1613">
        <v>0.71555000000000002</v>
      </c>
      <c r="G1613">
        <v>7.0749999999999993E-2</v>
      </c>
      <c r="H1613">
        <v>0.84365000000000001</v>
      </c>
      <c r="I1613">
        <v>0.65834999999999999</v>
      </c>
      <c r="J1613">
        <v>0.18604999999999999</v>
      </c>
      <c r="K1613">
        <v>9.5449999999999993E-2</v>
      </c>
      <c r="L1613">
        <v>0.36585000000000001</v>
      </c>
      <c r="M1613">
        <v>0.55935000000000001</v>
      </c>
    </row>
    <row r="1614" spans="2:13" x14ac:dyDescent="0.35">
      <c r="B1614">
        <v>1611</v>
      </c>
      <c r="C1614">
        <v>0.16105</v>
      </c>
      <c r="D1614">
        <v>0.14015</v>
      </c>
      <c r="E1614">
        <v>0.63224999999999998</v>
      </c>
      <c r="F1614">
        <v>0.16284999999999999</v>
      </c>
      <c r="G1614">
        <v>0.65554999999999997</v>
      </c>
      <c r="H1614">
        <v>0.30795</v>
      </c>
      <c r="I1614">
        <v>0.96975</v>
      </c>
      <c r="J1614">
        <v>0.31075000000000003</v>
      </c>
      <c r="K1614">
        <v>0.15165000000000001</v>
      </c>
      <c r="L1614">
        <v>6.4449999999999993E-2</v>
      </c>
      <c r="M1614">
        <v>0.19005</v>
      </c>
    </row>
    <row r="1615" spans="2:13" x14ac:dyDescent="0.35">
      <c r="B1615">
        <v>1612</v>
      </c>
      <c r="C1615">
        <v>0.16114999999999999</v>
      </c>
      <c r="D1615">
        <v>0.19955000000000001</v>
      </c>
      <c r="E1615">
        <v>0.54054999999999997</v>
      </c>
      <c r="F1615">
        <v>0.51744999999999997</v>
      </c>
      <c r="G1615">
        <v>7.4149999999999994E-2</v>
      </c>
      <c r="H1615">
        <v>0.80925000000000002</v>
      </c>
      <c r="I1615">
        <v>0.82104999999999995</v>
      </c>
      <c r="J1615">
        <v>0.50124999999999997</v>
      </c>
      <c r="K1615">
        <v>0.38724999999999998</v>
      </c>
      <c r="L1615">
        <v>0.34744999999999998</v>
      </c>
      <c r="M1615">
        <v>0.58935000000000004</v>
      </c>
    </row>
    <row r="1616" spans="2:13" x14ac:dyDescent="0.35">
      <c r="B1616">
        <v>1613</v>
      </c>
      <c r="C1616">
        <v>0.16125</v>
      </c>
      <c r="D1616">
        <v>0.20655000000000001</v>
      </c>
      <c r="E1616">
        <v>0.44255</v>
      </c>
      <c r="F1616">
        <v>0.83784999999999998</v>
      </c>
      <c r="G1616">
        <v>0.14344999999999999</v>
      </c>
      <c r="H1616">
        <v>6.5500000000000003E-3</v>
      </c>
      <c r="I1616">
        <v>0.96965000000000001</v>
      </c>
      <c r="J1616">
        <v>0.64634999999999998</v>
      </c>
      <c r="K1616">
        <v>0.84055000000000002</v>
      </c>
      <c r="L1616">
        <v>0.58694999999999997</v>
      </c>
      <c r="M1616">
        <v>0.22205</v>
      </c>
    </row>
    <row r="1617" spans="2:13" x14ac:dyDescent="0.35">
      <c r="B1617">
        <v>1614</v>
      </c>
      <c r="C1617">
        <v>0.16134999999999999</v>
      </c>
      <c r="D1617">
        <v>0.22414999999999999</v>
      </c>
      <c r="E1617">
        <v>7.1150000000000005E-2</v>
      </c>
      <c r="F1617">
        <v>0.88885000000000003</v>
      </c>
      <c r="G1617">
        <v>0.29965000000000003</v>
      </c>
      <c r="H1617">
        <v>0.83735000000000004</v>
      </c>
      <c r="I1617">
        <v>0.10085</v>
      </c>
      <c r="J1617">
        <v>2.315E-2</v>
      </c>
      <c r="K1617">
        <v>0.80484999999999995</v>
      </c>
      <c r="L1617">
        <v>0.40525</v>
      </c>
      <c r="M1617">
        <v>4.2450000000000002E-2</v>
      </c>
    </row>
    <row r="1618" spans="2:13" x14ac:dyDescent="0.35">
      <c r="B1618">
        <v>1615</v>
      </c>
      <c r="C1618">
        <v>0.16145000000000001</v>
      </c>
      <c r="D1618">
        <v>0.27894999999999998</v>
      </c>
      <c r="E1618">
        <v>2.665E-2</v>
      </c>
      <c r="F1618">
        <v>0.57804999999999995</v>
      </c>
      <c r="G1618">
        <v>0.82294999999999996</v>
      </c>
      <c r="H1618">
        <v>0.28455000000000003</v>
      </c>
      <c r="I1618">
        <v>0.48394999999999999</v>
      </c>
      <c r="J1618">
        <v>0.92244999999999999</v>
      </c>
      <c r="K1618">
        <v>0.13235</v>
      </c>
      <c r="L1618">
        <v>0.88775000000000004</v>
      </c>
      <c r="M1618">
        <v>0.99414999999999998</v>
      </c>
    </row>
    <row r="1619" spans="2:13" x14ac:dyDescent="0.35">
      <c r="B1619">
        <v>1616</v>
      </c>
      <c r="C1619">
        <v>0.16155</v>
      </c>
      <c r="D1619">
        <v>0.36144999999999999</v>
      </c>
      <c r="E1619">
        <v>0.58694999999999997</v>
      </c>
      <c r="F1619">
        <v>0.10005</v>
      </c>
      <c r="G1619">
        <v>0.49004999999999999</v>
      </c>
      <c r="H1619">
        <v>0.15404999999999999</v>
      </c>
      <c r="I1619">
        <v>0.82984999999999998</v>
      </c>
      <c r="J1619">
        <v>0.56845000000000001</v>
      </c>
      <c r="K1619">
        <v>0.81415000000000004</v>
      </c>
      <c r="L1619">
        <v>0.21865000000000001</v>
      </c>
      <c r="M1619">
        <v>0.22134999999999999</v>
      </c>
    </row>
    <row r="1620" spans="2:13" x14ac:dyDescent="0.35">
      <c r="B1620">
        <v>1617</v>
      </c>
      <c r="C1620">
        <v>0.16164999999999999</v>
      </c>
      <c r="D1620">
        <v>8.8749999999999996E-2</v>
      </c>
      <c r="E1620">
        <v>0.24825</v>
      </c>
      <c r="F1620">
        <v>0.43225000000000002</v>
      </c>
      <c r="G1620">
        <v>6.5500000000000003E-3</v>
      </c>
      <c r="H1620">
        <v>6.7750000000000005E-2</v>
      </c>
      <c r="I1620">
        <v>0.58314999999999995</v>
      </c>
      <c r="J1620">
        <v>0.48204999999999998</v>
      </c>
      <c r="K1620">
        <v>0.40875</v>
      </c>
      <c r="L1620">
        <v>0.55564999999999998</v>
      </c>
      <c r="M1620">
        <v>0.24495</v>
      </c>
    </row>
    <row r="1621" spans="2:13" x14ac:dyDescent="0.35">
      <c r="B1621">
        <v>1618</v>
      </c>
      <c r="C1621">
        <v>0.16175</v>
      </c>
      <c r="D1621">
        <v>0.52444999999999997</v>
      </c>
      <c r="E1621">
        <v>0.18375</v>
      </c>
      <c r="F1621">
        <v>0.10725</v>
      </c>
      <c r="G1621">
        <v>0.13245000000000001</v>
      </c>
      <c r="H1621">
        <v>0.61304999999999998</v>
      </c>
      <c r="I1621">
        <v>0.92105000000000004</v>
      </c>
      <c r="J1621">
        <v>0.59155000000000002</v>
      </c>
      <c r="K1621">
        <v>0.40715000000000001</v>
      </c>
      <c r="L1621">
        <v>0.37614999999999998</v>
      </c>
      <c r="M1621">
        <v>0.70515000000000005</v>
      </c>
    </row>
    <row r="1622" spans="2:13" x14ac:dyDescent="0.35">
      <c r="B1622">
        <v>1619</v>
      </c>
      <c r="C1622">
        <v>0.16184999999999999</v>
      </c>
      <c r="D1622">
        <v>0.45205000000000001</v>
      </c>
      <c r="E1622">
        <v>0.28894999999999998</v>
      </c>
      <c r="F1622">
        <v>0.56974999999999998</v>
      </c>
      <c r="G1622">
        <v>0.37345</v>
      </c>
      <c r="H1622">
        <v>0.35154999999999997</v>
      </c>
      <c r="I1622">
        <v>0.66915000000000002</v>
      </c>
      <c r="J1622">
        <v>0.32724999999999999</v>
      </c>
      <c r="K1622">
        <v>0.45795000000000002</v>
      </c>
      <c r="L1622">
        <v>0.89224999999999999</v>
      </c>
      <c r="M1622">
        <v>0.40734999999999999</v>
      </c>
    </row>
    <row r="1623" spans="2:13" x14ac:dyDescent="0.35">
      <c r="B1623">
        <v>1620</v>
      </c>
      <c r="C1623">
        <v>0.16195000000000001</v>
      </c>
      <c r="D1623">
        <v>0.59424999999999994</v>
      </c>
      <c r="E1623">
        <v>0.37064999999999998</v>
      </c>
      <c r="F1623">
        <v>0.13614999999999999</v>
      </c>
      <c r="G1623">
        <v>0.93635000000000002</v>
      </c>
      <c r="H1623">
        <v>0.11755</v>
      </c>
      <c r="I1623">
        <v>0.55235000000000001</v>
      </c>
      <c r="J1623">
        <v>0.90354999999999996</v>
      </c>
      <c r="K1623">
        <v>0.85224999999999995</v>
      </c>
      <c r="L1623">
        <v>0.55245</v>
      </c>
      <c r="M1623">
        <v>0.78844999999999998</v>
      </c>
    </row>
    <row r="1624" spans="2:13" x14ac:dyDescent="0.35">
      <c r="B1624">
        <v>1621</v>
      </c>
      <c r="C1624">
        <v>0.16205</v>
      </c>
      <c r="D1624">
        <v>0.13235</v>
      </c>
      <c r="E1624">
        <v>0.71555000000000002</v>
      </c>
      <c r="F1624">
        <v>0.29644999999999999</v>
      </c>
      <c r="G1624">
        <v>0.71155000000000002</v>
      </c>
      <c r="H1624">
        <v>0.86575000000000002</v>
      </c>
      <c r="I1624">
        <v>0.76924999999999999</v>
      </c>
      <c r="J1624">
        <v>0.47515000000000002</v>
      </c>
      <c r="K1624">
        <v>0.45095000000000002</v>
      </c>
      <c r="L1624">
        <v>0.45115</v>
      </c>
      <c r="M1624">
        <v>0.81994999999999996</v>
      </c>
    </row>
    <row r="1625" spans="2:13" x14ac:dyDescent="0.35">
      <c r="B1625">
        <v>1622</v>
      </c>
      <c r="C1625">
        <v>0.16214999999999999</v>
      </c>
      <c r="D1625">
        <v>0.77024999999999999</v>
      </c>
      <c r="E1625">
        <v>0.90754999999999997</v>
      </c>
      <c r="F1625">
        <v>0.12375</v>
      </c>
      <c r="G1625">
        <v>0.13084999999999999</v>
      </c>
      <c r="H1625">
        <v>0.52524999999999999</v>
      </c>
      <c r="I1625">
        <v>0.80535000000000001</v>
      </c>
      <c r="J1625">
        <v>0.43554999999999999</v>
      </c>
      <c r="K1625">
        <v>0.36445</v>
      </c>
      <c r="L1625">
        <v>0.75744999999999996</v>
      </c>
      <c r="M1625">
        <v>0.26245000000000002</v>
      </c>
    </row>
    <row r="1626" spans="2:13" x14ac:dyDescent="0.35">
      <c r="B1626">
        <v>1623</v>
      </c>
      <c r="C1626">
        <v>0.16225000000000001</v>
      </c>
      <c r="D1626">
        <v>0.43504999999999999</v>
      </c>
      <c r="E1626">
        <v>0.10485</v>
      </c>
      <c r="F1626">
        <v>0.91635</v>
      </c>
      <c r="G1626">
        <v>0.92954999999999999</v>
      </c>
      <c r="H1626">
        <v>0.83765000000000001</v>
      </c>
      <c r="I1626">
        <v>0.74514999999999998</v>
      </c>
      <c r="J1626">
        <v>0.91034999999999999</v>
      </c>
      <c r="K1626">
        <v>0.83674999999999999</v>
      </c>
      <c r="L1626">
        <v>0.14135</v>
      </c>
      <c r="M1626">
        <v>0.71155000000000002</v>
      </c>
    </row>
    <row r="1627" spans="2:13" x14ac:dyDescent="0.35">
      <c r="B1627">
        <v>1624</v>
      </c>
      <c r="C1627">
        <v>0.16234999999999999</v>
      </c>
      <c r="D1627">
        <v>0.84294999999999998</v>
      </c>
      <c r="E1627">
        <v>0.66554999999999997</v>
      </c>
      <c r="F1627">
        <v>0.75844999999999996</v>
      </c>
      <c r="G1627">
        <v>0.95765</v>
      </c>
      <c r="H1627">
        <v>0.55254999999999999</v>
      </c>
      <c r="I1627">
        <v>0.53625</v>
      </c>
      <c r="J1627">
        <v>0.59455000000000002</v>
      </c>
      <c r="K1627">
        <v>0.43935000000000002</v>
      </c>
      <c r="L1627">
        <v>0.88334999999999997</v>
      </c>
      <c r="M1627">
        <v>3.2550000000000003E-2</v>
      </c>
    </row>
    <row r="1628" spans="2:13" x14ac:dyDescent="0.35">
      <c r="B1628">
        <v>1625</v>
      </c>
      <c r="C1628">
        <v>0.16245000000000001</v>
      </c>
      <c r="D1628">
        <v>0.61955000000000005</v>
      </c>
      <c r="E1628">
        <v>0.18415000000000001</v>
      </c>
      <c r="F1628">
        <v>0.75824999999999998</v>
      </c>
      <c r="G1628">
        <v>0.81335000000000002</v>
      </c>
      <c r="H1628">
        <v>0.78195000000000003</v>
      </c>
      <c r="I1628">
        <v>0.22775000000000001</v>
      </c>
      <c r="J1628">
        <v>6.1650000000000003E-2</v>
      </c>
      <c r="K1628">
        <v>0.14055000000000001</v>
      </c>
      <c r="L1628">
        <v>0.88034999999999997</v>
      </c>
      <c r="M1628">
        <v>0.68054999999999999</v>
      </c>
    </row>
    <row r="1629" spans="2:13" x14ac:dyDescent="0.35">
      <c r="B1629">
        <v>1626</v>
      </c>
      <c r="C1629">
        <v>0.16255</v>
      </c>
      <c r="D1629">
        <v>9.9150000000000002E-2</v>
      </c>
      <c r="E1629">
        <v>0.80074999999999996</v>
      </c>
      <c r="F1629">
        <v>0.85755000000000003</v>
      </c>
      <c r="G1629">
        <v>0.43795000000000001</v>
      </c>
      <c r="H1629">
        <v>0.27084999999999998</v>
      </c>
      <c r="I1629">
        <v>1.255E-2</v>
      </c>
      <c r="J1629">
        <v>0.25214999999999999</v>
      </c>
      <c r="K1629">
        <v>0.87365000000000004</v>
      </c>
      <c r="L1629">
        <v>0.28734999999999999</v>
      </c>
      <c r="M1629">
        <v>0.60175000000000001</v>
      </c>
    </row>
    <row r="1630" spans="2:13" x14ac:dyDescent="0.35">
      <c r="B1630">
        <v>1627</v>
      </c>
      <c r="C1630">
        <v>0.16264999999999999</v>
      </c>
      <c r="D1630">
        <v>8.2500000000000004E-3</v>
      </c>
      <c r="E1630">
        <v>0.35294999999999999</v>
      </c>
      <c r="F1630">
        <v>0.32995000000000002</v>
      </c>
      <c r="G1630">
        <v>0.46894999999999998</v>
      </c>
      <c r="H1630">
        <v>3.6650000000000002E-2</v>
      </c>
      <c r="I1630">
        <v>0.19084999999999999</v>
      </c>
      <c r="J1630">
        <v>0.69335000000000002</v>
      </c>
      <c r="K1630">
        <v>0.90254999999999996</v>
      </c>
      <c r="L1630">
        <v>0.44664999999999999</v>
      </c>
      <c r="M1630">
        <v>0.13575000000000001</v>
      </c>
    </row>
    <row r="1631" spans="2:13" x14ac:dyDescent="0.35">
      <c r="B1631">
        <v>1628</v>
      </c>
      <c r="C1631">
        <v>0.16275000000000001</v>
      </c>
      <c r="D1631">
        <v>0.24304999999999999</v>
      </c>
      <c r="E1631">
        <v>8.1449999999999995E-2</v>
      </c>
      <c r="F1631">
        <v>1.2149999999999999E-2</v>
      </c>
      <c r="G1631">
        <v>0.25614999999999999</v>
      </c>
      <c r="H1631">
        <v>0.75734999999999997</v>
      </c>
      <c r="I1631">
        <v>0.82174999999999998</v>
      </c>
      <c r="J1631">
        <v>0.41494999999999999</v>
      </c>
      <c r="K1631">
        <v>8.9649999999999994E-2</v>
      </c>
      <c r="L1631">
        <v>0.84404999999999997</v>
      </c>
      <c r="M1631">
        <v>0.88334999999999997</v>
      </c>
    </row>
    <row r="1632" spans="2:13" x14ac:dyDescent="0.35">
      <c r="B1632">
        <v>1629</v>
      </c>
      <c r="C1632">
        <v>0.16284999999999999</v>
      </c>
      <c r="D1632">
        <v>0.86634999999999995</v>
      </c>
      <c r="E1632">
        <v>0.64385000000000003</v>
      </c>
      <c r="F1632">
        <v>0.20735000000000001</v>
      </c>
      <c r="G1632">
        <v>0.29775000000000001</v>
      </c>
      <c r="H1632">
        <v>0.14155000000000001</v>
      </c>
      <c r="I1632">
        <v>0.77964999999999995</v>
      </c>
      <c r="J1632">
        <v>0.46505000000000002</v>
      </c>
      <c r="K1632">
        <v>4.725E-2</v>
      </c>
      <c r="L1632">
        <v>0.47985</v>
      </c>
      <c r="M1632">
        <v>0.43175000000000002</v>
      </c>
    </row>
    <row r="1633" spans="2:13" x14ac:dyDescent="0.35">
      <c r="B1633">
        <v>1630</v>
      </c>
      <c r="C1633">
        <v>0.16295000000000001</v>
      </c>
      <c r="D1633">
        <v>6.5250000000000002E-2</v>
      </c>
      <c r="E1633">
        <v>0.22525000000000001</v>
      </c>
      <c r="F1633">
        <v>0.56405000000000005</v>
      </c>
      <c r="G1633">
        <v>0.93855</v>
      </c>
      <c r="H1633">
        <v>0.87404999999999999</v>
      </c>
      <c r="I1633">
        <v>0.33355000000000001</v>
      </c>
      <c r="J1633">
        <v>0.31955</v>
      </c>
      <c r="K1633">
        <v>4.3049999999999998E-2</v>
      </c>
      <c r="L1633">
        <v>0.21235000000000001</v>
      </c>
      <c r="M1633">
        <v>0.89624999999999999</v>
      </c>
    </row>
    <row r="1634" spans="2:13" x14ac:dyDescent="0.35">
      <c r="B1634">
        <v>1631</v>
      </c>
      <c r="C1634">
        <v>0.16305</v>
      </c>
      <c r="D1634">
        <v>0.98434999999999995</v>
      </c>
      <c r="E1634">
        <v>0.59765000000000001</v>
      </c>
      <c r="F1634">
        <v>0.75134999999999996</v>
      </c>
      <c r="G1634">
        <v>0.89634999999999998</v>
      </c>
      <c r="H1634">
        <v>0.59735000000000005</v>
      </c>
      <c r="I1634">
        <v>0.13295000000000001</v>
      </c>
      <c r="J1634">
        <v>0.91315000000000002</v>
      </c>
      <c r="K1634">
        <v>0.23915</v>
      </c>
      <c r="L1634">
        <v>0.15015000000000001</v>
      </c>
      <c r="M1634">
        <v>0.92015000000000002</v>
      </c>
    </row>
    <row r="1635" spans="2:13" x14ac:dyDescent="0.35">
      <c r="B1635">
        <v>1632</v>
      </c>
      <c r="C1635">
        <v>0.16314999999999999</v>
      </c>
      <c r="D1635">
        <v>0.48065000000000002</v>
      </c>
      <c r="E1635">
        <v>0.38834999999999997</v>
      </c>
      <c r="F1635">
        <v>0.26845000000000002</v>
      </c>
      <c r="G1635">
        <v>0.53025</v>
      </c>
      <c r="H1635">
        <v>0.59114999999999995</v>
      </c>
      <c r="I1635">
        <v>7.7499999999999999E-3</v>
      </c>
      <c r="J1635">
        <v>0.84935000000000005</v>
      </c>
      <c r="K1635">
        <v>0.22875000000000001</v>
      </c>
      <c r="L1635">
        <v>0.79474999999999996</v>
      </c>
      <c r="M1635">
        <v>1.975E-2</v>
      </c>
    </row>
    <row r="1636" spans="2:13" x14ac:dyDescent="0.35">
      <c r="B1636">
        <v>1633</v>
      </c>
      <c r="C1636">
        <v>0.16325000000000001</v>
      </c>
      <c r="D1636">
        <v>2.9350000000000001E-2</v>
      </c>
      <c r="E1636">
        <v>0.97284999999999999</v>
      </c>
      <c r="F1636">
        <v>0.52105000000000001</v>
      </c>
      <c r="G1636">
        <v>0.21285000000000001</v>
      </c>
      <c r="H1636">
        <v>0.20965</v>
      </c>
      <c r="I1636">
        <v>0.82464999999999999</v>
      </c>
      <c r="J1636">
        <v>0.75575000000000003</v>
      </c>
      <c r="K1636">
        <v>9.1350000000000001E-2</v>
      </c>
      <c r="L1636">
        <v>0.79574999999999996</v>
      </c>
      <c r="M1636">
        <v>3.3149999999999999E-2</v>
      </c>
    </row>
    <row r="1637" spans="2:13" x14ac:dyDescent="0.35">
      <c r="B1637">
        <v>1634</v>
      </c>
      <c r="C1637">
        <v>0.16335</v>
      </c>
      <c r="D1637">
        <v>0.61255000000000004</v>
      </c>
      <c r="E1637">
        <v>0.49154999999999999</v>
      </c>
      <c r="F1637">
        <v>0.70165</v>
      </c>
      <c r="G1637">
        <v>7.6749999999999999E-2</v>
      </c>
      <c r="H1637">
        <v>0.79595000000000005</v>
      </c>
      <c r="I1637">
        <v>0.75665000000000004</v>
      </c>
      <c r="J1637">
        <v>0.58274999999999999</v>
      </c>
      <c r="K1637">
        <v>0.38035000000000002</v>
      </c>
      <c r="L1637">
        <v>3.1350000000000003E-2</v>
      </c>
      <c r="M1637">
        <v>0.39065</v>
      </c>
    </row>
    <row r="1638" spans="2:13" x14ac:dyDescent="0.35">
      <c r="B1638">
        <v>1635</v>
      </c>
      <c r="C1638">
        <v>0.16345000000000001</v>
      </c>
      <c r="D1638">
        <v>0.51065000000000005</v>
      </c>
      <c r="E1638">
        <v>4.8500000000000001E-3</v>
      </c>
      <c r="F1638">
        <v>0.21465000000000001</v>
      </c>
      <c r="G1638">
        <v>0.54835</v>
      </c>
      <c r="H1638">
        <v>0.89744999999999997</v>
      </c>
      <c r="I1638">
        <v>0.87895000000000001</v>
      </c>
      <c r="J1638">
        <v>0.79235</v>
      </c>
      <c r="K1638">
        <v>0.62595000000000001</v>
      </c>
      <c r="L1638">
        <v>3.2050000000000002E-2</v>
      </c>
      <c r="M1638">
        <v>0.93154999999999999</v>
      </c>
    </row>
    <row r="1639" spans="2:13" x14ac:dyDescent="0.35">
      <c r="B1639">
        <v>1636</v>
      </c>
      <c r="C1639">
        <v>0.16355</v>
      </c>
      <c r="D1639">
        <v>0.15285000000000001</v>
      </c>
      <c r="E1639">
        <v>0.22725000000000001</v>
      </c>
      <c r="F1639">
        <v>0.93464999999999998</v>
      </c>
      <c r="G1639">
        <v>0.94345000000000001</v>
      </c>
      <c r="H1639">
        <v>6.3499999999999997E-3</v>
      </c>
      <c r="I1639">
        <v>0.48744999999999999</v>
      </c>
      <c r="J1639">
        <v>5.4949999999999999E-2</v>
      </c>
      <c r="K1639">
        <v>0.98194999999999999</v>
      </c>
      <c r="L1639">
        <v>0.45295000000000002</v>
      </c>
      <c r="M1639">
        <v>0.85245000000000004</v>
      </c>
    </row>
    <row r="1640" spans="2:13" x14ac:dyDescent="0.35">
      <c r="B1640">
        <v>1637</v>
      </c>
      <c r="C1640">
        <v>0.16364999999999999</v>
      </c>
      <c r="D1640">
        <v>0.35775000000000001</v>
      </c>
      <c r="E1640">
        <v>3.7449999999999997E-2</v>
      </c>
      <c r="F1640">
        <v>0.17655000000000001</v>
      </c>
      <c r="G1640">
        <v>0.91505000000000003</v>
      </c>
      <c r="H1640">
        <v>0.79335</v>
      </c>
      <c r="I1640">
        <v>0.50985000000000003</v>
      </c>
      <c r="J1640">
        <v>0.87844999999999995</v>
      </c>
      <c r="K1640">
        <v>0.16505</v>
      </c>
      <c r="L1640">
        <v>0.20435</v>
      </c>
      <c r="M1640">
        <v>0.60665000000000002</v>
      </c>
    </row>
    <row r="1641" spans="2:13" x14ac:dyDescent="0.35">
      <c r="B1641">
        <v>1638</v>
      </c>
      <c r="C1641">
        <v>0.16375000000000001</v>
      </c>
      <c r="D1641">
        <v>0.70535000000000003</v>
      </c>
      <c r="E1641">
        <v>0.63875000000000004</v>
      </c>
      <c r="F1641">
        <v>0.16644999999999999</v>
      </c>
      <c r="G1641">
        <v>7.3499999999999998E-3</v>
      </c>
      <c r="H1641">
        <v>0.66195000000000004</v>
      </c>
      <c r="I1641">
        <v>0.48265000000000002</v>
      </c>
      <c r="J1641">
        <v>0.38245000000000001</v>
      </c>
      <c r="K1641">
        <v>9.5049999999999996E-2</v>
      </c>
      <c r="L1641">
        <v>0.93735000000000002</v>
      </c>
      <c r="M1641">
        <v>0.19314999999999999</v>
      </c>
    </row>
    <row r="1642" spans="2:13" x14ac:dyDescent="0.35">
      <c r="B1642">
        <v>1639</v>
      </c>
      <c r="C1642">
        <v>0.16385</v>
      </c>
      <c r="D1642">
        <v>0.20905000000000001</v>
      </c>
      <c r="E1642">
        <v>0.99565000000000003</v>
      </c>
      <c r="F1642">
        <v>0.94974999999999998</v>
      </c>
      <c r="G1642">
        <v>0.22414999999999999</v>
      </c>
      <c r="H1642">
        <v>0.48665000000000003</v>
      </c>
      <c r="I1642">
        <v>0.92584999999999995</v>
      </c>
      <c r="J1642">
        <v>0.42675000000000002</v>
      </c>
      <c r="K1642">
        <v>0.99965000000000004</v>
      </c>
      <c r="L1642">
        <v>0.14074999999999999</v>
      </c>
      <c r="M1642">
        <v>0.93484999999999996</v>
      </c>
    </row>
    <row r="1643" spans="2:13" x14ac:dyDescent="0.35">
      <c r="B1643">
        <v>1640</v>
      </c>
      <c r="C1643">
        <v>0.16395000000000001</v>
      </c>
      <c r="D1643">
        <v>0.45624999999999999</v>
      </c>
      <c r="E1643">
        <v>0.77725</v>
      </c>
      <c r="F1643">
        <v>0.42154999999999998</v>
      </c>
      <c r="G1643">
        <v>0.79735</v>
      </c>
      <c r="H1643">
        <v>0.87334999999999996</v>
      </c>
      <c r="I1643">
        <v>0.64764999999999995</v>
      </c>
      <c r="J1643">
        <v>0.51224999999999998</v>
      </c>
      <c r="K1643">
        <v>0.16055</v>
      </c>
      <c r="L1643">
        <v>0.56505000000000005</v>
      </c>
      <c r="M1643">
        <v>0.31824999999999998</v>
      </c>
    </row>
    <row r="1644" spans="2:13" x14ac:dyDescent="0.35">
      <c r="B1644">
        <v>1641</v>
      </c>
      <c r="C1644">
        <v>0.16405</v>
      </c>
      <c r="D1644">
        <v>0.45434999999999998</v>
      </c>
      <c r="E1644">
        <v>0.21365000000000001</v>
      </c>
      <c r="F1644">
        <v>2.1749999999999999E-2</v>
      </c>
      <c r="G1644">
        <v>0.82184999999999997</v>
      </c>
      <c r="H1644">
        <v>0.56355</v>
      </c>
      <c r="I1644">
        <v>0.71245000000000003</v>
      </c>
      <c r="J1644">
        <v>0.21485000000000001</v>
      </c>
      <c r="K1644">
        <v>0.45234999999999997</v>
      </c>
      <c r="L1644">
        <v>5.9450000000000003E-2</v>
      </c>
      <c r="M1644">
        <v>0.80674999999999997</v>
      </c>
    </row>
    <row r="1645" spans="2:13" x14ac:dyDescent="0.35">
      <c r="B1645">
        <v>1642</v>
      </c>
      <c r="C1645">
        <v>0.16414999999999999</v>
      </c>
      <c r="D1645">
        <v>0.44195000000000001</v>
      </c>
      <c r="E1645">
        <v>0.54644999999999999</v>
      </c>
      <c r="F1645">
        <v>0.24345</v>
      </c>
      <c r="G1645">
        <v>0.63224999999999998</v>
      </c>
      <c r="H1645">
        <v>0.37724999999999997</v>
      </c>
      <c r="I1645">
        <v>0.46975</v>
      </c>
      <c r="J1645">
        <v>3.4549999999999997E-2</v>
      </c>
      <c r="K1645">
        <v>0.49785000000000001</v>
      </c>
      <c r="L1645">
        <v>0.82325000000000004</v>
      </c>
      <c r="M1645">
        <v>0.27894999999999998</v>
      </c>
    </row>
    <row r="1646" spans="2:13" x14ac:dyDescent="0.35">
      <c r="B1646">
        <v>1643</v>
      </c>
      <c r="C1646">
        <v>0.16425000000000001</v>
      </c>
      <c r="D1646">
        <v>1.525E-2</v>
      </c>
      <c r="E1646">
        <v>9.6350000000000005E-2</v>
      </c>
      <c r="F1646">
        <v>0.26124999999999998</v>
      </c>
      <c r="G1646">
        <v>0.61414999999999997</v>
      </c>
      <c r="H1646">
        <v>0.63754999999999995</v>
      </c>
      <c r="I1646">
        <v>0.12005</v>
      </c>
      <c r="J1646">
        <v>0.44314999999999999</v>
      </c>
      <c r="K1646">
        <v>0.94194999999999995</v>
      </c>
      <c r="L1646">
        <v>0.59424999999999994</v>
      </c>
      <c r="M1646">
        <v>0.51444999999999996</v>
      </c>
    </row>
    <row r="1647" spans="2:13" x14ac:dyDescent="0.35">
      <c r="B1647">
        <v>1644</v>
      </c>
      <c r="C1647">
        <v>0.16435</v>
      </c>
      <c r="D1647">
        <v>0.30814999999999998</v>
      </c>
      <c r="E1647">
        <v>0.47405000000000003</v>
      </c>
      <c r="F1647">
        <v>0.18905</v>
      </c>
      <c r="G1647">
        <v>0.71984999999999999</v>
      </c>
      <c r="H1647">
        <v>0.12834999999999999</v>
      </c>
      <c r="I1647">
        <v>0.36304999999999998</v>
      </c>
      <c r="J1647">
        <v>0.52744999999999997</v>
      </c>
      <c r="K1647">
        <v>0.20635000000000001</v>
      </c>
      <c r="L1647">
        <v>0.17705000000000001</v>
      </c>
      <c r="M1647">
        <v>0.37635000000000002</v>
      </c>
    </row>
    <row r="1648" spans="2:13" x14ac:dyDescent="0.35">
      <c r="B1648">
        <v>1645</v>
      </c>
      <c r="C1648">
        <v>0.16445000000000001</v>
      </c>
      <c r="D1648">
        <v>0.46224999999999999</v>
      </c>
      <c r="E1648">
        <v>0.94025000000000003</v>
      </c>
      <c r="F1648">
        <v>0.82574999999999998</v>
      </c>
      <c r="G1648">
        <v>0.25095000000000001</v>
      </c>
      <c r="H1648">
        <v>0.51644999999999996</v>
      </c>
      <c r="I1648">
        <v>0.87244999999999995</v>
      </c>
      <c r="J1648">
        <v>0.63405</v>
      </c>
      <c r="K1648">
        <v>0.68535000000000001</v>
      </c>
      <c r="L1648">
        <v>0.10385</v>
      </c>
      <c r="M1648">
        <v>8.7249999999999994E-2</v>
      </c>
    </row>
    <row r="1649" spans="2:13" x14ac:dyDescent="0.35">
      <c r="B1649">
        <v>1646</v>
      </c>
      <c r="C1649">
        <v>0.16455</v>
      </c>
      <c r="D1649">
        <v>0.51024999999999998</v>
      </c>
      <c r="E1649">
        <v>0.23824999999999999</v>
      </c>
      <c r="F1649">
        <v>0.71725000000000005</v>
      </c>
      <c r="G1649">
        <v>0.29425000000000001</v>
      </c>
      <c r="H1649">
        <v>0.62424999999999997</v>
      </c>
      <c r="I1649">
        <v>7.3499999999999998E-3</v>
      </c>
      <c r="J1649">
        <v>0.12875</v>
      </c>
      <c r="K1649">
        <v>5.6950000000000001E-2</v>
      </c>
      <c r="L1649">
        <v>0.80754999999999999</v>
      </c>
      <c r="M1649">
        <v>0.70015000000000005</v>
      </c>
    </row>
    <row r="1650" spans="2:13" x14ac:dyDescent="0.35">
      <c r="B1650">
        <v>1647</v>
      </c>
      <c r="C1650">
        <v>0.16464999999999999</v>
      </c>
      <c r="D1650">
        <v>0.43645</v>
      </c>
      <c r="E1650">
        <v>0.13605</v>
      </c>
      <c r="F1650">
        <v>0.63365000000000005</v>
      </c>
      <c r="G1650">
        <v>0.29504999999999998</v>
      </c>
      <c r="H1650">
        <v>0.62644999999999995</v>
      </c>
      <c r="I1650">
        <v>0.48165000000000002</v>
      </c>
      <c r="J1650">
        <v>0.75134999999999996</v>
      </c>
      <c r="K1650">
        <v>0.79364999999999997</v>
      </c>
      <c r="L1650">
        <v>0.52054999999999996</v>
      </c>
      <c r="M1650">
        <v>0.15775</v>
      </c>
    </row>
    <row r="1651" spans="2:13" x14ac:dyDescent="0.35">
      <c r="B1651">
        <v>1648</v>
      </c>
      <c r="C1651">
        <v>0.16475000000000001</v>
      </c>
      <c r="D1651">
        <v>0.78705000000000003</v>
      </c>
      <c r="E1651">
        <v>0.22384999999999999</v>
      </c>
      <c r="F1651">
        <v>4.8149999999999998E-2</v>
      </c>
      <c r="G1651">
        <v>0.27484999999999998</v>
      </c>
      <c r="H1651">
        <v>5.9450000000000003E-2</v>
      </c>
      <c r="I1651">
        <v>0.70245000000000002</v>
      </c>
      <c r="J1651">
        <v>5.2749999999999998E-2</v>
      </c>
      <c r="K1651">
        <v>0.41494999999999999</v>
      </c>
      <c r="L1651">
        <v>0.88065000000000004</v>
      </c>
      <c r="M1651">
        <v>0.78954999999999997</v>
      </c>
    </row>
    <row r="1652" spans="2:13" x14ac:dyDescent="0.35">
      <c r="B1652">
        <v>1649</v>
      </c>
      <c r="C1652">
        <v>0.16485</v>
      </c>
      <c r="D1652">
        <v>0.66944999999999999</v>
      </c>
      <c r="E1652">
        <v>0.79215000000000002</v>
      </c>
      <c r="F1652">
        <v>0.18615000000000001</v>
      </c>
      <c r="G1652">
        <v>0.54344999999999999</v>
      </c>
      <c r="H1652">
        <v>0.59265000000000001</v>
      </c>
      <c r="I1652">
        <v>0.40325</v>
      </c>
      <c r="J1652">
        <v>0.98165000000000002</v>
      </c>
      <c r="K1652">
        <v>0.87204999999999999</v>
      </c>
      <c r="L1652">
        <v>0.49254999999999999</v>
      </c>
      <c r="M1652">
        <v>0.56694999999999995</v>
      </c>
    </row>
    <row r="1653" spans="2:13" x14ac:dyDescent="0.35">
      <c r="B1653">
        <v>1650</v>
      </c>
      <c r="C1653">
        <v>0.16495000000000001</v>
      </c>
      <c r="D1653">
        <v>0.13705000000000001</v>
      </c>
      <c r="E1653">
        <v>0.79225000000000001</v>
      </c>
      <c r="F1653">
        <v>0.46994999999999998</v>
      </c>
      <c r="G1653">
        <v>0.48654999999999998</v>
      </c>
      <c r="H1653">
        <v>0.75995000000000001</v>
      </c>
      <c r="I1653">
        <v>0.65634999999999999</v>
      </c>
      <c r="J1653">
        <v>0.47194999999999998</v>
      </c>
      <c r="K1653">
        <v>0.66685000000000005</v>
      </c>
      <c r="L1653">
        <v>0.68435000000000001</v>
      </c>
      <c r="M1653">
        <v>5.3949999999999998E-2</v>
      </c>
    </row>
    <row r="1654" spans="2:13" x14ac:dyDescent="0.35">
      <c r="B1654">
        <v>1651</v>
      </c>
      <c r="C1654">
        <v>0.16505</v>
      </c>
      <c r="D1654">
        <v>9.1450000000000004E-2</v>
      </c>
      <c r="E1654">
        <v>0.44924999999999998</v>
      </c>
      <c r="F1654">
        <v>0.48485</v>
      </c>
      <c r="G1654">
        <v>0.93445</v>
      </c>
      <c r="H1654">
        <v>0.62075000000000002</v>
      </c>
      <c r="I1654">
        <v>0.26334999999999997</v>
      </c>
      <c r="J1654">
        <v>0.63485000000000003</v>
      </c>
      <c r="K1654">
        <v>0.57925000000000004</v>
      </c>
      <c r="L1654">
        <v>0.65715000000000001</v>
      </c>
      <c r="M1654">
        <v>0.82445000000000002</v>
      </c>
    </row>
    <row r="1655" spans="2:13" x14ac:dyDescent="0.35">
      <c r="B1655">
        <v>1652</v>
      </c>
      <c r="C1655">
        <v>0.16514999999999999</v>
      </c>
      <c r="D1655">
        <v>0.56964999999999999</v>
      </c>
      <c r="E1655">
        <v>0.25374999999999998</v>
      </c>
      <c r="F1655">
        <v>0.78474999999999995</v>
      </c>
      <c r="G1655">
        <v>0.50854999999999995</v>
      </c>
      <c r="H1655">
        <v>0.12755</v>
      </c>
      <c r="I1655">
        <v>8.4949999999999998E-2</v>
      </c>
      <c r="J1655">
        <v>0.57174999999999998</v>
      </c>
      <c r="K1655">
        <v>0.84414999999999996</v>
      </c>
      <c r="L1655">
        <v>0.86524999999999996</v>
      </c>
      <c r="M1655">
        <v>0.14795</v>
      </c>
    </row>
    <row r="1656" spans="2:13" x14ac:dyDescent="0.35">
      <c r="B1656">
        <v>1653</v>
      </c>
      <c r="C1656">
        <v>0.16525000000000001</v>
      </c>
      <c r="D1656">
        <v>0.42704999999999999</v>
      </c>
      <c r="E1656">
        <v>0.87905</v>
      </c>
      <c r="F1656">
        <v>0.75455000000000005</v>
      </c>
      <c r="G1656">
        <v>0.63705000000000001</v>
      </c>
      <c r="H1656">
        <v>0.86885000000000001</v>
      </c>
      <c r="I1656">
        <v>0.43314999999999998</v>
      </c>
      <c r="J1656">
        <v>0.19445000000000001</v>
      </c>
      <c r="K1656">
        <v>0.74885000000000002</v>
      </c>
      <c r="L1656">
        <v>7.195E-2</v>
      </c>
      <c r="M1656">
        <v>0.48244999999999999</v>
      </c>
    </row>
    <row r="1657" spans="2:13" x14ac:dyDescent="0.35">
      <c r="B1657">
        <v>1654</v>
      </c>
      <c r="C1657">
        <v>0.16535</v>
      </c>
      <c r="D1657">
        <v>6.4250000000000002E-2</v>
      </c>
      <c r="E1657">
        <v>7.7049999999999993E-2</v>
      </c>
      <c r="F1657">
        <v>0.73565000000000003</v>
      </c>
      <c r="G1657">
        <v>0.61294999999999999</v>
      </c>
      <c r="H1657">
        <v>0.41644999999999999</v>
      </c>
      <c r="I1657">
        <v>0.78495000000000004</v>
      </c>
      <c r="J1657">
        <v>0.64824999999999999</v>
      </c>
      <c r="K1657">
        <v>0.55815000000000003</v>
      </c>
      <c r="L1657">
        <v>6.8150000000000002E-2</v>
      </c>
      <c r="M1657">
        <v>2.4499999999999999E-3</v>
      </c>
    </row>
    <row r="1658" spans="2:13" x14ac:dyDescent="0.35">
      <c r="B1658">
        <v>1655</v>
      </c>
      <c r="C1658">
        <v>0.16545000000000001</v>
      </c>
      <c r="D1658">
        <v>0.36285000000000001</v>
      </c>
      <c r="E1658">
        <v>0.40415000000000001</v>
      </c>
      <c r="F1658">
        <v>0.56225000000000003</v>
      </c>
      <c r="G1658">
        <v>0.16905000000000001</v>
      </c>
      <c r="H1658">
        <v>0.46494999999999997</v>
      </c>
      <c r="I1658">
        <v>0.10305</v>
      </c>
      <c r="J1658">
        <v>0.20294999999999999</v>
      </c>
      <c r="K1658">
        <v>0.11465</v>
      </c>
      <c r="L1658">
        <v>0.20555000000000001</v>
      </c>
      <c r="M1658">
        <v>0.91225000000000001</v>
      </c>
    </row>
    <row r="1659" spans="2:13" x14ac:dyDescent="0.35">
      <c r="B1659">
        <v>1656</v>
      </c>
      <c r="C1659">
        <v>0.16555</v>
      </c>
      <c r="D1659">
        <v>6.4999999999999997E-4</v>
      </c>
      <c r="E1659">
        <v>0.98794999999999999</v>
      </c>
      <c r="F1659">
        <v>0.71984999999999999</v>
      </c>
      <c r="G1659">
        <v>0.61055000000000004</v>
      </c>
      <c r="H1659">
        <v>0.68915000000000004</v>
      </c>
      <c r="I1659">
        <v>4.725E-2</v>
      </c>
      <c r="J1659">
        <v>0.49664999999999998</v>
      </c>
      <c r="K1659">
        <v>0.75865000000000005</v>
      </c>
      <c r="L1659">
        <v>0.17035</v>
      </c>
      <c r="M1659">
        <v>0.13225000000000001</v>
      </c>
    </row>
    <row r="1660" spans="2:13" x14ac:dyDescent="0.35">
      <c r="B1660">
        <v>1657</v>
      </c>
      <c r="C1660">
        <v>0.16564999999999999</v>
      </c>
      <c r="D1660">
        <v>0.78815000000000002</v>
      </c>
      <c r="E1660">
        <v>0.19814999999999999</v>
      </c>
      <c r="F1660">
        <v>0.57274999999999998</v>
      </c>
      <c r="G1660">
        <v>0.98704999999999998</v>
      </c>
      <c r="H1660">
        <v>0.64505000000000001</v>
      </c>
      <c r="I1660">
        <v>0.54405000000000003</v>
      </c>
      <c r="J1660">
        <v>0.33684999999999998</v>
      </c>
      <c r="K1660">
        <v>0.79464999999999997</v>
      </c>
      <c r="L1660">
        <v>0.69235000000000002</v>
      </c>
      <c r="M1660">
        <v>0.18515000000000001</v>
      </c>
    </row>
    <row r="1661" spans="2:13" x14ac:dyDescent="0.35">
      <c r="B1661">
        <v>1658</v>
      </c>
      <c r="C1661">
        <v>0.16575000000000001</v>
      </c>
      <c r="D1661">
        <v>0.48465000000000003</v>
      </c>
      <c r="E1661">
        <v>2.4049999999999998E-2</v>
      </c>
      <c r="F1661">
        <v>0.99395</v>
      </c>
      <c r="G1661">
        <v>0.80125000000000002</v>
      </c>
      <c r="H1661">
        <v>0.62475000000000003</v>
      </c>
      <c r="I1661">
        <v>0.42854999999999999</v>
      </c>
      <c r="J1661">
        <v>0.72414999999999996</v>
      </c>
      <c r="K1661">
        <v>0.65315000000000001</v>
      </c>
      <c r="L1661">
        <v>0.17954999999999999</v>
      </c>
      <c r="M1661">
        <v>0.94984999999999997</v>
      </c>
    </row>
    <row r="1662" spans="2:13" x14ac:dyDescent="0.35">
      <c r="B1662">
        <v>1659</v>
      </c>
      <c r="C1662">
        <v>0.16585</v>
      </c>
      <c r="D1662">
        <v>0.56625000000000003</v>
      </c>
      <c r="E1662">
        <v>0.84594999999999998</v>
      </c>
      <c r="F1662">
        <v>0.83435000000000004</v>
      </c>
      <c r="G1662">
        <v>8.1049999999999997E-2</v>
      </c>
      <c r="H1662">
        <v>0.58645000000000003</v>
      </c>
      <c r="I1662">
        <v>0.99904999999999999</v>
      </c>
      <c r="J1662">
        <v>0.39874999999999999</v>
      </c>
      <c r="K1662">
        <v>0.48085</v>
      </c>
      <c r="L1662">
        <v>0.84214999999999995</v>
      </c>
      <c r="M1662">
        <v>0.54025000000000001</v>
      </c>
    </row>
    <row r="1663" spans="2:13" x14ac:dyDescent="0.35">
      <c r="B1663">
        <v>1660</v>
      </c>
      <c r="C1663">
        <v>0.16594999999999999</v>
      </c>
      <c r="D1663">
        <v>0.23874999999999999</v>
      </c>
      <c r="E1663">
        <v>0.96975</v>
      </c>
      <c r="F1663">
        <v>0.59345000000000003</v>
      </c>
      <c r="G1663">
        <v>0.72065000000000001</v>
      </c>
      <c r="H1663">
        <v>0.78295000000000003</v>
      </c>
      <c r="I1663">
        <v>0.36414999999999997</v>
      </c>
      <c r="J1663">
        <v>5.6349999999999997E-2</v>
      </c>
      <c r="K1663">
        <v>0.61504999999999999</v>
      </c>
      <c r="L1663">
        <v>0.57725000000000004</v>
      </c>
      <c r="M1663">
        <v>0.74124999999999996</v>
      </c>
    </row>
    <row r="1664" spans="2:13" x14ac:dyDescent="0.35">
      <c r="B1664">
        <v>1661</v>
      </c>
      <c r="C1664">
        <v>0.16605</v>
      </c>
      <c r="D1664">
        <v>0.30645</v>
      </c>
      <c r="E1664">
        <v>0.30235000000000001</v>
      </c>
      <c r="F1664">
        <v>0.77595000000000003</v>
      </c>
      <c r="G1664">
        <v>0.32915</v>
      </c>
      <c r="H1664">
        <v>0.33465</v>
      </c>
      <c r="I1664">
        <v>0.59684999999999999</v>
      </c>
      <c r="J1664">
        <v>0.56425000000000003</v>
      </c>
      <c r="K1664">
        <v>0.40634999999999999</v>
      </c>
      <c r="L1664">
        <v>0.38685000000000003</v>
      </c>
      <c r="M1664">
        <v>2.8850000000000001E-2</v>
      </c>
    </row>
    <row r="1665" spans="2:13" x14ac:dyDescent="0.35">
      <c r="B1665">
        <v>1662</v>
      </c>
      <c r="C1665">
        <v>0.16614999999999999</v>
      </c>
      <c r="D1665">
        <v>0.99365000000000003</v>
      </c>
      <c r="E1665">
        <v>7.7499999999999999E-3</v>
      </c>
      <c r="F1665">
        <v>5.2449999999999997E-2</v>
      </c>
      <c r="G1665">
        <v>8.1850000000000006E-2</v>
      </c>
      <c r="H1665">
        <v>0.25585000000000002</v>
      </c>
      <c r="I1665">
        <v>0.96955000000000002</v>
      </c>
      <c r="J1665">
        <v>0.67535000000000001</v>
      </c>
      <c r="K1665">
        <v>0.67595000000000005</v>
      </c>
      <c r="L1665">
        <v>0.53725000000000001</v>
      </c>
      <c r="M1665">
        <v>0.43675000000000003</v>
      </c>
    </row>
    <row r="1666" spans="2:13" x14ac:dyDescent="0.35">
      <c r="B1666">
        <v>1663</v>
      </c>
      <c r="C1666">
        <v>0.16625000000000001</v>
      </c>
      <c r="D1666">
        <v>1.3849999999999999E-2</v>
      </c>
      <c r="E1666">
        <v>0.78364999999999996</v>
      </c>
      <c r="F1666">
        <v>0.57174999999999998</v>
      </c>
      <c r="G1666">
        <v>0.64524999999999999</v>
      </c>
      <c r="H1666">
        <v>0.64554999999999996</v>
      </c>
      <c r="I1666">
        <v>2.145E-2</v>
      </c>
      <c r="J1666">
        <v>0.82245000000000001</v>
      </c>
      <c r="K1666">
        <v>0.89365000000000006</v>
      </c>
      <c r="L1666">
        <v>0.31795000000000001</v>
      </c>
      <c r="M1666">
        <v>0.42735000000000001</v>
      </c>
    </row>
    <row r="1667" spans="2:13" x14ac:dyDescent="0.35">
      <c r="B1667">
        <v>1664</v>
      </c>
      <c r="C1667">
        <v>0.16635</v>
      </c>
      <c r="D1667">
        <v>0.94745000000000001</v>
      </c>
      <c r="E1667">
        <v>0.35985</v>
      </c>
      <c r="F1667">
        <v>0.43614999999999998</v>
      </c>
      <c r="G1667">
        <v>0.76114999999999999</v>
      </c>
      <c r="H1667">
        <v>0.80435000000000001</v>
      </c>
      <c r="I1667">
        <v>0.82284999999999997</v>
      </c>
      <c r="J1667">
        <v>7.7049999999999993E-2</v>
      </c>
      <c r="K1667">
        <v>0.53915000000000002</v>
      </c>
      <c r="L1667">
        <v>0.28015000000000001</v>
      </c>
      <c r="M1667">
        <v>0.76144999999999996</v>
      </c>
    </row>
    <row r="1668" spans="2:13" x14ac:dyDescent="0.35">
      <c r="B1668">
        <v>1665</v>
      </c>
      <c r="C1668">
        <v>0.16644999999999999</v>
      </c>
      <c r="D1668">
        <v>0.62104999999999999</v>
      </c>
      <c r="E1668">
        <v>0.41615000000000002</v>
      </c>
      <c r="F1668">
        <v>0.64664999999999995</v>
      </c>
      <c r="G1668">
        <v>0.15855</v>
      </c>
      <c r="H1668">
        <v>0.87495000000000001</v>
      </c>
      <c r="I1668">
        <v>0.58884999999999998</v>
      </c>
      <c r="J1668">
        <v>0.75334999999999996</v>
      </c>
      <c r="K1668">
        <v>3.0450000000000001E-2</v>
      </c>
      <c r="L1668">
        <v>0.92525000000000002</v>
      </c>
      <c r="M1668">
        <v>0.37535000000000002</v>
      </c>
    </row>
    <row r="1669" spans="2:13" x14ac:dyDescent="0.35">
      <c r="B1669">
        <v>1666</v>
      </c>
      <c r="C1669">
        <v>0.16655</v>
      </c>
      <c r="D1669">
        <v>0.72094999999999998</v>
      </c>
      <c r="E1669">
        <v>0.19015000000000001</v>
      </c>
      <c r="F1669">
        <v>0.12684999999999999</v>
      </c>
      <c r="G1669">
        <v>0.59355000000000002</v>
      </c>
      <c r="H1669">
        <v>0.67774999999999996</v>
      </c>
      <c r="I1669">
        <v>2.5000000000000001E-4</v>
      </c>
      <c r="J1669">
        <v>0.27584999999999998</v>
      </c>
      <c r="K1669">
        <v>0.21235000000000001</v>
      </c>
      <c r="L1669">
        <v>0.60335000000000005</v>
      </c>
      <c r="M1669">
        <v>6.2449999999999999E-2</v>
      </c>
    </row>
    <row r="1670" spans="2:13" x14ac:dyDescent="0.35">
      <c r="B1670">
        <v>1667</v>
      </c>
      <c r="C1670">
        <v>0.16664999999999999</v>
      </c>
      <c r="D1670">
        <v>0.53844999999999998</v>
      </c>
      <c r="E1670">
        <v>0.33925</v>
      </c>
      <c r="F1670">
        <v>0.16414999999999999</v>
      </c>
      <c r="G1670">
        <v>0.30535000000000001</v>
      </c>
      <c r="H1670">
        <v>0.28265000000000001</v>
      </c>
      <c r="I1670">
        <v>0.33195000000000002</v>
      </c>
      <c r="J1670">
        <v>0.44424999999999998</v>
      </c>
      <c r="K1670">
        <v>0.89075000000000004</v>
      </c>
      <c r="L1670">
        <v>0.67125000000000001</v>
      </c>
      <c r="M1670">
        <v>0.54884999999999995</v>
      </c>
    </row>
    <row r="1671" spans="2:13" x14ac:dyDescent="0.35">
      <c r="B1671">
        <v>1668</v>
      </c>
      <c r="C1671">
        <v>0.16675000000000001</v>
      </c>
      <c r="D1671">
        <v>0.79315000000000002</v>
      </c>
      <c r="E1671">
        <v>0.53734999999999999</v>
      </c>
      <c r="F1671">
        <v>0.64265000000000005</v>
      </c>
      <c r="G1671">
        <v>0.44955000000000001</v>
      </c>
      <c r="H1671">
        <v>0.69574999999999998</v>
      </c>
      <c r="I1671">
        <v>0.20025000000000001</v>
      </c>
      <c r="J1671">
        <v>0.68245</v>
      </c>
      <c r="K1671">
        <v>0.13425000000000001</v>
      </c>
      <c r="L1671">
        <v>0.55854999999999999</v>
      </c>
      <c r="M1671">
        <v>0.55105000000000004</v>
      </c>
    </row>
    <row r="1672" spans="2:13" x14ac:dyDescent="0.35">
      <c r="B1672">
        <v>1669</v>
      </c>
      <c r="C1672">
        <v>0.16685</v>
      </c>
      <c r="D1672">
        <v>0.25624999999999998</v>
      </c>
      <c r="E1672">
        <v>0.93364999999999998</v>
      </c>
      <c r="F1672">
        <v>0.59165000000000001</v>
      </c>
      <c r="G1672">
        <v>0.51465000000000005</v>
      </c>
      <c r="H1672">
        <v>0.32395000000000002</v>
      </c>
      <c r="I1672">
        <v>0.44585000000000002</v>
      </c>
      <c r="J1672">
        <v>0.57125000000000004</v>
      </c>
      <c r="K1672">
        <v>0.94055</v>
      </c>
      <c r="L1672">
        <v>0.52524999999999999</v>
      </c>
      <c r="M1672">
        <v>3.2499999999999999E-3</v>
      </c>
    </row>
    <row r="1673" spans="2:13" x14ac:dyDescent="0.35">
      <c r="B1673">
        <v>1670</v>
      </c>
      <c r="C1673">
        <v>0.16694999999999999</v>
      </c>
      <c r="D1673">
        <v>0.25635000000000002</v>
      </c>
      <c r="E1673">
        <v>0.94945000000000002</v>
      </c>
      <c r="F1673">
        <v>0.95355000000000001</v>
      </c>
      <c r="G1673">
        <v>3.3050000000000003E-2</v>
      </c>
      <c r="H1673">
        <v>0.90554999999999997</v>
      </c>
      <c r="I1673">
        <v>0.70814999999999995</v>
      </c>
      <c r="J1673">
        <v>0.18484999999999999</v>
      </c>
      <c r="K1673">
        <v>0.91074999999999995</v>
      </c>
      <c r="L1673">
        <v>0.75854999999999995</v>
      </c>
      <c r="M1673">
        <v>0.92854999999999999</v>
      </c>
    </row>
    <row r="1674" spans="2:13" x14ac:dyDescent="0.35">
      <c r="B1674">
        <v>1671</v>
      </c>
      <c r="C1674">
        <v>0.16705</v>
      </c>
      <c r="D1674">
        <v>0.35394999999999999</v>
      </c>
      <c r="E1674">
        <v>1.745E-2</v>
      </c>
      <c r="F1674">
        <v>0.70635000000000003</v>
      </c>
      <c r="G1674">
        <v>0.53044999999999998</v>
      </c>
      <c r="H1674">
        <v>0.42985000000000001</v>
      </c>
      <c r="I1674">
        <v>0.65405000000000002</v>
      </c>
      <c r="J1674">
        <v>0.49054999999999999</v>
      </c>
      <c r="K1674">
        <v>0.95165</v>
      </c>
      <c r="L1674">
        <v>0.99004999999999999</v>
      </c>
      <c r="M1674">
        <v>0.44795000000000001</v>
      </c>
    </row>
    <row r="1675" spans="2:13" x14ac:dyDescent="0.35">
      <c r="B1675">
        <v>1672</v>
      </c>
      <c r="C1675">
        <v>0.16714999999999999</v>
      </c>
      <c r="D1675">
        <v>0.14915</v>
      </c>
      <c r="E1675">
        <v>0.88575000000000004</v>
      </c>
      <c r="F1675">
        <v>0.89085000000000003</v>
      </c>
      <c r="G1675">
        <v>3.245E-2</v>
      </c>
      <c r="H1675">
        <v>4.1549999999999997E-2</v>
      </c>
      <c r="I1675">
        <v>0.78785000000000005</v>
      </c>
      <c r="J1675">
        <v>0.14435000000000001</v>
      </c>
      <c r="K1675">
        <v>0.96975</v>
      </c>
      <c r="L1675">
        <v>0.74995000000000001</v>
      </c>
      <c r="M1675">
        <v>0.51934999999999998</v>
      </c>
    </row>
    <row r="1676" spans="2:13" x14ac:dyDescent="0.35">
      <c r="B1676">
        <v>1673</v>
      </c>
      <c r="C1676">
        <v>0.16725000000000001</v>
      </c>
      <c r="D1676">
        <v>0.44914999999999999</v>
      </c>
      <c r="E1676">
        <v>0.20954999999999999</v>
      </c>
      <c r="F1676">
        <v>0.90024999999999999</v>
      </c>
      <c r="G1676">
        <v>0.31705</v>
      </c>
      <c r="H1676">
        <v>6.0150000000000002E-2</v>
      </c>
      <c r="I1676">
        <v>0.87605</v>
      </c>
      <c r="J1676">
        <v>0.35765000000000002</v>
      </c>
      <c r="K1676">
        <v>0.19145000000000001</v>
      </c>
      <c r="L1676">
        <v>0.72745000000000004</v>
      </c>
      <c r="M1676">
        <v>0.17745</v>
      </c>
    </row>
    <row r="1677" spans="2:13" x14ac:dyDescent="0.35">
      <c r="B1677">
        <v>1674</v>
      </c>
      <c r="C1677">
        <v>0.16735</v>
      </c>
      <c r="D1677">
        <v>3.3849999999999998E-2</v>
      </c>
      <c r="E1677">
        <v>0.97745000000000004</v>
      </c>
      <c r="F1677">
        <v>4.675E-2</v>
      </c>
      <c r="G1677">
        <v>0.42614999999999997</v>
      </c>
      <c r="H1677">
        <v>0.71884999999999999</v>
      </c>
      <c r="I1677">
        <v>0.73114999999999997</v>
      </c>
      <c r="J1677">
        <v>0.62375000000000003</v>
      </c>
      <c r="K1677">
        <v>5.7950000000000002E-2</v>
      </c>
      <c r="L1677">
        <v>0.41375000000000001</v>
      </c>
      <c r="M1677">
        <v>0.17574999999999999</v>
      </c>
    </row>
    <row r="1678" spans="2:13" x14ac:dyDescent="0.35">
      <c r="B1678">
        <v>1675</v>
      </c>
      <c r="C1678">
        <v>0.16744999999999999</v>
      </c>
      <c r="D1678">
        <v>0.59025000000000005</v>
      </c>
      <c r="E1678">
        <v>0.81425000000000003</v>
      </c>
      <c r="F1678">
        <v>0.52154999999999996</v>
      </c>
      <c r="G1678">
        <v>0.41694999999999999</v>
      </c>
      <c r="H1678">
        <v>0.32074999999999998</v>
      </c>
      <c r="I1678">
        <v>0.26755000000000001</v>
      </c>
      <c r="J1678">
        <v>0.32955000000000001</v>
      </c>
      <c r="K1678">
        <v>0.49685000000000001</v>
      </c>
      <c r="L1678">
        <v>0.68974999999999997</v>
      </c>
      <c r="M1678">
        <v>6.3850000000000004E-2</v>
      </c>
    </row>
    <row r="1679" spans="2:13" x14ac:dyDescent="0.35">
      <c r="B1679">
        <v>1676</v>
      </c>
      <c r="C1679">
        <v>0.16755</v>
      </c>
      <c r="D1679">
        <v>0.64315</v>
      </c>
      <c r="E1679">
        <v>0.96345000000000003</v>
      </c>
      <c r="F1679">
        <v>0.75095000000000001</v>
      </c>
      <c r="G1679">
        <v>0.93625000000000003</v>
      </c>
      <c r="H1679">
        <v>0.14985000000000001</v>
      </c>
      <c r="I1679">
        <v>0.73975000000000002</v>
      </c>
      <c r="J1679">
        <v>0.58314999999999995</v>
      </c>
      <c r="K1679">
        <v>2.5350000000000001E-2</v>
      </c>
      <c r="L1679">
        <v>0.93584999999999996</v>
      </c>
      <c r="M1679">
        <v>1.9050000000000001E-2</v>
      </c>
    </row>
    <row r="1680" spans="2:13" x14ac:dyDescent="0.35">
      <c r="B1680">
        <v>1677</v>
      </c>
      <c r="C1680">
        <v>0.16764999999999999</v>
      </c>
      <c r="D1680">
        <v>0.80195000000000005</v>
      </c>
      <c r="E1680">
        <v>0.70115000000000005</v>
      </c>
      <c r="F1680">
        <v>0.19255</v>
      </c>
      <c r="G1680">
        <v>5.3499999999999997E-3</v>
      </c>
      <c r="H1680">
        <v>0.63775000000000004</v>
      </c>
      <c r="I1680">
        <v>9.4450000000000006E-2</v>
      </c>
      <c r="J1680">
        <v>0.29465000000000002</v>
      </c>
      <c r="K1680">
        <v>0.44174999999999998</v>
      </c>
      <c r="L1680">
        <v>0.65905000000000002</v>
      </c>
      <c r="M1680">
        <v>0.34965000000000002</v>
      </c>
    </row>
    <row r="1681" spans="2:13" x14ac:dyDescent="0.35">
      <c r="B1681">
        <v>1678</v>
      </c>
      <c r="C1681">
        <v>0.16775000000000001</v>
      </c>
      <c r="D1681">
        <v>0.16364999999999999</v>
      </c>
      <c r="E1681">
        <v>0.15964999999999999</v>
      </c>
      <c r="F1681">
        <v>6.8250000000000005E-2</v>
      </c>
      <c r="G1681">
        <v>0.58894999999999997</v>
      </c>
      <c r="H1681">
        <v>5.3249999999999999E-2</v>
      </c>
      <c r="I1681">
        <v>0.38105</v>
      </c>
      <c r="J1681">
        <v>0.15584999999999999</v>
      </c>
      <c r="K1681">
        <v>0.69025000000000003</v>
      </c>
      <c r="L1681">
        <v>0.62055000000000005</v>
      </c>
      <c r="M1681">
        <v>0.59684999999999999</v>
      </c>
    </row>
    <row r="1682" spans="2:13" x14ac:dyDescent="0.35">
      <c r="B1682">
        <v>1679</v>
      </c>
      <c r="C1682">
        <v>0.16785</v>
      </c>
      <c r="D1682">
        <v>0.24954999999999999</v>
      </c>
      <c r="E1682">
        <v>0.58435000000000004</v>
      </c>
      <c r="F1682">
        <v>0.96325000000000005</v>
      </c>
      <c r="G1682">
        <v>0.87475000000000003</v>
      </c>
      <c r="H1682">
        <v>0.29835</v>
      </c>
      <c r="I1682">
        <v>8.2750000000000004E-2</v>
      </c>
      <c r="J1682">
        <v>0.74045000000000005</v>
      </c>
      <c r="K1682">
        <v>0.14595</v>
      </c>
      <c r="L1682">
        <v>0.72724999999999995</v>
      </c>
      <c r="M1682">
        <v>6.0249999999999998E-2</v>
      </c>
    </row>
    <row r="1683" spans="2:13" x14ac:dyDescent="0.35">
      <c r="B1683">
        <v>1680</v>
      </c>
      <c r="C1683">
        <v>0.16794999999999999</v>
      </c>
      <c r="D1683">
        <v>0.66044999999999998</v>
      </c>
      <c r="E1683">
        <v>0.47825000000000001</v>
      </c>
      <c r="F1683">
        <v>0.33465</v>
      </c>
      <c r="G1683">
        <v>0.98875000000000002</v>
      </c>
      <c r="H1683">
        <v>4.8349999999999997E-2</v>
      </c>
      <c r="I1683">
        <v>0.19825000000000001</v>
      </c>
      <c r="J1683">
        <v>0.85224999999999995</v>
      </c>
      <c r="K1683">
        <v>0.26595000000000002</v>
      </c>
      <c r="L1683">
        <v>0.16314999999999999</v>
      </c>
      <c r="M1683">
        <v>0.24995000000000001</v>
      </c>
    </row>
    <row r="1684" spans="2:13" x14ac:dyDescent="0.35">
      <c r="B1684">
        <v>1681</v>
      </c>
      <c r="C1684">
        <v>0.16805</v>
      </c>
      <c r="D1684">
        <v>2.8549999999999999E-2</v>
      </c>
      <c r="E1684">
        <v>0.15484999999999999</v>
      </c>
      <c r="F1684">
        <v>0.45905000000000001</v>
      </c>
      <c r="G1684">
        <v>0.97355000000000003</v>
      </c>
      <c r="H1684">
        <v>0.15584999999999999</v>
      </c>
      <c r="I1684">
        <v>0.25405</v>
      </c>
      <c r="J1684">
        <v>0.26805000000000001</v>
      </c>
      <c r="K1684">
        <v>0.94674999999999998</v>
      </c>
      <c r="L1684">
        <v>0.68945000000000001</v>
      </c>
      <c r="M1684">
        <v>0.33195000000000002</v>
      </c>
    </row>
    <row r="1685" spans="2:13" x14ac:dyDescent="0.35">
      <c r="B1685">
        <v>1682</v>
      </c>
      <c r="C1685">
        <v>0.16814999999999999</v>
      </c>
      <c r="D1685">
        <v>0.57545000000000002</v>
      </c>
      <c r="E1685">
        <v>0.49454999999999999</v>
      </c>
      <c r="F1685">
        <v>0.93845000000000001</v>
      </c>
      <c r="G1685">
        <v>0.15325</v>
      </c>
      <c r="H1685">
        <v>0.26565</v>
      </c>
      <c r="I1685">
        <v>0.76875000000000004</v>
      </c>
      <c r="J1685">
        <v>9.1050000000000006E-2</v>
      </c>
      <c r="K1685">
        <v>0.37464999999999998</v>
      </c>
      <c r="L1685">
        <v>0.77444999999999997</v>
      </c>
      <c r="M1685">
        <v>0.55325000000000002</v>
      </c>
    </row>
    <row r="1686" spans="2:13" x14ac:dyDescent="0.35">
      <c r="B1686">
        <v>1683</v>
      </c>
      <c r="C1686">
        <v>0.16825000000000001</v>
      </c>
      <c r="D1686">
        <v>0.20824999999999999</v>
      </c>
      <c r="E1686">
        <v>0.65325</v>
      </c>
      <c r="F1686">
        <v>2.9950000000000001E-2</v>
      </c>
      <c r="G1686">
        <v>0.94315000000000004</v>
      </c>
      <c r="H1686">
        <v>0.21934999999999999</v>
      </c>
      <c r="I1686">
        <v>0.60755000000000003</v>
      </c>
      <c r="J1686">
        <v>0.22455</v>
      </c>
      <c r="K1686">
        <v>0.54825000000000002</v>
      </c>
      <c r="L1686">
        <v>6.5250000000000002E-2</v>
      </c>
      <c r="M1686">
        <v>0.47194999999999998</v>
      </c>
    </row>
    <row r="1687" spans="2:13" x14ac:dyDescent="0.35">
      <c r="B1687">
        <v>1684</v>
      </c>
      <c r="C1687">
        <v>0.16835</v>
      </c>
      <c r="D1687">
        <v>0.24845</v>
      </c>
      <c r="E1687">
        <v>0.71665000000000001</v>
      </c>
      <c r="F1687">
        <v>0.72175</v>
      </c>
      <c r="G1687">
        <v>0.62524999999999997</v>
      </c>
      <c r="H1687">
        <v>0.99134999999999995</v>
      </c>
      <c r="I1687">
        <v>3.1550000000000002E-2</v>
      </c>
      <c r="J1687">
        <v>0.31714999999999999</v>
      </c>
      <c r="K1687">
        <v>0.13335</v>
      </c>
      <c r="L1687">
        <v>0.51424999999999998</v>
      </c>
      <c r="M1687">
        <v>0.42244999999999999</v>
      </c>
    </row>
    <row r="1688" spans="2:13" x14ac:dyDescent="0.35">
      <c r="B1688">
        <v>1685</v>
      </c>
      <c r="C1688">
        <v>0.16844999999999999</v>
      </c>
      <c r="D1688">
        <v>0.89915</v>
      </c>
      <c r="E1688">
        <v>0.61075000000000002</v>
      </c>
      <c r="F1688">
        <v>0.67035</v>
      </c>
      <c r="G1688">
        <v>0.98765000000000003</v>
      </c>
      <c r="H1688">
        <v>0.41715000000000002</v>
      </c>
      <c r="I1688">
        <v>0.46694999999999998</v>
      </c>
      <c r="J1688">
        <v>0.93335000000000001</v>
      </c>
      <c r="K1688">
        <v>0.29265000000000002</v>
      </c>
      <c r="L1688">
        <v>6.4850000000000005E-2</v>
      </c>
      <c r="M1688">
        <v>0.94205000000000005</v>
      </c>
    </row>
    <row r="1689" spans="2:13" x14ac:dyDescent="0.35">
      <c r="B1689">
        <v>1686</v>
      </c>
      <c r="C1689">
        <v>0.16855000000000001</v>
      </c>
      <c r="D1689">
        <v>0.13264999999999999</v>
      </c>
      <c r="E1689">
        <v>5.2650000000000002E-2</v>
      </c>
      <c r="F1689">
        <v>0.43714999999999998</v>
      </c>
      <c r="G1689">
        <v>0.48244999999999999</v>
      </c>
      <c r="H1689">
        <v>0.78075000000000006</v>
      </c>
      <c r="I1689">
        <v>0.44935000000000003</v>
      </c>
      <c r="J1689">
        <v>0.59304999999999997</v>
      </c>
      <c r="K1689">
        <v>0.94445000000000001</v>
      </c>
      <c r="L1689">
        <v>0.44224999999999998</v>
      </c>
      <c r="M1689">
        <v>0.90215000000000001</v>
      </c>
    </row>
    <row r="1690" spans="2:13" x14ac:dyDescent="0.35">
      <c r="B1690">
        <v>1687</v>
      </c>
      <c r="C1690">
        <v>0.16864999999999999</v>
      </c>
      <c r="D1690">
        <v>8.5250000000000006E-2</v>
      </c>
      <c r="E1690">
        <v>0.49575000000000002</v>
      </c>
      <c r="F1690">
        <v>7.0050000000000001E-2</v>
      </c>
      <c r="G1690">
        <v>0.57525000000000004</v>
      </c>
      <c r="H1690">
        <v>0.20765</v>
      </c>
      <c r="I1690">
        <v>0.93994999999999995</v>
      </c>
      <c r="J1690">
        <v>0.11895</v>
      </c>
      <c r="K1690">
        <v>0.71694999999999998</v>
      </c>
      <c r="L1690">
        <v>0.27975</v>
      </c>
      <c r="M1690">
        <v>4.8649999999999999E-2</v>
      </c>
    </row>
    <row r="1691" spans="2:13" x14ac:dyDescent="0.35">
      <c r="B1691">
        <v>1688</v>
      </c>
      <c r="C1691">
        <v>0.16875000000000001</v>
      </c>
      <c r="D1691">
        <v>0.27915000000000001</v>
      </c>
      <c r="E1691">
        <v>0.52985000000000004</v>
      </c>
      <c r="F1691">
        <v>0.46615000000000001</v>
      </c>
      <c r="G1691">
        <v>0.25185000000000002</v>
      </c>
      <c r="H1691">
        <v>0.99714999999999998</v>
      </c>
      <c r="I1691">
        <v>0.10735</v>
      </c>
      <c r="J1691">
        <v>0.16345000000000001</v>
      </c>
      <c r="K1691">
        <v>0.95845000000000002</v>
      </c>
      <c r="L1691">
        <v>0.64995000000000003</v>
      </c>
      <c r="M1691">
        <v>0.16514999999999999</v>
      </c>
    </row>
    <row r="1692" spans="2:13" x14ac:dyDescent="0.35">
      <c r="B1692">
        <v>1689</v>
      </c>
      <c r="C1692">
        <v>0.16885</v>
      </c>
      <c r="D1692">
        <v>0.49075000000000002</v>
      </c>
      <c r="E1692">
        <v>0.38965</v>
      </c>
      <c r="F1692">
        <v>0.37054999999999999</v>
      </c>
      <c r="G1692">
        <v>0.79595000000000005</v>
      </c>
      <c r="H1692">
        <v>0.75775000000000003</v>
      </c>
      <c r="I1692">
        <v>0.41625000000000001</v>
      </c>
      <c r="J1692">
        <v>0.16985</v>
      </c>
      <c r="K1692">
        <v>0.65595000000000003</v>
      </c>
      <c r="L1692">
        <v>0.28094999999999998</v>
      </c>
      <c r="M1692">
        <v>0.66474999999999995</v>
      </c>
    </row>
    <row r="1693" spans="2:13" x14ac:dyDescent="0.35">
      <c r="B1693">
        <v>1690</v>
      </c>
      <c r="C1693">
        <v>0.16894999999999999</v>
      </c>
      <c r="D1693">
        <v>0.87875000000000003</v>
      </c>
      <c r="E1693">
        <v>0.36165000000000003</v>
      </c>
      <c r="F1693">
        <v>0.94264999999999999</v>
      </c>
      <c r="G1693">
        <v>0.54374999999999996</v>
      </c>
      <c r="H1693">
        <v>0.75654999999999994</v>
      </c>
      <c r="I1693">
        <v>0.32534999999999997</v>
      </c>
      <c r="J1693">
        <v>0.99234999999999995</v>
      </c>
      <c r="K1693">
        <v>4.0250000000000001E-2</v>
      </c>
      <c r="L1693">
        <v>0.50575000000000003</v>
      </c>
      <c r="M1693">
        <v>0.59125000000000005</v>
      </c>
    </row>
    <row r="1694" spans="2:13" x14ac:dyDescent="0.35">
      <c r="B1694">
        <v>1691</v>
      </c>
      <c r="C1694">
        <v>0.16905000000000001</v>
      </c>
      <c r="D1694">
        <v>1.4499999999999999E-3</v>
      </c>
      <c r="E1694">
        <v>0.13855000000000001</v>
      </c>
      <c r="F1694">
        <v>0.63905000000000001</v>
      </c>
      <c r="G1694">
        <v>0.53715000000000002</v>
      </c>
      <c r="H1694">
        <v>0.44564999999999999</v>
      </c>
      <c r="I1694">
        <v>0.49735000000000001</v>
      </c>
      <c r="J1694">
        <v>0.27465000000000001</v>
      </c>
      <c r="K1694">
        <v>0.90825</v>
      </c>
      <c r="L1694">
        <v>0.56674999999999998</v>
      </c>
      <c r="M1694">
        <v>0.99424999999999997</v>
      </c>
    </row>
    <row r="1695" spans="2:13" x14ac:dyDescent="0.35">
      <c r="B1695">
        <v>1692</v>
      </c>
      <c r="C1695">
        <v>0.16914999999999999</v>
      </c>
      <c r="D1695">
        <v>0.55125000000000002</v>
      </c>
      <c r="E1695">
        <v>0.84175</v>
      </c>
      <c r="F1695">
        <v>0.27694999999999997</v>
      </c>
      <c r="G1695">
        <v>0.61114999999999997</v>
      </c>
      <c r="H1695">
        <v>0.17515</v>
      </c>
      <c r="I1695">
        <v>0.71425000000000005</v>
      </c>
      <c r="J1695">
        <v>0.14274999999999999</v>
      </c>
      <c r="K1695">
        <v>0.18995000000000001</v>
      </c>
      <c r="L1695">
        <v>0.34544999999999998</v>
      </c>
      <c r="M1695">
        <v>0.96565000000000001</v>
      </c>
    </row>
    <row r="1696" spans="2:13" x14ac:dyDescent="0.35">
      <c r="B1696">
        <v>1693</v>
      </c>
      <c r="C1696">
        <v>0.16925000000000001</v>
      </c>
      <c r="D1696">
        <v>0.81825000000000003</v>
      </c>
      <c r="E1696">
        <v>0.86895</v>
      </c>
      <c r="F1696">
        <v>0.13034999999999999</v>
      </c>
      <c r="G1696">
        <v>0.50305</v>
      </c>
      <c r="H1696">
        <v>0.72975000000000001</v>
      </c>
      <c r="I1696">
        <v>0.63344999999999996</v>
      </c>
      <c r="J1696">
        <v>0.75934999999999997</v>
      </c>
      <c r="K1696">
        <v>8.4150000000000003E-2</v>
      </c>
      <c r="L1696">
        <v>0.18804999999999999</v>
      </c>
      <c r="M1696">
        <v>0.73645000000000005</v>
      </c>
    </row>
    <row r="1697" spans="2:13" x14ac:dyDescent="0.35">
      <c r="B1697">
        <v>1694</v>
      </c>
      <c r="C1697">
        <v>0.16935</v>
      </c>
      <c r="D1697">
        <v>0.39405000000000001</v>
      </c>
      <c r="E1697">
        <v>0.60775000000000001</v>
      </c>
      <c r="F1697">
        <v>0.70155000000000001</v>
      </c>
      <c r="G1697">
        <v>2.495E-2</v>
      </c>
      <c r="H1697">
        <v>0.40644999999999998</v>
      </c>
      <c r="I1697">
        <v>0.62605</v>
      </c>
      <c r="J1697">
        <v>4.505E-2</v>
      </c>
      <c r="K1697">
        <v>0.75244999999999995</v>
      </c>
      <c r="L1697">
        <v>0.98794999999999999</v>
      </c>
      <c r="M1697">
        <v>0.70845000000000002</v>
      </c>
    </row>
    <row r="1698" spans="2:13" x14ac:dyDescent="0.35">
      <c r="B1698">
        <v>1695</v>
      </c>
      <c r="C1698">
        <v>0.16944999999999999</v>
      </c>
      <c r="D1698">
        <v>8.2750000000000004E-2</v>
      </c>
      <c r="E1698">
        <v>0.45395000000000002</v>
      </c>
      <c r="F1698">
        <v>0.35665000000000002</v>
      </c>
      <c r="G1698">
        <v>0.94635000000000002</v>
      </c>
      <c r="H1698">
        <v>0.66034999999999999</v>
      </c>
      <c r="I1698">
        <v>9.5850000000000005E-2</v>
      </c>
      <c r="J1698">
        <v>0.63524999999999998</v>
      </c>
      <c r="K1698">
        <v>0.84094999999999998</v>
      </c>
      <c r="L1698">
        <v>0.95465</v>
      </c>
      <c r="M1698">
        <v>0.12175</v>
      </c>
    </row>
    <row r="1699" spans="2:13" x14ac:dyDescent="0.35">
      <c r="B1699">
        <v>1696</v>
      </c>
      <c r="C1699">
        <v>0.16955000000000001</v>
      </c>
      <c r="D1699">
        <v>0.38055</v>
      </c>
      <c r="E1699">
        <v>0.90405000000000002</v>
      </c>
      <c r="F1699">
        <v>0.68394999999999995</v>
      </c>
      <c r="G1699">
        <v>0.35635</v>
      </c>
      <c r="H1699">
        <v>0.79344999999999999</v>
      </c>
      <c r="I1699">
        <v>0.40825</v>
      </c>
      <c r="J1699">
        <v>0.53625</v>
      </c>
      <c r="K1699">
        <v>0.87855000000000005</v>
      </c>
      <c r="L1699">
        <v>0.34594999999999998</v>
      </c>
      <c r="M1699">
        <v>0.98265000000000002</v>
      </c>
    </row>
    <row r="1700" spans="2:13" x14ac:dyDescent="0.35">
      <c r="B1700">
        <v>1697</v>
      </c>
      <c r="C1700">
        <v>0.16965</v>
      </c>
      <c r="D1700">
        <v>0.86604999999999999</v>
      </c>
      <c r="E1700">
        <v>0.70974999999999999</v>
      </c>
      <c r="F1700">
        <v>0.66674999999999995</v>
      </c>
      <c r="G1700">
        <v>0.30245</v>
      </c>
      <c r="H1700">
        <v>0.30504999999999999</v>
      </c>
      <c r="I1700">
        <v>4.8550000000000003E-2</v>
      </c>
      <c r="J1700">
        <v>0.12545000000000001</v>
      </c>
      <c r="K1700">
        <v>0.56535000000000002</v>
      </c>
      <c r="L1700">
        <v>0.12665000000000001</v>
      </c>
      <c r="M1700">
        <v>0.46905000000000002</v>
      </c>
    </row>
    <row r="1701" spans="2:13" x14ac:dyDescent="0.35">
      <c r="B1701">
        <v>1698</v>
      </c>
      <c r="C1701">
        <v>0.16975000000000001</v>
      </c>
      <c r="D1701">
        <v>0.28084999999999999</v>
      </c>
      <c r="E1701">
        <v>0.79554999999999998</v>
      </c>
      <c r="F1701">
        <v>0.98194999999999999</v>
      </c>
      <c r="G1701">
        <v>0.85124999999999995</v>
      </c>
      <c r="H1701">
        <v>0.48945</v>
      </c>
      <c r="I1701">
        <v>0.67044999999999999</v>
      </c>
      <c r="J1701">
        <v>0.71835000000000004</v>
      </c>
      <c r="K1701">
        <v>0.55064999999999997</v>
      </c>
      <c r="L1701">
        <v>0.14465</v>
      </c>
      <c r="M1701">
        <v>0.79635</v>
      </c>
    </row>
    <row r="1702" spans="2:13" x14ac:dyDescent="0.35">
      <c r="B1702">
        <v>1699</v>
      </c>
      <c r="C1702">
        <v>0.16985</v>
      </c>
      <c r="D1702">
        <v>0.54864999999999997</v>
      </c>
      <c r="E1702">
        <v>0.34144999999999998</v>
      </c>
      <c r="F1702">
        <v>0.36185</v>
      </c>
      <c r="G1702">
        <v>0.11445</v>
      </c>
      <c r="H1702">
        <v>1.65E-3</v>
      </c>
      <c r="I1702">
        <v>0.95994999999999997</v>
      </c>
      <c r="J1702">
        <v>0.86944999999999995</v>
      </c>
      <c r="K1702">
        <v>0.62944999999999995</v>
      </c>
      <c r="L1702">
        <v>0.80745</v>
      </c>
      <c r="M1702">
        <v>0.95725000000000005</v>
      </c>
    </row>
    <row r="1703" spans="2:13" x14ac:dyDescent="0.35">
      <c r="B1703">
        <v>1700</v>
      </c>
      <c r="C1703">
        <v>0.16994999999999999</v>
      </c>
      <c r="D1703">
        <v>0.99275000000000002</v>
      </c>
      <c r="E1703">
        <v>3.3349999999999998E-2</v>
      </c>
      <c r="F1703">
        <v>0.63434999999999997</v>
      </c>
      <c r="G1703">
        <v>0.12565000000000001</v>
      </c>
      <c r="H1703">
        <v>0.28065000000000001</v>
      </c>
      <c r="I1703">
        <v>0.10045</v>
      </c>
      <c r="J1703">
        <v>0.92325000000000002</v>
      </c>
      <c r="K1703">
        <v>0.56994999999999996</v>
      </c>
      <c r="L1703">
        <v>0.24365000000000001</v>
      </c>
      <c r="M1703">
        <v>9.8150000000000001E-2</v>
      </c>
    </row>
    <row r="1704" spans="2:13" x14ac:dyDescent="0.35">
      <c r="B1704">
        <v>1701</v>
      </c>
      <c r="C1704">
        <v>0.17005000000000001</v>
      </c>
      <c r="D1704">
        <v>0.32855000000000001</v>
      </c>
      <c r="E1704">
        <v>0.74065000000000003</v>
      </c>
      <c r="F1704">
        <v>0.59665000000000001</v>
      </c>
      <c r="G1704">
        <v>0.98465000000000003</v>
      </c>
      <c r="H1704">
        <v>0.60265000000000002</v>
      </c>
      <c r="I1704">
        <v>0.29744999999999999</v>
      </c>
      <c r="J1704">
        <v>0.77995000000000003</v>
      </c>
      <c r="K1704">
        <v>0.30454999999999999</v>
      </c>
      <c r="L1704">
        <v>0.56005000000000005</v>
      </c>
      <c r="M1704">
        <v>0.54725000000000001</v>
      </c>
    </row>
    <row r="1705" spans="2:13" x14ac:dyDescent="0.35">
      <c r="B1705">
        <v>1702</v>
      </c>
      <c r="C1705">
        <v>0.17015</v>
      </c>
      <c r="D1705">
        <v>0.19445000000000001</v>
      </c>
      <c r="E1705">
        <v>0.80964999999999998</v>
      </c>
      <c r="F1705">
        <v>0.81125000000000003</v>
      </c>
      <c r="G1705">
        <v>4.8349999999999997E-2</v>
      </c>
      <c r="H1705">
        <v>0.60024999999999995</v>
      </c>
      <c r="I1705">
        <v>0.78874999999999995</v>
      </c>
      <c r="J1705">
        <v>0.63915</v>
      </c>
      <c r="K1705">
        <v>0.17344999999999999</v>
      </c>
      <c r="L1705">
        <v>1.8450000000000001E-2</v>
      </c>
      <c r="M1705">
        <v>0.27405000000000002</v>
      </c>
    </row>
    <row r="1706" spans="2:13" x14ac:dyDescent="0.35">
      <c r="B1706">
        <v>1703</v>
      </c>
      <c r="C1706">
        <v>0.17025000000000001</v>
      </c>
      <c r="D1706">
        <v>0.80854999999999999</v>
      </c>
      <c r="E1706">
        <v>0.97804999999999997</v>
      </c>
      <c r="F1706">
        <v>0.78244999999999998</v>
      </c>
      <c r="G1706">
        <v>0.52075000000000005</v>
      </c>
      <c r="H1706">
        <v>6.6350000000000006E-2</v>
      </c>
      <c r="I1706">
        <v>0.64215</v>
      </c>
      <c r="J1706">
        <v>0.72224999999999995</v>
      </c>
      <c r="K1706">
        <v>0.58865000000000001</v>
      </c>
      <c r="L1706">
        <v>0.48154999999999998</v>
      </c>
      <c r="M1706">
        <v>0.43585000000000002</v>
      </c>
    </row>
    <row r="1707" spans="2:13" x14ac:dyDescent="0.35">
      <c r="B1707">
        <v>1704</v>
      </c>
      <c r="C1707">
        <v>0.17035</v>
      </c>
      <c r="D1707">
        <v>0.66925000000000001</v>
      </c>
      <c r="E1707">
        <v>0.10155</v>
      </c>
      <c r="F1707">
        <v>0.49685000000000001</v>
      </c>
      <c r="G1707">
        <v>0.17244999999999999</v>
      </c>
      <c r="H1707">
        <v>0.29404999999999998</v>
      </c>
      <c r="I1707">
        <v>0.19345000000000001</v>
      </c>
      <c r="J1707">
        <v>0.27155000000000001</v>
      </c>
      <c r="K1707">
        <v>0.31805</v>
      </c>
      <c r="L1707">
        <v>0.69355</v>
      </c>
      <c r="M1707">
        <v>0.58365</v>
      </c>
    </row>
    <row r="1708" spans="2:13" x14ac:dyDescent="0.35">
      <c r="B1708">
        <v>1705</v>
      </c>
      <c r="C1708">
        <v>0.17044999999999999</v>
      </c>
      <c r="D1708">
        <v>0.36975000000000002</v>
      </c>
      <c r="E1708">
        <v>0.95165</v>
      </c>
      <c r="F1708">
        <v>0.79564999999999997</v>
      </c>
      <c r="G1708">
        <v>0.79925000000000002</v>
      </c>
      <c r="H1708">
        <v>0.62875000000000003</v>
      </c>
      <c r="I1708">
        <v>1.3500000000000001E-3</v>
      </c>
      <c r="J1708">
        <v>4.6350000000000002E-2</v>
      </c>
      <c r="K1708">
        <v>0.50714999999999999</v>
      </c>
      <c r="L1708">
        <v>0.56064999999999998</v>
      </c>
      <c r="M1708">
        <v>0.31614999999999999</v>
      </c>
    </row>
    <row r="1709" spans="2:13" x14ac:dyDescent="0.35">
      <c r="B1709">
        <v>1706</v>
      </c>
      <c r="C1709">
        <v>0.17055000000000001</v>
      </c>
      <c r="D1709">
        <v>0.68154999999999999</v>
      </c>
      <c r="E1709">
        <v>0.51134999999999997</v>
      </c>
      <c r="F1709">
        <v>9.6250000000000002E-2</v>
      </c>
      <c r="G1709">
        <v>0.65925</v>
      </c>
      <c r="H1709">
        <v>0.12855</v>
      </c>
      <c r="I1709">
        <v>0.53454999999999997</v>
      </c>
      <c r="J1709">
        <v>0.62534999999999996</v>
      </c>
      <c r="K1709">
        <v>0.36535000000000001</v>
      </c>
      <c r="L1709">
        <v>0.66025</v>
      </c>
      <c r="M1709">
        <v>0.31445000000000001</v>
      </c>
    </row>
    <row r="1710" spans="2:13" x14ac:dyDescent="0.35">
      <c r="B1710">
        <v>1707</v>
      </c>
      <c r="C1710">
        <v>0.17065</v>
      </c>
      <c r="D1710">
        <v>0.53525</v>
      </c>
      <c r="E1710">
        <v>0.39924999999999999</v>
      </c>
      <c r="F1710">
        <v>0.80235000000000001</v>
      </c>
      <c r="G1710">
        <v>0.65144999999999997</v>
      </c>
      <c r="H1710">
        <v>8.0549999999999997E-2</v>
      </c>
      <c r="I1710">
        <v>8.0449999999999994E-2</v>
      </c>
      <c r="J1710">
        <v>0.83174999999999999</v>
      </c>
      <c r="K1710">
        <v>0.50375000000000003</v>
      </c>
      <c r="L1710">
        <v>0.83074999999999999</v>
      </c>
      <c r="M1710">
        <v>0.52964999999999995</v>
      </c>
    </row>
    <row r="1711" spans="2:13" x14ac:dyDescent="0.35">
      <c r="B1711">
        <v>1708</v>
      </c>
      <c r="C1711">
        <v>0.17075000000000001</v>
      </c>
      <c r="D1711">
        <v>0.36504999999999999</v>
      </c>
      <c r="E1711">
        <v>0.48115000000000002</v>
      </c>
      <c r="F1711">
        <v>0.32414999999999999</v>
      </c>
      <c r="G1711">
        <v>0.97414999999999996</v>
      </c>
      <c r="H1711">
        <v>9.7549999999999998E-2</v>
      </c>
      <c r="I1711">
        <v>0.79764999999999997</v>
      </c>
      <c r="J1711">
        <v>0.80084999999999995</v>
      </c>
      <c r="K1711">
        <v>0.53905000000000003</v>
      </c>
      <c r="L1711">
        <v>0.31474999999999997</v>
      </c>
      <c r="M1711">
        <v>0.18634999999999999</v>
      </c>
    </row>
    <row r="1712" spans="2:13" x14ac:dyDescent="0.35">
      <c r="B1712">
        <v>1709</v>
      </c>
      <c r="C1712">
        <v>0.17085</v>
      </c>
      <c r="D1712">
        <v>0.20185</v>
      </c>
      <c r="E1712">
        <v>0.89964999999999995</v>
      </c>
      <c r="F1712">
        <v>0.62034999999999996</v>
      </c>
      <c r="G1712">
        <v>0.65054999999999996</v>
      </c>
      <c r="H1712">
        <v>0.82504999999999995</v>
      </c>
      <c r="I1712">
        <v>0.63224999999999998</v>
      </c>
      <c r="J1712">
        <v>0.74524999999999997</v>
      </c>
      <c r="K1712">
        <v>0.75475000000000003</v>
      </c>
      <c r="L1712">
        <v>5.0049999999999997E-2</v>
      </c>
      <c r="M1712">
        <v>0.62004999999999999</v>
      </c>
    </row>
    <row r="1713" spans="2:13" x14ac:dyDescent="0.35">
      <c r="B1713">
        <v>1710</v>
      </c>
      <c r="C1713">
        <v>0.17094999999999999</v>
      </c>
      <c r="D1713">
        <v>0.60965000000000003</v>
      </c>
      <c r="E1713">
        <v>3.9500000000000004E-3</v>
      </c>
      <c r="F1713">
        <v>0.33634999999999998</v>
      </c>
      <c r="G1713">
        <v>2.7349999999999999E-2</v>
      </c>
      <c r="H1713">
        <v>0.88924999999999998</v>
      </c>
      <c r="I1713">
        <v>5.2850000000000001E-2</v>
      </c>
      <c r="J1713">
        <v>0.87134999999999996</v>
      </c>
      <c r="K1713">
        <v>0.80954999999999999</v>
      </c>
      <c r="L1713">
        <v>0.72014999999999996</v>
      </c>
      <c r="M1713">
        <v>0.17125000000000001</v>
      </c>
    </row>
    <row r="1714" spans="2:13" x14ac:dyDescent="0.35">
      <c r="B1714">
        <v>1711</v>
      </c>
      <c r="C1714">
        <v>0.17105000000000001</v>
      </c>
      <c r="D1714">
        <v>0.98794999999999999</v>
      </c>
      <c r="E1714">
        <v>0.40625</v>
      </c>
      <c r="F1714">
        <v>0.15805</v>
      </c>
      <c r="G1714">
        <v>0.45415</v>
      </c>
      <c r="H1714">
        <v>0.27124999999999999</v>
      </c>
      <c r="I1714">
        <v>0.82074999999999998</v>
      </c>
      <c r="J1714">
        <v>0.11815000000000001</v>
      </c>
      <c r="K1714">
        <v>0.30314999999999998</v>
      </c>
      <c r="L1714">
        <v>0.51324999999999998</v>
      </c>
      <c r="M1714">
        <v>0.75414999999999999</v>
      </c>
    </row>
    <row r="1715" spans="2:13" x14ac:dyDescent="0.35">
      <c r="B1715">
        <v>1712</v>
      </c>
      <c r="C1715">
        <v>0.17115</v>
      </c>
      <c r="D1715">
        <v>0.68774999999999997</v>
      </c>
      <c r="E1715">
        <v>0.49435000000000001</v>
      </c>
      <c r="F1715">
        <v>0.88985000000000003</v>
      </c>
      <c r="G1715">
        <v>0.19964999999999999</v>
      </c>
      <c r="H1715">
        <v>0.70315000000000005</v>
      </c>
      <c r="I1715">
        <v>0.43035000000000001</v>
      </c>
      <c r="J1715">
        <v>0.54454999999999998</v>
      </c>
      <c r="K1715">
        <v>0.63375000000000004</v>
      </c>
      <c r="L1715">
        <v>0.71184999999999998</v>
      </c>
      <c r="M1715">
        <v>0.42154999999999998</v>
      </c>
    </row>
    <row r="1716" spans="2:13" x14ac:dyDescent="0.35">
      <c r="B1716">
        <v>1713</v>
      </c>
      <c r="C1716">
        <v>0.17125000000000001</v>
      </c>
      <c r="D1716">
        <v>0.66884999999999994</v>
      </c>
      <c r="E1716">
        <v>0.48814999999999997</v>
      </c>
      <c r="F1716">
        <v>0.15235000000000001</v>
      </c>
      <c r="G1716">
        <v>0.76565000000000005</v>
      </c>
      <c r="H1716">
        <v>0.10305</v>
      </c>
      <c r="I1716">
        <v>0.65134999999999998</v>
      </c>
      <c r="J1716">
        <v>0.63824999999999998</v>
      </c>
      <c r="K1716">
        <v>0.29235</v>
      </c>
      <c r="L1716">
        <v>0.10915</v>
      </c>
      <c r="M1716">
        <v>0.33934999999999998</v>
      </c>
    </row>
    <row r="1717" spans="2:13" x14ac:dyDescent="0.35">
      <c r="B1717">
        <v>1714</v>
      </c>
      <c r="C1717">
        <v>0.17135</v>
      </c>
      <c r="D1717">
        <v>0.56874999999999998</v>
      </c>
      <c r="E1717">
        <v>0.41034999999999999</v>
      </c>
      <c r="F1717">
        <v>0.40134999999999998</v>
      </c>
      <c r="G1717">
        <v>0.13625000000000001</v>
      </c>
      <c r="H1717">
        <v>0.96235000000000004</v>
      </c>
      <c r="I1717">
        <v>0.53464999999999996</v>
      </c>
      <c r="J1717">
        <v>0.71945000000000003</v>
      </c>
      <c r="K1717">
        <v>8.6249999999999993E-2</v>
      </c>
      <c r="L1717">
        <v>0.43404999999999999</v>
      </c>
      <c r="M1717">
        <v>0.22195000000000001</v>
      </c>
    </row>
    <row r="1718" spans="2:13" x14ac:dyDescent="0.35">
      <c r="B1718">
        <v>1715</v>
      </c>
      <c r="C1718">
        <v>0.17144999999999999</v>
      </c>
      <c r="D1718">
        <v>0.93235000000000001</v>
      </c>
      <c r="E1718">
        <v>0.84794999999999998</v>
      </c>
      <c r="F1718">
        <v>0.37275000000000003</v>
      </c>
      <c r="G1718">
        <v>0.73585</v>
      </c>
      <c r="H1718">
        <v>0.65744999999999998</v>
      </c>
      <c r="I1718">
        <v>0.95004999999999995</v>
      </c>
      <c r="J1718">
        <v>0.32105</v>
      </c>
      <c r="K1718">
        <v>0.27324999999999999</v>
      </c>
      <c r="L1718">
        <v>0.85975000000000001</v>
      </c>
      <c r="M1718">
        <v>0.46694999999999998</v>
      </c>
    </row>
    <row r="1719" spans="2:13" x14ac:dyDescent="0.35">
      <c r="B1719">
        <v>1716</v>
      </c>
      <c r="C1719">
        <v>0.17155000000000001</v>
      </c>
      <c r="D1719">
        <v>0.43614999999999998</v>
      </c>
      <c r="E1719">
        <v>0.17624999999999999</v>
      </c>
      <c r="F1719">
        <v>0.53054999999999997</v>
      </c>
      <c r="G1719">
        <v>0.33774999999999999</v>
      </c>
      <c r="H1719">
        <v>0.92044999999999999</v>
      </c>
      <c r="I1719">
        <v>0.57755000000000001</v>
      </c>
      <c r="J1719">
        <v>3.4450000000000001E-2</v>
      </c>
      <c r="K1719">
        <v>0.32224999999999998</v>
      </c>
      <c r="L1719">
        <v>0.61814999999999998</v>
      </c>
      <c r="M1719">
        <v>0.59284999999999999</v>
      </c>
    </row>
    <row r="1720" spans="2:13" x14ac:dyDescent="0.35">
      <c r="B1720">
        <v>1717</v>
      </c>
      <c r="C1720">
        <v>0.17165</v>
      </c>
      <c r="D1720">
        <v>0.11515</v>
      </c>
      <c r="E1720">
        <v>0.38645000000000002</v>
      </c>
      <c r="F1720">
        <v>0.71975</v>
      </c>
      <c r="G1720">
        <v>0.55805000000000005</v>
      </c>
      <c r="H1720">
        <v>0.30035000000000001</v>
      </c>
      <c r="I1720">
        <v>0.10405</v>
      </c>
      <c r="J1720">
        <v>0.59035000000000004</v>
      </c>
      <c r="K1720">
        <v>0.74214999999999998</v>
      </c>
      <c r="L1720">
        <v>0.46205000000000002</v>
      </c>
      <c r="M1720">
        <v>0.88765000000000005</v>
      </c>
    </row>
    <row r="1721" spans="2:13" x14ac:dyDescent="0.35">
      <c r="B1721">
        <v>1718</v>
      </c>
      <c r="C1721">
        <v>0.17175000000000001</v>
      </c>
      <c r="D1721">
        <v>0.59984999999999999</v>
      </c>
      <c r="E1721">
        <v>0.57145000000000001</v>
      </c>
      <c r="F1721">
        <v>0.28975000000000001</v>
      </c>
      <c r="G1721">
        <v>0.99324999999999997</v>
      </c>
      <c r="H1721">
        <v>0.85834999999999995</v>
      </c>
      <c r="I1721">
        <v>0.57484999999999997</v>
      </c>
      <c r="J1721">
        <v>0.51344999999999996</v>
      </c>
      <c r="K1721">
        <v>0.42354999999999998</v>
      </c>
      <c r="L1721">
        <v>0.59184999999999999</v>
      </c>
      <c r="M1721">
        <v>0.35354999999999998</v>
      </c>
    </row>
    <row r="1722" spans="2:13" x14ac:dyDescent="0.35">
      <c r="B1722">
        <v>1719</v>
      </c>
      <c r="C1722">
        <v>0.17185</v>
      </c>
      <c r="D1722">
        <v>0.91374999999999995</v>
      </c>
      <c r="E1722">
        <v>0.65805000000000002</v>
      </c>
      <c r="F1722">
        <v>0.59755000000000003</v>
      </c>
      <c r="G1722">
        <v>0.94374999999999998</v>
      </c>
      <c r="H1722">
        <v>0.50875000000000004</v>
      </c>
      <c r="I1722">
        <v>0.74704999999999999</v>
      </c>
      <c r="J1722">
        <v>0.92535000000000001</v>
      </c>
      <c r="K1722">
        <v>0.99924999999999997</v>
      </c>
      <c r="L1722">
        <v>0.58865000000000001</v>
      </c>
      <c r="M1722">
        <v>0.30585000000000001</v>
      </c>
    </row>
    <row r="1723" spans="2:13" x14ac:dyDescent="0.35">
      <c r="B1723">
        <v>1720</v>
      </c>
      <c r="C1723">
        <v>0.17194999999999999</v>
      </c>
      <c r="D1723">
        <v>0.71894999999999998</v>
      </c>
      <c r="E1723">
        <v>0.98755000000000004</v>
      </c>
      <c r="F1723">
        <v>9.325E-2</v>
      </c>
      <c r="G1723">
        <v>8.5150000000000003E-2</v>
      </c>
      <c r="H1723">
        <v>0.61114999999999997</v>
      </c>
      <c r="I1723">
        <v>0.23565</v>
      </c>
      <c r="J1723">
        <v>7.4950000000000003E-2</v>
      </c>
      <c r="K1723">
        <v>0.35144999999999998</v>
      </c>
      <c r="L1723">
        <v>4.1050000000000003E-2</v>
      </c>
      <c r="M1723">
        <v>0.91205000000000003</v>
      </c>
    </row>
    <row r="1724" spans="2:13" x14ac:dyDescent="0.35">
      <c r="B1724">
        <v>1721</v>
      </c>
      <c r="C1724">
        <v>0.17205000000000001</v>
      </c>
      <c r="D1724">
        <v>0.68035000000000001</v>
      </c>
      <c r="E1724">
        <v>0.67964999999999998</v>
      </c>
      <c r="F1724">
        <v>0.57715000000000005</v>
      </c>
      <c r="G1724">
        <v>0.75295000000000001</v>
      </c>
      <c r="H1724">
        <v>1.4749999999999999E-2</v>
      </c>
      <c r="I1724">
        <v>0.47544999999999998</v>
      </c>
      <c r="J1724">
        <v>0.12934999999999999</v>
      </c>
      <c r="K1724">
        <v>0.21815000000000001</v>
      </c>
      <c r="L1724">
        <v>0.12745000000000001</v>
      </c>
      <c r="M1724">
        <v>0.41915000000000002</v>
      </c>
    </row>
    <row r="1725" spans="2:13" x14ac:dyDescent="0.35">
      <c r="B1725">
        <v>1722</v>
      </c>
      <c r="C1725">
        <v>0.17215</v>
      </c>
      <c r="D1725">
        <v>0.29504999999999998</v>
      </c>
      <c r="E1725">
        <v>0.23835000000000001</v>
      </c>
      <c r="F1725">
        <v>0.84255000000000002</v>
      </c>
      <c r="G1725">
        <v>0.91185000000000005</v>
      </c>
      <c r="H1725">
        <v>0.88334999999999997</v>
      </c>
      <c r="I1725">
        <v>0.85634999999999994</v>
      </c>
      <c r="J1725">
        <v>0.58255000000000001</v>
      </c>
      <c r="K1725">
        <v>0.25564999999999999</v>
      </c>
      <c r="L1725">
        <v>0.60485</v>
      </c>
      <c r="M1725">
        <v>0.12914999999999999</v>
      </c>
    </row>
    <row r="1726" spans="2:13" x14ac:dyDescent="0.35">
      <c r="B1726">
        <v>1723</v>
      </c>
      <c r="C1726">
        <v>0.17224999999999999</v>
      </c>
      <c r="D1726">
        <v>0.22184999999999999</v>
      </c>
      <c r="E1726">
        <v>0.30175000000000002</v>
      </c>
      <c r="F1726">
        <v>0.43835000000000002</v>
      </c>
      <c r="G1726">
        <v>0.26865</v>
      </c>
      <c r="H1726">
        <v>0.37924999999999998</v>
      </c>
      <c r="I1726">
        <v>0.75695000000000001</v>
      </c>
      <c r="J1726">
        <v>0.67284999999999995</v>
      </c>
      <c r="K1726">
        <v>0.81884999999999997</v>
      </c>
      <c r="L1726">
        <v>0.72675000000000001</v>
      </c>
      <c r="M1726">
        <v>0.61404999999999998</v>
      </c>
    </row>
    <row r="1727" spans="2:13" x14ac:dyDescent="0.35">
      <c r="B1727">
        <v>1724</v>
      </c>
      <c r="C1727">
        <v>0.17235</v>
      </c>
      <c r="D1727">
        <v>0.80384999999999995</v>
      </c>
      <c r="E1727">
        <v>0.10705000000000001</v>
      </c>
      <c r="F1727">
        <v>0.10235</v>
      </c>
      <c r="G1727">
        <v>0.63824999999999998</v>
      </c>
      <c r="H1727">
        <v>0.93235000000000001</v>
      </c>
      <c r="I1727">
        <v>7.7649999999999997E-2</v>
      </c>
      <c r="J1727">
        <v>0.56894999999999996</v>
      </c>
      <c r="K1727">
        <v>3.8850000000000003E-2</v>
      </c>
      <c r="L1727">
        <v>0.43254999999999999</v>
      </c>
      <c r="M1727">
        <v>0.86314999999999997</v>
      </c>
    </row>
    <row r="1728" spans="2:13" x14ac:dyDescent="0.35">
      <c r="B1728">
        <v>1725</v>
      </c>
      <c r="C1728">
        <v>0.17244999999999999</v>
      </c>
      <c r="D1728">
        <v>0.76675000000000004</v>
      </c>
      <c r="E1728">
        <v>1.1350000000000001E-2</v>
      </c>
      <c r="F1728">
        <v>0.28075</v>
      </c>
      <c r="G1728">
        <v>0.79105000000000003</v>
      </c>
      <c r="H1728">
        <v>0.67795000000000005</v>
      </c>
      <c r="I1728">
        <v>0.20965</v>
      </c>
      <c r="J1728">
        <v>0.76234999999999997</v>
      </c>
      <c r="K1728">
        <v>0.77854999999999996</v>
      </c>
      <c r="L1728">
        <v>0.94055</v>
      </c>
      <c r="M1728">
        <v>0.32345000000000002</v>
      </c>
    </row>
    <row r="1729" spans="2:13" x14ac:dyDescent="0.35">
      <c r="B1729">
        <v>1726</v>
      </c>
      <c r="C1729">
        <v>0.17255000000000001</v>
      </c>
      <c r="D1729">
        <v>0.70015000000000005</v>
      </c>
      <c r="E1729">
        <v>0.13694999999999999</v>
      </c>
      <c r="F1729">
        <v>0.20795</v>
      </c>
      <c r="G1729">
        <v>0.45624999999999999</v>
      </c>
      <c r="H1729">
        <v>9.4649999999999998E-2</v>
      </c>
      <c r="I1729">
        <v>0.32924999999999999</v>
      </c>
      <c r="J1729">
        <v>0.96575</v>
      </c>
      <c r="K1729">
        <v>0.83504999999999996</v>
      </c>
      <c r="L1729">
        <v>6.0650000000000003E-2</v>
      </c>
      <c r="M1729">
        <v>0.78654999999999997</v>
      </c>
    </row>
    <row r="1730" spans="2:13" x14ac:dyDescent="0.35">
      <c r="B1730">
        <v>1727</v>
      </c>
      <c r="C1730">
        <v>0.17265</v>
      </c>
      <c r="D1730">
        <v>0.90654999999999997</v>
      </c>
      <c r="E1730">
        <v>0.69155</v>
      </c>
      <c r="F1730">
        <v>0.48715000000000003</v>
      </c>
      <c r="G1730">
        <v>0.15875</v>
      </c>
      <c r="H1730">
        <v>0.78715000000000002</v>
      </c>
      <c r="I1730">
        <v>0.58735000000000004</v>
      </c>
      <c r="J1730">
        <v>0.12354999999999999</v>
      </c>
      <c r="K1730">
        <v>0.13905000000000001</v>
      </c>
      <c r="L1730">
        <v>0.57255</v>
      </c>
      <c r="M1730">
        <v>0.98304999999999998</v>
      </c>
    </row>
    <row r="1731" spans="2:13" x14ac:dyDescent="0.35">
      <c r="B1731">
        <v>1728</v>
      </c>
      <c r="C1731">
        <v>0.17274999999999999</v>
      </c>
      <c r="D1731">
        <v>0.77275000000000005</v>
      </c>
      <c r="E1731">
        <v>0.80184999999999995</v>
      </c>
      <c r="F1731">
        <v>0.44605</v>
      </c>
      <c r="G1731">
        <v>0.46444999999999997</v>
      </c>
      <c r="H1731">
        <v>0.71565000000000001</v>
      </c>
      <c r="I1731">
        <v>0.80615000000000003</v>
      </c>
      <c r="J1731">
        <v>0.50085000000000002</v>
      </c>
      <c r="K1731">
        <v>0.82355</v>
      </c>
      <c r="L1731">
        <v>0.68374999999999997</v>
      </c>
      <c r="M1731">
        <v>0.11035</v>
      </c>
    </row>
    <row r="1732" spans="2:13" x14ac:dyDescent="0.35">
      <c r="B1732">
        <v>1729</v>
      </c>
      <c r="C1732">
        <v>0.17285</v>
      </c>
      <c r="D1732">
        <v>0.62834999999999996</v>
      </c>
      <c r="E1732">
        <v>0.40515000000000001</v>
      </c>
      <c r="F1732">
        <v>0.34405000000000002</v>
      </c>
      <c r="G1732">
        <v>4.8250000000000001E-2</v>
      </c>
      <c r="H1732">
        <v>7.0949999999999999E-2</v>
      </c>
      <c r="I1732">
        <v>0.50014999999999998</v>
      </c>
      <c r="J1732">
        <v>0.60104999999999997</v>
      </c>
      <c r="K1732">
        <v>0.90415000000000001</v>
      </c>
      <c r="L1732">
        <v>0.17194999999999999</v>
      </c>
      <c r="M1732">
        <v>6.3950000000000007E-2</v>
      </c>
    </row>
    <row r="1733" spans="2:13" x14ac:dyDescent="0.35">
      <c r="B1733">
        <v>1730</v>
      </c>
      <c r="C1733">
        <v>0.17294999999999999</v>
      </c>
      <c r="D1733">
        <v>0.96065</v>
      </c>
      <c r="E1733">
        <v>0.71984999999999999</v>
      </c>
      <c r="F1733">
        <v>0.21595</v>
      </c>
      <c r="G1733">
        <v>0.41725000000000001</v>
      </c>
      <c r="H1733">
        <v>0.68274999999999997</v>
      </c>
      <c r="I1733">
        <v>0.23924999999999999</v>
      </c>
      <c r="J1733">
        <v>4.6050000000000001E-2</v>
      </c>
      <c r="K1733">
        <v>0.50854999999999995</v>
      </c>
      <c r="L1733">
        <v>0.46284999999999998</v>
      </c>
      <c r="M1733">
        <v>0.93454999999999999</v>
      </c>
    </row>
    <row r="1734" spans="2:13" x14ac:dyDescent="0.35">
      <c r="B1734">
        <v>1731</v>
      </c>
      <c r="C1734">
        <v>0.17305000000000001</v>
      </c>
      <c r="D1734">
        <v>0.46705000000000002</v>
      </c>
      <c r="E1734">
        <v>0.70035000000000003</v>
      </c>
      <c r="F1734">
        <v>0.73834999999999995</v>
      </c>
      <c r="G1734">
        <v>0.62295</v>
      </c>
      <c r="H1734">
        <v>0.84004999999999996</v>
      </c>
      <c r="I1734">
        <v>0.25735000000000002</v>
      </c>
      <c r="J1734">
        <v>0.21865000000000001</v>
      </c>
      <c r="K1734">
        <v>0.92284999999999995</v>
      </c>
      <c r="L1734">
        <v>2.3949999999999999E-2</v>
      </c>
      <c r="M1734">
        <v>0.27015</v>
      </c>
    </row>
    <row r="1735" spans="2:13" x14ac:dyDescent="0.35">
      <c r="B1735">
        <v>1732</v>
      </c>
      <c r="C1735">
        <v>0.17315</v>
      </c>
      <c r="D1735">
        <v>0.53744999999999998</v>
      </c>
      <c r="E1735">
        <v>0.41594999999999999</v>
      </c>
      <c r="F1735">
        <v>0.48275000000000001</v>
      </c>
      <c r="G1735">
        <v>0.40515000000000001</v>
      </c>
      <c r="H1735">
        <v>0.31814999999999999</v>
      </c>
      <c r="I1735">
        <v>0.11975</v>
      </c>
      <c r="J1735">
        <v>0.34065000000000001</v>
      </c>
      <c r="K1735">
        <v>0.25745000000000001</v>
      </c>
      <c r="L1735">
        <v>0.70074999999999998</v>
      </c>
      <c r="M1735">
        <v>0.80615000000000003</v>
      </c>
    </row>
    <row r="1736" spans="2:13" x14ac:dyDescent="0.35">
      <c r="B1736">
        <v>1733</v>
      </c>
      <c r="C1736">
        <v>0.17324999999999999</v>
      </c>
      <c r="D1736">
        <v>0.38364999999999999</v>
      </c>
      <c r="E1736">
        <v>0.18045</v>
      </c>
      <c r="F1736">
        <v>0.55974999999999997</v>
      </c>
      <c r="G1736">
        <v>0.33295000000000002</v>
      </c>
      <c r="H1736">
        <v>0.33495000000000003</v>
      </c>
      <c r="I1736">
        <v>0.22955</v>
      </c>
      <c r="J1736">
        <v>5.3650000000000003E-2</v>
      </c>
      <c r="K1736">
        <v>0.35594999999999999</v>
      </c>
      <c r="L1736">
        <v>0.36445</v>
      </c>
      <c r="M1736">
        <v>0.98645000000000005</v>
      </c>
    </row>
    <row r="1737" spans="2:13" x14ac:dyDescent="0.35">
      <c r="B1737">
        <v>1734</v>
      </c>
      <c r="C1737">
        <v>0.17335</v>
      </c>
      <c r="D1737">
        <v>0.90375000000000005</v>
      </c>
      <c r="E1737">
        <v>0.84504999999999997</v>
      </c>
      <c r="F1737">
        <v>0.65095000000000003</v>
      </c>
      <c r="G1737">
        <v>0.73294999999999999</v>
      </c>
      <c r="H1737">
        <v>0.55484999999999995</v>
      </c>
      <c r="I1737">
        <v>0.66984999999999995</v>
      </c>
      <c r="J1737">
        <v>0.63444999999999996</v>
      </c>
      <c r="K1737">
        <v>0.44124999999999998</v>
      </c>
      <c r="L1737">
        <v>0.12305000000000001</v>
      </c>
      <c r="M1737">
        <v>0.76044999999999996</v>
      </c>
    </row>
    <row r="1738" spans="2:13" x14ac:dyDescent="0.35">
      <c r="B1738">
        <v>1735</v>
      </c>
      <c r="C1738">
        <v>0.17344999999999999</v>
      </c>
      <c r="D1738">
        <v>0.68545</v>
      </c>
      <c r="E1738">
        <v>4.335E-2</v>
      </c>
      <c r="F1738">
        <v>0.81694999999999995</v>
      </c>
      <c r="G1738">
        <v>0.83604999999999996</v>
      </c>
      <c r="H1738">
        <v>0.85824999999999996</v>
      </c>
      <c r="I1738">
        <v>0.62055000000000005</v>
      </c>
      <c r="J1738">
        <v>0.36854999999999999</v>
      </c>
      <c r="K1738">
        <v>0.15195</v>
      </c>
      <c r="L1738">
        <v>0.26334999999999997</v>
      </c>
      <c r="M1738">
        <v>0.66515000000000002</v>
      </c>
    </row>
    <row r="1739" spans="2:13" x14ac:dyDescent="0.35">
      <c r="B1739">
        <v>1736</v>
      </c>
      <c r="C1739">
        <v>0.17355000000000001</v>
      </c>
      <c r="D1739">
        <v>0.69335000000000002</v>
      </c>
      <c r="E1739">
        <v>0.34715000000000001</v>
      </c>
      <c r="F1739">
        <v>0.44695000000000001</v>
      </c>
      <c r="G1739">
        <v>0.79754999999999998</v>
      </c>
      <c r="H1739">
        <v>0.11105</v>
      </c>
      <c r="I1739">
        <v>0.85775000000000001</v>
      </c>
      <c r="J1739">
        <v>0.41704999999999998</v>
      </c>
      <c r="K1739">
        <v>3.65E-3</v>
      </c>
      <c r="L1739">
        <v>0.97965000000000002</v>
      </c>
      <c r="M1739">
        <v>0.27474999999999999</v>
      </c>
    </row>
    <row r="1740" spans="2:13" x14ac:dyDescent="0.35">
      <c r="B1740">
        <v>1737</v>
      </c>
      <c r="C1740">
        <v>0.17365</v>
      </c>
      <c r="D1740">
        <v>0.53644999999999998</v>
      </c>
      <c r="E1740">
        <v>0.49325000000000002</v>
      </c>
      <c r="F1740">
        <v>0.66415000000000002</v>
      </c>
      <c r="G1740">
        <v>0.25964999999999999</v>
      </c>
      <c r="H1740">
        <v>0.40775</v>
      </c>
      <c r="I1740">
        <v>0.37985000000000002</v>
      </c>
      <c r="J1740">
        <v>0.64924999999999999</v>
      </c>
      <c r="K1740">
        <v>0.28904999999999997</v>
      </c>
      <c r="L1740">
        <v>0.19744999999999999</v>
      </c>
      <c r="M1740">
        <v>0.48085</v>
      </c>
    </row>
    <row r="1741" spans="2:13" x14ac:dyDescent="0.35">
      <c r="B1741">
        <v>1738</v>
      </c>
      <c r="C1741">
        <v>0.17374999999999999</v>
      </c>
      <c r="D1741">
        <v>0.94925000000000004</v>
      </c>
      <c r="E1741">
        <v>0.67505000000000004</v>
      </c>
      <c r="F1741">
        <v>0.99914999999999998</v>
      </c>
      <c r="G1741">
        <v>0.57225000000000004</v>
      </c>
      <c r="H1741">
        <v>0.78764999999999996</v>
      </c>
      <c r="I1741">
        <v>0.91925000000000001</v>
      </c>
      <c r="J1741">
        <v>0.25314999999999999</v>
      </c>
      <c r="K1741">
        <v>0.97614999999999996</v>
      </c>
      <c r="L1741">
        <v>0.15945000000000001</v>
      </c>
      <c r="M1741">
        <v>0.86834999999999996</v>
      </c>
    </row>
    <row r="1742" spans="2:13" x14ac:dyDescent="0.35">
      <c r="B1742">
        <v>1739</v>
      </c>
      <c r="C1742">
        <v>0.17385</v>
      </c>
      <c r="D1742">
        <v>0.49404999999999999</v>
      </c>
      <c r="E1742">
        <v>0.97224999999999995</v>
      </c>
      <c r="F1742">
        <v>0.82904999999999995</v>
      </c>
      <c r="G1742">
        <v>0.54395000000000004</v>
      </c>
      <c r="H1742">
        <v>0.86834999999999996</v>
      </c>
      <c r="I1742">
        <v>0.15095</v>
      </c>
      <c r="J1742">
        <v>7.8549999999999995E-2</v>
      </c>
      <c r="K1742">
        <v>6.2549999999999994E-2</v>
      </c>
      <c r="L1742">
        <v>0.25664999999999999</v>
      </c>
      <c r="M1742">
        <v>0.60385</v>
      </c>
    </row>
    <row r="1743" spans="2:13" x14ac:dyDescent="0.35">
      <c r="B1743">
        <v>1740</v>
      </c>
      <c r="C1743">
        <v>0.17394999999999999</v>
      </c>
      <c r="D1743">
        <v>9.375E-2</v>
      </c>
      <c r="E1743">
        <v>0.43905</v>
      </c>
      <c r="F1743">
        <v>0.47365000000000002</v>
      </c>
      <c r="G1743">
        <v>0.12335</v>
      </c>
      <c r="H1743">
        <v>0.13594999999999999</v>
      </c>
      <c r="I1743">
        <v>0.33834999999999998</v>
      </c>
      <c r="J1743">
        <v>0.62204999999999999</v>
      </c>
      <c r="K1743">
        <v>0.35044999999999998</v>
      </c>
      <c r="L1743">
        <v>0.17244999999999999</v>
      </c>
      <c r="M1743">
        <v>0.20594999999999999</v>
      </c>
    </row>
    <row r="1744" spans="2:13" x14ac:dyDescent="0.35">
      <c r="B1744">
        <v>1741</v>
      </c>
      <c r="C1744">
        <v>0.17405000000000001</v>
      </c>
      <c r="D1744">
        <v>0.75065000000000004</v>
      </c>
      <c r="E1744">
        <v>0.59894999999999998</v>
      </c>
      <c r="F1744">
        <v>0.49675000000000002</v>
      </c>
      <c r="G1744">
        <v>0.99685000000000001</v>
      </c>
      <c r="H1744">
        <v>2.5649999999999999E-2</v>
      </c>
      <c r="I1744">
        <v>0.54005000000000003</v>
      </c>
      <c r="J1744">
        <v>0.16245000000000001</v>
      </c>
      <c r="K1744">
        <v>0.42914999999999998</v>
      </c>
      <c r="L1744">
        <v>0.85575000000000001</v>
      </c>
      <c r="M1744">
        <v>0.95794999999999997</v>
      </c>
    </row>
    <row r="1745" spans="2:13" x14ac:dyDescent="0.35">
      <c r="B1745">
        <v>1742</v>
      </c>
      <c r="C1745">
        <v>0.17415</v>
      </c>
      <c r="D1745">
        <v>0.56764999999999999</v>
      </c>
      <c r="E1745">
        <v>0.66864999999999997</v>
      </c>
      <c r="F1745">
        <v>0.17904999999999999</v>
      </c>
      <c r="G1745">
        <v>0.55084999999999995</v>
      </c>
      <c r="H1745">
        <v>0.36614999999999998</v>
      </c>
      <c r="I1745">
        <v>0.89275000000000004</v>
      </c>
      <c r="J1745">
        <v>0.99865000000000004</v>
      </c>
      <c r="K1745">
        <v>0.88055000000000005</v>
      </c>
      <c r="L1745">
        <v>0.43885000000000002</v>
      </c>
      <c r="M1745">
        <v>0.11895</v>
      </c>
    </row>
    <row r="1746" spans="2:13" x14ac:dyDescent="0.35">
      <c r="B1746">
        <v>1743</v>
      </c>
      <c r="C1746">
        <v>0.17424999999999999</v>
      </c>
      <c r="D1746">
        <v>0.27115</v>
      </c>
      <c r="E1746">
        <v>0.63734999999999997</v>
      </c>
      <c r="F1746">
        <v>0.68554999999999999</v>
      </c>
      <c r="G1746">
        <v>0.31574999999999998</v>
      </c>
      <c r="H1746">
        <v>0.77844999999999998</v>
      </c>
      <c r="I1746">
        <v>5.7450000000000001E-2</v>
      </c>
      <c r="J1746">
        <v>8.5750000000000007E-2</v>
      </c>
      <c r="K1746">
        <v>0.62085000000000001</v>
      </c>
      <c r="L1746">
        <v>0.28344999999999998</v>
      </c>
      <c r="M1746">
        <v>0.92405000000000004</v>
      </c>
    </row>
    <row r="1747" spans="2:13" x14ac:dyDescent="0.35">
      <c r="B1747">
        <v>1744</v>
      </c>
      <c r="C1747">
        <v>0.17435</v>
      </c>
      <c r="D1747">
        <v>0.97685</v>
      </c>
      <c r="E1747">
        <v>0.83875</v>
      </c>
      <c r="F1747">
        <v>0.51495000000000002</v>
      </c>
      <c r="G1747">
        <v>0.46105000000000002</v>
      </c>
      <c r="H1747">
        <v>0.94084999999999996</v>
      </c>
      <c r="I1747">
        <v>0.97145000000000004</v>
      </c>
      <c r="J1747">
        <v>0.17904999999999999</v>
      </c>
      <c r="K1747">
        <v>0.41075</v>
      </c>
      <c r="L1747">
        <v>0.11375</v>
      </c>
      <c r="M1747">
        <v>0.37864999999999999</v>
      </c>
    </row>
    <row r="1748" spans="2:13" x14ac:dyDescent="0.35">
      <c r="B1748">
        <v>1745</v>
      </c>
      <c r="C1748">
        <v>0.17444999999999999</v>
      </c>
      <c r="D1748">
        <v>0.84175</v>
      </c>
      <c r="E1748">
        <v>0.75324999999999998</v>
      </c>
      <c r="F1748">
        <v>1.635E-2</v>
      </c>
      <c r="G1748">
        <v>0.18645</v>
      </c>
      <c r="H1748">
        <v>0.82184999999999997</v>
      </c>
      <c r="I1748">
        <v>0.19034999999999999</v>
      </c>
      <c r="J1748">
        <v>0.43414999999999998</v>
      </c>
      <c r="K1748">
        <v>8.3049999999999999E-2</v>
      </c>
      <c r="L1748">
        <v>6.5850000000000006E-2</v>
      </c>
      <c r="M1748">
        <v>0.24654999999999999</v>
      </c>
    </row>
    <row r="1749" spans="2:13" x14ac:dyDescent="0.35">
      <c r="B1749">
        <v>1746</v>
      </c>
      <c r="C1749">
        <v>0.17455000000000001</v>
      </c>
      <c r="D1749">
        <v>4.0649999999999999E-2</v>
      </c>
      <c r="E1749">
        <v>0.93894999999999995</v>
      </c>
      <c r="F1749">
        <v>0.57025000000000003</v>
      </c>
      <c r="G1749">
        <v>0.40155000000000002</v>
      </c>
      <c r="H1749">
        <v>0.79735</v>
      </c>
      <c r="I1749">
        <v>0.58904999999999996</v>
      </c>
      <c r="J1749">
        <v>0.34575</v>
      </c>
      <c r="K1749">
        <v>0.13325000000000001</v>
      </c>
      <c r="L1749">
        <v>0.26715</v>
      </c>
      <c r="M1749">
        <v>0.89724999999999999</v>
      </c>
    </row>
    <row r="1750" spans="2:13" x14ac:dyDescent="0.35">
      <c r="B1750">
        <v>1747</v>
      </c>
      <c r="C1750">
        <v>0.17465</v>
      </c>
      <c r="D1750">
        <v>0.60304999999999997</v>
      </c>
      <c r="E1750">
        <v>0.52385000000000004</v>
      </c>
      <c r="F1750">
        <v>0.66925000000000001</v>
      </c>
      <c r="G1750">
        <v>0.44164999999999999</v>
      </c>
      <c r="H1750">
        <v>0.35144999999999998</v>
      </c>
      <c r="I1750">
        <v>0.44755</v>
      </c>
      <c r="J1750">
        <v>0.65785000000000005</v>
      </c>
      <c r="K1750">
        <v>0.56205000000000005</v>
      </c>
      <c r="L1750">
        <v>0.35365000000000002</v>
      </c>
      <c r="M1750">
        <v>0.73024999999999995</v>
      </c>
    </row>
    <row r="1751" spans="2:13" x14ac:dyDescent="0.35">
      <c r="B1751">
        <v>1748</v>
      </c>
      <c r="C1751">
        <v>0.17474999999999999</v>
      </c>
      <c r="D1751">
        <v>5.4850000000000003E-2</v>
      </c>
      <c r="E1751">
        <v>0.63565000000000005</v>
      </c>
      <c r="F1751">
        <v>0.62444999999999995</v>
      </c>
      <c r="G1751">
        <v>0.33124999999999999</v>
      </c>
      <c r="H1751">
        <v>0.98775000000000002</v>
      </c>
      <c r="I1751">
        <v>0.80735000000000001</v>
      </c>
      <c r="J1751">
        <v>0.41415000000000002</v>
      </c>
      <c r="K1751">
        <v>0.97114999999999996</v>
      </c>
      <c r="L1751">
        <v>0.99595</v>
      </c>
      <c r="M1751">
        <v>0.40615000000000001</v>
      </c>
    </row>
    <row r="1752" spans="2:13" x14ac:dyDescent="0.35">
      <c r="B1752">
        <v>1749</v>
      </c>
      <c r="C1752">
        <v>0.17485000000000001</v>
      </c>
      <c r="D1752">
        <v>0.56984999999999997</v>
      </c>
      <c r="E1752">
        <v>0.37524999999999997</v>
      </c>
      <c r="F1752">
        <v>9.7049999999999997E-2</v>
      </c>
      <c r="G1752">
        <v>2.2499999999999998E-3</v>
      </c>
      <c r="H1752">
        <v>0.74875000000000003</v>
      </c>
      <c r="I1752">
        <v>0.27434999999999998</v>
      </c>
      <c r="J1752">
        <v>2.0449999999999999E-2</v>
      </c>
      <c r="K1752">
        <v>0.81174999999999997</v>
      </c>
      <c r="L1752">
        <v>0.73455000000000004</v>
      </c>
      <c r="M1752">
        <v>0.74955000000000005</v>
      </c>
    </row>
    <row r="1753" spans="2:13" x14ac:dyDescent="0.35">
      <c r="B1753">
        <v>1750</v>
      </c>
      <c r="C1753">
        <v>0.17494999999999999</v>
      </c>
      <c r="D1753">
        <v>0.22914999999999999</v>
      </c>
      <c r="E1753">
        <v>0.56525000000000003</v>
      </c>
      <c r="F1753">
        <v>0.64654999999999996</v>
      </c>
      <c r="G1753">
        <v>0.91984999999999995</v>
      </c>
      <c r="H1753">
        <v>0.62034999999999996</v>
      </c>
      <c r="I1753">
        <v>8.1850000000000006E-2</v>
      </c>
      <c r="J1753">
        <v>5.8349999999999999E-2</v>
      </c>
      <c r="K1753">
        <v>0.59275</v>
      </c>
      <c r="L1753">
        <v>0.31595000000000001</v>
      </c>
      <c r="M1753">
        <v>0.53754999999999997</v>
      </c>
    </row>
    <row r="1754" spans="2:13" x14ac:dyDescent="0.35">
      <c r="B1754">
        <v>1751</v>
      </c>
      <c r="C1754">
        <v>0.17505000000000001</v>
      </c>
      <c r="D1754">
        <v>0.34115000000000001</v>
      </c>
      <c r="E1754">
        <v>0.12485</v>
      </c>
      <c r="F1754">
        <v>0.31145</v>
      </c>
      <c r="G1754">
        <v>0.87824999999999998</v>
      </c>
      <c r="H1754">
        <v>1.4250000000000001E-2</v>
      </c>
      <c r="I1754">
        <v>0.28655000000000003</v>
      </c>
      <c r="J1754">
        <v>0.29254999999999998</v>
      </c>
      <c r="K1754">
        <v>0.11385000000000001</v>
      </c>
      <c r="L1754">
        <v>0.36054999999999998</v>
      </c>
      <c r="M1754">
        <v>0.70494999999999997</v>
      </c>
    </row>
    <row r="1755" spans="2:13" x14ac:dyDescent="0.35">
      <c r="B1755">
        <v>1752</v>
      </c>
      <c r="C1755">
        <v>0.17515</v>
      </c>
      <c r="D1755">
        <v>0.47244999999999998</v>
      </c>
      <c r="E1755">
        <v>0.42704999999999999</v>
      </c>
      <c r="F1755">
        <v>0.69194999999999995</v>
      </c>
      <c r="G1755">
        <v>0.84235000000000004</v>
      </c>
      <c r="H1755">
        <v>0.54085000000000005</v>
      </c>
      <c r="I1755">
        <v>0.43085000000000001</v>
      </c>
      <c r="J1755">
        <v>0.15384999999999999</v>
      </c>
      <c r="K1755">
        <v>0.83245000000000002</v>
      </c>
      <c r="L1755">
        <v>5.1500000000000001E-3</v>
      </c>
      <c r="M1755">
        <v>0.56455</v>
      </c>
    </row>
    <row r="1756" spans="2:13" x14ac:dyDescent="0.35">
      <c r="B1756">
        <v>1753</v>
      </c>
      <c r="C1756">
        <v>0.17524999999999999</v>
      </c>
      <c r="D1756">
        <v>0.86434999999999995</v>
      </c>
      <c r="E1756">
        <v>0.79015000000000002</v>
      </c>
      <c r="F1756">
        <v>0.77205000000000001</v>
      </c>
      <c r="G1756">
        <v>0.44055</v>
      </c>
      <c r="H1756">
        <v>0.36404999999999998</v>
      </c>
      <c r="I1756">
        <v>0.64285000000000003</v>
      </c>
      <c r="J1756">
        <v>0.38455</v>
      </c>
      <c r="K1756">
        <v>8.4650000000000003E-2</v>
      </c>
      <c r="L1756">
        <v>1.2149999999999999E-2</v>
      </c>
      <c r="M1756">
        <v>0.38324999999999998</v>
      </c>
    </row>
    <row r="1757" spans="2:13" x14ac:dyDescent="0.35">
      <c r="B1757">
        <v>1754</v>
      </c>
      <c r="C1757">
        <v>0.17535000000000001</v>
      </c>
      <c r="D1757">
        <v>0.65615000000000001</v>
      </c>
      <c r="E1757">
        <v>0.95094999999999996</v>
      </c>
      <c r="F1757">
        <v>7.6749999999999999E-2</v>
      </c>
      <c r="G1757">
        <v>5.45E-3</v>
      </c>
      <c r="H1757">
        <v>0.94645000000000001</v>
      </c>
      <c r="I1757">
        <v>0.31014999999999998</v>
      </c>
      <c r="J1757">
        <v>0.12285</v>
      </c>
      <c r="K1757">
        <v>0.68725000000000003</v>
      </c>
      <c r="L1757">
        <v>0.97304999999999997</v>
      </c>
      <c r="M1757">
        <v>0.84504999999999997</v>
      </c>
    </row>
    <row r="1758" spans="2:13" x14ac:dyDescent="0.35">
      <c r="B1758">
        <v>1755</v>
      </c>
      <c r="C1758">
        <v>0.17544999999999999</v>
      </c>
      <c r="D1758">
        <v>0.16125</v>
      </c>
      <c r="E1758">
        <v>0.31695000000000001</v>
      </c>
      <c r="F1758">
        <v>0.41704999999999998</v>
      </c>
      <c r="G1758">
        <v>2.615E-2</v>
      </c>
      <c r="H1758">
        <v>0.88175000000000003</v>
      </c>
      <c r="I1758">
        <v>0.94305000000000005</v>
      </c>
      <c r="J1758">
        <v>0.94425000000000003</v>
      </c>
      <c r="K1758">
        <v>0.45595000000000002</v>
      </c>
      <c r="L1758">
        <v>0.62785000000000002</v>
      </c>
      <c r="M1758">
        <v>0.56284999999999996</v>
      </c>
    </row>
    <row r="1759" spans="2:13" x14ac:dyDescent="0.35">
      <c r="B1759">
        <v>1756</v>
      </c>
      <c r="C1759">
        <v>0.17555000000000001</v>
      </c>
      <c r="D1759">
        <v>0.63585000000000003</v>
      </c>
      <c r="E1759">
        <v>0.31355</v>
      </c>
      <c r="F1759">
        <v>0.70965</v>
      </c>
      <c r="G1759">
        <v>0.23824999999999999</v>
      </c>
      <c r="H1759">
        <v>2.4750000000000001E-2</v>
      </c>
      <c r="I1759">
        <v>0.86385000000000001</v>
      </c>
      <c r="J1759">
        <v>0.94584999999999997</v>
      </c>
      <c r="K1759">
        <v>0.84265000000000001</v>
      </c>
      <c r="L1759">
        <v>0.90275000000000005</v>
      </c>
      <c r="M1759">
        <v>0.44014999999999999</v>
      </c>
    </row>
    <row r="1760" spans="2:13" x14ac:dyDescent="0.35">
      <c r="B1760">
        <v>1757</v>
      </c>
      <c r="C1760">
        <v>0.17565</v>
      </c>
      <c r="D1760">
        <v>0.44274999999999998</v>
      </c>
      <c r="E1760">
        <v>0.44524999999999998</v>
      </c>
      <c r="F1760">
        <v>0.80435000000000001</v>
      </c>
      <c r="G1760">
        <v>0.19805</v>
      </c>
      <c r="H1760">
        <v>0.38965</v>
      </c>
      <c r="I1760">
        <v>0.50814999999999999</v>
      </c>
      <c r="J1760">
        <v>0.82415000000000005</v>
      </c>
      <c r="K1760">
        <v>4.1450000000000001E-2</v>
      </c>
      <c r="L1760">
        <v>0.85694999999999999</v>
      </c>
      <c r="M1760">
        <v>0.55174999999999996</v>
      </c>
    </row>
    <row r="1761" spans="2:13" x14ac:dyDescent="0.35">
      <c r="B1761">
        <v>1758</v>
      </c>
      <c r="C1761">
        <v>0.17574999999999999</v>
      </c>
      <c r="D1761">
        <v>0.94515000000000005</v>
      </c>
      <c r="E1761">
        <v>0.66225000000000001</v>
      </c>
      <c r="F1761">
        <v>0.75685000000000002</v>
      </c>
      <c r="G1761">
        <v>0.35715000000000002</v>
      </c>
      <c r="H1761">
        <v>0.70784999999999998</v>
      </c>
      <c r="I1761">
        <v>0.59314999999999996</v>
      </c>
      <c r="J1761">
        <v>0.39434999999999998</v>
      </c>
      <c r="K1761">
        <v>0.82415000000000005</v>
      </c>
      <c r="L1761">
        <v>0.73934999999999995</v>
      </c>
      <c r="M1761">
        <v>0.22125</v>
      </c>
    </row>
    <row r="1762" spans="2:13" x14ac:dyDescent="0.35">
      <c r="B1762">
        <v>1759</v>
      </c>
      <c r="C1762">
        <v>0.17585000000000001</v>
      </c>
      <c r="D1762">
        <v>0.56025000000000003</v>
      </c>
      <c r="E1762">
        <v>0.54135</v>
      </c>
      <c r="F1762">
        <v>3.0349999999999999E-2</v>
      </c>
      <c r="G1762">
        <v>0.88095000000000001</v>
      </c>
      <c r="H1762">
        <v>0.98704999999999998</v>
      </c>
      <c r="I1762">
        <v>0.23465</v>
      </c>
      <c r="J1762">
        <v>0.19095000000000001</v>
      </c>
      <c r="K1762">
        <v>0.59184999999999999</v>
      </c>
      <c r="L1762">
        <v>0.85765000000000002</v>
      </c>
      <c r="M1762">
        <v>0.11335000000000001</v>
      </c>
    </row>
    <row r="1763" spans="2:13" x14ac:dyDescent="0.35">
      <c r="B1763">
        <v>1760</v>
      </c>
      <c r="C1763">
        <v>0.17595</v>
      </c>
      <c r="D1763">
        <v>0.65044999999999997</v>
      </c>
      <c r="E1763">
        <v>0.10015</v>
      </c>
      <c r="F1763">
        <v>0.39215</v>
      </c>
      <c r="G1763">
        <v>0.65115000000000001</v>
      </c>
      <c r="H1763">
        <v>2.6950000000000002E-2</v>
      </c>
      <c r="I1763">
        <v>0.69674999999999998</v>
      </c>
      <c r="J1763">
        <v>9.4649999999999998E-2</v>
      </c>
      <c r="K1763">
        <v>0.73724999999999996</v>
      </c>
      <c r="L1763">
        <v>0.72524999999999995</v>
      </c>
      <c r="M1763">
        <v>0.82484999999999997</v>
      </c>
    </row>
    <row r="1764" spans="2:13" x14ac:dyDescent="0.35">
      <c r="B1764">
        <v>1761</v>
      </c>
      <c r="C1764">
        <v>0.17605000000000001</v>
      </c>
      <c r="D1764">
        <v>0.18884999999999999</v>
      </c>
      <c r="E1764">
        <v>0.73494999999999999</v>
      </c>
      <c r="F1764">
        <v>0.86555000000000004</v>
      </c>
      <c r="G1764">
        <v>0.62555000000000005</v>
      </c>
      <c r="H1764">
        <v>0.39745000000000003</v>
      </c>
      <c r="I1764">
        <v>0.81835000000000002</v>
      </c>
      <c r="J1764">
        <v>0.10745</v>
      </c>
      <c r="K1764">
        <v>0.95874999999999999</v>
      </c>
      <c r="L1764">
        <v>0.24675</v>
      </c>
      <c r="M1764">
        <v>0.80515000000000003</v>
      </c>
    </row>
    <row r="1765" spans="2:13" x14ac:dyDescent="0.35">
      <c r="B1765">
        <v>1762</v>
      </c>
      <c r="C1765">
        <v>0.17615</v>
      </c>
      <c r="D1765">
        <v>0.85375000000000001</v>
      </c>
      <c r="E1765">
        <v>0.61944999999999995</v>
      </c>
      <c r="F1765">
        <v>0.33424999999999999</v>
      </c>
      <c r="G1765">
        <v>0.99214999999999998</v>
      </c>
      <c r="H1765">
        <v>0.25345000000000001</v>
      </c>
      <c r="I1765">
        <v>9.4750000000000001E-2</v>
      </c>
      <c r="J1765">
        <v>0.87265000000000004</v>
      </c>
      <c r="K1765">
        <v>0.78554999999999997</v>
      </c>
      <c r="L1765">
        <v>0.33645000000000003</v>
      </c>
      <c r="M1765">
        <v>0.49025000000000002</v>
      </c>
    </row>
    <row r="1766" spans="2:13" x14ac:dyDescent="0.35">
      <c r="B1766">
        <v>1763</v>
      </c>
      <c r="C1766">
        <v>0.17624999999999999</v>
      </c>
      <c r="D1766">
        <v>0.71325000000000005</v>
      </c>
      <c r="E1766">
        <v>0.47244999999999998</v>
      </c>
      <c r="F1766">
        <v>0.26055</v>
      </c>
      <c r="G1766">
        <v>0.79305000000000003</v>
      </c>
      <c r="H1766">
        <v>0.70955000000000001</v>
      </c>
      <c r="I1766">
        <v>0.84504999999999997</v>
      </c>
      <c r="J1766">
        <v>0.64424999999999999</v>
      </c>
      <c r="K1766">
        <v>0.96635000000000004</v>
      </c>
      <c r="L1766">
        <v>0.17485000000000001</v>
      </c>
      <c r="M1766">
        <v>0.41615000000000002</v>
      </c>
    </row>
    <row r="1767" spans="2:13" x14ac:dyDescent="0.35">
      <c r="B1767">
        <v>1764</v>
      </c>
      <c r="C1767">
        <v>0.17635000000000001</v>
      </c>
      <c r="D1767">
        <v>0.99155000000000004</v>
      </c>
      <c r="E1767">
        <v>0.61504999999999999</v>
      </c>
      <c r="F1767">
        <v>0.42454999999999998</v>
      </c>
      <c r="G1767">
        <v>0.42335</v>
      </c>
      <c r="H1767">
        <v>0.77085000000000004</v>
      </c>
      <c r="I1767">
        <v>0.52015</v>
      </c>
      <c r="J1767">
        <v>0.24765000000000001</v>
      </c>
      <c r="K1767">
        <v>5.4449999999999998E-2</v>
      </c>
      <c r="L1767">
        <v>0.19145000000000001</v>
      </c>
      <c r="M1767">
        <v>0.96094999999999997</v>
      </c>
    </row>
    <row r="1768" spans="2:13" x14ac:dyDescent="0.35">
      <c r="B1768">
        <v>1765</v>
      </c>
      <c r="C1768">
        <v>0.17645</v>
      </c>
      <c r="D1768">
        <v>0.23025000000000001</v>
      </c>
      <c r="E1768">
        <v>0.96435000000000004</v>
      </c>
      <c r="F1768">
        <v>0.61775000000000002</v>
      </c>
      <c r="G1768">
        <v>8.2350000000000007E-2</v>
      </c>
      <c r="H1768">
        <v>0.18665000000000001</v>
      </c>
      <c r="I1768">
        <v>0.21235000000000001</v>
      </c>
      <c r="J1768">
        <v>0.82215000000000005</v>
      </c>
      <c r="K1768">
        <v>0.40244999999999997</v>
      </c>
      <c r="L1768">
        <v>0.28434999999999999</v>
      </c>
      <c r="M1768">
        <v>0.77354999999999996</v>
      </c>
    </row>
    <row r="1769" spans="2:13" x14ac:dyDescent="0.35">
      <c r="B1769">
        <v>1766</v>
      </c>
      <c r="C1769">
        <v>0.17655000000000001</v>
      </c>
      <c r="D1769">
        <v>0.97735000000000005</v>
      </c>
      <c r="E1769">
        <v>0.19725000000000001</v>
      </c>
      <c r="F1769">
        <v>0.46465000000000001</v>
      </c>
      <c r="G1769">
        <v>0.28325</v>
      </c>
      <c r="H1769">
        <v>0.22635</v>
      </c>
      <c r="I1769">
        <v>0.57174999999999998</v>
      </c>
      <c r="J1769">
        <v>0.15865000000000001</v>
      </c>
      <c r="K1769">
        <v>0.94545000000000001</v>
      </c>
      <c r="L1769">
        <v>0.99265000000000003</v>
      </c>
      <c r="M1769">
        <v>0.69684999999999997</v>
      </c>
    </row>
    <row r="1770" spans="2:13" x14ac:dyDescent="0.35">
      <c r="B1770">
        <v>1767</v>
      </c>
      <c r="C1770">
        <v>0.17665</v>
      </c>
      <c r="D1770">
        <v>0.19214999999999999</v>
      </c>
      <c r="E1770">
        <v>0.99214999999999998</v>
      </c>
      <c r="F1770">
        <v>0.16145000000000001</v>
      </c>
      <c r="G1770">
        <v>0.43625000000000003</v>
      </c>
      <c r="H1770">
        <v>0.74595</v>
      </c>
      <c r="I1770">
        <v>0.58855000000000002</v>
      </c>
      <c r="J1770">
        <v>0.79395000000000004</v>
      </c>
      <c r="K1770">
        <v>0.51885000000000003</v>
      </c>
      <c r="L1770">
        <v>0.93405000000000005</v>
      </c>
      <c r="M1770">
        <v>0.26724999999999999</v>
      </c>
    </row>
    <row r="1771" spans="2:13" x14ac:dyDescent="0.35">
      <c r="B1771">
        <v>1768</v>
      </c>
      <c r="C1771">
        <v>0.17674999999999999</v>
      </c>
      <c r="D1771">
        <v>0.66054999999999997</v>
      </c>
      <c r="E1771">
        <v>0.16025</v>
      </c>
      <c r="F1771">
        <v>0.14394999999999999</v>
      </c>
      <c r="G1771">
        <v>0.62565000000000004</v>
      </c>
      <c r="H1771">
        <v>0.35425000000000001</v>
      </c>
      <c r="I1771">
        <v>0.21995000000000001</v>
      </c>
      <c r="J1771">
        <v>0.41465000000000002</v>
      </c>
      <c r="K1771">
        <v>0.78674999999999995</v>
      </c>
      <c r="L1771">
        <v>0.50355000000000005</v>
      </c>
      <c r="M1771">
        <v>0.11715</v>
      </c>
    </row>
    <row r="1772" spans="2:13" x14ac:dyDescent="0.35">
      <c r="B1772">
        <v>1769</v>
      </c>
      <c r="C1772">
        <v>0.17685000000000001</v>
      </c>
      <c r="D1772">
        <v>0.68535000000000001</v>
      </c>
      <c r="E1772">
        <v>0.26334999999999997</v>
      </c>
      <c r="F1772">
        <v>0.76515</v>
      </c>
      <c r="G1772">
        <v>0.10535</v>
      </c>
      <c r="H1772">
        <v>0.58794999999999997</v>
      </c>
      <c r="I1772">
        <v>0.99855000000000005</v>
      </c>
      <c r="J1772">
        <v>0.15784999999999999</v>
      </c>
      <c r="K1772">
        <v>0.72155000000000002</v>
      </c>
      <c r="L1772">
        <v>0.94305000000000005</v>
      </c>
      <c r="M1772">
        <v>0.33984999999999999</v>
      </c>
    </row>
    <row r="1773" spans="2:13" x14ac:dyDescent="0.35">
      <c r="B1773">
        <v>1770</v>
      </c>
      <c r="C1773">
        <v>0.17695</v>
      </c>
      <c r="D1773">
        <v>0.35675000000000001</v>
      </c>
      <c r="E1773">
        <v>0.80954999999999999</v>
      </c>
      <c r="F1773">
        <v>0.25395000000000001</v>
      </c>
      <c r="G1773">
        <v>0.78515000000000001</v>
      </c>
      <c r="H1773">
        <v>0.31895000000000001</v>
      </c>
      <c r="I1773">
        <v>5.6649999999999999E-2</v>
      </c>
      <c r="J1773">
        <v>0.16335</v>
      </c>
      <c r="K1773">
        <v>0.69005000000000005</v>
      </c>
      <c r="L1773">
        <v>0.30204999999999999</v>
      </c>
      <c r="M1773">
        <v>0.52915000000000001</v>
      </c>
    </row>
    <row r="1774" spans="2:13" x14ac:dyDescent="0.35">
      <c r="B1774">
        <v>1771</v>
      </c>
      <c r="C1774">
        <v>0.17705000000000001</v>
      </c>
      <c r="D1774">
        <v>0.70415000000000005</v>
      </c>
      <c r="E1774">
        <v>0.15945000000000001</v>
      </c>
      <c r="F1774">
        <v>0.72545000000000004</v>
      </c>
      <c r="G1774">
        <v>0.85304999999999997</v>
      </c>
      <c r="H1774">
        <v>0.47184999999999999</v>
      </c>
      <c r="I1774">
        <v>0.65754999999999997</v>
      </c>
      <c r="J1774">
        <v>0.26465</v>
      </c>
      <c r="K1774">
        <v>0.63205</v>
      </c>
      <c r="L1774">
        <v>0.77734999999999999</v>
      </c>
      <c r="M1774">
        <v>2.0650000000000002E-2</v>
      </c>
    </row>
    <row r="1775" spans="2:13" x14ac:dyDescent="0.35">
      <c r="B1775">
        <v>1772</v>
      </c>
      <c r="C1775">
        <v>0.17715</v>
      </c>
      <c r="D1775">
        <v>7.4649999999999994E-2</v>
      </c>
      <c r="E1775">
        <v>0.97724999999999995</v>
      </c>
      <c r="F1775">
        <v>2.7449999999999999E-2</v>
      </c>
      <c r="G1775">
        <v>0.23965</v>
      </c>
      <c r="H1775">
        <v>0.61904999999999999</v>
      </c>
      <c r="I1775">
        <v>0.47894999999999999</v>
      </c>
      <c r="J1775">
        <v>0.73824999999999996</v>
      </c>
      <c r="K1775">
        <v>0.22844999999999999</v>
      </c>
      <c r="L1775">
        <v>0.98545000000000005</v>
      </c>
      <c r="M1775">
        <v>0.61224999999999996</v>
      </c>
    </row>
    <row r="1776" spans="2:13" x14ac:dyDescent="0.35">
      <c r="B1776">
        <v>1773</v>
      </c>
      <c r="C1776">
        <v>0.17724999999999999</v>
      </c>
      <c r="D1776">
        <v>0.30614999999999998</v>
      </c>
      <c r="E1776">
        <v>0.59624999999999995</v>
      </c>
      <c r="F1776">
        <v>0.60845000000000005</v>
      </c>
      <c r="G1776">
        <v>0.78315000000000001</v>
      </c>
      <c r="H1776">
        <v>0.29594999999999999</v>
      </c>
      <c r="I1776">
        <v>0.46565000000000001</v>
      </c>
      <c r="J1776">
        <v>0.20305000000000001</v>
      </c>
      <c r="K1776">
        <v>0.34615000000000001</v>
      </c>
      <c r="L1776">
        <v>0.64954999999999996</v>
      </c>
      <c r="M1776">
        <v>0.46344999999999997</v>
      </c>
    </row>
    <row r="1777" spans="2:13" x14ac:dyDescent="0.35">
      <c r="B1777">
        <v>1774</v>
      </c>
      <c r="C1777">
        <v>0.17735000000000001</v>
      </c>
      <c r="D1777">
        <v>0.48875000000000002</v>
      </c>
      <c r="E1777">
        <v>0.10875</v>
      </c>
      <c r="F1777">
        <v>0.22725000000000001</v>
      </c>
      <c r="G1777">
        <v>7.5050000000000006E-2</v>
      </c>
      <c r="H1777">
        <v>0.34984999999999999</v>
      </c>
      <c r="I1777">
        <v>0.82815000000000005</v>
      </c>
      <c r="J1777">
        <v>0.87475000000000003</v>
      </c>
      <c r="K1777">
        <v>0.40505000000000002</v>
      </c>
      <c r="L1777">
        <v>0.21565000000000001</v>
      </c>
      <c r="M1777">
        <v>0.73424999999999996</v>
      </c>
    </row>
    <row r="1778" spans="2:13" x14ac:dyDescent="0.35">
      <c r="B1778">
        <v>1775</v>
      </c>
      <c r="C1778">
        <v>0.17745</v>
      </c>
      <c r="D1778">
        <v>0.72804999999999997</v>
      </c>
      <c r="E1778">
        <v>0.63024999999999998</v>
      </c>
      <c r="F1778">
        <v>0.34655000000000002</v>
      </c>
      <c r="G1778">
        <v>0.93935000000000002</v>
      </c>
      <c r="H1778">
        <v>0.24354999999999999</v>
      </c>
      <c r="I1778">
        <v>0.72785</v>
      </c>
      <c r="J1778">
        <v>0.21654999999999999</v>
      </c>
      <c r="K1778">
        <v>0.58045000000000002</v>
      </c>
      <c r="L1778">
        <v>0.91215000000000002</v>
      </c>
      <c r="M1778">
        <v>0.89844999999999997</v>
      </c>
    </row>
    <row r="1779" spans="2:13" x14ac:dyDescent="0.35">
      <c r="B1779">
        <v>1776</v>
      </c>
      <c r="C1779">
        <v>0.17755000000000001</v>
      </c>
      <c r="D1779">
        <v>0.58825000000000005</v>
      </c>
      <c r="E1779">
        <v>0.23615</v>
      </c>
      <c r="F1779">
        <v>0.26484999999999997</v>
      </c>
      <c r="G1779">
        <v>0.85675000000000001</v>
      </c>
      <c r="H1779">
        <v>0.85785</v>
      </c>
      <c r="I1779">
        <v>0.67425000000000002</v>
      </c>
      <c r="J1779">
        <v>0.67945</v>
      </c>
      <c r="K1779">
        <v>0.57394999999999996</v>
      </c>
      <c r="L1779">
        <v>0.24265</v>
      </c>
      <c r="M1779">
        <v>0.35625000000000001</v>
      </c>
    </row>
    <row r="1780" spans="2:13" x14ac:dyDescent="0.35">
      <c r="B1780">
        <v>1777</v>
      </c>
      <c r="C1780">
        <v>0.17765</v>
      </c>
      <c r="D1780">
        <v>0.92484999999999995</v>
      </c>
      <c r="E1780">
        <v>0.68194999999999995</v>
      </c>
      <c r="F1780">
        <v>0.83774999999999999</v>
      </c>
      <c r="G1780">
        <v>0.52805000000000002</v>
      </c>
      <c r="H1780">
        <v>0.65134999999999998</v>
      </c>
      <c r="I1780">
        <v>0.89105000000000001</v>
      </c>
      <c r="J1780">
        <v>0.30814999999999998</v>
      </c>
      <c r="K1780">
        <v>0.33284999999999998</v>
      </c>
      <c r="L1780">
        <v>0.74045000000000005</v>
      </c>
      <c r="M1780">
        <v>0.63105</v>
      </c>
    </row>
    <row r="1781" spans="2:13" x14ac:dyDescent="0.35">
      <c r="B1781">
        <v>1778</v>
      </c>
      <c r="C1781">
        <v>0.17774999999999999</v>
      </c>
      <c r="D1781">
        <v>0.20265</v>
      </c>
      <c r="E1781">
        <v>0.20985000000000001</v>
      </c>
      <c r="F1781">
        <v>0.64215</v>
      </c>
      <c r="G1781">
        <v>0.70055000000000001</v>
      </c>
      <c r="H1781">
        <v>0.33555000000000001</v>
      </c>
      <c r="I1781">
        <v>0.38555</v>
      </c>
      <c r="J1781">
        <v>0.11144999999999999</v>
      </c>
      <c r="K1781">
        <v>0.37524999999999997</v>
      </c>
      <c r="L1781">
        <v>0.49714999999999998</v>
      </c>
      <c r="M1781">
        <v>0.48565000000000003</v>
      </c>
    </row>
    <row r="1782" spans="2:13" x14ac:dyDescent="0.35">
      <c r="B1782">
        <v>1779</v>
      </c>
      <c r="C1782">
        <v>0.17785000000000001</v>
      </c>
      <c r="D1782">
        <v>0.60765000000000002</v>
      </c>
      <c r="E1782">
        <v>0.85855000000000004</v>
      </c>
      <c r="F1782">
        <v>0.83135000000000003</v>
      </c>
      <c r="G1782">
        <v>0.51024999999999998</v>
      </c>
      <c r="H1782">
        <v>0.92884999999999995</v>
      </c>
      <c r="I1782">
        <v>0.54085000000000005</v>
      </c>
      <c r="J1782">
        <v>0.41854999999999998</v>
      </c>
      <c r="K1782">
        <v>0.63044999999999995</v>
      </c>
      <c r="L1782">
        <v>9.7549999999999998E-2</v>
      </c>
      <c r="M1782">
        <v>0.29404999999999998</v>
      </c>
    </row>
    <row r="1783" spans="2:13" x14ac:dyDescent="0.35">
      <c r="B1783">
        <v>1780</v>
      </c>
      <c r="C1783">
        <v>0.17795</v>
      </c>
      <c r="D1783">
        <v>0.90154999999999996</v>
      </c>
      <c r="E1783">
        <v>0.60924999999999996</v>
      </c>
      <c r="F1783">
        <v>0.36154999999999998</v>
      </c>
      <c r="G1783">
        <v>0.99914999999999998</v>
      </c>
      <c r="H1783">
        <v>0.98294999999999999</v>
      </c>
      <c r="I1783">
        <v>8.2549999999999998E-2</v>
      </c>
      <c r="J1783">
        <v>0.95094999999999996</v>
      </c>
      <c r="K1783">
        <v>0.59624999999999995</v>
      </c>
      <c r="L1783">
        <v>0.70965</v>
      </c>
      <c r="M1783">
        <v>0.64675000000000005</v>
      </c>
    </row>
    <row r="1784" spans="2:13" x14ac:dyDescent="0.35">
      <c r="B1784">
        <v>1781</v>
      </c>
      <c r="C1784">
        <v>0.17805000000000001</v>
      </c>
      <c r="D1784">
        <v>0.95135000000000003</v>
      </c>
      <c r="E1784">
        <v>0.12195</v>
      </c>
      <c r="F1784">
        <v>0.24324999999999999</v>
      </c>
      <c r="G1784">
        <v>9.6449999999999994E-2</v>
      </c>
      <c r="H1784">
        <v>0.58465</v>
      </c>
      <c r="I1784">
        <v>0.68754999999999999</v>
      </c>
      <c r="J1784">
        <v>3.3500000000000001E-3</v>
      </c>
      <c r="K1784">
        <v>0.99004999999999999</v>
      </c>
      <c r="L1784">
        <v>0.97755000000000003</v>
      </c>
      <c r="M1784">
        <v>0.36835000000000001</v>
      </c>
    </row>
    <row r="1785" spans="2:13" x14ac:dyDescent="0.35">
      <c r="B1785">
        <v>1782</v>
      </c>
      <c r="C1785">
        <v>0.17815</v>
      </c>
      <c r="D1785">
        <v>0.43254999999999999</v>
      </c>
      <c r="E1785">
        <v>0.44985000000000003</v>
      </c>
      <c r="F1785">
        <v>0.21035000000000001</v>
      </c>
      <c r="G1785">
        <v>2.7449999999999999E-2</v>
      </c>
      <c r="H1785">
        <v>0.39324999999999999</v>
      </c>
      <c r="I1785">
        <v>0.48864999999999997</v>
      </c>
      <c r="J1785">
        <v>0.65464999999999995</v>
      </c>
      <c r="K1785">
        <v>0.55554999999999999</v>
      </c>
      <c r="L1785">
        <v>0.53754999999999997</v>
      </c>
      <c r="M1785">
        <v>0.70274999999999999</v>
      </c>
    </row>
    <row r="1786" spans="2:13" x14ac:dyDescent="0.35">
      <c r="B1786">
        <v>1783</v>
      </c>
      <c r="C1786">
        <v>0.17824999999999999</v>
      </c>
      <c r="D1786">
        <v>6.3850000000000004E-2</v>
      </c>
      <c r="E1786">
        <v>0.35204999999999997</v>
      </c>
      <c r="F1786">
        <v>0.68725000000000003</v>
      </c>
      <c r="G1786">
        <v>0.39155000000000001</v>
      </c>
      <c r="H1786">
        <v>0.41225000000000001</v>
      </c>
      <c r="I1786">
        <v>0.86495</v>
      </c>
      <c r="J1786">
        <v>0.81025000000000003</v>
      </c>
      <c r="K1786">
        <v>0.11785</v>
      </c>
      <c r="L1786">
        <v>0.83925000000000005</v>
      </c>
      <c r="M1786">
        <v>0.90285000000000004</v>
      </c>
    </row>
    <row r="1787" spans="2:13" x14ac:dyDescent="0.35">
      <c r="B1787">
        <v>1784</v>
      </c>
      <c r="C1787">
        <v>0.17835000000000001</v>
      </c>
      <c r="D1787">
        <v>0.63595000000000002</v>
      </c>
      <c r="E1787">
        <v>0.89634999999999998</v>
      </c>
      <c r="F1787">
        <v>0.28885</v>
      </c>
      <c r="G1787">
        <v>0.99255000000000004</v>
      </c>
      <c r="H1787">
        <v>1.3650000000000001E-2</v>
      </c>
      <c r="I1787">
        <v>0.33844999999999997</v>
      </c>
      <c r="J1787">
        <v>0.25145000000000001</v>
      </c>
      <c r="K1787">
        <v>0.89634999999999998</v>
      </c>
      <c r="L1787">
        <v>0.32164999999999999</v>
      </c>
      <c r="M1787">
        <v>0.41735</v>
      </c>
    </row>
    <row r="1788" spans="2:13" x14ac:dyDescent="0.35">
      <c r="B1788">
        <v>1785</v>
      </c>
      <c r="C1788">
        <v>0.17845</v>
      </c>
      <c r="D1788">
        <v>0.13095000000000001</v>
      </c>
      <c r="E1788">
        <v>0.15925</v>
      </c>
      <c r="F1788">
        <v>0.18454999999999999</v>
      </c>
      <c r="G1788">
        <v>0.96535000000000004</v>
      </c>
      <c r="H1788">
        <v>0.61314999999999997</v>
      </c>
      <c r="I1788">
        <v>2.6849999999999999E-2</v>
      </c>
      <c r="J1788">
        <v>0.80135000000000001</v>
      </c>
      <c r="K1788">
        <v>0.25955</v>
      </c>
      <c r="L1788">
        <v>0.75985000000000003</v>
      </c>
      <c r="M1788">
        <v>0.89205000000000001</v>
      </c>
    </row>
    <row r="1789" spans="2:13" x14ac:dyDescent="0.35">
      <c r="B1789">
        <v>1786</v>
      </c>
      <c r="C1789">
        <v>0.17854999999999999</v>
      </c>
      <c r="D1789">
        <v>0.34455000000000002</v>
      </c>
      <c r="E1789">
        <v>0.79044999999999999</v>
      </c>
      <c r="F1789">
        <v>0.86985000000000001</v>
      </c>
      <c r="G1789">
        <v>0.88134999999999997</v>
      </c>
      <c r="H1789">
        <v>0.23394999999999999</v>
      </c>
      <c r="I1789">
        <v>4.1549999999999997E-2</v>
      </c>
      <c r="J1789">
        <v>0.43735000000000002</v>
      </c>
      <c r="K1789">
        <v>0.30554999999999999</v>
      </c>
      <c r="L1789">
        <v>0.83755000000000002</v>
      </c>
      <c r="M1789">
        <v>0.42415000000000003</v>
      </c>
    </row>
    <row r="1790" spans="2:13" x14ac:dyDescent="0.35">
      <c r="B1790">
        <v>1787</v>
      </c>
      <c r="C1790">
        <v>0.17865</v>
      </c>
      <c r="D1790">
        <v>0.80684999999999996</v>
      </c>
      <c r="E1790">
        <v>0.62085000000000001</v>
      </c>
      <c r="F1790">
        <v>0.30964999999999998</v>
      </c>
      <c r="G1790">
        <v>0.96145000000000003</v>
      </c>
      <c r="H1790">
        <v>0.33794999999999997</v>
      </c>
      <c r="I1790">
        <v>0.35465000000000002</v>
      </c>
      <c r="J1790">
        <v>0.67795000000000005</v>
      </c>
      <c r="K1790">
        <v>0.91374999999999995</v>
      </c>
      <c r="L1790">
        <v>0.83504999999999996</v>
      </c>
      <c r="M1790">
        <v>0.69694999999999996</v>
      </c>
    </row>
    <row r="1791" spans="2:13" x14ac:dyDescent="0.35">
      <c r="B1791">
        <v>1788</v>
      </c>
      <c r="C1791">
        <v>0.17874999999999999</v>
      </c>
      <c r="D1791">
        <v>4.0750000000000001E-2</v>
      </c>
      <c r="E1791">
        <v>0.74875000000000003</v>
      </c>
      <c r="F1791">
        <v>7.5850000000000001E-2</v>
      </c>
      <c r="G1791">
        <v>0.80764999999999998</v>
      </c>
      <c r="H1791">
        <v>0.68774999999999997</v>
      </c>
      <c r="I1791">
        <v>0.56574999999999998</v>
      </c>
      <c r="J1791">
        <v>0.66415000000000002</v>
      </c>
      <c r="K1791">
        <v>0.21804999999999999</v>
      </c>
      <c r="L1791">
        <v>0.13025</v>
      </c>
      <c r="M1791">
        <v>0.45324999999999999</v>
      </c>
    </row>
    <row r="1792" spans="2:13" x14ac:dyDescent="0.35">
      <c r="B1792">
        <v>1789</v>
      </c>
      <c r="C1792">
        <v>0.17885000000000001</v>
      </c>
      <c r="D1792">
        <v>0.18715000000000001</v>
      </c>
      <c r="E1792">
        <v>0.79925000000000002</v>
      </c>
      <c r="F1792">
        <v>0.28305000000000002</v>
      </c>
      <c r="G1792">
        <v>0.23674999999999999</v>
      </c>
      <c r="H1792">
        <v>0.29794999999999999</v>
      </c>
      <c r="I1792">
        <v>7.7249999999999999E-2</v>
      </c>
      <c r="J1792">
        <v>0.38024999999999998</v>
      </c>
      <c r="K1792">
        <v>0.30295</v>
      </c>
      <c r="L1792">
        <v>0.89044999999999996</v>
      </c>
      <c r="M1792">
        <v>0.49335000000000001</v>
      </c>
    </row>
    <row r="1793" spans="2:13" x14ac:dyDescent="0.35">
      <c r="B1793">
        <v>1790</v>
      </c>
      <c r="C1793">
        <v>0.17895</v>
      </c>
      <c r="D1793">
        <v>1.355E-2</v>
      </c>
      <c r="E1793">
        <v>0.34925</v>
      </c>
      <c r="F1793">
        <v>0.28325</v>
      </c>
      <c r="G1793">
        <v>0.59465000000000001</v>
      </c>
      <c r="H1793">
        <v>0.17765</v>
      </c>
      <c r="I1793">
        <v>0.14565</v>
      </c>
      <c r="J1793">
        <v>5.3749999999999999E-2</v>
      </c>
      <c r="K1793">
        <v>0.55095000000000005</v>
      </c>
      <c r="L1793">
        <v>0.94974999999999998</v>
      </c>
      <c r="M1793">
        <v>0.53525</v>
      </c>
    </row>
    <row r="1794" spans="2:13" x14ac:dyDescent="0.35">
      <c r="B1794">
        <v>1791</v>
      </c>
      <c r="C1794">
        <v>0.17904999999999999</v>
      </c>
      <c r="D1794">
        <v>0.16005</v>
      </c>
      <c r="E1794">
        <v>0.74145000000000005</v>
      </c>
      <c r="F1794">
        <v>0.86495</v>
      </c>
      <c r="G1794">
        <v>0.44645000000000001</v>
      </c>
      <c r="H1794">
        <v>0.89395000000000002</v>
      </c>
      <c r="I1794">
        <v>0.70004999999999995</v>
      </c>
      <c r="J1794">
        <v>0.11265</v>
      </c>
      <c r="K1794">
        <v>0.69264999999999999</v>
      </c>
      <c r="L1794">
        <v>0.93815000000000004</v>
      </c>
      <c r="M1794">
        <v>0.33255000000000001</v>
      </c>
    </row>
    <row r="1795" spans="2:13" x14ac:dyDescent="0.35">
      <c r="B1795">
        <v>1792</v>
      </c>
      <c r="C1795">
        <v>0.17915</v>
      </c>
      <c r="D1795">
        <v>0.47255000000000003</v>
      </c>
      <c r="E1795">
        <v>0.81735000000000002</v>
      </c>
      <c r="F1795">
        <v>0.99124999999999996</v>
      </c>
      <c r="G1795">
        <v>0.13555</v>
      </c>
      <c r="H1795">
        <v>0.78405000000000002</v>
      </c>
      <c r="I1795">
        <v>4.2500000000000003E-3</v>
      </c>
      <c r="J1795">
        <v>0.98014999999999997</v>
      </c>
      <c r="K1795">
        <v>0.24345</v>
      </c>
      <c r="L1795">
        <v>0.18784999999999999</v>
      </c>
      <c r="M1795">
        <v>0.22705</v>
      </c>
    </row>
    <row r="1796" spans="2:13" x14ac:dyDescent="0.35">
      <c r="B1796">
        <v>1793</v>
      </c>
      <c r="C1796">
        <v>0.17924999999999999</v>
      </c>
      <c r="D1796">
        <v>0.51424999999999998</v>
      </c>
      <c r="E1796">
        <v>0.53115000000000001</v>
      </c>
      <c r="F1796">
        <v>0.27065</v>
      </c>
      <c r="G1796">
        <v>0.35775000000000001</v>
      </c>
      <c r="H1796">
        <v>0.95774999999999999</v>
      </c>
      <c r="I1796">
        <v>0.20155000000000001</v>
      </c>
      <c r="J1796">
        <v>0.44664999999999999</v>
      </c>
      <c r="K1796">
        <v>0.88665000000000005</v>
      </c>
      <c r="L1796">
        <v>0.96065</v>
      </c>
      <c r="M1796">
        <v>0.93405000000000005</v>
      </c>
    </row>
    <row r="1797" spans="2:13" x14ac:dyDescent="0.35">
      <c r="B1797">
        <v>1794</v>
      </c>
      <c r="C1797">
        <v>0.17935000000000001</v>
      </c>
      <c r="D1797">
        <v>0.79674999999999996</v>
      </c>
      <c r="E1797">
        <v>1.75E-3</v>
      </c>
      <c r="F1797">
        <v>0.72345000000000004</v>
      </c>
      <c r="G1797">
        <v>0.84284999999999999</v>
      </c>
      <c r="H1797">
        <v>0.94415000000000004</v>
      </c>
      <c r="I1797">
        <v>0.22345000000000001</v>
      </c>
      <c r="J1797">
        <v>0.99775000000000003</v>
      </c>
      <c r="K1797">
        <v>0.35825000000000001</v>
      </c>
      <c r="L1797">
        <v>0.16885</v>
      </c>
      <c r="M1797">
        <v>0.69835000000000003</v>
      </c>
    </row>
    <row r="1798" spans="2:13" x14ac:dyDescent="0.35">
      <c r="B1798">
        <v>1795</v>
      </c>
      <c r="C1798">
        <v>0.17945</v>
      </c>
      <c r="D1798">
        <v>0.57455000000000001</v>
      </c>
      <c r="E1798">
        <v>0.13794999999999999</v>
      </c>
      <c r="F1798">
        <v>0.50175000000000003</v>
      </c>
      <c r="G1798">
        <v>0.98394999999999999</v>
      </c>
      <c r="H1798">
        <v>0.23735000000000001</v>
      </c>
      <c r="I1798">
        <v>0.11785</v>
      </c>
      <c r="J1798">
        <v>0.81745000000000001</v>
      </c>
      <c r="K1798">
        <v>0.23105000000000001</v>
      </c>
      <c r="L1798">
        <v>0.95294999999999996</v>
      </c>
      <c r="M1798">
        <v>0.36204999999999998</v>
      </c>
    </row>
    <row r="1799" spans="2:13" x14ac:dyDescent="0.35">
      <c r="B1799">
        <v>1796</v>
      </c>
      <c r="C1799">
        <v>0.17954999999999999</v>
      </c>
      <c r="D1799">
        <v>0.48054999999999998</v>
      </c>
      <c r="E1799">
        <v>0.14804999999999999</v>
      </c>
      <c r="F1799">
        <v>0.25985000000000003</v>
      </c>
      <c r="G1799">
        <v>0.29294999999999999</v>
      </c>
      <c r="H1799">
        <v>0.53434999999999999</v>
      </c>
      <c r="I1799">
        <v>0.59035000000000004</v>
      </c>
      <c r="J1799">
        <v>0.57884999999999998</v>
      </c>
      <c r="K1799">
        <v>0.72804999999999997</v>
      </c>
      <c r="L1799">
        <v>0.69594999999999996</v>
      </c>
      <c r="M1799">
        <v>0.46784999999999999</v>
      </c>
    </row>
    <row r="1800" spans="2:13" x14ac:dyDescent="0.35">
      <c r="B1800">
        <v>1797</v>
      </c>
      <c r="C1800">
        <v>0.17965</v>
      </c>
      <c r="D1800">
        <v>0.32984999999999998</v>
      </c>
      <c r="E1800">
        <v>0.62444999999999995</v>
      </c>
      <c r="F1800">
        <v>0.86285000000000001</v>
      </c>
      <c r="G1800">
        <v>0.27195000000000003</v>
      </c>
      <c r="H1800">
        <v>0.93174999999999997</v>
      </c>
      <c r="I1800">
        <v>0.41685</v>
      </c>
      <c r="J1800">
        <v>0.38865</v>
      </c>
      <c r="K1800">
        <v>0.66825000000000001</v>
      </c>
      <c r="L1800">
        <v>0.96935000000000004</v>
      </c>
      <c r="M1800">
        <v>0.19575000000000001</v>
      </c>
    </row>
    <row r="1801" spans="2:13" x14ac:dyDescent="0.35">
      <c r="B1801">
        <v>1798</v>
      </c>
      <c r="C1801">
        <v>0.17974999999999999</v>
      </c>
      <c r="D1801">
        <v>0.42614999999999997</v>
      </c>
      <c r="E1801">
        <v>2.4250000000000001E-2</v>
      </c>
      <c r="F1801">
        <v>0.14124999999999999</v>
      </c>
      <c r="G1801">
        <v>0.62195</v>
      </c>
      <c r="H1801">
        <v>7.3050000000000004E-2</v>
      </c>
      <c r="I1801">
        <v>0.59704999999999997</v>
      </c>
      <c r="J1801">
        <v>0.63654999999999995</v>
      </c>
      <c r="K1801">
        <v>7.9549999999999996E-2</v>
      </c>
      <c r="L1801">
        <v>0.45405000000000001</v>
      </c>
      <c r="M1801">
        <v>0.41044999999999998</v>
      </c>
    </row>
    <row r="1802" spans="2:13" x14ac:dyDescent="0.35">
      <c r="B1802">
        <v>1799</v>
      </c>
      <c r="C1802">
        <v>0.17985000000000001</v>
      </c>
      <c r="D1802">
        <v>0.51205000000000001</v>
      </c>
      <c r="E1802">
        <v>0.61414999999999997</v>
      </c>
      <c r="F1802">
        <v>0.93764999999999998</v>
      </c>
      <c r="G1802">
        <v>0.27855000000000002</v>
      </c>
      <c r="H1802">
        <v>0.10135</v>
      </c>
      <c r="I1802">
        <v>1.115E-2</v>
      </c>
      <c r="J1802">
        <v>0.14845</v>
      </c>
      <c r="K1802">
        <v>0.44864999999999999</v>
      </c>
      <c r="L1802">
        <v>0.33875</v>
      </c>
      <c r="M1802">
        <v>4.6499999999999996E-3</v>
      </c>
    </row>
    <row r="1803" spans="2:13" x14ac:dyDescent="0.35">
      <c r="B1803">
        <v>1800</v>
      </c>
      <c r="C1803">
        <v>0.17995</v>
      </c>
      <c r="D1803">
        <v>0.88534999999999997</v>
      </c>
      <c r="E1803">
        <v>0.62524999999999997</v>
      </c>
      <c r="F1803">
        <v>0.22264999999999999</v>
      </c>
      <c r="G1803">
        <v>0.98124999999999996</v>
      </c>
      <c r="H1803">
        <v>0.97755000000000003</v>
      </c>
      <c r="I1803">
        <v>0.44435000000000002</v>
      </c>
      <c r="J1803">
        <v>7.9450000000000007E-2</v>
      </c>
      <c r="K1803">
        <v>0.87134999999999996</v>
      </c>
      <c r="L1803">
        <v>0.36954999999999999</v>
      </c>
      <c r="M1803">
        <v>8.2449999999999996E-2</v>
      </c>
    </row>
    <row r="1804" spans="2:13" x14ac:dyDescent="0.35">
      <c r="B1804">
        <v>1801</v>
      </c>
      <c r="C1804">
        <v>0.18004999999999999</v>
      </c>
      <c r="D1804">
        <v>0.89734999999999998</v>
      </c>
      <c r="E1804">
        <v>7.0849999999999996E-2</v>
      </c>
      <c r="F1804">
        <v>0.89244999999999997</v>
      </c>
      <c r="G1804">
        <v>0.32155</v>
      </c>
      <c r="H1804">
        <v>0.73035000000000005</v>
      </c>
      <c r="I1804">
        <v>0.56464999999999999</v>
      </c>
      <c r="J1804">
        <v>2.7150000000000001E-2</v>
      </c>
      <c r="K1804">
        <v>0.70494999999999997</v>
      </c>
      <c r="L1804">
        <v>0.61565000000000003</v>
      </c>
      <c r="M1804">
        <v>0.22234999999999999</v>
      </c>
    </row>
    <row r="1805" spans="2:13" x14ac:dyDescent="0.35">
      <c r="B1805">
        <v>1802</v>
      </c>
      <c r="C1805">
        <v>0.18015</v>
      </c>
      <c r="D1805">
        <v>0.37245</v>
      </c>
      <c r="E1805">
        <v>0.83484999999999998</v>
      </c>
      <c r="F1805">
        <v>0.95415000000000005</v>
      </c>
      <c r="G1805">
        <v>0.16664999999999999</v>
      </c>
      <c r="H1805">
        <v>1.025E-2</v>
      </c>
      <c r="I1805">
        <v>0.32045000000000001</v>
      </c>
      <c r="J1805">
        <v>0.49995000000000001</v>
      </c>
      <c r="K1805">
        <v>0.29754999999999998</v>
      </c>
      <c r="L1805">
        <v>0.67015000000000002</v>
      </c>
      <c r="M1805">
        <v>0.18625</v>
      </c>
    </row>
    <row r="1806" spans="2:13" x14ac:dyDescent="0.35">
      <c r="B1806">
        <v>1803</v>
      </c>
      <c r="C1806">
        <v>0.18024999999999999</v>
      </c>
      <c r="D1806">
        <v>0.15715000000000001</v>
      </c>
      <c r="E1806">
        <v>0.69564999999999999</v>
      </c>
      <c r="F1806">
        <v>0.13685</v>
      </c>
      <c r="G1806">
        <v>0.35165000000000002</v>
      </c>
      <c r="H1806">
        <v>0.32135000000000002</v>
      </c>
      <c r="I1806">
        <v>0.35815000000000002</v>
      </c>
      <c r="J1806">
        <v>5.7349999999999998E-2</v>
      </c>
      <c r="K1806">
        <v>0.43625000000000003</v>
      </c>
      <c r="L1806">
        <v>0.16385</v>
      </c>
      <c r="M1806">
        <v>0.37985000000000002</v>
      </c>
    </row>
    <row r="1807" spans="2:13" x14ac:dyDescent="0.35">
      <c r="B1807">
        <v>1804</v>
      </c>
      <c r="C1807">
        <v>0.18035000000000001</v>
      </c>
      <c r="D1807">
        <v>0.30425000000000002</v>
      </c>
      <c r="E1807">
        <v>0.86785000000000001</v>
      </c>
      <c r="F1807">
        <v>0.96514999999999995</v>
      </c>
      <c r="G1807">
        <v>0.40444999999999998</v>
      </c>
      <c r="H1807">
        <v>0.65015000000000001</v>
      </c>
      <c r="I1807">
        <v>0.40305000000000002</v>
      </c>
      <c r="J1807">
        <v>0.50614999999999999</v>
      </c>
      <c r="K1807">
        <v>0.12225</v>
      </c>
      <c r="L1807">
        <v>0.96884999999999999</v>
      </c>
      <c r="M1807">
        <v>0.56315000000000004</v>
      </c>
    </row>
    <row r="1808" spans="2:13" x14ac:dyDescent="0.35">
      <c r="B1808">
        <v>1805</v>
      </c>
      <c r="C1808">
        <v>0.18045</v>
      </c>
      <c r="D1808">
        <v>0.26345000000000002</v>
      </c>
      <c r="E1808">
        <v>0.14365</v>
      </c>
      <c r="F1808">
        <v>0.38414999999999999</v>
      </c>
      <c r="G1808">
        <v>0.14385000000000001</v>
      </c>
      <c r="H1808">
        <v>0.61665000000000003</v>
      </c>
      <c r="I1808">
        <v>0.61055000000000004</v>
      </c>
      <c r="J1808">
        <v>0.39184999999999998</v>
      </c>
      <c r="K1808">
        <v>0.74465000000000003</v>
      </c>
      <c r="L1808">
        <v>0.47785</v>
      </c>
      <c r="M1808">
        <v>0.15645000000000001</v>
      </c>
    </row>
    <row r="1809" spans="2:13" x14ac:dyDescent="0.35">
      <c r="B1809">
        <v>1806</v>
      </c>
      <c r="C1809">
        <v>0.18054999999999999</v>
      </c>
      <c r="D1809">
        <v>0.49264999999999998</v>
      </c>
      <c r="E1809">
        <v>0.50695000000000001</v>
      </c>
      <c r="F1809">
        <v>0.67195000000000005</v>
      </c>
      <c r="G1809">
        <v>0.56945000000000001</v>
      </c>
      <c r="H1809">
        <v>0.15554999999999999</v>
      </c>
      <c r="I1809">
        <v>0.43154999999999999</v>
      </c>
      <c r="J1809">
        <v>0.82184999999999997</v>
      </c>
      <c r="K1809">
        <v>0.85714999999999997</v>
      </c>
      <c r="L1809">
        <v>0.20055000000000001</v>
      </c>
      <c r="M1809">
        <v>0.80764999999999998</v>
      </c>
    </row>
    <row r="1810" spans="2:13" x14ac:dyDescent="0.35">
      <c r="B1810">
        <v>1807</v>
      </c>
      <c r="C1810">
        <v>0.18065000000000001</v>
      </c>
      <c r="D1810">
        <v>0.35435</v>
      </c>
      <c r="E1810">
        <v>0.37855</v>
      </c>
      <c r="F1810">
        <v>0.12214999999999999</v>
      </c>
      <c r="G1810">
        <v>0.52034999999999998</v>
      </c>
      <c r="H1810">
        <v>0.76024999999999998</v>
      </c>
      <c r="I1810">
        <v>0.79395000000000004</v>
      </c>
      <c r="J1810">
        <v>0.59845000000000004</v>
      </c>
      <c r="K1810">
        <v>0.54564999999999997</v>
      </c>
      <c r="L1810">
        <v>0.77115</v>
      </c>
      <c r="M1810">
        <v>0.34705000000000003</v>
      </c>
    </row>
    <row r="1811" spans="2:13" x14ac:dyDescent="0.35">
      <c r="B1811">
        <v>1808</v>
      </c>
      <c r="C1811">
        <v>0.18074999999999999</v>
      </c>
      <c r="D1811">
        <v>0.33395000000000002</v>
      </c>
      <c r="E1811">
        <v>0.66785000000000005</v>
      </c>
      <c r="F1811">
        <v>0.37935000000000002</v>
      </c>
      <c r="G1811">
        <v>0.38724999999999998</v>
      </c>
      <c r="H1811">
        <v>3.8500000000000001E-3</v>
      </c>
      <c r="I1811">
        <v>0.91064999999999996</v>
      </c>
      <c r="J1811">
        <v>0.12195</v>
      </c>
      <c r="K1811">
        <v>0.39305000000000001</v>
      </c>
      <c r="L1811">
        <v>0.85524999999999995</v>
      </c>
      <c r="M1811">
        <v>0.31995000000000001</v>
      </c>
    </row>
    <row r="1812" spans="2:13" x14ac:dyDescent="0.35">
      <c r="B1812">
        <v>1809</v>
      </c>
      <c r="C1812">
        <v>0.18085000000000001</v>
      </c>
      <c r="D1812">
        <v>0.54825000000000002</v>
      </c>
      <c r="E1812">
        <v>0.39015</v>
      </c>
      <c r="F1812">
        <v>0.20394999999999999</v>
      </c>
      <c r="G1812">
        <v>0.48254999999999998</v>
      </c>
      <c r="H1812">
        <v>0.46634999999999999</v>
      </c>
      <c r="I1812">
        <v>0.90095000000000003</v>
      </c>
      <c r="J1812">
        <v>0.26455000000000001</v>
      </c>
      <c r="K1812">
        <v>0.66435</v>
      </c>
      <c r="L1812">
        <v>0.48625000000000002</v>
      </c>
      <c r="M1812">
        <v>0.20995</v>
      </c>
    </row>
    <row r="1813" spans="2:13" x14ac:dyDescent="0.35">
      <c r="B1813">
        <v>1810</v>
      </c>
      <c r="C1813">
        <v>0.18095</v>
      </c>
      <c r="D1813">
        <v>0.81664999999999999</v>
      </c>
      <c r="E1813">
        <v>0.24875</v>
      </c>
      <c r="F1813">
        <v>0.59935000000000005</v>
      </c>
      <c r="G1813">
        <v>0.41815000000000002</v>
      </c>
      <c r="H1813">
        <v>0.94784999999999997</v>
      </c>
      <c r="I1813">
        <v>0.86414999999999997</v>
      </c>
      <c r="J1813">
        <v>0.84014999999999995</v>
      </c>
      <c r="K1813">
        <v>0.14485000000000001</v>
      </c>
      <c r="L1813">
        <v>0.73024999999999995</v>
      </c>
      <c r="M1813">
        <v>0.21825</v>
      </c>
    </row>
    <row r="1814" spans="2:13" x14ac:dyDescent="0.35">
      <c r="B1814">
        <v>1811</v>
      </c>
      <c r="C1814">
        <v>0.18104999999999999</v>
      </c>
      <c r="D1814">
        <v>3.6549999999999999E-2</v>
      </c>
      <c r="E1814">
        <v>0.65105000000000002</v>
      </c>
      <c r="F1814">
        <v>0.63395000000000001</v>
      </c>
      <c r="G1814">
        <v>0.90175000000000005</v>
      </c>
      <c r="H1814">
        <v>0.33695000000000003</v>
      </c>
      <c r="I1814">
        <v>6.4999999999999997E-4</v>
      </c>
      <c r="J1814">
        <v>0.78554999999999997</v>
      </c>
      <c r="K1814">
        <v>0.28475</v>
      </c>
      <c r="L1814">
        <v>0.99785000000000001</v>
      </c>
      <c r="M1814">
        <v>0.10935</v>
      </c>
    </row>
    <row r="1815" spans="2:13" x14ac:dyDescent="0.35">
      <c r="B1815">
        <v>1812</v>
      </c>
      <c r="C1815">
        <v>0.18115000000000001</v>
      </c>
      <c r="D1815">
        <v>0.40794999999999998</v>
      </c>
      <c r="E1815">
        <v>7.0250000000000007E-2</v>
      </c>
      <c r="F1815">
        <v>0.66454999999999997</v>
      </c>
      <c r="G1815">
        <v>0.41415000000000002</v>
      </c>
      <c r="H1815">
        <v>0.44214999999999999</v>
      </c>
      <c r="I1815">
        <v>0.79215000000000002</v>
      </c>
      <c r="J1815">
        <v>0.52754999999999996</v>
      </c>
      <c r="K1815">
        <v>0.76834999999999998</v>
      </c>
      <c r="L1815">
        <v>0.36165000000000003</v>
      </c>
      <c r="M1815">
        <v>0.29625000000000001</v>
      </c>
    </row>
    <row r="1816" spans="2:13" x14ac:dyDescent="0.35">
      <c r="B1816">
        <v>1813</v>
      </c>
      <c r="C1816">
        <v>0.18124999999999999</v>
      </c>
      <c r="D1816">
        <v>0.17574999999999999</v>
      </c>
      <c r="E1816">
        <v>0.28985</v>
      </c>
      <c r="F1816">
        <v>0.13195000000000001</v>
      </c>
      <c r="G1816">
        <v>0.53474999999999995</v>
      </c>
      <c r="H1816">
        <v>0.93064999999999998</v>
      </c>
      <c r="I1816">
        <v>0.75785000000000002</v>
      </c>
      <c r="J1816">
        <v>0.13464999999999999</v>
      </c>
      <c r="K1816">
        <v>1.235E-2</v>
      </c>
      <c r="L1816">
        <v>0.20014999999999999</v>
      </c>
      <c r="M1816">
        <v>0.68135000000000001</v>
      </c>
    </row>
    <row r="1817" spans="2:13" x14ac:dyDescent="0.35">
      <c r="B1817">
        <v>1814</v>
      </c>
      <c r="C1817">
        <v>0.18135000000000001</v>
      </c>
      <c r="D1817">
        <v>0.79525000000000001</v>
      </c>
      <c r="E1817">
        <v>0.27105000000000001</v>
      </c>
      <c r="F1817">
        <v>0.98134999999999994</v>
      </c>
      <c r="G1817">
        <v>0.92735000000000001</v>
      </c>
      <c r="H1817">
        <v>0.81035000000000001</v>
      </c>
      <c r="I1817">
        <v>0.47854999999999998</v>
      </c>
      <c r="J1817">
        <v>0.33284999999999998</v>
      </c>
      <c r="K1817">
        <v>0.76854999999999996</v>
      </c>
      <c r="L1817">
        <v>0.87404999999999999</v>
      </c>
      <c r="M1817">
        <v>8.0250000000000002E-2</v>
      </c>
    </row>
    <row r="1818" spans="2:13" x14ac:dyDescent="0.35">
      <c r="B1818">
        <v>1815</v>
      </c>
      <c r="C1818">
        <v>0.18145</v>
      </c>
      <c r="D1818">
        <v>0.11815000000000001</v>
      </c>
      <c r="E1818">
        <v>0.31164999999999998</v>
      </c>
      <c r="F1818">
        <v>0.11235000000000001</v>
      </c>
      <c r="G1818">
        <v>0.13034999999999999</v>
      </c>
      <c r="H1818">
        <v>0.50265000000000004</v>
      </c>
      <c r="I1818">
        <v>8.455E-2</v>
      </c>
      <c r="J1818">
        <v>0.24895</v>
      </c>
      <c r="K1818">
        <v>0.81725000000000003</v>
      </c>
      <c r="L1818">
        <v>0.32114999999999999</v>
      </c>
      <c r="M1818">
        <v>0.48165000000000002</v>
      </c>
    </row>
    <row r="1819" spans="2:13" x14ac:dyDescent="0.35">
      <c r="B1819">
        <v>1816</v>
      </c>
      <c r="C1819">
        <v>0.18154999999999999</v>
      </c>
      <c r="D1819">
        <v>0.20285</v>
      </c>
      <c r="E1819">
        <v>0.35054999999999997</v>
      </c>
      <c r="F1819">
        <v>0.59204999999999997</v>
      </c>
      <c r="G1819">
        <v>0.66995000000000005</v>
      </c>
      <c r="H1819">
        <v>0.68764999999999998</v>
      </c>
      <c r="I1819">
        <v>6.7150000000000001E-2</v>
      </c>
      <c r="J1819">
        <v>0.78634999999999999</v>
      </c>
      <c r="K1819">
        <v>0.89244999999999997</v>
      </c>
      <c r="L1819">
        <v>0.82545000000000002</v>
      </c>
      <c r="M1819">
        <v>0.46925</v>
      </c>
    </row>
    <row r="1820" spans="2:13" x14ac:dyDescent="0.35">
      <c r="B1820">
        <v>1817</v>
      </c>
      <c r="C1820">
        <v>0.18165000000000001</v>
      </c>
      <c r="D1820">
        <v>0.62004999999999999</v>
      </c>
      <c r="E1820">
        <v>1.0449999999999999E-2</v>
      </c>
      <c r="F1820">
        <v>0.86614999999999998</v>
      </c>
      <c r="G1820">
        <v>0.80184999999999995</v>
      </c>
      <c r="H1820">
        <v>0.30814999999999998</v>
      </c>
      <c r="I1820">
        <v>6.6250000000000003E-2</v>
      </c>
      <c r="J1820">
        <v>0.61385000000000001</v>
      </c>
      <c r="K1820">
        <v>0.16475000000000001</v>
      </c>
      <c r="L1820">
        <v>0.45605000000000001</v>
      </c>
      <c r="M1820">
        <v>0.41115000000000002</v>
      </c>
    </row>
    <row r="1821" spans="2:13" x14ac:dyDescent="0.35">
      <c r="B1821">
        <v>1818</v>
      </c>
      <c r="C1821">
        <v>0.18174999999999999</v>
      </c>
      <c r="D1821">
        <v>4.2950000000000002E-2</v>
      </c>
      <c r="E1821">
        <v>0.31014999999999998</v>
      </c>
      <c r="F1821">
        <v>0.82084999999999997</v>
      </c>
      <c r="G1821">
        <v>0.76944999999999997</v>
      </c>
      <c r="H1821">
        <v>0.89405000000000001</v>
      </c>
      <c r="I1821">
        <v>1.65E-3</v>
      </c>
      <c r="J1821">
        <v>0.81325000000000003</v>
      </c>
      <c r="K1821">
        <v>0.52324999999999999</v>
      </c>
      <c r="L1821">
        <v>0.78774999999999995</v>
      </c>
      <c r="M1821">
        <v>0.88665000000000005</v>
      </c>
    </row>
    <row r="1822" spans="2:13" x14ac:dyDescent="0.35">
      <c r="B1822">
        <v>1819</v>
      </c>
      <c r="C1822">
        <v>0.18185000000000001</v>
      </c>
      <c r="D1822">
        <v>0.88454999999999995</v>
      </c>
      <c r="E1822">
        <v>0.97465000000000002</v>
      </c>
      <c r="F1822">
        <v>0.29985000000000001</v>
      </c>
      <c r="G1822">
        <v>0.74775000000000003</v>
      </c>
      <c r="H1822">
        <v>0.69955000000000001</v>
      </c>
      <c r="I1822">
        <v>0.12185</v>
      </c>
      <c r="J1822">
        <v>0.93154999999999999</v>
      </c>
      <c r="K1822">
        <v>0.28684999999999999</v>
      </c>
      <c r="L1822">
        <v>0.52324999999999999</v>
      </c>
      <c r="M1822">
        <v>0.88254999999999995</v>
      </c>
    </row>
    <row r="1823" spans="2:13" x14ac:dyDescent="0.35">
      <c r="B1823">
        <v>1820</v>
      </c>
      <c r="C1823">
        <v>0.18195</v>
      </c>
      <c r="D1823">
        <v>0.28705000000000003</v>
      </c>
      <c r="E1823">
        <v>4.0649999999999999E-2</v>
      </c>
      <c r="F1823">
        <v>0.44974999999999998</v>
      </c>
      <c r="G1823">
        <v>0.16264999999999999</v>
      </c>
      <c r="H1823">
        <v>0.63895000000000002</v>
      </c>
      <c r="I1823">
        <v>0.83994999999999997</v>
      </c>
      <c r="J1823">
        <v>0.83374999999999999</v>
      </c>
      <c r="K1823">
        <v>0.90785000000000005</v>
      </c>
      <c r="L1823">
        <v>0.60665000000000002</v>
      </c>
      <c r="M1823">
        <v>0.46984999999999999</v>
      </c>
    </row>
    <row r="1824" spans="2:13" x14ac:dyDescent="0.35">
      <c r="B1824">
        <v>1821</v>
      </c>
      <c r="C1824">
        <v>0.18204999999999999</v>
      </c>
      <c r="D1824">
        <v>1.585E-2</v>
      </c>
      <c r="E1824">
        <v>0.54495000000000005</v>
      </c>
      <c r="F1824">
        <v>0.55415000000000003</v>
      </c>
      <c r="G1824">
        <v>0.47405000000000003</v>
      </c>
      <c r="H1824">
        <v>0.12285</v>
      </c>
      <c r="I1824">
        <v>0.59935000000000005</v>
      </c>
      <c r="J1824">
        <v>0.39505000000000001</v>
      </c>
      <c r="K1824">
        <v>0.45874999999999999</v>
      </c>
      <c r="L1824">
        <v>0.10564999999999999</v>
      </c>
      <c r="M1824">
        <v>0.18654999999999999</v>
      </c>
    </row>
    <row r="1825" spans="2:13" x14ac:dyDescent="0.35">
      <c r="B1825">
        <v>1822</v>
      </c>
      <c r="C1825">
        <v>0.18215000000000001</v>
      </c>
      <c r="D1825">
        <v>0.22655</v>
      </c>
      <c r="E1825">
        <v>0.63405</v>
      </c>
      <c r="F1825">
        <v>0.68964999999999999</v>
      </c>
      <c r="G1825">
        <v>0.35185</v>
      </c>
      <c r="H1825">
        <v>0.32485000000000003</v>
      </c>
      <c r="I1825">
        <v>0.73365000000000002</v>
      </c>
      <c r="J1825">
        <v>0.11495</v>
      </c>
      <c r="K1825">
        <v>0.57245000000000001</v>
      </c>
      <c r="L1825">
        <v>0.66154999999999997</v>
      </c>
      <c r="M1825">
        <v>0.29594999999999999</v>
      </c>
    </row>
    <row r="1826" spans="2:13" x14ac:dyDescent="0.35">
      <c r="B1826">
        <v>1823</v>
      </c>
      <c r="C1826">
        <v>0.18225</v>
      </c>
      <c r="D1826">
        <v>0.23044999999999999</v>
      </c>
      <c r="E1826">
        <v>0.96665000000000001</v>
      </c>
      <c r="F1826">
        <v>0.10274999999999999</v>
      </c>
      <c r="G1826">
        <v>0.53935</v>
      </c>
      <c r="H1826">
        <v>0.62285000000000001</v>
      </c>
      <c r="I1826">
        <v>1.0449999999999999E-2</v>
      </c>
      <c r="J1826">
        <v>0.33065</v>
      </c>
      <c r="K1826">
        <v>0.92735000000000001</v>
      </c>
      <c r="L1826">
        <v>9.2549999999999993E-2</v>
      </c>
      <c r="M1826">
        <v>0.99875000000000003</v>
      </c>
    </row>
    <row r="1827" spans="2:13" x14ac:dyDescent="0.35">
      <c r="B1827">
        <v>1824</v>
      </c>
      <c r="C1827">
        <v>0.18235000000000001</v>
      </c>
      <c r="D1827">
        <v>0.23415</v>
      </c>
      <c r="E1827">
        <v>0.50914999999999999</v>
      </c>
      <c r="F1827">
        <v>0.17385</v>
      </c>
      <c r="G1827">
        <v>0.82684999999999997</v>
      </c>
      <c r="H1827">
        <v>0.11165</v>
      </c>
      <c r="I1827">
        <v>0.66715000000000002</v>
      </c>
      <c r="J1827">
        <v>0.58945000000000003</v>
      </c>
      <c r="K1827">
        <v>0.37774999999999997</v>
      </c>
      <c r="L1827">
        <v>0.10324999999999999</v>
      </c>
      <c r="M1827">
        <v>0.22325</v>
      </c>
    </row>
    <row r="1828" spans="2:13" x14ac:dyDescent="0.35">
      <c r="B1828">
        <v>1825</v>
      </c>
      <c r="C1828">
        <v>0.18245</v>
      </c>
      <c r="D1828">
        <v>0.88414999999999999</v>
      </c>
      <c r="E1828">
        <v>0.78634999999999999</v>
      </c>
      <c r="F1828">
        <v>0.44885000000000003</v>
      </c>
      <c r="G1828">
        <v>0.60775000000000001</v>
      </c>
      <c r="H1828">
        <v>0.74855000000000005</v>
      </c>
      <c r="I1828">
        <v>4.4049999999999999E-2</v>
      </c>
      <c r="J1828">
        <v>0.79005000000000003</v>
      </c>
      <c r="K1828">
        <v>0.25474999999999998</v>
      </c>
      <c r="L1828">
        <v>0.20394999999999999</v>
      </c>
      <c r="M1828">
        <v>0.57455000000000001</v>
      </c>
    </row>
    <row r="1829" spans="2:13" x14ac:dyDescent="0.35">
      <c r="B1829">
        <v>1826</v>
      </c>
      <c r="C1829">
        <v>0.18254999999999999</v>
      </c>
      <c r="D1829">
        <v>0.35494999999999999</v>
      </c>
      <c r="E1829">
        <v>0.98275000000000001</v>
      </c>
      <c r="F1829">
        <v>0.84855000000000003</v>
      </c>
      <c r="G1829">
        <v>0.11194999999999999</v>
      </c>
      <c r="H1829">
        <v>0.48904999999999998</v>
      </c>
      <c r="I1829">
        <v>0.65015000000000001</v>
      </c>
      <c r="J1829">
        <v>0.89675000000000005</v>
      </c>
      <c r="K1829">
        <v>0.31795000000000001</v>
      </c>
      <c r="L1829">
        <v>0.75475000000000003</v>
      </c>
      <c r="M1829">
        <v>0.40934999999999999</v>
      </c>
    </row>
    <row r="1830" spans="2:13" x14ac:dyDescent="0.35">
      <c r="B1830">
        <v>1827</v>
      </c>
      <c r="C1830">
        <v>0.18265000000000001</v>
      </c>
      <c r="D1830">
        <v>1.8950000000000002E-2</v>
      </c>
      <c r="E1830">
        <v>0.22325</v>
      </c>
      <c r="F1830">
        <v>0.69084999999999996</v>
      </c>
      <c r="G1830">
        <v>0.49325000000000002</v>
      </c>
      <c r="H1830">
        <v>6.1850000000000002E-2</v>
      </c>
      <c r="I1830">
        <v>0.95145000000000002</v>
      </c>
      <c r="J1830">
        <v>0.89254999999999995</v>
      </c>
      <c r="K1830">
        <v>0.78225</v>
      </c>
      <c r="L1830">
        <v>0.31745000000000001</v>
      </c>
      <c r="M1830">
        <v>0.74114999999999998</v>
      </c>
    </row>
    <row r="1831" spans="2:13" x14ac:dyDescent="0.35">
      <c r="B1831">
        <v>1828</v>
      </c>
      <c r="C1831">
        <v>0.18275</v>
      </c>
      <c r="D1831">
        <v>0.36185</v>
      </c>
      <c r="E1831">
        <v>0.77375000000000005</v>
      </c>
      <c r="F1831">
        <v>0.14655000000000001</v>
      </c>
      <c r="G1831">
        <v>0.19325000000000001</v>
      </c>
      <c r="H1831">
        <v>0.59284999999999999</v>
      </c>
      <c r="I1831">
        <v>0.67274999999999996</v>
      </c>
      <c r="J1831">
        <v>0.38255</v>
      </c>
      <c r="K1831">
        <v>0.87214999999999998</v>
      </c>
      <c r="L1831">
        <v>9.2499999999999995E-3</v>
      </c>
      <c r="M1831">
        <v>0.53815000000000002</v>
      </c>
    </row>
    <row r="1832" spans="2:13" x14ac:dyDescent="0.35">
      <c r="B1832">
        <v>1829</v>
      </c>
      <c r="C1832">
        <v>0.18285000000000001</v>
      </c>
      <c r="D1832">
        <v>0.20005000000000001</v>
      </c>
      <c r="E1832">
        <v>0.16764999999999999</v>
      </c>
      <c r="F1832">
        <v>0.22405</v>
      </c>
      <c r="G1832">
        <v>0.49585000000000001</v>
      </c>
      <c r="H1832">
        <v>0.74955000000000005</v>
      </c>
      <c r="I1832">
        <v>0.88634999999999997</v>
      </c>
      <c r="J1832">
        <v>0.20315</v>
      </c>
      <c r="K1832">
        <v>0.29065000000000002</v>
      </c>
      <c r="L1832">
        <v>0.36464999999999997</v>
      </c>
      <c r="M1832">
        <v>0.63234999999999997</v>
      </c>
    </row>
    <row r="1833" spans="2:13" x14ac:dyDescent="0.35">
      <c r="B1833">
        <v>1830</v>
      </c>
      <c r="C1833">
        <v>0.18295</v>
      </c>
      <c r="D1833">
        <v>0.75834999999999997</v>
      </c>
      <c r="E1833">
        <v>0.26595000000000002</v>
      </c>
      <c r="F1833">
        <v>0.89034999999999997</v>
      </c>
      <c r="G1833">
        <v>0.91774999999999995</v>
      </c>
      <c r="H1833">
        <v>0.12565000000000001</v>
      </c>
      <c r="I1833">
        <v>0.26284999999999997</v>
      </c>
      <c r="J1833">
        <v>0.11724999999999999</v>
      </c>
      <c r="K1833">
        <v>5.9450000000000003E-2</v>
      </c>
      <c r="L1833">
        <v>1.7250000000000001E-2</v>
      </c>
      <c r="M1833">
        <v>0.12925</v>
      </c>
    </row>
    <row r="1834" spans="2:13" x14ac:dyDescent="0.35">
      <c r="B1834">
        <v>1831</v>
      </c>
      <c r="C1834">
        <v>0.18304999999999999</v>
      </c>
      <c r="D1834">
        <v>0.85394999999999999</v>
      </c>
      <c r="E1834">
        <v>0.74104999999999999</v>
      </c>
      <c r="F1834">
        <v>0.96635000000000004</v>
      </c>
      <c r="G1834">
        <v>0.78454999999999997</v>
      </c>
      <c r="H1834">
        <v>0.48644999999999999</v>
      </c>
      <c r="I1834">
        <v>0.31054999999999999</v>
      </c>
      <c r="J1834">
        <v>0.91115000000000002</v>
      </c>
      <c r="K1834">
        <v>0.68015000000000003</v>
      </c>
      <c r="L1834">
        <v>0.99285000000000001</v>
      </c>
      <c r="M1834">
        <v>0.11434999999999999</v>
      </c>
    </row>
    <row r="1835" spans="2:13" x14ac:dyDescent="0.35">
      <c r="B1835">
        <v>1832</v>
      </c>
      <c r="C1835">
        <v>0.18315000000000001</v>
      </c>
      <c r="D1835">
        <v>0.29965000000000003</v>
      </c>
      <c r="E1835">
        <v>8.4999999999999995E-4</v>
      </c>
      <c r="F1835">
        <v>0.16694999999999999</v>
      </c>
      <c r="G1835">
        <v>0.49975000000000003</v>
      </c>
      <c r="H1835">
        <v>0.20824999999999999</v>
      </c>
      <c r="I1835">
        <v>0.63205</v>
      </c>
      <c r="J1835">
        <v>0.97445000000000004</v>
      </c>
      <c r="K1835">
        <v>0.75134999999999996</v>
      </c>
      <c r="L1835">
        <v>0.39815</v>
      </c>
      <c r="M1835">
        <v>0.92735000000000001</v>
      </c>
    </row>
    <row r="1836" spans="2:13" x14ac:dyDescent="0.35">
      <c r="B1836">
        <v>1833</v>
      </c>
      <c r="C1836">
        <v>0.18325</v>
      </c>
      <c r="D1836">
        <v>0.10305</v>
      </c>
      <c r="E1836">
        <v>0.86524999999999996</v>
      </c>
      <c r="F1836">
        <v>0.20044999999999999</v>
      </c>
      <c r="G1836">
        <v>0.34455000000000002</v>
      </c>
      <c r="H1836">
        <v>7.5500000000000003E-3</v>
      </c>
      <c r="I1836">
        <v>0.15285000000000001</v>
      </c>
      <c r="J1836">
        <v>0.98314999999999997</v>
      </c>
      <c r="K1836">
        <v>0.34734999999999999</v>
      </c>
      <c r="L1836">
        <v>0.13125000000000001</v>
      </c>
      <c r="M1836">
        <v>0.63875000000000004</v>
      </c>
    </row>
    <row r="1837" spans="2:13" x14ac:dyDescent="0.35">
      <c r="B1837">
        <v>1834</v>
      </c>
      <c r="C1837">
        <v>0.18335000000000001</v>
      </c>
      <c r="D1837">
        <v>0.79544999999999999</v>
      </c>
      <c r="E1837">
        <v>0.27374999999999999</v>
      </c>
      <c r="F1837">
        <v>0.10245</v>
      </c>
      <c r="G1837">
        <v>0.48625000000000002</v>
      </c>
      <c r="H1837">
        <v>0.53574999999999995</v>
      </c>
      <c r="I1837">
        <v>0.48854999999999998</v>
      </c>
      <c r="J1837">
        <v>0.14795</v>
      </c>
      <c r="K1837">
        <v>5.45E-3</v>
      </c>
      <c r="L1837">
        <v>0.33105000000000001</v>
      </c>
      <c r="M1837">
        <v>0.69025000000000003</v>
      </c>
    </row>
    <row r="1838" spans="2:13" x14ac:dyDescent="0.35">
      <c r="B1838">
        <v>1835</v>
      </c>
      <c r="C1838">
        <v>0.18345</v>
      </c>
      <c r="D1838">
        <v>0.89705000000000001</v>
      </c>
      <c r="E1838">
        <v>0.69635000000000002</v>
      </c>
      <c r="F1838">
        <v>0.13825000000000001</v>
      </c>
      <c r="G1838">
        <v>0.60524999999999995</v>
      </c>
      <c r="H1838">
        <v>0.62724999999999997</v>
      </c>
      <c r="I1838">
        <v>0.81315000000000004</v>
      </c>
      <c r="J1838">
        <v>0.25064999999999998</v>
      </c>
      <c r="K1838">
        <v>0.38435000000000002</v>
      </c>
      <c r="L1838">
        <v>0.32824999999999999</v>
      </c>
      <c r="M1838">
        <v>0.80154999999999998</v>
      </c>
    </row>
    <row r="1839" spans="2:13" x14ac:dyDescent="0.35">
      <c r="B1839">
        <v>1836</v>
      </c>
      <c r="C1839">
        <v>0.18354999999999999</v>
      </c>
      <c r="D1839">
        <v>0.63414999999999999</v>
      </c>
      <c r="E1839">
        <v>0.43754999999999999</v>
      </c>
      <c r="F1839">
        <v>0.86565000000000003</v>
      </c>
      <c r="G1839">
        <v>0.87285000000000001</v>
      </c>
      <c r="H1839">
        <v>0.89664999999999995</v>
      </c>
      <c r="I1839">
        <v>0.58214999999999995</v>
      </c>
      <c r="J1839">
        <v>0.35685</v>
      </c>
      <c r="K1839">
        <v>0.11915000000000001</v>
      </c>
      <c r="L1839">
        <v>0.59284999999999999</v>
      </c>
      <c r="M1839">
        <v>0.79085000000000005</v>
      </c>
    </row>
    <row r="1840" spans="2:13" x14ac:dyDescent="0.35">
      <c r="B1840">
        <v>1837</v>
      </c>
      <c r="C1840">
        <v>0.18365000000000001</v>
      </c>
      <c r="D1840">
        <v>0.62765000000000004</v>
      </c>
      <c r="E1840">
        <v>0.37104999999999999</v>
      </c>
      <c r="F1840">
        <v>9.1550000000000006E-2</v>
      </c>
      <c r="G1840">
        <v>8.9950000000000002E-2</v>
      </c>
      <c r="H1840">
        <v>0.45234999999999997</v>
      </c>
      <c r="I1840">
        <v>0.36525000000000002</v>
      </c>
      <c r="J1840">
        <v>0.60145000000000004</v>
      </c>
      <c r="K1840">
        <v>0.65305000000000002</v>
      </c>
      <c r="L1840">
        <v>0.51465000000000005</v>
      </c>
      <c r="M1840">
        <v>0.52485000000000004</v>
      </c>
    </row>
    <row r="1841" spans="2:13" x14ac:dyDescent="0.35">
      <c r="B1841">
        <v>1838</v>
      </c>
      <c r="C1841">
        <v>0.18375</v>
      </c>
      <c r="D1841">
        <v>0.29704999999999998</v>
      </c>
      <c r="E1841">
        <v>0.17335</v>
      </c>
      <c r="F1841">
        <v>0.97604999999999997</v>
      </c>
      <c r="G1841">
        <v>0.51134999999999997</v>
      </c>
      <c r="H1841">
        <v>1.295E-2</v>
      </c>
      <c r="I1841">
        <v>0.95235000000000003</v>
      </c>
      <c r="J1841">
        <v>0.27915000000000001</v>
      </c>
      <c r="K1841">
        <v>0.79835</v>
      </c>
      <c r="L1841">
        <v>0.88995000000000002</v>
      </c>
      <c r="M1841">
        <v>0.16464999999999999</v>
      </c>
    </row>
    <row r="1842" spans="2:13" x14ac:dyDescent="0.35">
      <c r="B1842">
        <v>1839</v>
      </c>
      <c r="C1842">
        <v>0.18385000000000001</v>
      </c>
      <c r="D1842">
        <v>0.29785</v>
      </c>
      <c r="E1842">
        <v>0.64185000000000003</v>
      </c>
      <c r="F1842">
        <v>0.83514999999999995</v>
      </c>
      <c r="G1842">
        <v>0.95774999999999999</v>
      </c>
      <c r="H1842">
        <v>0.14074999999999999</v>
      </c>
      <c r="I1842">
        <v>0.24965000000000001</v>
      </c>
      <c r="J1842">
        <v>0.66835</v>
      </c>
      <c r="K1842">
        <v>0.49514999999999998</v>
      </c>
      <c r="L1842">
        <v>0.81515000000000004</v>
      </c>
      <c r="M1842">
        <v>0.22095000000000001</v>
      </c>
    </row>
    <row r="1843" spans="2:13" x14ac:dyDescent="0.35">
      <c r="B1843">
        <v>1840</v>
      </c>
      <c r="C1843">
        <v>0.18395</v>
      </c>
      <c r="D1843">
        <v>0.97745000000000004</v>
      </c>
      <c r="E1843">
        <v>0.36094999999999999</v>
      </c>
      <c r="F1843">
        <v>0.85645000000000004</v>
      </c>
      <c r="G1843">
        <v>0.68945000000000001</v>
      </c>
      <c r="H1843">
        <v>0.59914999999999996</v>
      </c>
      <c r="I1843">
        <v>0.81425000000000003</v>
      </c>
      <c r="J1843">
        <v>0.37524999999999997</v>
      </c>
      <c r="K1843">
        <v>0.52195000000000003</v>
      </c>
      <c r="L1843">
        <v>0.91654999999999998</v>
      </c>
      <c r="M1843">
        <v>0.50514999999999999</v>
      </c>
    </row>
    <row r="1844" spans="2:13" x14ac:dyDescent="0.35">
      <c r="B1844">
        <v>1841</v>
      </c>
      <c r="C1844">
        <v>0.18404999999999999</v>
      </c>
      <c r="D1844">
        <v>0.80115000000000003</v>
      </c>
      <c r="E1844">
        <v>0.95174999999999998</v>
      </c>
      <c r="F1844">
        <v>0.50085000000000002</v>
      </c>
      <c r="G1844">
        <v>0.22514999999999999</v>
      </c>
      <c r="H1844">
        <v>0.23125000000000001</v>
      </c>
      <c r="I1844">
        <v>3.465E-2</v>
      </c>
      <c r="J1844">
        <v>0.65034999999999998</v>
      </c>
      <c r="K1844">
        <v>8.1350000000000006E-2</v>
      </c>
      <c r="L1844">
        <v>0.77925</v>
      </c>
      <c r="M1844">
        <v>0.43795000000000001</v>
      </c>
    </row>
    <row r="1845" spans="2:13" x14ac:dyDescent="0.35">
      <c r="B1845">
        <v>1842</v>
      </c>
      <c r="C1845">
        <v>0.18415000000000001</v>
      </c>
      <c r="D1845">
        <v>0.41065000000000002</v>
      </c>
      <c r="E1845">
        <v>0.70855000000000001</v>
      </c>
      <c r="F1845">
        <v>0.72424999999999995</v>
      </c>
      <c r="G1845">
        <v>0.57974999999999999</v>
      </c>
      <c r="H1845">
        <v>4.6949999999999999E-2</v>
      </c>
      <c r="I1845">
        <v>0.60135000000000005</v>
      </c>
      <c r="J1845">
        <v>0.21195</v>
      </c>
      <c r="K1845">
        <v>0.91435</v>
      </c>
      <c r="L1845">
        <v>0.74614999999999998</v>
      </c>
      <c r="M1845">
        <v>0.77754999999999996</v>
      </c>
    </row>
    <row r="1846" spans="2:13" x14ac:dyDescent="0.35">
      <c r="B1846">
        <v>1843</v>
      </c>
      <c r="C1846">
        <v>0.18425</v>
      </c>
      <c r="D1846">
        <v>0.11225</v>
      </c>
      <c r="E1846">
        <v>0.50334999999999996</v>
      </c>
      <c r="F1846">
        <v>0.12605</v>
      </c>
      <c r="G1846">
        <v>0.10804999999999999</v>
      </c>
      <c r="H1846">
        <v>0.78344999999999998</v>
      </c>
      <c r="I1846">
        <v>0.22844999999999999</v>
      </c>
      <c r="J1846">
        <v>0.85985</v>
      </c>
      <c r="K1846">
        <v>9.4450000000000006E-2</v>
      </c>
      <c r="L1846">
        <v>0.96614999999999995</v>
      </c>
      <c r="M1846">
        <v>0.44135000000000002</v>
      </c>
    </row>
    <row r="1847" spans="2:13" x14ac:dyDescent="0.35">
      <c r="B1847">
        <v>1844</v>
      </c>
      <c r="C1847">
        <v>0.18435000000000001</v>
      </c>
      <c r="D1847">
        <v>0.88714999999999999</v>
      </c>
      <c r="E1847">
        <v>0.76615</v>
      </c>
      <c r="F1847">
        <v>0.80315000000000003</v>
      </c>
      <c r="G1847">
        <v>0.40334999999999999</v>
      </c>
      <c r="H1847">
        <v>0.58735000000000004</v>
      </c>
      <c r="I1847">
        <v>0.80115000000000003</v>
      </c>
      <c r="J1847">
        <v>0.96325000000000005</v>
      </c>
      <c r="K1847">
        <v>0.64095000000000002</v>
      </c>
      <c r="L1847">
        <v>0.80495000000000005</v>
      </c>
      <c r="M1847">
        <v>0.72484999999999999</v>
      </c>
    </row>
    <row r="1848" spans="2:13" x14ac:dyDescent="0.35">
      <c r="B1848">
        <v>1845</v>
      </c>
      <c r="C1848">
        <v>0.18445</v>
      </c>
      <c r="D1848">
        <v>0.19664999999999999</v>
      </c>
      <c r="E1848">
        <v>0.53134999999999999</v>
      </c>
      <c r="F1848">
        <v>0.39295000000000002</v>
      </c>
      <c r="G1848">
        <v>0.21145</v>
      </c>
      <c r="H1848">
        <v>0.11865000000000001</v>
      </c>
      <c r="I1848">
        <v>0.88744999999999996</v>
      </c>
      <c r="J1848">
        <v>0.41025</v>
      </c>
      <c r="K1848">
        <v>0.59325000000000006</v>
      </c>
      <c r="L1848">
        <v>0.14954999999999999</v>
      </c>
      <c r="M1848">
        <v>0.73594999999999999</v>
      </c>
    </row>
    <row r="1849" spans="2:13" x14ac:dyDescent="0.35">
      <c r="B1849">
        <v>1846</v>
      </c>
      <c r="C1849">
        <v>0.18454999999999999</v>
      </c>
      <c r="D1849">
        <v>0.70874999999999999</v>
      </c>
      <c r="E1849">
        <v>0.70894999999999997</v>
      </c>
      <c r="F1849">
        <v>0.53254999999999997</v>
      </c>
      <c r="G1849">
        <v>0.31364999999999998</v>
      </c>
      <c r="H1849">
        <v>0.90864999999999996</v>
      </c>
      <c r="I1849">
        <v>0.82865</v>
      </c>
      <c r="J1849">
        <v>0.81994999999999996</v>
      </c>
      <c r="K1849">
        <v>0.26005</v>
      </c>
      <c r="L1849">
        <v>0.36964999999999998</v>
      </c>
      <c r="M1849">
        <v>0.24135000000000001</v>
      </c>
    </row>
    <row r="1850" spans="2:13" x14ac:dyDescent="0.35">
      <c r="B1850">
        <v>1847</v>
      </c>
      <c r="C1850">
        <v>0.18465000000000001</v>
      </c>
      <c r="D1850">
        <v>0.30304999999999999</v>
      </c>
      <c r="E1850">
        <v>0.99295</v>
      </c>
      <c r="F1850">
        <v>0.77105000000000001</v>
      </c>
      <c r="G1850">
        <v>0.28075</v>
      </c>
      <c r="H1850">
        <v>0.68105000000000004</v>
      </c>
      <c r="I1850">
        <v>0.68445</v>
      </c>
      <c r="J1850">
        <v>0.95025000000000004</v>
      </c>
      <c r="K1850">
        <v>0.60035000000000005</v>
      </c>
      <c r="L1850">
        <v>0.38965</v>
      </c>
      <c r="M1850">
        <v>0.62595000000000001</v>
      </c>
    </row>
    <row r="1851" spans="2:13" x14ac:dyDescent="0.35">
      <c r="B1851">
        <v>1848</v>
      </c>
      <c r="C1851">
        <v>0.18475</v>
      </c>
      <c r="D1851">
        <v>0.99555000000000005</v>
      </c>
      <c r="E1851">
        <v>0.72575000000000001</v>
      </c>
      <c r="F1851">
        <v>0.10465000000000001</v>
      </c>
      <c r="G1851">
        <v>0.95415000000000005</v>
      </c>
      <c r="H1851">
        <v>5.7349999999999998E-2</v>
      </c>
      <c r="I1851">
        <v>0.35504999999999998</v>
      </c>
      <c r="J1851">
        <v>0.21845000000000001</v>
      </c>
      <c r="K1851">
        <v>0.19814999999999999</v>
      </c>
      <c r="L1851">
        <v>0.56515000000000004</v>
      </c>
      <c r="M1851">
        <v>0.74455000000000005</v>
      </c>
    </row>
    <row r="1852" spans="2:13" x14ac:dyDescent="0.35">
      <c r="B1852">
        <v>1849</v>
      </c>
      <c r="C1852">
        <v>0.18484999999999999</v>
      </c>
      <c r="D1852">
        <v>4.5949999999999998E-2</v>
      </c>
      <c r="E1852">
        <v>0.29565000000000002</v>
      </c>
      <c r="F1852">
        <v>0.12525</v>
      </c>
      <c r="G1852">
        <v>0.70704999999999996</v>
      </c>
      <c r="H1852">
        <v>0.28205000000000002</v>
      </c>
      <c r="I1852">
        <v>0.28384999999999999</v>
      </c>
      <c r="J1852">
        <v>0.28925000000000001</v>
      </c>
      <c r="K1852">
        <v>0.87665000000000004</v>
      </c>
      <c r="L1852">
        <v>0.17765</v>
      </c>
      <c r="M1852">
        <v>0.44824999999999998</v>
      </c>
    </row>
    <row r="1853" spans="2:13" x14ac:dyDescent="0.35">
      <c r="B1853">
        <v>1850</v>
      </c>
      <c r="C1853">
        <v>0.18495</v>
      </c>
      <c r="D1853">
        <v>0.19425000000000001</v>
      </c>
      <c r="E1853">
        <v>1.9550000000000001E-2</v>
      </c>
      <c r="F1853">
        <v>0.75004999999999999</v>
      </c>
      <c r="G1853">
        <v>0.19015000000000001</v>
      </c>
      <c r="H1853">
        <v>0.61675000000000002</v>
      </c>
      <c r="I1853">
        <v>0.43304999999999999</v>
      </c>
      <c r="J1853">
        <v>0.24135000000000001</v>
      </c>
      <c r="K1853">
        <v>0.80264999999999997</v>
      </c>
      <c r="L1853">
        <v>0.21695</v>
      </c>
      <c r="M1853">
        <v>0.65195000000000003</v>
      </c>
    </row>
    <row r="1854" spans="2:13" x14ac:dyDescent="0.35">
      <c r="B1854">
        <v>1851</v>
      </c>
      <c r="C1854">
        <v>0.18504999999999999</v>
      </c>
      <c r="D1854">
        <v>2.9850000000000002E-2</v>
      </c>
      <c r="E1854">
        <v>0.30104999999999998</v>
      </c>
      <c r="F1854">
        <v>0.97324999999999995</v>
      </c>
      <c r="G1854">
        <v>0.92354999999999998</v>
      </c>
      <c r="H1854">
        <v>3.3649999999999999E-2</v>
      </c>
      <c r="I1854">
        <v>0.90085000000000004</v>
      </c>
      <c r="J1854">
        <v>0.53734999999999999</v>
      </c>
      <c r="K1854">
        <v>0.17544999999999999</v>
      </c>
      <c r="L1854">
        <v>0.97275</v>
      </c>
      <c r="M1854">
        <v>0.64244999999999997</v>
      </c>
    </row>
    <row r="1855" spans="2:13" x14ac:dyDescent="0.35">
      <c r="B1855">
        <v>1852</v>
      </c>
      <c r="C1855">
        <v>0.18515000000000001</v>
      </c>
      <c r="D1855">
        <v>0.17935000000000001</v>
      </c>
      <c r="E1855">
        <v>0.43195</v>
      </c>
      <c r="F1855">
        <v>8.5750000000000007E-2</v>
      </c>
      <c r="G1855">
        <v>0.26615</v>
      </c>
      <c r="H1855">
        <v>0.34444999999999998</v>
      </c>
      <c r="I1855">
        <v>0.76765000000000005</v>
      </c>
      <c r="J1855">
        <v>0.91825000000000001</v>
      </c>
      <c r="K1855">
        <v>0.10935</v>
      </c>
      <c r="L1855">
        <v>0.24504999999999999</v>
      </c>
      <c r="M1855">
        <v>0.21925</v>
      </c>
    </row>
    <row r="1856" spans="2:13" x14ac:dyDescent="0.35">
      <c r="B1856">
        <v>1853</v>
      </c>
      <c r="C1856">
        <v>0.18525</v>
      </c>
      <c r="D1856">
        <v>3.5150000000000001E-2</v>
      </c>
      <c r="E1856">
        <v>0.96104999999999996</v>
      </c>
      <c r="F1856">
        <v>0.95484999999999998</v>
      </c>
      <c r="G1856">
        <v>0.17305000000000001</v>
      </c>
      <c r="H1856">
        <v>0.95545000000000002</v>
      </c>
      <c r="I1856">
        <v>0.49795</v>
      </c>
      <c r="J1856">
        <v>0.97204999999999997</v>
      </c>
      <c r="K1856">
        <v>0.51105</v>
      </c>
      <c r="L1856">
        <v>0.96794999999999998</v>
      </c>
      <c r="M1856">
        <v>0.86424999999999996</v>
      </c>
    </row>
    <row r="1857" spans="2:13" x14ac:dyDescent="0.35">
      <c r="B1857">
        <v>1854</v>
      </c>
      <c r="C1857">
        <v>0.18534999999999999</v>
      </c>
      <c r="D1857">
        <v>0.32324999999999998</v>
      </c>
      <c r="E1857">
        <v>0.79584999999999995</v>
      </c>
      <c r="F1857">
        <v>0.61214999999999997</v>
      </c>
      <c r="G1857">
        <v>0.66664999999999996</v>
      </c>
      <c r="H1857">
        <v>0.38474999999999998</v>
      </c>
      <c r="I1857">
        <v>0.91954999999999998</v>
      </c>
      <c r="J1857">
        <v>0.84684999999999999</v>
      </c>
      <c r="K1857">
        <v>0.54864999999999997</v>
      </c>
      <c r="L1857">
        <v>3.3550000000000003E-2</v>
      </c>
      <c r="M1857">
        <v>0.54854999999999998</v>
      </c>
    </row>
    <row r="1858" spans="2:13" x14ac:dyDescent="0.35">
      <c r="B1858">
        <v>1855</v>
      </c>
      <c r="C1858">
        <v>0.18545</v>
      </c>
      <c r="D1858">
        <v>0.68005000000000004</v>
      </c>
      <c r="E1858">
        <v>0.27625</v>
      </c>
      <c r="F1858">
        <v>0.17915</v>
      </c>
      <c r="G1858">
        <v>0.79144999999999999</v>
      </c>
      <c r="H1858">
        <v>0.35394999999999999</v>
      </c>
      <c r="I1858">
        <v>0.15484999999999999</v>
      </c>
      <c r="J1858">
        <v>0.98104999999999998</v>
      </c>
      <c r="K1858">
        <v>0.95255000000000001</v>
      </c>
      <c r="L1858">
        <v>0.17835000000000001</v>
      </c>
      <c r="M1858">
        <v>0.40415000000000001</v>
      </c>
    </row>
    <row r="1859" spans="2:13" x14ac:dyDescent="0.35">
      <c r="B1859">
        <v>1856</v>
      </c>
      <c r="C1859">
        <v>0.18554999999999999</v>
      </c>
      <c r="D1859">
        <v>4.965E-2</v>
      </c>
      <c r="E1859">
        <v>0.84924999999999995</v>
      </c>
      <c r="F1859">
        <v>0.41034999999999999</v>
      </c>
      <c r="G1859">
        <v>0.43335000000000001</v>
      </c>
      <c r="H1859">
        <v>0.47585</v>
      </c>
      <c r="I1859">
        <v>0.88365000000000005</v>
      </c>
      <c r="J1859">
        <v>0.28965000000000002</v>
      </c>
      <c r="K1859">
        <v>0.37814999999999999</v>
      </c>
      <c r="L1859">
        <v>0.30885000000000001</v>
      </c>
      <c r="M1859">
        <v>0.36135</v>
      </c>
    </row>
    <row r="1860" spans="2:13" x14ac:dyDescent="0.35">
      <c r="B1860">
        <v>1857</v>
      </c>
      <c r="C1860">
        <v>0.18565000000000001</v>
      </c>
      <c r="D1860">
        <v>0.35975000000000001</v>
      </c>
      <c r="E1860">
        <v>0.23014999999999999</v>
      </c>
      <c r="F1860">
        <v>0.65754999999999997</v>
      </c>
      <c r="G1860">
        <v>0.37535000000000002</v>
      </c>
      <c r="H1860">
        <v>0.90785000000000005</v>
      </c>
      <c r="I1860">
        <v>0.67035</v>
      </c>
      <c r="J1860">
        <v>0.70655000000000001</v>
      </c>
      <c r="K1860">
        <v>0.92805000000000004</v>
      </c>
      <c r="L1860">
        <v>0.41625000000000001</v>
      </c>
      <c r="M1860">
        <v>0.12404999999999999</v>
      </c>
    </row>
    <row r="1861" spans="2:13" x14ac:dyDescent="0.35">
      <c r="B1861">
        <v>1858</v>
      </c>
      <c r="C1861">
        <v>0.18575</v>
      </c>
      <c r="D1861">
        <v>0.80525000000000002</v>
      </c>
      <c r="E1861">
        <v>0.78405000000000002</v>
      </c>
      <c r="F1861">
        <v>0.16605</v>
      </c>
      <c r="G1861">
        <v>0.93125000000000002</v>
      </c>
      <c r="H1861">
        <v>0.22025</v>
      </c>
      <c r="I1861">
        <v>0.48835000000000001</v>
      </c>
      <c r="J1861">
        <v>6.6449999999999995E-2</v>
      </c>
      <c r="K1861">
        <v>0.18765000000000001</v>
      </c>
      <c r="L1861">
        <v>0.72604999999999997</v>
      </c>
      <c r="M1861">
        <v>0.87465000000000004</v>
      </c>
    </row>
    <row r="1862" spans="2:13" x14ac:dyDescent="0.35">
      <c r="B1862">
        <v>1859</v>
      </c>
      <c r="C1862">
        <v>0.18584999999999999</v>
      </c>
      <c r="D1862">
        <v>0.72994999999999999</v>
      </c>
      <c r="E1862">
        <v>0.79515000000000002</v>
      </c>
      <c r="F1862">
        <v>0.62304999999999999</v>
      </c>
      <c r="G1862">
        <v>0.88414999999999999</v>
      </c>
      <c r="H1862">
        <v>0.57765</v>
      </c>
      <c r="I1862">
        <v>0.32724999999999999</v>
      </c>
      <c r="J1862">
        <v>0.24884999999999999</v>
      </c>
      <c r="K1862">
        <v>0.50905</v>
      </c>
      <c r="L1862">
        <v>0.41165000000000002</v>
      </c>
      <c r="M1862">
        <v>0.83935000000000004</v>
      </c>
    </row>
    <row r="1863" spans="2:13" x14ac:dyDescent="0.35">
      <c r="B1863">
        <v>1860</v>
      </c>
      <c r="C1863">
        <v>0.18595</v>
      </c>
      <c r="D1863">
        <v>0.99334999999999996</v>
      </c>
      <c r="E1863">
        <v>0.84565000000000001</v>
      </c>
      <c r="F1863">
        <v>0.35654999999999998</v>
      </c>
      <c r="G1863">
        <v>0.12025</v>
      </c>
      <c r="H1863">
        <v>0.17674999999999999</v>
      </c>
      <c r="I1863">
        <v>2.7550000000000002E-2</v>
      </c>
      <c r="J1863">
        <v>0.57694999999999996</v>
      </c>
      <c r="K1863">
        <v>0.15905</v>
      </c>
      <c r="L1863">
        <v>0.42104999999999998</v>
      </c>
      <c r="M1863">
        <v>0.65985000000000005</v>
      </c>
    </row>
    <row r="1864" spans="2:13" x14ac:dyDescent="0.35">
      <c r="B1864">
        <v>1861</v>
      </c>
      <c r="C1864">
        <v>0.18604999999999999</v>
      </c>
      <c r="D1864">
        <v>9.7449999999999995E-2</v>
      </c>
      <c r="E1864">
        <v>0.99145000000000005</v>
      </c>
      <c r="F1864">
        <v>0.65895000000000004</v>
      </c>
      <c r="G1864">
        <v>0.18204999999999999</v>
      </c>
      <c r="H1864">
        <v>0.26295000000000002</v>
      </c>
      <c r="I1864">
        <v>0.98494999999999999</v>
      </c>
      <c r="J1864">
        <v>0.56784999999999997</v>
      </c>
      <c r="K1864">
        <v>0.69874999999999998</v>
      </c>
      <c r="L1864">
        <v>0.87014999999999998</v>
      </c>
      <c r="M1864">
        <v>0.15795000000000001</v>
      </c>
    </row>
    <row r="1865" spans="2:13" x14ac:dyDescent="0.35">
      <c r="B1865">
        <v>1862</v>
      </c>
      <c r="C1865">
        <v>0.18615000000000001</v>
      </c>
      <c r="D1865">
        <v>1.575E-2</v>
      </c>
      <c r="E1865">
        <v>0.11735</v>
      </c>
      <c r="F1865">
        <v>0.31364999999999998</v>
      </c>
      <c r="G1865">
        <v>0.98055000000000003</v>
      </c>
      <c r="H1865">
        <v>0.91644999999999999</v>
      </c>
      <c r="I1865">
        <v>0.43585000000000002</v>
      </c>
      <c r="J1865">
        <v>0.17474999999999999</v>
      </c>
      <c r="K1865">
        <v>0.51365000000000005</v>
      </c>
      <c r="L1865">
        <v>0.69584999999999997</v>
      </c>
      <c r="M1865">
        <v>0.43295</v>
      </c>
    </row>
    <row r="1866" spans="2:13" x14ac:dyDescent="0.35">
      <c r="B1866">
        <v>1863</v>
      </c>
      <c r="C1866">
        <v>0.18625</v>
      </c>
      <c r="D1866">
        <v>0.33784999999999998</v>
      </c>
      <c r="E1866">
        <v>0.53754999999999997</v>
      </c>
      <c r="F1866">
        <v>0.80364999999999998</v>
      </c>
      <c r="G1866">
        <v>0.55874999999999997</v>
      </c>
      <c r="H1866">
        <v>0.47194999999999998</v>
      </c>
      <c r="I1866">
        <v>0.97814999999999996</v>
      </c>
      <c r="J1866">
        <v>0.15035000000000001</v>
      </c>
      <c r="K1866">
        <v>0.30585000000000001</v>
      </c>
      <c r="L1866">
        <v>0.32014999999999999</v>
      </c>
      <c r="M1866">
        <v>0.48794999999999999</v>
      </c>
    </row>
    <row r="1867" spans="2:13" x14ac:dyDescent="0.35">
      <c r="B1867">
        <v>1864</v>
      </c>
      <c r="C1867">
        <v>0.18634999999999999</v>
      </c>
      <c r="D1867">
        <v>0.60694999999999999</v>
      </c>
      <c r="E1867">
        <v>0.72965000000000002</v>
      </c>
      <c r="F1867">
        <v>0.32105</v>
      </c>
      <c r="G1867">
        <v>0.11565</v>
      </c>
      <c r="H1867">
        <v>0.57235000000000003</v>
      </c>
      <c r="I1867">
        <v>0.98385</v>
      </c>
      <c r="J1867">
        <v>0.32505000000000001</v>
      </c>
      <c r="K1867">
        <v>0.34994999999999998</v>
      </c>
      <c r="L1867">
        <v>0.85175000000000001</v>
      </c>
      <c r="M1867">
        <v>0.64995000000000003</v>
      </c>
    </row>
    <row r="1868" spans="2:13" x14ac:dyDescent="0.35">
      <c r="B1868">
        <v>1865</v>
      </c>
      <c r="C1868">
        <v>0.18645</v>
      </c>
      <c r="D1868">
        <v>0.40234999999999999</v>
      </c>
      <c r="E1868">
        <v>0.82674999999999998</v>
      </c>
      <c r="F1868">
        <v>0.97494999999999998</v>
      </c>
      <c r="G1868">
        <v>0.40455000000000002</v>
      </c>
      <c r="H1868">
        <v>0.83704999999999996</v>
      </c>
      <c r="I1868">
        <v>0.70904999999999996</v>
      </c>
      <c r="J1868">
        <v>0.82474999999999998</v>
      </c>
      <c r="K1868">
        <v>0.33034999999999998</v>
      </c>
      <c r="L1868">
        <v>0.25435000000000002</v>
      </c>
      <c r="M1868">
        <v>0.99165000000000003</v>
      </c>
    </row>
    <row r="1869" spans="2:13" x14ac:dyDescent="0.35">
      <c r="B1869">
        <v>1866</v>
      </c>
      <c r="C1869">
        <v>0.18654999999999999</v>
      </c>
      <c r="D1869">
        <v>0.68894999999999995</v>
      </c>
      <c r="E1869">
        <v>0.13175000000000001</v>
      </c>
      <c r="F1869">
        <v>8.8050000000000003E-2</v>
      </c>
      <c r="G1869">
        <v>0.50705</v>
      </c>
      <c r="H1869">
        <v>0.52354999999999996</v>
      </c>
      <c r="I1869">
        <v>0.93064999999999998</v>
      </c>
      <c r="J1869">
        <v>0.40565000000000001</v>
      </c>
      <c r="K1869">
        <v>0.41205000000000003</v>
      </c>
      <c r="L1869">
        <v>0.11595</v>
      </c>
      <c r="M1869">
        <v>0.57755000000000001</v>
      </c>
    </row>
    <row r="1870" spans="2:13" x14ac:dyDescent="0.35">
      <c r="B1870">
        <v>1867</v>
      </c>
      <c r="C1870">
        <v>0.18665000000000001</v>
      </c>
      <c r="D1870">
        <v>0.25345000000000001</v>
      </c>
      <c r="E1870">
        <v>7.6649999999999996E-2</v>
      </c>
      <c r="F1870">
        <v>0.77564999999999995</v>
      </c>
      <c r="G1870">
        <v>0.99034999999999995</v>
      </c>
      <c r="H1870">
        <v>0.76114999999999999</v>
      </c>
      <c r="I1870">
        <v>0.72794999999999999</v>
      </c>
      <c r="J1870">
        <v>0.86965000000000003</v>
      </c>
      <c r="K1870">
        <v>0.94325000000000003</v>
      </c>
      <c r="L1870">
        <v>0.26924999999999999</v>
      </c>
      <c r="M1870">
        <v>0.61214999999999997</v>
      </c>
    </row>
    <row r="1871" spans="2:13" x14ac:dyDescent="0.35">
      <c r="B1871">
        <v>1868</v>
      </c>
      <c r="C1871">
        <v>0.18675</v>
      </c>
      <c r="D1871">
        <v>0.52934999999999999</v>
      </c>
      <c r="E1871">
        <v>0.62275000000000003</v>
      </c>
      <c r="F1871">
        <v>5.8500000000000002E-3</v>
      </c>
      <c r="G1871">
        <v>0.63765000000000005</v>
      </c>
      <c r="H1871">
        <v>0.64175000000000004</v>
      </c>
      <c r="I1871">
        <v>0.58374999999999999</v>
      </c>
      <c r="J1871">
        <v>0.64454999999999996</v>
      </c>
      <c r="K1871">
        <v>0.48325000000000001</v>
      </c>
      <c r="L1871">
        <v>0.71114999999999995</v>
      </c>
      <c r="M1871">
        <v>0.47165000000000001</v>
      </c>
    </row>
    <row r="1872" spans="2:13" x14ac:dyDescent="0.35">
      <c r="B1872">
        <v>1869</v>
      </c>
      <c r="C1872">
        <v>0.18684999999999999</v>
      </c>
      <c r="D1872">
        <v>7.8649999999999998E-2</v>
      </c>
      <c r="E1872">
        <v>0.50555000000000005</v>
      </c>
      <c r="F1872">
        <v>0.27495000000000003</v>
      </c>
      <c r="G1872">
        <v>0.28144999999999998</v>
      </c>
      <c r="H1872">
        <v>0.94255</v>
      </c>
      <c r="I1872">
        <v>0.64124999999999999</v>
      </c>
      <c r="J1872">
        <v>0.56864999999999999</v>
      </c>
      <c r="K1872">
        <v>9.3149999999999997E-2</v>
      </c>
      <c r="L1872">
        <v>1.4999999999999999E-4</v>
      </c>
      <c r="M1872">
        <v>0.14174999999999999</v>
      </c>
    </row>
    <row r="1873" spans="2:13" x14ac:dyDescent="0.35">
      <c r="B1873">
        <v>1870</v>
      </c>
      <c r="C1873">
        <v>0.18695000000000001</v>
      </c>
      <c r="D1873">
        <v>0.17105000000000001</v>
      </c>
      <c r="E1873">
        <v>0.69894999999999996</v>
      </c>
      <c r="F1873">
        <v>0.59575</v>
      </c>
      <c r="G1873">
        <v>0.91164999999999996</v>
      </c>
      <c r="H1873">
        <v>0.59504999999999997</v>
      </c>
      <c r="I1873">
        <v>0.38735000000000003</v>
      </c>
      <c r="J1873">
        <v>0.24565000000000001</v>
      </c>
      <c r="K1873">
        <v>0.17155000000000001</v>
      </c>
      <c r="L1873">
        <v>0.61024999999999996</v>
      </c>
      <c r="M1873">
        <v>0.40465000000000001</v>
      </c>
    </row>
    <row r="1874" spans="2:13" x14ac:dyDescent="0.35">
      <c r="B1874">
        <v>1871</v>
      </c>
      <c r="C1874">
        <v>0.18704999999999999</v>
      </c>
      <c r="D1874">
        <v>0.60255000000000003</v>
      </c>
      <c r="E1874">
        <v>0.46055000000000001</v>
      </c>
      <c r="F1874">
        <v>0.74334999999999996</v>
      </c>
      <c r="G1874">
        <v>0.42964999999999998</v>
      </c>
      <c r="H1874">
        <v>0.77964999999999995</v>
      </c>
      <c r="I1874">
        <v>7.9549999999999996E-2</v>
      </c>
      <c r="J1874">
        <v>0.78254999999999997</v>
      </c>
      <c r="K1874">
        <v>0.81694999999999995</v>
      </c>
      <c r="L1874">
        <v>0.35415000000000002</v>
      </c>
      <c r="M1874">
        <v>0.66815000000000002</v>
      </c>
    </row>
    <row r="1875" spans="2:13" x14ac:dyDescent="0.35">
      <c r="B1875">
        <v>1872</v>
      </c>
      <c r="C1875">
        <v>0.18715000000000001</v>
      </c>
      <c r="D1875">
        <v>2.4250000000000001E-2</v>
      </c>
      <c r="E1875">
        <v>0.31064999999999998</v>
      </c>
      <c r="F1875">
        <v>0.22705</v>
      </c>
      <c r="G1875">
        <v>0.37824999999999998</v>
      </c>
      <c r="H1875">
        <v>0.45374999999999999</v>
      </c>
      <c r="I1875">
        <v>0.78374999999999995</v>
      </c>
      <c r="J1875">
        <v>0.16675000000000001</v>
      </c>
      <c r="K1875">
        <v>0.20014999999999999</v>
      </c>
      <c r="L1875">
        <v>0.12365</v>
      </c>
      <c r="M1875">
        <v>0.42144999999999999</v>
      </c>
    </row>
    <row r="1876" spans="2:13" x14ac:dyDescent="0.35">
      <c r="B1876">
        <v>1873</v>
      </c>
      <c r="C1876">
        <v>0.18725</v>
      </c>
      <c r="D1876">
        <v>0.39965000000000001</v>
      </c>
      <c r="E1876">
        <v>0.71855000000000002</v>
      </c>
      <c r="F1876">
        <v>0.86094999999999999</v>
      </c>
      <c r="G1876">
        <v>0.44295000000000001</v>
      </c>
      <c r="H1876">
        <v>0.36685000000000001</v>
      </c>
      <c r="I1876">
        <v>0.16575000000000001</v>
      </c>
      <c r="J1876">
        <v>0.42635000000000001</v>
      </c>
      <c r="K1876">
        <v>0.58894999999999997</v>
      </c>
      <c r="L1876">
        <v>0.45005000000000001</v>
      </c>
      <c r="M1876">
        <v>0.40944999999999998</v>
      </c>
    </row>
    <row r="1877" spans="2:13" x14ac:dyDescent="0.35">
      <c r="B1877">
        <v>1874</v>
      </c>
      <c r="C1877">
        <v>0.18734999999999999</v>
      </c>
      <c r="D1877">
        <v>0.26674999999999999</v>
      </c>
      <c r="E1877">
        <v>0.13644999999999999</v>
      </c>
      <c r="F1877">
        <v>0.78125</v>
      </c>
      <c r="G1877">
        <v>5.935E-2</v>
      </c>
      <c r="H1877">
        <v>8.2949999999999996E-2</v>
      </c>
      <c r="I1877">
        <v>0.12125</v>
      </c>
      <c r="J1877">
        <v>0.15495</v>
      </c>
      <c r="K1877">
        <v>0.58875</v>
      </c>
      <c r="L1877">
        <v>0.18275</v>
      </c>
      <c r="M1877">
        <v>0.83945000000000003</v>
      </c>
    </row>
    <row r="1878" spans="2:13" x14ac:dyDescent="0.35">
      <c r="B1878">
        <v>1875</v>
      </c>
      <c r="C1878">
        <v>0.18745000000000001</v>
      </c>
      <c r="D1878">
        <v>0.61714999999999998</v>
      </c>
      <c r="E1878">
        <v>0.25385000000000002</v>
      </c>
      <c r="F1878">
        <v>0.23385</v>
      </c>
      <c r="G1878">
        <v>6.3499999999999997E-3</v>
      </c>
      <c r="H1878">
        <v>0.54325000000000001</v>
      </c>
      <c r="I1878">
        <v>0.42435</v>
      </c>
      <c r="J1878">
        <v>0.33224999999999999</v>
      </c>
      <c r="K1878">
        <v>0.76265000000000005</v>
      </c>
      <c r="L1878">
        <v>0.62795000000000001</v>
      </c>
      <c r="M1878">
        <v>0.96735000000000004</v>
      </c>
    </row>
    <row r="1879" spans="2:13" x14ac:dyDescent="0.35">
      <c r="B1879">
        <v>1876</v>
      </c>
      <c r="C1879">
        <v>0.18754999999999999</v>
      </c>
      <c r="D1879">
        <v>0.80845</v>
      </c>
      <c r="E1879">
        <v>6.7849999999999994E-2</v>
      </c>
      <c r="F1879">
        <v>0.90064999999999995</v>
      </c>
      <c r="G1879">
        <v>0.64475000000000005</v>
      </c>
      <c r="H1879">
        <v>0.83984999999999999</v>
      </c>
      <c r="I1879">
        <v>0.39734999999999998</v>
      </c>
      <c r="J1879">
        <v>0.28985</v>
      </c>
      <c r="K1879">
        <v>0.64134999999999998</v>
      </c>
      <c r="L1879">
        <v>0.79795000000000005</v>
      </c>
      <c r="M1879">
        <v>0.83374999999999999</v>
      </c>
    </row>
    <row r="1880" spans="2:13" x14ac:dyDescent="0.35">
      <c r="B1880">
        <v>1877</v>
      </c>
      <c r="C1880">
        <v>0.18765000000000001</v>
      </c>
      <c r="D1880">
        <v>0.11335000000000001</v>
      </c>
      <c r="E1880">
        <v>0.89734999999999998</v>
      </c>
      <c r="F1880">
        <v>0.62855000000000005</v>
      </c>
      <c r="G1880">
        <v>0.67935000000000001</v>
      </c>
      <c r="H1880">
        <v>0.19225</v>
      </c>
      <c r="I1880">
        <v>0.30804999999999999</v>
      </c>
      <c r="J1880">
        <v>0.52834999999999999</v>
      </c>
      <c r="K1880">
        <v>0.28525</v>
      </c>
      <c r="L1880">
        <v>0.88365000000000005</v>
      </c>
      <c r="M1880">
        <v>0.97885</v>
      </c>
    </row>
    <row r="1881" spans="2:13" x14ac:dyDescent="0.35">
      <c r="B1881">
        <v>1878</v>
      </c>
      <c r="C1881">
        <v>0.18775</v>
      </c>
      <c r="D1881">
        <v>0.34694999999999998</v>
      </c>
      <c r="E1881">
        <v>0.67874999999999996</v>
      </c>
      <c r="F1881">
        <v>0.27134999999999998</v>
      </c>
      <c r="G1881">
        <v>0.27944999999999998</v>
      </c>
      <c r="H1881">
        <v>0.60645000000000004</v>
      </c>
      <c r="I1881">
        <v>0.13494999999999999</v>
      </c>
      <c r="J1881">
        <v>0.58984999999999999</v>
      </c>
      <c r="K1881">
        <v>0.17315</v>
      </c>
      <c r="L1881">
        <v>0.85275000000000001</v>
      </c>
      <c r="M1881">
        <v>0.57674999999999998</v>
      </c>
    </row>
    <row r="1882" spans="2:13" x14ac:dyDescent="0.35">
      <c r="B1882">
        <v>1879</v>
      </c>
      <c r="C1882">
        <v>0.18784999999999999</v>
      </c>
      <c r="D1882">
        <v>0.83435000000000004</v>
      </c>
      <c r="E1882">
        <v>0.54544999999999999</v>
      </c>
      <c r="F1882">
        <v>3.4250000000000003E-2</v>
      </c>
      <c r="G1882">
        <v>9.1649999999999995E-2</v>
      </c>
      <c r="H1882">
        <v>0.95335000000000003</v>
      </c>
      <c r="I1882">
        <v>0.18695000000000001</v>
      </c>
      <c r="J1882">
        <v>0.80064999999999997</v>
      </c>
      <c r="K1882">
        <v>0.65285000000000004</v>
      </c>
      <c r="L1882">
        <v>0.71555000000000002</v>
      </c>
      <c r="M1882">
        <v>0.40344999999999998</v>
      </c>
    </row>
    <row r="1883" spans="2:13" x14ac:dyDescent="0.35">
      <c r="B1883">
        <v>1880</v>
      </c>
      <c r="C1883">
        <v>0.18795000000000001</v>
      </c>
      <c r="D1883">
        <v>0.36785000000000001</v>
      </c>
      <c r="E1883">
        <v>7.8950000000000006E-2</v>
      </c>
      <c r="F1883">
        <v>0.68354999999999999</v>
      </c>
      <c r="G1883">
        <v>0.42465000000000003</v>
      </c>
      <c r="H1883">
        <v>0.65344999999999998</v>
      </c>
      <c r="I1883">
        <v>0.27765000000000001</v>
      </c>
      <c r="J1883">
        <v>6.9849999999999995E-2</v>
      </c>
      <c r="K1883">
        <v>0.29404999999999998</v>
      </c>
      <c r="L1883">
        <v>0.36504999999999999</v>
      </c>
      <c r="M1883">
        <v>2.775E-2</v>
      </c>
    </row>
    <row r="1884" spans="2:13" x14ac:dyDescent="0.35">
      <c r="B1884">
        <v>1881</v>
      </c>
      <c r="C1884">
        <v>0.18804999999999999</v>
      </c>
      <c r="D1884">
        <v>0.93494999999999995</v>
      </c>
      <c r="E1884">
        <v>0.75575000000000003</v>
      </c>
      <c r="F1884">
        <v>0.58845000000000003</v>
      </c>
      <c r="G1884">
        <v>0.15434999999999999</v>
      </c>
      <c r="H1884">
        <v>0.81135000000000002</v>
      </c>
      <c r="I1884">
        <v>0.26765</v>
      </c>
      <c r="J1884">
        <v>0.54874999999999996</v>
      </c>
      <c r="K1884">
        <v>9.9849999999999994E-2</v>
      </c>
      <c r="L1884">
        <v>0.47075</v>
      </c>
      <c r="M1884">
        <v>0.27575</v>
      </c>
    </row>
    <row r="1885" spans="2:13" x14ac:dyDescent="0.35">
      <c r="B1885">
        <v>1882</v>
      </c>
      <c r="C1885">
        <v>0.18815000000000001</v>
      </c>
      <c r="D1885">
        <v>0.43855</v>
      </c>
      <c r="E1885">
        <v>0.16375000000000001</v>
      </c>
      <c r="F1885">
        <v>0.60345000000000004</v>
      </c>
      <c r="G1885">
        <v>0.90985000000000005</v>
      </c>
      <c r="H1885">
        <v>4.1349999999999998E-2</v>
      </c>
      <c r="I1885">
        <v>0.89485000000000003</v>
      </c>
      <c r="J1885">
        <v>0.54695000000000005</v>
      </c>
      <c r="K1885">
        <v>0.83204999999999996</v>
      </c>
      <c r="L1885">
        <v>3.4549999999999997E-2</v>
      </c>
      <c r="M1885">
        <v>0.81884999999999997</v>
      </c>
    </row>
    <row r="1886" spans="2:13" x14ac:dyDescent="0.35">
      <c r="B1886">
        <v>1883</v>
      </c>
      <c r="C1886">
        <v>0.18825</v>
      </c>
      <c r="D1886">
        <v>0.91705000000000003</v>
      </c>
      <c r="E1886">
        <v>0.19925000000000001</v>
      </c>
      <c r="F1886">
        <v>0.61345000000000005</v>
      </c>
      <c r="G1886">
        <v>0.84975000000000001</v>
      </c>
      <c r="H1886">
        <v>0.22255</v>
      </c>
      <c r="I1886">
        <v>0.67745</v>
      </c>
      <c r="J1886">
        <v>0.38195000000000001</v>
      </c>
      <c r="K1886">
        <v>0.68095000000000006</v>
      </c>
      <c r="L1886">
        <v>0.60645000000000004</v>
      </c>
      <c r="M1886">
        <v>0.17795</v>
      </c>
    </row>
    <row r="1887" spans="2:13" x14ac:dyDescent="0.35">
      <c r="B1887">
        <v>1884</v>
      </c>
      <c r="C1887">
        <v>0.18834999999999999</v>
      </c>
      <c r="D1887">
        <v>0.44495000000000001</v>
      </c>
      <c r="E1887">
        <v>4.5749999999999999E-2</v>
      </c>
      <c r="F1887">
        <v>0.36614999999999998</v>
      </c>
      <c r="G1887">
        <v>0.93945000000000001</v>
      </c>
      <c r="H1887">
        <v>0.77524999999999999</v>
      </c>
      <c r="I1887">
        <v>0.68305000000000005</v>
      </c>
      <c r="J1887">
        <v>0.76824999999999999</v>
      </c>
      <c r="K1887">
        <v>0.41094999999999998</v>
      </c>
      <c r="L1887">
        <v>0.45695000000000002</v>
      </c>
      <c r="M1887">
        <v>0.88695000000000002</v>
      </c>
    </row>
    <row r="1888" spans="2:13" x14ac:dyDescent="0.35">
      <c r="B1888">
        <v>1885</v>
      </c>
      <c r="C1888">
        <v>0.18845000000000001</v>
      </c>
      <c r="D1888">
        <v>0.46875</v>
      </c>
      <c r="E1888">
        <v>0.71265000000000001</v>
      </c>
      <c r="F1888">
        <v>0.74975000000000003</v>
      </c>
      <c r="G1888">
        <v>0.24525</v>
      </c>
      <c r="H1888">
        <v>0.15445</v>
      </c>
      <c r="I1888">
        <v>0.79125000000000001</v>
      </c>
      <c r="J1888">
        <v>0.23474999999999999</v>
      </c>
      <c r="K1888">
        <v>0.97045000000000003</v>
      </c>
      <c r="L1888">
        <v>0.39534999999999998</v>
      </c>
      <c r="M1888">
        <v>0.93035000000000001</v>
      </c>
    </row>
    <row r="1889" spans="2:13" x14ac:dyDescent="0.35">
      <c r="B1889">
        <v>1886</v>
      </c>
      <c r="C1889">
        <v>0.18855</v>
      </c>
      <c r="D1889">
        <v>0.43945000000000001</v>
      </c>
      <c r="E1889">
        <v>0.38135000000000002</v>
      </c>
      <c r="F1889">
        <v>0.92054999999999998</v>
      </c>
      <c r="G1889">
        <v>0.78974999999999995</v>
      </c>
      <c r="H1889">
        <v>0.33415</v>
      </c>
      <c r="I1889">
        <v>1.2149999999999999E-2</v>
      </c>
      <c r="J1889">
        <v>0.42614999999999997</v>
      </c>
      <c r="K1889">
        <v>0.20194999999999999</v>
      </c>
      <c r="L1889">
        <v>0.75814999999999999</v>
      </c>
      <c r="M1889">
        <v>0.15454999999999999</v>
      </c>
    </row>
    <row r="1890" spans="2:13" x14ac:dyDescent="0.35">
      <c r="B1890">
        <v>1887</v>
      </c>
      <c r="C1890">
        <v>0.18865000000000001</v>
      </c>
      <c r="D1890">
        <v>0.61814999999999998</v>
      </c>
      <c r="E1890">
        <v>0.21204999999999999</v>
      </c>
      <c r="F1890">
        <v>0.30104999999999998</v>
      </c>
      <c r="G1890">
        <v>0.80474999999999997</v>
      </c>
      <c r="H1890">
        <v>0.33624999999999999</v>
      </c>
      <c r="I1890">
        <v>0.20905000000000001</v>
      </c>
      <c r="J1890">
        <v>0.11575000000000001</v>
      </c>
      <c r="K1890">
        <v>0.62344999999999995</v>
      </c>
      <c r="L1890">
        <v>0.98934999999999995</v>
      </c>
      <c r="M1890">
        <v>0.49525000000000002</v>
      </c>
    </row>
    <row r="1891" spans="2:13" x14ac:dyDescent="0.35">
      <c r="B1891">
        <v>1888</v>
      </c>
      <c r="C1891">
        <v>0.18875</v>
      </c>
      <c r="D1891">
        <v>0.11975</v>
      </c>
      <c r="E1891">
        <v>0.48744999999999999</v>
      </c>
      <c r="F1891">
        <v>0.62655000000000005</v>
      </c>
      <c r="G1891">
        <v>0.37314999999999998</v>
      </c>
      <c r="H1891">
        <v>0.90534999999999999</v>
      </c>
      <c r="I1891">
        <v>0.71525000000000005</v>
      </c>
      <c r="J1891">
        <v>0.63075000000000003</v>
      </c>
      <c r="K1891">
        <v>0.97414999999999996</v>
      </c>
      <c r="L1891">
        <v>0.97994999999999999</v>
      </c>
      <c r="M1891">
        <v>0.97835000000000005</v>
      </c>
    </row>
    <row r="1892" spans="2:13" x14ac:dyDescent="0.35">
      <c r="B1892">
        <v>1889</v>
      </c>
      <c r="C1892">
        <v>0.18884999999999999</v>
      </c>
      <c r="D1892">
        <v>0.19114999999999999</v>
      </c>
      <c r="E1892">
        <v>0.69784999999999997</v>
      </c>
      <c r="F1892">
        <v>0.44624999999999998</v>
      </c>
      <c r="G1892">
        <v>0.62104999999999999</v>
      </c>
      <c r="H1892">
        <v>0.30095</v>
      </c>
      <c r="I1892">
        <v>0.74024999999999996</v>
      </c>
      <c r="J1892">
        <v>0.48754999999999998</v>
      </c>
      <c r="K1892">
        <v>0.62644999999999995</v>
      </c>
      <c r="L1892">
        <v>0.91964999999999997</v>
      </c>
      <c r="M1892">
        <v>4.3249999999999997E-2</v>
      </c>
    </row>
    <row r="1893" spans="2:13" x14ac:dyDescent="0.35">
      <c r="B1893">
        <v>1890</v>
      </c>
      <c r="C1893">
        <v>0.18895000000000001</v>
      </c>
      <c r="D1893">
        <v>0.78385000000000005</v>
      </c>
      <c r="E1893">
        <v>0.79315000000000002</v>
      </c>
      <c r="F1893">
        <v>0.47894999999999999</v>
      </c>
      <c r="G1893">
        <v>1.115E-2</v>
      </c>
      <c r="H1893">
        <v>0.14965000000000001</v>
      </c>
      <c r="I1893">
        <v>0.70694999999999997</v>
      </c>
      <c r="J1893">
        <v>0.76065000000000005</v>
      </c>
      <c r="K1893">
        <v>0.77675000000000005</v>
      </c>
      <c r="L1893">
        <v>0.19314999999999999</v>
      </c>
      <c r="M1893">
        <v>0.17645</v>
      </c>
    </row>
    <row r="1894" spans="2:13" x14ac:dyDescent="0.35">
      <c r="B1894">
        <v>1891</v>
      </c>
      <c r="C1894">
        <v>0.18905</v>
      </c>
      <c r="D1894">
        <v>6.8449999999999997E-2</v>
      </c>
      <c r="E1894">
        <v>0.62714999999999999</v>
      </c>
      <c r="F1894">
        <v>0.36545</v>
      </c>
      <c r="G1894">
        <v>7.4649999999999994E-2</v>
      </c>
      <c r="H1894">
        <v>0.74695</v>
      </c>
      <c r="I1894">
        <v>0.67205000000000004</v>
      </c>
      <c r="J1894">
        <v>0.74255000000000004</v>
      </c>
      <c r="K1894">
        <v>0.40094999999999997</v>
      </c>
      <c r="L1894">
        <v>0.87575000000000003</v>
      </c>
      <c r="M1894">
        <v>0.28275</v>
      </c>
    </row>
    <row r="1895" spans="2:13" x14ac:dyDescent="0.35">
      <c r="B1895">
        <v>1892</v>
      </c>
      <c r="C1895">
        <v>0.18915000000000001</v>
      </c>
      <c r="D1895">
        <v>0.56974999999999998</v>
      </c>
      <c r="E1895">
        <v>0.21165</v>
      </c>
      <c r="F1895">
        <v>0.68164999999999998</v>
      </c>
      <c r="G1895">
        <v>0.95914999999999995</v>
      </c>
      <c r="H1895">
        <v>5.4949999999999999E-2</v>
      </c>
      <c r="I1895">
        <v>0.50004999999999999</v>
      </c>
      <c r="J1895">
        <v>0.73485</v>
      </c>
      <c r="K1895">
        <v>0.71945000000000003</v>
      </c>
      <c r="L1895">
        <v>0.96545000000000003</v>
      </c>
      <c r="M1895">
        <v>0.10155</v>
      </c>
    </row>
    <row r="1896" spans="2:13" x14ac:dyDescent="0.35">
      <c r="B1896">
        <v>1893</v>
      </c>
      <c r="C1896">
        <v>0.18925</v>
      </c>
      <c r="D1896">
        <v>0.55254999999999999</v>
      </c>
      <c r="E1896">
        <v>0.92315000000000003</v>
      </c>
      <c r="F1896">
        <v>0.40805000000000002</v>
      </c>
      <c r="G1896">
        <v>0.45255000000000001</v>
      </c>
      <c r="H1896">
        <v>0.48025000000000001</v>
      </c>
      <c r="I1896">
        <v>0.83365</v>
      </c>
      <c r="J1896">
        <v>0.32224999999999998</v>
      </c>
      <c r="K1896">
        <v>0.58565</v>
      </c>
      <c r="L1896">
        <v>0.44685000000000002</v>
      </c>
      <c r="M1896">
        <v>0.72745000000000004</v>
      </c>
    </row>
    <row r="1897" spans="2:13" x14ac:dyDescent="0.35">
      <c r="B1897">
        <v>1894</v>
      </c>
      <c r="C1897">
        <v>0.18934999999999999</v>
      </c>
      <c r="D1897">
        <v>0.47365000000000002</v>
      </c>
      <c r="E1897">
        <v>0.91935</v>
      </c>
      <c r="F1897">
        <v>0.12534999999999999</v>
      </c>
      <c r="G1897">
        <v>0.83084999999999998</v>
      </c>
      <c r="H1897">
        <v>0.48215000000000002</v>
      </c>
      <c r="I1897">
        <v>0.59414999999999996</v>
      </c>
      <c r="J1897">
        <v>0.43204999999999999</v>
      </c>
      <c r="K1897">
        <v>0.94794999999999996</v>
      </c>
      <c r="L1897">
        <v>0.25464999999999999</v>
      </c>
      <c r="M1897">
        <v>0.75165000000000004</v>
      </c>
    </row>
    <row r="1898" spans="2:13" x14ac:dyDescent="0.35">
      <c r="B1898">
        <v>1895</v>
      </c>
      <c r="C1898">
        <v>0.18945000000000001</v>
      </c>
      <c r="D1898">
        <v>0.89995000000000003</v>
      </c>
      <c r="E1898">
        <v>0.35215000000000002</v>
      </c>
      <c r="F1898">
        <v>0.21554999999999999</v>
      </c>
      <c r="G1898">
        <v>0.28094999999999998</v>
      </c>
      <c r="H1898">
        <v>0.36645</v>
      </c>
      <c r="I1898">
        <v>0.56315000000000004</v>
      </c>
      <c r="J1898">
        <v>8.2750000000000004E-2</v>
      </c>
      <c r="K1898">
        <v>0.50944999999999996</v>
      </c>
      <c r="L1898">
        <v>0.62585000000000002</v>
      </c>
      <c r="M1898">
        <v>0.84624999999999995</v>
      </c>
    </row>
    <row r="1899" spans="2:13" x14ac:dyDescent="0.35">
      <c r="B1899">
        <v>1896</v>
      </c>
      <c r="C1899">
        <v>0.18955</v>
      </c>
      <c r="D1899">
        <v>0.70245000000000002</v>
      </c>
      <c r="E1899">
        <v>0.24715000000000001</v>
      </c>
      <c r="F1899">
        <v>0.99004999999999999</v>
      </c>
      <c r="G1899">
        <v>0.63605</v>
      </c>
      <c r="H1899">
        <v>0.59594999999999998</v>
      </c>
      <c r="I1899">
        <v>0.11534999999999999</v>
      </c>
      <c r="J1899">
        <v>0.14615</v>
      </c>
      <c r="K1899">
        <v>0.57584999999999997</v>
      </c>
      <c r="L1899">
        <v>0.40234999999999999</v>
      </c>
      <c r="M1899">
        <v>0.18365000000000001</v>
      </c>
    </row>
    <row r="1900" spans="2:13" x14ac:dyDescent="0.35">
      <c r="B1900">
        <v>1897</v>
      </c>
      <c r="C1900">
        <v>0.18965000000000001</v>
      </c>
      <c r="D1900">
        <v>0.36304999999999998</v>
      </c>
      <c r="E1900">
        <v>0.37185000000000001</v>
      </c>
      <c r="F1900">
        <v>0.81105000000000005</v>
      </c>
      <c r="G1900">
        <v>0.57364999999999999</v>
      </c>
      <c r="H1900">
        <v>0.86565000000000003</v>
      </c>
      <c r="I1900">
        <v>0.30254999999999999</v>
      </c>
      <c r="J1900">
        <v>0.97004999999999997</v>
      </c>
      <c r="K1900">
        <v>0.88205</v>
      </c>
      <c r="L1900">
        <v>0.91425000000000001</v>
      </c>
      <c r="M1900">
        <v>0.93994999999999995</v>
      </c>
    </row>
    <row r="1901" spans="2:13" x14ac:dyDescent="0.35">
      <c r="B1901">
        <v>1898</v>
      </c>
      <c r="C1901">
        <v>0.18975</v>
      </c>
      <c r="D1901">
        <v>6.9499999999999996E-3</v>
      </c>
      <c r="E1901">
        <v>0.33875</v>
      </c>
      <c r="F1901">
        <v>0.85614999999999997</v>
      </c>
      <c r="G1901">
        <v>0.94615000000000005</v>
      </c>
      <c r="H1901">
        <v>0.95755000000000001</v>
      </c>
      <c r="I1901">
        <v>0.17235</v>
      </c>
      <c r="J1901">
        <v>0.73534999999999995</v>
      </c>
      <c r="K1901">
        <v>0.74914999999999998</v>
      </c>
      <c r="L1901">
        <v>0.85535000000000005</v>
      </c>
      <c r="M1901">
        <v>0.64534999999999998</v>
      </c>
    </row>
    <row r="1902" spans="2:13" x14ac:dyDescent="0.35">
      <c r="B1902">
        <v>1899</v>
      </c>
      <c r="C1902">
        <v>0.18984999999999999</v>
      </c>
      <c r="D1902">
        <v>0.60524999999999995</v>
      </c>
      <c r="E1902">
        <v>0.83784999999999998</v>
      </c>
      <c r="F1902">
        <v>0.89324999999999999</v>
      </c>
      <c r="G1902">
        <v>0.47225</v>
      </c>
      <c r="H1902">
        <v>1.4449999999999999E-2</v>
      </c>
      <c r="I1902">
        <v>0.78264999999999996</v>
      </c>
      <c r="J1902">
        <v>0.19585</v>
      </c>
      <c r="K1902">
        <v>0.85045000000000004</v>
      </c>
      <c r="L1902">
        <v>0.15975</v>
      </c>
      <c r="M1902">
        <v>0.61495</v>
      </c>
    </row>
    <row r="1903" spans="2:13" x14ac:dyDescent="0.35">
      <c r="B1903">
        <v>1900</v>
      </c>
      <c r="C1903">
        <v>0.18995000000000001</v>
      </c>
      <c r="D1903">
        <v>0.22925000000000001</v>
      </c>
      <c r="E1903">
        <v>0.27005000000000001</v>
      </c>
      <c r="F1903">
        <v>0.88744999999999996</v>
      </c>
      <c r="G1903">
        <v>1.175E-2</v>
      </c>
      <c r="H1903">
        <v>0.54244999999999999</v>
      </c>
      <c r="I1903">
        <v>0.53395000000000004</v>
      </c>
      <c r="J1903">
        <v>3.175E-2</v>
      </c>
      <c r="K1903">
        <v>0.78505000000000003</v>
      </c>
      <c r="L1903">
        <v>0.88434999999999997</v>
      </c>
      <c r="M1903">
        <v>0.56705000000000005</v>
      </c>
    </row>
    <row r="1904" spans="2:13" x14ac:dyDescent="0.35">
      <c r="B1904">
        <v>1901</v>
      </c>
      <c r="C1904">
        <v>0.19005</v>
      </c>
      <c r="D1904">
        <v>0.30125000000000002</v>
      </c>
      <c r="E1904">
        <v>0.63485000000000003</v>
      </c>
      <c r="F1904">
        <v>0.48025000000000001</v>
      </c>
      <c r="G1904">
        <v>0.40794999999999998</v>
      </c>
      <c r="H1904">
        <v>0.82835000000000003</v>
      </c>
      <c r="I1904">
        <v>0.98324999999999996</v>
      </c>
      <c r="J1904">
        <v>0.82055</v>
      </c>
      <c r="K1904">
        <v>0.18884999999999999</v>
      </c>
      <c r="L1904">
        <v>7.2150000000000006E-2</v>
      </c>
      <c r="M1904">
        <v>0.28394999999999998</v>
      </c>
    </row>
    <row r="1905" spans="2:13" x14ac:dyDescent="0.35">
      <c r="B1905">
        <v>1902</v>
      </c>
      <c r="C1905">
        <v>0.19015000000000001</v>
      </c>
      <c r="D1905">
        <v>0.76665000000000005</v>
      </c>
      <c r="E1905">
        <v>0.84384999999999999</v>
      </c>
      <c r="F1905">
        <v>0.84555000000000002</v>
      </c>
      <c r="G1905">
        <v>0.71055000000000001</v>
      </c>
      <c r="H1905">
        <v>0.35985</v>
      </c>
      <c r="I1905">
        <v>0.68674999999999997</v>
      </c>
      <c r="J1905">
        <v>0.85455000000000003</v>
      </c>
      <c r="K1905">
        <v>0.71514999999999995</v>
      </c>
      <c r="L1905">
        <v>0.72824999999999995</v>
      </c>
      <c r="M1905">
        <v>0.57364999999999999</v>
      </c>
    </row>
    <row r="1906" spans="2:13" x14ac:dyDescent="0.35">
      <c r="B1906">
        <v>1903</v>
      </c>
      <c r="C1906">
        <v>0.19025</v>
      </c>
      <c r="D1906">
        <v>0.35104999999999997</v>
      </c>
      <c r="E1906">
        <v>0.26205000000000001</v>
      </c>
      <c r="F1906">
        <v>0.97914999999999996</v>
      </c>
      <c r="G1906">
        <v>1.6650000000000002E-2</v>
      </c>
      <c r="H1906">
        <v>0.22375</v>
      </c>
      <c r="I1906">
        <v>0.81154999999999999</v>
      </c>
      <c r="J1906">
        <v>0.98804999999999998</v>
      </c>
      <c r="K1906">
        <v>0.93335000000000001</v>
      </c>
      <c r="L1906">
        <v>0.47615000000000002</v>
      </c>
      <c r="M1906">
        <v>0.23794999999999999</v>
      </c>
    </row>
    <row r="1907" spans="2:13" x14ac:dyDescent="0.35">
      <c r="B1907">
        <v>1904</v>
      </c>
      <c r="C1907">
        <v>0.19034999999999999</v>
      </c>
      <c r="D1907">
        <v>0.90625</v>
      </c>
      <c r="E1907">
        <v>0.34484999999999999</v>
      </c>
      <c r="F1907">
        <v>0.21645</v>
      </c>
      <c r="G1907">
        <v>0.73014999999999997</v>
      </c>
      <c r="H1907">
        <v>0.62495000000000001</v>
      </c>
      <c r="I1907">
        <v>0.64915</v>
      </c>
      <c r="J1907">
        <v>0.71425000000000005</v>
      </c>
      <c r="K1907">
        <v>0.99914999999999998</v>
      </c>
      <c r="L1907">
        <v>0.26224999999999998</v>
      </c>
      <c r="M1907">
        <v>0.19864999999999999</v>
      </c>
    </row>
    <row r="1908" spans="2:13" x14ac:dyDescent="0.35">
      <c r="B1908">
        <v>1905</v>
      </c>
      <c r="C1908">
        <v>0.19045000000000001</v>
      </c>
      <c r="D1908">
        <v>0.33434999999999998</v>
      </c>
      <c r="E1908">
        <v>0.32135000000000002</v>
      </c>
      <c r="F1908">
        <v>0.21975</v>
      </c>
      <c r="G1908">
        <v>0.65995000000000004</v>
      </c>
      <c r="H1908">
        <v>0.54554999999999998</v>
      </c>
      <c r="I1908">
        <v>0.33124999999999999</v>
      </c>
      <c r="J1908">
        <v>0.25345000000000001</v>
      </c>
      <c r="K1908">
        <v>0.30914999999999998</v>
      </c>
      <c r="L1908">
        <v>6.2149999999999997E-2</v>
      </c>
      <c r="M1908">
        <v>0.45084999999999997</v>
      </c>
    </row>
    <row r="1909" spans="2:13" x14ac:dyDescent="0.35">
      <c r="B1909">
        <v>1906</v>
      </c>
      <c r="C1909">
        <v>0.19055</v>
      </c>
      <c r="D1909">
        <v>0.75575000000000003</v>
      </c>
      <c r="E1909">
        <v>0.91674999999999995</v>
      </c>
      <c r="F1909">
        <v>6.275E-2</v>
      </c>
      <c r="G1909">
        <v>0.16825000000000001</v>
      </c>
      <c r="H1909">
        <v>0.40394999999999998</v>
      </c>
      <c r="I1909">
        <v>0.25705</v>
      </c>
      <c r="J1909">
        <v>0.68594999999999995</v>
      </c>
      <c r="K1909">
        <v>0.15515000000000001</v>
      </c>
      <c r="L1909">
        <v>2.435E-2</v>
      </c>
      <c r="M1909">
        <v>0.70545000000000002</v>
      </c>
    </row>
    <row r="1910" spans="2:13" x14ac:dyDescent="0.35">
      <c r="B1910">
        <v>1907</v>
      </c>
      <c r="C1910">
        <v>0.19064999999999999</v>
      </c>
      <c r="D1910">
        <v>0.92995000000000005</v>
      </c>
      <c r="E1910">
        <v>9.9250000000000005E-2</v>
      </c>
      <c r="F1910">
        <v>0.88205</v>
      </c>
      <c r="G1910">
        <v>0.48225000000000001</v>
      </c>
      <c r="H1910">
        <v>7.6350000000000001E-2</v>
      </c>
      <c r="I1910">
        <v>0.74834999999999996</v>
      </c>
      <c r="J1910">
        <v>0.20795</v>
      </c>
      <c r="K1910">
        <v>0.71825000000000006</v>
      </c>
      <c r="L1910">
        <v>0.52634999999999998</v>
      </c>
      <c r="M1910">
        <v>0.49304999999999999</v>
      </c>
    </row>
    <row r="1911" spans="2:13" x14ac:dyDescent="0.35">
      <c r="B1911">
        <v>1908</v>
      </c>
      <c r="C1911">
        <v>0.19075</v>
      </c>
      <c r="D1911">
        <v>0.40894999999999998</v>
      </c>
      <c r="E1911">
        <v>0.81894999999999996</v>
      </c>
      <c r="F1911">
        <v>0.90944999999999998</v>
      </c>
      <c r="G1911">
        <v>3.295E-2</v>
      </c>
      <c r="H1911">
        <v>0.96135000000000004</v>
      </c>
      <c r="I1911">
        <v>0.49404999999999999</v>
      </c>
      <c r="J1911">
        <v>6.8449999999999997E-2</v>
      </c>
      <c r="K1911">
        <v>0.67205000000000004</v>
      </c>
      <c r="L1911">
        <v>0.34394999999999998</v>
      </c>
      <c r="M1911">
        <v>0.91625000000000001</v>
      </c>
    </row>
    <row r="1912" spans="2:13" x14ac:dyDescent="0.35">
      <c r="B1912">
        <v>1909</v>
      </c>
      <c r="C1912">
        <v>0.19084999999999999</v>
      </c>
      <c r="D1912">
        <v>3.8850000000000003E-2</v>
      </c>
      <c r="E1912">
        <v>0.37304999999999999</v>
      </c>
      <c r="F1912">
        <v>0.35454999999999998</v>
      </c>
      <c r="G1912">
        <v>0.28255000000000002</v>
      </c>
      <c r="H1912">
        <v>0.62765000000000004</v>
      </c>
      <c r="I1912">
        <v>9.5149999999999998E-2</v>
      </c>
      <c r="J1912">
        <v>0.70574999999999999</v>
      </c>
      <c r="K1912">
        <v>0.88875000000000004</v>
      </c>
      <c r="L1912">
        <v>0.73885000000000001</v>
      </c>
      <c r="M1912">
        <v>0.52115</v>
      </c>
    </row>
    <row r="1913" spans="2:13" x14ac:dyDescent="0.35">
      <c r="B1913">
        <v>1910</v>
      </c>
      <c r="C1913">
        <v>0.19095000000000001</v>
      </c>
      <c r="D1913">
        <v>4.8250000000000001E-2</v>
      </c>
      <c r="E1913">
        <v>0.54025000000000001</v>
      </c>
      <c r="F1913">
        <v>0.49525000000000002</v>
      </c>
      <c r="G1913">
        <v>0.58404999999999996</v>
      </c>
      <c r="H1913">
        <v>0.39195000000000002</v>
      </c>
      <c r="I1913">
        <v>0.38824999999999998</v>
      </c>
      <c r="J1913">
        <v>0.92805000000000004</v>
      </c>
      <c r="K1913">
        <v>0.44514999999999999</v>
      </c>
      <c r="L1913">
        <v>0.21945000000000001</v>
      </c>
      <c r="M1913">
        <v>0.91015000000000001</v>
      </c>
    </row>
    <row r="1914" spans="2:13" x14ac:dyDescent="0.35">
      <c r="B1914">
        <v>1911</v>
      </c>
      <c r="C1914">
        <v>0.19105</v>
      </c>
      <c r="D1914">
        <v>0.69005000000000005</v>
      </c>
      <c r="E1914">
        <v>0.38274999999999998</v>
      </c>
      <c r="F1914">
        <v>0.92564999999999997</v>
      </c>
      <c r="G1914">
        <v>0.59645000000000004</v>
      </c>
      <c r="H1914">
        <v>0.53025</v>
      </c>
      <c r="I1914">
        <v>0.59804999999999997</v>
      </c>
      <c r="J1914">
        <v>0.47594999999999998</v>
      </c>
      <c r="K1914">
        <v>0.37645000000000001</v>
      </c>
      <c r="L1914">
        <v>2.095E-2</v>
      </c>
      <c r="M1914">
        <v>0.84975000000000001</v>
      </c>
    </row>
    <row r="1915" spans="2:13" x14ac:dyDescent="0.35">
      <c r="B1915">
        <v>1912</v>
      </c>
      <c r="C1915">
        <v>0.19114999999999999</v>
      </c>
      <c r="D1915">
        <v>0.88085000000000002</v>
      </c>
      <c r="E1915">
        <v>0.32005</v>
      </c>
      <c r="F1915">
        <v>0.34425</v>
      </c>
      <c r="G1915">
        <v>0.66725000000000001</v>
      </c>
      <c r="H1915">
        <v>0.90544999999999998</v>
      </c>
      <c r="I1915">
        <v>0.40034999999999998</v>
      </c>
      <c r="J1915">
        <v>0.45095000000000002</v>
      </c>
      <c r="K1915">
        <v>5.5000000000000003E-4</v>
      </c>
      <c r="L1915">
        <v>0.80874999999999997</v>
      </c>
      <c r="M1915">
        <v>0.79395000000000004</v>
      </c>
    </row>
    <row r="1916" spans="2:13" x14ac:dyDescent="0.35">
      <c r="B1916">
        <v>1913</v>
      </c>
      <c r="C1916">
        <v>0.19125</v>
      </c>
      <c r="D1916">
        <v>0.36514999999999997</v>
      </c>
      <c r="E1916">
        <v>0.63634999999999997</v>
      </c>
      <c r="F1916">
        <v>0.78325</v>
      </c>
      <c r="G1916">
        <v>0.23244999999999999</v>
      </c>
      <c r="H1916">
        <v>0.51824999999999999</v>
      </c>
      <c r="I1916">
        <v>0.18285000000000001</v>
      </c>
      <c r="J1916">
        <v>0.30754999999999999</v>
      </c>
      <c r="K1916">
        <v>1.035E-2</v>
      </c>
      <c r="L1916">
        <v>0.95565</v>
      </c>
      <c r="M1916">
        <v>0.52244999999999997</v>
      </c>
    </row>
    <row r="1917" spans="2:13" x14ac:dyDescent="0.35">
      <c r="B1917">
        <v>1914</v>
      </c>
      <c r="C1917">
        <v>0.19134999999999999</v>
      </c>
      <c r="D1917">
        <v>0.68164999999999998</v>
      </c>
      <c r="E1917">
        <v>0.55195000000000005</v>
      </c>
      <c r="F1917">
        <v>0.59594999999999998</v>
      </c>
      <c r="G1917">
        <v>7.535E-2</v>
      </c>
      <c r="H1917">
        <v>0.91025</v>
      </c>
      <c r="I1917">
        <v>0.30814999999999998</v>
      </c>
      <c r="J1917">
        <v>1.8350000000000002E-2</v>
      </c>
      <c r="K1917">
        <v>0.58965000000000001</v>
      </c>
      <c r="L1917">
        <v>0.41044999999999998</v>
      </c>
      <c r="M1917">
        <v>0.25935000000000002</v>
      </c>
    </row>
    <row r="1918" spans="2:13" x14ac:dyDescent="0.35">
      <c r="B1918">
        <v>1915</v>
      </c>
      <c r="C1918">
        <v>0.19145000000000001</v>
      </c>
      <c r="D1918">
        <v>0.10375</v>
      </c>
      <c r="E1918">
        <v>0.84904999999999997</v>
      </c>
      <c r="F1918">
        <v>0.48435</v>
      </c>
      <c r="G1918">
        <v>0.72514999999999996</v>
      </c>
      <c r="H1918">
        <v>2.4499999999999999E-3</v>
      </c>
      <c r="I1918">
        <v>0.90585000000000004</v>
      </c>
      <c r="J1918">
        <v>0.71684999999999999</v>
      </c>
      <c r="K1918">
        <v>0.52705000000000002</v>
      </c>
      <c r="L1918">
        <v>0.91264999999999996</v>
      </c>
      <c r="M1918">
        <v>0.68864999999999998</v>
      </c>
    </row>
    <row r="1919" spans="2:13" x14ac:dyDescent="0.35">
      <c r="B1919">
        <v>1916</v>
      </c>
      <c r="C1919">
        <v>0.19155</v>
      </c>
      <c r="D1919">
        <v>0.20735000000000001</v>
      </c>
      <c r="E1919">
        <v>0.67054999999999998</v>
      </c>
      <c r="F1919">
        <v>0.85524999999999995</v>
      </c>
      <c r="G1919">
        <v>3.6249999999999998E-2</v>
      </c>
      <c r="H1919">
        <v>0.43695000000000001</v>
      </c>
      <c r="I1919">
        <v>0.69815000000000005</v>
      </c>
      <c r="J1919">
        <v>0.32185000000000002</v>
      </c>
      <c r="K1919">
        <v>0.53554999999999997</v>
      </c>
      <c r="L1919">
        <v>0.80044999999999999</v>
      </c>
      <c r="M1919">
        <v>0.99975000000000003</v>
      </c>
    </row>
    <row r="1920" spans="2:13" x14ac:dyDescent="0.35">
      <c r="B1920">
        <v>1917</v>
      </c>
      <c r="C1920">
        <v>0.19164999999999999</v>
      </c>
      <c r="D1920">
        <v>0.59194999999999998</v>
      </c>
      <c r="E1920">
        <v>0.20335</v>
      </c>
      <c r="F1920">
        <v>0.21865000000000001</v>
      </c>
      <c r="G1920">
        <v>0.39965000000000001</v>
      </c>
      <c r="H1920">
        <v>0.91785000000000005</v>
      </c>
      <c r="I1920">
        <v>0.85924999999999996</v>
      </c>
      <c r="J1920">
        <v>0.73834999999999995</v>
      </c>
      <c r="K1920">
        <v>0.96475</v>
      </c>
      <c r="L1920">
        <v>0.68594999999999995</v>
      </c>
      <c r="M1920">
        <v>0.25655</v>
      </c>
    </row>
    <row r="1921" spans="2:13" x14ac:dyDescent="0.35">
      <c r="B1921">
        <v>1918</v>
      </c>
      <c r="C1921">
        <v>0.19175</v>
      </c>
      <c r="D1921">
        <v>0.82094999999999996</v>
      </c>
      <c r="E1921">
        <v>0.13395000000000001</v>
      </c>
      <c r="F1921">
        <v>4.0149999999999998E-2</v>
      </c>
      <c r="G1921">
        <v>0.52195000000000003</v>
      </c>
      <c r="H1921">
        <v>0.64944999999999997</v>
      </c>
      <c r="I1921">
        <v>0.51185000000000003</v>
      </c>
      <c r="J1921">
        <v>0.51605000000000001</v>
      </c>
      <c r="K1921">
        <v>2.445E-2</v>
      </c>
      <c r="L1921">
        <v>0.92784999999999995</v>
      </c>
      <c r="M1921">
        <v>0.70225000000000004</v>
      </c>
    </row>
    <row r="1922" spans="2:13" x14ac:dyDescent="0.35">
      <c r="B1922">
        <v>1919</v>
      </c>
      <c r="C1922">
        <v>0.19184999999999999</v>
      </c>
      <c r="D1922">
        <v>0.56135000000000002</v>
      </c>
      <c r="E1922">
        <v>0.34105000000000002</v>
      </c>
      <c r="F1922">
        <v>0.23094999999999999</v>
      </c>
      <c r="G1922">
        <v>0.60714999999999997</v>
      </c>
      <c r="H1922">
        <v>1.005E-2</v>
      </c>
      <c r="I1922">
        <v>0.73194999999999999</v>
      </c>
      <c r="J1922">
        <v>0.24104999999999999</v>
      </c>
      <c r="K1922">
        <v>8.5449999999999998E-2</v>
      </c>
      <c r="L1922">
        <v>0.27224999999999999</v>
      </c>
      <c r="M1922">
        <v>0.81225000000000003</v>
      </c>
    </row>
    <row r="1923" spans="2:13" x14ac:dyDescent="0.35">
      <c r="B1923">
        <v>1920</v>
      </c>
      <c r="C1923">
        <v>0.19195000000000001</v>
      </c>
      <c r="D1923">
        <v>0.69655</v>
      </c>
      <c r="E1923">
        <v>0.15075</v>
      </c>
      <c r="F1923">
        <v>0.19555</v>
      </c>
      <c r="G1923">
        <v>8.9499999999999996E-3</v>
      </c>
      <c r="H1923">
        <v>6.2549999999999994E-2</v>
      </c>
      <c r="I1923">
        <v>0.16714999999999999</v>
      </c>
      <c r="J1923">
        <v>0.51724999999999999</v>
      </c>
      <c r="K1923">
        <v>0.64165000000000005</v>
      </c>
      <c r="L1923">
        <v>0.38855000000000001</v>
      </c>
      <c r="M1923">
        <v>0.41635</v>
      </c>
    </row>
    <row r="1924" spans="2:13" x14ac:dyDescent="0.35">
      <c r="B1924">
        <v>1921</v>
      </c>
      <c r="C1924">
        <v>0.19205</v>
      </c>
      <c r="D1924">
        <v>0.14105000000000001</v>
      </c>
      <c r="E1924">
        <v>0.49835000000000002</v>
      </c>
      <c r="F1924">
        <v>3.925E-2</v>
      </c>
      <c r="G1924">
        <v>0.96045000000000003</v>
      </c>
      <c r="H1924">
        <v>0.46975</v>
      </c>
      <c r="I1924">
        <v>0.42415000000000003</v>
      </c>
      <c r="J1924">
        <v>0.32945000000000002</v>
      </c>
      <c r="K1924">
        <v>0.46034999999999998</v>
      </c>
      <c r="L1924">
        <v>0.88405</v>
      </c>
      <c r="M1924">
        <v>0.93764999999999998</v>
      </c>
    </row>
    <row r="1925" spans="2:13" x14ac:dyDescent="0.35">
      <c r="B1925">
        <v>1922</v>
      </c>
      <c r="C1925">
        <v>0.19214999999999999</v>
      </c>
      <c r="D1925">
        <v>0.77195000000000003</v>
      </c>
      <c r="E1925">
        <v>0.64244999999999997</v>
      </c>
      <c r="F1925">
        <v>0.74895</v>
      </c>
      <c r="G1925">
        <v>0.53974999999999995</v>
      </c>
      <c r="H1925">
        <v>9.325E-2</v>
      </c>
      <c r="I1925">
        <v>0.71284999999999998</v>
      </c>
      <c r="J1925">
        <v>0.87304999999999999</v>
      </c>
      <c r="K1925">
        <v>0.70955000000000001</v>
      </c>
      <c r="L1925">
        <v>8.5500000000000003E-3</v>
      </c>
      <c r="M1925">
        <v>0.97594999999999998</v>
      </c>
    </row>
    <row r="1926" spans="2:13" x14ac:dyDescent="0.35">
      <c r="B1926">
        <v>1923</v>
      </c>
      <c r="C1926">
        <v>0.19225</v>
      </c>
      <c r="D1926">
        <v>0.69484999999999997</v>
      </c>
      <c r="E1926">
        <v>0.26955000000000001</v>
      </c>
      <c r="F1926">
        <v>0.97294999999999998</v>
      </c>
      <c r="G1926">
        <v>0.32674999999999998</v>
      </c>
      <c r="H1926">
        <v>0.10705000000000001</v>
      </c>
      <c r="I1926">
        <v>0.32105</v>
      </c>
      <c r="J1926">
        <v>1.455E-2</v>
      </c>
      <c r="K1926">
        <v>0.90495000000000003</v>
      </c>
      <c r="L1926">
        <v>0.88265000000000005</v>
      </c>
      <c r="M1926">
        <v>0.23765</v>
      </c>
    </row>
    <row r="1927" spans="2:13" x14ac:dyDescent="0.35">
      <c r="B1927">
        <v>1924</v>
      </c>
      <c r="C1927">
        <v>0.19234999999999999</v>
      </c>
      <c r="D1927">
        <v>0.84325000000000006</v>
      </c>
      <c r="E1927">
        <v>0.78885000000000005</v>
      </c>
      <c r="F1927">
        <v>0.69445000000000001</v>
      </c>
      <c r="G1927">
        <v>0.53064999999999996</v>
      </c>
      <c r="H1927">
        <v>9.0749999999999997E-2</v>
      </c>
      <c r="I1927">
        <v>0.43364999999999998</v>
      </c>
      <c r="J1927">
        <v>2.8500000000000001E-3</v>
      </c>
      <c r="K1927">
        <v>0.61885000000000001</v>
      </c>
      <c r="L1927">
        <v>0.82384999999999997</v>
      </c>
      <c r="M1927">
        <v>0.10775</v>
      </c>
    </row>
    <row r="1928" spans="2:13" x14ac:dyDescent="0.35">
      <c r="B1928">
        <v>1925</v>
      </c>
      <c r="C1928">
        <v>0.19245000000000001</v>
      </c>
      <c r="D1928">
        <v>0.61965000000000003</v>
      </c>
      <c r="E1928">
        <v>0.24404999999999999</v>
      </c>
      <c r="F1928">
        <v>0.69484999999999997</v>
      </c>
      <c r="G1928">
        <v>0.49504999999999999</v>
      </c>
      <c r="H1928">
        <v>0.14674999999999999</v>
      </c>
      <c r="I1928">
        <v>6.8449999999999997E-2</v>
      </c>
      <c r="J1928">
        <v>5.425E-2</v>
      </c>
      <c r="K1928">
        <v>0.68394999999999995</v>
      </c>
      <c r="L1928">
        <v>0.20924999999999999</v>
      </c>
      <c r="M1928">
        <v>0.53025</v>
      </c>
    </row>
    <row r="1929" spans="2:13" x14ac:dyDescent="0.35">
      <c r="B1929">
        <v>1926</v>
      </c>
      <c r="C1929">
        <v>0.19255</v>
      </c>
      <c r="D1929">
        <v>0.78305000000000002</v>
      </c>
      <c r="E1929">
        <v>0.69435000000000002</v>
      </c>
      <c r="F1929">
        <v>0.64585000000000004</v>
      </c>
      <c r="G1929">
        <v>0.83525000000000005</v>
      </c>
      <c r="H1929">
        <v>0.23594999999999999</v>
      </c>
      <c r="I1929">
        <v>0.17374999999999999</v>
      </c>
      <c r="J1929">
        <v>0.59404999999999997</v>
      </c>
      <c r="K1929">
        <v>0.13145000000000001</v>
      </c>
      <c r="L1929">
        <v>0.49854999999999999</v>
      </c>
      <c r="M1929">
        <v>0.98275000000000001</v>
      </c>
    </row>
    <row r="1930" spans="2:13" x14ac:dyDescent="0.35">
      <c r="B1930">
        <v>1927</v>
      </c>
      <c r="C1930">
        <v>0.19264999999999999</v>
      </c>
      <c r="D1930">
        <v>0.30535000000000001</v>
      </c>
      <c r="E1930">
        <v>0.93915000000000004</v>
      </c>
      <c r="F1930">
        <v>0.12765000000000001</v>
      </c>
      <c r="G1930">
        <v>0.26645000000000002</v>
      </c>
      <c r="H1930">
        <v>0.26624999999999999</v>
      </c>
      <c r="I1930">
        <v>0.91234999999999999</v>
      </c>
      <c r="J1930">
        <v>0.29044999999999999</v>
      </c>
      <c r="K1930">
        <v>0.56425000000000003</v>
      </c>
      <c r="L1930">
        <v>0.10525</v>
      </c>
      <c r="M1930">
        <v>0.69455</v>
      </c>
    </row>
    <row r="1931" spans="2:13" x14ac:dyDescent="0.35">
      <c r="B1931">
        <v>1928</v>
      </c>
      <c r="C1931">
        <v>0.19275</v>
      </c>
      <c r="D1931">
        <v>0.21345</v>
      </c>
      <c r="E1931">
        <v>0.49225000000000002</v>
      </c>
      <c r="F1931">
        <v>0.30185000000000001</v>
      </c>
      <c r="G1931">
        <v>0.22134999999999999</v>
      </c>
      <c r="H1931">
        <v>0.71935000000000004</v>
      </c>
      <c r="I1931">
        <v>5.8950000000000002E-2</v>
      </c>
      <c r="J1931">
        <v>0.44455</v>
      </c>
      <c r="K1931">
        <v>0.29685</v>
      </c>
      <c r="L1931">
        <v>0.39415</v>
      </c>
      <c r="M1931">
        <v>0.15615000000000001</v>
      </c>
    </row>
    <row r="1932" spans="2:13" x14ac:dyDescent="0.35">
      <c r="B1932">
        <v>1929</v>
      </c>
      <c r="C1932">
        <v>0.19284999999999999</v>
      </c>
      <c r="D1932">
        <v>0.59125000000000005</v>
      </c>
      <c r="E1932">
        <v>0.54715000000000003</v>
      </c>
      <c r="F1932">
        <v>0.15475</v>
      </c>
      <c r="G1932">
        <v>0.26255000000000001</v>
      </c>
      <c r="H1932">
        <v>0.90044999999999997</v>
      </c>
      <c r="I1932">
        <v>8.7749999999999995E-2</v>
      </c>
      <c r="J1932">
        <v>3.2649999999999998E-2</v>
      </c>
      <c r="K1932">
        <v>0.22414999999999999</v>
      </c>
      <c r="L1932">
        <v>0.45315</v>
      </c>
      <c r="M1932">
        <v>0.83584999999999998</v>
      </c>
    </row>
    <row r="1933" spans="2:13" x14ac:dyDescent="0.35">
      <c r="B1933">
        <v>1930</v>
      </c>
      <c r="C1933">
        <v>0.19295000000000001</v>
      </c>
      <c r="D1933">
        <v>0.16585</v>
      </c>
      <c r="E1933">
        <v>0.32945000000000002</v>
      </c>
      <c r="F1933">
        <v>0.14774999999999999</v>
      </c>
      <c r="G1933">
        <v>0.27865000000000001</v>
      </c>
      <c r="H1933">
        <v>0.28494999999999998</v>
      </c>
      <c r="I1933">
        <v>0.11445</v>
      </c>
      <c r="J1933">
        <v>0.36995</v>
      </c>
      <c r="K1933">
        <v>0.78054999999999997</v>
      </c>
      <c r="L1933">
        <v>0.89354999999999996</v>
      </c>
      <c r="M1933">
        <v>0.94864999999999999</v>
      </c>
    </row>
    <row r="1934" spans="2:13" x14ac:dyDescent="0.35">
      <c r="B1934">
        <v>1931</v>
      </c>
      <c r="C1934">
        <v>0.19305</v>
      </c>
      <c r="D1934">
        <v>0.55264999999999997</v>
      </c>
      <c r="E1934">
        <v>0.84435000000000004</v>
      </c>
      <c r="F1934">
        <v>0.13735</v>
      </c>
      <c r="G1934">
        <v>0.92205000000000004</v>
      </c>
      <c r="H1934">
        <v>0.49114999999999998</v>
      </c>
      <c r="I1934">
        <v>0.30164999999999997</v>
      </c>
      <c r="J1934">
        <v>0.44614999999999999</v>
      </c>
      <c r="K1934">
        <v>0.92435</v>
      </c>
      <c r="L1934">
        <v>0.66505000000000003</v>
      </c>
      <c r="M1934">
        <v>0.49775000000000003</v>
      </c>
    </row>
    <row r="1935" spans="2:13" x14ac:dyDescent="0.35">
      <c r="B1935">
        <v>1932</v>
      </c>
      <c r="C1935">
        <v>0.19314999999999999</v>
      </c>
      <c r="D1935">
        <v>0.78125</v>
      </c>
      <c r="E1935">
        <v>0.22645000000000001</v>
      </c>
      <c r="F1935">
        <v>0.34794999999999998</v>
      </c>
      <c r="G1935">
        <v>0.23365</v>
      </c>
      <c r="H1935">
        <v>1.225E-2</v>
      </c>
      <c r="I1935">
        <v>0.42094999999999999</v>
      </c>
      <c r="J1935">
        <v>0.92415000000000003</v>
      </c>
      <c r="K1935">
        <v>0.11924999999999999</v>
      </c>
      <c r="L1935">
        <v>0.41344999999999998</v>
      </c>
      <c r="M1935">
        <v>0.89854999999999996</v>
      </c>
    </row>
    <row r="1936" spans="2:13" x14ac:dyDescent="0.35">
      <c r="B1936">
        <v>1933</v>
      </c>
      <c r="C1936">
        <v>0.19325000000000001</v>
      </c>
      <c r="D1936">
        <v>0.29425000000000001</v>
      </c>
      <c r="E1936">
        <v>0.96265000000000001</v>
      </c>
      <c r="F1936">
        <v>0.61485000000000001</v>
      </c>
      <c r="G1936">
        <v>0.90864999999999996</v>
      </c>
      <c r="H1936">
        <v>0.47215000000000001</v>
      </c>
      <c r="I1936">
        <v>0.94245000000000001</v>
      </c>
      <c r="J1936">
        <v>0.64675000000000005</v>
      </c>
      <c r="K1936">
        <v>0.77664999999999995</v>
      </c>
      <c r="L1936">
        <v>0.66625000000000001</v>
      </c>
      <c r="M1936">
        <v>0.65495000000000003</v>
      </c>
    </row>
    <row r="1937" spans="2:13" x14ac:dyDescent="0.35">
      <c r="B1937">
        <v>1934</v>
      </c>
      <c r="C1937">
        <v>0.19334999999999999</v>
      </c>
      <c r="D1937">
        <v>0.28255000000000002</v>
      </c>
      <c r="E1937">
        <v>0.68464999999999998</v>
      </c>
      <c r="F1937">
        <v>0.92344999999999999</v>
      </c>
      <c r="G1937">
        <v>0.72394999999999998</v>
      </c>
      <c r="H1937">
        <v>0.44585000000000002</v>
      </c>
      <c r="I1937">
        <v>0.50834999999999997</v>
      </c>
      <c r="J1937">
        <v>0.66195000000000004</v>
      </c>
      <c r="K1937">
        <v>0.68674999999999997</v>
      </c>
      <c r="L1937">
        <v>0.29985000000000001</v>
      </c>
      <c r="M1937">
        <v>0.44464999999999999</v>
      </c>
    </row>
    <row r="1938" spans="2:13" x14ac:dyDescent="0.35">
      <c r="B1938">
        <v>1935</v>
      </c>
      <c r="C1938">
        <v>0.19345000000000001</v>
      </c>
      <c r="D1938">
        <v>0.58865000000000001</v>
      </c>
      <c r="E1938">
        <v>0.41635</v>
      </c>
      <c r="F1938">
        <v>0.81735000000000002</v>
      </c>
      <c r="G1938">
        <v>0.22814999999999999</v>
      </c>
      <c r="H1938">
        <v>0.78285000000000005</v>
      </c>
      <c r="I1938">
        <v>0.26845000000000002</v>
      </c>
      <c r="J1938">
        <v>0.93494999999999995</v>
      </c>
      <c r="K1938">
        <v>0.17125000000000001</v>
      </c>
      <c r="L1938">
        <v>0.52424999999999999</v>
      </c>
      <c r="M1938">
        <v>0.21365000000000001</v>
      </c>
    </row>
    <row r="1939" spans="2:13" x14ac:dyDescent="0.35">
      <c r="B1939">
        <v>1936</v>
      </c>
      <c r="C1939">
        <v>0.19355</v>
      </c>
      <c r="D1939">
        <v>0.76595000000000002</v>
      </c>
      <c r="E1939">
        <v>0.24565000000000001</v>
      </c>
      <c r="F1939">
        <v>0.32245000000000001</v>
      </c>
      <c r="G1939">
        <v>0.17265</v>
      </c>
      <c r="H1939">
        <v>0.29154999999999998</v>
      </c>
      <c r="I1939">
        <v>0.53954999999999997</v>
      </c>
      <c r="J1939">
        <v>0.47565000000000002</v>
      </c>
      <c r="K1939">
        <v>0.36614999999999998</v>
      </c>
      <c r="L1939">
        <v>0.89615</v>
      </c>
      <c r="M1939">
        <v>0.11185</v>
      </c>
    </row>
    <row r="1940" spans="2:13" x14ac:dyDescent="0.35">
      <c r="B1940">
        <v>1937</v>
      </c>
      <c r="C1940">
        <v>0.19364999999999999</v>
      </c>
      <c r="D1940">
        <v>0.61495</v>
      </c>
      <c r="E1940">
        <v>0.46095000000000003</v>
      </c>
      <c r="F1940">
        <v>0.92125000000000001</v>
      </c>
      <c r="G1940">
        <v>0.25364999999999999</v>
      </c>
      <c r="H1940">
        <v>0.14515</v>
      </c>
      <c r="I1940">
        <v>0.45695000000000002</v>
      </c>
      <c r="J1940">
        <v>0.84394999999999998</v>
      </c>
      <c r="K1940">
        <v>0.46625</v>
      </c>
      <c r="L1940">
        <v>0.68394999999999995</v>
      </c>
      <c r="M1940">
        <v>0.81855</v>
      </c>
    </row>
    <row r="1941" spans="2:13" x14ac:dyDescent="0.35">
      <c r="B1941">
        <v>1938</v>
      </c>
      <c r="C1941">
        <v>0.19375000000000001</v>
      </c>
      <c r="D1941">
        <v>0.76605000000000001</v>
      </c>
      <c r="E1941">
        <v>5.985E-2</v>
      </c>
      <c r="F1941">
        <v>0.59914999999999996</v>
      </c>
      <c r="G1941">
        <v>5.6649999999999999E-2</v>
      </c>
      <c r="H1941">
        <v>0.86655000000000004</v>
      </c>
      <c r="I1941">
        <v>0.35244999999999999</v>
      </c>
      <c r="J1941">
        <v>6.1949999999999998E-2</v>
      </c>
      <c r="K1941">
        <v>0.13844999999999999</v>
      </c>
      <c r="L1941">
        <v>0.34265000000000001</v>
      </c>
      <c r="M1941">
        <v>0.85224999999999995</v>
      </c>
    </row>
    <row r="1942" spans="2:13" x14ac:dyDescent="0.35">
      <c r="B1942">
        <v>1939</v>
      </c>
      <c r="C1942">
        <v>0.19384999999999999</v>
      </c>
      <c r="D1942">
        <v>0.78134999999999999</v>
      </c>
      <c r="E1942">
        <v>0.87734999999999996</v>
      </c>
      <c r="F1942">
        <v>0.62644999999999995</v>
      </c>
      <c r="G1942">
        <v>0.81325000000000003</v>
      </c>
      <c r="H1942">
        <v>0.77375000000000005</v>
      </c>
      <c r="I1942">
        <v>0.67495000000000005</v>
      </c>
      <c r="J1942">
        <v>0.56105000000000005</v>
      </c>
      <c r="K1942">
        <v>0.26545000000000002</v>
      </c>
      <c r="L1942">
        <v>8.7150000000000005E-2</v>
      </c>
      <c r="M1942">
        <v>0.54825000000000002</v>
      </c>
    </row>
    <row r="1943" spans="2:13" x14ac:dyDescent="0.35">
      <c r="B1943">
        <v>1940</v>
      </c>
      <c r="C1943">
        <v>0.19395000000000001</v>
      </c>
      <c r="D1943">
        <v>0.62404999999999999</v>
      </c>
      <c r="E1943">
        <v>5.185E-2</v>
      </c>
      <c r="F1943">
        <v>0.54944999999999999</v>
      </c>
      <c r="G1943">
        <v>0.14135</v>
      </c>
      <c r="H1943">
        <v>0.31195000000000001</v>
      </c>
      <c r="I1943">
        <v>0.30564999999999998</v>
      </c>
      <c r="J1943">
        <v>0.93635000000000002</v>
      </c>
      <c r="K1943">
        <v>0.87914999999999999</v>
      </c>
      <c r="L1943">
        <v>0.51654999999999995</v>
      </c>
      <c r="M1943">
        <v>0.65054999999999996</v>
      </c>
    </row>
    <row r="1944" spans="2:13" x14ac:dyDescent="0.35">
      <c r="B1944">
        <v>1941</v>
      </c>
      <c r="C1944">
        <v>0.19405</v>
      </c>
      <c r="D1944">
        <v>0.27084999999999998</v>
      </c>
      <c r="E1944">
        <v>0.85135000000000005</v>
      </c>
      <c r="F1944">
        <v>0.51165000000000005</v>
      </c>
      <c r="G1944">
        <v>0.95055000000000001</v>
      </c>
      <c r="H1944">
        <v>0.55495000000000005</v>
      </c>
      <c r="I1944">
        <v>0.29735</v>
      </c>
      <c r="J1944">
        <v>0.62934999999999997</v>
      </c>
      <c r="K1944">
        <v>0.50124999999999997</v>
      </c>
      <c r="L1944">
        <v>0.84655000000000002</v>
      </c>
      <c r="M1944">
        <v>0.52944999999999998</v>
      </c>
    </row>
    <row r="1945" spans="2:13" x14ac:dyDescent="0.35">
      <c r="B1945">
        <v>1942</v>
      </c>
      <c r="C1945">
        <v>0.19414999999999999</v>
      </c>
      <c r="D1945">
        <v>0.47604999999999997</v>
      </c>
      <c r="E1945">
        <v>0.48985000000000001</v>
      </c>
      <c r="F1945">
        <v>0.55044999999999999</v>
      </c>
      <c r="G1945">
        <v>9.1550000000000006E-2</v>
      </c>
      <c r="H1945">
        <v>0.59255000000000002</v>
      </c>
      <c r="I1945">
        <v>3.175E-2</v>
      </c>
      <c r="J1945">
        <v>0.77864999999999995</v>
      </c>
      <c r="K1945">
        <v>0.61355000000000004</v>
      </c>
      <c r="L1945">
        <v>0.97804999999999997</v>
      </c>
      <c r="M1945">
        <v>7.3349999999999999E-2</v>
      </c>
    </row>
    <row r="1946" spans="2:13" x14ac:dyDescent="0.35">
      <c r="B1946">
        <v>1943</v>
      </c>
      <c r="C1946">
        <v>0.19425000000000001</v>
      </c>
      <c r="D1946">
        <v>0.29015000000000002</v>
      </c>
      <c r="E1946">
        <v>0.31495000000000001</v>
      </c>
      <c r="F1946">
        <v>0.44355</v>
      </c>
      <c r="G1946">
        <v>0.42125000000000001</v>
      </c>
      <c r="H1946">
        <v>8.2049999999999998E-2</v>
      </c>
      <c r="I1946">
        <v>0.12504999999999999</v>
      </c>
      <c r="J1946">
        <v>0.65195000000000003</v>
      </c>
      <c r="K1946">
        <v>0.37945000000000001</v>
      </c>
      <c r="L1946">
        <v>0.14704999999999999</v>
      </c>
      <c r="M1946">
        <v>0.19125</v>
      </c>
    </row>
    <row r="1947" spans="2:13" x14ac:dyDescent="0.35">
      <c r="B1947">
        <v>1944</v>
      </c>
      <c r="C1947">
        <v>0.19434999999999999</v>
      </c>
      <c r="D1947">
        <v>0.64654999999999996</v>
      </c>
      <c r="E1947">
        <v>0.34155000000000002</v>
      </c>
      <c r="F1947">
        <v>0.94464999999999999</v>
      </c>
      <c r="G1947">
        <v>0.90024999999999999</v>
      </c>
      <c r="H1947">
        <v>0.64824999999999999</v>
      </c>
      <c r="I1947">
        <v>0.93605000000000005</v>
      </c>
      <c r="J1947">
        <v>0.64554999999999996</v>
      </c>
      <c r="K1947">
        <v>0.76424999999999998</v>
      </c>
      <c r="L1947">
        <v>9.1749999999999998E-2</v>
      </c>
      <c r="M1947">
        <v>0.49854999999999999</v>
      </c>
    </row>
    <row r="1948" spans="2:13" x14ac:dyDescent="0.35">
      <c r="B1948">
        <v>1945</v>
      </c>
      <c r="C1948">
        <v>0.19445000000000001</v>
      </c>
      <c r="D1948">
        <v>0.76085000000000003</v>
      </c>
      <c r="E1948">
        <v>0.61034999999999995</v>
      </c>
      <c r="F1948">
        <v>8.0350000000000005E-2</v>
      </c>
      <c r="G1948">
        <v>0.36525000000000002</v>
      </c>
      <c r="H1948">
        <v>0.50514999999999999</v>
      </c>
      <c r="I1948">
        <v>0.61885000000000001</v>
      </c>
      <c r="J1948">
        <v>0.97155000000000002</v>
      </c>
      <c r="K1948">
        <v>0.91935</v>
      </c>
      <c r="L1948">
        <v>0.79744999999999999</v>
      </c>
      <c r="M1948">
        <v>0.12125</v>
      </c>
    </row>
    <row r="1949" spans="2:13" x14ac:dyDescent="0.35">
      <c r="B1949">
        <v>1946</v>
      </c>
      <c r="C1949">
        <v>0.19455</v>
      </c>
      <c r="D1949">
        <v>0.52505000000000002</v>
      </c>
      <c r="E1949">
        <v>0.72165000000000001</v>
      </c>
      <c r="F1949">
        <v>0.16385</v>
      </c>
      <c r="G1949">
        <v>0.27655000000000002</v>
      </c>
      <c r="H1949">
        <v>0.67205000000000004</v>
      </c>
      <c r="I1949">
        <v>9.035E-2</v>
      </c>
      <c r="J1949">
        <v>0.42925000000000002</v>
      </c>
      <c r="K1949">
        <v>0.86724999999999997</v>
      </c>
      <c r="L1949">
        <v>0.25505</v>
      </c>
      <c r="M1949">
        <v>0.14255000000000001</v>
      </c>
    </row>
    <row r="1950" spans="2:13" x14ac:dyDescent="0.35">
      <c r="B1950">
        <v>1947</v>
      </c>
      <c r="C1950">
        <v>0.19464999999999999</v>
      </c>
      <c r="D1950">
        <v>0.55825000000000002</v>
      </c>
      <c r="E1950">
        <v>0.88175000000000003</v>
      </c>
      <c r="F1950">
        <v>0.51395000000000002</v>
      </c>
      <c r="G1950">
        <v>0.52295000000000003</v>
      </c>
      <c r="H1950">
        <v>0.29965000000000003</v>
      </c>
      <c r="I1950">
        <v>0.56935000000000002</v>
      </c>
      <c r="J1950">
        <v>0.30554999999999999</v>
      </c>
      <c r="K1950">
        <v>0.81545000000000001</v>
      </c>
      <c r="L1950">
        <v>0.82055</v>
      </c>
      <c r="M1950">
        <v>0.83165</v>
      </c>
    </row>
    <row r="1951" spans="2:13" x14ac:dyDescent="0.35">
      <c r="B1951">
        <v>1948</v>
      </c>
      <c r="C1951">
        <v>0.19475000000000001</v>
      </c>
      <c r="D1951">
        <v>0.56484999999999996</v>
      </c>
      <c r="E1951">
        <v>0.93335000000000001</v>
      </c>
      <c r="F1951">
        <v>0.85675000000000001</v>
      </c>
      <c r="G1951">
        <v>0.42225000000000001</v>
      </c>
      <c r="H1951">
        <v>0.25085000000000002</v>
      </c>
      <c r="I1951">
        <v>0.96355000000000002</v>
      </c>
      <c r="J1951">
        <v>0.96204999999999996</v>
      </c>
      <c r="K1951">
        <v>0.67325000000000002</v>
      </c>
      <c r="L1951">
        <v>0.36325000000000002</v>
      </c>
      <c r="M1951">
        <v>0.13915</v>
      </c>
    </row>
    <row r="1952" spans="2:13" x14ac:dyDescent="0.35">
      <c r="B1952">
        <v>1949</v>
      </c>
      <c r="C1952">
        <v>0.19485</v>
      </c>
      <c r="D1952">
        <v>0.67164999999999997</v>
      </c>
      <c r="E1952">
        <v>0.47065000000000001</v>
      </c>
      <c r="F1952">
        <v>0.36554999999999999</v>
      </c>
      <c r="G1952">
        <v>0.13744999999999999</v>
      </c>
      <c r="H1952">
        <v>0.51544999999999996</v>
      </c>
      <c r="I1952">
        <v>0.36194999999999999</v>
      </c>
      <c r="J1952">
        <v>0.50065000000000004</v>
      </c>
      <c r="K1952">
        <v>0.58745000000000003</v>
      </c>
      <c r="L1952">
        <v>0.29454999999999998</v>
      </c>
      <c r="M1952">
        <v>0.73655000000000004</v>
      </c>
    </row>
    <row r="1953" spans="2:13" x14ac:dyDescent="0.35">
      <c r="B1953">
        <v>1950</v>
      </c>
      <c r="C1953">
        <v>0.19495000000000001</v>
      </c>
      <c r="D1953">
        <v>0.62265000000000004</v>
      </c>
      <c r="E1953">
        <v>0.36154999999999998</v>
      </c>
      <c r="F1953">
        <v>0.91815000000000002</v>
      </c>
      <c r="G1953">
        <v>0.54035</v>
      </c>
      <c r="H1953">
        <v>0.86495</v>
      </c>
      <c r="I1953">
        <v>0.97945000000000004</v>
      </c>
      <c r="J1953">
        <v>3.3649999999999999E-2</v>
      </c>
      <c r="K1953">
        <v>0.93835000000000002</v>
      </c>
      <c r="L1953">
        <v>0.32674999999999998</v>
      </c>
      <c r="M1953">
        <v>0.27355000000000002</v>
      </c>
    </row>
    <row r="1954" spans="2:13" x14ac:dyDescent="0.35">
      <c r="B1954">
        <v>1951</v>
      </c>
      <c r="C1954">
        <v>0.19505</v>
      </c>
      <c r="D1954">
        <v>0.11144999999999999</v>
      </c>
      <c r="E1954">
        <v>0.17405000000000001</v>
      </c>
      <c r="F1954">
        <v>5.3150000000000003E-2</v>
      </c>
      <c r="G1954">
        <v>0.34144999999999998</v>
      </c>
      <c r="H1954">
        <v>0.61545000000000005</v>
      </c>
      <c r="I1954">
        <v>0.25004999999999999</v>
      </c>
      <c r="J1954">
        <v>0.82115000000000005</v>
      </c>
      <c r="K1954">
        <v>0.82255</v>
      </c>
      <c r="L1954">
        <v>2.2849999999999999E-2</v>
      </c>
      <c r="M1954">
        <v>0.76275000000000004</v>
      </c>
    </row>
    <row r="1955" spans="2:13" x14ac:dyDescent="0.35">
      <c r="B1955">
        <v>1952</v>
      </c>
      <c r="C1955">
        <v>0.19514999999999999</v>
      </c>
      <c r="D1955">
        <v>0.85304999999999997</v>
      </c>
      <c r="E1955">
        <v>0.54244999999999999</v>
      </c>
      <c r="F1955">
        <v>0.14985000000000001</v>
      </c>
      <c r="G1955">
        <v>6.9349999999999995E-2</v>
      </c>
      <c r="H1955">
        <v>0.27965000000000001</v>
      </c>
      <c r="I1955">
        <v>0.34994999999999998</v>
      </c>
      <c r="J1955">
        <v>0.34875</v>
      </c>
      <c r="K1955">
        <v>0.93225000000000002</v>
      </c>
      <c r="L1955">
        <v>0.44335000000000002</v>
      </c>
      <c r="M1955">
        <v>0.70025000000000004</v>
      </c>
    </row>
    <row r="1956" spans="2:13" x14ac:dyDescent="0.35">
      <c r="B1956">
        <v>1953</v>
      </c>
      <c r="C1956">
        <v>0.19525000000000001</v>
      </c>
      <c r="D1956">
        <v>0.19505</v>
      </c>
      <c r="E1956">
        <v>0.58065</v>
      </c>
      <c r="F1956">
        <v>0.73285</v>
      </c>
      <c r="G1956">
        <v>0.18475</v>
      </c>
      <c r="H1956">
        <v>0.74765000000000004</v>
      </c>
      <c r="I1956">
        <v>0.34565000000000001</v>
      </c>
      <c r="J1956">
        <v>0.67474999999999996</v>
      </c>
      <c r="K1956">
        <v>0.80994999999999995</v>
      </c>
      <c r="L1956">
        <v>0.50285000000000002</v>
      </c>
      <c r="M1956">
        <v>0.70855000000000001</v>
      </c>
    </row>
    <row r="1957" spans="2:13" x14ac:dyDescent="0.35">
      <c r="B1957">
        <v>1954</v>
      </c>
      <c r="C1957">
        <v>0.19535</v>
      </c>
      <c r="D1957">
        <v>0.12415</v>
      </c>
      <c r="E1957">
        <v>0.47694999999999999</v>
      </c>
      <c r="F1957">
        <v>0.46224999999999999</v>
      </c>
      <c r="G1957">
        <v>7.6149999999999995E-2</v>
      </c>
      <c r="H1957">
        <v>0.38714999999999999</v>
      </c>
      <c r="I1957">
        <v>0.88775000000000004</v>
      </c>
      <c r="J1957">
        <v>9.1249999999999998E-2</v>
      </c>
      <c r="K1957">
        <v>0.66554999999999997</v>
      </c>
      <c r="L1957">
        <v>0.38014999999999999</v>
      </c>
      <c r="M1957">
        <v>0.99324999999999997</v>
      </c>
    </row>
    <row r="1958" spans="2:13" x14ac:dyDescent="0.35">
      <c r="B1958">
        <v>1955</v>
      </c>
      <c r="C1958">
        <v>0.19545000000000001</v>
      </c>
      <c r="D1958">
        <v>0.67295000000000005</v>
      </c>
      <c r="E1958">
        <v>0.65495000000000003</v>
      </c>
      <c r="F1958">
        <v>0.76014999999999999</v>
      </c>
      <c r="G1958">
        <v>0.91464999999999996</v>
      </c>
      <c r="H1958">
        <v>0.57115000000000005</v>
      </c>
      <c r="I1958">
        <v>0.17935000000000001</v>
      </c>
      <c r="J1958">
        <v>0.11215</v>
      </c>
      <c r="K1958">
        <v>0.29204999999999998</v>
      </c>
      <c r="L1958">
        <v>1.5650000000000001E-2</v>
      </c>
      <c r="M1958">
        <v>0.37814999999999999</v>
      </c>
    </row>
    <row r="1959" spans="2:13" x14ac:dyDescent="0.35">
      <c r="B1959">
        <v>1956</v>
      </c>
      <c r="C1959">
        <v>0.19555</v>
      </c>
      <c r="D1959">
        <v>0.83645000000000003</v>
      </c>
      <c r="E1959">
        <v>0.55145</v>
      </c>
      <c r="F1959">
        <v>0.89134999999999998</v>
      </c>
      <c r="G1959">
        <v>0.15004999999999999</v>
      </c>
      <c r="H1959">
        <v>0.49245</v>
      </c>
      <c r="I1959">
        <v>0.56294999999999995</v>
      </c>
      <c r="J1959">
        <v>0.19955000000000001</v>
      </c>
      <c r="K1959">
        <v>0.69855</v>
      </c>
      <c r="L1959">
        <v>0.76065000000000005</v>
      </c>
      <c r="M1959">
        <v>0.26595000000000002</v>
      </c>
    </row>
    <row r="1960" spans="2:13" x14ac:dyDescent="0.35">
      <c r="B1960">
        <v>1957</v>
      </c>
      <c r="C1960">
        <v>0.19564999999999999</v>
      </c>
      <c r="D1960">
        <v>0.19495000000000001</v>
      </c>
      <c r="E1960">
        <v>0.35975000000000001</v>
      </c>
      <c r="F1960">
        <v>0.57955000000000001</v>
      </c>
      <c r="G1960">
        <v>5.7950000000000002E-2</v>
      </c>
      <c r="H1960">
        <v>0.68615000000000004</v>
      </c>
      <c r="I1960">
        <v>0.91505000000000003</v>
      </c>
      <c r="J1960">
        <v>0.72955000000000003</v>
      </c>
      <c r="K1960">
        <v>0.19445000000000001</v>
      </c>
      <c r="L1960">
        <v>0.83055000000000001</v>
      </c>
      <c r="M1960">
        <v>0.80095000000000005</v>
      </c>
    </row>
    <row r="1961" spans="2:13" x14ac:dyDescent="0.35">
      <c r="B1961">
        <v>1958</v>
      </c>
      <c r="C1961">
        <v>0.19575000000000001</v>
      </c>
      <c r="D1961">
        <v>0.25105</v>
      </c>
      <c r="E1961">
        <v>0.77885000000000004</v>
      </c>
      <c r="F1961">
        <v>0.45545000000000002</v>
      </c>
      <c r="G1961">
        <v>0.55894999999999995</v>
      </c>
      <c r="H1961">
        <v>0.31025000000000003</v>
      </c>
      <c r="I1961">
        <v>0.33765000000000001</v>
      </c>
      <c r="J1961">
        <v>0.96284999999999998</v>
      </c>
      <c r="K1961">
        <v>0.10425</v>
      </c>
      <c r="L1961">
        <v>0.68645</v>
      </c>
      <c r="M1961">
        <v>0.29475000000000001</v>
      </c>
    </row>
    <row r="1962" spans="2:13" x14ac:dyDescent="0.35">
      <c r="B1962">
        <v>1959</v>
      </c>
      <c r="C1962">
        <v>0.19585</v>
      </c>
      <c r="D1962">
        <v>7.145E-2</v>
      </c>
      <c r="E1962">
        <v>0.16034999999999999</v>
      </c>
      <c r="F1962">
        <v>0.79474999999999996</v>
      </c>
      <c r="G1962">
        <v>0.11505</v>
      </c>
      <c r="H1962">
        <v>0.43464999999999998</v>
      </c>
      <c r="I1962">
        <v>0.79264999999999997</v>
      </c>
      <c r="J1962">
        <v>0.11805</v>
      </c>
      <c r="K1962">
        <v>6.2850000000000003E-2</v>
      </c>
      <c r="L1962">
        <v>0.58535000000000004</v>
      </c>
      <c r="M1962">
        <v>0.45474999999999999</v>
      </c>
    </row>
    <row r="1963" spans="2:13" x14ac:dyDescent="0.35">
      <c r="B1963">
        <v>1960</v>
      </c>
      <c r="C1963">
        <v>0.19595000000000001</v>
      </c>
      <c r="D1963">
        <v>0.87034999999999996</v>
      </c>
      <c r="E1963">
        <v>0.45084999999999997</v>
      </c>
      <c r="F1963">
        <v>0.87234999999999996</v>
      </c>
      <c r="G1963">
        <v>0.21825</v>
      </c>
      <c r="H1963">
        <v>0.76634999999999998</v>
      </c>
      <c r="I1963">
        <v>0.22835</v>
      </c>
      <c r="J1963">
        <v>0.50634999999999997</v>
      </c>
      <c r="K1963">
        <v>0.55605000000000004</v>
      </c>
      <c r="L1963">
        <v>0.50375000000000003</v>
      </c>
      <c r="M1963">
        <v>0.70374999999999999</v>
      </c>
    </row>
    <row r="1964" spans="2:13" x14ac:dyDescent="0.35">
      <c r="B1964">
        <v>1961</v>
      </c>
      <c r="C1964">
        <v>0.19605</v>
      </c>
      <c r="D1964">
        <v>0.99755000000000005</v>
      </c>
      <c r="E1964">
        <v>0.75975000000000004</v>
      </c>
      <c r="F1964">
        <v>0.63465000000000005</v>
      </c>
      <c r="G1964">
        <v>0.66984999999999995</v>
      </c>
      <c r="H1964">
        <v>0.97575000000000001</v>
      </c>
      <c r="I1964">
        <v>0.13195000000000001</v>
      </c>
      <c r="J1964">
        <v>0.17965</v>
      </c>
      <c r="K1964">
        <v>0.72335000000000005</v>
      </c>
      <c r="L1964">
        <v>0.88924999999999998</v>
      </c>
      <c r="M1964">
        <v>0.66674999999999995</v>
      </c>
    </row>
    <row r="1965" spans="2:13" x14ac:dyDescent="0.35">
      <c r="B1965">
        <v>1962</v>
      </c>
      <c r="C1965">
        <v>0.19614999999999999</v>
      </c>
      <c r="D1965">
        <v>0.16855000000000001</v>
      </c>
      <c r="E1965">
        <v>0.82774999999999999</v>
      </c>
      <c r="F1965">
        <v>0.89675000000000005</v>
      </c>
      <c r="G1965">
        <v>0.43585000000000002</v>
      </c>
      <c r="H1965">
        <v>0.10854999999999999</v>
      </c>
      <c r="I1965">
        <v>0.47815000000000002</v>
      </c>
      <c r="J1965">
        <v>0.23425000000000001</v>
      </c>
      <c r="K1965">
        <v>0.62134999999999996</v>
      </c>
      <c r="L1965">
        <v>0.26765</v>
      </c>
      <c r="M1965">
        <v>0.96714999999999995</v>
      </c>
    </row>
    <row r="1966" spans="2:13" x14ac:dyDescent="0.35">
      <c r="B1966">
        <v>1963</v>
      </c>
      <c r="C1966">
        <v>0.19625000000000001</v>
      </c>
      <c r="D1966">
        <v>0.38155</v>
      </c>
      <c r="E1966">
        <v>0.95184999999999997</v>
      </c>
      <c r="F1966">
        <v>0.85404999999999998</v>
      </c>
      <c r="G1966">
        <v>0.10125000000000001</v>
      </c>
      <c r="H1966">
        <v>6.7049999999999998E-2</v>
      </c>
      <c r="I1966">
        <v>0.62185000000000001</v>
      </c>
      <c r="J1966">
        <v>0.68364999999999998</v>
      </c>
      <c r="K1966">
        <v>0.73265000000000002</v>
      </c>
      <c r="L1966">
        <v>0.79135</v>
      </c>
      <c r="M1966">
        <v>0.34415000000000001</v>
      </c>
    </row>
    <row r="1967" spans="2:13" x14ac:dyDescent="0.35">
      <c r="B1967">
        <v>1964</v>
      </c>
      <c r="C1967">
        <v>0.19635</v>
      </c>
      <c r="D1967">
        <v>0.34834999999999999</v>
      </c>
      <c r="E1967">
        <v>0.41975000000000001</v>
      </c>
      <c r="F1967">
        <v>0.82394999999999996</v>
      </c>
      <c r="G1967">
        <v>0.87485000000000002</v>
      </c>
      <c r="H1967">
        <v>0.19334999999999999</v>
      </c>
      <c r="I1967">
        <v>0.97275</v>
      </c>
      <c r="J1967">
        <v>0.25664999999999999</v>
      </c>
      <c r="K1967">
        <v>0.93794999999999995</v>
      </c>
      <c r="L1967">
        <v>0.27755000000000002</v>
      </c>
      <c r="M1967">
        <v>4.165E-2</v>
      </c>
    </row>
    <row r="1968" spans="2:13" x14ac:dyDescent="0.35">
      <c r="B1968">
        <v>1965</v>
      </c>
      <c r="C1968">
        <v>0.19645000000000001</v>
      </c>
      <c r="D1968">
        <v>0.29944999999999999</v>
      </c>
      <c r="E1968">
        <v>0.90464999999999995</v>
      </c>
      <c r="F1968">
        <v>0.54495000000000005</v>
      </c>
      <c r="G1968">
        <v>0.17674999999999999</v>
      </c>
      <c r="H1968">
        <v>0.81284999999999996</v>
      </c>
      <c r="I1968">
        <v>0.91364999999999996</v>
      </c>
      <c r="J1968">
        <v>0.34634999999999999</v>
      </c>
      <c r="K1968">
        <v>0.39624999999999999</v>
      </c>
      <c r="L1968">
        <v>0.43275000000000002</v>
      </c>
      <c r="M1968">
        <v>0.20555000000000001</v>
      </c>
    </row>
    <row r="1969" spans="2:13" x14ac:dyDescent="0.35">
      <c r="B1969">
        <v>1966</v>
      </c>
      <c r="C1969">
        <v>0.19655</v>
      </c>
      <c r="D1969">
        <v>0.58684999999999998</v>
      </c>
      <c r="E1969">
        <v>0.40834999999999999</v>
      </c>
      <c r="F1969">
        <v>0.63065000000000004</v>
      </c>
      <c r="G1969">
        <v>1.685E-2</v>
      </c>
      <c r="H1969">
        <v>0.82604999999999995</v>
      </c>
      <c r="I1969">
        <v>0.27045000000000002</v>
      </c>
      <c r="J1969">
        <v>2.4850000000000001E-2</v>
      </c>
      <c r="K1969">
        <v>0.23125000000000001</v>
      </c>
      <c r="L1969">
        <v>0.59335000000000004</v>
      </c>
      <c r="M1969">
        <v>0.89354999999999996</v>
      </c>
    </row>
    <row r="1970" spans="2:13" x14ac:dyDescent="0.35">
      <c r="B1970">
        <v>1967</v>
      </c>
      <c r="C1970">
        <v>0.19664999999999999</v>
      </c>
      <c r="D1970">
        <v>0.78085000000000004</v>
      </c>
      <c r="E1970">
        <v>0.31655</v>
      </c>
      <c r="F1970">
        <v>0.38945000000000002</v>
      </c>
      <c r="G1970">
        <v>0.31645000000000001</v>
      </c>
      <c r="H1970">
        <v>0.68715000000000004</v>
      </c>
      <c r="I1970">
        <v>7.9250000000000001E-2</v>
      </c>
      <c r="J1970">
        <v>0.79054999999999997</v>
      </c>
      <c r="K1970">
        <v>0.31945000000000001</v>
      </c>
      <c r="L1970">
        <v>0.86645000000000005</v>
      </c>
      <c r="M1970">
        <v>0.63175000000000003</v>
      </c>
    </row>
    <row r="1971" spans="2:13" x14ac:dyDescent="0.35">
      <c r="B1971">
        <v>1968</v>
      </c>
      <c r="C1971">
        <v>0.19675000000000001</v>
      </c>
      <c r="D1971">
        <v>0.75375000000000003</v>
      </c>
      <c r="E1971">
        <v>0.56025000000000003</v>
      </c>
      <c r="F1971">
        <v>0.69664999999999999</v>
      </c>
      <c r="G1971">
        <v>0.90854999999999997</v>
      </c>
      <c r="H1971">
        <v>0.25814999999999999</v>
      </c>
      <c r="I1971">
        <v>0.21295</v>
      </c>
      <c r="J1971">
        <v>0.12445000000000001</v>
      </c>
      <c r="K1971">
        <v>0.57965</v>
      </c>
      <c r="L1971">
        <v>0.72284999999999999</v>
      </c>
      <c r="M1971">
        <v>0.42265000000000003</v>
      </c>
    </row>
    <row r="1972" spans="2:13" x14ac:dyDescent="0.35">
      <c r="B1972">
        <v>1969</v>
      </c>
      <c r="C1972">
        <v>0.19685</v>
      </c>
      <c r="D1972">
        <v>0.94374999999999998</v>
      </c>
      <c r="E1972">
        <v>0.56215000000000004</v>
      </c>
      <c r="F1972">
        <v>3.875E-2</v>
      </c>
      <c r="G1972">
        <v>4.1849999999999998E-2</v>
      </c>
      <c r="H1972">
        <v>0.44005</v>
      </c>
      <c r="I1972">
        <v>0.23744999999999999</v>
      </c>
      <c r="J1972">
        <v>0.22575000000000001</v>
      </c>
      <c r="K1972">
        <v>6.565E-2</v>
      </c>
      <c r="L1972">
        <v>0.47475000000000001</v>
      </c>
      <c r="M1972">
        <v>0.63944999999999996</v>
      </c>
    </row>
    <row r="1973" spans="2:13" x14ac:dyDescent="0.35">
      <c r="B1973">
        <v>1970</v>
      </c>
      <c r="C1973">
        <v>0.19694999999999999</v>
      </c>
      <c r="D1973">
        <v>0.38345000000000001</v>
      </c>
      <c r="E1973">
        <v>9.6049999999999996E-2</v>
      </c>
      <c r="F1973">
        <v>0.48375000000000001</v>
      </c>
      <c r="G1973">
        <v>0.53325</v>
      </c>
      <c r="H1973">
        <v>3.5E-4</v>
      </c>
      <c r="I1973">
        <v>0.55545</v>
      </c>
      <c r="J1973">
        <v>0.38345000000000001</v>
      </c>
      <c r="K1973">
        <v>0.35135</v>
      </c>
      <c r="L1973">
        <v>0.52305000000000001</v>
      </c>
      <c r="M1973">
        <v>6.3649999999999998E-2</v>
      </c>
    </row>
    <row r="1974" spans="2:13" x14ac:dyDescent="0.35">
      <c r="B1974">
        <v>1971</v>
      </c>
      <c r="C1974">
        <v>0.19705</v>
      </c>
      <c r="D1974">
        <v>0.34765000000000001</v>
      </c>
      <c r="E1974">
        <v>0.39395000000000002</v>
      </c>
      <c r="F1974">
        <v>0.61404999999999998</v>
      </c>
      <c r="G1974">
        <v>0.18545</v>
      </c>
      <c r="H1974">
        <v>0.55994999999999995</v>
      </c>
      <c r="I1974">
        <v>0.23674999999999999</v>
      </c>
      <c r="J1974">
        <v>0.13644999999999999</v>
      </c>
      <c r="K1974">
        <v>0.20494999999999999</v>
      </c>
      <c r="L1974">
        <v>0.83455000000000001</v>
      </c>
      <c r="M1974">
        <v>0.81635000000000002</v>
      </c>
    </row>
    <row r="1975" spans="2:13" x14ac:dyDescent="0.35">
      <c r="B1975">
        <v>1972</v>
      </c>
      <c r="C1975">
        <v>0.19714999999999999</v>
      </c>
      <c r="D1975">
        <v>0.10324999999999999</v>
      </c>
      <c r="E1975">
        <v>0.10025000000000001</v>
      </c>
      <c r="F1975">
        <v>0.23275000000000001</v>
      </c>
      <c r="G1975">
        <v>0.14735000000000001</v>
      </c>
      <c r="H1975">
        <v>0.84824999999999995</v>
      </c>
      <c r="I1975">
        <v>0.24954999999999999</v>
      </c>
      <c r="J1975">
        <v>1.115E-2</v>
      </c>
      <c r="K1975">
        <v>0.47644999999999998</v>
      </c>
      <c r="L1975">
        <v>0.80974999999999997</v>
      </c>
      <c r="M1975">
        <v>0.98745000000000005</v>
      </c>
    </row>
    <row r="1976" spans="2:13" x14ac:dyDescent="0.35">
      <c r="B1976">
        <v>1973</v>
      </c>
      <c r="C1976">
        <v>0.19725000000000001</v>
      </c>
      <c r="D1976">
        <v>0.36275000000000002</v>
      </c>
      <c r="E1976">
        <v>0.79405000000000003</v>
      </c>
      <c r="F1976">
        <v>0.67364999999999997</v>
      </c>
      <c r="G1976">
        <v>0.38934999999999997</v>
      </c>
      <c r="H1976">
        <v>0.26455000000000001</v>
      </c>
      <c r="I1976">
        <v>0.76954999999999996</v>
      </c>
      <c r="J1976">
        <v>0.71204999999999996</v>
      </c>
      <c r="K1976">
        <v>0.65544999999999998</v>
      </c>
      <c r="L1976">
        <v>0.93035000000000001</v>
      </c>
      <c r="M1976">
        <v>0.73404999999999998</v>
      </c>
    </row>
    <row r="1977" spans="2:13" x14ac:dyDescent="0.35">
      <c r="B1977">
        <v>1974</v>
      </c>
      <c r="C1977">
        <v>0.19735</v>
      </c>
      <c r="D1977">
        <v>0.29035</v>
      </c>
      <c r="E1977">
        <v>0.55964999999999998</v>
      </c>
      <c r="F1977">
        <v>0.32645000000000002</v>
      </c>
      <c r="G1977">
        <v>7.0949999999999999E-2</v>
      </c>
      <c r="H1977">
        <v>0.20915</v>
      </c>
      <c r="I1977">
        <v>0.35535</v>
      </c>
      <c r="J1977">
        <v>0.26595000000000002</v>
      </c>
      <c r="K1977">
        <v>0.22935</v>
      </c>
      <c r="L1977">
        <v>0.99224999999999997</v>
      </c>
      <c r="M1977">
        <v>0.26445000000000002</v>
      </c>
    </row>
    <row r="1978" spans="2:13" x14ac:dyDescent="0.35">
      <c r="B1978">
        <v>1975</v>
      </c>
      <c r="C1978">
        <v>0.19744999999999999</v>
      </c>
      <c r="D1978">
        <v>0.81184999999999996</v>
      </c>
      <c r="E1978">
        <v>0.50205</v>
      </c>
      <c r="F1978">
        <v>0.79925000000000002</v>
      </c>
      <c r="G1978">
        <v>0.92784999999999995</v>
      </c>
      <c r="H1978">
        <v>0.73634999999999995</v>
      </c>
      <c r="I1978">
        <v>0.83245000000000002</v>
      </c>
      <c r="J1978">
        <v>0.47735</v>
      </c>
      <c r="K1978">
        <v>0.49535000000000001</v>
      </c>
      <c r="L1978">
        <v>0.89675000000000005</v>
      </c>
      <c r="M1978">
        <v>0.50365000000000004</v>
      </c>
    </row>
    <row r="1979" spans="2:13" x14ac:dyDescent="0.35">
      <c r="B1979">
        <v>1976</v>
      </c>
      <c r="C1979">
        <v>0.19755</v>
      </c>
      <c r="D1979">
        <v>0.76995000000000002</v>
      </c>
      <c r="E1979">
        <v>0.66174999999999995</v>
      </c>
      <c r="F1979">
        <v>0.28405000000000002</v>
      </c>
      <c r="G1979">
        <v>6.8949999999999997E-2</v>
      </c>
      <c r="H1979">
        <v>0.67535000000000001</v>
      </c>
      <c r="I1979">
        <v>0.68515000000000004</v>
      </c>
      <c r="J1979">
        <v>0.10455</v>
      </c>
      <c r="K1979">
        <v>0.80035000000000001</v>
      </c>
      <c r="L1979">
        <v>0.33715000000000001</v>
      </c>
      <c r="M1979">
        <v>0.44585000000000002</v>
      </c>
    </row>
    <row r="1980" spans="2:13" x14ac:dyDescent="0.35">
      <c r="B1980">
        <v>1977</v>
      </c>
      <c r="C1980">
        <v>0.19764999999999999</v>
      </c>
      <c r="D1980">
        <v>0.49704999999999999</v>
      </c>
      <c r="E1980">
        <v>0.29665000000000002</v>
      </c>
      <c r="F1980">
        <v>0.99804999999999999</v>
      </c>
      <c r="G1980">
        <v>0.72165000000000001</v>
      </c>
      <c r="H1980">
        <v>0.67945</v>
      </c>
      <c r="I1980">
        <v>0.32615</v>
      </c>
      <c r="J1980">
        <v>0.42315000000000003</v>
      </c>
      <c r="K1980">
        <v>0.30475000000000002</v>
      </c>
      <c r="L1980">
        <v>0.81635000000000002</v>
      </c>
      <c r="M1980">
        <v>0.19284999999999999</v>
      </c>
    </row>
    <row r="1981" spans="2:13" x14ac:dyDescent="0.35">
      <c r="B1981">
        <v>1978</v>
      </c>
      <c r="C1981">
        <v>0.19775000000000001</v>
      </c>
      <c r="D1981">
        <v>0.79264999999999997</v>
      </c>
      <c r="E1981">
        <v>0.13585</v>
      </c>
      <c r="F1981">
        <v>0.49814999999999998</v>
      </c>
      <c r="G1981">
        <v>0.38255</v>
      </c>
      <c r="H1981">
        <v>0.26495000000000002</v>
      </c>
      <c r="I1981">
        <v>3.065E-2</v>
      </c>
      <c r="J1981">
        <v>0.35754999999999998</v>
      </c>
      <c r="K1981">
        <v>0.83584999999999998</v>
      </c>
      <c r="L1981">
        <v>0.87044999999999995</v>
      </c>
      <c r="M1981">
        <v>0.11785</v>
      </c>
    </row>
    <row r="1982" spans="2:13" x14ac:dyDescent="0.35">
      <c r="B1982">
        <v>1979</v>
      </c>
      <c r="C1982">
        <v>0.19785</v>
      </c>
      <c r="D1982">
        <v>0.16955000000000001</v>
      </c>
      <c r="E1982">
        <v>0.72545000000000004</v>
      </c>
      <c r="F1982">
        <v>0.22925000000000001</v>
      </c>
      <c r="G1982">
        <v>0.17874999999999999</v>
      </c>
      <c r="H1982">
        <v>0.96745000000000003</v>
      </c>
      <c r="I1982">
        <v>0.65734999999999999</v>
      </c>
      <c r="J1982">
        <v>0.62185000000000001</v>
      </c>
      <c r="K1982">
        <v>0.79235</v>
      </c>
      <c r="L1982">
        <v>0.33034999999999998</v>
      </c>
      <c r="M1982">
        <v>5.0549999999999998E-2</v>
      </c>
    </row>
    <row r="1983" spans="2:13" x14ac:dyDescent="0.35">
      <c r="B1983">
        <v>1980</v>
      </c>
      <c r="C1983">
        <v>0.19794999999999999</v>
      </c>
      <c r="D1983">
        <v>0.72855000000000003</v>
      </c>
      <c r="E1983">
        <v>0.53685000000000005</v>
      </c>
      <c r="F1983">
        <v>0.23175000000000001</v>
      </c>
      <c r="G1983">
        <v>0.73224999999999996</v>
      </c>
      <c r="H1983">
        <v>4.4049999999999999E-2</v>
      </c>
      <c r="I1983">
        <v>0.55205000000000004</v>
      </c>
      <c r="J1983">
        <v>0.42604999999999998</v>
      </c>
      <c r="K1983">
        <v>0.32765</v>
      </c>
      <c r="L1983">
        <v>0.47544999999999998</v>
      </c>
      <c r="M1983">
        <v>0.45134999999999997</v>
      </c>
    </row>
    <row r="1984" spans="2:13" x14ac:dyDescent="0.35">
      <c r="B1984">
        <v>1981</v>
      </c>
      <c r="C1984">
        <v>0.19805</v>
      </c>
      <c r="D1984">
        <v>0.69784999999999997</v>
      </c>
      <c r="E1984">
        <v>0.22944999999999999</v>
      </c>
      <c r="F1984">
        <v>0.56805000000000005</v>
      </c>
      <c r="G1984">
        <v>0.37945000000000001</v>
      </c>
      <c r="H1984">
        <v>0.87814999999999999</v>
      </c>
      <c r="I1984">
        <v>8.6050000000000001E-2</v>
      </c>
      <c r="J1984">
        <v>0.31824999999999998</v>
      </c>
      <c r="K1984">
        <v>0.54454999999999998</v>
      </c>
      <c r="L1984">
        <v>0.28194999999999998</v>
      </c>
      <c r="M1984">
        <v>0.75734999999999997</v>
      </c>
    </row>
    <row r="1985" spans="2:13" x14ac:dyDescent="0.35">
      <c r="B1985">
        <v>1982</v>
      </c>
      <c r="C1985">
        <v>0.19814999999999999</v>
      </c>
      <c r="D1985">
        <v>0.51324999999999998</v>
      </c>
      <c r="E1985">
        <v>0.99734999999999996</v>
      </c>
      <c r="F1985">
        <v>0.68984999999999996</v>
      </c>
      <c r="G1985">
        <v>0.81525000000000003</v>
      </c>
      <c r="H1985">
        <v>0.36895</v>
      </c>
      <c r="I1985">
        <v>0.18515000000000001</v>
      </c>
      <c r="J1985">
        <v>0.61224999999999996</v>
      </c>
      <c r="K1985">
        <v>0.43695000000000001</v>
      </c>
      <c r="L1985">
        <v>0.32305</v>
      </c>
      <c r="M1985">
        <v>0.77854999999999996</v>
      </c>
    </row>
    <row r="1986" spans="2:13" x14ac:dyDescent="0.35">
      <c r="B1986">
        <v>1983</v>
      </c>
      <c r="C1986">
        <v>0.19825000000000001</v>
      </c>
      <c r="D1986">
        <v>0.13525000000000001</v>
      </c>
      <c r="E1986">
        <v>0.28505000000000003</v>
      </c>
      <c r="F1986">
        <v>0.90434999999999999</v>
      </c>
      <c r="G1986">
        <v>0.26055</v>
      </c>
      <c r="H1986">
        <v>0.30375000000000002</v>
      </c>
      <c r="I1986">
        <v>0.63444999999999996</v>
      </c>
      <c r="J1986">
        <v>0.88424999999999998</v>
      </c>
      <c r="K1986">
        <v>4.6149999999999997E-2</v>
      </c>
      <c r="L1986">
        <v>0.68784999999999996</v>
      </c>
      <c r="M1986">
        <v>0.32414999999999999</v>
      </c>
    </row>
    <row r="1987" spans="2:13" x14ac:dyDescent="0.35">
      <c r="B1987">
        <v>1984</v>
      </c>
      <c r="C1987">
        <v>0.19835</v>
      </c>
      <c r="D1987">
        <v>0.45874999999999999</v>
      </c>
      <c r="E1987">
        <v>0.17665</v>
      </c>
      <c r="F1987">
        <v>0.69415000000000004</v>
      </c>
      <c r="G1987">
        <v>3.2050000000000002E-2</v>
      </c>
      <c r="H1987">
        <v>0.58365</v>
      </c>
      <c r="I1987">
        <v>0.74885000000000002</v>
      </c>
      <c r="J1987">
        <v>0.20435</v>
      </c>
      <c r="K1987">
        <v>0.22125</v>
      </c>
      <c r="L1987">
        <v>0.67235</v>
      </c>
      <c r="M1987">
        <v>0.79454999999999998</v>
      </c>
    </row>
    <row r="1988" spans="2:13" x14ac:dyDescent="0.35">
      <c r="B1988">
        <v>1985</v>
      </c>
      <c r="C1988">
        <v>0.19844999999999999</v>
      </c>
      <c r="D1988">
        <v>0.63975000000000004</v>
      </c>
      <c r="E1988">
        <v>0.53295000000000003</v>
      </c>
      <c r="F1988">
        <v>0.56955</v>
      </c>
      <c r="G1988">
        <v>0.97804999999999997</v>
      </c>
      <c r="H1988">
        <v>0.10795</v>
      </c>
      <c r="I1988">
        <v>0.73534999999999995</v>
      </c>
      <c r="J1988">
        <v>0.42695</v>
      </c>
      <c r="K1988">
        <v>6.6549999999999998E-2</v>
      </c>
      <c r="L1988">
        <v>0.78474999999999995</v>
      </c>
      <c r="M1988">
        <v>7.8850000000000003E-2</v>
      </c>
    </row>
    <row r="1989" spans="2:13" x14ac:dyDescent="0.35">
      <c r="B1989">
        <v>1986</v>
      </c>
      <c r="C1989">
        <v>0.19855</v>
      </c>
      <c r="D1989">
        <v>0.22375</v>
      </c>
      <c r="E1989">
        <v>0.22484999999999999</v>
      </c>
      <c r="F1989">
        <v>5.6849999999999998E-2</v>
      </c>
      <c r="G1989">
        <v>0.35625000000000001</v>
      </c>
      <c r="H1989">
        <v>0.30554999999999999</v>
      </c>
      <c r="I1989">
        <v>0.20995</v>
      </c>
      <c r="J1989">
        <v>0.18804999999999999</v>
      </c>
      <c r="K1989">
        <v>0.10745</v>
      </c>
      <c r="L1989">
        <v>9.9750000000000005E-2</v>
      </c>
      <c r="M1989">
        <v>0.13705000000000001</v>
      </c>
    </row>
    <row r="1990" spans="2:13" x14ac:dyDescent="0.35">
      <c r="B1990">
        <v>1987</v>
      </c>
      <c r="C1990">
        <v>0.19864999999999999</v>
      </c>
      <c r="D1990">
        <v>0.52705000000000002</v>
      </c>
      <c r="E1990">
        <v>0.68974999999999997</v>
      </c>
      <c r="F1990">
        <v>0.15395</v>
      </c>
      <c r="G1990">
        <v>0.93154999999999999</v>
      </c>
      <c r="H1990">
        <v>0.58165</v>
      </c>
      <c r="I1990">
        <v>0.59265000000000001</v>
      </c>
      <c r="J1990">
        <v>0.13164999999999999</v>
      </c>
      <c r="K1990">
        <v>0.71794999999999998</v>
      </c>
      <c r="L1990">
        <v>0.16445000000000001</v>
      </c>
      <c r="M1990">
        <v>0.53595000000000004</v>
      </c>
    </row>
    <row r="1991" spans="2:13" x14ac:dyDescent="0.35">
      <c r="B1991">
        <v>1988</v>
      </c>
      <c r="C1991">
        <v>0.19875000000000001</v>
      </c>
      <c r="D1991">
        <v>0.49575000000000002</v>
      </c>
      <c r="E1991">
        <v>0.51975000000000005</v>
      </c>
      <c r="F1991">
        <v>0.45565</v>
      </c>
      <c r="G1991">
        <v>0.17904999999999999</v>
      </c>
      <c r="H1991">
        <v>0.97994999999999999</v>
      </c>
      <c r="I1991">
        <v>0.73524999999999996</v>
      </c>
      <c r="J1991">
        <v>0.66115000000000002</v>
      </c>
      <c r="K1991">
        <v>0.96465000000000001</v>
      </c>
      <c r="L1991">
        <v>0.99414999999999998</v>
      </c>
      <c r="M1991">
        <v>0.91115000000000002</v>
      </c>
    </row>
    <row r="1992" spans="2:13" x14ac:dyDescent="0.35">
      <c r="B1992">
        <v>1989</v>
      </c>
      <c r="C1992">
        <v>0.19885</v>
      </c>
      <c r="D1992">
        <v>0.45355000000000001</v>
      </c>
      <c r="E1992">
        <v>0.13405</v>
      </c>
      <c r="F1992">
        <v>0.61204999999999998</v>
      </c>
      <c r="G1992">
        <v>0.40755000000000002</v>
      </c>
      <c r="H1992">
        <v>0.16644999999999999</v>
      </c>
      <c r="I1992">
        <v>0.28644999999999998</v>
      </c>
      <c r="J1992">
        <v>0.42504999999999998</v>
      </c>
      <c r="K1992">
        <v>0.46095000000000003</v>
      </c>
      <c r="L1992">
        <v>2.725E-2</v>
      </c>
      <c r="M1992">
        <v>0.68705000000000005</v>
      </c>
    </row>
    <row r="1993" spans="2:13" x14ac:dyDescent="0.35">
      <c r="B1993">
        <v>1990</v>
      </c>
      <c r="C1993">
        <v>0.19894999999999999</v>
      </c>
      <c r="D1993">
        <v>0.76634999999999998</v>
      </c>
      <c r="E1993">
        <v>0.51044999999999996</v>
      </c>
      <c r="F1993">
        <v>0.47305000000000003</v>
      </c>
      <c r="G1993">
        <v>6.2500000000000003E-3</v>
      </c>
      <c r="H1993">
        <v>0.92915000000000003</v>
      </c>
      <c r="I1993">
        <v>0.85365000000000002</v>
      </c>
      <c r="J1993">
        <v>0.85394999999999999</v>
      </c>
      <c r="K1993">
        <v>0.80525000000000002</v>
      </c>
      <c r="L1993">
        <v>0.94064999999999999</v>
      </c>
      <c r="M1993">
        <v>0.21135000000000001</v>
      </c>
    </row>
    <row r="1994" spans="2:13" x14ac:dyDescent="0.35">
      <c r="B1994">
        <v>1991</v>
      </c>
      <c r="C1994">
        <v>0.19905</v>
      </c>
      <c r="D1994">
        <v>0.32874999999999999</v>
      </c>
      <c r="E1994">
        <v>0.42075000000000001</v>
      </c>
      <c r="F1994">
        <v>0.53885000000000005</v>
      </c>
      <c r="G1994">
        <v>0.57945000000000002</v>
      </c>
      <c r="H1994">
        <v>0.62514999999999998</v>
      </c>
      <c r="I1994">
        <v>0.37624999999999997</v>
      </c>
      <c r="J1994">
        <v>0.15975</v>
      </c>
      <c r="K1994">
        <v>0.54315000000000002</v>
      </c>
      <c r="L1994">
        <v>0.84384999999999999</v>
      </c>
      <c r="M1994">
        <v>0.85594999999999999</v>
      </c>
    </row>
    <row r="1995" spans="2:13" x14ac:dyDescent="0.35">
      <c r="B1995">
        <v>1992</v>
      </c>
      <c r="C1995">
        <v>0.19914999999999999</v>
      </c>
      <c r="D1995">
        <v>0.62785000000000002</v>
      </c>
      <c r="E1995">
        <v>0.97365000000000002</v>
      </c>
      <c r="F1995">
        <v>0.16395000000000001</v>
      </c>
      <c r="G1995">
        <v>2.605E-2</v>
      </c>
      <c r="H1995">
        <v>0.27825</v>
      </c>
      <c r="I1995">
        <v>0.20705000000000001</v>
      </c>
      <c r="J1995">
        <v>0.67615000000000003</v>
      </c>
      <c r="K1995">
        <v>0.90205000000000002</v>
      </c>
      <c r="L1995">
        <v>0.71984999999999999</v>
      </c>
      <c r="M1995">
        <v>1.055E-2</v>
      </c>
    </row>
    <row r="1996" spans="2:13" x14ac:dyDescent="0.35">
      <c r="B1996">
        <v>1993</v>
      </c>
      <c r="C1996">
        <v>0.19925000000000001</v>
      </c>
      <c r="D1996">
        <v>0.66015000000000001</v>
      </c>
      <c r="E1996">
        <v>0.75944999999999996</v>
      </c>
      <c r="F1996">
        <v>0.33674999999999999</v>
      </c>
      <c r="G1996">
        <v>0.56035000000000001</v>
      </c>
      <c r="H1996">
        <v>0.83855000000000002</v>
      </c>
      <c r="I1996">
        <v>0.14065</v>
      </c>
      <c r="J1996">
        <v>0.53905000000000003</v>
      </c>
      <c r="K1996">
        <v>0.37135000000000001</v>
      </c>
      <c r="L1996">
        <v>0.29685</v>
      </c>
      <c r="M1996">
        <v>0.30504999999999999</v>
      </c>
    </row>
    <row r="1997" spans="2:13" x14ac:dyDescent="0.35">
      <c r="B1997">
        <v>1994</v>
      </c>
      <c r="C1997">
        <v>0.19935</v>
      </c>
      <c r="D1997">
        <v>0.35935</v>
      </c>
      <c r="E1997">
        <v>0.47455000000000003</v>
      </c>
      <c r="F1997">
        <v>0.23444999999999999</v>
      </c>
      <c r="G1997">
        <v>0.81035000000000001</v>
      </c>
      <c r="H1997">
        <v>9.5350000000000004E-2</v>
      </c>
      <c r="I1997">
        <v>0.15265000000000001</v>
      </c>
      <c r="J1997">
        <v>0.50795000000000001</v>
      </c>
      <c r="K1997">
        <v>0.54435</v>
      </c>
      <c r="L1997">
        <v>0.89444999999999997</v>
      </c>
      <c r="M1997">
        <v>0.43335000000000001</v>
      </c>
    </row>
    <row r="1998" spans="2:13" x14ac:dyDescent="0.35">
      <c r="B1998">
        <v>1995</v>
      </c>
      <c r="C1998">
        <v>0.19944999999999999</v>
      </c>
      <c r="D1998">
        <v>0.24734999999999999</v>
      </c>
      <c r="E1998">
        <v>0.38805000000000001</v>
      </c>
      <c r="F1998">
        <v>0.82694999999999996</v>
      </c>
      <c r="G1998">
        <v>0.79095000000000004</v>
      </c>
      <c r="H1998">
        <v>0.45805000000000001</v>
      </c>
      <c r="I1998">
        <v>0.22735</v>
      </c>
      <c r="J1998">
        <v>0.66344999999999998</v>
      </c>
      <c r="K1998">
        <v>0.86004999999999998</v>
      </c>
      <c r="L1998">
        <v>0.86404999999999998</v>
      </c>
      <c r="M1998">
        <v>0.93584999999999996</v>
      </c>
    </row>
    <row r="1999" spans="2:13" x14ac:dyDescent="0.35">
      <c r="B1999">
        <v>1996</v>
      </c>
      <c r="C1999">
        <v>0.19955000000000001</v>
      </c>
      <c r="D1999">
        <v>0.74914999999999998</v>
      </c>
      <c r="E1999">
        <v>0.96955000000000002</v>
      </c>
      <c r="F1999">
        <v>0.50854999999999995</v>
      </c>
      <c r="G1999">
        <v>0.53034999999999999</v>
      </c>
      <c r="H1999">
        <v>0.51565000000000005</v>
      </c>
      <c r="I1999">
        <v>0.80354999999999999</v>
      </c>
      <c r="J1999">
        <v>0.28744999999999998</v>
      </c>
      <c r="K1999">
        <v>0.18435000000000001</v>
      </c>
      <c r="L1999">
        <v>0.69784999999999997</v>
      </c>
      <c r="M1999">
        <v>0.43045</v>
      </c>
    </row>
    <row r="2000" spans="2:13" x14ac:dyDescent="0.35">
      <c r="B2000">
        <v>1997</v>
      </c>
      <c r="C2000">
        <v>0.19964999999999999</v>
      </c>
      <c r="D2000">
        <v>0.34284999999999999</v>
      </c>
      <c r="E2000">
        <v>0.21754999999999999</v>
      </c>
      <c r="F2000">
        <v>0.16925000000000001</v>
      </c>
      <c r="G2000">
        <v>0.26974999999999999</v>
      </c>
      <c r="H2000">
        <v>0.59384999999999999</v>
      </c>
      <c r="I2000">
        <v>0.81925000000000003</v>
      </c>
      <c r="J2000">
        <v>0.12504999999999999</v>
      </c>
      <c r="K2000">
        <v>2.9950000000000001E-2</v>
      </c>
      <c r="L2000">
        <v>6.5500000000000003E-3</v>
      </c>
      <c r="M2000">
        <v>0.38724999999999998</v>
      </c>
    </row>
    <row r="2001" spans="2:13" x14ac:dyDescent="0.35">
      <c r="B2001">
        <v>1998</v>
      </c>
      <c r="C2001">
        <v>0.19975000000000001</v>
      </c>
      <c r="D2001">
        <v>0.71194999999999997</v>
      </c>
      <c r="E2001">
        <v>0.97704999999999997</v>
      </c>
      <c r="F2001">
        <v>0.29925000000000002</v>
      </c>
      <c r="G2001">
        <v>8.0549999999999997E-2</v>
      </c>
      <c r="H2001">
        <v>0.15545</v>
      </c>
      <c r="I2001">
        <v>0.59635000000000005</v>
      </c>
      <c r="J2001">
        <v>0.77075000000000005</v>
      </c>
      <c r="K2001">
        <v>2.665E-2</v>
      </c>
      <c r="L2001">
        <v>0.32255</v>
      </c>
      <c r="M2001">
        <v>0.45365</v>
      </c>
    </row>
    <row r="2002" spans="2:13" x14ac:dyDescent="0.35">
      <c r="B2002">
        <v>1999</v>
      </c>
      <c r="C2002">
        <v>0.19985</v>
      </c>
      <c r="D2002">
        <v>0.95274999999999999</v>
      </c>
      <c r="E2002">
        <v>0.24954999999999999</v>
      </c>
      <c r="F2002">
        <v>0.17335</v>
      </c>
      <c r="G2002">
        <v>0.73375000000000001</v>
      </c>
      <c r="H2002">
        <v>0.48744999999999999</v>
      </c>
      <c r="I2002">
        <v>0.17885000000000001</v>
      </c>
      <c r="J2002">
        <v>0.94184999999999997</v>
      </c>
      <c r="K2002">
        <v>0.74734999999999996</v>
      </c>
      <c r="L2002">
        <v>0.94425000000000003</v>
      </c>
      <c r="M2002">
        <v>0.88595000000000002</v>
      </c>
    </row>
    <row r="2003" spans="2:13" x14ac:dyDescent="0.35">
      <c r="B2003">
        <v>2000</v>
      </c>
      <c r="C2003">
        <v>0.19994999999999999</v>
      </c>
      <c r="D2003">
        <v>0.73824999999999996</v>
      </c>
      <c r="E2003">
        <v>9.1950000000000004E-2</v>
      </c>
      <c r="F2003">
        <v>0.57535000000000003</v>
      </c>
      <c r="G2003">
        <v>1.15E-3</v>
      </c>
      <c r="H2003">
        <v>0.53405000000000002</v>
      </c>
      <c r="I2003">
        <v>0.97245000000000004</v>
      </c>
      <c r="J2003">
        <v>0.88034999999999997</v>
      </c>
      <c r="K2003">
        <v>0.83425000000000005</v>
      </c>
      <c r="L2003">
        <v>0.67735000000000001</v>
      </c>
      <c r="M2003">
        <v>0.77524999999999999</v>
      </c>
    </row>
    <row r="2004" spans="2:13" x14ac:dyDescent="0.35">
      <c r="B2004">
        <v>2001</v>
      </c>
      <c r="C2004">
        <v>0.20005000000000001</v>
      </c>
      <c r="D2004">
        <v>0.13535</v>
      </c>
      <c r="E2004">
        <v>0.97265000000000001</v>
      </c>
      <c r="F2004">
        <v>0.65264999999999995</v>
      </c>
      <c r="G2004">
        <v>0.77285000000000004</v>
      </c>
      <c r="H2004">
        <v>0.81574999999999998</v>
      </c>
      <c r="I2004">
        <v>0.85655000000000003</v>
      </c>
      <c r="J2004">
        <v>0.20175000000000001</v>
      </c>
      <c r="K2004">
        <v>0.20574999999999999</v>
      </c>
      <c r="L2004">
        <v>0.92005000000000003</v>
      </c>
      <c r="M2004">
        <v>0.69255</v>
      </c>
    </row>
    <row r="2005" spans="2:13" x14ac:dyDescent="0.35">
      <c r="B2005">
        <v>2002</v>
      </c>
      <c r="C2005">
        <v>0.20014999999999999</v>
      </c>
      <c r="D2005">
        <v>3.5749999999999997E-2</v>
      </c>
      <c r="E2005">
        <v>6.6850000000000007E-2</v>
      </c>
      <c r="F2005">
        <v>0.39724999999999999</v>
      </c>
      <c r="G2005">
        <v>0.89464999999999995</v>
      </c>
      <c r="H2005">
        <v>0.12085</v>
      </c>
      <c r="I2005">
        <v>0.17985000000000001</v>
      </c>
      <c r="J2005">
        <v>0.60235000000000005</v>
      </c>
      <c r="K2005">
        <v>8.2250000000000004E-2</v>
      </c>
      <c r="L2005">
        <v>0.84075</v>
      </c>
      <c r="M2005">
        <v>0.20815</v>
      </c>
    </row>
    <row r="2006" spans="2:13" x14ac:dyDescent="0.35">
      <c r="B2006">
        <v>2003</v>
      </c>
      <c r="C2006">
        <v>0.20025000000000001</v>
      </c>
      <c r="D2006">
        <v>0.98255000000000003</v>
      </c>
      <c r="E2006">
        <v>0.69005000000000005</v>
      </c>
      <c r="F2006">
        <v>0.52224999999999999</v>
      </c>
      <c r="G2006">
        <v>0.14005000000000001</v>
      </c>
      <c r="H2006">
        <v>5.6499999999999996E-3</v>
      </c>
      <c r="I2006">
        <v>0.20374999999999999</v>
      </c>
      <c r="J2006">
        <v>0.25135000000000002</v>
      </c>
      <c r="K2006">
        <v>0.47355000000000003</v>
      </c>
      <c r="L2006">
        <v>0.94084999999999996</v>
      </c>
      <c r="M2006">
        <v>0.81605000000000005</v>
      </c>
    </row>
    <row r="2007" spans="2:13" x14ac:dyDescent="0.35">
      <c r="B2007">
        <v>2004</v>
      </c>
      <c r="C2007">
        <v>0.20035</v>
      </c>
      <c r="D2007">
        <v>0.52805000000000002</v>
      </c>
      <c r="E2007">
        <v>0.79335</v>
      </c>
      <c r="F2007">
        <v>1.355E-2</v>
      </c>
      <c r="G2007">
        <v>0.14624999999999999</v>
      </c>
      <c r="H2007">
        <v>0.49395</v>
      </c>
      <c r="I2007">
        <v>0.26095000000000002</v>
      </c>
      <c r="J2007">
        <v>0.42325000000000002</v>
      </c>
      <c r="K2007">
        <v>0.71904999999999997</v>
      </c>
      <c r="L2007">
        <v>0.77095000000000002</v>
      </c>
      <c r="M2007">
        <v>3.075E-2</v>
      </c>
    </row>
    <row r="2008" spans="2:13" x14ac:dyDescent="0.35">
      <c r="B2008">
        <v>2005</v>
      </c>
      <c r="C2008">
        <v>0.20044999999999999</v>
      </c>
      <c r="D2008">
        <v>0.71784999999999999</v>
      </c>
      <c r="E2008">
        <v>0.72604999999999997</v>
      </c>
      <c r="F2008">
        <v>0.94404999999999994</v>
      </c>
      <c r="G2008">
        <v>0.54015000000000002</v>
      </c>
      <c r="H2008">
        <v>0.26705000000000001</v>
      </c>
      <c r="I2008">
        <v>0.63265000000000005</v>
      </c>
      <c r="J2008">
        <v>4.9250000000000002E-2</v>
      </c>
      <c r="K2008">
        <v>0.19184999999999999</v>
      </c>
      <c r="L2008">
        <v>0.38364999999999999</v>
      </c>
      <c r="M2008">
        <v>0.55474999999999997</v>
      </c>
    </row>
    <row r="2009" spans="2:13" x14ac:dyDescent="0.35">
      <c r="B2009">
        <v>2006</v>
      </c>
      <c r="C2009">
        <v>0.20055000000000001</v>
      </c>
      <c r="D2009">
        <v>0.82055</v>
      </c>
      <c r="E2009">
        <v>0.54535</v>
      </c>
      <c r="F2009">
        <v>0.52825</v>
      </c>
      <c r="G2009">
        <v>5.7149999999999999E-2</v>
      </c>
      <c r="H2009">
        <v>0.17924999999999999</v>
      </c>
      <c r="I2009">
        <v>0.22475000000000001</v>
      </c>
      <c r="J2009">
        <v>0.63105</v>
      </c>
      <c r="K2009">
        <v>0.15745000000000001</v>
      </c>
      <c r="L2009">
        <v>9.4549999999999995E-2</v>
      </c>
      <c r="M2009">
        <v>0.91805000000000003</v>
      </c>
    </row>
    <row r="2010" spans="2:13" x14ac:dyDescent="0.35">
      <c r="B2010">
        <v>2007</v>
      </c>
      <c r="C2010">
        <v>0.20065</v>
      </c>
      <c r="D2010">
        <v>0.26545000000000002</v>
      </c>
      <c r="E2010">
        <v>0.11205</v>
      </c>
      <c r="F2010">
        <v>0.96535000000000004</v>
      </c>
      <c r="G2010">
        <v>0.85335000000000005</v>
      </c>
      <c r="H2010">
        <v>0.96404999999999996</v>
      </c>
      <c r="I2010">
        <v>0.91285000000000005</v>
      </c>
      <c r="J2010">
        <v>0.64595000000000002</v>
      </c>
      <c r="K2010">
        <v>0.22364999999999999</v>
      </c>
      <c r="L2010">
        <v>0.94364999999999999</v>
      </c>
      <c r="M2010">
        <v>0.62885000000000002</v>
      </c>
    </row>
    <row r="2011" spans="2:13" x14ac:dyDescent="0.35">
      <c r="B2011">
        <v>2008</v>
      </c>
      <c r="C2011">
        <v>0.20075000000000001</v>
      </c>
      <c r="D2011">
        <v>0.83694999999999997</v>
      </c>
      <c r="E2011">
        <v>0.45745000000000002</v>
      </c>
      <c r="F2011">
        <v>0.28134999999999999</v>
      </c>
      <c r="G2011">
        <v>0.14174999999999999</v>
      </c>
      <c r="H2011">
        <v>0.87805</v>
      </c>
      <c r="I2011">
        <v>0.14735000000000001</v>
      </c>
      <c r="J2011">
        <v>0.97284999999999999</v>
      </c>
      <c r="K2011">
        <v>0.41735</v>
      </c>
      <c r="L2011">
        <v>0.93005000000000004</v>
      </c>
      <c r="M2011">
        <v>0.55195000000000005</v>
      </c>
    </row>
    <row r="2012" spans="2:13" x14ac:dyDescent="0.35">
      <c r="B2012">
        <v>2009</v>
      </c>
      <c r="C2012">
        <v>0.20085</v>
      </c>
      <c r="D2012">
        <v>0.87624999999999997</v>
      </c>
      <c r="E2012">
        <v>0.21554999999999999</v>
      </c>
      <c r="F2012">
        <v>0.96174999999999999</v>
      </c>
      <c r="G2012">
        <v>0.76214999999999999</v>
      </c>
      <c r="H2012">
        <v>0.71975</v>
      </c>
      <c r="I2012">
        <v>4.1349999999999998E-2</v>
      </c>
      <c r="J2012">
        <v>0.31175000000000003</v>
      </c>
      <c r="K2012">
        <v>0.73594999999999999</v>
      </c>
      <c r="L2012">
        <v>5.7250000000000002E-2</v>
      </c>
      <c r="M2012">
        <v>4.2500000000000003E-3</v>
      </c>
    </row>
    <row r="2013" spans="2:13" x14ac:dyDescent="0.35">
      <c r="B2013">
        <v>2010</v>
      </c>
      <c r="C2013">
        <v>0.20094999999999999</v>
      </c>
      <c r="D2013">
        <v>0.16814999999999999</v>
      </c>
      <c r="E2013">
        <v>6.8849999999999995E-2</v>
      </c>
      <c r="F2013">
        <v>0.57155</v>
      </c>
      <c r="G2013">
        <v>2.1049999999999999E-2</v>
      </c>
      <c r="H2013">
        <v>0.51475000000000004</v>
      </c>
      <c r="I2013">
        <v>1.7950000000000001E-2</v>
      </c>
      <c r="J2013">
        <v>0.73304999999999998</v>
      </c>
      <c r="K2013">
        <v>0.30614999999999998</v>
      </c>
      <c r="L2013">
        <v>0.94125000000000003</v>
      </c>
      <c r="M2013">
        <v>0.65115000000000001</v>
      </c>
    </row>
    <row r="2014" spans="2:13" x14ac:dyDescent="0.35">
      <c r="B2014">
        <v>2011</v>
      </c>
      <c r="C2014">
        <v>0.20105000000000001</v>
      </c>
      <c r="D2014">
        <v>0.44445000000000001</v>
      </c>
      <c r="E2014">
        <v>0.64615</v>
      </c>
      <c r="F2014">
        <v>0.38014999999999999</v>
      </c>
      <c r="G2014">
        <v>0.77215</v>
      </c>
      <c r="H2014">
        <v>0.61824999999999997</v>
      </c>
      <c r="I2014">
        <v>0.41205000000000003</v>
      </c>
      <c r="J2014">
        <v>0.94964999999999999</v>
      </c>
      <c r="K2014">
        <v>0.58004999999999995</v>
      </c>
      <c r="L2014">
        <v>0.44214999999999999</v>
      </c>
      <c r="M2014">
        <v>0.72245000000000004</v>
      </c>
    </row>
    <row r="2015" spans="2:13" x14ac:dyDescent="0.35">
      <c r="B2015">
        <v>2012</v>
      </c>
      <c r="C2015">
        <v>0.20115</v>
      </c>
      <c r="D2015">
        <v>0.85185</v>
      </c>
      <c r="E2015">
        <v>0.14355000000000001</v>
      </c>
      <c r="F2015">
        <v>0.90125</v>
      </c>
      <c r="G2015">
        <v>0.71994999999999998</v>
      </c>
      <c r="H2015">
        <v>0.30564999999999998</v>
      </c>
      <c r="I2015">
        <v>0.68235000000000001</v>
      </c>
      <c r="J2015">
        <v>3.8150000000000003E-2</v>
      </c>
      <c r="K2015">
        <v>0.50385000000000002</v>
      </c>
      <c r="L2015">
        <v>0.87004999999999999</v>
      </c>
      <c r="M2015">
        <v>0.51334999999999997</v>
      </c>
    </row>
    <row r="2016" spans="2:13" x14ac:dyDescent="0.35">
      <c r="B2016">
        <v>2013</v>
      </c>
      <c r="C2016">
        <v>0.20125000000000001</v>
      </c>
      <c r="D2016">
        <v>0.21015</v>
      </c>
      <c r="E2016">
        <v>0.11484999999999999</v>
      </c>
      <c r="F2016">
        <v>0.20255000000000001</v>
      </c>
      <c r="G2016">
        <v>0.62905</v>
      </c>
      <c r="H2016">
        <v>0.79835</v>
      </c>
      <c r="I2016">
        <v>0.74724999999999997</v>
      </c>
      <c r="J2016">
        <v>0.29525000000000001</v>
      </c>
      <c r="K2016">
        <v>3.8500000000000001E-3</v>
      </c>
      <c r="L2016">
        <v>0.92864999999999998</v>
      </c>
      <c r="M2016">
        <v>0.31695000000000001</v>
      </c>
    </row>
    <row r="2017" spans="2:13" x14ac:dyDescent="0.35">
      <c r="B2017">
        <v>2014</v>
      </c>
      <c r="C2017">
        <v>0.20135</v>
      </c>
      <c r="D2017">
        <v>0.71414999999999995</v>
      </c>
      <c r="E2017">
        <v>0.29585</v>
      </c>
      <c r="F2017">
        <v>0.71225000000000005</v>
      </c>
      <c r="G2017">
        <v>0.33605000000000002</v>
      </c>
      <c r="H2017">
        <v>0.55345</v>
      </c>
      <c r="I2017">
        <v>4.0499999999999998E-3</v>
      </c>
      <c r="J2017">
        <v>4.8649999999999999E-2</v>
      </c>
      <c r="K2017">
        <v>0.85565000000000002</v>
      </c>
      <c r="L2017">
        <v>0.16364999999999999</v>
      </c>
      <c r="M2017">
        <v>0.26315</v>
      </c>
    </row>
    <row r="2018" spans="2:13" x14ac:dyDescent="0.35">
      <c r="B2018">
        <v>2015</v>
      </c>
      <c r="C2018">
        <v>0.20144999999999999</v>
      </c>
      <c r="D2018">
        <v>7.3050000000000004E-2</v>
      </c>
      <c r="E2018">
        <v>0.75134999999999996</v>
      </c>
      <c r="F2018">
        <v>2.9499999999999999E-3</v>
      </c>
      <c r="G2018">
        <v>0.43785000000000002</v>
      </c>
      <c r="H2018">
        <v>0.16184999999999999</v>
      </c>
      <c r="I2018">
        <v>0.78244999999999998</v>
      </c>
      <c r="J2018">
        <v>0.27794999999999997</v>
      </c>
      <c r="K2018">
        <v>0.43245</v>
      </c>
      <c r="L2018">
        <v>0.11325</v>
      </c>
      <c r="M2018">
        <v>0.76875000000000004</v>
      </c>
    </row>
    <row r="2019" spans="2:13" x14ac:dyDescent="0.35">
      <c r="B2019">
        <v>2016</v>
      </c>
      <c r="C2019">
        <v>0.20155000000000001</v>
      </c>
      <c r="D2019">
        <v>0.19635</v>
      </c>
      <c r="E2019">
        <v>0.18104999999999999</v>
      </c>
      <c r="F2019">
        <v>0.58694999999999997</v>
      </c>
      <c r="G2019">
        <v>0.37335000000000002</v>
      </c>
      <c r="H2019">
        <v>9.5499999999999995E-3</v>
      </c>
      <c r="I2019">
        <v>0.59175</v>
      </c>
      <c r="J2019">
        <v>0.10575</v>
      </c>
      <c r="K2019">
        <v>0.23444999999999999</v>
      </c>
      <c r="L2019">
        <v>8.2500000000000004E-3</v>
      </c>
      <c r="M2019">
        <v>0.69415000000000004</v>
      </c>
    </row>
    <row r="2020" spans="2:13" x14ac:dyDescent="0.35">
      <c r="B2020">
        <v>2017</v>
      </c>
      <c r="C2020">
        <v>0.20165</v>
      </c>
      <c r="D2020">
        <v>0.79185000000000005</v>
      </c>
      <c r="E2020">
        <v>0.12914999999999999</v>
      </c>
      <c r="F2020">
        <v>5.3499999999999997E-3</v>
      </c>
      <c r="G2020">
        <v>0.82804999999999995</v>
      </c>
      <c r="H2020">
        <v>0.10395</v>
      </c>
      <c r="I2020">
        <v>0.55054999999999998</v>
      </c>
      <c r="J2020">
        <v>0.86124999999999996</v>
      </c>
      <c r="K2020">
        <v>5.3449999999999998E-2</v>
      </c>
      <c r="L2020">
        <v>0.97135000000000005</v>
      </c>
      <c r="M2020">
        <v>0.29894999999999999</v>
      </c>
    </row>
    <row r="2021" spans="2:13" x14ac:dyDescent="0.35">
      <c r="B2021">
        <v>2018</v>
      </c>
      <c r="C2021">
        <v>0.20175000000000001</v>
      </c>
      <c r="D2021">
        <v>0.94364999999999999</v>
      </c>
      <c r="E2021">
        <v>0.72794999999999999</v>
      </c>
      <c r="F2021">
        <v>4.1250000000000002E-2</v>
      </c>
      <c r="G2021">
        <v>0.95794999999999997</v>
      </c>
      <c r="H2021">
        <v>0.63254999999999995</v>
      </c>
      <c r="I2021">
        <v>1.4749999999999999E-2</v>
      </c>
      <c r="J2021">
        <v>0.57765</v>
      </c>
      <c r="K2021">
        <v>4.4150000000000002E-2</v>
      </c>
      <c r="L2021">
        <v>0.60614999999999997</v>
      </c>
      <c r="M2021">
        <v>0.74014999999999997</v>
      </c>
    </row>
    <row r="2022" spans="2:13" x14ac:dyDescent="0.35">
      <c r="B2022">
        <v>2019</v>
      </c>
      <c r="C2022">
        <v>0.20185</v>
      </c>
      <c r="D2022">
        <v>0.59584999999999999</v>
      </c>
      <c r="E2022">
        <v>0.82804999999999995</v>
      </c>
      <c r="F2022">
        <v>0.11795</v>
      </c>
      <c r="G2022">
        <v>9.0749999999999997E-2</v>
      </c>
      <c r="H2022">
        <v>0.54825000000000002</v>
      </c>
      <c r="I2022">
        <v>0.33295000000000002</v>
      </c>
      <c r="J2022">
        <v>0.76105</v>
      </c>
      <c r="K2022">
        <v>0.77825</v>
      </c>
      <c r="L2022">
        <v>0.38474999999999998</v>
      </c>
      <c r="M2022">
        <v>0.32624999999999998</v>
      </c>
    </row>
    <row r="2023" spans="2:13" x14ac:dyDescent="0.35">
      <c r="B2023">
        <v>2020</v>
      </c>
      <c r="C2023">
        <v>0.20194999999999999</v>
      </c>
      <c r="D2023">
        <v>0.26274999999999998</v>
      </c>
      <c r="E2023">
        <v>0.56635000000000002</v>
      </c>
      <c r="F2023">
        <v>0.43564999999999998</v>
      </c>
      <c r="G2023">
        <v>0.94384999999999997</v>
      </c>
      <c r="H2023">
        <v>0.98394999999999999</v>
      </c>
      <c r="I2023">
        <v>0.70345000000000002</v>
      </c>
      <c r="J2023">
        <v>0.87944999999999995</v>
      </c>
      <c r="K2023">
        <v>0.47654999999999997</v>
      </c>
      <c r="L2023">
        <v>0.61675000000000002</v>
      </c>
      <c r="M2023">
        <v>0.15595000000000001</v>
      </c>
    </row>
    <row r="2024" spans="2:13" x14ac:dyDescent="0.35">
      <c r="B2024">
        <v>2021</v>
      </c>
      <c r="C2024">
        <v>0.20205000000000001</v>
      </c>
      <c r="D2024">
        <v>0.23255000000000001</v>
      </c>
      <c r="E2024">
        <v>0.59455000000000002</v>
      </c>
      <c r="F2024">
        <v>0.37104999999999999</v>
      </c>
      <c r="G2024">
        <v>0.36995</v>
      </c>
      <c r="H2024">
        <v>0.96955000000000002</v>
      </c>
      <c r="I2024">
        <v>2.9350000000000001E-2</v>
      </c>
      <c r="J2024">
        <v>8.695E-2</v>
      </c>
      <c r="K2024">
        <v>0.27544999999999997</v>
      </c>
      <c r="L2024">
        <v>5.8950000000000002E-2</v>
      </c>
      <c r="M2024">
        <v>0.62404999999999999</v>
      </c>
    </row>
    <row r="2025" spans="2:13" x14ac:dyDescent="0.35">
      <c r="B2025">
        <v>2022</v>
      </c>
      <c r="C2025">
        <v>0.20215</v>
      </c>
      <c r="D2025">
        <v>0.14945</v>
      </c>
      <c r="E2025">
        <v>0.81955</v>
      </c>
      <c r="F2025">
        <v>9.75E-3</v>
      </c>
      <c r="G2025">
        <v>0.72104999999999997</v>
      </c>
      <c r="H2025">
        <v>0.49675000000000002</v>
      </c>
      <c r="I2025">
        <v>0.17494999999999999</v>
      </c>
      <c r="J2025">
        <v>0.57604999999999995</v>
      </c>
      <c r="K2025">
        <v>0.47144999999999998</v>
      </c>
      <c r="L2025">
        <v>0.50754999999999995</v>
      </c>
      <c r="M2025">
        <v>0.97755000000000003</v>
      </c>
    </row>
    <row r="2026" spans="2:13" x14ac:dyDescent="0.35">
      <c r="B2026">
        <v>2023</v>
      </c>
      <c r="C2026">
        <v>0.20225000000000001</v>
      </c>
      <c r="D2026">
        <v>0.32845000000000002</v>
      </c>
      <c r="E2026">
        <v>2.9950000000000001E-2</v>
      </c>
      <c r="F2026">
        <v>0.43635000000000002</v>
      </c>
      <c r="G2026">
        <v>0.51995000000000002</v>
      </c>
      <c r="H2026">
        <v>0.95304999999999995</v>
      </c>
      <c r="I2026">
        <v>0.72355000000000003</v>
      </c>
      <c r="J2026">
        <v>0.83955000000000002</v>
      </c>
      <c r="K2026">
        <v>0.31464999999999999</v>
      </c>
      <c r="L2026">
        <v>0.56815000000000004</v>
      </c>
      <c r="M2026">
        <v>0.57694999999999996</v>
      </c>
    </row>
    <row r="2027" spans="2:13" x14ac:dyDescent="0.35">
      <c r="B2027">
        <v>2024</v>
      </c>
      <c r="C2027">
        <v>0.20235</v>
      </c>
      <c r="D2027">
        <v>1.15E-3</v>
      </c>
      <c r="E2027">
        <v>0.38345000000000001</v>
      </c>
      <c r="F2027">
        <v>0.40105000000000002</v>
      </c>
      <c r="G2027">
        <v>7.9250000000000001E-2</v>
      </c>
      <c r="H2027">
        <v>0.63234999999999997</v>
      </c>
      <c r="I2027">
        <v>0.37464999999999998</v>
      </c>
      <c r="J2027">
        <v>0.54835</v>
      </c>
      <c r="K2027">
        <v>0.99865000000000004</v>
      </c>
      <c r="L2027">
        <v>0.69515000000000005</v>
      </c>
      <c r="M2027">
        <v>0.65964999999999996</v>
      </c>
    </row>
    <row r="2028" spans="2:13" x14ac:dyDescent="0.35">
      <c r="B2028">
        <v>2025</v>
      </c>
      <c r="C2028">
        <v>0.20244999999999999</v>
      </c>
      <c r="D2028">
        <v>0.29635</v>
      </c>
      <c r="E2028">
        <v>0.42365000000000003</v>
      </c>
      <c r="F2028">
        <v>0.33965000000000001</v>
      </c>
      <c r="G2028">
        <v>0.34475</v>
      </c>
      <c r="H2028">
        <v>0.95235000000000003</v>
      </c>
      <c r="I2028">
        <v>0.83065</v>
      </c>
      <c r="J2028">
        <v>0.83875</v>
      </c>
      <c r="K2028">
        <v>0.42365000000000003</v>
      </c>
      <c r="L2028">
        <v>0.65685000000000004</v>
      </c>
      <c r="M2028">
        <v>0.74165000000000003</v>
      </c>
    </row>
    <row r="2029" spans="2:13" x14ac:dyDescent="0.35">
      <c r="B2029">
        <v>2026</v>
      </c>
      <c r="C2029">
        <v>0.20255000000000001</v>
      </c>
      <c r="D2029">
        <v>0.69904999999999995</v>
      </c>
      <c r="E2029">
        <v>0.35444999999999999</v>
      </c>
      <c r="F2029">
        <v>0.52085000000000004</v>
      </c>
      <c r="G2029">
        <v>0.56135000000000002</v>
      </c>
      <c r="H2029">
        <v>0.44385000000000002</v>
      </c>
      <c r="I2029">
        <v>0.83314999999999995</v>
      </c>
      <c r="J2029">
        <v>0.30504999999999999</v>
      </c>
      <c r="K2029">
        <v>0.63744999999999996</v>
      </c>
      <c r="L2029">
        <v>0.48375000000000001</v>
      </c>
      <c r="M2029">
        <v>0.44345000000000001</v>
      </c>
    </row>
    <row r="2030" spans="2:13" x14ac:dyDescent="0.35">
      <c r="B2030">
        <v>2027</v>
      </c>
      <c r="C2030">
        <v>0.20265</v>
      </c>
      <c r="D2030">
        <v>0.32024999999999998</v>
      </c>
      <c r="E2030">
        <v>1.455E-2</v>
      </c>
      <c r="F2030">
        <v>0.14244999999999999</v>
      </c>
      <c r="G2030">
        <v>0.24274999999999999</v>
      </c>
      <c r="H2030">
        <v>0.97814999999999996</v>
      </c>
      <c r="I2030">
        <v>0.52954999999999997</v>
      </c>
      <c r="J2030">
        <v>0.54554999999999998</v>
      </c>
      <c r="K2030">
        <v>2.6749999999999999E-2</v>
      </c>
      <c r="L2030">
        <v>0.91585000000000005</v>
      </c>
      <c r="M2030">
        <v>0.36125000000000002</v>
      </c>
    </row>
    <row r="2031" spans="2:13" x14ac:dyDescent="0.35">
      <c r="B2031">
        <v>2028</v>
      </c>
      <c r="C2031">
        <v>0.20275000000000001</v>
      </c>
      <c r="D2031">
        <v>0.90385000000000004</v>
      </c>
      <c r="E2031">
        <v>0.66954999999999998</v>
      </c>
      <c r="F2031">
        <v>0.33005000000000001</v>
      </c>
      <c r="G2031">
        <v>0.62865000000000004</v>
      </c>
      <c r="H2031">
        <v>3.9449999999999999E-2</v>
      </c>
      <c r="I2031">
        <v>5.3249999999999999E-2</v>
      </c>
      <c r="J2031">
        <v>0.56635000000000002</v>
      </c>
      <c r="K2031">
        <v>8.0949999999999994E-2</v>
      </c>
      <c r="L2031">
        <v>0.64624999999999999</v>
      </c>
      <c r="M2031">
        <v>0.35875000000000001</v>
      </c>
    </row>
    <row r="2032" spans="2:13" x14ac:dyDescent="0.35">
      <c r="B2032">
        <v>2029</v>
      </c>
      <c r="C2032">
        <v>0.20285</v>
      </c>
      <c r="D2032">
        <v>0.57074999999999998</v>
      </c>
      <c r="E2032">
        <v>0.12634999999999999</v>
      </c>
      <c r="F2032">
        <v>0.76605000000000001</v>
      </c>
      <c r="G2032">
        <v>0.52975000000000005</v>
      </c>
      <c r="H2032">
        <v>0.21845000000000001</v>
      </c>
      <c r="I2032">
        <v>0.74824999999999997</v>
      </c>
      <c r="J2032">
        <v>0.14074999999999999</v>
      </c>
      <c r="K2032">
        <v>0.84624999999999995</v>
      </c>
      <c r="L2032">
        <v>0.39365</v>
      </c>
      <c r="M2032">
        <v>5.3150000000000003E-2</v>
      </c>
    </row>
    <row r="2033" spans="2:13" x14ac:dyDescent="0.35">
      <c r="B2033">
        <v>2030</v>
      </c>
      <c r="C2033">
        <v>0.20294999999999999</v>
      </c>
      <c r="D2033">
        <v>0.43425000000000002</v>
      </c>
      <c r="E2033">
        <v>0.59114999999999995</v>
      </c>
      <c r="F2033">
        <v>8.5550000000000001E-2</v>
      </c>
      <c r="G2033">
        <v>0.34715000000000001</v>
      </c>
      <c r="H2033">
        <v>0.53354999999999997</v>
      </c>
      <c r="I2033">
        <v>5.4850000000000003E-2</v>
      </c>
      <c r="J2033">
        <v>0.29104999999999998</v>
      </c>
      <c r="K2033">
        <v>0.93194999999999995</v>
      </c>
      <c r="L2033">
        <v>0.95235000000000003</v>
      </c>
      <c r="M2033">
        <v>2.325E-2</v>
      </c>
    </row>
    <row r="2034" spans="2:13" x14ac:dyDescent="0.35">
      <c r="B2034">
        <v>2031</v>
      </c>
      <c r="C2034">
        <v>0.20305000000000001</v>
      </c>
      <c r="D2034">
        <v>0.71924999999999994</v>
      </c>
      <c r="E2034">
        <v>0.67284999999999995</v>
      </c>
      <c r="F2034">
        <v>0.76295000000000002</v>
      </c>
      <c r="G2034">
        <v>0.21074999999999999</v>
      </c>
      <c r="H2034">
        <v>0.27955000000000002</v>
      </c>
      <c r="I2034">
        <v>0.39845000000000003</v>
      </c>
      <c r="J2034">
        <v>0.47384999999999999</v>
      </c>
      <c r="K2034">
        <v>0.39615</v>
      </c>
      <c r="L2034">
        <v>0.62175000000000002</v>
      </c>
      <c r="M2034">
        <v>0.85104999999999997</v>
      </c>
    </row>
    <row r="2035" spans="2:13" x14ac:dyDescent="0.35">
      <c r="B2035">
        <v>2032</v>
      </c>
      <c r="C2035">
        <v>0.20315</v>
      </c>
      <c r="D2035">
        <v>0.57925000000000004</v>
      </c>
      <c r="E2035">
        <v>0.92945</v>
      </c>
      <c r="F2035">
        <v>3.5150000000000001E-2</v>
      </c>
      <c r="G2035">
        <v>0.79225000000000001</v>
      </c>
      <c r="H2035">
        <v>0.26605000000000001</v>
      </c>
      <c r="I2035">
        <v>0.26145000000000002</v>
      </c>
      <c r="J2035">
        <v>0.52895000000000003</v>
      </c>
      <c r="K2035">
        <v>0.10715</v>
      </c>
      <c r="L2035">
        <v>4.9050000000000003E-2</v>
      </c>
      <c r="M2035">
        <v>0.43325000000000002</v>
      </c>
    </row>
    <row r="2036" spans="2:13" x14ac:dyDescent="0.35">
      <c r="B2036">
        <v>2033</v>
      </c>
      <c r="C2036">
        <v>0.20324999999999999</v>
      </c>
      <c r="D2036">
        <v>0.60455000000000003</v>
      </c>
      <c r="E2036">
        <v>0.62414999999999998</v>
      </c>
      <c r="F2036">
        <v>0.86395</v>
      </c>
      <c r="G2036">
        <v>0.84945000000000004</v>
      </c>
      <c r="H2036">
        <v>0.48764999999999997</v>
      </c>
      <c r="I2036">
        <v>0.79984999999999995</v>
      </c>
      <c r="J2036">
        <v>0.58135000000000003</v>
      </c>
      <c r="K2036">
        <v>0.99824999999999997</v>
      </c>
      <c r="L2036">
        <v>0.80105000000000004</v>
      </c>
      <c r="M2036">
        <v>0.58625000000000005</v>
      </c>
    </row>
    <row r="2037" spans="2:13" x14ac:dyDescent="0.35">
      <c r="B2037">
        <v>2034</v>
      </c>
      <c r="C2037">
        <v>0.20335</v>
      </c>
      <c r="D2037">
        <v>0.54735</v>
      </c>
      <c r="E2037">
        <v>0.52224999999999999</v>
      </c>
      <c r="F2037">
        <v>0.40044999999999997</v>
      </c>
      <c r="G2037">
        <v>0.99345000000000006</v>
      </c>
      <c r="H2037">
        <v>0.61695</v>
      </c>
      <c r="I2037">
        <v>0.26114999999999999</v>
      </c>
      <c r="J2037">
        <v>5.6550000000000003E-2</v>
      </c>
      <c r="K2037">
        <v>0.69804999999999995</v>
      </c>
      <c r="L2037">
        <v>0.64844999999999997</v>
      </c>
      <c r="M2037">
        <v>0.27424999999999999</v>
      </c>
    </row>
    <row r="2038" spans="2:13" x14ac:dyDescent="0.35">
      <c r="B2038">
        <v>2035</v>
      </c>
      <c r="C2038">
        <v>0.20344999999999999</v>
      </c>
      <c r="D2038">
        <v>0.62955000000000005</v>
      </c>
      <c r="E2038">
        <v>0.46725</v>
      </c>
      <c r="F2038">
        <v>0.47405000000000003</v>
      </c>
      <c r="G2038">
        <v>0.90815000000000001</v>
      </c>
      <c r="H2038">
        <v>0.64734999999999998</v>
      </c>
      <c r="I2038">
        <v>4.555E-2</v>
      </c>
      <c r="J2038">
        <v>0.78685000000000005</v>
      </c>
      <c r="K2038">
        <v>1.315E-2</v>
      </c>
      <c r="L2038">
        <v>0.41215000000000002</v>
      </c>
      <c r="M2038">
        <v>0.29654999999999998</v>
      </c>
    </row>
    <row r="2039" spans="2:13" x14ac:dyDescent="0.35">
      <c r="B2039">
        <v>2036</v>
      </c>
      <c r="C2039">
        <v>0.20355000000000001</v>
      </c>
      <c r="D2039">
        <v>0.38585000000000003</v>
      </c>
      <c r="E2039">
        <v>0.38174999999999998</v>
      </c>
      <c r="F2039">
        <v>0.88434999999999997</v>
      </c>
      <c r="G2039">
        <v>0.48115000000000002</v>
      </c>
      <c r="H2039">
        <v>0.37605</v>
      </c>
      <c r="I2039">
        <v>0.65164999999999995</v>
      </c>
      <c r="J2039">
        <v>0.73545000000000005</v>
      </c>
      <c r="K2039">
        <v>0.51014999999999999</v>
      </c>
      <c r="L2039">
        <v>3.6249999999999998E-2</v>
      </c>
      <c r="M2039">
        <v>0.47175</v>
      </c>
    </row>
    <row r="2040" spans="2:13" x14ac:dyDescent="0.35">
      <c r="B2040">
        <v>2037</v>
      </c>
      <c r="C2040">
        <v>0.20365</v>
      </c>
      <c r="D2040">
        <v>0.67705000000000004</v>
      </c>
      <c r="E2040">
        <v>0.41194999999999998</v>
      </c>
      <c r="F2040">
        <v>0.97735000000000005</v>
      </c>
      <c r="G2040">
        <v>0.77044999999999997</v>
      </c>
      <c r="H2040">
        <v>0.24095</v>
      </c>
      <c r="I2040">
        <v>0.76134999999999997</v>
      </c>
      <c r="J2040">
        <v>0.89324999999999999</v>
      </c>
      <c r="K2040">
        <v>0.43564999999999998</v>
      </c>
      <c r="L2040">
        <v>0.30414999999999998</v>
      </c>
      <c r="M2040">
        <v>0.50924999999999998</v>
      </c>
    </row>
    <row r="2041" spans="2:13" x14ac:dyDescent="0.35">
      <c r="B2041">
        <v>2038</v>
      </c>
      <c r="C2041">
        <v>0.20374999999999999</v>
      </c>
      <c r="D2041">
        <v>0.74824999999999997</v>
      </c>
      <c r="E2041">
        <v>0.16585</v>
      </c>
      <c r="F2041">
        <v>0.19384999999999999</v>
      </c>
      <c r="G2041">
        <v>0.12475</v>
      </c>
      <c r="H2041">
        <v>0.20194999999999999</v>
      </c>
      <c r="I2041">
        <v>0.80205000000000004</v>
      </c>
      <c r="J2041">
        <v>5.0000000000000002E-5</v>
      </c>
      <c r="K2041">
        <v>0.13214999999999999</v>
      </c>
      <c r="L2041">
        <v>0.59465000000000001</v>
      </c>
      <c r="M2041">
        <v>0.57825000000000004</v>
      </c>
    </row>
    <row r="2042" spans="2:13" x14ac:dyDescent="0.35">
      <c r="B2042">
        <v>2039</v>
      </c>
      <c r="C2042">
        <v>0.20385</v>
      </c>
      <c r="D2042">
        <v>0.31924999999999998</v>
      </c>
      <c r="E2042">
        <v>0.23325000000000001</v>
      </c>
      <c r="F2042">
        <v>2.5649999999999999E-2</v>
      </c>
      <c r="G2042">
        <v>0.77254999999999996</v>
      </c>
      <c r="H2042">
        <v>0.28825000000000001</v>
      </c>
      <c r="I2042">
        <v>0.18765000000000001</v>
      </c>
      <c r="J2042">
        <v>0.44385000000000002</v>
      </c>
      <c r="K2042">
        <v>0.37714999999999999</v>
      </c>
      <c r="L2042">
        <v>0.88854999999999995</v>
      </c>
      <c r="M2042">
        <v>0.35335</v>
      </c>
    </row>
    <row r="2043" spans="2:13" x14ac:dyDescent="0.35">
      <c r="B2043">
        <v>2040</v>
      </c>
      <c r="C2043">
        <v>0.20394999999999999</v>
      </c>
      <c r="D2043">
        <v>0.31225000000000003</v>
      </c>
      <c r="E2043">
        <v>0.96214999999999995</v>
      </c>
      <c r="F2043">
        <v>0.94525000000000003</v>
      </c>
      <c r="G2043">
        <v>0.16105</v>
      </c>
      <c r="H2043">
        <v>0.66085000000000005</v>
      </c>
      <c r="I2043">
        <v>0.11515</v>
      </c>
      <c r="J2043">
        <v>0.92954999999999999</v>
      </c>
      <c r="K2043">
        <v>8.9450000000000002E-2</v>
      </c>
      <c r="L2043">
        <v>0.72375</v>
      </c>
      <c r="M2043">
        <v>0.56064999999999998</v>
      </c>
    </row>
    <row r="2044" spans="2:13" x14ac:dyDescent="0.35">
      <c r="B2044">
        <v>2041</v>
      </c>
      <c r="C2044">
        <v>0.20405000000000001</v>
      </c>
      <c r="D2044">
        <v>0.42995</v>
      </c>
      <c r="E2044">
        <v>0.30795</v>
      </c>
      <c r="F2044">
        <v>0.62134999999999996</v>
      </c>
      <c r="G2044">
        <v>0.35725000000000001</v>
      </c>
      <c r="H2044">
        <v>0.95404999999999995</v>
      </c>
      <c r="I2044">
        <v>0.17915</v>
      </c>
      <c r="J2044">
        <v>0.40475</v>
      </c>
      <c r="K2044">
        <v>0.34534999999999999</v>
      </c>
      <c r="L2044">
        <v>0.22964999999999999</v>
      </c>
      <c r="M2044">
        <v>0.18915000000000001</v>
      </c>
    </row>
    <row r="2045" spans="2:13" x14ac:dyDescent="0.35">
      <c r="B2045">
        <v>2042</v>
      </c>
      <c r="C2045">
        <v>0.20415</v>
      </c>
      <c r="D2045">
        <v>0.25995000000000001</v>
      </c>
      <c r="E2045">
        <v>0.44464999999999999</v>
      </c>
      <c r="F2045">
        <v>0.97284999999999999</v>
      </c>
      <c r="G2045">
        <v>0.64324999999999999</v>
      </c>
      <c r="H2045">
        <v>0.80145</v>
      </c>
      <c r="I2045">
        <v>0.21684999999999999</v>
      </c>
      <c r="J2045">
        <v>0.24404999999999999</v>
      </c>
      <c r="K2045">
        <v>5.475E-2</v>
      </c>
      <c r="L2045">
        <v>0.63744999999999996</v>
      </c>
      <c r="M2045">
        <v>0.64385000000000003</v>
      </c>
    </row>
    <row r="2046" spans="2:13" x14ac:dyDescent="0.35">
      <c r="B2046">
        <v>2043</v>
      </c>
      <c r="C2046">
        <v>0.20424999999999999</v>
      </c>
      <c r="D2046">
        <v>0.24525</v>
      </c>
      <c r="E2046">
        <v>0.86765000000000003</v>
      </c>
      <c r="F2046">
        <v>0.71245000000000003</v>
      </c>
      <c r="G2046">
        <v>0.76105</v>
      </c>
      <c r="H2046">
        <v>0.35535</v>
      </c>
      <c r="I2046">
        <v>0.72945000000000004</v>
      </c>
      <c r="J2046">
        <v>0.41865000000000002</v>
      </c>
      <c r="K2046">
        <v>0.23765</v>
      </c>
      <c r="L2046">
        <v>0.69045000000000001</v>
      </c>
      <c r="M2046">
        <v>6.5049999999999997E-2</v>
      </c>
    </row>
    <row r="2047" spans="2:13" x14ac:dyDescent="0.35">
      <c r="B2047">
        <v>2044</v>
      </c>
      <c r="C2047">
        <v>0.20435</v>
      </c>
      <c r="D2047">
        <v>0.62705</v>
      </c>
      <c r="E2047">
        <v>0.69515000000000005</v>
      </c>
      <c r="F2047">
        <v>0.61524999999999996</v>
      </c>
      <c r="G2047">
        <v>7.5749999999999998E-2</v>
      </c>
      <c r="H2047">
        <v>0.87344999999999995</v>
      </c>
      <c r="I2047">
        <v>0.78274999999999995</v>
      </c>
      <c r="J2047">
        <v>0.66605000000000003</v>
      </c>
      <c r="K2047">
        <v>0.66325000000000001</v>
      </c>
      <c r="L2047">
        <v>3.9649999999999998E-2</v>
      </c>
      <c r="M2047">
        <v>0.27465000000000001</v>
      </c>
    </row>
    <row r="2048" spans="2:13" x14ac:dyDescent="0.35">
      <c r="B2048">
        <v>2045</v>
      </c>
      <c r="C2048">
        <v>0.20444999999999999</v>
      </c>
      <c r="D2048">
        <v>0.45324999999999999</v>
      </c>
      <c r="E2048">
        <v>0.58935000000000004</v>
      </c>
      <c r="F2048">
        <v>0.85055000000000003</v>
      </c>
      <c r="G2048">
        <v>0.77464999999999995</v>
      </c>
      <c r="H2048">
        <v>0.66495000000000004</v>
      </c>
      <c r="I2048">
        <v>0.84325000000000006</v>
      </c>
      <c r="J2048">
        <v>9.0649999999999994E-2</v>
      </c>
      <c r="K2048">
        <v>2.1350000000000001E-2</v>
      </c>
      <c r="L2048">
        <v>0.62024999999999997</v>
      </c>
      <c r="M2048">
        <v>0.45945000000000003</v>
      </c>
    </row>
    <row r="2049" spans="2:13" x14ac:dyDescent="0.35">
      <c r="B2049">
        <v>2046</v>
      </c>
      <c r="C2049">
        <v>0.20455000000000001</v>
      </c>
      <c r="D2049">
        <v>0.31695000000000001</v>
      </c>
      <c r="E2049">
        <v>0.37164999999999998</v>
      </c>
      <c r="F2049">
        <v>0.37895000000000001</v>
      </c>
      <c r="G2049">
        <v>0.31974999999999998</v>
      </c>
      <c r="H2049">
        <v>0.54695000000000005</v>
      </c>
      <c r="I2049">
        <v>0.49685000000000001</v>
      </c>
      <c r="J2049">
        <v>0.90464999999999995</v>
      </c>
      <c r="K2049">
        <v>4.4650000000000002E-2</v>
      </c>
      <c r="L2049">
        <v>0.77875000000000005</v>
      </c>
      <c r="M2049">
        <v>0.30114999999999997</v>
      </c>
    </row>
    <row r="2050" spans="2:13" x14ac:dyDescent="0.35">
      <c r="B2050">
        <v>2047</v>
      </c>
      <c r="C2050">
        <v>0.20465</v>
      </c>
      <c r="D2050">
        <v>0.99875000000000003</v>
      </c>
      <c r="E2050">
        <v>0.93584999999999996</v>
      </c>
      <c r="F2050">
        <v>7.8450000000000006E-2</v>
      </c>
      <c r="G2050">
        <v>0.10495</v>
      </c>
      <c r="H2050">
        <v>0.35685</v>
      </c>
      <c r="I2050">
        <v>0.91164999999999996</v>
      </c>
      <c r="J2050">
        <v>7.2950000000000001E-2</v>
      </c>
      <c r="K2050">
        <v>0.80195000000000005</v>
      </c>
      <c r="L2050">
        <v>0.68964999999999999</v>
      </c>
      <c r="M2050">
        <v>0.54674999999999996</v>
      </c>
    </row>
    <row r="2051" spans="2:13" x14ac:dyDescent="0.35">
      <c r="B2051">
        <v>2048</v>
      </c>
      <c r="C2051">
        <v>0.20474999999999999</v>
      </c>
      <c r="D2051">
        <v>0.32345000000000002</v>
      </c>
      <c r="E2051">
        <v>0.41485</v>
      </c>
      <c r="F2051">
        <v>0.96825000000000006</v>
      </c>
      <c r="G2051">
        <v>0.89985000000000004</v>
      </c>
      <c r="H2051">
        <v>0.86785000000000001</v>
      </c>
      <c r="I2051">
        <v>0.15065000000000001</v>
      </c>
      <c r="J2051">
        <v>0.55325000000000002</v>
      </c>
      <c r="K2051">
        <v>0.56564999999999999</v>
      </c>
      <c r="L2051">
        <v>0.17205000000000001</v>
      </c>
      <c r="M2051">
        <v>0.88624999999999998</v>
      </c>
    </row>
    <row r="2052" spans="2:13" x14ac:dyDescent="0.35">
      <c r="B2052">
        <v>2049</v>
      </c>
      <c r="C2052">
        <v>0.20485</v>
      </c>
      <c r="D2052">
        <v>0.83955000000000002</v>
      </c>
      <c r="E2052">
        <v>0.33844999999999997</v>
      </c>
      <c r="F2052">
        <v>0.14965000000000001</v>
      </c>
      <c r="G2052">
        <v>0.81774999999999998</v>
      </c>
      <c r="H2052">
        <v>0.78915000000000002</v>
      </c>
      <c r="I2052">
        <v>0.97445000000000004</v>
      </c>
      <c r="J2052">
        <v>0.90164999999999995</v>
      </c>
      <c r="K2052">
        <v>0.53985000000000005</v>
      </c>
      <c r="L2052">
        <v>0.39045000000000002</v>
      </c>
      <c r="M2052">
        <v>0.64944999999999997</v>
      </c>
    </row>
    <row r="2053" spans="2:13" x14ac:dyDescent="0.35">
      <c r="B2053">
        <v>2050</v>
      </c>
      <c r="C2053">
        <v>0.20494999999999999</v>
      </c>
      <c r="D2053">
        <v>0.17244999999999999</v>
      </c>
      <c r="E2053">
        <v>0.61455000000000004</v>
      </c>
      <c r="F2053">
        <v>5.3249999999999999E-2</v>
      </c>
      <c r="G2053">
        <v>0.42075000000000001</v>
      </c>
      <c r="H2053">
        <v>0.75795000000000001</v>
      </c>
      <c r="I2053">
        <v>3.5749999999999997E-2</v>
      </c>
      <c r="J2053">
        <v>0.42175000000000001</v>
      </c>
      <c r="K2053">
        <v>0.22725000000000001</v>
      </c>
      <c r="L2053">
        <v>0.92995000000000005</v>
      </c>
      <c r="M2053">
        <v>9.085E-2</v>
      </c>
    </row>
    <row r="2054" spans="2:13" x14ac:dyDescent="0.35">
      <c r="B2054">
        <v>2051</v>
      </c>
      <c r="C2054">
        <v>0.20505000000000001</v>
      </c>
      <c r="D2054">
        <v>0.44385000000000002</v>
      </c>
      <c r="E2054">
        <v>0.59184999999999999</v>
      </c>
      <c r="F2054">
        <v>0.32545000000000002</v>
      </c>
      <c r="G2054">
        <v>8.0750000000000002E-2</v>
      </c>
      <c r="H2054">
        <v>0.68805000000000005</v>
      </c>
      <c r="I2054">
        <v>0.32205</v>
      </c>
      <c r="J2054">
        <v>0.16894999999999999</v>
      </c>
      <c r="K2054">
        <v>0.58145000000000002</v>
      </c>
      <c r="L2054">
        <v>0.78725000000000001</v>
      </c>
      <c r="M2054">
        <v>4.3150000000000001E-2</v>
      </c>
    </row>
    <row r="2055" spans="2:13" x14ac:dyDescent="0.35">
      <c r="B2055">
        <v>2052</v>
      </c>
      <c r="C2055">
        <v>0.20515</v>
      </c>
      <c r="D2055">
        <v>7.5149999999999995E-2</v>
      </c>
      <c r="E2055">
        <v>0.29635</v>
      </c>
      <c r="F2055">
        <v>0.81584999999999996</v>
      </c>
      <c r="G2055">
        <v>0.91225000000000001</v>
      </c>
      <c r="H2055">
        <v>0.33134999999999998</v>
      </c>
      <c r="I2055">
        <v>0.60175000000000001</v>
      </c>
      <c r="J2055">
        <v>0.80395000000000005</v>
      </c>
      <c r="K2055">
        <v>0.63654999999999995</v>
      </c>
      <c r="L2055">
        <v>0.68684999999999996</v>
      </c>
      <c r="M2055">
        <v>0.15384999999999999</v>
      </c>
    </row>
    <row r="2056" spans="2:13" x14ac:dyDescent="0.35">
      <c r="B2056">
        <v>2053</v>
      </c>
      <c r="C2056">
        <v>0.20524999999999999</v>
      </c>
      <c r="D2056">
        <v>0.75344999999999995</v>
      </c>
      <c r="E2056">
        <v>0.21245</v>
      </c>
      <c r="F2056">
        <v>0.96484999999999999</v>
      </c>
      <c r="G2056">
        <v>0.98434999999999995</v>
      </c>
      <c r="H2056">
        <v>0.42864999999999998</v>
      </c>
      <c r="I2056">
        <v>0.89495000000000002</v>
      </c>
      <c r="J2056">
        <v>0.16005</v>
      </c>
      <c r="K2056">
        <v>0.92635000000000001</v>
      </c>
      <c r="L2056">
        <v>0.90674999999999994</v>
      </c>
      <c r="M2056">
        <v>0.35235</v>
      </c>
    </row>
    <row r="2057" spans="2:13" x14ac:dyDescent="0.35">
      <c r="B2057">
        <v>2054</v>
      </c>
      <c r="C2057">
        <v>0.20535</v>
      </c>
      <c r="D2057">
        <v>0.74034999999999995</v>
      </c>
      <c r="E2057">
        <v>0.67095000000000005</v>
      </c>
      <c r="F2057">
        <v>0.37454999999999999</v>
      </c>
      <c r="G2057">
        <v>0.65825</v>
      </c>
      <c r="H2057">
        <v>0.99245000000000005</v>
      </c>
      <c r="I2057">
        <v>0.51065000000000005</v>
      </c>
      <c r="J2057">
        <v>0.89524999999999999</v>
      </c>
      <c r="K2057">
        <v>0.95684999999999998</v>
      </c>
      <c r="L2057">
        <v>0.12584999999999999</v>
      </c>
      <c r="M2057">
        <v>0.17394999999999999</v>
      </c>
    </row>
    <row r="2058" spans="2:13" x14ac:dyDescent="0.35">
      <c r="B2058">
        <v>2055</v>
      </c>
      <c r="C2058">
        <v>0.20544999999999999</v>
      </c>
      <c r="D2058">
        <v>0.13675000000000001</v>
      </c>
      <c r="E2058">
        <v>0.60845000000000005</v>
      </c>
      <c r="F2058">
        <v>0.34175</v>
      </c>
      <c r="G2058">
        <v>0.11865000000000001</v>
      </c>
      <c r="H2058">
        <v>8.5650000000000004E-2</v>
      </c>
      <c r="I2058">
        <v>0.60194999999999999</v>
      </c>
      <c r="J2058">
        <v>0.94305000000000005</v>
      </c>
      <c r="K2058">
        <v>0.88095000000000001</v>
      </c>
      <c r="L2058">
        <v>0.58994999999999997</v>
      </c>
      <c r="M2058">
        <v>0.89495000000000002</v>
      </c>
    </row>
    <row r="2059" spans="2:13" x14ac:dyDescent="0.35">
      <c r="B2059">
        <v>2056</v>
      </c>
      <c r="C2059">
        <v>0.20555000000000001</v>
      </c>
      <c r="D2059">
        <v>4.4549999999999999E-2</v>
      </c>
      <c r="E2059">
        <v>0.18065000000000001</v>
      </c>
      <c r="F2059">
        <v>0.91395000000000004</v>
      </c>
      <c r="G2059">
        <v>0.73655000000000004</v>
      </c>
      <c r="H2059">
        <v>0.52285000000000004</v>
      </c>
      <c r="I2059">
        <v>0.13435</v>
      </c>
      <c r="J2059">
        <v>0.19805</v>
      </c>
      <c r="K2059">
        <v>0.56064999999999998</v>
      </c>
      <c r="L2059">
        <v>0.70435000000000003</v>
      </c>
      <c r="M2059">
        <v>9.6949999999999995E-2</v>
      </c>
    </row>
    <row r="2060" spans="2:13" x14ac:dyDescent="0.35">
      <c r="B2060">
        <v>2057</v>
      </c>
      <c r="C2060">
        <v>0.20565</v>
      </c>
      <c r="D2060">
        <v>0.84414999999999996</v>
      </c>
      <c r="E2060">
        <v>3.9050000000000001E-2</v>
      </c>
      <c r="F2060">
        <v>0.12575</v>
      </c>
      <c r="G2060">
        <v>0.39465</v>
      </c>
      <c r="H2060">
        <v>0.59694999999999998</v>
      </c>
      <c r="I2060">
        <v>9.1749999999999998E-2</v>
      </c>
      <c r="J2060">
        <v>6.5449999999999994E-2</v>
      </c>
      <c r="K2060">
        <v>0.35254999999999997</v>
      </c>
      <c r="L2060">
        <v>0.22384999999999999</v>
      </c>
      <c r="M2060">
        <v>0.74565000000000003</v>
      </c>
    </row>
    <row r="2061" spans="2:13" x14ac:dyDescent="0.35">
      <c r="B2061">
        <v>2058</v>
      </c>
      <c r="C2061">
        <v>0.20574999999999999</v>
      </c>
      <c r="D2061">
        <v>0.36935000000000001</v>
      </c>
      <c r="E2061">
        <v>0.71994999999999998</v>
      </c>
      <c r="F2061">
        <v>0.26095000000000002</v>
      </c>
      <c r="G2061">
        <v>0.96265000000000001</v>
      </c>
      <c r="H2061">
        <v>0.70074999999999998</v>
      </c>
      <c r="I2061">
        <v>0.46755000000000002</v>
      </c>
      <c r="J2061">
        <v>0.64405000000000001</v>
      </c>
      <c r="K2061">
        <v>0.47434999999999999</v>
      </c>
      <c r="L2061">
        <v>0.85724999999999996</v>
      </c>
      <c r="M2061">
        <v>0.68264999999999998</v>
      </c>
    </row>
    <row r="2062" spans="2:13" x14ac:dyDescent="0.35">
      <c r="B2062">
        <v>2059</v>
      </c>
      <c r="C2062">
        <v>0.20585000000000001</v>
      </c>
      <c r="D2062">
        <v>0.41944999999999999</v>
      </c>
      <c r="E2062">
        <v>0.61875000000000002</v>
      </c>
      <c r="F2062">
        <v>0.96065</v>
      </c>
      <c r="G2062">
        <v>0.71855000000000002</v>
      </c>
      <c r="H2062">
        <v>0.34105000000000002</v>
      </c>
      <c r="I2062">
        <v>0.36545</v>
      </c>
      <c r="J2062">
        <v>0.71865000000000001</v>
      </c>
      <c r="K2062">
        <v>0.16455</v>
      </c>
      <c r="L2062">
        <v>0.85024999999999995</v>
      </c>
      <c r="M2062">
        <v>0.53864999999999996</v>
      </c>
    </row>
    <row r="2063" spans="2:13" x14ac:dyDescent="0.35">
      <c r="B2063">
        <v>2060</v>
      </c>
      <c r="C2063">
        <v>0.20594999999999999</v>
      </c>
      <c r="D2063">
        <v>0.79644999999999999</v>
      </c>
      <c r="E2063">
        <v>0.80235000000000001</v>
      </c>
      <c r="F2063">
        <v>0.70855000000000001</v>
      </c>
      <c r="G2063">
        <v>0.70484999999999998</v>
      </c>
      <c r="H2063">
        <v>0.63995000000000002</v>
      </c>
      <c r="I2063">
        <v>0.44064999999999999</v>
      </c>
      <c r="J2063">
        <v>0.70094999999999996</v>
      </c>
      <c r="K2063">
        <v>0.26245000000000002</v>
      </c>
      <c r="L2063">
        <v>0.37485000000000002</v>
      </c>
      <c r="M2063">
        <v>0.69925000000000004</v>
      </c>
    </row>
    <row r="2064" spans="2:13" x14ac:dyDescent="0.35">
      <c r="B2064">
        <v>2061</v>
      </c>
      <c r="C2064">
        <v>0.20605000000000001</v>
      </c>
      <c r="D2064">
        <v>0.82535000000000003</v>
      </c>
      <c r="E2064">
        <v>0.33734999999999998</v>
      </c>
      <c r="F2064">
        <v>0.24654999999999999</v>
      </c>
      <c r="G2064">
        <v>0.21304999999999999</v>
      </c>
      <c r="H2064">
        <v>0.72604999999999997</v>
      </c>
      <c r="I2064">
        <v>0.77995000000000003</v>
      </c>
      <c r="J2064">
        <v>0.11035</v>
      </c>
      <c r="K2064">
        <v>0.46415000000000001</v>
      </c>
      <c r="L2064">
        <v>0.84755000000000003</v>
      </c>
      <c r="M2064">
        <v>0.58145000000000002</v>
      </c>
    </row>
    <row r="2065" spans="2:13" x14ac:dyDescent="0.35">
      <c r="B2065">
        <v>2062</v>
      </c>
      <c r="C2065">
        <v>0.20615</v>
      </c>
      <c r="D2065">
        <v>0.45965</v>
      </c>
      <c r="E2065">
        <v>0.94655</v>
      </c>
      <c r="F2065">
        <v>0.34755000000000003</v>
      </c>
      <c r="G2065">
        <v>0.15215000000000001</v>
      </c>
      <c r="H2065">
        <v>0.24015</v>
      </c>
      <c r="I2065">
        <v>0.52344999999999997</v>
      </c>
      <c r="J2065">
        <v>0.72275</v>
      </c>
      <c r="K2065">
        <v>0.27465000000000001</v>
      </c>
      <c r="L2065">
        <v>0.35865000000000002</v>
      </c>
      <c r="M2065">
        <v>1.4749999999999999E-2</v>
      </c>
    </row>
    <row r="2066" spans="2:13" x14ac:dyDescent="0.35">
      <c r="B2066">
        <v>2063</v>
      </c>
      <c r="C2066">
        <v>0.20624999999999999</v>
      </c>
      <c r="D2066">
        <v>0.48194999999999999</v>
      </c>
      <c r="E2066">
        <v>0.75285000000000002</v>
      </c>
      <c r="F2066">
        <v>0.36714999999999998</v>
      </c>
      <c r="G2066">
        <v>0.92874999999999996</v>
      </c>
      <c r="H2066">
        <v>0.79215000000000002</v>
      </c>
      <c r="I2066">
        <v>0.62224999999999997</v>
      </c>
      <c r="J2066">
        <v>0.32095000000000001</v>
      </c>
      <c r="K2066">
        <v>0.31324999999999997</v>
      </c>
      <c r="L2066">
        <v>0.62324999999999997</v>
      </c>
      <c r="M2066">
        <v>0.43375000000000002</v>
      </c>
    </row>
    <row r="2067" spans="2:13" x14ac:dyDescent="0.35">
      <c r="B2067">
        <v>2064</v>
      </c>
      <c r="C2067">
        <v>0.20635000000000001</v>
      </c>
      <c r="D2067">
        <v>0.31535000000000002</v>
      </c>
      <c r="E2067">
        <v>0.92845</v>
      </c>
      <c r="F2067">
        <v>0.66595000000000004</v>
      </c>
      <c r="G2067">
        <v>0.19245000000000001</v>
      </c>
      <c r="H2067">
        <v>4.265E-2</v>
      </c>
      <c r="I2067">
        <v>0.15784999999999999</v>
      </c>
      <c r="J2067">
        <v>0.92925000000000002</v>
      </c>
      <c r="K2067">
        <v>0.67544999999999999</v>
      </c>
      <c r="L2067">
        <v>0.81464999999999999</v>
      </c>
      <c r="M2067">
        <v>0.90395000000000003</v>
      </c>
    </row>
    <row r="2068" spans="2:13" x14ac:dyDescent="0.35">
      <c r="B2068">
        <v>2065</v>
      </c>
      <c r="C2068">
        <v>0.20644999999999999</v>
      </c>
      <c r="D2068">
        <v>0.20835000000000001</v>
      </c>
      <c r="E2068">
        <v>0.31114999999999998</v>
      </c>
      <c r="F2068">
        <v>0.59084999999999999</v>
      </c>
      <c r="G2068">
        <v>0.81094999999999995</v>
      </c>
      <c r="H2068">
        <v>0.12015000000000001</v>
      </c>
      <c r="I2068">
        <v>0.84465000000000001</v>
      </c>
      <c r="J2068">
        <v>2.1250000000000002E-2</v>
      </c>
      <c r="K2068">
        <v>0.91274999999999995</v>
      </c>
      <c r="L2068">
        <v>0.96655000000000002</v>
      </c>
      <c r="M2068">
        <v>0.48185</v>
      </c>
    </row>
    <row r="2069" spans="2:13" x14ac:dyDescent="0.35">
      <c r="B2069">
        <v>2066</v>
      </c>
      <c r="C2069">
        <v>0.20655000000000001</v>
      </c>
      <c r="D2069">
        <v>0.62375000000000003</v>
      </c>
      <c r="E2069">
        <v>0.43504999999999999</v>
      </c>
      <c r="F2069">
        <v>0.53515000000000001</v>
      </c>
      <c r="G2069">
        <v>0.14074999999999999</v>
      </c>
      <c r="H2069">
        <v>0.52634999999999998</v>
      </c>
      <c r="I2069">
        <v>5.3150000000000003E-2</v>
      </c>
      <c r="J2069">
        <v>0.19775000000000001</v>
      </c>
      <c r="K2069">
        <v>0.63724999999999998</v>
      </c>
      <c r="L2069">
        <v>4.7849999999999997E-2</v>
      </c>
      <c r="M2069">
        <v>0.82565</v>
      </c>
    </row>
    <row r="2070" spans="2:13" x14ac:dyDescent="0.35">
      <c r="B2070">
        <v>2067</v>
      </c>
      <c r="C2070">
        <v>0.20665</v>
      </c>
      <c r="D2070">
        <v>0.83484999999999998</v>
      </c>
      <c r="E2070">
        <v>0.26555000000000001</v>
      </c>
      <c r="F2070">
        <v>3.3250000000000002E-2</v>
      </c>
      <c r="G2070">
        <v>0.24734999999999999</v>
      </c>
      <c r="H2070">
        <v>0.41825000000000001</v>
      </c>
      <c r="I2070">
        <v>0.51715</v>
      </c>
      <c r="J2070">
        <v>0.91225000000000001</v>
      </c>
      <c r="K2070">
        <v>3.2149999999999998E-2</v>
      </c>
      <c r="L2070">
        <v>0.10825</v>
      </c>
      <c r="M2070">
        <v>0.14595</v>
      </c>
    </row>
    <row r="2071" spans="2:13" x14ac:dyDescent="0.35">
      <c r="B2071">
        <v>2068</v>
      </c>
      <c r="C2071">
        <v>0.20674999999999999</v>
      </c>
      <c r="D2071">
        <v>0.84855000000000003</v>
      </c>
      <c r="E2071">
        <v>0.48035</v>
      </c>
      <c r="F2071">
        <v>0.51544999999999996</v>
      </c>
      <c r="G2071">
        <v>0.98414999999999997</v>
      </c>
      <c r="H2071">
        <v>0.99655000000000005</v>
      </c>
      <c r="I2071">
        <v>0.25414999999999999</v>
      </c>
      <c r="J2071">
        <v>0.20424999999999999</v>
      </c>
      <c r="K2071">
        <v>0.56135000000000002</v>
      </c>
      <c r="L2071">
        <v>3.7949999999999998E-2</v>
      </c>
      <c r="M2071">
        <v>0.22484999999999999</v>
      </c>
    </row>
    <row r="2072" spans="2:13" x14ac:dyDescent="0.35">
      <c r="B2072">
        <v>2069</v>
      </c>
      <c r="C2072">
        <v>0.20685000000000001</v>
      </c>
      <c r="D2072">
        <v>0.25355</v>
      </c>
      <c r="E2072">
        <v>0.47155000000000002</v>
      </c>
      <c r="F2072">
        <v>0.13175000000000001</v>
      </c>
      <c r="G2072">
        <v>0.51644999999999996</v>
      </c>
      <c r="H2072">
        <v>0.88565000000000005</v>
      </c>
      <c r="I2072">
        <v>0.78254999999999997</v>
      </c>
      <c r="J2072">
        <v>1.035E-2</v>
      </c>
      <c r="K2072">
        <v>0.72475000000000001</v>
      </c>
      <c r="L2072">
        <v>2.315E-2</v>
      </c>
      <c r="M2072">
        <v>0.19614999999999999</v>
      </c>
    </row>
    <row r="2073" spans="2:13" x14ac:dyDescent="0.35">
      <c r="B2073">
        <v>2070</v>
      </c>
      <c r="C2073">
        <v>0.20695</v>
      </c>
      <c r="D2073">
        <v>0.41504999999999997</v>
      </c>
      <c r="E2073">
        <v>0.62624999999999997</v>
      </c>
      <c r="F2073">
        <v>7.7649999999999997E-2</v>
      </c>
      <c r="G2073">
        <v>0.38414999999999999</v>
      </c>
      <c r="H2073">
        <v>0.46555000000000002</v>
      </c>
      <c r="I2073">
        <v>0.24945000000000001</v>
      </c>
      <c r="J2073">
        <v>0.82884999999999998</v>
      </c>
      <c r="K2073">
        <v>0.93635000000000002</v>
      </c>
      <c r="L2073">
        <v>0.92945</v>
      </c>
      <c r="M2073">
        <v>0.37905</v>
      </c>
    </row>
    <row r="2074" spans="2:13" x14ac:dyDescent="0.35">
      <c r="B2074">
        <v>2071</v>
      </c>
      <c r="C2074">
        <v>0.20705000000000001</v>
      </c>
      <c r="D2074">
        <v>4.5650000000000003E-2</v>
      </c>
      <c r="E2074">
        <v>0.85435000000000005</v>
      </c>
      <c r="F2074">
        <v>0.41815000000000002</v>
      </c>
      <c r="G2074">
        <v>0.33705000000000002</v>
      </c>
      <c r="H2074">
        <v>0.38645000000000002</v>
      </c>
      <c r="I2074">
        <v>0.56094999999999995</v>
      </c>
      <c r="J2074">
        <v>0.87175000000000002</v>
      </c>
      <c r="K2074">
        <v>9.2450000000000004E-2</v>
      </c>
      <c r="L2074">
        <v>0.90385000000000004</v>
      </c>
      <c r="M2074">
        <v>0.25874999999999998</v>
      </c>
    </row>
    <row r="2075" spans="2:13" x14ac:dyDescent="0.35">
      <c r="B2075">
        <v>2072</v>
      </c>
      <c r="C2075">
        <v>0.20715</v>
      </c>
      <c r="D2075">
        <v>0.54795000000000005</v>
      </c>
      <c r="E2075">
        <v>0.60245000000000004</v>
      </c>
      <c r="F2075">
        <v>0.81755</v>
      </c>
      <c r="G2075">
        <v>0.80115000000000003</v>
      </c>
      <c r="H2075">
        <v>0.63144999999999996</v>
      </c>
      <c r="I2075">
        <v>0.32795000000000002</v>
      </c>
      <c r="J2075">
        <v>0.52085000000000004</v>
      </c>
      <c r="K2075">
        <v>0.97985</v>
      </c>
      <c r="L2075">
        <v>0.88395000000000001</v>
      </c>
      <c r="M2075">
        <v>0.32174999999999998</v>
      </c>
    </row>
    <row r="2076" spans="2:13" x14ac:dyDescent="0.35">
      <c r="B2076">
        <v>2073</v>
      </c>
      <c r="C2076">
        <v>0.20724999999999999</v>
      </c>
      <c r="D2076">
        <v>0.84724999999999995</v>
      </c>
      <c r="E2076">
        <v>0.33574999999999999</v>
      </c>
      <c r="F2076">
        <v>0.56925000000000003</v>
      </c>
      <c r="G2076">
        <v>0.32205</v>
      </c>
      <c r="H2076">
        <v>0.53485000000000005</v>
      </c>
      <c r="I2076">
        <v>0.73824999999999996</v>
      </c>
      <c r="J2076">
        <v>6.9949999999999998E-2</v>
      </c>
      <c r="K2076">
        <v>0.91095000000000004</v>
      </c>
      <c r="L2076">
        <v>0.89964999999999995</v>
      </c>
      <c r="M2076">
        <v>0.40034999999999998</v>
      </c>
    </row>
    <row r="2077" spans="2:13" x14ac:dyDescent="0.35">
      <c r="B2077">
        <v>2074</v>
      </c>
      <c r="C2077">
        <v>0.20735000000000001</v>
      </c>
      <c r="D2077">
        <v>0.96855000000000002</v>
      </c>
      <c r="E2077">
        <v>3.705E-2</v>
      </c>
      <c r="F2077">
        <v>0.57545000000000002</v>
      </c>
      <c r="G2077">
        <v>0.41084999999999999</v>
      </c>
      <c r="H2077">
        <v>0.97675000000000001</v>
      </c>
      <c r="I2077">
        <v>0.71735000000000004</v>
      </c>
      <c r="J2077">
        <v>0.27865000000000001</v>
      </c>
      <c r="K2077">
        <v>0.20215</v>
      </c>
      <c r="L2077">
        <v>0.67195000000000005</v>
      </c>
      <c r="M2077">
        <v>0.67915000000000003</v>
      </c>
    </row>
    <row r="2078" spans="2:13" x14ac:dyDescent="0.35">
      <c r="B2078">
        <v>2075</v>
      </c>
      <c r="C2078">
        <v>0.20745</v>
      </c>
      <c r="D2078">
        <v>0.44795000000000001</v>
      </c>
      <c r="E2078">
        <v>0.57815000000000005</v>
      </c>
      <c r="F2078">
        <v>0.93245</v>
      </c>
      <c r="G2078">
        <v>7.9750000000000001E-2</v>
      </c>
      <c r="H2078">
        <v>0.76405000000000001</v>
      </c>
      <c r="I2078">
        <v>0.26205000000000001</v>
      </c>
      <c r="J2078">
        <v>0.82984999999999998</v>
      </c>
      <c r="K2078">
        <v>0.79995000000000005</v>
      </c>
      <c r="L2078">
        <v>0.88934999999999997</v>
      </c>
      <c r="M2078">
        <v>0.76934999999999998</v>
      </c>
    </row>
    <row r="2079" spans="2:13" x14ac:dyDescent="0.35">
      <c r="B2079">
        <v>2076</v>
      </c>
      <c r="C2079">
        <v>0.20755000000000001</v>
      </c>
      <c r="D2079">
        <v>0.99234999999999995</v>
      </c>
      <c r="E2079">
        <v>0.26584999999999998</v>
      </c>
      <c r="F2079">
        <v>0.60455000000000003</v>
      </c>
      <c r="G2079">
        <v>0.73594999999999999</v>
      </c>
      <c r="H2079">
        <v>0.89975000000000005</v>
      </c>
      <c r="I2079">
        <v>8.7150000000000005E-2</v>
      </c>
      <c r="J2079">
        <v>0.70184999999999997</v>
      </c>
      <c r="K2079">
        <v>7.2500000000000004E-3</v>
      </c>
      <c r="L2079">
        <v>0.11765</v>
      </c>
      <c r="M2079">
        <v>0.91725000000000001</v>
      </c>
    </row>
    <row r="2080" spans="2:13" x14ac:dyDescent="0.35">
      <c r="B2080">
        <v>2077</v>
      </c>
      <c r="C2080">
        <v>0.20765</v>
      </c>
      <c r="D2080">
        <v>0.58004999999999995</v>
      </c>
      <c r="E2080">
        <v>0.79854999999999998</v>
      </c>
      <c r="F2080">
        <v>0.17494999999999999</v>
      </c>
      <c r="G2080">
        <v>0.98355000000000004</v>
      </c>
      <c r="H2080">
        <v>0.11584999999999999</v>
      </c>
      <c r="I2080">
        <v>0.60885</v>
      </c>
      <c r="J2080">
        <v>0.78895000000000004</v>
      </c>
      <c r="K2080">
        <v>0.47744999999999999</v>
      </c>
      <c r="L2080">
        <v>1.345E-2</v>
      </c>
      <c r="M2080">
        <v>6.4449999999999993E-2</v>
      </c>
    </row>
    <row r="2081" spans="2:13" x14ac:dyDescent="0.35">
      <c r="B2081">
        <v>2078</v>
      </c>
      <c r="C2081">
        <v>0.20774999999999999</v>
      </c>
      <c r="D2081">
        <v>0.97675000000000001</v>
      </c>
      <c r="E2081">
        <v>0.20715</v>
      </c>
      <c r="F2081">
        <v>0.34184999999999999</v>
      </c>
      <c r="G2081">
        <v>0.20574999999999999</v>
      </c>
      <c r="H2081">
        <v>0.44195000000000001</v>
      </c>
      <c r="I2081">
        <v>0.96114999999999995</v>
      </c>
      <c r="J2081">
        <v>0.95535000000000003</v>
      </c>
      <c r="K2081">
        <v>0.62314999999999998</v>
      </c>
      <c r="L2081">
        <v>0.84345000000000003</v>
      </c>
      <c r="M2081">
        <v>0.66884999999999994</v>
      </c>
    </row>
    <row r="2082" spans="2:13" x14ac:dyDescent="0.35">
      <c r="B2082">
        <v>2079</v>
      </c>
      <c r="C2082">
        <v>0.20785000000000001</v>
      </c>
      <c r="D2082">
        <v>0.46825</v>
      </c>
      <c r="E2082">
        <v>0.90954999999999997</v>
      </c>
      <c r="F2082">
        <v>2.5850000000000001E-2</v>
      </c>
      <c r="G2082">
        <v>3.3950000000000001E-2</v>
      </c>
      <c r="H2082">
        <v>9.6449999999999994E-2</v>
      </c>
      <c r="I2082">
        <v>0.65075000000000005</v>
      </c>
      <c r="J2082">
        <v>0.95925000000000005</v>
      </c>
      <c r="K2082">
        <v>0.69215000000000004</v>
      </c>
      <c r="L2082">
        <v>0.67525000000000002</v>
      </c>
      <c r="M2082">
        <v>0.91395000000000004</v>
      </c>
    </row>
    <row r="2083" spans="2:13" x14ac:dyDescent="0.35">
      <c r="B2083">
        <v>2080</v>
      </c>
      <c r="C2083">
        <v>0.20795</v>
      </c>
      <c r="D2083">
        <v>0.46855000000000002</v>
      </c>
      <c r="E2083">
        <v>0.33184999999999998</v>
      </c>
      <c r="F2083">
        <v>0.94345000000000001</v>
      </c>
      <c r="G2083">
        <v>0.31695000000000001</v>
      </c>
      <c r="H2083">
        <v>0.15354999999999999</v>
      </c>
      <c r="I2083">
        <v>0.98375000000000001</v>
      </c>
      <c r="J2083">
        <v>0.35654999999999998</v>
      </c>
      <c r="K2083">
        <v>0.27555000000000002</v>
      </c>
      <c r="L2083">
        <v>0.31895000000000001</v>
      </c>
      <c r="M2083">
        <v>0.19775000000000001</v>
      </c>
    </row>
    <row r="2084" spans="2:13" x14ac:dyDescent="0.35">
      <c r="B2084">
        <v>2081</v>
      </c>
      <c r="C2084">
        <v>0.20805000000000001</v>
      </c>
      <c r="D2084">
        <v>0.79864999999999997</v>
      </c>
      <c r="E2084">
        <v>0.76124999999999998</v>
      </c>
      <c r="F2084">
        <v>0.62605</v>
      </c>
      <c r="G2084">
        <v>0.70825000000000005</v>
      </c>
      <c r="H2084">
        <v>0.28434999999999999</v>
      </c>
      <c r="I2084">
        <v>0.79825000000000002</v>
      </c>
      <c r="J2084">
        <v>0.67415000000000003</v>
      </c>
      <c r="K2084">
        <v>0.36094999999999999</v>
      </c>
      <c r="L2084">
        <v>9.4649999999999998E-2</v>
      </c>
      <c r="M2084">
        <v>0.45974999999999999</v>
      </c>
    </row>
    <row r="2085" spans="2:13" x14ac:dyDescent="0.35">
      <c r="B2085">
        <v>2082</v>
      </c>
      <c r="C2085">
        <v>0.20815</v>
      </c>
      <c r="D2085">
        <v>0.94164999999999999</v>
      </c>
      <c r="E2085">
        <v>0.36285000000000001</v>
      </c>
      <c r="F2085">
        <v>0.83015000000000005</v>
      </c>
      <c r="G2085">
        <v>0.99995000000000001</v>
      </c>
      <c r="H2085">
        <v>0.41575000000000001</v>
      </c>
      <c r="I2085">
        <v>0.24385000000000001</v>
      </c>
      <c r="J2085">
        <v>0.18095</v>
      </c>
      <c r="K2085">
        <v>0.91425000000000001</v>
      </c>
      <c r="L2085">
        <v>0.92305000000000004</v>
      </c>
      <c r="M2085">
        <v>0.87565000000000004</v>
      </c>
    </row>
    <row r="2086" spans="2:13" x14ac:dyDescent="0.35">
      <c r="B2086">
        <v>2083</v>
      </c>
      <c r="C2086">
        <v>0.20824999999999999</v>
      </c>
      <c r="D2086">
        <v>6.1650000000000003E-2</v>
      </c>
      <c r="E2086">
        <v>0.47215000000000001</v>
      </c>
      <c r="F2086">
        <v>0.33055000000000001</v>
      </c>
      <c r="G2086">
        <v>0.66154999999999997</v>
      </c>
      <c r="H2086">
        <v>3.9350000000000003E-2</v>
      </c>
      <c r="I2086">
        <v>0.70215000000000005</v>
      </c>
      <c r="J2086">
        <v>0.25914999999999999</v>
      </c>
      <c r="K2086">
        <v>0.33355000000000001</v>
      </c>
      <c r="L2086">
        <v>0.66754999999999998</v>
      </c>
      <c r="M2086">
        <v>0.65834999999999999</v>
      </c>
    </row>
    <row r="2087" spans="2:13" x14ac:dyDescent="0.35">
      <c r="B2087">
        <v>2084</v>
      </c>
      <c r="C2087">
        <v>0.20835000000000001</v>
      </c>
      <c r="D2087">
        <v>0.83125000000000004</v>
      </c>
      <c r="E2087">
        <v>8.6050000000000001E-2</v>
      </c>
      <c r="F2087">
        <v>0.19785</v>
      </c>
      <c r="G2087">
        <v>0.77564999999999995</v>
      </c>
      <c r="H2087">
        <v>0.13514999999999999</v>
      </c>
      <c r="I2087">
        <v>5.7499999999999999E-3</v>
      </c>
      <c r="J2087">
        <v>0.53674999999999995</v>
      </c>
      <c r="K2087">
        <v>0.19894999999999999</v>
      </c>
      <c r="L2087">
        <v>0.64554999999999996</v>
      </c>
      <c r="M2087">
        <v>0.84824999999999995</v>
      </c>
    </row>
    <row r="2088" spans="2:13" x14ac:dyDescent="0.35">
      <c r="B2088">
        <v>2085</v>
      </c>
      <c r="C2088">
        <v>0.20845</v>
      </c>
      <c r="D2088">
        <v>5.9500000000000004E-3</v>
      </c>
      <c r="E2088">
        <v>0.82835000000000003</v>
      </c>
      <c r="F2088">
        <v>6.9349999999999995E-2</v>
      </c>
      <c r="G2088">
        <v>0.40434999999999999</v>
      </c>
      <c r="H2088">
        <v>0.65754999999999997</v>
      </c>
      <c r="I2088">
        <v>9.4549999999999995E-2</v>
      </c>
      <c r="J2088">
        <v>0.36244999999999999</v>
      </c>
      <c r="K2088">
        <v>0.31895000000000001</v>
      </c>
      <c r="L2088">
        <v>0.51985000000000003</v>
      </c>
      <c r="M2088">
        <v>0.28355000000000002</v>
      </c>
    </row>
    <row r="2089" spans="2:13" x14ac:dyDescent="0.35">
      <c r="B2089">
        <v>2086</v>
      </c>
      <c r="C2089">
        <v>0.20855000000000001</v>
      </c>
      <c r="D2089">
        <v>0.59065000000000001</v>
      </c>
      <c r="E2089">
        <v>0.23494999999999999</v>
      </c>
      <c r="F2089">
        <v>0.65444999999999998</v>
      </c>
      <c r="G2089">
        <v>0.95174999999999998</v>
      </c>
      <c r="H2089">
        <v>0.30875000000000002</v>
      </c>
      <c r="I2089">
        <v>0.92044999999999999</v>
      </c>
      <c r="J2089">
        <v>0.68505000000000005</v>
      </c>
      <c r="K2089">
        <v>0.24934999999999999</v>
      </c>
      <c r="L2089">
        <v>0.21445</v>
      </c>
      <c r="M2089">
        <v>0.34825</v>
      </c>
    </row>
    <row r="2090" spans="2:13" x14ac:dyDescent="0.35">
      <c r="B2090">
        <v>2087</v>
      </c>
      <c r="C2090">
        <v>0.20865</v>
      </c>
      <c r="D2090">
        <v>0.46934999999999999</v>
      </c>
      <c r="E2090">
        <v>0.72465000000000002</v>
      </c>
      <c r="F2090">
        <v>0.55435000000000001</v>
      </c>
      <c r="G2090">
        <v>8.7849999999999998E-2</v>
      </c>
      <c r="H2090">
        <v>0.56035000000000001</v>
      </c>
      <c r="I2090">
        <v>0.71074999999999999</v>
      </c>
      <c r="J2090">
        <v>0.65544999999999998</v>
      </c>
      <c r="K2090">
        <v>0.93345</v>
      </c>
      <c r="L2090">
        <v>0.67615000000000003</v>
      </c>
      <c r="M2090">
        <v>0.28705000000000003</v>
      </c>
    </row>
    <row r="2091" spans="2:13" x14ac:dyDescent="0.35">
      <c r="B2091">
        <v>2088</v>
      </c>
      <c r="C2091">
        <v>0.20874999999999999</v>
      </c>
      <c r="D2091">
        <v>8.9450000000000002E-2</v>
      </c>
      <c r="E2091">
        <v>0.61255000000000004</v>
      </c>
      <c r="F2091">
        <v>0.97894999999999999</v>
      </c>
      <c r="G2091">
        <v>0.36564999999999998</v>
      </c>
      <c r="H2091">
        <v>2.035E-2</v>
      </c>
      <c r="I2091">
        <v>0.87595000000000001</v>
      </c>
      <c r="J2091">
        <v>0.76815</v>
      </c>
      <c r="K2091">
        <v>0.41475000000000001</v>
      </c>
      <c r="L2091">
        <v>0.94955000000000001</v>
      </c>
      <c r="M2091">
        <v>2.9350000000000001E-2</v>
      </c>
    </row>
    <row r="2092" spans="2:13" x14ac:dyDescent="0.35">
      <c r="B2092">
        <v>2089</v>
      </c>
      <c r="C2092">
        <v>0.20885000000000001</v>
      </c>
      <c r="D2092">
        <v>0.37714999999999999</v>
      </c>
      <c r="E2092">
        <v>0.20974999999999999</v>
      </c>
      <c r="F2092">
        <v>0.69825000000000004</v>
      </c>
      <c r="G2092">
        <v>0.12595000000000001</v>
      </c>
      <c r="H2092">
        <v>4.8649999999999999E-2</v>
      </c>
      <c r="I2092">
        <v>0.49814999999999998</v>
      </c>
      <c r="J2092">
        <v>0.15415000000000001</v>
      </c>
      <c r="K2092">
        <v>7.3349999999999999E-2</v>
      </c>
      <c r="L2092">
        <v>9.2749999999999999E-2</v>
      </c>
      <c r="M2092">
        <v>0.23205000000000001</v>
      </c>
    </row>
    <row r="2093" spans="2:13" x14ac:dyDescent="0.35">
      <c r="B2093">
        <v>2090</v>
      </c>
      <c r="C2093">
        <v>0.20895</v>
      </c>
      <c r="D2093">
        <v>0.82494999999999996</v>
      </c>
      <c r="E2093">
        <v>0.72235000000000005</v>
      </c>
      <c r="F2093">
        <v>6.6949999999999996E-2</v>
      </c>
      <c r="G2093">
        <v>2.5950000000000001E-2</v>
      </c>
      <c r="H2093">
        <v>0.67344999999999999</v>
      </c>
      <c r="I2093">
        <v>0.23515</v>
      </c>
      <c r="J2093">
        <v>0.38585000000000003</v>
      </c>
      <c r="K2093">
        <v>0.44974999999999998</v>
      </c>
      <c r="L2093">
        <v>0.27644999999999997</v>
      </c>
      <c r="M2093">
        <v>0.36854999999999999</v>
      </c>
    </row>
    <row r="2094" spans="2:13" x14ac:dyDescent="0.35">
      <c r="B2094">
        <v>2091</v>
      </c>
      <c r="C2094">
        <v>0.20905000000000001</v>
      </c>
      <c r="D2094">
        <v>0.53125</v>
      </c>
      <c r="E2094">
        <v>0.64405000000000001</v>
      </c>
      <c r="F2094">
        <v>0.74934999999999996</v>
      </c>
      <c r="G2094">
        <v>0.92705000000000004</v>
      </c>
      <c r="H2094">
        <v>0.83165</v>
      </c>
      <c r="I2094">
        <v>0.64615</v>
      </c>
      <c r="J2094">
        <v>0.47525000000000001</v>
      </c>
      <c r="K2094">
        <v>0.81674999999999998</v>
      </c>
      <c r="L2094">
        <v>0.89775000000000005</v>
      </c>
      <c r="M2094">
        <v>0.63085000000000002</v>
      </c>
    </row>
    <row r="2095" spans="2:13" x14ac:dyDescent="0.35">
      <c r="B2095">
        <v>2092</v>
      </c>
      <c r="C2095">
        <v>0.20915</v>
      </c>
      <c r="D2095">
        <v>2.9250000000000002E-2</v>
      </c>
      <c r="E2095">
        <v>0.13155</v>
      </c>
      <c r="F2095">
        <v>0.82715000000000005</v>
      </c>
      <c r="G2095">
        <v>0.67635000000000001</v>
      </c>
      <c r="H2095">
        <v>0.10475</v>
      </c>
      <c r="I2095">
        <v>0.30864999999999998</v>
      </c>
      <c r="J2095">
        <v>0.55454999999999999</v>
      </c>
      <c r="K2095">
        <v>8.4949999999999998E-2</v>
      </c>
      <c r="L2095">
        <v>0.76165000000000005</v>
      </c>
      <c r="M2095">
        <v>0.42494999999999999</v>
      </c>
    </row>
    <row r="2096" spans="2:13" x14ac:dyDescent="0.35">
      <c r="B2096">
        <v>2093</v>
      </c>
      <c r="C2096">
        <v>0.20924999999999999</v>
      </c>
      <c r="D2096">
        <v>0.85345000000000004</v>
      </c>
      <c r="E2096">
        <v>0.40255000000000002</v>
      </c>
      <c r="F2096">
        <v>0.35825000000000001</v>
      </c>
      <c r="G2096">
        <v>0.98285</v>
      </c>
      <c r="H2096">
        <v>0.25485000000000002</v>
      </c>
      <c r="I2096">
        <v>1.0499999999999999E-3</v>
      </c>
      <c r="J2096">
        <v>0.74314999999999998</v>
      </c>
      <c r="K2096">
        <v>0.70674999999999999</v>
      </c>
      <c r="L2096">
        <v>0.85365000000000002</v>
      </c>
      <c r="M2096">
        <v>0.84924999999999995</v>
      </c>
    </row>
    <row r="2097" spans="2:13" x14ac:dyDescent="0.35">
      <c r="B2097">
        <v>2094</v>
      </c>
      <c r="C2097">
        <v>0.20935000000000001</v>
      </c>
      <c r="D2097">
        <v>0.65225</v>
      </c>
      <c r="E2097">
        <v>0.96174999999999999</v>
      </c>
      <c r="F2097">
        <v>0.37835000000000002</v>
      </c>
      <c r="G2097">
        <v>0.64224999999999999</v>
      </c>
      <c r="H2097">
        <v>0.72804999999999997</v>
      </c>
      <c r="I2097">
        <v>0.82084999999999997</v>
      </c>
      <c r="J2097">
        <v>0.78744999999999998</v>
      </c>
      <c r="K2097">
        <v>0.53054999999999997</v>
      </c>
      <c r="L2097">
        <v>0.42444999999999999</v>
      </c>
      <c r="M2097">
        <v>0.82135000000000002</v>
      </c>
    </row>
    <row r="2098" spans="2:13" x14ac:dyDescent="0.35">
      <c r="B2098">
        <v>2095</v>
      </c>
      <c r="C2098">
        <v>0.20945</v>
      </c>
      <c r="D2098">
        <v>0.22575000000000001</v>
      </c>
      <c r="E2098">
        <v>0.59884999999999999</v>
      </c>
      <c r="F2098">
        <v>0.82565</v>
      </c>
      <c r="G2098">
        <v>0.58574999999999999</v>
      </c>
      <c r="H2098">
        <v>8.8050000000000003E-2</v>
      </c>
      <c r="I2098">
        <v>0.95115000000000005</v>
      </c>
      <c r="J2098">
        <v>0.87924999999999998</v>
      </c>
      <c r="K2098">
        <v>0.72555000000000003</v>
      </c>
      <c r="L2098">
        <v>0.83584999999999998</v>
      </c>
      <c r="M2098">
        <v>0.71055000000000001</v>
      </c>
    </row>
    <row r="2099" spans="2:13" x14ac:dyDescent="0.35">
      <c r="B2099">
        <v>2096</v>
      </c>
      <c r="C2099">
        <v>0.20954999999999999</v>
      </c>
      <c r="D2099">
        <v>0.65605000000000002</v>
      </c>
      <c r="E2099">
        <v>4.4549999999999999E-2</v>
      </c>
      <c r="F2099">
        <v>0.40365000000000001</v>
      </c>
      <c r="G2099">
        <v>0.32255</v>
      </c>
      <c r="H2099">
        <v>9.8049999999999998E-2</v>
      </c>
      <c r="I2099">
        <v>9.1249999999999998E-2</v>
      </c>
      <c r="J2099">
        <v>0.20505000000000001</v>
      </c>
      <c r="K2099">
        <v>0.90654999999999997</v>
      </c>
      <c r="L2099">
        <v>8.6499999999999997E-3</v>
      </c>
      <c r="M2099">
        <v>0.23335</v>
      </c>
    </row>
    <row r="2100" spans="2:13" x14ac:dyDescent="0.35">
      <c r="B2100">
        <v>2097</v>
      </c>
      <c r="C2100">
        <v>0.20965</v>
      </c>
      <c r="D2100">
        <v>5.7750000000000003E-2</v>
      </c>
      <c r="E2100">
        <v>0.68794999999999995</v>
      </c>
      <c r="F2100">
        <v>0.91585000000000005</v>
      </c>
      <c r="G2100">
        <v>0.64624999999999999</v>
      </c>
      <c r="H2100">
        <v>0.73285</v>
      </c>
      <c r="I2100">
        <v>0.66844999999999999</v>
      </c>
      <c r="J2100">
        <v>0.70704999999999996</v>
      </c>
      <c r="K2100">
        <v>0.11255</v>
      </c>
      <c r="L2100">
        <v>0.75495000000000001</v>
      </c>
      <c r="M2100">
        <v>0.50385000000000002</v>
      </c>
    </row>
    <row r="2101" spans="2:13" x14ac:dyDescent="0.35">
      <c r="B2101">
        <v>2098</v>
      </c>
      <c r="C2101">
        <v>0.20974999999999999</v>
      </c>
      <c r="D2101">
        <v>0.58784999999999998</v>
      </c>
      <c r="E2101">
        <v>0.25314999999999999</v>
      </c>
      <c r="F2101">
        <v>0.95515000000000005</v>
      </c>
      <c r="G2101">
        <v>5.0000000000000002E-5</v>
      </c>
      <c r="H2101">
        <v>0.17485000000000001</v>
      </c>
      <c r="I2101">
        <v>0.59145000000000003</v>
      </c>
      <c r="J2101">
        <v>0.71584999999999999</v>
      </c>
      <c r="K2101">
        <v>0.78425</v>
      </c>
      <c r="L2101">
        <v>0.12145</v>
      </c>
      <c r="M2101">
        <v>0.69064999999999999</v>
      </c>
    </row>
    <row r="2102" spans="2:13" x14ac:dyDescent="0.35">
      <c r="B2102">
        <v>2099</v>
      </c>
      <c r="C2102">
        <v>0.20985000000000001</v>
      </c>
      <c r="D2102">
        <v>0.18645</v>
      </c>
      <c r="E2102">
        <v>0.29325000000000001</v>
      </c>
      <c r="F2102">
        <v>0.98024999999999995</v>
      </c>
      <c r="G2102">
        <v>0.99334999999999996</v>
      </c>
      <c r="H2102">
        <v>0.95135000000000003</v>
      </c>
      <c r="I2102">
        <v>0.93525000000000003</v>
      </c>
      <c r="J2102">
        <v>0.57815000000000005</v>
      </c>
      <c r="K2102">
        <v>0.66964999999999997</v>
      </c>
      <c r="L2102">
        <v>0.15235000000000001</v>
      </c>
      <c r="M2102">
        <v>0.89185000000000003</v>
      </c>
    </row>
    <row r="2103" spans="2:13" x14ac:dyDescent="0.35">
      <c r="B2103">
        <v>2100</v>
      </c>
      <c r="C2103">
        <v>0.20995</v>
      </c>
      <c r="D2103">
        <v>0.85665000000000002</v>
      </c>
      <c r="E2103">
        <v>0.51114999999999999</v>
      </c>
      <c r="F2103">
        <v>0.85214999999999996</v>
      </c>
      <c r="G2103">
        <v>0.96404999999999996</v>
      </c>
      <c r="H2103">
        <v>0.32974999999999999</v>
      </c>
      <c r="I2103">
        <v>0.61924999999999997</v>
      </c>
      <c r="J2103">
        <v>7.3050000000000004E-2</v>
      </c>
      <c r="K2103">
        <v>0.84214999999999995</v>
      </c>
      <c r="L2103">
        <v>4.2450000000000002E-2</v>
      </c>
      <c r="M2103">
        <v>0.91644999999999999</v>
      </c>
    </row>
    <row r="2104" spans="2:13" x14ac:dyDescent="0.35">
      <c r="B2104">
        <v>2101</v>
      </c>
      <c r="C2104">
        <v>0.21004999999999999</v>
      </c>
      <c r="D2104">
        <v>0.32724999999999999</v>
      </c>
      <c r="E2104">
        <v>0.24085000000000001</v>
      </c>
      <c r="F2104">
        <v>0.68955</v>
      </c>
      <c r="G2104">
        <v>9.2649999999999996E-2</v>
      </c>
      <c r="H2104">
        <v>0.38285000000000002</v>
      </c>
      <c r="I2104">
        <v>0.98265000000000002</v>
      </c>
      <c r="J2104">
        <v>0.59275</v>
      </c>
      <c r="K2104">
        <v>0.38385000000000002</v>
      </c>
      <c r="L2104">
        <v>0.88175000000000003</v>
      </c>
      <c r="M2104">
        <v>0.26045000000000001</v>
      </c>
    </row>
    <row r="2105" spans="2:13" x14ac:dyDescent="0.35">
      <c r="B2105">
        <v>2102</v>
      </c>
      <c r="C2105">
        <v>0.21015</v>
      </c>
      <c r="D2105">
        <v>5.7349999999999998E-2</v>
      </c>
      <c r="E2105">
        <v>0.38245000000000001</v>
      </c>
      <c r="F2105">
        <v>0.41094999999999998</v>
      </c>
      <c r="G2105">
        <v>0.66625000000000001</v>
      </c>
      <c r="H2105">
        <v>0.54815000000000003</v>
      </c>
      <c r="I2105">
        <v>0.50485000000000002</v>
      </c>
      <c r="J2105">
        <v>0.26284999999999997</v>
      </c>
      <c r="K2105">
        <v>0.59265000000000001</v>
      </c>
      <c r="L2105">
        <v>0.97935000000000005</v>
      </c>
      <c r="M2105">
        <v>0.53964999999999996</v>
      </c>
    </row>
    <row r="2106" spans="2:13" x14ac:dyDescent="0.35">
      <c r="B2106">
        <v>2103</v>
      </c>
      <c r="C2106">
        <v>0.21024999999999999</v>
      </c>
      <c r="D2106">
        <v>0.38424999999999998</v>
      </c>
      <c r="E2106">
        <v>0.31935000000000002</v>
      </c>
      <c r="F2106">
        <v>3.3550000000000003E-2</v>
      </c>
      <c r="G2106">
        <v>0.94545000000000001</v>
      </c>
      <c r="H2106">
        <v>9.2249999999999999E-2</v>
      </c>
      <c r="I2106">
        <v>0.49335000000000001</v>
      </c>
      <c r="J2106">
        <v>0.77805000000000002</v>
      </c>
      <c r="K2106">
        <v>0.64054999999999995</v>
      </c>
      <c r="L2106">
        <v>0.10625</v>
      </c>
      <c r="M2106">
        <v>0.16764999999999999</v>
      </c>
    </row>
    <row r="2107" spans="2:13" x14ac:dyDescent="0.35">
      <c r="B2107">
        <v>2104</v>
      </c>
      <c r="C2107">
        <v>0.21035000000000001</v>
      </c>
      <c r="D2107">
        <v>0.31745000000000001</v>
      </c>
      <c r="E2107">
        <v>0.37795000000000001</v>
      </c>
      <c r="F2107">
        <v>0.11045000000000001</v>
      </c>
      <c r="G2107">
        <v>0.36115000000000003</v>
      </c>
      <c r="H2107">
        <v>0.79515000000000002</v>
      </c>
      <c r="I2107">
        <v>0.71055000000000001</v>
      </c>
      <c r="J2107">
        <v>0.94894999999999996</v>
      </c>
      <c r="K2107">
        <v>0.18665000000000001</v>
      </c>
      <c r="L2107">
        <v>0.99665000000000004</v>
      </c>
      <c r="M2107">
        <v>1.5049999999999999E-2</v>
      </c>
    </row>
    <row r="2108" spans="2:13" x14ac:dyDescent="0.35">
      <c r="B2108">
        <v>2105</v>
      </c>
      <c r="C2108">
        <v>0.21045</v>
      </c>
      <c r="D2108">
        <v>0.61745000000000005</v>
      </c>
      <c r="E2108">
        <v>0.53695000000000004</v>
      </c>
      <c r="F2108">
        <v>0.36364999999999997</v>
      </c>
      <c r="G2108">
        <v>0.20235</v>
      </c>
      <c r="H2108">
        <v>0.19664999999999999</v>
      </c>
      <c r="I2108">
        <v>0.71104999999999996</v>
      </c>
      <c r="J2108">
        <v>0.22955</v>
      </c>
      <c r="K2108">
        <v>0.24595</v>
      </c>
      <c r="L2108">
        <v>0.40155000000000002</v>
      </c>
      <c r="M2108">
        <v>0.67595000000000005</v>
      </c>
    </row>
    <row r="2109" spans="2:13" x14ac:dyDescent="0.35">
      <c r="B2109">
        <v>2106</v>
      </c>
      <c r="C2109">
        <v>0.21054999999999999</v>
      </c>
      <c r="D2109">
        <v>0.49945000000000001</v>
      </c>
      <c r="E2109">
        <v>0.24005000000000001</v>
      </c>
      <c r="F2109">
        <v>0.96384999999999998</v>
      </c>
      <c r="G2109">
        <v>0.82704999999999995</v>
      </c>
      <c r="H2109">
        <v>0.35085</v>
      </c>
      <c r="I2109">
        <v>0.27365</v>
      </c>
      <c r="J2109">
        <v>0.39634999999999998</v>
      </c>
      <c r="K2109">
        <v>0.14155000000000001</v>
      </c>
      <c r="L2109">
        <v>0.17995</v>
      </c>
      <c r="M2109">
        <v>0.16134999999999999</v>
      </c>
    </row>
    <row r="2110" spans="2:13" x14ac:dyDescent="0.35">
      <c r="B2110">
        <v>2107</v>
      </c>
      <c r="C2110">
        <v>0.21065</v>
      </c>
      <c r="D2110">
        <v>0.98624999999999996</v>
      </c>
      <c r="E2110">
        <v>0.40944999999999998</v>
      </c>
      <c r="F2110">
        <v>0.12584999999999999</v>
      </c>
      <c r="G2110">
        <v>0.39934999999999998</v>
      </c>
      <c r="H2110">
        <v>0.16205</v>
      </c>
      <c r="I2110">
        <v>0.19155</v>
      </c>
      <c r="J2110">
        <v>0.34334999999999999</v>
      </c>
      <c r="K2110">
        <v>0.33245000000000002</v>
      </c>
      <c r="L2110">
        <v>0.22334999999999999</v>
      </c>
      <c r="M2110">
        <v>0.99634999999999996</v>
      </c>
    </row>
    <row r="2111" spans="2:13" x14ac:dyDescent="0.35">
      <c r="B2111">
        <v>2108</v>
      </c>
      <c r="C2111">
        <v>0.21074999999999999</v>
      </c>
      <c r="D2111">
        <v>1.915E-2</v>
      </c>
      <c r="E2111">
        <v>7.8049999999999994E-2</v>
      </c>
      <c r="F2111">
        <v>0.21745</v>
      </c>
      <c r="G2111">
        <v>0.45515</v>
      </c>
      <c r="H2111">
        <v>0.13535</v>
      </c>
      <c r="I2111">
        <v>0.18484999999999999</v>
      </c>
      <c r="J2111">
        <v>0.83455000000000001</v>
      </c>
      <c r="K2111">
        <v>0.62434999999999996</v>
      </c>
      <c r="L2111">
        <v>9.5549999999999996E-2</v>
      </c>
      <c r="M2111">
        <v>0.79854999999999998</v>
      </c>
    </row>
    <row r="2112" spans="2:13" x14ac:dyDescent="0.35">
      <c r="B2112">
        <v>2109</v>
      </c>
      <c r="C2112">
        <v>0.21085000000000001</v>
      </c>
      <c r="D2112">
        <v>0.66125</v>
      </c>
      <c r="E2112">
        <v>0.42425000000000002</v>
      </c>
      <c r="F2112">
        <v>0.31035000000000001</v>
      </c>
      <c r="G2112">
        <v>0.85875000000000001</v>
      </c>
      <c r="H2112">
        <v>0.46015</v>
      </c>
      <c r="I2112">
        <v>0.49295</v>
      </c>
      <c r="J2112">
        <v>0.46134999999999998</v>
      </c>
      <c r="K2112">
        <v>0.74404999999999999</v>
      </c>
      <c r="L2112">
        <v>3.5450000000000002E-2</v>
      </c>
      <c r="M2112">
        <v>0.81964999999999999</v>
      </c>
    </row>
    <row r="2113" spans="2:13" x14ac:dyDescent="0.35">
      <c r="B2113">
        <v>2110</v>
      </c>
      <c r="C2113">
        <v>0.21095</v>
      </c>
      <c r="D2113">
        <v>0.82594999999999996</v>
      </c>
      <c r="E2113">
        <v>0.80335000000000001</v>
      </c>
      <c r="F2113">
        <v>0.70225000000000004</v>
      </c>
      <c r="G2113">
        <v>0.71445000000000003</v>
      </c>
      <c r="H2113">
        <v>0.62304999999999999</v>
      </c>
      <c r="I2113">
        <v>0.47094999999999998</v>
      </c>
      <c r="J2113">
        <v>0.52305000000000001</v>
      </c>
      <c r="K2113">
        <v>0.35985</v>
      </c>
      <c r="L2113">
        <v>0.88834999999999997</v>
      </c>
      <c r="M2113">
        <v>0.22775000000000001</v>
      </c>
    </row>
    <row r="2114" spans="2:13" x14ac:dyDescent="0.35">
      <c r="B2114">
        <v>2111</v>
      </c>
      <c r="C2114">
        <v>0.21104999999999999</v>
      </c>
      <c r="D2114">
        <v>0.77905000000000002</v>
      </c>
      <c r="E2114">
        <v>0.70935000000000004</v>
      </c>
      <c r="F2114">
        <v>0.34984999999999999</v>
      </c>
      <c r="G2114">
        <v>0.83535000000000004</v>
      </c>
      <c r="H2114">
        <v>0.54715000000000003</v>
      </c>
      <c r="I2114">
        <v>0.73885000000000001</v>
      </c>
      <c r="J2114">
        <v>0.63585000000000003</v>
      </c>
      <c r="K2114">
        <v>0.20225000000000001</v>
      </c>
      <c r="L2114">
        <v>0.82455000000000001</v>
      </c>
      <c r="M2114">
        <v>0.73694999999999999</v>
      </c>
    </row>
    <row r="2115" spans="2:13" x14ac:dyDescent="0.35">
      <c r="B2115">
        <v>2112</v>
      </c>
      <c r="C2115">
        <v>0.21115</v>
      </c>
      <c r="D2115">
        <v>0.29315000000000002</v>
      </c>
      <c r="E2115">
        <v>0.87504999999999999</v>
      </c>
      <c r="F2115">
        <v>0.20215</v>
      </c>
      <c r="G2115">
        <v>0.60104999999999997</v>
      </c>
      <c r="H2115">
        <v>0.65485000000000004</v>
      </c>
      <c r="I2115">
        <v>0.70714999999999995</v>
      </c>
      <c r="J2115">
        <v>0.55825000000000002</v>
      </c>
      <c r="K2115">
        <v>0.20044999999999999</v>
      </c>
      <c r="L2115">
        <v>0.22345000000000001</v>
      </c>
      <c r="M2115">
        <v>0.99855000000000005</v>
      </c>
    </row>
    <row r="2116" spans="2:13" x14ac:dyDescent="0.35">
      <c r="B2116">
        <v>2113</v>
      </c>
      <c r="C2116">
        <v>0.21124999999999999</v>
      </c>
      <c r="D2116">
        <v>3.9649999999999998E-2</v>
      </c>
      <c r="E2116">
        <v>3.6249999999999998E-2</v>
      </c>
      <c r="F2116">
        <v>0.69274999999999998</v>
      </c>
      <c r="G2116">
        <v>5.4550000000000001E-2</v>
      </c>
      <c r="H2116">
        <v>0.13095000000000001</v>
      </c>
      <c r="I2116">
        <v>0.94994999999999996</v>
      </c>
      <c r="J2116">
        <v>0.41925000000000001</v>
      </c>
      <c r="K2116">
        <v>0.37045</v>
      </c>
      <c r="L2116">
        <v>0.84475</v>
      </c>
      <c r="M2116">
        <v>0.83965000000000001</v>
      </c>
    </row>
    <row r="2117" spans="2:13" x14ac:dyDescent="0.35">
      <c r="B2117">
        <v>2114</v>
      </c>
      <c r="C2117">
        <v>0.21135000000000001</v>
      </c>
      <c r="D2117">
        <v>0.57694999999999996</v>
      </c>
      <c r="E2117">
        <v>0.27434999999999998</v>
      </c>
      <c r="F2117">
        <v>0.55774999999999997</v>
      </c>
      <c r="G2117">
        <v>0.40555000000000002</v>
      </c>
      <c r="H2117">
        <v>0.40584999999999999</v>
      </c>
      <c r="I2117">
        <v>0.84784999999999999</v>
      </c>
      <c r="J2117">
        <v>0.78444999999999998</v>
      </c>
      <c r="K2117">
        <v>6.5549999999999997E-2</v>
      </c>
      <c r="L2117">
        <v>0.19595000000000001</v>
      </c>
      <c r="M2117">
        <v>0.36165000000000003</v>
      </c>
    </row>
    <row r="2118" spans="2:13" x14ac:dyDescent="0.35">
      <c r="B2118">
        <v>2115</v>
      </c>
      <c r="C2118">
        <v>0.21145</v>
      </c>
      <c r="D2118">
        <v>0.12265</v>
      </c>
      <c r="E2118">
        <v>0.97094999999999998</v>
      </c>
      <c r="F2118">
        <v>0.17305000000000001</v>
      </c>
      <c r="G2118">
        <v>0.81284999999999996</v>
      </c>
      <c r="H2118">
        <v>4.4150000000000002E-2</v>
      </c>
      <c r="I2118">
        <v>0.26374999999999998</v>
      </c>
      <c r="J2118">
        <v>0.46115</v>
      </c>
      <c r="K2118">
        <v>6.2649999999999997E-2</v>
      </c>
      <c r="L2118">
        <v>0.43745000000000001</v>
      </c>
      <c r="M2118">
        <v>5.4649999999999997E-2</v>
      </c>
    </row>
    <row r="2119" spans="2:13" x14ac:dyDescent="0.35">
      <c r="B2119">
        <v>2116</v>
      </c>
      <c r="C2119">
        <v>0.21154999999999999</v>
      </c>
      <c r="D2119">
        <v>0.20535</v>
      </c>
      <c r="E2119">
        <v>0.91454999999999997</v>
      </c>
      <c r="F2119">
        <v>0.49354999999999999</v>
      </c>
      <c r="G2119">
        <v>0.98714999999999997</v>
      </c>
      <c r="H2119">
        <v>3.3849999999999998E-2</v>
      </c>
      <c r="I2119">
        <v>0.87734999999999996</v>
      </c>
      <c r="J2119">
        <v>0.62585000000000002</v>
      </c>
      <c r="K2119">
        <v>0.48154999999999998</v>
      </c>
      <c r="L2119">
        <v>0.41125</v>
      </c>
      <c r="M2119">
        <v>0.80935000000000001</v>
      </c>
    </row>
    <row r="2120" spans="2:13" x14ac:dyDescent="0.35">
      <c r="B2120">
        <v>2117</v>
      </c>
      <c r="C2120">
        <v>0.21165</v>
      </c>
      <c r="D2120">
        <v>0.39105000000000001</v>
      </c>
      <c r="E2120">
        <v>0.65744999999999998</v>
      </c>
      <c r="F2120">
        <v>2.65E-3</v>
      </c>
      <c r="G2120">
        <v>6.7499999999999999E-3</v>
      </c>
      <c r="H2120">
        <v>0.58814999999999995</v>
      </c>
      <c r="I2120">
        <v>0.23075000000000001</v>
      </c>
      <c r="J2120">
        <v>0.98085</v>
      </c>
      <c r="K2120">
        <v>0.84604999999999997</v>
      </c>
      <c r="L2120">
        <v>0.27315</v>
      </c>
      <c r="M2120">
        <v>0.78525</v>
      </c>
    </row>
    <row r="2121" spans="2:13" x14ac:dyDescent="0.35">
      <c r="B2121">
        <v>2118</v>
      </c>
      <c r="C2121">
        <v>0.21174999999999999</v>
      </c>
      <c r="D2121">
        <v>0.64634999999999998</v>
      </c>
      <c r="E2121">
        <v>0.44874999999999998</v>
      </c>
      <c r="F2121">
        <v>0.95745000000000002</v>
      </c>
      <c r="G2121">
        <v>0.32665</v>
      </c>
      <c r="H2121">
        <v>0.19284999999999999</v>
      </c>
      <c r="I2121">
        <v>0.20105000000000001</v>
      </c>
      <c r="J2121">
        <v>9.2249999999999999E-2</v>
      </c>
      <c r="K2121">
        <v>0.16105</v>
      </c>
      <c r="L2121">
        <v>3.4499999999999999E-3</v>
      </c>
      <c r="M2121">
        <v>8.9649999999999994E-2</v>
      </c>
    </row>
    <row r="2122" spans="2:13" x14ac:dyDescent="0.35">
      <c r="B2122">
        <v>2119</v>
      </c>
      <c r="C2122">
        <v>0.21185000000000001</v>
      </c>
      <c r="D2122">
        <v>0.32005</v>
      </c>
      <c r="E2122">
        <v>0.18884999999999999</v>
      </c>
      <c r="F2122">
        <v>3.9050000000000001E-2</v>
      </c>
      <c r="G2122">
        <v>0.13195000000000001</v>
      </c>
      <c r="H2122">
        <v>0.34565000000000001</v>
      </c>
      <c r="I2122">
        <v>0.14995</v>
      </c>
      <c r="J2122">
        <v>0.85934999999999995</v>
      </c>
      <c r="K2122">
        <v>0.94625000000000004</v>
      </c>
      <c r="L2122">
        <v>0.54444999999999999</v>
      </c>
      <c r="M2122">
        <v>0.28994999999999999</v>
      </c>
    </row>
    <row r="2123" spans="2:13" x14ac:dyDescent="0.35">
      <c r="B2123">
        <v>2120</v>
      </c>
      <c r="C2123">
        <v>0.21195</v>
      </c>
      <c r="D2123">
        <v>0.19034999999999999</v>
      </c>
      <c r="E2123">
        <v>0.98655000000000004</v>
      </c>
      <c r="F2123">
        <v>0.67174999999999996</v>
      </c>
      <c r="G2123">
        <v>0.58504999999999996</v>
      </c>
      <c r="H2123">
        <v>0.89185000000000003</v>
      </c>
      <c r="I2123">
        <v>0.65005000000000002</v>
      </c>
      <c r="J2123">
        <v>0.53485000000000005</v>
      </c>
      <c r="K2123">
        <v>0.81684999999999997</v>
      </c>
      <c r="L2123">
        <v>0.99765000000000004</v>
      </c>
      <c r="M2123">
        <v>0.28904999999999997</v>
      </c>
    </row>
    <row r="2124" spans="2:13" x14ac:dyDescent="0.35">
      <c r="B2124">
        <v>2121</v>
      </c>
      <c r="C2124">
        <v>0.21204999999999999</v>
      </c>
      <c r="D2124">
        <v>0.17874999999999999</v>
      </c>
      <c r="E2124">
        <v>0.99185000000000001</v>
      </c>
      <c r="F2124">
        <v>9.9750000000000005E-2</v>
      </c>
      <c r="G2124">
        <v>0.73685</v>
      </c>
      <c r="H2124">
        <v>0.32634999999999997</v>
      </c>
      <c r="I2124">
        <v>0.16914999999999999</v>
      </c>
      <c r="J2124">
        <v>0.70345000000000002</v>
      </c>
      <c r="K2124">
        <v>0.47875000000000001</v>
      </c>
      <c r="L2124">
        <v>0.28775000000000001</v>
      </c>
      <c r="M2124">
        <v>0.46994999999999998</v>
      </c>
    </row>
    <row r="2125" spans="2:13" x14ac:dyDescent="0.35">
      <c r="B2125">
        <v>2122</v>
      </c>
      <c r="C2125">
        <v>0.21215000000000001</v>
      </c>
      <c r="D2125">
        <v>0.18615000000000001</v>
      </c>
      <c r="E2125">
        <v>0.73714999999999997</v>
      </c>
      <c r="F2125">
        <v>0.77454999999999996</v>
      </c>
      <c r="G2125">
        <v>0.79395000000000004</v>
      </c>
      <c r="H2125">
        <v>0.41194999999999998</v>
      </c>
      <c r="I2125">
        <v>0.90385000000000004</v>
      </c>
      <c r="J2125">
        <v>0.15534999999999999</v>
      </c>
      <c r="K2125">
        <v>0.91644999999999999</v>
      </c>
      <c r="L2125">
        <v>0.38645000000000002</v>
      </c>
      <c r="M2125">
        <v>0.97694999999999999</v>
      </c>
    </row>
    <row r="2126" spans="2:13" x14ac:dyDescent="0.35">
      <c r="B2126">
        <v>2123</v>
      </c>
      <c r="C2126">
        <v>0.21224999999999999</v>
      </c>
      <c r="D2126">
        <v>0.73255000000000003</v>
      </c>
      <c r="E2126">
        <v>0.82855000000000001</v>
      </c>
      <c r="F2126">
        <v>0.10614999999999999</v>
      </c>
      <c r="G2126">
        <v>0.36065000000000003</v>
      </c>
      <c r="H2126">
        <v>0.22775000000000001</v>
      </c>
      <c r="I2126">
        <v>0.75905</v>
      </c>
      <c r="J2126">
        <v>0.66495000000000004</v>
      </c>
      <c r="K2126">
        <v>0.22105</v>
      </c>
      <c r="L2126">
        <v>0.63075000000000003</v>
      </c>
      <c r="M2126">
        <v>0.90595000000000003</v>
      </c>
    </row>
    <row r="2127" spans="2:13" x14ac:dyDescent="0.35">
      <c r="B2127">
        <v>2124</v>
      </c>
      <c r="C2127">
        <v>0.21235000000000001</v>
      </c>
      <c r="D2127">
        <v>0.41954999999999998</v>
      </c>
      <c r="E2127">
        <v>0.25555</v>
      </c>
      <c r="F2127">
        <v>0.68705000000000005</v>
      </c>
      <c r="G2127">
        <v>0.84104999999999996</v>
      </c>
      <c r="H2127">
        <v>0.51375000000000004</v>
      </c>
      <c r="I2127">
        <v>8.2500000000000004E-3</v>
      </c>
      <c r="J2127">
        <v>0.74285000000000001</v>
      </c>
      <c r="K2127">
        <v>0.37414999999999998</v>
      </c>
      <c r="L2127">
        <v>0.76705000000000001</v>
      </c>
      <c r="M2127">
        <v>8.2350000000000007E-2</v>
      </c>
    </row>
    <row r="2128" spans="2:13" x14ac:dyDescent="0.35">
      <c r="B2128">
        <v>2125</v>
      </c>
      <c r="C2128">
        <v>0.21245</v>
      </c>
      <c r="D2128">
        <v>0.55205000000000004</v>
      </c>
      <c r="E2128">
        <v>0.96155000000000002</v>
      </c>
      <c r="F2128">
        <v>0.91085000000000005</v>
      </c>
      <c r="G2128">
        <v>3.8649999999999997E-2</v>
      </c>
      <c r="H2128">
        <v>0.35885</v>
      </c>
      <c r="I2128">
        <v>0.77264999999999995</v>
      </c>
      <c r="J2128">
        <v>0.74334999999999996</v>
      </c>
      <c r="K2128">
        <v>0.52554999999999996</v>
      </c>
      <c r="L2128">
        <v>0.47325</v>
      </c>
      <c r="M2128">
        <v>0.56645000000000001</v>
      </c>
    </row>
    <row r="2129" spans="2:13" x14ac:dyDescent="0.35">
      <c r="B2129">
        <v>2126</v>
      </c>
      <c r="C2129">
        <v>0.21254999999999999</v>
      </c>
      <c r="D2129">
        <v>0.39555000000000001</v>
      </c>
      <c r="E2129">
        <v>0.72424999999999995</v>
      </c>
      <c r="F2129">
        <v>0.62924999999999998</v>
      </c>
      <c r="G2129">
        <v>0.54584999999999995</v>
      </c>
      <c r="H2129">
        <v>0.29354999999999998</v>
      </c>
      <c r="I2129">
        <v>9.1149999999999995E-2</v>
      </c>
      <c r="J2129">
        <v>0.35525000000000001</v>
      </c>
      <c r="K2129">
        <v>0.43725000000000003</v>
      </c>
      <c r="L2129">
        <v>0.32385000000000003</v>
      </c>
      <c r="M2129">
        <v>0.15104999999999999</v>
      </c>
    </row>
    <row r="2130" spans="2:13" x14ac:dyDescent="0.35">
      <c r="B2130">
        <v>2127</v>
      </c>
      <c r="C2130">
        <v>0.21265000000000001</v>
      </c>
      <c r="D2130">
        <v>0.48685</v>
      </c>
      <c r="E2130">
        <v>0.55645</v>
      </c>
      <c r="F2130">
        <v>0.59045000000000003</v>
      </c>
      <c r="G2130">
        <v>0.17115</v>
      </c>
      <c r="H2130">
        <v>0.72175</v>
      </c>
      <c r="I2130">
        <v>3.2349999999999997E-2</v>
      </c>
      <c r="J2130">
        <v>0.95955000000000001</v>
      </c>
      <c r="K2130">
        <v>0.53295000000000003</v>
      </c>
      <c r="L2130">
        <v>4.4150000000000002E-2</v>
      </c>
      <c r="M2130">
        <v>0.52334999999999998</v>
      </c>
    </row>
    <row r="2131" spans="2:13" x14ac:dyDescent="0.35">
      <c r="B2131">
        <v>2128</v>
      </c>
      <c r="C2131">
        <v>0.21274999999999999</v>
      </c>
      <c r="D2131">
        <v>0.34065000000000001</v>
      </c>
      <c r="E2131">
        <v>0.12775</v>
      </c>
      <c r="F2131">
        <v>3.0550000000000001E-2</v>
      </c>
      <c r="G2131">
        <v>0.58725000000000005</v>
      </c>
      <c r="H2131">
        <v>0.66095000000000004</v>
      </c>
      <c r="I2131">
        <v>0.70784999999999998</v>
      </c>
      <c r="J2131">
        <v>0.12884999999999999</v>
      </c>
      <c r="K2131">
        <v>0.34465000000000001</v>
      </c>
      <c r="L2131">
        <v>0.76924999999999999</v>
      </c>
      <c r="M2131">
        <v>0.55035000000000001</v>
      </c>
    </row>
    <row r="2132" spans="2:13" x14ac:dyDescent="0.35">
      <c r="B2132">
        <v>2129</v>
      </c>
      <c r="C2132">
        <v>0.21285000000000001</v>
      </c>
      <c r="D2132">
        <v>0.23674999999999999</v>
      </c>
      <c r="E2132">
        <v>0.91415000000000002</v>
      </c>
      <c r="F2132">
        <v>0.22685</v>
      </c>
      <c r="G2132">
        <v>0.71584999999999999</v>
      </c>
      <c r="H2132">
        <v>0.67435</v>
      </c>
      <c r="I2132">
        <v>0.18254999999999999</v>
      </c>
      <c r="J2132">
        <v>0.67574999999999996</v>
      </c>
      <c r="K2132">
        <v>0.33884999999999998</v>
      </c>
      <c r="L2132">
        <v>0.83225000000000005</v>
      </c>
      <c r="M2132">
        <v>0.17755000000000001</v>
      </c>
    </row>
    <row r="2133" spans="2:13" x14ac:dyDescent="0.35">
      <c r="B2133">
        <v>2130</v>
      </c>
      <c r="C2133">
        <v>0.21295</v>
      </c>
      <c r="D2133">
        <v>0.70645000000000002</v>
      </c>
      <c r="E2133">
        <v>0.85924999999999996</v>
      </c>
      <c r="F2133">
        <v>0.24675</v>
      </c>
      <c r="G2133">
        <v>0.70755000000000001</v>
      </c>
      <c r="H2133">
        <v>0.32035000000000002</v>
      </c>
      <c r="I2133">
        <v>6.1650000000000003E-2</v>
      </c>
      <c r="J2133">
        <v>0.59325000000000006</v>
      </c>
      <c r="K2133">
        <v>0.68654999999999999</v>
      </c>
      <c r="L2133">
        <v>2.4549999999999999E-2</v>
      </c>
      <c r="M2133">
        <v>0.99314999999999998</v>
      </c>
    </row>
    <row r="2134" spans="2:13" x14ac:dyDescent="0.35">
      <c r="B2134">
        <v>2131</v>
      </c>
      <c r="C2134">
        <v>0.21304999999999999</v>
      </c>
      <c r="D2134">
        <v>0.12595000000000001</v>
      </c>
      <c r="E2134">
        <v>0.49725000000000003</v>
      </c>
      <c r="F2134">
        <v>0.64875000000000005</v>
      </c>
      <c r="G2134">
        <v>0.60685</v>
      </c>
      <c r="H2134">
        <v>0.66174999999999995</v>
      </c>
      <c r="I2134">
        <v>0.89824999999999999</v>
      </c>
      <c r="J2134">
        <v>0.82335000000000003</v>
      </c>
      <c r="K2134">
        <v>0.76185000000000003</v>
      </c>
      <c r="L2134">
        <v>0.20215</v>
      </c>
      <c r="M2134">
        <v>4.725E-2</v>
      </c>
    </row>
    <row r="2135" spans="2:13" x14ac:dyDescent="0.35">
      <c r="B2135">
        <v>2132</v>
      </c>
      <c r="C2135">
        <v>0.21315000000000001</v>
      </c>
      <c r="D2135">
        <v>0.44414999999999999</v>
      </c>
      <c r="E2135">
        <v>0.47494999999999998</v>
      </c>
      <c r="F2135">
        <v>0.31335000000000002</v>
      </c>
      <c r="G2135">
        <v>0.11405</v>
      </c>
      <c r="H2135">
        <v>0.86175000000000002</v>
      </c>
      <c r="I2135">
        <v>6.0350000000000001E-2</v>
      </c>
      <c r="J2135">
        <v>0.74844999999999995</v>
      </c>
      <c r="K2135">
        <v>0.59014999999999995</v>
      </c>
      <c r="L2135">
        <v>0.35254999999999997</v>
      </c>
      <c r="M2135">
        <v>0.63705000000000001</v>
      </c>
    </row>
    <row r="2136" spans="2:13" x14ac:dyDescent="0.35">
      <c r="B2136">
        <v>2133</v>
      </c>
      <c r="C2136">
        <v>0.21325</v>
      </c>
      <c r="D2136">
        <v>0.76144999999999996</v>
      </c>
      <c r="E2136">
        <v>0.36945</v>
      </c>
      <c r="F2136">
        <v>0.74395</v>
      </c>
      <c r="G2136">
        <v>0.66474999999999995</v>
      </c>
      <c r="H2136">
        <v>0.48015000000000002</v>
      </c>
      <c r="I2136">
        <v>0.38865</v>
      </c>
      <c r="J2136">
        <v>0.41315000000000002</v>
      </c>
      <c r="K2136">
        <v>2.095E-2</v>
      </c>
      <c r="L2136">
        <v>0.83894999999999997</v>
      </c>
      <c r="M2136">
        <v>0.27594999999999997</v>
      </c>
    </row>
    <row r="2137" spans="2:13" x14ac:dyDescent="0.35">
      <c r="B2137">
        <v>2134</v>
      </c>
      <c r="C2137">
        <v>0.21335000000000001</v>
      </c>
      <c r="D2137">
        <v>0.52185000000000004</v>
      </c>
      <c r="E2137">
        <v>1.3849999999999999E-2</v>
      </c>
      <c r="F2137">
        <v>2.435E-2</v>
      </c>
      <c r="G2137">
        <v>0.73475000000000001</v>
      </c>
      <c r="H2137">
        <v>0.60904999999999998</v>
      </c>
      <c r="I2137">
        <v>0.79295000000000004</v>
      </c>
      <c r="J2137">
        <v>0.58825000000000005</v>
      </c>
      <c r="K2137">
        <v>0.20974999999999999</v>
      </c>
      <c r="L2137">
        <v>0.83274999999999999</v>
      </c>
      <c r="M2137">
        <v>1.6250000000000001E-2</v>
      </c>
    </row>
    <row r="2138" spans="2:13" x14ac:dyDescent="0.35">
      <c r="B2138">
        <v>2135</v>
      </c>
      <c r="C2138">
        <v>0.21345</v>
      </c>
      <c r="D2138">
        <v>0.38745000000000002</v>
      </c>
      <c r="E2138">
        <v>0.13805000000000001</v>
      </c>
      <c r="F2138">
        <v>0.88895000000000002</v>
      </c>
      <c r="G2138">
        <v>0.66225000000000001</v>
      </c>
      <c r="H2138">
        <v>0.76234999999999997</v>
      </c>
      <c r="I2138">
        <v>0.46465000000000001</v>
      </c>
      <c r="J2138">
        <v>4.1450000000000001E-2</v>
      </c>
      <c r="K2138">
        <v>0.45055000000000001</v>
      </c>
      <c r="L2138">
        <v>0.35904999999999998</v>
      </c>
      <c r="M2138">
        <v>0.85175000000000001</v>
      </c>
    </row>
    <row r="2139" spans="2:13" x14ac:dyDescent="0.35">
      <c r="B2139">
        <v>2136</v>
      </c>
      <c r="C2139">
        <v>0.21354999999999999</v>
      </c>
      <c r="D2139">
        <v>0.36165000000000003</v>
      </c>
      <c r="E2139">
        <v>0.26984999999999998</v>
      </c>
      <c r="F2139">
        <v>0.42204999999999998</v>
      </c>
      <c r="G2139">
        <v>0.75234999999999996</v>
      </c>
      <c r="H2139">
        <v>0.26484999999999997</v>
      </c>
      <c r="I2139">
        <v>0.71314999999999995</v>
      </c>
      <c r="J2139">
        <v>0.87595000000000001</v>
      </c>
      <c r="K2139">
        <v>0.47094999999999998</v>
      </c>
      <c r="L2139">
        <v>0.18545</v>
      </c>
      <c r="M2139">
        <v>0.39605000000000001</v>
      </c>
    </row>
    <row r="2140" spans="2:13" x14ac:dyDescent="0.35">
      <c r="B2140">
        <v>2137</v>
      </c>
      <c r="C2140">
        <v>0.21365000000000001</v>
      </c>
      <c r="D2140">
        <v>0.78844999999999998</v>
      </c>
      <c r="E2140">
        <v>2.5749999999999999E-2</v>
      </c>
      <c r="F2140">
        <v>0.97184999999999999</v>
      </c>
      <c r="G2140">
        <v>0.66105000000000003</v>
      </c>
      <c r="H2140">
        <v>0.99575000000000002</v>
      </c>
      <c r="I2140">
        <v>0.39655000000000001</v>
      </c>
      <c r="J2140">
        <v>0.59355000000000002</v>
      </c>
      <c r="K2140">
        <v>0.50695000000000001</v>
      </c>
      <c r="L2140">
        <v>0.51105</v>
      </c>
      <c r="M2140">
        <v>0.83015000000000005</v>
      </c>
    </row>
    <row r="2141" spans="2:13" x14ac:dyDescent="0.35">
      <c r="B2141">
        <v>2138</v>
      </c>
      <c r="C2141">
        <v>0.21375</v>
      </c>
      <c r="D2141">
        <v>0.11924999999999999</v>
      </c>
      <c r="E2141">
        <v>0.41844999999999999</v>
      </c>
      <c r="F2141">
        <v>0.72935000000000005</v>
      </c>
      <c r="G2141">
        <v>0.44724999999999998</v>
      </c>
      <c r="H2141">
        <v>0.27784999999999999</v>
      </c>
      <c r="I2141">
        <v>0.70535000000000003</v>
      </c>
      <c r="J2141">
        <v>0.32905000000000001</v>
      </c>
      <c r="K2141">
        <v>1.5949999999999999E-2</v>
      </c>
      <c r="L2141">
        <v>0.99204999999999999</v>
      </c>
      <c r="M2141">
        <v>0.84714999999999996</v>
      </c>
    </row>
    <row r="2142" spans="2:13" x14ac:dyDescent="0.35">
      <c r="B2142">
        <v>2139</v>
      </c>
      <c r="C2142">
        <v>0.21385000000000001</v>
      </c>
      <c r="D2142">
        <v>3.7150000000000002E-2</v>
      </c>
      <c r="E2142">
        <v>0.38674999999999998</v>
      </c>
      <c r="F2142">
        <v>0.28084999999999999</v>
      </c>
      <c r="G2142">
        <v>8.2449999999999996E-2</v>
      </c>
      <c r="H2142">
        <v>0.58525000000000005</v>
      </c>
      <c r="I2142">
        <v>0.33405000000000001</v>
      </c>
      <c r="J2142">
        <v>0.35825000000000001</v>
      </c>
      <c r="K2142">
        <v>0.87524999999999997</v>
      </c>
      <c r="L2142">
        <v>0.67425000000000002</v>
      </c>
      <c r="M2142">
        <v>0.20585000000000001</v>
      </c>
    </row>
    <row r="2143" spans="2:13" x14ac:dyDescent="0.35">
      <c r="B2143">
        <v>2140</v>
      </c>
      <c r="C2143">
        <v>0.21395</v>
      </c>
      <c r="D2143">
        <v>0.69955000000000001</v>
      </c>
      <c r="E2143">
        <v>0.39745000000000003</v>
      </c>
      <c r="F2143">
        <v>0.54205000000000003</v>
      </c>
      <c r="G2143">
        <v>0.84924999999999995</v>
      </c>
      <c r="H2143">
        <v>0.17915</v>
      </c>
      <c r="I2143">
        <v>3.3849999999999998E-2</v>
      </c>
      <c r="J2143">
        <v>0.74034999999999995</v>
      </c>
      <c r="K2143">
        <v>0.64905000000000002</v>
      </c>
      <c r="L2143">
        <v>0.60655000000000003</v>
      </c>
      <c r="M2143">
        <v>0.31924999999999998</v>
      </c>
    </row>
    <row r="2144" spans="2:13" x14ac:dyDescent="0.35">
      <c r="B2144">
        <v>2141</v>
      </c>
      <c r="C2144">
        <v>0.21404999999999999</v>
      </c>
      <c r="D2144">
        <v>0.49935000000000002</v>
      </c>
      <c r="E2144">
        <v>0.80854999999999999</v>
      </c>
      <c r="F2144">
        <v>0.15734999999999999</v>
      </c>
      <c r="G2144">
        <v>0.97955000000000003</v>
      </c>
      <c r="H2144">
        <v>0.57315000000000005</v>
      </c>
      <c r="I2144">
        <v>0.86614999999999998</v>
      </c>
      <c r="J2144">
        <v>0.23774999999999999</v>
      </c>
      <c r="K2144">
        <v>0.51405000000000001</v>
      </c>
      <c r="L2144">
        <v>0.62675000000000003</v>
      </c>
      <c r="M2144">
        <v>0.47675000000000001</v>
      </c>
    </row>
    <row r="2145" spans="2:13" x14ac:dyDescent="0.35">
      <c r="B2145">
        <v>2142</v>
      </c>
      <c r="C2145">
        <v>0.21415000000000001</v>
      </c>
      <c r="D2145">
        <v>0.19105</v>
      </c>
      <c r="E2145">
        <v>9.6149999999999999E-2</v>
      </c>
      <c r="F2145">
        <v>0.96345000000000003</v>
      </c>
      <c r="G2145">
        <v>0.22225</v>
      </c>
      <c r="H2145">
        <v>0.99075000000000002</v>
      </c>
      <c r="I2145">
        <v>5.525E-2</v>
      </c>
      <c r="J2145">
        <v>0.31064999999999998</v>
      </c>
      <c r="K2145">
        <v>0.30864999999999998</v>
      </c>
      <c r="L2145">
        <v>0.66085000000000005</v>
      </c>
      <c r="M2145">
        <v>9.1850000000000001E-2</v>
      </c>
    </row>
    <row r="2146" spans="2:13" x14ac:dyDescent="0.35">
      <c r="B2146">
        <v>2143</v>
      </c>
      <c r="C2146">
        <v>0.21425</v>
      </c>
      <c r="D2146">
        <v>0.93815000000000004</v>
      </c>
      <c r="E2146">
        <v>0.28575</v>
      </c>
      <c r="F2146">
        <v>0.84945000000000004</v>
      </c>
      <c r="G2146">
        <v>0.75334999999999996</v>
      </c>
      <c r="H2146">
        <v>0.95615000000000006</v>
      </c>
      <c r="I2146">
        <v>0.34865000000000002</v>
      </c>
      <c r="J2146">
        <v>0.85894999999999999</v>
      </c>
      <c r="K2146">
        <v>0.32645000000000002</v>
      </c>
      <c r="L2146">
        <v>0.16855000000000001</v>
      </c>
      <c r="M2146">
        <v>0.80774999999999997</v>
      </c>
    </row>
    <row r="2147" spans="2:13" x14ac:dyDescent="0.35">
      <c r="B2147">
        <v>2144</v>
      </c>
      <c r="C2147">
        <v>0.21435000000000001</v>
      </c>
      <c r="D2147">
        <v>0.46184999999999998</v>
      </c>
      <c r="E2147">
        <v>0.44285000000000002</v>
      </c>
      <c r="F2147">
        <v>0.55505000000000004</v>
      </c>
      <c r="G2147">
        <v>0.13225000000000001</v>
      </c>
      <c r="H2147">
        <v>0.79415000000000002</v>
      </c>
      <c r="I2147">
        <v>0.34165000000000001</v>
      </c>
      <c r="J2147">
        <v>0.37705</v>
      </c>
      <c r="K2147">
        <v>0.86934999999999996</v>
      </c>
      <c r="L2147">
        <v>0.36714999999999998</v>
      </c>
      <c r="M2147">
        <v>0.59524999999999995</v>
      </c>
    </row>
    <row r="2148" spans="2:13" x14ac:dyDescent="0.35">
      <c r="B2148">
        <v>2145</v>
      </c>
      <c r="C2148">
        <v>0.21445</v>
      </c>
      <c r="D2148">
        <v>4.2049999999999997E-2</v>
      </c>
      <c r="E2148">
        <v>0.73514999999999997</v>
      </c>
      <c r="F2148">
        <v>0.80994999999999995</v>
      </c>
      <c r="G2148">
        <v>2.3349999999999999E-2</v>
      </c>
      <c r="H2148">
        <v>0.80044999999999999</v>
      </c>
      <c r="I2148">
        <v>0.51634999999999998</v>
      </c>
      <c r="J2148">
        <v>0.85785</v>
      </c>
      <c r="K2148">
        <v>0.40125</v>
      </c>
      <c r="L2148">
        <v>0.24074999999999999</v>
      </c>
      <c r="M2148">
        <v>0.73955000000000004</v>
      </c>
    </row>
    <row r="2149" spans="2:13" x14ac:dyDescent="0.35">
      <c r="B2149">
        <v>2146</v>
      </c>
      <c r="C2149">
        <v>0.21454999999999999</v>
      </c>
      <c r="D2149">
        <v>9.8650000000000002E-2</v>
      </c>
      <c r="E2149">
        <v>9.7549999999999998E-2</v>
      </c>
      <c r="F2149">
        <v>0.57774999999999999</v>
      </c>
      <c r="G2149">
        <v>0.65744999999999998</v>
      </c>
      <c r="H2149">
        <v>0.39655000000000001</v>
      </c>
      <c r="I2149">
        <v>0.69625000000000004</v>
      </c>
      <c r="J2149">
        <v>1.265E-2</v>
      </c>
      <c r="K2149">
        <v>0.63395000000000001</v>
      </c>
      <c r="L2149">
        <v>0.77854999999999996</v>
      </c>
      <c r="M2149">
        <v>0.83465</v>
      </c>
    </row>
    <row r="2150" spans="2:13" x14ac:dyDescent="0.35">
      <c r="B2150">
        <v>2147</v>
      </c>
      <c r="C2150">
        <v>0.21465000000000001</v>
      </c>
      <c r="D2150">
        <v>0.95484999999999998</v>
      </c>
      <c r="E2150">
        <v>0.35665000000000002</v>
      </c>
      <c r="F2150">
        <v>0.39965000000000001</v>
      </c>
      <c r="G2150">
        <v>0.21415000000000001</v>
      </c>
      <c r="H2150">
        <v>0.23835000000000001</v>
      </c>
      <c r="I2150">
        <v>0.22764999999999999</v>
      </c>
      <c r="J2150">
        <v>0.26135000000000003</v>
      </c>
      <c r="K2150">
        <v>0.13114999999999999</v>
      </c>
      <c r="L2150">
        <v>0.90585000000000004</v>
      </c>
      <c r="M2150">
        <v>0.36925000000000002</v>
      </c>
    </row>
    <row r="2151" spans="2:13" x14ac:dyDescent="0.35">
      <c r="B2151">
        <v>2148</v>
      </c>
      <c r="C2151">
        <v>0.21475</v>
      </c>
      <c r="D2151">
        <v>0.83474999999999999</v>
      </c>
      <c r="E2151">
        <v>0.76954999999999996</v>
      </c>
      <c r="F2151">
        <v>0.92954999999999999</v>
      </c>
      <c r="G2151">
        <v>0.95484999999999998</v>
      </c>
      <c r="H2151">
        <v>0.36264999999999997</v>
      </c>
      <c r="I2151">
        <v>0.75854999999999995</v>
      </c>
      <c r="J2151">
        <v>0.22134999999999999</v>
      </c>
      <c r="K2151">
        <v>0.87195</v>
      </c>
      <c r="L2151">
        <v>0.33915000000000001</v>
      </c>
      <c r="M2151">
        <v>0.10645</v>
      </c>
    </row>
    <row r="2152" spans="2:13" x14ac:dyDescent="0.35">
      <c r="B2152">
        <v>2149</v>
      </c>
      <c r="C2152">
        <v>0.21485000000000001</v>
      </c>
      <c r="D2152">
        <v>0.91195000000000004</v>
      </c>
      <c r="E2152">
        <v>0.95945000000000003</v>
      </c>
      <c r="F2152">
        <v>0.53564999999999996</v>
      </c>
      <c r="G2152">
        <v>0.83504999999999996</v>
      </c>
      <c r="H2152">
        <v>0.89154999999999995</v>
      </c>
      <c r="I2152">
        <v>0.23705000000000001</v>
      </c>
      <c r="J2152">
        <v>0.51265000000000005</v>
      </c>
      <c r="K2152">
        <v>1.915E-2</v>
      </c>
      <c r="L2152">
        <v>0.26745000000000002</v>
      </c>
      <c r="M2152">
        <v>0.80605000000000004</v>
      </c>
    </row>
    <row r="2153" spans="2:13" x14ac:dyDescent="0.35">
      <c r="B2153">
        <v>2150</v>
      </c>
      <c r="C2153">
        <v>0.21495</v>
      </c>
      <c r="D2153">
        <v>0.57584999999999997</v>
      </c>
      <c r="E2153">
        <v>0.56305000000000005</v>
      </c>
      <c r="F2153">
        <v>0.99934999999999996</v>
      </c>
      <c r="G2153">
        <v>0.13134999999999999</v>
      </c>
      <c r="H2153">
        <v>0.73714999999999997</v>
      </c>
      <c r="I2153">
        <v>0.73694999999999999</v>
      </c>
      <c r="J2153">
        <v>0.80235000000000001</v>
      </c>
      <c r="K2153">
        <v>0.73755000000000004</v>
      </c>
      <c r="L2153">
        <v>0.55984999999999996</v>
      </c>
      <c r="M2153">
        <v>0.45524999999999999</v>
      </c>
    </row>
    <row r="2154" spans="2:13" x14ac:dyDescent="0.35">
      <c r="B2154">
        <v>2151</v>
      </c>
      <c r="C2154">
        <v>0.21504999999999999</v>
      </c>
      <c r="D2154">
        <v>0.65505000000000002</v>
      </c>
      <c r="E2154">
        <v>0.84404999999999997</v>
      </c>
      <c r="F2154">
        <v>0.76154999999999995</v>
      </c>
      <c r="G2154">
        <v>0.99055000000000004</v>
      </c>
      <c r="H2154">
        <v>0.10605000000000001</v>
      </c>
      <c r="I2154">
        <v>0.97855000000000003</v>
      </c>
      <c r="J2154">
        <v>0.98775000000000002</v>
      </c>
      <c r="K2154">
        <v>0.62404999999999999</v>
      </c>
      <c r="L2154">
        <v>0.34325</v>
      </c>
      <c r="M2154">
        <v>0.71284999999999998</v>
      </c>
    </row>
    <row r="2155" spans="2:13" x14ac:dyDescent="0.35">
      <c r="B2155">
        <v>2152</v>
      </c>
      <c r="C2155">
        <v>0.21515000000000001</v>
      </c>
      <c r="D2155">
        <v>0.28494999999999998</v>
      </c>
      <c r="E2155">
        <v>0.60834999999999995</v>
      </c>
      <c r="F2155">
        <v>0.62975000000000003</v>
      </c>
      <c r="G2155">
        <v>0.19935</v>
      </c>
      <c r="H2155">
        <v>0.26934999999999998</v>
      </c>
      <c r="I2155">
        <v>0.12105</v>
      </c>
      <c r="J2155">
        <v>0.38295000000000001</v>
      </c>
      <c r="K2155">
        <v>0.20065</v>
      </c>
      <c r="L2155">
        <v>0.34455000000000002</v>
      </c>
      <c r="M2155">
        <v>0.94435000000000002</v>
      </c>
    </row>
    <row r="2156" spans="2:13" x14ac:dyDescent="0.35">
      <c r="B2156">
        <v>2153</v>
      </c>
      <c r="C2156">
        <v>0.21525</v>
      </c>
      <c r="D2156">
        <v>0.87965000000000004</v>
      </c>
      <c r="E2156">
        <v>0.86834999999999996</v>
      </c>
      <c r="F2156">
        <v>0.40584999999999999</v>
      </c>
      <c r="G2156">
        <v>0.60355000000000003</v>
      </c>
      <c r="H2156">
        <v>0.19095000000000001</v>
      </c>
      <c r="I2156">
        <v>0.87614999999999998</v>
      </c>
      <c r="J2156">
        <v>0.46684999999999999</v>
      </c>
      <c r="K2156">
        <v>0.51654999999999995</v>
      </c>
      <c r="L2156">
        <v>0.59645000000000004</v>
      </c>
      <c r="M2156">
        <v>0.19914999999999999</v>
      </c>
    </row>
    <row r="2157" spans="2:13" x14ac:dyDescent="0.35">
      <c r="B2157">
        <v>2154</v>
      </c>
      <c r="C2157">
        <v>0.21535000000000001</v>
      </c>
      <c r="D2157">
        <v>0.18354999999999999</v>
      </c>
      <c r="E2157">
        <v>0.71924999999999994</v>
      </c>
      <c r="F2157">
        <v>0.64124999999999999</v>
      </c>
      <c r="G2157">
        <v>9.4750000000000001E-2</v>
      </c>
      <c r="H2157">
        <v>4.1750000000000002E-2</v>
      </c>
      <c r="I2157">
        <v>0.40334999999999999</v>
      </c>
      <c r="J2157">
        <v>0.61275000000000002</v>
      </c>
      <c r="K2157">
        <v>0.20115</v>
      </c>
      <c r="L2157">
        <v>2.2450000000000001E-2</v>
      </c>
      <c r="M2157">
        <v>2.665E-2</v>
      </c>
    </row>
    <row r="2158" spans="2:13" x14ac:dyDescent="0.35">
      <c r="B2158">
        <v>2155</v>
      </c>
      <c r="C2158">
        <v>0.21545</v>
      </c>
      <c r="D2158">
        <v>0.73424999999999996</v>
      </c>
      <c r="E2158">
        <v>0.50095000000000001</v>
      </c>
      <c r="F2158">
        <v>0.99275000000000002</v>
      </c>
      <c r="G2158">
        <v>0.85045000000000004</v>
      </c>
      <c r="H2158">
        <v>1.865E-2</v>
      </c>
      <c r="I2158">
        <v>0.24485000000000001</v>
      </c>
      <c r="J2158">
        <v>7.2150000000000006E-2</v>
      </c>
      <c r="K2158">
        <v>0.20885000000000001</v>
      </c>
      <c r="L2158">
        <v>0.94245000000000001</v>
      </c>
      <c r="M2158">
        <v>1.3500000000000001E-3</v>
      </c>
    </row>
    <row r="2159" spans="2:13" x14ac:dyDescent="0.35">
      <c r="B2159">
        <v>2156</v>
      </c>
      <c r="C2159">
        <v>0.21554999999999999</v>
      </c>
      <c r="D2159">
        <v>0.86675000000000002</v>
      </c>
      <c r="E2159">
        <v>0.11555</v>
      </c>
      <c r="F2159">
        <v>0.26595000000000002</v>
      </c>
      <c r="G2159">
        <v>0.46734999999999999</v>
      </c>
      <c r="H2159">
        <v>7.2150000000000006E-2</v>
      </c>
      <c r="I2159">
        <v>0.46224999999999999</v>
      </c>
      <c r="J2159">
        <v>0.80645</v>
      </c>
      <c r="K2159">
        <v>6.7949999999999997E-2</v>
      </c>
      <c r="L2159">
        <v>0.84694999999999998</v>
      </c>
      <c r="M2159">
        <v>0.71475</v>
      </c>
    </row>
    <row r="2160" spans="2:13" x14ac:dyDescent="0.35">
      <c r="B2160">
        <v>2157</v>
      </c>
      <c r="C2160">
        <v>0.21565000000000001</v>
      </c>
      <c r="D2160">
        <v>0.84275</v>
      </c>
      <c r="E2160">
        <v>7.2349999999999998E-2</v>
      </c>
      <c r="F2160">
        <v>0.53134999999999999</v>
      </c>
      <c r="G2160">
        <v>0.73004999999999998</v>
      </c>
      <c r="H2160">
        <v>0.49235000000000001</v>
      </c>
      <c r="I2160">
        <v>0.89764999999999995</v>
      </c>
      <c r="J2160">
        <v>0.82935000000000003</v>
      </c>
      <c r="K2160">
        <v>0.59875</v>
      </c>
      <c r="L2160">
        <v>0.45305000000000001</v>
      </c>
      <c r="M2160">
        <v>0.71455000000000002</v>
      </c>
    </row>
    <row r="2161" spans="2:13" x14ac:dyDescent="0.35">
      <c r="B2161">
        <v>2158</v>
      </c>
      <c r="C2161">
        <v>0.21575</v>
      </c>
      <c r="D2161">
        <v>0.46684999999999999</v>
      </c>
      <c r="E2161">
        <v>0.24415000000000001</v>
      </c>
      <c r="F2161">
        <v>0.48354999999999998</v>
      </c>
      <c r="G2161">
        <v>0.95394999999999996</v>
      </c>
      <c r="H2161">
        <v>0.57604999999999995</v>
      </c>
      <c r="I2161">
        <v>0.65544999999999998</v>
      </c>
      <c r="J2161">
        <v>1.7149999999999999E-2</v>
      </c>
      <c r="K2161">
        <v>0.42764999999999997</v>
      </c>
      <c r="L2161">
        <v>0.13485</v>
      </c>
      <c r="M2161">
        <v>0.56725000000000003</v>
      </c>
    </row>
    <row r="2162" spans="2:13" x14ac:dyDescent="0.35">
      <c r="B2162">
        <v>2159</v>
      </c>
      <c r="C2162">
        <v>0.21584999999999999</v>
      </c>
      <c r="D2162">
        <v>0.63685000000000003</v>
      </c>
      <c r="E2162">
        <v>0.22425</v>
      </c>
      <c r="F2162">
        <v>0.27634999999999998</v>
      </c>
      <c r="G2162">
        <v>0.41375000000000001</v>
      </c>
      <c r="H2162">
        <v>0.27265</v>
      </c>
      <c r="I2162">
        <v>9.9849999999999994E-2</v>
      </c>
      <c r="J2162">
        <v>0.83665</v>
      </c>
      <c r="K2162">
        <v>0.34134999999999999</v>
      </c>
      <c r="L2162">
        <v>0.91785000000000005</v>
      </c>
      <c r="M2162">
        <v>0.93705000000000005</v>
      </c>
    </row>
    <row r="2163" spans="2:13" x14ac:dyDescent="0.35">
      <c r="B2163">
        <v>2160</v>
      </c>
      <c r="C2163">
        <v>0.21595</v>
      </c>
      <c r="D2163">
        <v>0.15265000000000001</v>
      </c>
      <c r="E2163">
        <v>0.38824999999999998</v>
      </c>
      <c r="F2163">
        <v>0.98914999999999997</v>
      </c>
      <c r="G2163">
        <v>0.68584999999999996</v>
      </c>
      <c r="H2163">
        <v>0.82574999999999998</v>
      </c>
      <c r="I2163">
        <v>0.36904999999999999</v>
      </c>
      <c r="J2163">
        <v>0.29485</v>
      </c>
      <c r="K2163">
        <v>0.61104999999999998</v>
      </c>
      <c r="L2163">
        <v>0.72345000000000004</v>
      </c>
      <c r="M2163">
        <v>0.43575000000000003</v>
      </c>
    </row>
    <row r="2164" spans="2:13" x14ac:dyDescent="0.35">
      <c r="B2164">
        <v>2161</v>
      </c>
      <c r="C2164">
        <v>0.21604999999999999</v>
      </c>
      <c r="D2164">
        <v>0.67954999999999999</v>
      </c>
      <c r="E2164">
        <v>0.77124999999999999</v>
      </c>
      <c r="F2164">
        <v>0.60175000000000001</v>
      </c>
      <c r="G2164">
        <v>0.18315000000000001</v>
      </c>
      <c r="H2164">
        <v>0.24475</v>
      </c>
      <c r="I2164">
        <v>0.89044999999999996</v>
      </c>
      <c r="J2164">
        <v>0.55694999999999995</v>
      </c>
      <c r="K2164">
        <v>0.47115000000000001</v>
      </c>
      <c r="L2164">
        <v>0.74604999999999999</v>
      </c>
      <c r="M2164">
        <v>2.1049999999999999E-2</v>
      </c>
    </row>
    <row r="2165" spans="2:13" x14ac:dyDescent="0.35">
      <c r="B2165">
        <v>2162</v>
      </c>
      <c r="C2165">
        <v>0.21615000000000001</v>
      </c>
      <c r="D2165">
        <v>0.74404999999999999</v>
      </c>
      <c r="E2165">
        <v>0.74385000000000001</v>
      </c>
      <c r="F2165">
        <v>0.45284999999999997</v>
      </c>
      <c r="G2165">
        <v>0.43595</v>
      </c>
      <c r="H2165">
        <v>0.76375000000000004</v>
      </c>
      <c r="I2165">
        <v>0.11874999999999999</v>
      </c>
      <c r="J2165">
        <v>0.59284999999999999</v>
      </c>
      <c r="K2165">
        <v>0.96855000000000002</v>
      </c>
      <c r="L2165">
        <v>0.48135</v>
      </c>
      <c r="M2165">
        <v>0.90674999999999994</v>
      </c>
    </row>
    <row r="2166" spans="2:13" x14ac:dyDescent="0.35">
      <c r="B2166">
        <v>2163</v>
      </c>
      <c r="C2166">
        <v>0.21625</v>
      </c>
      <c r="D2166">
        <v>0.21145</v>
      </c>
      <c r="E2166">
        <v>0.51685000000000003</v>
      </c>
      <c r="F2166">
        <v>0.73145000000000004</v>
      </c>
      <c r="G2166">
        <v>0.95325000000000004</v>
      </c>
      <c r="H2166">
        <v>0.23924999999999999</v>
      </c>
      <c r="I2166">
        <v>0.23355000000000001</v>
      </c>
      <c r="J2166">
        <v>0.20924999999999999</v>
      </c>
      <c r="K2166">
        <v>0.72145000000000004</v>
      </c>
      <c r="L2166">
        <v>0.67784999999999995</v>
      </c>
      <c r="M2166">
        <v>0.46744999999999998</v>
      </c>
    </row>
    <row r="2167" spans="2:13" x14ac:dyDescent="0.35">
      <c r="B2167">
        <v>2164</v>
      </c>
      <c r="C2167">
        <v>0.21634999999999999</v>
      </c>
      <c r="D2167">
        <v>0.54505000000000003</v>
      </c>
      <c r="E2167">
        <v>0.18704999999999999</v>
      </c>
      <c r="F2167">
        <v>0.80794999999999995</v>
      </c>
      <c r="G2167">
        <v>0.34434999999999999</v>
      </c>
      <c r="H2167">
        <v>0.93445</v>
      </c>
      <c r="I2167">
        <v>2.9250000000000002E-2</v>
      </c>
      <c r="J2167">
        <v>0.64795000000000003</v>
      </c>
      <c r="K2167">
        <v>0.36935000000000001</v>
      </c>
      <c r="L2167">
        <v>0.97384999999999999</v>
      </c>
      <c r="M2167">
        <v>0.34605000000000002</v>
      </c>
    </row>
    <row r="2168" spans="2:13" x14ac:dyDescent="0.35">
      <c r="B2168">
        <v>2165</v>
      </c>
      <c r="C2168">
        <v>0.21645</v>
      </c>
      <c r="D2168">
        <v>0.84265000000000001</v>
      </c>
      <c r="E2168">
        <v>0.95655000000000001</v>
      </c>
      <c r="F2168">
        <v>0.29304999999999998</v>
      </c>
      <c r="G2168">
        <v>0.77625</v>
      </c>
      <c r="H2168">
        <v>0.85904999999999998</v>
      </c>
      <c r="I2168">
        <v>0.45905000000000001</v>
      </c>
      <c r="J2168">
        <v>0.77124999999999999</v>
      </c>
      <c r="K2168">
        <v>0.16314999999999999</v>
      </c>
      <c r="L2168">
        <v>8.1449999999999995E-2</v>
      </c>
      <c r="M2168">
        <v>0.94745000000000001</v>
      </c>
    </row>
    <row r="2169" spans="2:13" x14ac:dyDescent="0.35">
      <c r="B2169">
        <v>2166</v>
      </c>
      <c r="C2169">
        <v>0.21654999999999999</v>
      </c>
      <c r="D2169">
        <v>0.78895000000000004</v>
      </c>
      <c r="E2169">
        <v>2.5049999999999999E-2</v>
      </c>
      <c r="F2169">
        <v>0.44685000000000002</v>
      </c>
      <c r="G2169">
        <v>0.45095000000000002</v>
      </c>
      <c r="H2169">
        <v>0.38124999999999998</v>
      </c>
      <c r="I2169">
        <v>7.6850000000000002E-2</v>
      </c>
      <c r="J2169">
        <v>0.71714999999999995</v>
      </c>
      <c r="K2169">
        <v>0.46434999999999998</v>
      </c>
      <c r="L2169">
        <v>0.97745000000000004</v>
      </c>
      <c r="M2169">
        <v>0.65225</v>
      </c>
    </row>
    <row r="2170" spans="2:13" x14ac:dyDescent="0.35">
      <c r="B2170">
        <v>2167</v>
      </c>
      <c r="C2170">
        <v>0.21665000000000001</v>
      </c>
      <c r="D2170">
        <v>0.41125</v>
      </c>
      <c r="E2170">
        <v>0.27815000000000001</v>
      </c>
      <c r="F2170">
        <v>0.94855</v>
      </c>
      <c r="G2170">
        <v>0.78705000000000003</v>
      </c>
      <c r="H2170">
        <v>0.87785000000000002</v>
      </c>
      <c r="I2170">
        <v>0.23855000000000001</v>
      </c>
      <c r="J2170">
        <v>0.83184999999999998</v>
      </c>
      <c r="K2170">
        <v>0.62444999999999995</v>
      </c>
      <c r="L2170">
        <v>0.42154999999999998</v>
      </c>
      <c r="M2170">
        <v>0.46834999999999999</v>
      </c>
    </row>
    <row r="2171" spans="2:13" x14ac:dyDescent="0.35">
      <c r="B2171">
        <v>2168</v>
      </c>
      <c r="C2171">
        <v>0.21675</v>
      </c>
      <c r="D2171">
        <v>0.22555</v>
      </c>
      <c r="E2171">
        <v>0.81405000000000005</v>
      </c>
      <c r="F2171">
        <v>0.14735000000000001</v>
      </c>
      <c r="G2171">
        <v>3.7150000000000002E-2</v>
      </c>
      <c r="H2171">
        <v>0.14495</v>
      </c>
      <c r="I2171">
        <v>0.62165000000000004</v>
      </c>
      <c r="J2171">
        <v>0.51024999999999998</v>
      </c>
      <c r="K2171">
        <v>0.96074999999999999</v>
      </c>
      <c r="L2171">
        <v>0.21454999999999999</v>
      </c>
      <c r="M2171">
        <v>0.57184999999999997</v>
      </c>
    </row>
    <row r="2172" spans="2:13" x14ac:dyDescent="0.35">
      <c r="B2172">
        <v>2169</v>
      </c>
      <c r="C2172">
        <v>0.21684999999999999</v>
      </c>
      <c r="D2172">
        <v>7.0749999999999993E-2</v>
      </c>
      <c r="E2172">
        <v>0.70365</v>
      </c>
      <c r="F2172">
        <v>0.89895000000000003</v>
      </c>
      <c r="G2172">
        <v>0.93194999999999995</v>
      </c>
      <c r="H2172">
        <v>0.28044999999999998</v>
      </c>
      <c r="I2172">
        <v>0.87414999999999998</v>
      </c>
      <c r="J2172">
        <v>0.56035000000000001</v>
      </c>
      <c r="K2172">
        <v>0.46944999999999998</v>
      </c>
      <c r="L2172">
        <v>0.56164999999999998</v>
      </c>
      <c r="M2172">
        <v>0.40915000000000001</v>
      </c>
    </row>
    <row r="2173" spans="2:13" x14ac:dyDescent="0.35">
      <c r="B2173">
        <v>2170</v>
      </c>
      <c r="C2173">
        <v>0.21695</v>
      </c>
      <c r="D2173">
        <v>0.96865000000000001</v>
      </c>
      <c r="E2173">
        <v>0.92835000000000001</v>
      </c>
      <c r="F2173">
        <v>0.17025000000000001</v>
      </c>
      <c r="G2173">
        <v>0.66295000000000004</v>
      </c>
      <c r="H2173">
        <v>0.72875000000000001</v>
      </c>
      <c r="I2173">
        <v>0.77134999999999998</v>
      </c>
      <c r="J2173">
        <v>0.75455000000000005</v>
      </c>
      <c r="K2173">
        <v>0.92764999999999997</v>
      </c>
      <c r="L2173">
        <v>0.72994999999999999</v>
      </c>
      <c r="M2173">
        <v>0.82765</v>
      </c>
    </row>
    <row r="2174" spans="2:13" x14ac:dyDescent="0.35">
      <c r="B2174">
        <v>2171</v>
      </c>
      <c r="C2174">
        <v>0.21704999999999999</v>
      </c>
      <c r="D2174">
        <v>0.67184999999999995</v>
      </c>
      <c r="E2174">
        <v>0.53835</v>
      </c>
      <c r="F2174">
        <v>0.87255000000000005</v>
      </c>
      <c r="G2174">
        <v>0.34584999999999999</v>
      </c>
      <c r="H2174">
        <v>0.96114999999999995</v>
      </c>
      <c r="I2174">
        <v>0.28234999999999999</v>
      </c>
      <c r="J2174">
        <v>0.25455</v>
      </c>
      <c r="K2174">
        <v>0.67364999999999997</v>
      </c>
      <c r="L2174">
        <v>0.70574999999999999</v>
      </c>
      <c r="M2174">
        <v>0.63534999999999997</v>
      </c>
    </row>
    <row r="2175" spans="2:13" x14ac:dyDescent="0.35">
      <c r="B2175">
        <v>2172</v>
      </c>
      <c r="C2175">
        <v>0.21715000000000001</v>
      </c>
      <c r="D2175">
        <v>0.15325</v>
      </c>
      <c r="E2175">
        <v>0.64124999999999999</v>
      </c>
      <c r="F2175">
        <v>0.33944999999999997</v>
      </c>
      <c r="G2175">
        <v>0.57745000000000002</v>
      </c>
      <c r="H2175">
        <v>0.41615000000000002</v>
      </c>
      <c r="I2175">
        <v>0.15875</v>
      </c>
      <c r="J2175">
        <v>0.83625000000000005</v>
      </c>
      <c r="K2175">
        <v>0.18275</v>
      </c>
      <c r="L2175">
        <v>0.30264999999999997</v>
      </c>
      <c r="M2175">
        <v>0.45174999999999998</v>
      </c>
    </row>
    <row r="2176" spans="2:13" x14ac:dyDescent="0.35">
      <c r="B2176">
        <v>2173</v>
      </c>
      <c r="C2176">
        <v>0.21725</v>
      </c>
      <c r="D2176">
        <v>0.47654999999999997</v>
      </c>
      <c r="E2176">
        <v>0.80874999999999997</v>
      </c>
      <c r="F2176">
        <v>8.5050000000000001E-2</v>
      </c>
      <c r="G2176">
        <v>0.16045000000000001</v>
      </c>
      <c r="H2176">
        <v>0.47115000000000001</v>
      </c>
      <c r="I2176">
        <v>0.16755</v>
      </c>
      <c r="J2176">
        <v>0.69245000000000001</v>
      </c>
      <c r="K2176">
        <v>4.6550000000000001E-2</v>
      </c>
      <c r="L2176">
        <v>0.59265000000000001</v>
      </c>
      <c r="M2176">
        <v>0.96784999999999999</v>
      </c>
    </row>
    <row r="2177" spans="2:13" x14ac:dyDescent="0.35">
      <c r="B2177">
        <v>2174</v>
      </c>
      <c r="C2177">
        <v>0.21734999999999999</v>
      </c>
      <c r="D2177">
        <v>0.49275000000000002</v>
      </c>
      <c r="E2177">
        <v>0.51334999999999997</v>
      </c>
      <c r="F2177">
        <v>2.5950000000000001E-2</v>
      </c>
      <c r="G2177">
        <v>0.88665000000000005</v>
      </c>
      <c r="H2177">
        <v>0.41325000000000001</v>
      </c>
      <c r="I2177">
        <v>0.94725000000000004</v>
      </c>
      <c r="J2177">
        <v>0.27844999999999998</v>
      </c>
      <c r="K2177">
        <v>0.11315</v>
      </c>
      <c r="L2177">
        <v>0.88724999999999998</v>
      </c>
      <c r="M2177">
        <v>0.78695000000000004</v>
      </c>
    </row>
    <row r="2178" spans="2:13" x14ac:dyDescent="0.35">
      <c r="B2178">
        <v>2175</v>
      </c>
      <c r="C2178">
        <v>0.21745</v>
      </c>
      <c r="D2178">
        <v>0.80664999999999998</v>
      </c>
      <c r="E2178">
        <v>0.96094999999999997</v>
      </c>
      <c r="F2178">
        <v>0.33715000000000001</v>
      </c>
      <c r="G2178">
        <v>0.49685000000000001</v>
      </c>
      <c r="H2178">
        <v>0.33774999999999999</v>
      </c>
      <c r="I2178">
        <v>0.90805000000000002</v>
      </c>
      <c r="J2178">
        <v>0.41975000000000001</v>
      </c>
      <c r="K2178">
        <v>0.45145000000000002</v>
      </c>
      <c r="L2178">
        <v>0.21604999999999999</v>
      </c>
      <c r="M2178">
        <v>0.93955</v>
      </c>
    </row>
    <row r="2179" spans="2:13" x14ac:dyDescent="0.35">
      <c r="B2179">
        <v>2176</v>
      </c>
      <c r="C2179">
        <v>0.21754999999999999</v>
      </c>
      <c r="D2179">
        <v>0.10034999999999999</v>
      </c>
      <c r="E2179">
        <v>0.76724999999999999</v>
      </c>
      <c r="F2179">
        <v>0.53025</v>
      </c>
      <c r="G2179">
        <v>0.24845</v>
      </c>
      <c r="H2179">
        <v>0.58314999999999995</v>
      </c>
      <c r="I2179">
        <v>0.41254999999999997</v>
      </c>
      <c r="J2179">
        <v>1.125E-2</v>
      </c>
      <c r="K2179">
        <v>0.72585</v>
      </c>
      <c r="L2179">
        <v>0.37075000000000002</v>
      </c>
      <c r="M2179">
        <v>0.26355000000000001</v>
      </c>
    </row>
    <row r="2180" spans="2:13" x14ac:dyDescent="0.35">
      <c r="B2180">
        <v>2177</v>
      </c>
      <c r="C2180">
        <v>0.21765000000000001</v>
      </c>
      <c r="D2180">
        <v>0.98465000000000003</v>
      </c>
      <c r="E2180">
        <v>0.90725</v>
      </c>
      <c r="F2180">
        <v>0.48135</v>
      </c>
      <c r="G2180">
        <v>0.98504999999999998</v>
      </c>
      <c r="H2180">
        <v>0.18335000000000001</v>
      </c>
      <c r="I2180">
        <v>0.78144999999999998</v>
      </c>
      <c r="J2180">
        <v>0.91364999999999996</v>
      </c>
      <c r="K2180">
        <v>0.48365000000000002</v>
      </c>
      <c r="L2180">
        <v>0.35385</v>
      </c>
      <c r="M2180">
        <v>6.2350000000000003E-2</v>
      </c>
    </row>
    <row r="2181" spans="2:13" x14ac:dyDescent="0.35">
      <c r="B2181">
        <v>2178</v>
      </c>
      <c r="C2181">
        <v>0.21775</v>
      </c>
      <c r="D2181">
        <v>0.76034999999999997</v>
      </c>
      <c r="E2181">
        <v>0.14065</v>
      </c>
      <c r="F2181">
        <v>0.36285000000000001</v>
      </c>
      <c r="G2181">
        <v>9.5449999999999993E-2</v>
      </c>
      <c r="H2181">
        <v>0.82704999999999995</v>
      </c>
      <c r="I2181">
        <v>0.61504999999999999</v>
      </c>
      <c r="J2181">
        <v>0.27305000000000001</v>
      </c>
      <c r="K2181">
        <v>0.25174999999999997</v>
      </c>
      <c r="L2181">
        <v>0.25424999999999998</v>
      </c>
      <c r="M2181">
        <v>0.62185000000000001</v>
      </c>
    </row>
    <row r="2182" spans="2:13" x14ac:dyDescent="0.35">
      <c r="B2182">
        <v>2179</v>
      </c>
      <c r="C2182">
        <v>0.21784999999999999</v>
      </c>
      <c r="D2182">
        <v>0.18625</v>
      </c>
      <c r="E2182">
        <v>0.31025000000000003</v>
      </c>
      <c r="F2182">
        <v>3.3349999999999998E-2</v>
      </c>
      <c r="G2182">
        <v>0.97324999999999995</v>
      </c>
      <c r="H2182">
        <v>0.73445000000000005</v>
      </c>
      <c r="I2182">
        <v>0.40575</v>
      </c>
      <c r="J2182">
        <v>0.98385</v>
      </c>
      <c r="K2182">
        <v>0.88505</v>
      </c>
      <c r="L2182">
        <v>0.20965</v>
      </c>
      <c r="M2182">
        <v>7.8950000000000006E-2</v>
      </c>
    </row>
    <row r="2183" spans="2:13" x14ac:dyDescent="0.35">
      <c r="B2183">
        <v>2180</v>
      </c>
      <c r="C2183">
        <v>0.21795</v>
      </c>
      <c r="D2183">
        <v>0.74695</v>
      </c>
      <c r="E2183">
        <v>0.94825000000000004</v>
      </c>
      <c r="F2183">
        <v>0.42764999999999997</v>
      </c>
      <c r="G2183">
        <v>0.70914999999999995</v>
      </c>
      <c r="H2183">
        <v>0.56694999999999995</v>
      </c>
      <c r="I2183">
        <v>0.93635000000000002</v>
      </c>
      <c r="J2183">
        <v>0.14535000000000001</v>
      </c>
      <c r="K2183">
        <v>0.46605000000000002</v>
      </c>
      <c r="L2183">
        <v>0.17615</v>
      </c>
      <c r="M2183">
        <v>0.44724999999999998</v>
      </c>
    </row>
    <row r="2184" spans="2:13" x14ac:dyDescent="0.35">
      <c r="B2184">
        <v>2181</v>
      </c>
      <c r="C2184">
        <v>0.21804999999999999</v>
      </c>
      <c r="D2184">
        <v>0.80425000000000002</v>
      </c>
      <c r="E2184">
        <v>0.88605</v>
      </c>
      <c r="F2184">
        <v>0.12075</v>
      </c>
      <c r="G2184">
        <v>0.79744999999999999</v>
      </c>
      <c r="H2184">
        <v>0.19414999999999999</v>
      </c>
      <c r="I2184">
        <v>0.24915000000000001</v>
      </c>
      <c r="J2184">
        <v>0.74065000000000003</v>
      </c>
      <c r="K2184">
        <v>0.93654999999999999</v>
      </c>
      <c r="L2184">
        <v>0.17125000000000001</v>
      </c>
      <c r="M2184">
        <v>0.84214999999999995</v>
      </c>
    </row>
    <row r="2185" spans="2:13" x14ac:dyDescent="0.35">
      <c r="B2185">
        <v>2182</v>
      </c>
      <c r="C2185">
        <v>0.21815000000000001</v>
      </c>
      <c r="D2185">
        <v>0.47894999999999999</v>
      </c>
      <c r="E2185">
        <v>0.40384999999999999</v>
      </c>
      <c r="F2185">
        <v>0.65024999999999999</v>
      </c>
      <c r="G2185">
        <v>0.41925000000000001</v>
      </c>
      <c r="H2185">
        <v>0.26315</v>
      </c>
      <c r="I2185">
        <v>0.52485000000000004</v>
      </c>
      <c r="J2185">
        <v>0.93835000000000002</v>
      </c>
      <c r="K2185">
        <v>0.93784999999999996</v>
      </c>
      <c r="L2185">
        <v>0.15634999999999999</v>
      </c>
      <c r="M2185">
        <v>0.98134999999999994</v>
      </c>
    </row>
    <row r="2186" spans="2:13" x14ac:dyDescent="0.35">
      <c r="B2186">
        <v>2183</v>
      </c>
      <c r="C2186">
        <v>0.21825</v>
      </c>
      <c r="D2186">
        <v>0.81035000000000001</v>
      </c>
      <c r="E2186">
        <v>0.81364999999999998</v>
      </c>
      <c r="F2186">
        <v>8.8950000000000001E-2</v>
      </c>
      <c r="G2186">
        <v>0.42554999999999998</v>
      </c>
      <c r="H2186">
        <v>0.91495000000000004</v>
      </c>
      <c r="I2186">
        <v>2.5850000000000001E-2</v>
      </c>
      <c r="J2186">
        <v>0.54964999999999997</v>
      </c>
      <c r="K2186">
        <v>0.18065000000000001</v>
      </c>
      <c r="L2186">
        <v>0.19725000000000001</v>
      </c>
      <c r="M2186">
        <v>0.47975000000000001</v>
      </c>
    </row>
    <row r="2187" spans="2:13" x14ac:dyDescent="0.35">
      <c r="B2187">
        <v>2184</v>
      </c>
      <c r="C2187">
        <v>0.21834999999999999</v>
      </c>
      <c r="D2187">
        <v>0.73035000000000005</v>
      </c>
      <c r="E2187">
        <v>0.93315000000000003</v>
      </c>
      <c r="F2187">
        <v>0.77585000000000004</v>
      </c>
      <c r="G2187">
        <v>0.21625</v>
      </c>
      <c r="H2187">
        <v>0.98214999999999997</v>
      </c>
      <c r="I2187">
        <v>0.49564999999999998</v>
      </c>
      <c r="J2187">
        <v>0.85345000000000004</v>
      </c>
      <c r="K2187">
        <v>0.96794999999999998</v>
      </c>
      <c r="L2187">
        <v>0.60104999999999997</v>
      </c>
      <c r="M2187">
        <v>0.11055</v>
      </c>
    </row>
    <row r="2188" spans="2:13" x14ac:dyDescent="0.35">
      <c r="B2188">
        <v>2185</v>
      </c>
      <c r="C2188">
        <v>0.21845000000000001</v>
      </c>
      <c r="D2188">
        <v>0.97785</v>
      </c>
      <c r="E2188">
        <v>0.40594999999999998</v>
      </c>
      <c r="F2188">
        <v>0.99465000000000003</v>
      </c>
      <c r="G2188">
        <v>0.84465000000000001</v>
      </c>
      <c r="H2188">
        <v>0.52254999999999996</v>
      </c>
      <c r="I2188">
        <v>0.91625000000000001</v>
      </c>
      <c r="J2188">
        <v>0.61655000000000004</v>
      </c>
      <c r="K2188">
        <v>0.78205000000000002</v>
      </c>
      <c r="L2188">
        <v>8.7849999999999998E-2</v>
      </c>
      <c r="M2188">
        <v>0.50085000000000002</v>
      </c>
    </row>
    <row r="2189" spans="2:13" x14ac:dyDescent="0.35">
      <c r="B2189">
        <v>2186</v>
      </c>
      <c r="C2189">
        <v>0.21854999999999999</v>
      </c>
      <c r="D2189">
        <v>0.60475000000000001</v>
      </c>
      <c r="E2189">
        <v>0.68935000000000002</v>
      </c>
      <c r="F2189">
        <v>0.73885000000000001</v>
      </c>
      <c r="G2189">
        <v>0.84075</v>
      </c>
      <c r="H2189">
        <v>0.10875</v>
      </c>
      <c r="I2189">
        <v>0.71984999999999999</v>
      </c>
      <c r="J2189">
        <v>0.24575</v>
      </c>
      <c r="K2189">
        <v>0.71655000000000002</v>
      </c>
      <c r="L2189">
        <v>0.15934999999999999</v>
      </c>
      <c r="M2189">
        <v>0.84194999999999998</v>
      </c>
    </row>
    <row r="2190" spans="2:13" x14ac:dyDescent="0.35">
      <c r="B2190">
        <v>2187</v>
      </c>
      <c r="C2190">
        <v>0.21865000000000001</v>
      </c>
      <c r="D2190">
        <v>0.82484999999999997</v>
      </c>
      <c r="E2190">
        <v>1.265E-2</v>
      </c>
      <c r="F2190">
        <v>0.67244999999999999</v>
      </c>
      <c r="G2190">
        <v>0.65934999999999999</v>
      </c>
      <c r="H2190">
        <v>0.47525000000000001</v>
      </c>
      <c r="I2190">
        <v>0.62134999999999996</v>
      </c>
      <c r="J2190">
        <v>0.51185000000000003</v>
      </c>
      <c r="K2190">
        <v>7.2550000000000003E-2</v>
      </c>
      <c r="L2190">
        <v>0.37585000000000002</v>
      </c>
      <c r="M2190">
        <v>0.69364999999999999</v>
      </c>
    </row>
    <row r="2191" spans="2:13" x14ac:dyDescent="0.35">
      <c r="B2191">
        <v>2188</v>
      </c>
      <c r="C2191">
        <v>0.21875</v>
      </c>
      <c r="D2191">
        <v>2.3050000000000001E-2</v>
      </c>
      <c r="E2191">
        <v>0.49264999999999998</v>
      </c>
      <c r="F2191">
        <v>0.38395000000000001</v>
      </c>
      <c r="G2191">
        <v>0.45014999999999999</v>
      </c>
      <c r="H2191">
        <v>0.64624999999999999</v>
      </c>
      <c r="I2191">
        <v>0.47494999999999998</v>
      </c>
      <c r="J2191">
        <v>0.62805</v>
      </c>
      <c r="K2191">
        <v>0.88424999999999998</v>
      </c>
      <c r="L2191">
        <v>0.83865000000000001</v>
      </c>
      <c r="M2191">
        <v>0.51834999999999998</v>
      </c>
    </row>
    <row r="2192" spans="2:13" x14ac:dyDescent="0.35">
      <c r="B2192">
        <v>2189</v>
      </c>
      <c r="C2192">
        <v>0.21884999999999999</v>
      </c>
      <c r="D2192">
        <v>0.54285000000000005</v>
      </c>
      <c r="E2192">
        <v>0.57404999999999995</v>
      </c>
      <c r="F2192">
        <v>0.59155000000000002</v>
      </c>
      <c r="G2192">
        <v>0.74524999999999997</v>
      </c>
      <c r="H2192">
        <v>0.55715000000000003</v>
      </c>
      <c r="I2192">
        <v>0.50124999999999997</v>
      </c>
      <c r="J2192">
        <v>0.84824999999999995</v>
      </c>
      <c r="K2192">
        <v>0.79195000000000004</v>
      </c>
      <c r="L2192">
        <v>0.97145000000000004</v>
      </c>
      <c r="M2192">
        <v>0.86575000000000002</v>
      </c>
    </row>
    <row r="2193" spans="2:13" x14ac:dyDescent="0.35">
      <c r="B2193">
        <v>2190</v>
      </c>
      <c r="C2193">
        <v>0.21895000000000001</v>
      </c>
      <c r="D2193">
        <v>0.62295</v>
      </c>
      <c r="E2193">
        <v>0.97075</v>
      </c>
      <c r="F2193">
        <v>0.71994999999999998</v>
      </c>
      <c r="G2193">
        <v>0.76854999999999996</v>
      </c>
      <c r="H2193">
        <v>0.34834999999999999</v>
      </c>
      <c r="I2193">
        <v>0.50975000000000004</v>
      </c>
      <c r="J2193">
        <v>0.61414999999999997</v>
      </c>
      <c r="K2193">
        <v>0.47775000000000001</v>
      </c>
      <c r="L2193">
        <v>0.40865000000000001</v>
      </c>
      <c r="M2193">
        <v>0.28804999999999997</v>
      </c>
    </row>
    <row r="2194" spans="2:13" x14ac:dyDescent="0.35">
      <c r="B2194">
        <v>2191</v>
      </c>
      <c r="C2194">
        <v>0.21904999999999999</v>
      </c>
      <c r="D2194">
        <v>0.66354999999999997</v>
      </c>
      <c r="E2194">
        <v>0.89575000000000005</v>
      </c>
      <c r="F2194">
        <v>0.69745000000000001</v>
      </c>
      <c r="G2194">
        <v>0.43025000000000002</v>
      </c>
      <c r="H2194">
        <v>0.88875000000000004</v>
      </c>
      <c r="I2194">
        <v>0.39515</v>
      </c>
      <c r="J2194">
        <v>0.40894999999999998</v>
      </c>
      <c r="K2194">
        <v>0.81535000000000002</v>
      </c>
      <c r="L2194">
        <v>0.96345000000000003</v>
      </c>
      <c r="M2194">
        <v>0.44314999999999999</v>
      </c>
    </row>
    <row r="2195" spans="2:13" x14ac:dyDescent="0.35">
      <c r="B2195">
        <v>2192</v>
      </c>
      <c r="C2195">
        <v>0.21915000000000001</v>
      </c>
      <c r="D2195">
        <v>1.3500000000000001E-3</v>
      </c>
      <c r="E2195">
        <v>0.43454999999999999</v>
      </c>
      <c r="F2195">
        <v>9.1950000000000004E-2</v>
      </c>
      <c r="G2195">
        <v>0.24984999999999999</v>
      </c>
      <c r="H2195">
        <v>0.22985</v>
      </c>
      <c r="I2195">
        <v>0.54515000000000002</v>
      </c>
      <c r="J2195">
        <v>0.71725000000000005</v>
      </c>
      <c r="K2195">
        <v>0.66034999999999999</v>
      </c>
      <c r="L2195">
        <v>0.21425</v>
      </c>
      <c r="M2195">
        <v>0.97765000000000002</v>
      </c>
    </row>
    <row r="2196" spans="2:13" x14ac:dyDescent="0.35">
      <c r="B2196">
        <v>2193</v>
      </c>
      <c r="C2196">
        <v>0.21925</v>
      </c>
      <c r="D2196">
        <v>0.10825</v>
      </c>
      <c r="E2196">
        <v>0.54774999999999996</v>
      </c>
      <c r="F2196">
        <v>1.3500000000000001E-3</v>
      </c>
      <c r="G2196">
        <v>0.86495</v>
      </c>
      <c r="H2196">
        <v>0.40284999999999999</v>
      </c>
      <c r="I2196">
        <v>0.32674999999999998</v>
      </c>
      <c r="J2196">
        <v>0.43814999999999998</v>
      </c>
      <c r="K2196">
        <v>0.69445000000000001</v>
      </c>
      <c r="L2196">
        <v>0.98114999999999997</v>
      </c>
      <c r="M2196">
        <v>0.98155000000000003</v>
      </c>
    </row>
    <row r="2197" spans="2:13" x14ac:dyDescent="0.35">
      <c r="B2197">
        <v>2194</v>
      </c>
      <c r="C2197">
        <v>0.21934999999999999</v>
      </c>
      <c r="D2197">
        <v>0.63505</v>
      </c>
      <c r="E2197">
        <v>0.47954999999999998</v>
      </c>
      <c r="F2197">
        <v>0.54005000000000003</v>
      </c>
      <c r="G2197">
        <v>0.43804999999999999</v>
      </c>
      <c r="H2197">
        <v>7.8549999999999995E-2</v>
      </c>
      <c r="I2197">
        <v>0.60435000000000005</v>
      </c>
      <c r="J2197">
        <v>7.2050000000000003E-2</v>
      </c>
      <c r="K2197">
        <v>0.34105000000000002</v>
      </c>
      <c r="L2197">
        <v>0.41205000000000003</v>
      </c>
      <c r="M2197">
        <v>0.97494999999999998</v>
      </c>
    </row>
    <row r="2198" spans="2:13" x14ac:dyDescent="0.35">
      <c r="B2198">
        <v>2195</v>
      </c>
      <c r="C2198">
        <v>0.21945000000000001</v>
      </c>
      <c r="D2198">
        <v>0.48575000000000002</v>
      </c>
      <c r="E2198">
        <v>0.80484999999999995</v>
      </c>
      <c r="F2198">
        <v>0.32164999999999999</v>
      </c>
      <c r="G2198">
        <v>0.21385000000000001</v>
      </c>
      <c r="H2198">
        <v>0.68584999999999996</v>
      </c>
      <c r="I2198">
        <v>0.79405000000000003</v>
      </c>
      <c r="J2198">
        <v>0.42975000000000002</v>
      </c>
      <c r="K2198">
        <v>0.48725000000000002</v>
      </c>
      <c r="L2198">
        <v>0.43364999999999998</v>
      </c>
      <c r="M2198">
        <v>6.0850000000000001E-2</v>
      </c>
    </row>
    <row r="2199" spans="2:13" x14ac:dyDescent="0.35">
      <c r="B2199">
        <v>2196</v>
      </c>
      <c r="C2199">
        <v>0.21955</v>
      </c>
      <c r="D2199">
        <v>3.4750000000000003E-2</v>
      </c>
      <c r="E2199">
        <v>7.0650000000000004E-2</v>
      </c>
      <c r="F2199">
        <v>0.91095000000000004</v>
      </c>
      <c r="G2199">
        <v>0.61675000000000002</v>
      </c>
      <c r="H2199">
        <v>0.75885000000000002</v>
      </c>
      <c r="I2199">
        <v>0.93464999999999998</v>
      </c>
      <c r="J2199">
        <v>0.77734999999999999</v>
      </c>
      <c r="K2199">
        <v>0.35915000000000002</v>
      </c>
      <c r="L2199">
        <v>0.80915000000000004</v>
      </c>
      <c r="M2199">
        <v>0.75255000000000005</v>
      </c>
    </row>
    <row r="2200" spans="2:13" x14ac:dyDescent="0.35">
      <c r="B2200">
        <v>2197</v>
      </c>
      <c r="C2200">
        <v>0.21965000000000001</v>
      </c>
      <c r="D2200">
        <v>0.87304999999999999</v>
      </c>
      <c r="E2200">
        <v>0.18465000000000001</v>
      </c>
      <c r="F2200">
        <v>0.80564999999999998</v>
      </c>
      <c r="G2200">
        <v>0.85535000000000005</v>
      </c>
      <c r="H2200">
        <v>0.69635000000000002</v>
      </c>
      <c r="I2200">
        <v>0.35525000000000001</v>
      </c>
      <c r="J2200">
        <v>0.55425000000000002</v>
      </c>
      <c r="K2200">
        <v>0.39405000000000001</v>
      </c>
      <c r="L2200">
        <v>5.3249999999999999E-2</v>
      </c>
      <c r="M2200">
        <v>0.23755000000000001</v>
      </c>
    </row>
    <row r="2201" spans="2:13" x14ac:dyDescent="0.35">
      <c r="B2201">
        <v>2198</v>
      </c>
      <c r="C2201">
        <v>0.21975</v>
      </c>
      <c r="D2201">
        <v>0.50185000000000002</v>
      </c>
      <c r="E2201">
        <v>0.68394999999999995</v>
      </c>
      <c r="F2201">
        <v>0.19334999999999999</v>
      </c>
      <c r="G2201">
        <v>0.52385000000000004</v>
      </c>
      <c r="H2201">
        <v>0.56994999999999996</v>
      </c>
      <c r="I2201">
        <v>0.51805000000000001</v>
      </c>
      <c r="J2201">
        <v>0.82435000000000003</v>
      </c>
      <c r="K2201">
        <v>0.98685</v>
      </c>
      <c r="L2201">
        <v>0.52044999999999997</v>
      </c>
      <c r="M2201">
        <v>0.28615000000000002</v>
      </c>
    </row>
    <row r="2202" spans="2:13" x14ac:dyDescent="0.35">
      <c r="B2202">
        <v>2199</v>
      </c>
      <c r="C2202">
        <v>0.21984999999999999</v>
      </c>
      <c r="D2202">
        <v>0.41925000000000001</v>
      </c>
      <c r="E2202">
        <v>3.6749999999999998E-2</v>
      </c>
      <c r="F2202">
        <v>0.92274999999999996</v>
      </c>
      <c r="G2202">
        <v>0.55254999999999999</v>
      </c>
      <c r="H2202">
        <v>0.36814999999999998</v>
      </c>
      <c r="I2202">
        <v>0.87634999999999996</v>
      </c>
      <c r="J2202">
        <v>9.9449999999999997E-2</v>
      </c>
      <c r="K2202">
        <v>1.125E-2</v>
      </c>
      <c r="L2202">
        <v>0.72855000000000003</v>
      </c>
      <c r="M2202">
        <v>0.41575000000000001</v>
      </c>
    </row>
    <row r="2203" spans="2:13" x14ac:dyDescent="0.35">
      <c r="B2203">
        <v>2200</v>
      </c>
      <c r="C2203">
        <v>0.21995000000000001</v>
      </c>
      <c r="D2203">
        <v>1.0449999999999999E-2</v>
      </c>
      <c r="E2203">
        <v>0.20005000000000001</v>
      </c>
      <c r="F2203">
        <v>0.80205000000000004</v>
      </c>
      <c r="G2203">
        <v>0.32274999999999998</v>
      </c>
      <c r="H2203">
        <v>0.26784999999999998</v>
      </c>
      <c r="I2203">
        <v>0.54044999999999999</v>
      </c>
      <c r="J2203">
        <v>0.15024999999999999</v>
      </c>
      <c r="K2203">
        <v>5.595E-2</v>
      </c>
      <c r="L2203">
        <v>0.35465000000000002</v>
      </c>
      <c r="M2203">
        <v>0.61855000000000004</v>
      </c>
    </row>
    <row r="2204" spans="2:13" x14ac:dyDescent="0.35">
      <c r="B2204">
        <v>2201</v>
      </c>
      <c r="C2204">
        <v>0.22005</v>
      </c>
      <c r="D2204">
        <v>0.49675000000000002</v>
      </c>
      <c r="E2204">
        <v>3.7749999999999999E-2</v>
      </c>
      <c r="F2204">
        <v>0.26984999999999998</v>
      </c>
      <c r="G2204">
        <v>0.70794999999999997</v>
      </c>
      <c r="H2204">
        <v>0.78034999999999999</v>
      </c>
      <c r="I2204">
        <v>0.13005</v>
      </c>
      <c r="J2204">
        <v>0.28144999999999998</v>
      </c>
      <c r="K2204">
        <v>0.38255</v>
      </c>
      <c r="L2204">
        <v>0.31435000000000002</v>
      </c>
      <c r="M2204">
        <v>0.45234999999999997</v>
      </c>
    </row>
    <row r="2205" spans="2:13" x14ac:dyDescent="0.35">
      <c r="B2205">
        <v>2202</v>
      </c>
      <c r="C2205">
        <v>0.22015000000000001</v>
      </c>
      <c r="D2205">
        <v>2.495E-2</v>
      </c>
      <c r="E2205">
        <v>0.63254999999999995</v>
      </c>
      <c r="F2205">
        <v>0.73035000000000005</v>
      </c>
      <c r="G2205">
        <v>0.96194999999999997</v>
      </c>
      <c r="H2205">
        <v>0.79384999999999994</v>
      </c>
      <c r="I2205">
        <v>0.11715</v>
      </c>
      <c r="J2205">
        <v>0.59235000000000004</v>
      </c>
      <c r="K2205">
        <v>0.50555000000000005</v>
      </c>
      <c r="L2205">
        <v>0.75505</v>
      </c>
      <c r="M2205">
        <v>0.43025000000000002</v>
      </c>
    </row>
    <row r="2206" spans="2:13" x14ac:dyDescent="0.35">
      <c r="B2206">
        <v>2203</v>
      </c>
      <c r="C2206">
        <v>0.22025</v>
      </c>
      <c r="D2206">
        <v>0.53034999999999999</v>
      </c>
      <c r="E2206">
        <v>5.7499999999999999E-3</v>
      </c>
      <c r="F2206">
        <v>0.93745000000000001</v>
      </c>
      <c r="G2206">
        <v>0.53264999999999996</v>
      </c>
      <c r="H2206">
        <v>0.23955000000000001</v>
      </c>
      <c r="I2206">
        <v>0.35425000000000001</v>
      </c>
      <c r="J2206">
        <v>6.45E-3</v>
      </c>
      <c r="K2206">
        <v>7.6550000000000007E-2</v>
      </c>
      <c r="L2206">
        <v>0.60194999999999999</v>
      </c>
      <c r="M2206">
        <v>0.97455000000000003</v>
      </c>
    </row>
    <row r="2207" spans="2:13" x14ac:dyDescent="0.35">
      <c r="B2207">
        <v>2204</v>
      </c>
      <c r="C2207">
        <v>0.22034999999999999</v>
      </c>
      <c r="D2207">
        <v>0.25945000000000001</v>
      </c>
      <c r="E2207">
        <v>0.99634999999999996</v>
      </c>
      <c r="F2207">
        <v>0.47394999999999998</v>
      </c>
      <c r="G2207">
        <v>0.86204999999999998</v>
      </c>
      <c r="H2207">
        <v>0.59365000000000001</v>
      </c>
      <c r="I2207">
        <v>0.70845000000000002</v>
      </c>
      <c r="J2207">
        <v>0.85465000000000002</v>
      </c>
      <c r="K2207">
        <v>0.60455000000000003</v>
      </c>
      <c r="L2207">
        <v>0.90475000000000005</v>
      </c>
      <c r="M2207">
        <v>0.68305000000000005</v>
      </c>
    </row>
    <row r="2208" spans="2:13" x14ac:dyDescent="0.35">
      <c r="B2208">
        <v>2205</v>
      </c>
      <c r="C2208">
        <v>0.22045000000000001</v>
      </c>
      <c r="D2208">
        <v>0.90215000000000001</v>
      </c>
      <c r="E2208">
        <v>0.13255</v>
      </c>
      <c r="F2208">
        <v>0.65885000000000005</v>
      </c>
      <c r="G2208">
        <v>3.6549999999999999E-2</v>
      </c>
      <c r="H2208">
        <v>0.97924999999999995</v>
      </c>
      <c r="I2208">
        <v>0.46274999999999999</v>
      </c>
      <c r="J2208">
        <v>0.88334999999999997</v>
      </c>
      <c r="K2208">
        <v>0.32364999999999999</v>
      </c>
      <c r="L2208">
        <v>0.44414999999999999</v>
      </c>
      <c r="M2208">
        <v>0.49585000000000001</v>
      </c>
    </row>
    <row r="2209" spans="2:13" x14ac:dyDescent="0.35">
      <c r="B2209">
        <v>2206</v>
      </c>
      <c r="C2209">
        <v>0.22055</v>
      </c>
      <c r="D2209">
        <v>0.41704999999999998</v>
      </c>
      <c r="E2209">
        <v>0.51964999999999995</v>
      </c>
      <c r="F2209">
        <v>0.20485</v>
      </c>
      <c r="G2209">
        <v>4.845E-2</v>
      </c>
      <c r="H2209">
        <v>0.10005</v>
      </c>
      <c r="I2209">
        <v>0.87355000000000005</v>
      </c>
      <c r="J2209">
        <v>0.22814999999999999</v>
      </c>
      <c r="K2209">
        <v>0.11365</v>
      </c>
      <c r="L2209">
        <v>0.86194999999999999</v>
      </c>
      <c r="M2209">
        <v>0.61445000000000005</v>
      </c>
    </row>
    <row r="2210" spans="2:13" x14ac:dyDescent="0.35">
      <c r="B2210">
        <v>2207</v>
      </c>
      <c r="C2210">
        <v>0.22065000000000001</v>
      </c>
      <c r="D2210">
        <v>0.67495000000000005</v>
      </c>
      <c r="E2210">
        <v>0.18984999999999999</v>
      </c>
      <c r="F2210">
        <v>0.80295000000000005</v>
      </c>
      <c r="G2210">
        <v>0.83794999999999997</v>
      </c>
      <c r="H2210">
        <v>4.2849999999999999E-2</v>
      </c>
      <c r="I2210">
        <v>0.41665000000000002</v>
      </c>
      <c r="J2210">
        <v>0.43264999999999998</v>
      </c>
      <c r="K2210">
        <v>0.76675000000000004</v>
      </c>
      <c r="L2210">
        <v>0.58384999999999998</v>
      </c>
      <c r="M2210">
        <v>0.35415000000000002</v>
      </c>
    </row>
    <row r="2211" spans="2:13" x14ac:dyDescent="0.35">
      <c r="B2211">
        <v>2208</v>
      </c>
      <c r="C2211">
        <v>0.22075</v>
      </c>
      <c r="D2211">
        <v>0.75214999999999999</v>
      </c>
      <c r="E2211">
        <v>0.83604999999999996</v>
      </c>
      <c r="F2211">
        <v>0.73494999999999999</v>
      </c>
      <c r="G2211">
        <v>0.97114999999999996</v>
      </c>
      <c r="H2211">
        <v>0.14255000000000001</v>
      </c>
      <c r="I2211">
        <v>0.34194999999999998</v>
      </c>
      <c r="J2211">
        <v>7.9500000000000005E-3</v>
      </c>
      <c r="K2211">
        <v>0.44195000000000001</v>
      </c>
      <c r="L2211">
        <v>0.27345000000000003</v>
      </c>
      <c r="M2211">
        <v>0.31374999999999997</v>
      </c>
    </row>
    <row r="2212" spans="2:13" x14ac:dyDescent="0.35">
      <c r="B2212">
        <v>2209</v>
      </c>
      <c r="C2212">
        <v>0.22084999999999999</v>
      </c>
      <c r="D2212">
        <v>0.25054999999999999</v>
      </c>
      <c r="E2212">
        <v>0.36914999999999998</v>
      </c>
      <c r="F2212">
        <v>0.69305000000000005</v>
      </c>
      <c r="G2212">
        <v>0.85265000000000002</v>
      </c>
      <c r="H2212">
        <v>0.55115000000000003</v>
      </c>
      <c r="I2212">
        <v>0.50334999999999996</v>
      </c>
      <c r="J2212">
        <v>0.22614999999999999</v>
      </c>
      <c r="K2212">
        <v>0.93915000000000004</v>
      </c>
      <c r="L2212">
        <v>0.65734999999999999</v>
      </c>
      <c r="M2212">
        <v>0.31674999999999998</v>
      </c>
    </row>
    <row r="2213" spans="2:13" x14ac:dyDescent="0.35">
      <c r="B2213">
        <v>2210</v>
      </c>
      <c r="C2213">
        <v>0.22095000000000001</v>
      </c>
      <c r="D2213">
        <v>0.41094999999999998</v>
      </c>
      <c r="E2213">
        <v>0.20205000000000001</v>
      </c>
      <c r="F2213">
        <v>0.47965000000000002</v>
      </c>
      <c r="G2213">
        <v>0.69525000000000003</v>
      </c>
      <c r="H2213">
        <v>0.45505000000000001</v>
      </c>
      <c r="I2213">
        <v>0.89205000000000001</v>
      </c>
      <c r="J2213">
        <v>7.6350000000000001E-2</v>
      </c>
      <c r="K2213">
        <v>0.58394999999999997</v>
      </c>
      <c r="L2213">
        <v>0.17785000000000001</v>
      </c>
      <c r="M2213">
        <v>1.6150000000000001E-2</v>
      </c>
    </row>
    <row r="2214" spans="2:13" x14ac:dyDescent="0.35">
      <c r="B2214">
        <v>2211</v>
      </c>
      <c r="C2214">
        <v>0.22105</v>
      </c>
      <c r="D2214">
        <v>0.18915000000000001</v>
      </c>
      <c r="E2214">
        <v>5.645E-2</v>
      </c>
      <c r="F2214">
        <v>0.58674999999999999</v>
      </c>
      <c r="G2214">
        <v>0.58474999999999999</v>
      </c>
      <c r="H2214">
        <v>0.33484999999999998</v>
      </c>
      <c r="I2214">
        <v>0.53015000000000001</v>
      </c>
      <c r="J2214">
        <v>0.89244999999999997</v>
      </c>
      <c r="K2214">
        <v>0.84504999999999997</v>
      </c>
      <c r="L2214">
        <v>0.63685000000000003</v>
      </c>
      <c r="M2214">
        <v>0.92354999999999998</v>
      </c>
    </row>
    <row r="2215" spans="2:13" x14ac:dyDescent="0.35">
      <c r="B2215">
        <v>2212</v>
      </c>
      <c r="C2215">
        <v>0.22115000000000001</v>
      </c>
      <c r="D2215">
        <v>0.82455000000000001</v>
      </c>
      <c r="E2215">
        <v>0.53054999999999997</v>
      </c>
      <c r="F2215">
        <v>0.79225000000000001</v>
      </c>
      <c r="G2215">
        <v>0.46184999999999998</v>
      </c>
      <c r="H2215">
        <v>0.26035000000000003</v>
      </c>
      <c r="I2215">
        <v>0.51454999999999995</v>
      </c>
      <c r="J2215">
        <v>0.85834999999999995</v>
      </c>
      <c r="K2215">
        <v>0.58625000000000005</v>
      </c>
      <c r="L2215">
        <v>0.44374999999999998</v>
      </c>
      <c r="M2215">
        <v>0.27134999999999998</v>
      </c>
    </row>
    <row r="2216" spans="2:13" x14ac:dyDescent="0.35">
      <c r="B2216">
        <v>2213</v>
      </c>
      <c r="C2216">
        <v>0.22125</v>
      </c>
      <c r="D2216">
        <v>0.72935000000000005</v>
      </c>
      <c r="E2216">
        <v>0.48704999999999998</v>
      </c>
      <c r="F2216">
        <v>0.43874999999999997</v>
      </c>
      <c r="G2216">
        <v>0.26545000000000002</v>
      </c>
      <c r="H2216">
        <v>0.55595000000000006</v>
      </c>
      <c r="I2216">
        <v>0.83004999999999995</v>
      </c>
      <c r="J2216">
        <v>2.265E-2</v>
      </c>
      <c r="K2216">
        <v>0.41025</v>
      </c>
      <c r="L2216">
        <v>0.44924999999999998</v>
      </c>
      <c r="M2216">
        <v>0.41065000000000002</v>
      </c>
    </row>
    <row r="2217" spans="2:13" x14ac:dyDescent="0.35">
      <c r="B2217">
        <v>2214</v>
      </c>
      <c r="C2217">
        <v>0.22134999999999999</v>
      </c>
      <c r="D2217">
        <v>0.48785000000000001</v>
      </c>
      <c r="E2217">
        <v>0.93635000000000002</v>
      </c>
      <c r="F2217">
        <v>0.94125000000000003</v>
      </c>
      <c r="G2217">
        <v>0.92774999999999996</v>
      </c>
      <c r="H2217">
        <v>0.85085</v>
      </c>
      <c r="I2217">
        <v>0.23455000000000001</v>
      </c>
      <c r="J2217">
        <v>0.63685000000000003</v>
      </c>
      <c r="K2217">
        <v>0.55954999999999999</v>
      </c>
      <c r="L2217">
        <v>1.915E-2</v>
      </c>
      <c r="M2217">
        <v>0.36325000000000002</v>
      </c>
    </row>
    <row r="2218" spans="2:13" x14ac:dyDescent="0.35">
      <c r="B2218">
        <v>2215</v>
      </c>
      <c r="C2218">
        <v>0.22145000000000001</v>
      </c>
      <c r="D2218">
        <v>0.66695000000000004</v>
      </c>
      <c r="E2218">
        <v>0.26824999999999999</v>
      </c>
      <c r="F2218">
        <v>0.83765000000000001</v>
      </c>
      <c r="G2218">
        <v>0.10945000000000001</v>
      </c>
      <c r="H2218">
        <v>0.64044999999999996</v>
      </c>
      <c r="I2218">
        <v>0.20924999999999999</v>
      </c>
      <c r="J2218">
        <v>0.97575000000000001</v>
      </c>
      <c r="K2218">
        <v>0.10785</v>
      </c>
      <c r="L2218">
        <v>0.87865000000000004</v>
      </c>
      <c r="M2218">
        <v>0.38574999999999998</v>
      </c>
    </row>
    <row r="2219" spans="2:13" x14ac:dyDescent="0.35">
      <c r="B2219">
        <v>2216</v>
      </c>
      <c r="C2219">
        <v>0.22155</v>
      </c>
      <c r="D2219">
        <v>0.28594999999999998</v>
      </c>
      <c r="E2219">
        <v>0.99395</v>
      </c>
      <c r="F2219">
        <v>0.92184999999999995</v>
      </c>
      <c r="G2219">
        <v>0.37855</v>
      </c>
      <c r="H2219">
        <v>0.60414999999999996</v>
      </c>
      <c r="I2219">
        <v>0.54525000000000001</v>
      </c>
      <c r="J2219">
        <v>0.84884999999999999</v>
      </c>
      <c r="K2219">
        <v>0.12864999999999999</v>
      </c>
      <c r="L2219">
        <v>0.25074999999999997</v>
      </c>
      <c r="M2219">
        <v>5.1749999999999997E-2</v>
      </c>
    </row>
    <row r="2220" spans="2:13" x14ac:dyDescent="0.35">
      <c r="B2220">
        <v>2217</v>
      </c>
      <c r="C2220">
        <v>0.22165000000000001</v>
      </c>
      <c r="D2220">
        <v>0.90475000000000005</v>
      </c>
      <c r="E2220">
        <v>0.78234999999999999</v>
      </c>
      <c r="F2220">
        <v>0.97814999999999996</v>
      </c>
      <c r="G2220">
        <v>0.99404999999999999</v>
      </c>
      <c r="H2220">
        <v>0.35094999999999998</v>
      </c>
      <c r="I2220">
        <v>0.85614999999999997</v>
      </c>
      <c r="J2220">
        <v>0.89615</v>
      </c>
      <c r="K2220">
        <v>0.28225</v>
      </c>
      <c r="L2220">
        <v>0.77625</v>
      </c>
      <c r="M2220">
        <v>0.22835</v>
      </c>
    </row>
    <row r="2221" spans="2:13" x14ac:dyDescent="0.35">
      <c r="B2221">
        <v>2218</v>
      </c>
      <c r="C2221">
        <v>0.22175</v>
      </c>
      <c r="D2221">
        <v>0.97175</v>
      </c>
      <c r="E2221">
        <v>0.46894999999999998</v>
      </c>
      <c r="F2221">
        <v>0.27155000000000001</v>
      </c>
      <c r="G2221">
        <v>0.97765000000000002</v>
      </c>
      <c r="H2221">
        <v>0.23794999999999999</v>
      </c>
      <c r="I2221">
        <v>0.34444999999999998</v>
      </c>
      <c r="J2221">
        <v>0.14835000000000001</v>
      </c>
      <c r="K2221">
        <v>0.66715000000000002</v>
      </c>
      <c r="L2221">
        <v>0.39605000000000001</v>
      </c>
      <c r="M2221">
        <v>0.34294999999999998</v>
      </c>
    </row>
    <row r="2222" spans="2:13" x14ac:dyDescent="0.35">
      <c r="B2222">
        <v>2219</v>
      </c>
      <c r="C2222">
        <v>0.22184999999999999</v>
      </c>
      <c r="D2222">
        <v>0.68194999999999995</v>
      </c>
      <c r="E2222">
        <v>0.51095000000000002</v>
      </c>
      <c r="F2222">
        <v>0.96314999999999995</v>
      </c>
      <c r="G2222">
        <v>9.8499999999999994E-3</v>
      </c>
      <c r="H2222">
        <v>0.83204999999999996</v>
      </c>
      <c r="I2222">
        <v>0.32545000000000002</v>
      </c>
      <c r="J2222">
        <v>0.34675</v>
      </c>
      <c r="K2222">
        <v>5.9749999999999998E-2</v>
      </c>
      <c r="L2222">
        <v>0.32364999999999999</v>
      </c>
      <c r="M2222">
        <v>0.30604999999999999</v>
      </c>
    </row>
    <row r="2223" spans="2:13" x14ac:dyDescent="0.35">
      <c r="B2223">
        <v>2220</v>
      </c>
      <c r="C2223">
        <v>0.22195000000000001</v>
      </c>
      <c r="D2223">
        <v>0.48535</v>
      </c>
      <c r="E2223">
        <v>0.55135000000000001</v>
      </c>
      <c r="F2223">
        <v>0.68415000000000004</v>
      </c>
      <c r="G2223">
        <v>0.75414999999999999</v>
      </c>
      <c r="H2223">
        <v>0.72745000000000004</v>
      </c>
      <c r="I2223">
        <v>0.33774999999999999</v>
      </c>
      <c r="J2223">
        <v>0.65264999999999995</v>
      </c>
      <c r="K2223">
        <v>0.52315</v>
      </c>
      <c r="L2223">
        <v>0.53654999999999997</v>
      </c>
      <c r="M2223">
        <v>0.43874999999999997</v>
      </c>
    </row>
    <row r="2224" spans="2:13" x14ac:dyDescent="0.35">
      <c r="B2224">
        <v>2221</v>
      </c>
      <c r="C2224">
        <v>0.22205</v>
      </c>
      <c r="D2224">
        <v>0.91274999999999995</v>
      </c>
      <c r="E2224">
        <v>0.44685000000000002</v>
      </c>
      <c r="F2224">
        <v>0.21804999999999999</v>
      </c>
      <c r="G2224">
        <v>0.77954999999999997</v>
      </c>
      <c r="H2224">
        <v>0.91705000000000003</v>
      </c>
      <c r="I2224">
        <v>0.27234999999999998</v>
      </c>
      <c r="J2224">
        <v>0.11415</v>
      </c>
      <c r="K2224">
        <v>0.24834999999999999</v>
      </c>
      <c r="L2224">
        <v>0.88305</v>
      </c>
      <c r="M2224">
        <v>0.92845</v>
      </c>
    </row>
    <row r="2225" spans="2:13" x14ac:dyDescent="0.35">
      <c r="B2225">
        <v>2222</v>
      </c>
      <c r="C2225">
        <v>0.22214999999999999</v>
      </c>
      <c r="D2225">
        <v>0.11285000000000001</v>
      </c>
      <c r="E2225">
        <v>0.41115000000000002</v>
      </c>
      <c r="F2225">
        <v>0.11924999999999999</v>
      </c>
      <c r="G2225">
        <v>5.4649999999999997E-2</v>
      </c>
      <c r="H2225">
        <v>0.76385000000000003</v>
      </c>
      <c r="I2225">
        <v>0.99634999999999996</v>
      </c>
      <c r="J2225">
        <v>0.11155</v>
      </c>
      <c r="K2225">
        <v>0.53854999999999997</v>
      </c>
      <c r="L2225">
        <v>0.54374999999999996</v>
      </c>
      <c r="M2225">
        <v>0.59484999999999999</v>
      </c>
    </row>
    <row r="2226" spans="2:13" x14ac:dyDescent="0.35">
      <c r="B2226">
        <v>2223</v>
      </c>
      <c r="C2226">
        <v>0.22225</v>
      </c>
      <c r="D2226">
        <v>0.66264999999999996</v>
      </c>
      <c r="E2226">
        <v>0.91395000000000004</v>
      </c>
      <c r="F2226">
        <v>0.86075000000000002</v>
      </c>
      <c r="G2226">
        <v>0.46625</v>
      </c>
      <c r="H2226">
        <v>0.38705000000000001</v>
      </c>
      <c r="I2226">
        <v>0.51775000000000004</v>
      </c>
      <c r="J2226">
        <v>0.76095000000000002</v>
      </c>
      <c r="K2226">
        <v>0.95565</v>
      </c>
      <c r="L2226">
        <v>0.46894999999999998</v>
      </c>
      <c r="M2226">
        <v>0.89405000000000001</v>
      </c>
    </row>
    <row r="2227" spans="2:13" x14ac:dyDescent="0.35">
      <c r="B2227">
        <v>2224</v>
      </c>
      <c r="C2227">
        <v>0.22234999999999999</v>
      </c>
      <c r="D2227">
        <v>0.14924999999999999</v>
      </c>
      <c r="E2227">
        <v>0.71725000000000005</v>
      </c>
      <c r="F2227">
        <v>0.60945000000000005</v>
      </c>
      <c r="G2227">
        <v>4.3450000000000003E-2</v>
      </c>
      <c r="H2227">
        <v>0.64685000000000004</v>
      </c>
      <c r="I2227">
        <v>0.37514999999999998</v>
      </c>
      <c r="J2227">
        <v>0.53274999999999995</v>
      </c>
      <c r="K2227">
        <v>0.17135</v>
      </c>
      <c r="L2227">
        <v>1.8149999999999999E-2</v>
      </c>
      <c r="M2227">
        <v>0.26565</v>
      </c>
    </row>
    <row r="2228" spans="2:13" x14ac:dyDescent="0.35">
      <c r="B2228">
        <v>2225</v>
      </c>
      <c r="C2228">
        <v>0.22245000000000001</v>
      </c>
      <c r="D2228">
        <v>0.20795</v>
      </c>
      <c r="E2228">
        <v>0.18445</v>
      </c>
      <c r="F2228">
        <v>0.91405000000000003</v>
      </c>
      <c r="G2228">
        <v>0.48704999999999998</v>
      </c>
      <c r="H2228">
        <v>0.34965000000000002</v>
      </c>
      <c r="I2228">
        <v>0.30104999999999998</v>
      </c>
      <c r="J2228">
        <v>5.1450000000000003E-2</v>
      </c>
      <c r="K2228">
        <v>0.96004999999999996</v>
      </c>
      <c r="L2228">
        <v>0.35715000000000002</v>
      </c>
      <c r="M2228">
        <v>0.39134999999999998</v>
      </c>
    </row>
    <row r="2229" spans="2:13" x14ac:dyDescent="0.35">
      <c r="B2229">
        <v>2226</v>
      </c>
      <c r="C2229">
        <v>0.22255</v>
      </c>
      <c r="D2229">
        <v>0.42595</v>
      </c>
      <c r="E2229">
        <v>0.86304999999999998</v>
      </c>
      <c r="F2229">
        <v>0.66464999999999996</v>
      </c>
      <c r="G2229">
        <v>3.5450000000000002E-2</v>
      </c>
      <c r="H2229">
        <v>0.74055000000000004</v>
      </c>
      <c r="I2229">
        <v>0.23974999999999999</v>
      </c>
      <c r="J2229">
        <v>0.61285000000000001</v>
      </c>
      <c r="K2229">
        <v>0.58784999999999998</v>
      </c>
      <c r="L2229">
        <v>1.295E-2</v>
      </c>
      <c r="M2229">
        <v>0.81645000000000001</v>
      </c>
    </row>
    <row r="2230" spans="2:13" x14ac:dyDescent="0.35">
      <c r="B2230">
        <v>2227</v>
      </c>
      <c r="C2230">
        <v>0.22264999999999999</v>
      </c>
      <c r="D2230">
        <v>0.22355</v>
      </c>
      <c r="E2230">
        <v>0.36645</v>
      </c>
      <c r="F2230">
        <v>0.70404999999999995</v>
      </c>
      <c r="G2230">
        <v>0.36085</v>
      </c>
      <c r="H2230">
        <v>0.85104999999999997</v>
      </c>
      <c r="I2230">
        <v>0.37535000000000002</v>
      </c>
      <c r="J2230">
        <v>0.42685000000000001</v>
      </c>
      <c r="K2230">
        <v>0.96184999999999998</v>
      </c>
      <c r="L2230">
        <v>6.8650000000000003E-2</v>
      </c>
      <c r="M2230">
        <v>0.31914999999999999</v>
      </c>
    </row>
    <row r="2231" spans="2:13" x14ac:dyDescent="0.35">
      <c r="B2231">
        <v>2228</v>
      </c>
      <c r="C2231">
        <v>0.22275</v>
      </c>
      <c r="D2231">
        <v>0.88544999999999996</v>
      </c>
      <c r="E2231">
        <v>0.76775000000000004</v>
      </c>
      <c r="F2231">
        <v>0.69674999999999998</v>
      </c>
      <c r="G2231">
        <v>0.28065000000000001</v>
      </c>
      <c r="H2231">
        <v>0.83825000000000005</v>
      </c>
      <c r="I2231">
        <v>7.7350000000000002E-2</v>
      </c>
      <c r="J2231">
        <v>0.43214999999999998</v>
      </c>
      <c r="K2231">
        <v>0.37125000000000002</v>
      </c>
      <c r="L2231">
        <v>6.0150000000000002E-2</v>
      </c>
      <c r="M2231">
        <v>0.83365</v>
      </c>
    </row>
    <row r="2232" spans="2:13" x14ac:dyDescent="0.35">
      <c r="B2232">
        <v>2229</v>
      </c>
      <c r="C2232">
        <v>0.22284999999999999</v>
      </c>
      <c r="D2232">
        <v>0.25674999999999998</v>
      </c>
      <c r="E2232">
        <v>0.28284999999999999</v>
      </c>
      <c r="F2232">
        <v>0.64534999999999998</v>
      </c>
      <c r="G2232">
        <v>0.75044999999999995</v>
      </c>
      <c r="H2232">
        <v>0.21515000000000001</v>
      </c>
      <c r="I2232">
        <v>0.43214999999999998</v>
      </c>
      <c r="J2232">
        <v>0.54105000000000003</v>
      </c>
      <c r="K2232">
        <v>0.75234999999999996</v>
      </c>
      <c r="L2232">
        <v>0.63665000000000005</v>
      </c>
      <c r="M2232">
        <v>0.31214999999999998</v>
      </c>
    </row>
    <row r="2233" spans="2:13" x14ac:dyDescent="0.35">
      <c r="B2233">
        <v>2230</v>
      </c>
      <c r="C2233">
        <v>0.22295000000000001</v>
      </c>
      <c r="D2233">
        <v>0.65354999999999996</v>
      </c>
      <c r="E2233">
        <v>0.24504999999999999</v>
      </c>
      <c r="F2233">
        <v>0.41075</v>
      </c>
      <c r="G2233">
        <v>0.44205</v>
      </c>
      <c r="H2233">
        <v>0.20665</v>
      </c>
      <c r="I2233">
        <v>0.61004999999999998</v>
      </c>
      <c r="J2233">
        <v>0.62404999999999999</v>
      </c>
      <c r="K2233">
        <v>0.90125</v>
      </c>
      <c r="L2233">
        <v>0.80205000000000004</v>
      </c>
      <c r="M2233">
        <v>0.29835</v>
      </c>
    </row>
    <row r="2234" spans="2:13" x14ac:dyDescent="0.35">
      <c r="B2234">
        <v>2231</v>
      </c>
      <c r="C2234">
        <v>0.22305</v>
      </c>
      <c r="D2234">
        <v>0.20235</v>
      </c>
      <c r="E2234">
        <v>0.32524999999999998</v>
      </c>
      <c r="F2234">
        <v>0.17274999999999999</v>
      </c>
      <c r="G2234">
        <v>0.70655000000000001</v>
      </c>
      <c r="H2234">
        <v>2.3949999999999999E-2</v>
      </c>
      <c r="I2234">
        <v>0.70274999999999999</v>
      </c>
      <c r="J2234">
        <v>0.62685000000000002</v>
      </c>
      <c r="K2234">
        <v>0.41165000000000002</v>
      </c>
      <c r="L2234">
        <v>5.4949999999999999E-2</v>
      </c>
      <c r="M2234">
        <v>0.68294999999999995</v>
      </c>
    </row>
    <row r="2235" spans="2:13" x14ac:dyDescent="0.35">
      <c r="B2235">
        <v>2232</v>
      </c>
      <c r="C2235">
        <v>0.22314999999999999</v>
      </c>
      <c r="D2235">
        <v>0.87475000000000003</v>
      </c>
      <c r="E2235">
        <v>0.40305000000000002</v>
      </c>
      <c r="F2235">
        <v>0.26245000000000002</v>
      </c>
      <c r="G2235">
        <v>0.11995</v>
      </c>
      <c r="H2235">
        <v>0.73334999999999995</v>
      </c>
      <c r="I2235">
        <v>0.35454999999999998</v>
      </c>
      <c r="J2235">
        <v>0.36935000000000001</v>
      </c>
      <c r="K2235">
        <v>0.17385</v>
      </c>
      <c r="L2235">
        <v>0.98214999999999997</v>
      </c>
      <c r="M2235">
        <v>0.54335</v>
      </c>
    </row>
    <row r="2236" spans="2:13" x14ac:dyDescent="0.35">
      <c r="B2236">
        <v>2233</v>
      </c>
      <c r="C2236">
        <v>0.22325</v>
      </c>
      <c r="D2236">
        <v>0.26024999999999998</v>
      </c>
      <c r="E2236">
        <v>0.28344999999999998</v>
      </c>
      <c r="F2236">
        <v>0.93525000000000003</v>
      </c>
      <c r="G2236">
        <v>0.51834999999999998</v>
      </c>
      <c r="H2236">
        <v>0.32214999999999999</v>
      </c>
      <c r="I2236">
        <v>0.72214999999999996</v>
      </c>
      <c r="J2236">
        <v>0.16685</v>
      </c>
      <c r="K2236">
        <v>0.61414999999999997</v>
      </c>
      <c r="L2236">
        <v>0.82584999999999997</v>
      </c>
      <c r="M2236">
        <v>0.89324999999999999</v>
      </c>
    </row>
    <row r="2237" spans="2:13" x14ac:dyDescent="0.35">
      <c r="B2237">
        <v>2234</v>
      </c>
      <c r="C2237">
        <v>0.22334999999999999</v>
      </c>
      <c r="D2237">
        <v>0.23365</v>
      </c>
      <c r="E2237">
        <v>0.60855000000000004</v>
      </c>
      <c r="F2237">
        <v>0.92015000000000002</v>
      </c>
      <c r="G2237">
        <v>8.455E-2</v>
      </c>
      <c r="H2237">
        <v>9.6750000000000003E-2</v>
      </c>
      <c r="I2237">
        <v>0.22894999999999999</v>
      </c>
      <c r="J2237">
        <v>0.15145</v>
      </c>
      <c r="K2237">
        <v>0.88695000000000002</v>
      </c>
      <c r="L2237">
        <v>0.98575000000000002</v>
      </c>
      <c r="M2237">
        <v>0.40444999999999998</v>
      </c>
    </row>
    <row r="2238" spans="2:13" x14ac:dyDescent="0.35">
      <c r="B2238">
        <v>2235</v>
      </c>
      <c r="C2238">
        <v>0.22345000000000001</v>
      </c>
      <c r="D2238">
        <v>0.78805000000000003</v>
      </c>
      <c r="E2238">
        <v>0.13295000000000001</v>
      </c>
      <c r="F2238">
        <v>0.56764999999999999</v>
      </c>
      <c r="G2238">
        <v>0.43354999999999999</v>
      </c>
      <c r="H2238">
        <v>0.35804999999999998</v>
      </c>
      <c r="I2238">
        <v>0.41304999999999997</v>
      </c>
      <c r="J2238">
        <v>2.4150000000000001E-2</v>
      </c>
      <c r="K2238">
        <v>0.29225000000000001</v>
      </c>
      <c r="L2238">
        <v>0.13425000000000001</v>
      </c>
      <c r="M2238">
        <v>0.45515</v>
      </c>
    </row>
    <row r="2239" spans="2:13" x14ac:dyDescent="0.35">
      <c r="B2239">
        <v>2236</v>
      </c>
      <c r="C2239">
        <v>0.22355</v>
      </c>
      <c r="D2239">
        <v>0.56374999999999997</v>
      </c>
      <c r="E2239">
        <v>0.56484999999999996</v>
      </c>
      <c r="F2239">
        <v>0.25295000000000001</v>
      </c>
      <c r="G2239">
        <v>0.95814999999999995</v>
      </c>
      <c r="H2239">
        <v>0.47255000000000003</v>
      </c>
      <c r="I2239">
        <v>0.21325</v>
      </c>
      <c r="J2239">
        <v>0.24285000000000001</v>
      </c>
      <c r="K2239">
        <v>0.27784999999999999</v>
      </c>
      <c r="L2239">
        <v>0.71704999999999997</v>
      </c>
      <c r="M2239">
        <v>0.72204999999999997</v>
      </c>
    </row>
    <row r="2240" spans="2:13" x14ac:dyDescent="0.35">
      <c r="B2240">
        <v>2237</v>
      </c>
      <c r="C2240">
        <v>0.22364999999999999</v>
      </c>
      <c r="D2240">
        <v>0.41244999999999998</v>
      </c>
      <c r="E2240">
        <v>0.80295000000000005</v>
      </c>
      <c r="F2240">
        <v>0.88175000000000003</v>
      </c>
      <c r="G2240">
        <v>0.76515</v>
      </c>
      <c r="H2240">
        <v>0.61804999999999999</v>
      </c>
      <c r="I2240">
        <v>0.72685</v>
      </c>
      <c r="J2240">
        <v>0.64395000000000002</v>
      </c>
      <c r="K2240">
        <v>0.97585</v>
      </c>
      <c r="L2240">
        <v>0.23574999999999999</v>
      </c>
      <c r="M2240">
        <v>0.24315000000000001</v>
      </c>
    </row>
    <row r="2241" spans="2:13" x14ac:dyDescent="0.35">
      <c r="B2241">
        <v>2238</v>
      </c>
      <c r="C2241">
        <v>0.22375</v>
      </c>
      <c r="D2241">
        <v>0.84904999999999997</v>
      </c>
      <c r="E2241">
        <v>0.78695000000000004</v>
      </c>
      <c r="F2241">
        <v>0.56825000000000003</v>
      </c>
      <c r="G2241">
        <v>9.6049999999999996E-2</v>
      </c>
      <c r="H2241">
        <v>0.79854999999999998</v>
      </c>
      <c r="I2241">
        <v>0.12705</v>
      </c>
      <c r="J2241">
        <v>7.5000000000000002E-4</v>
      </c>
      <c r="K2241">
        <v>0.58235000000000003</v>
      </c>
      <c r="L2241">
        <v>0.67335</v>
      </c>
      <c r="M2241">
        <v>7.7350000000000002E-2</v>
      </c>
    </row>
    <row r="2242" spans="2:13" x14ac:dyDescent="0.35">
      <c r="B2242">
        <v>2239</v>
      </c>
      <c r="C2242">
        <v>0.22384999999999999</v>
      </c>
      <c r="D2242">
        <v>0.68794999999999995</v>
      </c>
      <c r="E2242">
        <v>0.90415000000000001</v>
      </c>
      <c r="F2242">
        <v>0.31405</v>
      </c>
      <c r="G2242">
        <v>0.33595000000000003</v>
      </c>
      <c r="H2242">
        <v>0.53164999999999996</v>
      </c>
      <c r="I2242">
        <v>0.49845</v>
      </c>
      <c r="J2242">
        <v>0.27395000000000003</v>
      </c>
      <c r="K2242">
        <v>6.9349999999999995E-2</v>
      </c>
      <c r="L2242">
        <v>0.68925000000000003</v>
      </c>
      <c r="M2242">
        <v>0.89115</v>
      </c>
    </row>
    <row r="2243" spans="2:13" x14ac:dyDescent="0.35">
      <c r="B2243">
        <v>2240</v>
      </c>
      <c r="C2243">
        <v>0.22395000000000001</v>
      </c>
      <c r="D2243">
        <v>0.86455000000000004</v>
      </c>
      <c r="E2243">
        <v>0.63105</v>
      </c>
      <c r="F2243">
        <v>0.21315000000000001</v>
      </c>
      <c r="G2243">
        <v>0.23085</v>
      </c>
      <c r="H2243">
        <v>7.9350000000000004E-2</v>
      </c>
      <c r="I2243">
        <v>2.8549999999999999E-2</v>
      </c>
      <c r="J2243">
        <v>0.60734999999999995</v>
      </c>
      <c r="K2243">
        <v>0.46344999999999997</v>
      </c>
      <c r="L2243">
        <v>0.55254999999999999</v>
      </c>
      <c r="M2243">
        <v>0.22525000000000001</v>
      </c>
    </row>
    <row r="2244" spans="2:13" x14ac:dyDescent="0.35">
      <c r="B2244">
        <v>2241</v>
      </c>
      <c r="C2244">
        <v>0.22405</v>
      </c>
      <c r="D2244">
        <v>0.53174999999999994</v>
      </c>
      <c r="E2244">
        <v>0.83214999999999995</v>
      </c>
      <c r="F2244">
        <v>8.165E-2</v>
      </c>
      <c r="G2244">
        <v>0.63585000000000003</v>
      </c>
      <c r="H2244">
        <v>0.23285</v>
      </c>
      <c r="I2244">
        <v>0.85014999999999996</v>
      </c>
      <c r="J2244">
        <v>4.3150000000000001E-2</v>
      </c>
      <c r="K2244">
        <v>0.59245000000000003</v>
      </c>
      <c r="L2244">
        <v>0.32755000000000001</v>
      </c>
      <c r="M2244">
        <v>0.16064999999999999</v>
      </c>
    </row>
    <row r="2245" spans="2:13" x14ac:dyDescent="0.35">
      <c r="B2245">
        <v>2242</v>
      </c>
      <c r="C2245">
        <v>0.22414999999999999</v>
      </c>
      <c r="D2245">
        <v>0.25455</v>
      </c>
      <c r="E2245">
        <v>0.18385000000000001</v>
      </c>
      <c r="F2245">
        <v>0.20275000000000001</v>
      </c>
      <c r="G2245">
        <v>0.57064999999999999</v>
      </c>
      <c r="H2245">
        <v>0.96045000000000003</v>
      </c>
      <c r="I2245">
        <v>3.6249999999999998E-2</v>
      </c>
      <c r="J2245">
        <v>0.46975</v>
      </c>
      <c r="K2245">
        <v>0.20665</v>
      </c>
      <c r="L2245">
        <v>0.39874999999999999</v>
      </c>
      <c r="M2245">
        <v>0.38685000000000003</v>
      </c>
    </row>
    <row r="2246" spans="2:13" x14ac:dyDescent="0.35">
      <c r="B2246">
        <v>2243</v>
      </c>
      <c r="C2246">
        <v>0.22425</v>
      </c>
      <c r="D2246">
        <v>5.8650000000000001E-2</v>
      </c>
      <c r="E2246">
        <v>5.6149999999999999E-2</v>
      </c>
      <c r="F2246">
        <v>0.27794999999999997</v>
      </c>
      <c r="G2246">
        <v>0.10755000000000001</v>
      </c>
      <c r="H2246">
        <v>0.56494999999999995</v>
      </c>
      <c r="I2246">
        <v>1.5049999999999999E-2</v>
      </c>
      <c r="J2246">
        <v>0.98304999999999998</v>
      </c>
      <c r="K2246">
        <v>0.35975000000000001</v>
      </c>
      <c r="L2246">
        <v>0.11885</v>
      </c>
      <c r="M2246">
        <v>0.44514999999999999</v>
      </c>
    </row>
    <row r="2247" spans="2:13" x14ac:dyDescent="0.35">
      <c r="B2247">
        <v>2244</v>
      </c>
      <c r="C2247">
        <v>0.22434999999999999</v>
      </c>
      <c r="D2247">
        <v>0.78405000000000002</v>
      </c>
      <c r="E2247">
        <v>0.77844999999999998</v>
      </c>
      <c r="F2247">
        <v>0.93184999999999996</v>
      </c>
      <c r="G2247">
        <v>0.95694999999999997</v>
      </c>
      <c r="H2247">
        <v>0.12454999999999999</v>
      </c>
      <c r="I2247">
        <v>0.65275000000000005</v>
      </c>
      <c r="J2247">
        <v>0.93105000000000004</v>
      </c>
      <c r="K2247">
        <v>0.33745000000000003</v>
      </c>
      <c r="L2247">
        <v>0.67274999999999996</v>
      </c>
      <c r="M2247">
        <v>0.11294999999999999</v>
      </c>
    </row>
    <row r="2248" spans="2:13" x14ac:dyDescent="0.35">
      <c r="B2248">
        <v>2245</v>
      </c>
      <c r="C2248">
        <v>0.22445000000000001</v>
      </c>
      <c r="D2248">
        <v>0.70755000000000001</v>
      </c>
      <c r="E2248">
        <v>0.84065000000000001</v>
      </c>
      <c r="F2248">
        <v>0.90934999999999999</v>
      </c>
      <c r="G2248">
        <v>4.9950000000000001E-2</v>
      </c>
      <c r="H2248">
        <v>0.98995</v>
      </c>
      <c r="I2248">
        <v>0.66215000000000002</v>
      </c>
      <c r="J2248">
        <v>0.24795</v>
      </c>
      <c r="K2248">
        <v>0.49504999999999999</v>
      </c>
      <c r="L2248">
        <v>0.75124999999999997</v>
      </c>
      <c r="M2248">
        <v>0.82074999999999998</v>
      </c>
    </row>
    <row r="2249" spans="2:13" x14ac:dyDescent="0.35">
      <c r="B2249">
        <v>2246</v>
      </c>
      <c r="C2249">
        <v>0.22455</v>
      </c>
      <c r="D2249">
        <v>0.25805</v>
      </c>
      <c r="E2249">
        <v>0.18825</v>
      </c>
      <c r="F2249">
        <v>0.53454999999999997</v>
      </c>
      <c r="G2249">
        <v>0.53864999999999996</v>
      </c>
      <c r="H2249">
        <v>0.54215000000000002</v>
      </c>
      <c r="I2249">
        <v>0.25795000000000001</v>
      </c>
      <c r="J2249">
        <v>0.92425000000000002</v>
      </c>
      <c r="K2249">
        <v>0.73575000000000002</v>
      </c>
      <c r="L2249">
        <v>3.7150000000000002E-2</v>
      </c>
      <c r="M2249">
        <v>0.36804999999999999</v>
      </c>
    </row>
    <row r="2250" spans="2:13" x14ac:dyDescent="0.35">
      <c r="B2250">
        <v>2247</v>
      </c>
      <c r="C2250">
        <v>0.22464999999999999</v>
      </c>
      <c r="D2250">
        <v>0.27734999999999999</v>
      </c>
      <c r="E2250">
        <v>0.13575000000000001</v>
      </c>
      <c r="F2250">
        <v>0.39905000000000002</v>
      </c>
      <c r="G2250">
        <v>0.56904999999999994</v>
      </c>
      <c r="H2250">
        <v>0.41754999999999998</v>
      </c>
      <c r="I2250">
        <v>0.13264999999999999</v>
      </c>
      <c r="J2250">
        <v>0.74655000000000005</v>
      </c>
      <c r="K2250">
        <v>0.78935</v>
      </c>
      <c r="L2250">
        <v>0.70835000000000004</v>
      </c>
      <c r="M2250">
        <v>7.1749999999999994E-2</v>
      </c>
    </row>
    <row r="2251" spans="2:13" x14ac:dyDescent="0.35">
      <c r="B2251">
        <v>2248</v>
      </c>
      <c r="C2251">
        <v>0.22475000000000001</v>
      </c>
      <c r="D2251">
        <v>0.92725000000000002</v>
      </c>
      <c r="E2251">
        <v>0.41465000000000002</v>
      </c>
      <c r="F2251">
        <v>0.56864999999999999</v>
      </c>
      <c r="G2251">
        <v>0.18584999999999999</v>
      </c>
      <c r="H2251">
        <v>0.30345</v>
      </c>
      <c r="I2251">
        <v>0.37664999999999998</v>
      </c>
      <c r="J2251">
        <v>0.23164999999999999</v>
      </c>
      <c r="K2251">
        <v>0.99095</v>
      </c>
      <c r="L2251">
        <v>0.35594999999999999</v>
      </c>
      <c r="M2251">
        <v>0.79474999999999996</v>
      </c>
    </row>
    <row r="2252" spans="2:13" x14ac:dyDescent="0.35">
      <c r="B2252">
        <v>2249</v>
      </c>
      <c r="C2252">
        <v>0.22484999999999999</v>
      </c>
      <c r="D2252">
        <v>0.56105000000000005</v>
      </c>
      <c r="E2252">
        <v>4.5150000000000003E-2</v>
      </c>
      <c r="F2252">
        <v>0.45234999999999997</v>
      </c>
      <c r="G2252">
        <v>0.53225</v>
      </c>
      <c r="H2252">
        <v>0.90515000000000001</v>
      </c>
      <c r="I2252">
        <v>0.49085000000000001</v>
      </c>
      <c r="J2252">
        <v>0.55264999999999997</v>
      </c>
      <c r="K2252">
        <v>0.15395</v>
      </c>
      <c r="L2252">
        <v>0.77315</v>
      </c>
      <c r="M2252">
        <v>0.65264999999999995</v>
      </c>
    </row>
    <row r="2253" spans="2:13" x14ac:dyDescent="0.35">
      <c r="B2253">
        <v>2250</v>
      </c>
      <c r="C2253">
        <v>0.22495000000000001</v>
      </c>
      <c r="D2253">
        <v>2.9749999999999999E-2</v>
      </c>
      <c r="E2253">
        <v>0.13875000000000001</v>
      </c>
      <c r="F2253">
        <v>0.54905000000000004</v>
      </c>
      <c r="G2253">
        <v>0.88024999999999998</v>
      </c>
      <c r="H2253">
        <v>2.8549999999999999E-2</v>
      </c>
      <c r="I2253">
        <v>0.63424999999999998</v>
      </c>
      <c r="J2253">
        <v>0.44005</v>
      </c>
      <c r="K2253">
        <v>0.48075000000000001</v>
      </c>
      <c r="L2253">
        <v>0.42895</v>
      </c>
      <c r="M2253">
        <v>0.80215000000000003</v>
      </c>
    </row>
    <row r="2254" spans="2:13" x14ac:dyDescent="0.35">
      <c r="B2254">
        <v>2251</v>
      </c>
      <c r="C2254">
        <v>0.22505</v>
      </c>
      <c r="D2254">
        <v>0.67315000000000003</v>
      </c>
      <c r="E2254">
        <v>0.45014999999999999</v>
      </c>
      <c r="F2254">
        <v>0.21354999999999999</v>
      </c>
      <c r="G2254">
        <v>0.36054999999999998</v>
      </c>
      <c r="H2254">
        <v>0.38974999999999999</v>
      </c>
      <c r="I2254">
        <v>0.96604999999999996</v>
      </c>
      <c r="J2254">
        <v>8.6849999999999997E-2</v>
      </c>
      <c r="K2254">
        <v>0.26395000000000002</v>
      </c>
      <c r="L2254">
        <v>0.72184999999999999</v>
      </c>
      <c r="M2254">
        <v>0.14194999999999999</v>
      </c>
    </row>
    <row r="2255" spans="2:13" x14ac:dyDescent="0.35">
      <c r="B2255">
        <v>2252</v>
      </c>
      <c r="C2255">
        <v>0.22514999999999999</v>
      </c>
      <c r="D2255">
        <v>0.92344999999999999</v>
      </c>
      <c r="E2255">
        <v>0.41885</v>
      </c>
      <c r="F2255">
        <v>0.17355000000000001</v>
      </c>
      <c r="G2255">
        <v>0.85285</v>
      </c>
      <c r="H2255">
        <v>0.51615</v>
      </c>
      <c r="I2255">
        <v>0.43664999999999998</v>
      </c>
      <c r="J2255">
        <v>0.44605</v>
      </c>
      <c r="K2255">
        <v>0.95725000000000005</v>
      </c>
      <c r="L2255">
        <v>0.21145</v>
      </c>
      <c r="M2255">
        <v>0.45684999999999998</v>
      </c>
    </row>
    <row r="2256" spans="2:13" x14ac:dyDescent="0.35">
      <c r="B2256">
        <v>2253</v>
      </c>
      <c r="C2256">
        <v>0.22525000000000001</v>
      </c>
      <c r="D2256">
        <v>0.76924999999999999</v>
      </c>
      <c r="E2256">
        <v>0.51724999999999999</v>
      </c>
      <c r="F2256">
        <v>0.27395000000000003</v>
      </c>
      <c r="G2256">
        <v>9.1350000000000001E-2</v>
      </c>
      <c r="H2256">
        <v>0.54205000000000003</v>
      </c>
      <c r="I2256">
        <v>1.925E-2</v>
      </c>
      <c r="J2256">
        <v>0.59265000000000001</v>
      </c>
      <c r="K2256">
        <v>0.54954999999999998</v>
      </c>
      <c r="L2256">
        <v>0.42904999999999999</v>
      </c>
      <c r="M2256">
        <v>0.15115000000000001</v>
      </c>
    </row>
    <row r="2257" spans="2:13" x14ac:dyDescent="0.35">
      <c r="B2257">
        <v>2254</v>
      </c>
      <c r="C2257">
        <v>0.22534999999999999</v>
      </c>
      <c r="D2257">
        <v>0.88654999999999995</v>
      </c>
      <c r="E2257">
        <v>6.6449999999999995E-2</v>
      </c>
      <c r="F2257">
        <v>2.495E-2</v>
      </c>
      <c r="G2257">
        <v>0.13184999999999999</v>
      </c>
      <c r="H2257">
        <v>0.40115000000000001</v>
      </c>
      <c r="I2257">
        <v>0.21825</v>
      </c>
      <c r="J2257">
        <v>0.42585000000000001</v>
      </c>
      <c r="K2257">
        <v>0.41184999999999999</v>
      </c>
      <c r="L2257">
        <v>0.77254999999999996</v>
      </c>
      <c r="M2257">
        <v>0.48375000000000001</v>
      </c>
    </row>
    <row r="2258" spans="2:13" x14ac:dyDescent="0.35">
      <c r="B2258">
        <v>2255</v>
      </c>
      <c r="C2258">
        <v>0.22545000000000001</v>
      </c>
      <c r="D2258">
        <v>0.57974999999999999</v>
      </c>
      <c r="E2258">
        <v>0.46444999999999997</v>
      </c>
      <c r="F2258">
        <v>0.59104999999999996</v>
      </c>
      <c r="G2258">
        <v>0.36585000000000001</v>
      </c>
      <c r="H2258">
        <v>0.73194999999999999</v>
      </c>
      <c r="I2258">
        <v>0.33955000000000002</v>
      </c>
      <c r="J2258">
        <v>0.92615000000000003</v>
      </c>
      <c r="K2258">
        <v>0.39295000000000002</v>
      </c>
      <c r="L2258">
        <v>4.7050000000000002E-2</v>
      </c>
      <c r="M2258">
        <v>0.12504999999999999</v>
      </c>
    </row>
    <row r="2259" spans="2:13" x14ac:dyDescent="0.35">
      <c r="B2259">
        <v>2256</v>
      </c>
      <c r="C2259">
        <v>0.22555</v>
      </c>
      <c r="D2259">
        <v>0.89895000000000003</v>
      </c>
      <c r="E2259">
        <v>0.40894999999999998</v>
      </c>
      <c r="F2259">
        <v>0.74555000000000005</v>
      </c>
      <c r="G2259">
        <v>0.75795000000000001</v>
      </c>
      <c r="H2259">
        <v>0.49295</v>
      </c>
      <c r="I2259">
        <v>0.93335000000000001</v>
      </c>
      <c r="J2259">
        <v>0.71665000000000001</v>
      </c>
      <c r="K2259">
        <v>1.3050000000000001E-2</v>
      </c>
      <c r="L2259">
        <v>0.38285000000000002</v>
      </c>
      <c r="M2259">
        <v>0.89195000000000002</v>
      </c>
    </row>
    <row r="2260" spans="2:13" x14ac:dyDescent="0.35">
      <c r="B2260">
        <v>2257</v>
      </c>
      <c r="C2260">
        <v>0.22564999999999999</v>
      </c>
      <c r="D2260">
        <v>0.22155</v>
      </c>
      <c r="E2260">
        <v>0.67854999999999999</v>
      </c>
      <c r="F2260">
        <v>0.82504999999999995</v>
      </c>
      <c r="G2260">
        <v>9.0950000000000003E-2</v>
      </c>
      <c r="H2260">
        <v>0.35665000000000002</v>
      </c>
      <c r="I2260">
        <v>0.94815000000000005</v>
      </c>
      <c r="J2260">
        <v>3.1949999999999999E-2</v>
      </c>
      <c r="K2260">
        <v>0.57415000000000005</v>
      </c>
      <c r="L2260">
        <v>0.26805000000000001</v>
      </c>
      <c r="M2260">
        <v>0.20965</v>
      </c>
    </row>
    <row r="2261" spans="2:13" x14ac:dyDescent="0.35">
      <c r="B2261">
        <v>2258</v>
      </c>
      <c r="C2261">
        <v>0.22575000000000001</v>
      </c>
      <c r="D2261">
        <v>0.23435</v>
      </c>
      <c r="E2261">
        <v>8.3849999999999994E-2</v>
      </c>
      <c r="F2261">
        <v>6.5949999999999995E-2</v>
      </c>
      <c r="G2261">
        <v>0.97975000000000001</v>
      </c>
      <c r="H2261">
        <v>0.12515000000000001</v>
      </c>
      <c r="I2261">
        <v>0.76815</v>
      </c>
      <c r="J2261">
        <v>0.24055000000000001</v>
      </c>
      <c r="K2261">
        <v>0.55005000000000004</v>
      </c>
      <c r="L2261">
        <v>0.76495000000000002</v>
      </c>
      <c r="M2261">
        <v>0.79774999999999996</v>
      </c>
    </row>
    <row r="2262" spans="2:13" x14ac:dyDescent="0.35">
      <c r="B2262">
        <v>2259</v>
      </c>
      <c r="C2262">
        <v>0.22585</v>
      </c>
      <c r="D2262">
        <v>0.34334999999999999</v>
      </c>
      <c r="E2262">
        <v>0.18634999999999999</v>
      </c>
      <c r="F2262">
        <v>6.0949999999999997E-2</v>
      </c>
      <c r="G2262">
        <v>0.70215000000000005</v>
      </c>
      <c r="H2262">
        <v>0.40594999999999998</v>
      </c>
      <c r="I2262">
        <v>0.65725</v>
      </c>
      <c r="J2262">
        <v>0.61104999999999998</v>
      </c>
      <c r="K2262">
        <v>0.66874999999999996</v>
      </c>
      <c r="L2262">
        <v>0.38505</v>
      </c>
      <c r="M2262">
        <v>0.97304999999999997</v>
      </c>
    </row>
    <row r="2263" spans="2:13" x14ac:dyDescent="0.35">
      <c r="B2263">
        <v>2260</v>
      </c>
      <c r="C2263">
        <v>0.22595000000000001</v>
      </c>
      <c r="D2263">
        <v>0.54174999999999995</v>
      </c>
      <c r="E2263">
        <v>0.91354999999999997</v>
      </c>
      <c r="F2263">
        <v>0.71274999999999999</v>
      </c>
      <c r="G2263">
        <v>0.47134999999999999</v>
      </c>
      <c r="H2263">
        <v>3.4849999999999999E-2</v>
      </c>
      <c r="I2263">
        <v>0.72175</v>
      </c>
      <c r="J2263">
        <v>0.62844999999999995</v>
      </c>
      <c r="K2263">
        <v>0.83925000000000005</v>
      </c>
      <c r="L2263">
        <v>0.26174999999999998</v>
      </c>
      <c r="M2263">
        <v>0.48485</v>
      </c>
    </row>
    <row r="2264" spans="2:13" x14ac:dyDescent="0.35">
      <c r="B2264">
        <v>2261</v>
      </c>
      <c r="C2264">
        <v>0.22605</v>
      </c>
      <c r="D2264">
        <v>0.13355</v>
      </c>
      <c r="E2264">
        <v>0.16975000000000001</v>
      </c>
      <c r="F2264">
        <v>0.15054999999999999</v>
      </c>
      <c r="G2264">
        <v>0.13994999999999999</v>
      </c>
      <c r="H2264">
        <v>0.21965000000000001</v>
      </c>
      <c r="I2264">
        <v>0.33134999999999998</v>
      </c>
      <c r="J2264">
        <v>0.24395</v>
      </c>
      <c r="K2264">
        <v>0.68815000000000004</v>
      </c>
      <c r="L2264">
        <v>5.2049999999999999E-2</v>
      </c>
      <c r="M2264">
        <v>2.7050000000000001E-2</v>
      </c>
    </row>
    <row r="2265" spans="2:13" x14ac:dyDescent="0.35">
      <c r="B2265">
        <v>2262</v>
      </c>
      <c r="C2265">
        <v>0.22614999999999999</v>
      </c>
      <c r="D2265">
        <v>0.81315000000000004</v>
      </c>
      <c r="E2265">
        <v>0.66234999999999999</v>
      </c>
      <c r="F2265">
        <v>0.36925000000000002</v>
      </c>
      <c r="G2265">
        <v>0.27174999999999999</v>
      </c>
      <c r="H2265">
        <v>9.9250000000000005E-2</v>
      </c>
      <c r="I2265">
        <v>0.57725000000000004</v>
      </c>
      <c r="J2265">
        <v>0.67505000000000004</v>
      </c>
      <c r="K2265">
        <v>0.65134999999999998</v>
      </c>
      <c r="L2265">
        <v>0.27605000000000002</v>
      </c>
      <c r="M2265">
        <v>0.67044999999999999</v>
      </c>
    </row>
    <row r="2266" spans="2:13" x14ac:dyDescent="0.35">
      <c r="B2266">
        <v>2263</v>
      </c>
      <c r="C2266">
        <v>0.22625000000000001</v>
      </c>
      <c r="D2266">
        <v>0.46015</v>
      </c>
      <c r="E2266">
        <v>0.54854999999999998</v>
      </c>
      <c r="F2266">
        <v>0.88334999999999997</v>
      </c>
      <c r="G2266">
        <v>0.89395000000000002</v>
      </c>
      <c r="H2266">
        <v>7.1650000000000005E-2</v>
      </c>
      <c r="I2266">
        <v>0.59484999999999999</v>
      </c>
      <c r="J2266">
        <v>9.5449999999999993E-2</v>
      </c>
      <c r="K2266">
        <v>0.85145000000000004</v>
      </c>
      <c r="L2266">
        <v>4.6949999999999999E-2</v>
      </c>
      <c r="M2266">
        <v>0.18115000000000001</v>
      </c>
    </row>
    <row r="2267" spans="2:13" x14ac:dyDescent="0.35">
      <c r="B2267">
        <v>2264</v>
      </c>
      <c r="C2267">
        <v>0.22635</v>
      </c>
      <c r="D2267">
        <v>0.73355000000000004</v>
      </c>
      <c r="E2267">
        <v>0.63014999999999999</v>
      </c>
      <c r="F2267">
        <v>0.89185000000000003</v>
      </c>
      <c r="G2267">
        <v>0.83484999999999998</v>
      </c>
      <c r="H2267">
        <v>0.72955000000000003</v>
      </c>
      <c r="I2267">
        <v>0.37564999999999998</v>
      </c>
      <c r="J2267">
        <v>0.97645000000000004</v>
      </c>
      <c r="K2267">
        <v>0.55505000000000004</v>
      </c>
      <c r="L2267">
        <v>0.79705000000000004</v>
      </c>
      <c r="M2267">
        <v>0.80145</v>
      </c>
    </row>
    <row r="2268" spans="2:13" x14ac:dyDescent="0.35">
      <c r="B2268">
        <v>2265</v>
      </c>
      <c r="C2268">
        <v>0.22645000000000001</v>
      </c>
      <c r="D2268">
        <v>0.39074999999999999</v>
      </c>
      <c r="E2268">
        <v>0.90705000000000002</v>
      </c>
      <c r="F2268">
        <v>0.91054999999999997</v>
      </c>
      <c r="G2268">
        <v>0.38605</v>
      </c>
      <c r="H2268">
        <v>0.54335</v>
      </c>
      <c r="I2268">
        <v>0.64434999999999998</v>
      </c>
      <c r="J2268">
        <v>0.14935000000000001</v>
      </c>
      <c r="K2268">
        <v>0.42895</v>
      </c>
      <c r="L2268">
        <v>0.29825000000000002</v>
      </c>
      <c r="M2268">
        <v>0.72314999999999996</v>
      </c>
    </row>
    <row r="2269" spans="2:13" x14ac:dyDescent="0.35">
      <c r="B2269">
        <v>2266</v>
      </c>
      <c r="C2269">
        <v>0.22655</v>
      </c>
      <c r="D2269">
        <v>7.775E-2</v>
      </c>
      <c r="E2269">
        <v>0.22825000000000001</v>
      </c>
      <c r="F2269">
        <v>0.10495</v>
      </c>
      <c r="G2269">
        <v>0.86114999999999997</v>
      </c>
      <c r="H2269">
        <v>0.29135</v>
      </c>
      <c r="I2269">
        <v>0.76615</v>
      </c>
      <c r="J2269">
        <v>0.66505000000000003</v>
      </c>
      <c r="K2269">
        <v>7.8950000000000006E-2</v>
      </c>
      <c r="L2269">
        <v>0.56435000000000002</v>
      </c>
      <c r="M2269">
        <v>8.7550000000000003E-2</v>
      </c>
    </row>
    <row r="2270" spans="2:13" x14ac:dyDescent="0.35">
      <c r="B2270">
        <v>2267</v>
      </c>
      <c r="C2270">
        <v>0.22664999999999999</v>
      </c>
      <c r="D2270">
        <v>0.67044999999999999</v>
      </c>
      <c r="E2270">
        <v>6.2149999999999997E-2</v>
      </c>
      <c r="F2270">
        <v>0.76844999999999997</v>
      </c>
      <c r="G2270">
        <v>0.59684999999999999</v>
      </c>
      <c r="H2270">
        <v>0.28634999999999999</v>
      </c>
      <c r="I2270">
        <v>0.84365000000000001</v>
      </c>
      <c r="J2270">
        <v>0.87414999999999998</v>
      </c>
      <c r="K2270">
        <v>0.81005000000000005</v>
      </c>
      <c r="L2270">
        <v>0.49175000000000002</v>
      </c>
      <c r="M2270">
        <v>0.45005000000000001</v>
      </c>
    </row>
    <row r="2271" spans="2:13" x14ac:dyDescent="0.35">
      <c r="B2271">
        <v>2268</v>
      </c>
      <c r="C2271">
        <v>0.22675000000000001</v>
      </c>
      <c r="D2271">
        <v>0.91344999999999998</v>
      </c>
      <c r="E2271">
        <v>0.16335</v>
      </c>
      <c r="F2271">
        <v>0.16335</v>
      </c>
      <c r="G2271">
        <v>0.19635</v>
      </c>
      <c r="H2271">
        <v>0.77215</v>
      </c>
      <c r="I2271">
        <v>0.64134999999999998</v>
      </c>
      <c r="J2271">
        <v>0.49414999999999998</v>
      </c>
      <c r="K2271">
        <v>0.87614999999999998</v>
      </c>
      <c r="L2271">
        <v>0.14895</v>
      </c>
      <c r="M2271">
        <v>0.84604999999999997</v>
      </c>
    </row>
    <row r="2272" spans="2:13" x14ac:dyDescent="0.35">
      <c r="B2272">
        <v>2269</v>
      </c>
      <c r="C2272">
        <v>0.22685</v>
      </c>
      <c r="D2272">
        <v>0.80595000000000006</v>
      </c>
      <c r="E2272">
        <v>0.45034999999999997</v>
      </c>
      <c r="F2272">
        <v>0.89144999999999996</v>
      </c>
      <c r="G2272">
        <v>0.35594999999999999</v>
      </c>
      <c r="H2272">
        <v>0.71794999999999998</v>
      </c>
      <c r="I2272">
        <v>0.38585000000000003</v>
      </c>
      <c r="J2272">
        <v>0.67864999999999998</v>
      </c>
      <c r="K2272">
        <v>0.64024999999999999</v>
      </c>
      <c r="L2272">
        <v>0.93345</v>
      </c>
      <c r="M2272">
        <v>0.10274999999999999</v>
      </c>
    </row>
    <row r="2273" spans="2:13" x14ac:dyDescent="0.35">
      <c r="B2273">
        <v>2270</v>
      </c>
      <c r="C2273">
        <v>0.22695000000000001</v>
      </c>
      <c r="D2273">
        <v>0.46844999999999998</v>
      </c>
      <c r="E2273">
        <v>0.84235000000000004</v>
      </c>
      <c r="F2273">
        <v>0.17044999999999999</v>
      </c>
      <c r="G2273">
        <v>0.43995000000000001</v>
      </c>
      <c r="H2273">
        <v>0.63554999999999995</v>
      </c>
      <c r="I2273">
        <v>0.91464999999999996</v>
      </c>
      <c r="J2273">
        <v>7.8450000000000006E-2</v>
      </c>
      <c r="K2273">
        <v>0.84975000000000001</v>
      </c>
      <c r="L2273">
        <v>0.85065000000000002</v>
      </c>
      <c r="M2273">
        <v>0.47694999999999999</v>
      </c>
    </row>
    <row r="2274" spans="2:13" x14ac:dyDescent="0.35">
      <c r="B2274">
        <v>2271</v>
      </c>
      <c r="C2274">
        <v>0.22705</v>
      </c>
      <c r="D2274">
        <v>8.9950000000000002E-2</v>
      </c>
      <c r="E2274">
        <v>0.93984999999999996</v>
      </c>
      <c r="F2274">
        <v>0.51175000000000004</v>
      </c>
      <c r="G2274">
        <v>0.68154999999999999</v>
      </c>
      <c r="H2274">
        <v>0.94925000000000004</v>
      </c>
      <c r="I2274">
        <v>0.46784999999999999</v>
      </c>
      <c r="J2274">
        <v>4.1950000000000001E-2</v>
      </c>
      <c r="K2274">
        <v>0.63475000000000004</v>
      </c>
      <c r="L2274">
        <v>0.38555</v>
      </c>
      <c r="M2274">
        <v>0.71604999999999996</v>
      </c>
    </row>
    <row r="2275" spans="2:13" x14ac:dyDescent="0.35">
      <c r="B2275">
        <v>2272</v>
      </c>
      <c r="C2275">
        <v>0.22714999999999999</v>
      </c>
      <c r="D2275">
        <v>0.17655000000000001</v>
      </c>
      <c r="E2275">
        <v>0.72384999999999999</v>
      </c>
      <c r="F2275">
        <v>9.1149999999999995E-2</v>
      </c>
      <c r="G2275">
        <v>0.26355000000000001</v>
      </c>
      <c r="H2275">
        <v>5.45E-3</v>
      </c>
      <c r="I2275">
        <v>0.89924999999999999</v>
      </c>
      <c r="J2275">
        <v>0.86294999999999999</v>
      </c>
      <c r="K2275">
        <v>0.42804999999999999</v>
      </c>
      <c r="L2275">
        <v>0.98855000000000004</v>
      </c>
      <c r="M2275">
        <v>0.47744999999999999</v>
      </c>
    </row>
    <row r="2276" spans="2:13" x14ac:dyDescent="0.35">
      <c r="B2276">
        <v>2273</v>
      </c>
      <c r="C2276">
        <v>0.22725000000000001</v>
      </c>
      <c r="D2276">
        <v>0.91485000000000005</v>
      </c>
      <c r="E2276">
        <v>0.94864999999999999</v>
      </c>
      <c r="F2276">
        <v>0.93505000000000005</v>
      </c>
      <c r="G2276">
        <v>0.64124999999999999</v>
      </c>
      <c r="H2276">
        <v>0.51265000000000005</v>
      </c>
      <c r="I2276">
        <v>7.145E-2</v>
      </c>
      <c r="J2276">
        <v>0.64624999999999999</v>
      </c>
      <c r="K2276">
        <v>0.64185000000000003</v>
      </c>
      <c r="L2276">
        <v>0.79335</v>
      </c>
      <c r="M2276">
        <v>4.2950000000000002E-2</v>
      </c>
    </row>
    <row r="2277" spans="2:13" x14ac:dyDescent="0.35">
      <c r="B2277">
        <v>2274</v>
      </c>
      <c r="C2277">
        <v>0.22735</v>
      </c>
      <c r="D2277">
        <v>0.66854999999999998</v>
      </c>
      <c r="E2277">
        <v>0.50195000000000001</v>
      </c>
      <c r="F2277">
        <v>0.30004999999999998</v>
      </c>
      <c r="G2277">
        <v>0.40765000000000001</v>
      </c>
      <c r="H2277">
        <v>0.69264999999999999</v>
      </c>
      <c r="I2277">
        <v>9.1050000000000006E-2</v>
      </c>
      <c r="J2277">
        <v>0.85555000000000003</v>
      </c>
      <c r="K2277">
        <v>0.60765000000000002</v>
      </c>
      <c r="L2277">
        <v>0.86695</v>
      </c>
      <c r="M2277">
        <v>0.83875</v>
      </c>
    </row>
    <row r="2278" spans="2:13" x14ac:dyDescent="0.35">
      <c r="B2278">
        <v>2275</v>
      </c>
      <c r="C2278">
        <v>0.22745000000000001</v>
      </c>
      <c r="D2278">
        <v>0.40465000000000001</v>
      </c>
      <c r="E2278">
        <v>0.55335000000000001</v>
      </c>
      <c r="F2278">
        <v>0.50275000000000003</v>
      </c>
      <c r="G2278">
        <v>0.86944999999999995</v>
      </c>
      <c r="H2278">
        <v>8.7150000000000005E-2</v>
      </c>
      <c r="I2278">
        <v>0.38185000000000002</v>
      </c>
      <c r="J2278">
        <v>0.68045</v>
      </c>
      <c r="K2278">
        <v>0.49804999999999999</v>
      </c>
      <c r="L2278">
        <v>0.19814999999999999</v>
      </c>
      <c r="M2278">
        <v>0.55154999999999998</v>
      </c>
    </row>
    <row r="2279" spans="2:13" x14ac:dyDescent="0.35">
      <c r="B2279">
        <v>2276</v>
      </c>
      <c r="C2279">
        <v>0.22755</v>
      </c>
      <c r="D2279">
        <v>0.94435000000000002</v>
      </c>
      <c r="E2279">
        <v>0.38095000000000001</v>
      </c>
      <c r="F2279">
        <v>0.85155000000000003</v>
      </c>
      <c r="G2279">
        <v>0.38795000000000002</v>
      </c>
      <c r="H2279">
        <v>0.77115</v>
      </c>
      <c r="I2279">
        <v>0.17335</v>
      </c>
      <c r="J2279">
        <v>0.49275000000000002</v>
      </c>
      <c r="K2279">
        <v>5.2549999999999999E-2</v>
      </c>
      <c r="L2279">
        <v>0.39034999999999997</v>
      </c>
      <c r="M2279">
        <v>0.46415000000000001</v>
      </c>
    </row>
    <row r="2280" spans="2:13" x14ac:dyDescent="0.35">
      <c r="B2280">
        <v>2277</v>
      </c>
      <c r="C2280">
        <v>0.22764999999999999</v>
      </c>
      <c r="D2280">
        <v>0.30145</v>
      </c>
      <c r="E2280">
        <v>0.73734999999999995</v>
      </c>
      <c r="F2280">
        <v>0.86055000000000004</v>
      </c>
      <c r="G2280">
        <v>0.35915000000000002</v>
      </c>
      <c r="H2280">
        <v>0.88265000000000005</v>
      </c>
      <c r="I2280">
        <v>0.82404999999999995</v>
      </c>
      <c r="J2280">
        <v>0.17274999999999999</v>
      </c>
      <c r="K2280">
        <v>2.1649999999999999E-2</v>
      </c>
      <c r="L2280">
        <v>0.94184999999999997</v>
      </c>
      <c r="M2280">
        <v>0.87765000000000004</v>
      </c>
    </row>
    <row r="2281" spans="2:13" x14ac:dyDescent="0.35">
      <c r="B2281">
        <v>2278</v>
      </c>
      <c r="C2281">
        <v>0.22775000000000001</v>
      </c>
      <c r="D2281">
        <v>0.12245</v>
      </c>
      <c r="E2281">
        <v>0.77785000000000004</v>
      </c>
      <c r="F2281">
        <v>0.98855000000000004</v>
      </c>
      <c r="G2281">
        <v>0.21645</v>
      </c>
      <c r="H2281">
        <v>0.58925000000000005</v>
      </c>
      <c r="I2281">
        <v>0.45065</v>
      </c>
      <c r="J2281">
        <v>0.35404999999999998</v>
      </c>
      <c r="K2281">
        <v>0.15705</v>
      </c>
      <c r="L2281">
        <v>0.99634999999999996</v>
      </c>
      <c r="M2281">
        <v>0.53034999999999999</v>
      </c>
    </row>
    <row r="2282" spans="2:13" x14ac:dyDescent="0.35">
      <c r="B2282">
        <v>2279</v>
      </c>
      <c r="C2282">
        <v>0.22785</v>
      </c>
      <c r="D2282">
        <v>0.46615000000000001</v>
      </c>
      <c r="E2282">
        <v>0.88614999999999999</v>
      </c>
      <c r="F2282">
        <v>0.53495000000000004</v>
      </c>
      <c r="G2282">
        <v>0.60975000000000001</v>
      </c>
      <c r="H2282">
        <v>0.20935000000000001</v>
      </c>
      <c r="I2282">
        <v>0.83514999999999995</v>
      </c>
      <c r="J2282">
        <v>0.94555</v>
      </c>
      <c r="K2282">
        <v>0.48704999999999998</v>
      </c>
      <c r="L2282">
        <v>0.64495000000000002</v>
      </c>
      <c r="M2282">
        <v>0.67905000000000004</v>
      </c>
    </row>
    <row r="2283" spans="2:13" x14ac:dyDescent="0.35">
      <c r="B2283">
        <v>2280</v>
      </c>
      <c r="C2283">
        <v>0.22795000000000001</v>
      </c>
      <c r="D2283">
        <v>0.10664999999999999</v>
      </c>
      <c r="E2283">
        <v>0.35854999999999998</v>
      </c>
      <c r="F2283">
        <v>0.23865</v>
      </c>
      <c r="G2283">
        <v>0.24995000000000001</v>
      </c>
      <c r="H2283">
        <v>0.93915000000000004</v>
      </c>
      <c r="I2283">
        <v>2.1950000000000001E-2</v>
      </c>
      <c r="J2283">
        <v>0.64195000000000002</v>
      </c>
      <c r="K2283">
        <v>0.18285000000000001</v>
      </c>
      <c r="L2283">
        <v>0.33844999999999997</v>
      </c>
      <c r="M2283">
        <v>0.75724999999999998</v>
      </c>
    </row>
    <row r="2284" spans="2:13" x14ac:dyDescent="0.35">
      <c r="B2284">
        <v>2281</v>
      </c>
      <c r="C2284">
        <v>0.22805</v>
      </c>
      <c r="D2284">
        <v>0.87175000000000002</v>
      </c>
      <c r="E2284">
        <v>0.53634999999999999</v>
      </c>
      <c r="F2284">
        <v>5.1749999999999997E-2</v>
      </c>
      <c r="G2284">
        <v>0.20895</v>
      </c>
      <c r="H2284">
        <v>0.11175</v>
      </c>
      <c r="I2284">
        <v>0.88965000000000005</v>
      </c>
      <c r="J2284">
        <v>0.38924999999999998</v>
      </c>
      <c r="K2284">
        <v>0.19045000000000001</v>
      </c>
      <c r="L2284">
        <v>0.28294999999999998</v>
      </c>
      <c r="M2284">
        <v>0.88454999999999995</v>
      </c>
    </row>
    <row r="2285" spans="2:13" x14ac:dyDescent="0.35">
      <c r="B2285">
        <v>2282</v>
      </c>
      <c r="C2285">
        <v>0.22814999999999999</v>
      </c>
      <c r="D2285">
        <v>1.295E-2</v>
      </c>
      <c r="E2285">
        <v>0.39084999999999998</v>
      </c>
      <c r="F2285">
        <v>0.68225000000000002</v>
      </c>
      <c r="G2285">
        <v>0.27615000000000001</v>
      </c>
      <c r="H2285">
        <v>0.69704999999999995</v>
      </c>
      <c r="I2285">
        <v>0.13134999999999999</v>
      </c>
      <c r="J2285">
        <v>0.44285000000000002</v>
      </c>
      <c r="K2285">
        <v>0.10485</v>
      </c>
      <c r="L2285">
        <v>0.94845000000000002</v>
      </c>
      <c r="M2285">
        <v>4.8550000000000003E-2</v>
      </c>
    </row>
    <row r="2286" spans="2:13" x14ac:dyDescent="0.35">
      <c r="B2286">
        <v>2283</v>
      </c>
      <c r="C2286">
        <v>0.22825000000000001</v>
      </c>
      <c r="D2286">
        <v>0.11135</v>
      </c>
      <c r="E2286">
        <v>0.67595000000000005</v>
      </c>
      <c r="F2286">
        <v>0.14695</v>
      </c>
      <c r="G2286">
        <v>0.87875000000000003</v>
      </c>
      <c r="H2286">
        <v>0.51254999999999995</v>
      </c>
      <c r="I2286">
        <v>0.52995000000000003</v>
      </c>
      <c r="J2286">
        <v>0.14524999999999999</v>
      </c>
      <c r="K2286">
        <v>0.19744999999999999</v>
      </c>
      <c r="L2286">
        <v>4.0349999999999997E-2</v>
      </c>
      <c r="M2286">
        <v>0.49825000000000003</v>
      </c>
    </row>
    <row r="2287" spans="2:13" x14ac:dyDescent="0.35">
      <c r="B2287">
        <v>2284</v>
      </c>
      <c r="C2287">
        <v>0.22835</v>
      </c>
      <c r="D2287">
        <v>0.92425000000000002</v>
      </c>
      <c r="E2287">
        <v>0.56935000000000002</v>
      </c>
      <c r="F2287">
        <v>0.79844999999999999</v>
      </c>
      <c r="G2287">
        <v>0.83714999999999995</v>
      </c>
      <c r="H2287">
        <v>4.6050000000000001E-2</v>
      </c>
      <c r="I2287">
        <v>1.745E-2</v>
      </c>
      <c r="J2287">
        <v>0.33255000000000001</v>
      </c>
      <c r="K2287">
        <v>0.74744999999999995</v>
      </c>
      <c r="L2287">
        <v>0.53234999999999999</v>
      </c>
      <c r="M2287">
        <v>0.71014999999999995</v>
      </c>
    </row>
    <row r="2288" spans="2:13" x14ac:dyDescent="0.35">
      <c r="B2288">
        <v>2285</v>
      </c>
      <c r="C2288">
        <v>0.22844999999999999</v>
      </c>
      <c r="D2288">
        <v>0.85124999999999995</v>
      </c>
      <c r="E2288">
        <v>0.57904999999999995</v>
      </c>
      <c r="F2288">
        <v>0.57974999999999999</v>
      </c>
      <c r="G2288">
        <v>0.92935000000000001</v>
      </c>
      <c r="H2288">
        <v>0.35175000000000001</v>
      </c>
      <c r="I2288">
        <v>0.55345</v>
      </c>
      <c r="J2288">
        <v>0.53234999999999999</v>
      </c>
      <c r="K2288">
        <v>0.24654999999999999</v>
      </c>
      <c r="L2288">
        <v>0.31674999999999998</v>
      </c>
      <c r="M2288">
        <v>0.88954999999999995</v>
      </c>
    </row>
    <row r="2289" spans="2:13" x14ac:dyDescent="0.35">
      <c r="B2289">
        <v>2286</v>
      </c>
      <c r="C2289">
        <v>0.22855</v>
      </c>
      <c r="D2289">
        <v>0.72985</v>
      </c>
      <c r="E2289">
        <v>0.88224999999999998</v>
      </c>
      <c r="F2289">
        <v>0.10145</v>
      </c>
      <c r="G2289">
        <v>0.36904999999999999</v>
      </c>
      <c r="H2289">
        <v>0.21704999999999999</v>
      </c>
      <c r="I2289">
        <v>0.57325000000000004</v>
      </c>
      <c r="J2289">
        <v>0.80215000000000003</v>
      </c>
      <c r="K2289">
        <v>3.755E-2</v>
      </c>
      <c r="L2289">
        <v>0.10555</v>
      </c>
      <c r="M2289">
        <v>0.37295</v>
      </c>
    </row>
    <row r="2290" spans="2:13" x14ac:dyDescent="0.35">
      <c r="B2290">
        <v>2287</v>
      </c>
      <c r="C2290">
        <v>0.22864999999999999</v>
      </c>
      <c r="D2290">
        <v>0.73385</v>
      </c>
      <c r="E2290">
        <v>0.18845000000000001</v>
      </c>
      <c r="F2290">
        <v>0.34855000000000003</v>
      </c>
      <c r="G2290">
        <v>0.24304999999999999</v>
      </c>
      <c r="H2290">
        <v>0.78585000000000005</v>
      </c>
      <c r="I2290">
        <v>0.12964999999999999</v>
      </c>
      <c r="J2290">
        <v>0.52354999999999996</v>
      </c>
      <c r="K2290">
        <v>0.97094999999999998</v>
      </c>
      <c r="L2290">
        <v>0.93015000000000003</v>
      </c>
      <c r="M2290">
        <v>0.38824999999999998</v>
      </c>
    </row>
    <row r="2291" spans="2:13" x14ac:dyDescent="0.35">
      <c r="B2291">
        <v>2288</v>
      </c>
      <c r="C2291">
        <v>0.22875000000000001</v>
      </c>
      <c r="D2291">
        <v>0.80364999999999998</v>
      </c>
      <c r="E2291">
        <v>0.74824999999999997</v>
      </c>
      <c r="F2291">
        <v>0.10954999999999999</v>
      </c>
      <c r="G2291">
        <v>0.31485000000000002</v>
      </c>
      <c r="H2291">
        <v>0.30804999999999999</v>
      </c>
      <c r="I2291">
        <v>0.19814999999999999</v>
      </c>
      <c r="J2291">
        <v>0.24165</v>
      </c>
      <c r="K2291">
        <v>8.8650000000000007E-2</v>
      </c>
      <c r="L2291">
        <v>8.5349999999999995E-2</v>
      </c>
      <c r="M2291">
        <v>0.35804999999999998</v>
      </c>
    </row>
    <row r="2292" spans="2:13" x14ac:dyDescent="0.35">
      <c r="B2292">
        <v>2289</v>
      </c>
      <c r="C2292">
        <v>0.22885</v>
      </c>
      <c r="D2292">
        <v>0.17455000000000001</v>
      </c>
      <c r="E2292">
        <v>0.17965</v>
      </c>
      <c r="F2292">
        <v>0.67484999999999995</v>
      </c>
      <c r="G2292">
        <v>0.54625000000000001</v>
      </c>
      <c r="H2292">
        <v>0.50205</v>
      </c>
      <c r="I2292">
        <v>0.35185</v>
      </c>
      <c r="J2292">
        <v>0.42235</v>
      </c>
      <c r="K2292">
        <v>7.5850000000000001E-2</v>
      </c>
      <c r="L2292">
        <v>0.44235000000000002</v>
      </c>
      <c r="M2292">
        <v>5.0950000000000002E-2</v>
      </c>
    </row>
    <row r="2293" spans="2:13" x14ac:dyDescent="0.35">
      <c r="B2293">
        <v>2290</v>
      </c>
      <c r="C2293">
        <v>0.22894999999999999</v>
      </c>
      <c r="D2293">
        <v>0.52164999999999995</v>
      </c>
      <c r="E2293">
        <v>0.76815</v>
      </c>
      <c r="F2293">
        <v>0.52524999999999999</v>
      </c>
      <c r="G2293">
        <v>0.25335000000000002</v>
      </c>
      <c r="H2293">
        <v>0.87605</v>
      </c>
      <c r="I2293">
        <v>0.92335</v>
      </c>
      <c r="J2293">
        <v>0.92064999999999997</v>
      </c>
      <c r="K2293">
        <v>0.90795000000000003</v>
      </c>
      <c r="L2293">
        <v>0.13855000000000001</v>
      </c>
      <c r="M2293">
        <v>0.81384999999999996</v>
      </c>
    </row>
    <row r="2294" spans="2:13" x14ac:dyDescent="0.35">
      <c r="B2294">
        <v>2291</v>
      </c>
      <c r="C2294">
        <v>0.22905</v>
      </c>
      <c r="D2294">
        <v>0.16885</v>
      </c>
      <c r="E2294">
        <v>0.61695</v>
      </c>
      <c r="F2294">
        <v>0.94005000000000005</v>
      </c>
      <c r="G2294">
        <v>2.5049999999999999E-2</v>
      </c>
      <c r="H2294">
        <v>0.50665000000000004</v>
      </c>
      <c r="I2294">
        <v>0.25835000000000002</v>
      </c>
      <c r="J2294">
        <v>0.57015000000000005</v>
      </c>
      <c r="K2294">
        <v>0.32774999999999999</v>
      </c>
      <c r="L2294">
        <v>0.88634999999999997</v>
      </c>
      <c r="M2294">
        <v>0.47644999999999998</v>
      </c>
    </row>
    <row r="2295" spans="2:13" x14ac:dyDescent="0.35">
      <c r="B2295">
        <v>2292</v>
      </c>
      <c r="C2295">
        <v>0.22914999999999999</v>
      </c>
      <c r="D2295">
        <v>0.40834999999999999</v>
      </c>
      <c r="E2295">
        <v>0.53325</v>
      </c>
      <c r="F2295">
        <v>0.57684999999999997</v>
      </c>
      <c r="G2295">
        <v>0.85394999999999999</v>
      </c>
      <c r="H2295">
        <v>0.81105000000000005</v>
      </c>
      <c r="I2295">
        <v>0.58584999999999998</v>
      </c>
      <c r="J2295">
        <v>0.92125000000000001</v>
      </c>
      <c r="K2295">
        <v>4.5150000000000003E-2</v>
      </c>
      <c r="L2295">
        <v>0.26965</v>
      </c>
      <c r="M2295">
        <v>0.88834999999999997</v>
      </c>
    </row>
    <row r="2296" spans="2:13" x14ac:dyDescent="0.35">
      <c r="B2296">
        <v>2293</v>
      </c>
      <c r="C2296">
        <v>0.22925000000000001</v>
      </c>
      <c r="D2296">
        <v>0.33825</v>
      </c>
      <c r="E2296">
        <v>0.75255000000000005</v>
      </c>
      <c r="F2296">
        <v>0.49635000000000001</v>
      </c>
      <c r="G2296">
        <v>0.33584999999999998</v>
      </c>
      <c r="H2296">
        <v>0.75495000000000001</v>
      </c>
      <c r="I2296">
        <v>0.89624999999999999</v>
      </c>
      <c r="J2296">
        <v>7.6499999999999997E-3</v>
      </c>
      <c r="K2296">
        <v>0.85335000000000005</v>
      </c>
      <c r="L2296">
        <v>0.55905000000000005</v>
      </c>
      <c r="M2296">
        <v>0.71845000000000003</v>
      </c>
    </row>
    <row r="2297" spans="2:13" x14ac:dyDescent="0.35">
      <c r="B2297">
        <v>2294</v>
      </c>
      <c r="C2297">
        <v>0.22935</v>
      </c>
      <c r="D2297">
        <v>8.4449999999999997E-2</v>
      </c>
      <c r="E2297">
        <v>0.40284999999999999</v>
      </c>
      <c r="F2297">
        <v>0.31235000000000002</v>
      </c>
      <c r="G2297">
        <v>0.56005000000000005</v>
      </c>
      <c r="H2297">
        <v>0.23965</v>
      </c>
      <c r="I2297">
        <v>0.20144999999999999</v>
      </c>
      <c r="J2297">
        <v>0.99055000000000004</v>
      </c>
      <c r="K2297">
        <v>0.86804999999999999</v>
      </c>
      <c r="L2297">
        <v>0.40315000000000001</v>
      </c>
      <c r="M2297">
        <v>0.87644999999999995</v>
      </c>
    </row>
    <row r="2298" spans="2:13" x14ac:dyDescent="0.35">
      <c r="B2298">
        <v>2295</v>
      </c>
      <c r="C2298">
        <v>0.22944999999999999</v>
      </c>
      <c r="D2298">
        <v>0.36264999999999997</v>
      </c>
      <c r="E2298">
        <v>5.7049999999999997E-2</v>
      </c>
      <c r="F2298">
        <v>0.88875000000000004</v>
      </c>
      <c r="G2298">
        <v>0.21595</v>
      </c>
      <c r="H2298">
        <v>0.50455000000000005</v>
      </c>
      <c r="I2298">
        <v>0.37185000000000001</v>
      </c>
      <c r="J2298">
        <v>0.61575000000000002</v>
      </c>
      <c r="K2298">
        <v>0.76375000000000004</v>
      </c>
      <c r="L2298">
        <v>0.63885000000000003</v>
      </c>
      <c r="M2298">
        <v>0.35494999999999999</v>
      </c>
    </row>
    <row r="2299" spans="2:13" x14ac:dyDescent="0.35">
      <c r="B2299">
        <v>2296</v>
      </c>
      <c r="C2299">
        <v>0.22955</v>
      </c>
      <c r="D2299">
        <v>0.34725</v>
      </c>
      <c r="E2299">
        <v>0.56494999999999995</v>
      </c>
      <c r="F2299">
        <v>0.22314999999999999</v>
      </c>
      <c r="G2299">
        <v>0.71525000000000005</v>
      </c>
      <c r="H2299">
        <v>0.84565000000000001</v>
      </c>
      <c r="I2299">
        <v>0.99965000000000004</v>
      </c>
      <c r="J2299">
        <v>9.1649999999999995E-2</v>
      </c>
      <c r="K2299">
        <v>0.67374999999999996</v>
      </c>
      <c r="L2299">
        <v>0.81215000000000004</v>
      </c>
      <c r="M2299">
        <v>0.33715000000000001</v>
      </c>
    </row>
    <row r="2300" spans="2:13" x14ac:dyDescent="0.35">
      <c r="B2300">
        <v>2297</v>
      </c>
      <c r="C2300">
        <v>0.22964999999999999</v>
      </c>
      <c r="D2300">
        <v>4.7499999999999999E-3</v>
      </c>
      <c r="E2300">
        <v>0.22745000000000001</v>
      </c>
      <c r="F2300">
        <v>0.94425000000000003</v>
      </c>
      <c r="G2300">
        <v>0.81025000000000003</v>
      </c>
      <c r="H2300">
        <v>0.74114999999999998</v>
      </c>
      <c r="I2300">
        <v>0.38764999999999999</v>
      </c>
      <c r="J2300">
        <v>0.97504999999999997</v>
      </c>
      <c r="K2300">
        <v>0.49445</v>
      </c>
      <c r="L2300">
        <v>0.92035</v>
      </c>
      <c r="M2300">
        <v>0.86065000000000003</v>
      </c>
    </row>
    <row r="2301" spans="2:13" x14ac:dyDescent="0.35">
      <c r="B2301">
        <v>2298</v>
      </c>
      <c r="C2301">
        <v>0.22975000000000001</v>
      </c>
      <c r="D2301">
        <v>0.72435000000000005</v>
      </c>
      <c r="E2301">
        <v>0.45655000000000001</v>
      </c>
      <c r="F2301">
        <v>4.7649999999999998E-2</v>
      </c>
      <c r="G2301">
        <v>0.55264999999999997</v>
      </c>
      <c r="H2301">
        <v>0.25745000000000001</v>
      </c>
      <c r="I2301">
        <v>0.49614999999999998</v>
      </c>
      <c r="J2301">
        <v>0.45065</v>
      </c>
      <c r="K2301">
        <v>0.16875000000000001</v>
      </c>
      <c r="L2301">
        <v>0.26955000000000001</v>
      </c>
      <c r="M2301">
        <v>0.51054999999999995</v>
      </c>
    </row>
    <row r="2302" spans="2:13" x14ac:dyDescent="0.35">
      <c r="B2302">
        <v>2299</v>
      </c>
      <c r="C2302">
        <v>0.22985</v>
      </c>
      <c r="D2302">
        <v>0.35454999999999998</v>
      </c>
      <c r="E2302">
        <v>0.87344999999999995</v>
      </c>
      <c r="F2302">
        <v>0.82364999999999999</v>
      </c>
      <c r="G2302">
        <v>0.55915000000000004</v>
      </c>
      <c r="H2302">
        <v>0.46394999999999997</v>
      </c>
      <c r="I2302">
        <v>0.11774999999999999</v>
      </c>
      <c r="J2302">
        <v>0.80305000000000004</v>
      </c>
      <c r="K2302">
        <v>0.12135</v>
      </c>
      <c r="L2302">
        <v>5.765E-2</v>
      </c>
      <c r="M2302">
        <v>0.72465000000000002</v>
      </c>
    </row>
    <row r="2303" spans="2:13" x14ac:dyDescent="0.35">
      <c r="B2303">
        <v>2300</v>
      </c>
      <c r="C2303">
        <v>0.22994999999999999</v>
      </c>
      <c r="D2303">
        <v>0.19414999999999999</v>
      </c>
      <c r="E2303">
        <v>0.16005</v>
      </c>
      <c r="F2303">
        <v>6.3649999999999998E-2</v>
      </c>
      <c r="G2303">
        <v>0.42015000000000002</v>
      </c>
      <c r="H2303">
        <v>0.66295000000000004</v>
      </c>
      <c r="I2303">
        <v>0.32435000000000003</v>
      </c>
      <c r="J2303">
        <v>0.74165000000000003</v>
      </c>
      <c r="K2303">
        <v>0.70684999999999998</v>
      </c>
      <c r="L2303">
        <v>0.23225000000000001</v>
      </c>
      <c r="M2303">
        <v>0.31145</v>
      </c>
    </row>
    <row r="2304" spans="2:13" x14ac:dyDescent="0.35">
      <c r="B2304">
        <v>2301</v>
      </c>
      <c r="C2304">
        <v>0.23005</v>
      </c>
      <c r="D2304">
        <v>0.15445</v>
      </c>
      <c r="E2304">
        <v>0.99114999999999998</v>
      </c>
      <c r="F2304">
        <v>0.72745000000000004</v>
      </c>
      <c r="G2304">
        <v>0.89085000000000003</v>
      </c>
      <c r="H2304">
        <v>0.43795000000000001</v>
      </c>
      <c r="I2304">
        <v>9.7949999999999995E-2</v>
      </c>
      <c r="J2304">
        <v>0.42485000000000001</v>
      </c>
      <c r="K2304">
        <v>0.44445000000000001</v>
      </c>
      <c r="L2304">
        <v>0.68305000000000005</v>
      </c>
      <c r="M2304">
        <v>0.11475</v>
      </c>
    </row>
    <row r="2305" spans="2:13" x14ac:dyDescent="0.35">
      <c r="B2305">
        <v>2302</v>
      </c>
      <c r="C2305">
        <v>0.23014999999999999</v>
      </c>
      <c r="D2305">
        <v>0.57525000000000004</v>
      </c>
      <c r="E2305">
        <v>0.87275000000000003</v>
      </c>
      <c r="F2305">
        <v>0.67144999999999999</v>
      </c>
      <c r="G2305">
        <v>0.41685</v>
      </c>
      <c r="H2305">
        <v>0.50255000000000005</v>
      </c>
      <c r="I2305">
        <v>0.63405</v>
      </c>
      <c r="J2305">
        <v>0.84375</v>
      </c>
      <c r="K2305">
        <v>0.52085000000000004</v>
      </c>
      <c r="L2305">
        <v>0.21395</v>
      </c>
      <c r="M2305">
        <v>0.52044999999999997</v>
      </c>
    </row>
    <row r="2306" spans="2:13" x14ac:dyDescent="0.35">
      <c r="B2306">
        <v>2303</v>
      </c>
      <c r="C2306">
        <v>0.23025000000000001</v>
      </c>
      <c r="D2306">
        <v>0.41804999999999998</v>
      </c>
      <c r="E2306">
        <v>0.27055000000000001</v>
      </c>
      <c r="F2306">
        <v>0.62965000000000004</v>
      </c>
      <c r="G2306">
        <v>0.88495000000000001</v>
      </c>
      <c r="H2306">
        <v>2.6849999999999999E-2</v>
      </c>
      <c r="I2306">
        <v>0.99295</v>
      </c>
      <c r="J2306">
        <v>0.30764999999999998</v>
      </c>
      <c r="K2306">
        <v>0.46855000000000002</v>
      </c>
      <c r="L2306">
        <v>0.49025000000000002</v>
      </c>
      <c r="M2306">
        <v>0.33205000000000001</v>
      </c>
    </row>
    <row r="2307" spans="2:13" x14ac:dyDescent="0.35">
      <c r="B2307">
        <v>2304</v>
      </c>
      <c r="C2307">
        <v>0.23035</v>
      </c>
      <c r="D2307">
        <v>0.30175000000000002</v>
      </c>
      <c r="E2307">
        <v>0.19605</v>
      </c>
      <c r="F2307">
        <v>0.63705000000000001</v>
      </c>
      <c r="G2307">
        <v>0.91605000000000003</v>
      </c>
      <c r="H2307">
        <v>0.46045000000000003</v>
      </c>
      <c r="I2307">
        <v>0.41504999999999997</v>
      </c>
      <c r="J2307">
        <v>6.7349999999999993E-2</v>
      </c>
      <c r="K2307">
        <v>0.87785000000000002</v>
      </c>
      <c r="L2307">
        <v>0.34634999999999999</v>
      </c>
      <c r="M2307">
        <v>0.25474999999999998</v>
      </c>
    </row>
    <row r="2308" spans="2:13" x14ac:dyDescent="0.35">
      <c r="B2308">
        <v>2305</v>
      </c>
      <c r="C2308">
        <v>0.23044999999999999</v>
      </c>
      <c r="D2308">
        <v>9.8549999999999999E-2</v>
      </c>
      <c r="E2308">
        <v>0.12135</v>
      </c>
      <c r="F2308">
        <v>0.97714999999999996</v>
      </c>
      <c r="G2308">
        <v>0.57135000000000002</v>
      </c>
      <c r="H2308">
        <v>0.85075000000000001</v>
      </c>
      <c r="I2308">
        <v>0.39555000000000001</v>
      </c>
      <c r="J2308">
        <v>0.11015</v>
      </c>
      <c r="K2308">
        <v>0.82345000000000002</v>
      </c>
      <c r="L2308">
        <v>4.265E-2</v>
      </c>
      <c r="M2308">
        <v>0.34505000000000002</v>
      </c>
    </row>
    <row r="2309" spans="2:13" x14ac:dyDescent="0.35">
      <c r="B2309">
        <v>2306</v>
      </c>
      <c r="C2309">
        <v>0.23055</v>
      </c>
      <c r="D2309">
        <v>0.28655000000000003</v>
      </c>
      <c r="E2309">
        <v>0.35965000000000003</v>
      </c>
      <c r="F2309">
        <v>0.57745000000000002</v>
      </c>
      <c r="G2309">
        <v>6.5549999999999997E-2</v>
      </c>
      <c r="H2309">
        <v>0.83914999999999995</v>
      </c>
      <c r="I2309">
        <v>0.41415000000000002</v>
      </c>
      <c r="J2309">
        <v>0.71294999999999997</v>
      </c>
      <c r="K2309">
        <v>0.40894999999999998</v>
      </c>
      <c r="L2309">
        <v>0.77324999999999999</v>
      </c>
      <c r="M2309">
        <v>0.38845000000000002</v>
      </c>
    </row>
    <row r="2310" spans="2:13" x14ac:dyDescent="0.35">
      <c r="B2310">
        <v>2307</v>
      </c>
      <c r="C2310">
        <v>0.23064999999999999</v>
      </c>
      <c r="D2310">
        <v>0.82174999999999998</v>
      </c>
      <c r="E2310">
        <v>0.27124999999999999</v>
      </c>
      <c r="F2310">
        <v>0.86995</v>
      </c>
      <c r="G2310">
        <v>1.325E-2</v>
      </c>
      <c r="H2310">
        <v>0.69484999999999997</v>
      </c>
      <c r="I2310">
        <v>0.35154999999999997</v>
      </c>
      <c r="J2310">
        <v>3.7949999999999998E-2</v>
      </c>
      <c r="K2310">
        <v>0.79074999999999995</v>
      </c>
      <c r="L2310">
        <v>0.15925</v>
      </c>
      <c r="M2310">
        <v>0.94055</v>
      </c>
    </row>
    <row r="2311" spans="2:13" x14ac:dyDescent="0.35">
      <c r="B2311">
        <v>2308</v>
      </c>
      <c r="C2311">
        <v>0.23075000000000001</v>
      </c>
      <c r="D2311">
        <v>0.94835000000000003</v>
      </c>
      <c r="E2311">
        <v>0.99514999999999998</v>
      </c>
      <c r="F2311">
        <v>0.65485000000000004</v>
      </c>
      <c r="G2311">
        <v>0.96335000000000004</v>
      </c>
      <c r="H2311">
        <v>0.53944999999999999</v>
      </c>
      <c r="I2311">
        <v>0.19005</v>
      </c>
      <c r="J2311">
        <v>0.81464999999999999</v>
      </c>
      <c r="K2311">
        <v>0.22405</v>
      </c>
      <c r="L2311">
        <v>0.73065000000000002</v>
      </c>
      <c r="M2311">
        <v>0.62065000000000003</v>
      </c>
    </row>
    <row r="2312" spans="2:13" x14ac:dyDescent="0.35">
      <c r="B2312">
        <v>2309</v>
      </c>
      <c r="C2312">
        <v>0.23085</v>
      </c>
      <c r="D2312">
        <v>0.88134999999999997</v>
      </c>
      <c r="E2312">
        <v>0.53534999999999999</v>
      </c>
      <c r="F2312">
        <v>0.15925</v>
      </c>
      <c r="G2312">
        <v>2.8150000000000001E-2</v>
      </c>
      <c r="H2312">
        <v>0.16175</v>
      </c>
      <c r="I2312">
        <v>0.78295000000000003</v>
      </c>
      <c r="J2312">
        <v>0.86804999999999999</v>
      </c>
      <c r="K2312">
        <v>0.55145</v>
      </c>
      <c r="L2312">
        <v>0.98955000000000004</v>
      </c>
      <c r="M2312">
        <v>0.71924999999999994</v>
      </c>
    </row>
    <row r="2313" spans="2:13" x14ac:dyDescent="0.35">
      <c r="B2313">
        <v>2310</v>
      </c>
      <c r="C2313">
        <v>0.23094999999999999</v>
      </c>
      <c r="D2313">
        <v>0.71225000000000005</v>
      </c>
      <c r="E2313">
        <v>0.87755000000000005</v>
      </c>
      <c r="F2313">
        <v>0.53944999999999999</v>
      </c>
      <c r="G2313">
        <v>1.25E-3</v>
      </c>
      <c r="H2313">
        <v>0.32615</v>
      </c>
      <c r="I2313">
        <v>0.26515</v>
      </c>
      <c r="J2313">
        <v>0.29035</v>
      </c>
      <c r="K2313">
        <v>0.59765000000000001</v>
      </c>
      <c r="L2313">
        <v>4.2349999999999999E-2</v>
      </c>
      <c r="M2313">
        <v>0.26984999999999998</v>
      </c>
    </row>
    <row r="2314" spans="2:13" x14ac:dyDescent="0.35">
      <c r="B2314">
        <v>2311</v>
      </c>
      <c r="C2314">
        <v>0.23105000000000001</v>
      </c>
      <c r="D2314">
        <v>0.34884999999999999</v>
      </c>
      <c r="E2314">
        <v>0.37905</v>
      </c>
      <c r="F2314">
        <v>0.29125000000000001</v>
      </c>
      <c r="G2314">
        <v>0.69764999999999999</v>
      </c>
      <c r="H2314">
        <v>0.26645000000000002</v>
      </c>
      <c r="I2314">
        <v>0.43635000000000002</v>
      </c>
      <c r="J2314">
        <v>0.33084999999999998</v>
      </c>
      <c r="K2314">
        <v>0.65685000000000004</v>
      </c>
      <c r="L2314">
        <v>0.18315000000000001</v>
      </c>
      <c r="M2314">
        <v>0.11255</v>
      </c>
    </row>
    <row r="2315" spans="2:13" x14ac:dyDescent="0.35">
      <c r="B2315">
        <v>2312</v>
      </c>
      <c r="C2315">
        <v>0.23114999999999999</v>
      </c>
      <c r="D2315">
        <v>0.22484999999999999</v>
      </c>
      <c r="E2315">
        <v>0.36585000000000001</v>
      </c>
      <c r="F2315">
        <v>0.56645000000000001</v>
      </c>
      <c r="G2315">
        <v>0.50395000000000001</v>
      </c>
      <c r="H2315">
        <v>0.50475000000000003</v>
      </c>
      <c r="I2315">
        <v>0.95415000000000005</v>
      </c>
      <c r="J2315">
        <v>0.10315000000000001</v>
      </c>
      <c r="K2315">
        <v>0.28705000000000003</v>
      </c>
      <c r="L2315">
        <v>0.57174999999999998</v>
      </c>
      <c r="M2315">
        <v>0.52834999999999999</v>
      </c>
    </row>
    <row r="2316" spans="2:13" x14ac:dyDescent="0.35">
      <c r="B2316">
        <v>2313</v>
      </c>
      <c r="C2316">
        <v>0.23125000000000001</v>
      </c>
      <c r="D2316">
        <v>0.57615000000000005</v>
      </c>
      <c r="E2316">
        <v>0.53405000000000002</v>
      </c>
      <c r="F2316">
        <v>0.84414999999999996</v>
      </c>
      <c r="G2316">
        <v>0.16975000000000001</v>
      </c>
      <c r="H2316">
        <v>0.63055000000000005</v>
      </c>
      <c r="I2316">
        <v>0.55354999999999999</v>
      </c>
      <c r="J2316">
        <v>0.28775000000000001</v>
      </c>
      <c r="K2316">
        <v>0.80935000000000001</v>
      </c>
      <c r="L2316">
        <v>0.17815</v>
      </c>
      <c r="M2316">
        <v>0.21504999999999999</v>
      </c>
    </row>
    <row r="2317" spans="2:13" x14ac:dyDescent="0.35">
      <c r="B2317">
        <v>2314</v>
      </c>
      <c r="C2317">
        <v>0.23135</v>
      </c>
      <c r="D2317">
        <v>0.96284999999999998</v>
      </c>
      <c r="E2317">
        <v>0.54464999999999997</v>
      </c>
      <c r="F2317">
        <v>0.25345000000000001</v>
      </c>
      <c r="G2317">
        <v>0.26405000000000001</v>
      </c>
      <c r="H2317">
        <v>0.59475</v>
      </c>
      <c r="I2317">
        <v>0.20674999999999999</v>
      </c>
      <c r="J2317">
        <v>0.66525000000000001</v>
      </c>
      <c r="K2317">
        <v>0.13125000000000001</v>
      </c>
      <c r="L2317">
        <v>0.52485000000000004</v>
      </c>
      <c r="M2317">
        <v>0.60045000000000004</v>
      </c>
    </row>
    <row r="2318" spans="2:13" x14ac:dyDescent="0.35">
      <c r="B2318">
        <v>2315</v>
      </c>
      <c r="C2318">
        <v>0.23144999999999999</v>
      </c>
      <c r="D2318">
        <v>0.69994999999999996</v>
      </c>
      <c r="E2318">
        <v>0.64724999999999999</v>
      </c>
      <c r="F2318">
        <v>0.62055000000000005</v>
      </c>
      <c r="G2318">
        <v>6.3850000000000004E-2</v>
      </c>
      <c r="H2318">
        <v>0.30214999999999997</v>
      </c>
      <c r="I2318">
        <v>0.10854999999999999</v>
      </c>
      <c r="J2318">
        <v>1.295E-2</v>
      </c>
      <c r="K2318">
        <v>0.11675000000000001</v>
      </c>
      <c r="L2318">
        <v>0.48725000000000002</v>
      </c>
      <c r="M2318">
        <v>0.52415</v>
      </c>
    </row>
    <row r="2319" spans="2:13" x14ac:dyDescent="0.35">
      <c r="B2319">
        <v>2316</v>
      </c>
      <c r="C2319">
        <v>0.23155000000000001</v>
      </c>
      <c r="D2319">
        <v>0.69164999999999999</v>
      </c>
      <c r="E2319">
        <v>0.43064999999999998</v>
      </c>
      <c r="F2319">
        <v>2.4649999999999998E-2</v>
      </c>
      <c r="G2319">
        <v>0.25585000000000002</v>
      </c>
      <c r="H2319">
        <v>0.77705000000000002</v>
      </c>
      <c r="I2319">
        <v>0.55115000000000003</v>
      </c>
      <c r="J2319">
        <v>0.21815000000000001</v>
      </c>
      <c r="K2319">
        <v>0.41804999999999998</v>
      </c>
      <c r="L2319">
        <v>0.91735</v>
      </c>
      <c r="M2319">
        <v>0.26415</v>
      </c>
    </row>
    <row r="2320" spans="2:13" x14ac:dyDescent="0.35">
      <c r="B2320">
        <v>2317</v>
      </c>
      <c r="C2320">
        <v>0.23164999999999999</v>
      </c>
      <c r="D2320">
        <v>0.92074999999999996</v>
      </c>
      <c r="E2320">
        <v>0.62944999999999995</v>
      </c>
      <c r="F2320">
        <v>0.85204999999999997</v>
      </c>
      <c r="G2320">
        <v>0.33745000000000003</v>
      </c>
      <c r="H2320">
        <v>0.79615000000000002</v>
      </c>
      <c r="I2320">
        <v>1.125E-2</v>
      </c>
      <c r="J2320">
        <v>0.68645</v>
      </c>
      <c r="K2320">
        <v>0.43504999999999999</v>
      </c>
      <c r="L2320">
        <v>0.34975000000000001</v>
      </c>
      <c r="M2320">
        <v>0.96225000000000005</v>
      </c>
    </row>
    <row r="2321" spans="2:13" x14ac:dyDescent="0.35">
      <c r="B2321">
        <v>2318</v>
      </c>
      <c r="C2321">
        <v>0.23175000000000001</v>
      </c>
      <c r="D2321">
        <v>0.48115000000000002</v>
      </c>
      <c r="E2321">
        <v>0.24204999999999999</v>
      </c>
      <c r="F2321">
        <v>0.38874999999999998</v>
      </c>
      <c r="G2321">
        <v>0.88385000000000002</v>
      </c>
      <c r="H2321">
        <v>3.7150000000000002E-2</v>
      </c>
      <c r="I2321">
        <v>0.15684999999999999</v>
      </c>
      <c r="J2321">
        <v>0.44105</v>
      </c>
      <c r="K2321">
        <v>0.84784999999999999</v>
      </c>
      <c r="L2321">
        <v>0.21035000000000001</v>
      </c>
      <c r="M2321">
        <v>0.35125000000000001</v>
      </c>
    </row>
    <row r="2322" spans="2:13" x14ac:dyDescent="0.35">
      <c r="B2322">
        <v>2319</v>
      </c>
      <c r="C2322">
        <v>0.23185</v>
      </c>
      <c r="D2322">
        <v>7.535E-2</v>
      </c>
      <c r="E2322">
        <v>0.44855</v>
      </c>
      <c r="F2322">
        <v>0.78554999999999997</v>
      </c>
      <c r="G2322">
        <v>0.32095000000000001</v>
      </c>
      <c r="H2322">
        <v>0.53664999999999996</v>
      </c>
      <c r="I2322">
        <v>0.44385000000000002</v>
      </c>
      <c r="J2322">
        <v>0.78654999999999997</v>
      </c>
      <c r="K2322">
        <v>0.66574999999999995</v>
      </c>
      <c r="L2322">
        <v>0.35685</v>
      </c>
      <c r="M2322">
        <v>0.93245</v>
      </c>
    </row>
    <row r="2323" spans="2:13" x14ac:dyDescent="0.35">
      <c r="B2323">
        <v>2320</v>
      </c>
      <c r="C2323">
        <v>0.23194999999999999</v>
      </c>
      <c r="D2323">
        <v>0.10575</v>
      </c>
      <c r="E2323">
        <v>0.77154999999999996</v>
      </c>
      <c r="F2323">
        <v>0.76654999999999995</v>
      </c>
      <c r="G2323">
        <v>0.72685</v>
      </c>
      <c r="H2323">
        <v>0.93484999999999996</v>
      </c>
      <c r="I2323">
        <v>0.51334999999999997</v>
      </c>
      <c r="J2323">
        <v>0.45034999999999997</v>
      </c>
      <c r="K2323">
        <v>0.16564999999999999</v>
      </c>
      <c r="L2323">
        <v>0.89875000000000005</v>
      </c>
      <c r="M2323">
        <v>0.65015000000000001</v>
      </c>
    </row>
    <row r="2324" spans="2:13" x14ac:dyDescent="0.35">
      <c r="B2324">
        <v>2321</v>
      </c>
      <c r="C2324">
        <v>0.23205000000000001</v>
      </c>
      <c r="D2324">
        <v>0.45084999999999997</v>
      </c>
      <c r="E2324">
        <v>0.28534999999999999</v>
      </c>
      <c r="F2324">
        <v>0.28055000000000002</v>
      </c>
      <c r="G2324">
        <v>7.0150000000000004E-2</v>
      </c>
      <c r="H2324">
        <v>0.23574999999999999</v>
      </c>
      <c r="I2324">
        <v>0.36535000000000001</v>
      </c>
      <c r="J2324">
        <v>0.94615000000000005</v>
      </c>
      <c r="K2324">
        <v>0.92115000000000002</v>
      </c>
      <c r="L2324">
        <v>0.35185</v>
      </c>
      <c r="M2324">
        <v>0.27815000000000001</v>
      </c>
    </row>
    <row r="2325" spans="2:13" x14ac:dyDescent="0.35">
      <c r="B2325">
        <v>2322</v>
      </c>
      <c r="C2325">
        <v>0.23215</v>
      </c>
      <c r="D2325">
        <v>0.80084999999999995</v>
      </c>
      <c r="E2325">
        <v>0.14524999999999999</v>
      </c>
      <c r="F2325">
        <v>0.21615000000000001</v>
      </c>
      <c r="G2325">
        <v>0.52515000000000001</v>
      </c>
      <c r="H2325">
        <v>4.8500000000000001E-3</v>
      </c>
      <c r="I2325">
        <v>0.43645</v>
      </c>
      <c r="J2325">
        <v>0.89454999999999996</v>
      </c>
      <c r="K2325">
        <v>0.56245000000000001</v>
      </c>
      <c r="L2325">
        <v>3.7499999999999999E-3</v>
      </c>
      <c r="M2325">
        <v>0.14765</v>
      </c>
    </row>
    <row r="2326" spans="2:13" x14ac:dyDescent="0.35">
      <c r="B2326">
        <v>2323</v>
      </c>
      <c r="C2326">
        <v>0.23225000000000001</v>
      </c>
      <c r="D2326">
        <v>0.36995</v>
      </c>
      <c r="E2326">
        <v>0.20165</v>
      </c>
      <c r="F2326">
        <v>0.94364999999999999</v>
      </c>
      <c r="G2326">
        <v>0.73145000000000004</v>
      </c>
      <c r="H2326">
        <v>0.96945000000000003</v>
      </c>
      <c r="I2326">
        <v>0.28965000000000002</v>
      </c>
      <c r="J2326">
        <v>0.81674999999999998</v>
      </c>
      <c r="K2326">
        <v>0.56125000000000003</v>
      </c>
      <c r="L2326">
        <v>0.36264999999999997</v>
      </c>
      <c r="M2326">
        <v>0.54354999999999998</v>
      </c>
    </row>
    <row r="2327" spans="2:13" x14ac:dyDescent="0.35">
      <c r="B2327">
        <v>2324</v>
      </c>
      <c r="C2327">
        <v>0.23235</v>
      </c>
      <c r="D2327">
        <v>0.87024999999999997</v>
      </c>
      <c r="E2327">
        <v>0.93805000000000005</v>
      </c>
      <c r="F2327">
        <v>0.45045000000000002</v>
      </c>
      <c r="G2327">
        <v>0.52754999999999996</v>
      </c>
      <c r="H2327">
        <v>0.47355000000000003</v>
      </c>
      <c r="I2327">
        <v>0.97614999999999996</v>
      </c>
      <c r="J2327">
        <v>6.3950000000000007E-2</v>
      </c>
      <c r="K2327">
        <v>0.38224999999999998</v>
      </c>
      <c r="L2327">
        <v>0.54285000000000005</v>
      </c>
      <c r="M2327">
        <v>0.35894999999999999</v>
      </c>
    </row>
    <row r="2328" spans="2:13" x14ac:dyDescent="0.35">
      <c r="B2328">
        <v>2325</v>
      </c>
      <c r="C2328">
        <v>0.23244999999999999</v>
      </c>
      <c r="D2328">
        <v>0.28944999999999999</v>
      </c>
      <c r="E2328">
        <v>0.53085000000000004</v>
      </c>
      <c r="F2328">
        <v>0.95365</v>
      </c>
      <c r="G2328">
        <v>0.66864999999999997</v>
      </c>
      <c r="H2328">
        <v>4.2750000000000003E-2</v>
      </c>
      <c r="I2328">
        <v>0.17585000000000001</v>
      </c>
      <c r="J2328">
        <v>0.57615000000000005</v>
      </c>
      <c r="K2328">
        <v>0.69364999999999999</v>
      </c>
      <c r="L2328">
        <v>6.225E-2</v>
      </c>
      <c r="M2328">
        <v>0.34615000000000001</v>
      </c>
    </row>
    <row r="2329" spans="2:13" x14ac:dyDescent="0.35">
      <c r="B2329">
        <v>2326</v>
      </c>
      <c r="C2329">
        <v>0.23255000000000001</v>
      </c>
      <c r="D2329">
        <v>0.98445000000000005</v>
      </c>
      <c r="E2329">
        <v>0.80315000000000003</v>
      </c>
      <c r="F2329">
        <v>0.33024999999999999</v>
      </c>
      <c r="G2329">
        <v>0.55215000000000003</v>
      </c>
      <c r="H2329">
        <v>0.89575000000000005</v>
      </c>
      <c r="I2329">
        <v>0.91025</v>
      </c>
      <c r="J2329">
        <v>0.15125</v>
      </c>
      <c r="K2329">
        <v>0.26474999999999999</v>
      </c>
      <c r="L2329">
        <v>0.97735000000000005</v>
      </c>
      <c r="M2329">
        <v>0.96174999999999999</v>
      </c>
    </row>
    <row r="2330" spans="2:13" x14ac:dyDescent="0.35">
      <c r="B2330">
        <v>2327</v>
      </c>
      <c r="C2330">
        <v>0.23265</v>
      </c>
      <c r="D2330">
        <v>0.58235000000000003</v>
      </c>
      <c r="E2330">
        <v>0.85245000000000004</v>
      </c>
      <c r="F2330">
        <v>0.33805000000000002</v>
      </c>
      <c r="G2330">
        <v>0.59175</v>
      </c>
      <c r="H2330">
        <v>0.13155</v>
      </c>
      <c r="I2330">
        <v>0.58265</v>
      </c>
      <c r="J2330">
        <v>0.13345000000000001</v>
      </c>
      <c r="K2330">
        <v>0.32805000000000001</v>
      </c>
      <c r="L2330">
        <v>0.10545</v>
      </c>
      <c r="M2330">
        <v>0.47885</v>
      </c>
    </row>
    <row r="2331" spans="2:13" x14ac:dyDescent="0.35">
      <c r="B2331">
        <v>2328</v>
      </c>
      <c r="C2331">
        <v>0.23275000000000001</v>
      </c>
      <c r="D2331">
        <v>8.4499999999999992E-3</v>
      </c>
      <c r="E2331">
        <v>0.82115000000000005</v>
      </c>
      <c r="F2331">
        <v>0.41254999999999997</v>
      </c>
      <c r="G2331">
        <v>2.945E-2</v>
      </c>
      <c r="H2331">
        <v>0.83804999999999996</v>
      </c>
      <c r="I2331">
        <v>0.49345</v>
      </c>
      <c r="J2331">
        <v>0.62955000000000005</v>
      </c>
      <c r="K2331">
        <v>0.19664999999999999</v>
      </c>
      <c r="L2331">
        <v>7.1500000000000001E-3</v>
      </c>
      <c r="M2331">
        <v>0.49235000000000001</v>
      </c>
    </row>
    <row r="2332" spans="2:13" x14ac:dyDescent="0.35">
      <c r="B2332">
        <v>2329</v>
      </c>
      <c r="C2332">
        <v>0.23285</v>
      </c>
      <c r="D2332">
        <v>0.20924999999999999</v>
      </c>
      <c r="E2332">
        <v>0.69694999999999996</v>
      </c>
      <c r="F2332">
        <v>8.8150000000000006E-2</v>
      </c>
      <c r="G2332">
        <v>0.22555</v>
      </c>
      <c r="H2332">
        <v>0.88434999999999997</v>
      </c>
      <c r="I2332">
        <v>0.42444999999999999</v>
      </c>
      <c r="J2332">
        <v>0.75805</v>
      </c>
      <c r="K2332">
        <v>0.54185000000000005</v>
      </c>
      <c r="L2332">
        <v>0.40975</v>
      </c>
      <c r="M2332">
        <v>0.22564999999999999</v>
      </c>
    </row>
    <row r="2333" spans="2:13" x14ac:dyDescent="0.35">
      <c r="B2333">
        <v>2330</v>
      </c>
      <c r="C2333">
        <v>0.23294999999999999</v>
      </c>
      <c r="D2333">
        <v>0.46894999999999998</v>
      </c>
      <c r="E2333">
        <v>0.67464999999999997</v>
      </c>
      <c r="F2333">
        <v>0.39305000000000001</v>
      </c>
      <c r="G2333">
        <v>2.0549999999999999E-2</v>
      </c>
      <c r="H2333">
        <v>0.38214999999999999</v>
      </c>
      <c r="I2333">
        <v>0.68335000000000001</v>
      </c>
      <c r="J2333">
        <v>0.54474999999999996</v>
      </c>
      <c r="K2333">
        <v>0.23974999999999999</v>
      </c>
      <c r="L2333">
        <v>0.80015000000000003</v>
      </c>
      <c r="M2333">
        <v>0.28055000000000002</v>
      </c>
    </row>
    <row r="2334" spans="2:13" x14ac:dyDescent="0.35">
      <c r="B2334">
        <v>2331</v>
      </c>
      <c r="C2334">
        <v>0.23305000000000001</v>
      </c>
      <c r="D2334">
        <v>0.56845000000000001</v>
      </c>
      <c r="E2334">
        <v>0.58174999999999999</v>
      </c>
      <c r="F2334">
        <v>7.6350000000000001E-2</v>
      </c>
      <c r="G2334">
        <v>0.99755000000000005</v>
      </c>
      <c r="H2334">
        <v>0.78795000000000004</v>
      </c>
      <c r="I2334">
        <v>1.355E-2</v>
      </c>
      <c r="J2334">
        <v>0.90995000000000004</v>
      </c>
      <c r="K2334">
        <v>0.18575</v>
      </c>
      <c r="L2334">
        <v>0.45265</v>
      </c>
      <c r="M2334">
        <v>0.93735000000000002</v>
      </c>
    </row>
    <row r="2335" spans="2:13" x14ac:dyDescent="0.35">
      <c r="B2335">
        <v>2332</v>
      </c>
      <c r="C2335">
        <v>0.23315</v>
      </c>
      <c r="D2335">
        <v>0.96514999999999995</v>
      </c>
      <c r="E2335">
        <v>0.76485000000000003</v>
      </c>
      <c r="F2335">
        <v>0.60445000000000004</v>
      </c>
      <c r="G2335">
        <v>0.38274999999999998</v>
      </c>
      <c r="H2335">
        <v>0.70415000000000005</v>
      </c>
      <c r="I2335">
        <v>0.82674999999999998</v>
      </c>
      <c r="J2335">
        <v>0.79615000000000002</v>
      </c>
      <c r="K2335">
        <v>0.85634999999999994</v>
      </c>
      <c r="L2335">
        <v>0.40075</v>
      </c>
      <c r="M2335">
        <v>0.72055000000000002</v>
      </c>
    </row>
    <row r="2336" spans="2:13" x14ac:dyDescent="0.35">
      <c r="B2336">
        <v>2333</v>
      </c>
      <c r="C2336">
        <v>0.23325000000000001</v>
      </c>
      <c r="D2336">
        <v>1.225E-2</v>
      </c>
      <c r="E2336">
        <v>0.57184999999999997</v>
      </c>
      <c r="F2336">
        <v>0.24604999999999999</v>
      </c>
      <c r="G2336">
        <v>0.99355000000000004</v>
      </c>
      <c r="H2336">
        <v>0.30154999999999998</v>
      </c>
      <c r="I2336">
        <v>3.245E-2</v>
      </c>
      <c r="J2336">
        <v>0.39024999999999999</v>
      </c>
      <c r="K2336">
        <v>0.20685000000000001</v>
      </c>
      <c r="L2336">
        <v>0.85104999999999997</v>
      </c>
      <c r="M2336">
        <v>0.25745000000000001</v>
      </c>
    </row>
    <row r="2337" spans="2:13" x14ac:dyDescent="0.35">
      <c r="B2337">
        <v>2334</v>
      </c>
      <c r="C2337">
        <v>0.23335</v>
      </c>
      <c r="D2337">
        <v>0.15345</v>
      </c>
      <c r="E2337">
        <v>0.43535000000000001</v>
      </c>
      <c r="F2337">
        <v>0.76495000000000002</v>
      </c>
      <c r="G2337">
        <v>0.82364999999999999</v>
      </c>
      <c r="H2337">
        <v>0.51744999999999997</v>
      </c>
      <c r="I2337">
        <v>0.71475</v>
      </c>
      <c r="J2337">
        <v>8.9349999999999999E-2</v>
      </c>
      <c r="K2337">
        <v>9.8549999999999999E-2</v>
      </c>
      <c r="L2337">
        <v>3.585E-2</v>
      </c>
      <c r="M2337">
        <v>0.21875</v>
      </c>
    </row>
    <row r="2338" spans="2:13" x14ac:dyDescent="0.35">
      <c r="B2338">
        <v>2335</v>
      </c>
      <c r="C2338">
        <v>0.23344999999999999</v>
      </c>
      <c r="D2338">
        <v>0.58214999999999995</v>
      </c>
      <c r="E2338">
        <v>0.46334999999999998</v>
      </c>
      <c r="F2338">
        <v>0.48954999999999999</v>
      </c>
      <c r="G2338">
        <v>3.9550000000000002E-2</v>
      </c>
      <c r="H2338">
        <v>0.73834999999999995</v>
      </c>
      <c r="I2338">
        <v>0.50214999999999999</v>
      </c>
      <c r="J2338">
        <v>0.75634999999999997</v>
      </c>
      <c r="K2338">
        <v>0.28894999999999998</v>
      </c>
      <c r="L2338">
        <v>0.39715</v>
      </c>
      <c r="M2338">
        <v>0.30995</v>
      </c>
    </row>
    <row r="2339" spans="2:13" x14ac:dyDescent="0.35">
      <c r="B2339">
        <v>2336</v>
      </c>
      <c r="C2339">
        <v>0.23355000000000001</v>
      </c>
      <c r="D2339">
        <v>0.77815000000000001</v>
      </c>
      <c r="E2339">
        <v>2.545E-2</v>
      </c>
      <c r="F2339">
        <v>0.97394999999999998</v>
      </c>
      <c r="G2339">
        <v>0.41454999999999997</v>
      </c>
      <c r="H2339">
        <v>0.23624999999999999</v>
      </c>
      <c r="I2339">
        <v>0.86675000000000002</v>
      </c>
      <c r="J2339">
        <v>0.22025</v>
      </c>
      <c r="K2339">
        <v>0.80464999999999998</v>
      </c>
      <c r="L2339">
        <v>0.78344999999999998</v>
      </c>
      <c r="M2339">
        <v>1.8550000000000001E-2</v>
      </c>
    </row>
    <row r="2340" spans="2:13" x14ac:dyDescent="0.35">
      <c r="B2340">
        <v>2337</v>
      </c>
      <c r="C2340">
        <v>0.23365</v>
      </c>
      <c r="D2340">
        <v>0.24354999999999999</v>
      </c>
      <c r="E2340">
        <v>0.19384999999999999</v>
      </c>
      <c r="F2340">
        <v>0.25785000000000002</v>
      </c>
      <c r="G2340">
        <v>0.53905000000000003</v>
      </c>
      <c r="H2340">
        <v>0.25114999999999998</v>
      </c>
      <c r="I2340">
        <v>0.30275000000000002</v>
      </c>
      <c r="J2340">
        <v>0.32045000000000001</v>
      </c>
      <c r="K2340">
        <v>0.93025000000000002</v>
      </c>
      <c r="L2340">
        <v>4.2750000000000003E-2</v>
      </c>
      <c r="M2340">
        <v>0.16755</v>
      </c>
    </row>
    <row r="2341" spans="2:13" x14ac:dyDescent="0.35">
      <c r="B2341">
        <v>2338</v>
      </c>
      <c r="C2341">
        <v>0.23375000000000001</v>
      </c>
      <c r="D2341">
        <v>0.65754999999999997</v>
      </c>
      <c r="E2341">
        <v>0.67825000000000002</v>
      </c>
      <c r="F2341">
        <v>0.39565</v>
      </c>
      <c r="G2341">
        <v>0.64605000000000001</v>
      </c>
      <c r="H2341">
        <v>0.19084999999999999</v>
      </c>
      <c r="I2341">
        <v>0.84714999999999996</v>
      </c>
      <c r="J2341">
        <v>0.79884999999999995</v>
      </c>
      <c r="K2341">
        <v>0.49775000000000003</v>
      </c>
      <c r="L2341">
        <v>0.78385000000000005</v>
      </c>
      <c r="M2341">
        <v>0.14455000000000001</v>
      </c>
    </row>
    <row r="2342" spans="2:13" x14ac:dyDescent="0.35">
      <c r="B2342">
        <v>2339</v>
      </c>
      <c r="C2342">
        <v>0.23385</v>
      </c>
      <c r="D2342">
        <v>0.13455</v>
      </c>
      <c r="E2342">
        <v>0.75954999999999995</v>
      </c>
      <c r="F2342">
        <v>0.13494999999999999</v>
      </c>
      <c r="G2342">
        <v>0.40834999999999999</v>
      </c>
      <c r="H2342">
        <v>2.1049999999999999E-2</v>
      </c>
      <c r="I2342">
        <v>0.80044999999999999</v>
      </c>
      <c r="J2342">
        <v>0.20845</v>
      </c>
      <c r="K2342">
        <v>0.96114999999999995</v>
      </c>
      <c r="L2342">
        <v>0.60114999999999996</v>
      </c>
      <c r="M2342">
        <v>2.895E-2</v>
      </c>
    </row>
    <row r="2343" spans="2:13" x14ac:dyDescent="0.35">
      <c r="B2343">
        <v>2340</v>
      </c>
      <c r="C2343">
        <v>0.23394999999999999</v>
      </c>
      <c r="D2343">
        <v>0.94574999999999998</v>
      </c>
      <c r="E2343">
        <v>0.79254999999999998</v>
      </c>
      <c r="F2343">
        <v>0.19985</v>
      </c>
      <c r="G2343">
        <v>0.26124999999999998</v>
      </c>
      <c r="H2343">
        <v>0.33265</v>
      </c>
      <c r="I2343">
        <v>0.95665</v>
      </c>
      <c r="J2343">
        <v>0.13875000000000001</v>
      </c>
      <c r="K2343">
        <v>0.20724999999999999</v>
      </c>
      <c r="L2343">
        <v>0.61944999999999995</v>
      </c>
      <c r="M2343">
        <v>0.15475</v>
      </c>
    </row>
    <row r="2344" spans="2:13" x14ac:dyDescent="0.35">
      <c r="B2344">
        <v>2341</v>
      </c>
      <c r="C2344">
        <v>0.23405000000000001</v>
      </c>
      <c r="D2344">
        <v>0.91505000000000003</v>
      </c>
      <c r="E2344">
        <v>0.46755000000000002</v>
      </c>
      <c r="F2344">
        <v>0.15145</v>
      </c>
      <c r="G2344">
        <v>0.13175000000000001</v>
      </c>
      <c r="H2344">
        <v>0.55405000000000004</v>
      </c>
      <c r="I2344">
        <v>0.14924999999999999</v>
      </c>
      <c r="J2344">
        <v>0.90915000000000001</v>
      </c>
      <c r="K2344">
        <v>0.75785000000000002</v>
      </c>
      <c r="L2344">
        <v>0.78874999999999995</v>
      </c>
      <c r="M2344">
        <v>0.57504999999999995</v>
      </c>
    </row>
    <row r="2345" spans="2:13" x14ac:dyDescent="0.35">
      <c r="B2345">
        <v>2342</v>
      </c>
      <c r="C2345">
        <v>0.23415</v>
      </c>
      <c r="D2345">
        <v>0.28405000000000002</v>
      </c>
      <c r="E2345">
        <v>0.53234999999999999</v>
      </c>
      <c r="F2345">
        <v>0.91205000000000003</v>
      </c>
      <c r="G2345">
        <v>3.5349999999999999E-2</v>
      </c>
      <c r="H2345">
        <v>0.56174999999999997</v>
      </c>
      <c r="I2345">
        <v>0.49914999999999998</v>
      </c>
      <c r="J2345">
        <v>0.45245000000000002</v>
      </c>
      <c r="K2345">
        <v>0.54644999999999999</v>
      </c>
      <c r="L2345">
        <v>0.26505000000000001</v>
      </c>
      <c r="M2345">
        <v>0.85845000000000005</v>
      </c>
    </row>
    <row r="2346" spans="2:13" x14ac:dyDescent="0.35">
      <c r="B2346">
        <v>2343</v>
      </c>
      <c r="C2346">
        <v>0.23425000000000001</v>
      </c>
      <c r="D2346">
        <v>0.83725000000000005</v>
      </c>
      <c r="E2346">
        <v>0.62934999999999997</v>
      </c>
      <c r="F2346">
        <v>0.34065000000000001</v>
      </c>
      <c r="G2346">
        <v>0.23344999999999999</v>
      </c>
      <c r="H2346">
        <v>0.25324999999999998</v>
      </c>
      <c r="I2346">
        <v>0.26934999999999998</v>
      </c>
      <c r="J2346">
        <v>0.69445000000000001</v>
      </c>
      <c r="K2346">
        <v>0.83865000000000001</v>
      </c>
      <c r="L2346">
        <v>0.49775000000000003</v>
      </c>
      <c r="M2346">
        <v>0.50255000000000005</v>
      </c>
    </row>
    <row r="2347" spans="2:13" x14ac:dyDescent="0.35">
      <c r="B2347">
        <v>2344</v>
      </c>
      <c r="C2347">
        <v>0.23435</v>
      </c>
      <c r="D2347">
        <v>0.60185</v>
      </c>
      <c r="E2347">
        <v>9.7250000000000003E-2</v>
      </c>
      <c r="F2347">
        <v>0.15905</v>
      </c>
      <c r="G2347">
        <v>0.22975000000000001</v>
      </c>
      <c r="H2347">
        <v>0.64544999999999997</v>
      </c>
      <c r="I2347">
        <v>0.92825000000000002</v>
      </c>
      <c r="J2347">
        <v>0.61785000000000001</v>
      </c>
      <c r="K2347">
        <v>0.36285000000000001</v>
      </c>
      <c r="L2347">
        <v>6.1500000000000001E-3</v>
      </c>
      <c r="M2347">
        <v>0.54125000000000001</v>
      </c>
    </row>
    <row r="2348" spans="2:13" x14ac:dyDescent="0.35">
      <c r="B2348">
        <v>2345</v>
      </c>
      <c r="C2348">
        <v>0.23444999999999999</v>
      </c>
      <c r="D2348">
        <v>0.82255</v>
      </c>
      <c r="E2348">
        <v>2.775E-2</v>
      </c>
      <c r="F2348">
        <v>0.87355000000000005</v>
      </c>
      <c r="G2348">
        <v>0.57164999999999999</v>
      </c>
      <c r="H2348">
        <v>8.3049999999999999E-2</v>
      </c>
      <c r="I2348">
        <v>0.44785000000000003</v>
      </c>
      <c r="J2348">
        <v>0.21884999999999999</v>
      </c>
      <c r="K2348">
        <v>8.1750000000000003E-2</v>
      </c>
      <c r="L2348">
        <v>0.53015000000000001</v>
      </c>
      <c r="M2348">
        <v>8.6749999999999994E-2</v>
      </c>
    </row>
    <row r="2349" spans="2:13" x14ac:dyDescent="0.35">
      <c r="B2349">
        <v>2346</v>
      </c>
      <c r="C2349">
        <v>0.23455000000000001</v>
      </c>
      <c r="D2349">
        <v>0.22195000000000001</v>
      </c>
      <c r="E2349">
        <v>0.97045000000000003</v>
      </c>
      <c r="F2349">
        <v>0.49214999999999998</v>
      </c>
      <c r="G2349">
        <v>0.29125000000000001</v>
      </c>
      <c r="H2349">
        <v>0.60755000000000003</v>
      </c>
      <c r="I2349">
        <v>7.195E-2</v>
      </c>
      <c r="J2349">
        <v>0.88554999999999995</v>
      </c>
      <c r="K2349">
        <v>0.40815000000000001</v>
      </c>
      <c r="L2349">
        <v>0.98485</v>
      </c>
      <c r="M2349">
        <v>5.4350000000000002E-2</v>
      </c>
    </row>
    <row r="2350" spans="2:13" x14ac:dyDescent="0.35">
      <c r="B2350">
        <v>2347</v>
      </c>
      <c r="C2350">
        <v>0.23465</v>
      </c>
      <c r="D2350">
        <v>0.33205000000000001</v>
      </c>
      <c r="E2350">
        <v>0.95125000000000004</v>
      </c>
      <c r="F2350">
        <v>0.47665000000000002</v>
      </c>
      <c r="G2350">
        <v>4.7499999999999999E-3</v>
      </c>
      <c r="H2350">
        <v>0.88514999999999999</v>
      </c>
      <c r="I2350">
        <v>0.21504999999999999</v>
      </c>
      <c r="J2350">
        <v>0.34055000000000002</v>
      </c>
      <c r="K2350">
        <v>0.23215</v>
      </c>
      <c r="L2350">
        <v>2.7550000000000002E-2</v>
      </c>
      <c r="M2350">
        <v>0.90585000000000004</v>
      </c>
    </row>
    <row r="2351" spans="2:13" x14ac:dyDescent="0.35">
      <c r="B2351">
        <v>2348</v>
      </c>
      <c r="C2351">
        <v>0.23474999999999999</v>
      </c>
      <c r="D2351">
        <v>0.52534999999999998</v>
      </c>
      <c r="E2351">
        <v>0.76005</v>
      </c>
      <c r="F2351">
        <v>0.91464999999999996</v>
      </c>
      <c r="G2351">
        <v>0.42044999999999999</v>
      </c>
      <c r="H2351">
        <v>0.40355000000000002</v>
      </c>
      <c r="I2351">
        <v>0.51915</v>
      </c>
      <c r="J2351">
        <v>0.56955</v>
      </c>
      <c r="K2351">
        <v>0.70304999999999995</v>
      </c>
      <c r="L2351">
        <v>0.86155000000000004</v>
      </c>
      <c r="M2351">
        <v>0.21304999999999999</v>
      </c>
    </row>
    <row r="2352" spans="2:13" x14ac:dyDescent="0.35">
      <c r="B2352">
        <v>2349</v>
      </c>
      <c r="C2352">
        <v>0.23485</v>
      </c>
      <c r="D2352">
        <v>0.95355000000000001</v>
      </c>
      <c r="E2352">
        <v>0.14265</v>
      </c>
      <c r="F2352">
        <v>1.175E-2</v>
      </c>
      <c r="G2352">
        <v>0.69694999999999996</v>
      </c>
      <c r="H2352">
        <v>0.16885</v>
      </c>
      <c r="I2352">
        <v>0.83165</v>
      </c>
      <c r="J2352">
        <v>0.63014999999999999</v>
      </c>
      <c r="K2352">
        <v>0.61395</v>
      </c>
      <c r="L2352">
        <v>0.82925000000000004</v>
      </c>
      <c r="M2352">
        <v>0.79405000000000003</v>
      </c>
    </row>
    <row r="2353" spans="2:13" x14ac:dyDescent="0.35">
      <c r="B2353">
        <v>2350</v>
      </c>
      <c r="C2353">
        <v>0.23494999999999999</v>
      </c>
      <c r="D2353">
        <v>0.57335000000000003</v>
      </c>
      <c r="E2353">
        <v>0.91915000000000002</v>
      </c>
      <c r="F2353">
        <v>0.28825000000000001</v>
      </c>
      <c r="G2353">
        <v>0.94974999999999998</v>
      </c>
      <c r="H2353">
        <v>0.42194999999999999</v>
      </c>
      <c r="I2353">
        <v>0.99414999999999998</v>
      </c>
      <c r="J2353">
        <v>0.87785000000000002</v>
      </c>
      <c r="K2353">
        <v>0.88024999999999998</v>
      </c>
      <c r="L2353">
        <v>0.10055</v>
      </c>
      <c r="M2353">
        <v>0.90315000000000001</v>
      </c>
    </row>
    <row r="2354" spans="2:13" x14ac:dyDescent="0.35">
      <c r="B2354">
        <v>2351</v>
      </c>
      <c r="C2354">
        <v>0.23505000000000001</v>
      </c>
      <c r="D2354">
        <v>0.18825</v>
      </c>
      <c r="E2354">
        <v>0.16225000000000001</v>
      </c>
      <c r="F2354">
        <v>2.7150000000000001E-2</v>
      </c>
      <c r="G2354">
        <v>0.28505000000000003</v>
      </c>
      <c r="H2354">
        <v>0.23535</v>
      </c>
      <c r="I2354">
        <v>0.78954999999999997</v>
      </c>
      <c r="J2354">
        <v>0.33825</v>
      </c>
      <c r="K2354">
        <v>0.45615</v>
      </c>
      <c r="L2354">
        <v>0.85304999999999997</v>
      </c>
      <c r="M2354">
        <v>6.1449999999999998E-2</v>
      </c>
    </row>
    <row r="2355" spans="2:13" x14ac:dyDescent="0.35">
      <c r="B2355">
        <v>2352</v>
      </c>
      <c r="C2355">
        <v>0.23515</v>
      </c>
      <c r="D2355">
        <v>0.90105000000000002</v>
      </c>
      <c r="E2355">
        <v>0.17224999999999999</v>
      </c>
      <c r="F2355">
        <v>0.96575</v>
      </c>
      <c r="G2355">
        <v>0.19034999999999999</v>
      </c>
      <c r="H2355">
        <v>0.31885000000000002</v>
      </c>
      <c r="I2355">
        <v>0.46934999999999999</v>
      </c>
      <c r="J2355">
        <v>0.10005</v>
      </c>
      <c r="K2355">
        <v>0.83635000000000004</v>
      </c>
      <c r="L2355">
        <v>0.31455</v>
      </c>
      <c r="M2355">
        <v>0.58645000000000003</v>
      </c>
    </row>
    <row r="2356" spans="2:13" x14ac:dyDescent="0.35">
      <c r="B2356">
        <v>2353</v>
      </c>
      <c r="C2356">
        <v>0.23524999999999999</v>
      </c>
      <c r="D2356">
        <v>0.35735</v>
      </c>
      <c r="E2356">
        <v>5.2850000000000001E-2</v>
      </c>
      <c r="F2356">
        <v>0.56615000000000004</v>
      </c>
      <c r="G2356">
        <v>0.64724999999999999</v>
      </c>
      <c r="H2356">
        <v>0.50585000000000002</v>
      </c>
      <c r="I2356">
        <v>0.77275000000000005</v>
      </c>
      <c r="J2356">
        <v>0.98794999999999999</v>
      </c>
      <c r="K2356">
        <v>0.75434999999999997</v>
      </c>
      <c r="L2356">
        <v>0.26035000000000003</v>
      </c>
      <c r="M2356">
        <v>0.47025</v>
      </c>
    </row>
    <row r="2357" spans="2:13" x14ac:dyDescent="0.35">
      <c r="B2357">
        <v>2354</v>
      </c>
      <c r="C2357">
        <v>0.23535</v>
      </c>
      <c r="D2357">
        <v>0.70125000000000004</v>
      </c>
      <c r="E2357">
        <v>0.35744999999999999</v>
      </c>
      <c r="F2357">
        <v>0.59804999999999997</v>
      </c>
      <c r="G2357">
        <v>0.47854999999999998</v>
      </c>
      <c r="H2357">
        <v>0.97165000000000001</v>
      </c>
      <c r="I2357">
        <v>5.0250000000000003E-2</v>
      </c>
      <c r="J2357">
        <v>0.78715000000000002</v>
      </c>
      <c r="K2357">
        <v>2.9250000000000002E-2</v>
      </c>
      <c r="L2357">
        <v>0.61245000000000005</v>
      </c>
      <c r="M2357">
        <v>0.13764999999999999</v>
      </c>
    </row>
    <row r="2358" spans="2:13" x14ac:dyDescent="0.35">
      <c r="B2358">
        <v>2355</v>
      </c>
      <c r="C2358">
        <v>0.23544999999999999</v>
      </c>
      <c r="D2358">
        <v>0.24345</v>
      </c>
      <c r="E2358">
        <v>0.27794999999999997</v>
      </c>
      <c r="F2358">
        <v>0.70984999999999998</v>
      </c>
      <c r="G2358">
        <v>0.32314999999999999</v>
      </c>
      <c r="H2358">
        <v>0.49925000000000003</v>
      </c>
      <c r="I2358">
        <v>0.48154999999999998</v>
      </c>
      <c r="J2358">
        <v>0.71884999999999999</v>
      </c>
      <c r="K2358">
        <v>0.83645000000000003</v>
      </c>
      <c r="L2358">
        <v>0.86245000000000005</v>
      </c>
      <c r="M2358">
        <v>0.39895000000000003</v>
      </c>
    </row>
    <row r="2359" spans="2:13" x14ac:dyDescent="0.35">
      <c r="B2359">
        <v>2356</v>
      </c>
      <c r="C2359">
        <v>0.23555000000000001</v>
      </c>
      <c r="D2359">
        <v>9.8350000000000007E-2</v>
      </c>
      <c r="E2359">
        <v>0.24135000000000001</v>
      </c>
      <c r="F2359">
        <v>0.85094999999999998</v>
      </c>
      <c r="G2359">
        <v>0.20075000000000001</v>
      </c>
      <c r="H2359">
        <v>0.56084999999999996</v>
      </c>
      <c r="I2359">
        <v>0.37235000000000001</v>
      </c>
      <c r="J2359">
        <v>0.51934999999999998</v>
      </c>
      <c r="K2359">
        <v>0.25124999999999997</v>
      </c>
      <c r="L2359">
        <v>0.79815000000000003</v>
      </c>
      <c r="M2359">
        <v>0.56925000000000003</v>
      </c>
    </row>
    <row r="2360" spans="2:13" x14ac:dyDescent="0.35">
      <c r="B2360">
        <v>2357</v>
      </c>
      <c r="C2360">
        <v>0.23565</v>
      </c>
      <c r="D2360">
        <v>0.12684999999999999</v>
      </c>
      <c r="E2360">
        <v>0.40084999999999998</v>
      </c>
      <c r="F2360">
        <v>0.38195000000000001</v>
      </c>
      <c r="G2360">
        <v>0.43614999999999998</v>
      </c>
      <c r="H2360">
        <v>0.72685</v>
      </c>
      <c r="I2360">
        <v>0.64515</v>
      </c>
      <c r="J2360">
        <v>3.875E-2</v>
      </c>
      <c r="K2360">
        <v>8.8349999999999998E-2</v>
      </c>
      <c r="L2360">
        <v>0.84355000000000002</v>
      </c>
      <c r="M2360">
        <v>0.37264999999999998</v>
      </c>
    </row>
    <row r="2361" spans="2:13" x14ac:dyDescent="0.35">
      <c r="B2361">
        <v>2358</v>
      </c>
      <c r="C2361">
        <v>0.23574999999999999</v>
      </c>
      <c r="D2361">
        <v>0.22505</v>
      </c>
      <c r="E2361">
        <v>0.39805000000000001</v>
      </c>
      <c r="F2361">
        <v>0.34644999999999998</v>
      </c>
      <c r="G2361">
        <v>0.42454999999999998</v>
      </c>
      <c r="H2361">
        <v>0.84284999999999999</v>
      </c>
      <c r="I2361">
        <v>0.40725</v>
      </c>
      <c r="J2361">
        <v>0.11525000000000001</v>
      </c>
      <c r="K2361">
        <v>0.29965000000000003</v>
      </c>
      <c r="L2361">
        <v>0.90464999999999995</v>
      </c>
      <c r="M2361">
        <v>0.43905</v>
      </c>
    </row>
    <row r="2362" spans="2:13" x14ac:dyDescent="0.35">
      <c r="B2362">
        <v>2359</v>
      </c>
      <c r="C2362">
        <v>0.23585</v>
      </c>
      <c r="D2362">
        <v>8.6150000000000004E-2</v>
      </c>
      <c r="E2362">
        <v>0.39484999999999998</v>
      </c>
      <c r="F2362">
        <v>0.27365</v>
      </c>
      <c r="G2362">
        <v>4.9250000000000002E-2</v>
      </c>
      <c r="H2362">
        <v>0.92905000000000004</v>
      </c>
      <c r="I2362">
        <v>0.17315</v>
      </c>
      <c r="J2362">
        <v>0.10305</v>
      </c>
      <c r="K2362">
        <v>0.12515000000000001</v>
      </c>
      <c r="L2362">
        <v>0.47865000000000002</v>
      </c>
      <c r="M2362">
        <v>0.59845000000000004</v>
      </c>
    </row>
    <row r="2363" spans="2:13" x14ac:dyDescent="0.35">
      <c r="B2363">
        <v>2360</v>
      </c>
      <c r="C2363">
        <v>0.23594999999999999</v>
      </c>
      <c r="D2363">
        <v>0.91844999999999999</v>
      </c>
      <c r="E2363">
        <v>0.71694999999999998</v>
      </c>
      <c r="F2363">
        <v>0.28025</v>
      </c>
      <c r="G2363">
        <v>0.34975000000000001</v>
      </c>
      <c r="H2363">
        <v>0.61024999999999996</v>
      </c>
      <c r="I2363">
        <v>0.39024999999999999</v>
      </c>
      <c r="J2363">
        <v>0.48954999999999999</v>
      </c>
      <c r="K2363">
        <v>4.7849999999999997E-2</v>
      </c>
      <c r="L2363">
        <v>0.94964999999999999</v>
      </c>
      <c r="M2363">
        <v>7.8649999999999998E-2</v>
      </c>
    </row>
    <row r="2364" spans="2:13" x14ac:dyDescent="0.35">
      <c r="B2364">
        <v>2361</v>
      </c>
      <c r="C2364">
        <v>0.23605000000000001</v>
      </c>
      <c r="D2364">
        <v>0.12895000000000001</v>
      </c>
      <c r="E2364">
        <v>0.41875000000000001</v>
      </c>
      <c r="F2364">
        <v>0.15104999999999999</v>
      </c>
      <c r="G2364">
        <v>0.63985000000000003</v>
      </c>
      <c r="H2364">
        <v>0.24525</v>
      </c>
      <c r="I2364">
        <v>0.20415</v>
      </c>
      <c r="J2364">
        <v>0.77644999999999997</v>
      </c>
      <c r="K2364">
        <v>0.45315</v>
      </c>
      <c r="L2364">
        <v>0.78254999999999997</v>
      </c>
      <c r="M2364">
        <v>0.76234999999999997</v>
      </c>
    </row>
    <row r="2365" spans="2:13" x14ac:dyDescent="0.35">
      <c r="B2365">
        <v>2362</v>
      </c>
      <c r="C2365">
        <v>0.23615</v>
      </c>
      <c r="D2365">
        <v>0.89254999999999995</v>
      </c>
      <c r="E2365">
        <v>0.70074999999999998</v>
      </c>
      <c r="F2365">
        <v>0.57574999999999998</v>
      </c>
      <c r="G2365">
        <v>0.68284999999999996</v>
      </c>
      <c r="H2365">
        <v>0.63195000000000001</v>
      </c>
      <c r="I2365">
        <v>0.46084999999999998</v>
      </c>
      <c r="J2365">
        <v>0.45555000000000001</v>
      </c>
      <c r="K2365">
        <v>3.3050000000000003E-2</v>
      </c>
      <c r="L2365">
        <v>0.98965000000000003</v>
      </c>
      <c r="M2365">
        <v>0.45805000000000001</v>
      </c>
    </row>
    <row r="2366" spans="2:13" x14ac:dyDescent="0.35">
      <c r="B2366">
        <v>2363</v>
      </c>
      <c r="C2366">
        <v>0.23624999999999999</v>
      </c>
      <c r="D2366">
        <v>0.11724999999999999</v>
      </c>
      <c r="E2366">
        <v>0.43085000000000001</v>
      </c>
      <c r="F2366">
        <v>0.10255</v>
      </c>
      <c r="G2366">
        <v>0.56315000000000004</v>
      </c>
      <c r="H2366">
        <v>0.27865000000000001</v>
      </c>
      <c r="I2366">
        <v>0.14224999999999999</v>
      </c>
      <c r="J2366">
        <v>0.50695000000000001</v>
      </c>
      <c r="K2366">
        <v>0.96704999999999997</v>
      </c>
      <c r="L2366">
        <v>0.22105</v>
      </c>
      <c r="M2366">
        <v>0.71655000000000002</v>
      </c>
    </row>
    <row r="2367" spans="2:13" x14ac:dyDescent="0.35">
      <c r="B2367">
        <v>2364</v>
      </c>
      <c r="C2367">
        <v>0.23635</v>
      </c>
      <c r="D2367">
        <v>0.89075000000000004</v>
      </c>
      <c r="E2367">
        <v>0.79644999999999999</v>
      </c>
      <c r="F2367">
        <v>0.91954999999999998</v>
      </c>
      <c r="G2367">
        <v>0.49245</v>
      </c>
      <c r="H2367">
        <v>3.3050000000000003E-2</v>
      </c>
      <c r="I2367">
        <v>0.59614999999999996</v>
      </c>
      <c r="J2367">
        <v>0.84794999999999998</v>
      </c>
      <c r="K2367">
        <v>0.41665000000000002</v>
      </c>
      <c r="L2367">
        <v>0.75995000000000001</v>
      </c>
      <c r="M2367">
        <v>0.48895</v>
      </c>
    </row>
    <row r="2368" spans="2:13" x14ac:dyDescent="0.35">
      <c r="B2368">
        <v>2365</v>
      </c>
      <c r="C2368">
        <v>0.23644999999999999</v>
      </c>
      <c r="D2368">
        <v>8.405E-2</v>
      </c>
      <c r="E2368">
        <v>0.49564999999999998</v>
      </c>
      <c r="F2368">
        <v>0.72985</v>
      </c>
      <c r="G2368">
        <v>0.73955000000000004</v>
      </c>
      <c r="H2368">
        <v>0.92554999999999998</v>
      </c>
      <c r="I2368">
        <v>0.84935000000000005</v>
      </c>
      <c r="J2368">
        <v>0.71174999999999999</v>
      </c>
      <c r="K2368">
        <v>0.54725000000000001</v>
      </c>
      <c r="L2368">
        <v>0.46944999999999998</v>
      </c>
      <c r="M2368">
        <v>0.84145000000000003</v>
      </c>
    </row>
    <row r="2369" spans="2:13" x14ac:dyDescent="0.35">
      <c r="B2369">
        <v>2366</v>
      </c>
      <c r="C2369">
        <v>0.23655000000000001</v>
      </c>
      <c r="D2369">
        <v>0.73145000000000004</v>
      </c>
      <c r="E2369">
        <v>1.635E-2</v>
      </c>
      <c r="F2369">
        <v>5.8349999999999999E-2</v>
      </c>
      <c r="G2369">
        <v>0.56684999999999997</v>
      </c>
      <c r="H2369">
        <v>0.86634999999999995</v>
      </c>
      <c r="I2369">
        <v>0.24685000000000001</v>
      </c>
      <c r="J2369">
        <v>0.20605000000000001</v>
      </c>
      <c r="K2369">
        <v>0.84575</v>
      </c>
      <c r="L2369">
        <v>0.35144999999999998</v>
      </c>
      <c r="M2369">
        <v>0.62944999999999995</v>
      </c>
    </row>
    <row r="2370" spans="2:13" x14ac:dyDescent="0.35">
      <c r="B2370">
        <v>2367</v>
      </c>
      <c r="C2370">
        <v>0.23665</v>
      </c>
      <c r="D2370">
        <v>0.76624999999999999</v>
      </c>
      <c r="E2370">
        <v>4.4949999999999997E-2</v>
      </c>
      <c r="F2370">
        <v>8.9149999999999993E-2</v>
      </c>
      <c r="G2370">
        <v>0.87905</v>
      </c>
      <c r="H2370">
        <v>0.60165000000000002</v>
      </c>
      <c r="I2370">
        <v>4.4650000000000002E-2</v>
      </c>
      <c r="J2370">
        <v>0.93654999999999999</v>
      </c>
      <c r="K2370">
        <v>0.79005000000000003</v>
      </c>
      <c r="L2370">
        <v>0.53295000000000003</v>
      </c>
      <c r="M2370">
        <v>0.21865000000000001</v>
      </c>
    </row>
    <row r="2371" spans="2:13" x14ac:dyDescent="0.35">
      <c r="B2371">
        <v>2368</v>
      </c>
      <c r="C2371">
        <v>0.23674999999999999</v>
      </c>
      <c r="D2371">
        <v>0.91154999999999997</v>
      </c>
      <c r="E2371">
        <v>0.59655000000000002</v>
      </c>
      <c r="F2371">
        <v>0.37225000000000003</v>
      </c>
      <c r="G2371">
        <v>0.45365</v>
      </c>
      <c r="H2371">
        <v>0.58655000000000002</v>
      </c>
      <c r="I2371">
        <v>0.74475000000000002</v>
      </c>
      <c r="J2371">
        <v>0.65715000000000001</v>
      </c>
      <c r="K2371">
        <v>0.78835</v>
      </c>
      <c r="L2371">
        <v>0.24725</v>
      </c>
      <c r="M2371">
        <v>0.43835000000000002</v>
      </c>
    </row>
    <row r="2372" spans="2:13" x14ac:dyDescent="0.35">
      <c r="B2372">
        <v>2369</v>
      </c>
      <c r="C2372">
        <v>0.23685</v>
      </c>
      <c r="D2372">
        <v>0.35615000000000002</v>
      </c>
      <c r="E2372">
        <v>0.66654999999999998</v>
      </c>
      <c r="F2372">
        <v>0.87155000000000005</v>
      </c>
      <c r="G2372">
        <v>0.92135</v>
      </c>
      <c r="H2372">
        <v>0.46834999999999999</v>
      </c>
      <c r="I2372">
        <v>0.87624999999999997</v>
      </c>
      <c r="J2372">
        <v>0.68654999999999999</v>
      </c>
      <c r="K2372">
        <v>0.33384999999999998</v>
      </c>
      <c r="L2372">
        <v>0.51975000000000005</v>
      </c>
      <c r="M2372">
        <v>0.45055000000000001</v>
      </c>
    </row>
    <row r="2373" spans="2:13" x14ac:dyDescent="0.35">
      <c r="B2373">
        <v>2370</v>
      </c>
      <c r="C2373">
        <v>0.23694999999999999</v>
      </c>
      <c r="D2373">
        <v>0.46494999999999997</v>
      </c>
      <c r="E2373">
        <v>9.0050000000000005E-2</v>
      </c>
      <c r="F2373">
        <v>0.68294999999999995</v>
      </c>
      <c r="G2373">
        <v>1.455E-2</v>
      </c>
      <c r="H2373">
        <v>0.23685</v>
      </c>
      <c r="I2373">
        <v>0.11285000000000001</v>
      </c>
      <c r="J2373">
        <v>5.3150000000000003E-2</v>
      </c>
      <c r="K2373">
        <v>0.13164999999999999</v>
      </c>
      <c r="L2373">
        <v>0.34355000000000002</v>
      </c>
      <c r="M2373">
        <v>5.935E-2</v>
      </c>
    </row>
    <row r="2374" spans="2:13" x14ac:dyDescent="0.35">
      <c r="B2374">
        <v>2371</v>
      </c>
      <c r="C2374">
        <v>0.23705000000000001</v>
      </c>
      <c r="D2374">
        <v>0.64454999999999996</v>
      </c>
      <c r="E2374">
        <v>0.58194999999999997</v>
      </c>
      <c r="F2374">
        <v>0.60085</v>
      </c>
      <c r="G2374">
        <v>0.82335000000000003</v>
      </c>
      <c r="H2374">
        <v>0.38685000000000003</v>
      </c>
      <c r="I2374">
        <v>0.80705000000000005</v>
      </c>
      <c r="J2374">
        <v>9.5750000000000002E-2</v>
      </c>
      <c r="K2374">
        <v>0.48594999999999999</v>
      </c>
      <c r="L2374">
        <v>0.22705</v>
      </c>
      <c r="M2374">
        <v>0.79735</v>
      </c>
    </row>
    <row r="2375" spans="2:13" x14ac:dyDescent="0.35">
      <c r="B2375">
        <v>2372</v>
      </c>
      <c r="C2375">
        <v>0.23715</v>
      </c>
      <c r="D2375">
        <v>0.10165</v>
      </c>
      <c r="E2375">
        <v>0.52705000000000002</v>
      </c>
      <c r="F2375">
        <v>0.55574999999999997</v>
      </c>
      <c r="G2375">
        <v>0.73024999999999995</v>
      </c>
      <c r="H2375">
        <v>0.45774999999999999</v>
      </c>
      <c r="I2375">
        <v>0.79884999999999995</v>
      </c>
      <c r="J2375">
        <v>9.2350000000000002E-2</v>
      </c>
      <c r="K2375">
        <v>0.56555</v>
      </c>
      <c r="L2375">
        <v>5.5149999999999998E-2</v>
      </c>
      <c r="M2375">
        <v>0.19964999999999999</v>
      </c>
    </row>
    <row r="2376" spans="2:13" x14ac:dyDescent="0.35">
      <c r="B2376">
        <v>2373</v>
      </c>
      <c r="C2376">
        <v>0.23724999999999999</v>
      </c>
      <c r="D2376">
        <v>0.14344999999999999</v>
      </c>
      <c r="E2376">
        <v>0.28084999999999999</v>
      </c>
      <c r="F2376">
        <v>0.31195000000000001</v>
      </c>
      <c r="G2376">
        <v>0.67954999999999999</v>
      </c>
      <c r="H2376">
        <v>0.81935000000000002</v>
      </c>
      <c r="I2376">
        <v>0.37175000000000002</v>
      </c>
      <c r="J2376">
        <v>0.65764999999999996</v>
      </c>
      <c r="K2376">
        <v>0.69774999999999998</v>
      </c>
      <c r="L2376">
        <v>0.31924999999999998</v>
      </c>
      <c r="M2376">
        <v>0.24525</v>
      </c>
    </row>
    <row r="2377" spans="2:13" x14ac:dyDescent="0.35">
      <c r="B2377">
        <v>2374</v>
      </c>
      <c r="C2377">
        <v>0.23735000000000001</v>
      </c>
      <c r="D2377">
        <v>0.41535</v>
      </c>
      <c r="E2377">
        <v>0.18004999999999999</v>
      </c>
      <c r="F2377">
        <v>0.33755000000000002</v>
      </c>
      <c r="G2377">
        <v>0.47365000000000002</v>
      </c>
      <c r="H2377">
        <v>0.81855</v>
      </c>
      <c r="I2377">
        <v>0.82635000000000003</v>
      </c>
      <c r="J2377">
        <v>0.55435000000000001</v>
      </c>
      <c r="K2377">
        <v>0.36875000000000002</v>
      </c>
      <c r="L2377">
        <v>0.60714999999999997</v>
      </c>
      <c r="M2377">
        <v>0.57204999999999995</v>
      </c>
    </row>
    <row r="2378" spans="2:13" x14ac:dyDescent="0.35">
      <c r="B2378">
        <v>2375</v>
      </c>
      <c r="C2378">
        <v>0.23744999999999999</v>
      </c>
      <c r="D2378">
        <v>0.69794999999999996</v>
      </c>
      <c r="E2378">
        <v>0.34994999999999998</v>
      </c>
      <c r="F2378">
        <v>0.76624999999999999</v>
      </c>
      <c r="G2378">
        <v>0.62314999999999998</v>
      </c>
      <c r="H2378">
        <v>0.45324999999999999</v>
      </c>
      <c r="I2378">
        <v>2.5950000000000001E-2</v>
      </c>
      <c r="J2378">
        <v>0.26185000000000003</v>
      </c>
      <c r="K2378">
        <v>0.18515000000000001</v>
      </c>
      <c r="L2378">
        <v>0.34344999999999998</v>
      </c>
      <c r="M2378">
        <v>0.83355000000000001</v>
      </c>
    </row>
    <row r="2379" spans="2:13" x14ac:dyDescent="0.35">
      <c r="B2379">
        <v>2376</v>
      </c>
      <c r="C2379">
        <v>0.23755000000000001</v>
      </c>
      <c r="D2379">
        <v>0.65205000000000002</v>
      </c>
      <c r="E2379">
        <v>0.88834999999999997</v>
      </c>
      <c r="F2379">
        <v>0.90634999999999999</v>
      </c>
      <c r="G2379">
        <v>0.54105000000000003</v>
      </c>
      <c r="H2379">
        <v>0.27794999999999997</v>
      </c>
      <c r="I2379">
        <v>0.35435</v>
      </c>
      <c r="J2379">
        <v>0.14695</v>
      </c>
      <c r="K2379">
        <v>0.22645000000000001</v>
      </c>
      <c r="L2379">
        <v>0.84775</v>
      </c>
      <c r="M2379">
        <v>0.96835000000000004</v>
      </c>
    </row>
    <row r="2380" spans="2:13" x14ac:dyDescent="0.35">
      <c r="B2380">
        <v>2377</v>
      </c>
      <c r="C2380">
        <v>0.23765</v>
      </c>
      <c r="D2380">
        <v>0.74304999999999999</v>
      </c>
      <c r="E2380">
        <v>0.72365000000000002</v>
      </c>
      <c r="F2380">
        <v>0.25955</v>
      </c>
      <c r="G2380">
        <v>0.67815000000000003</v>
      </c>
      <c r="H2380">
        <v>0.86395</v>
      </c>
      <c r="I2380">
        <v>8.1350000000000006E-2</v>
      </c>
      <c r="J2380">
        <v>0.46584999999999999</v>
      </c>
      <c r="K2380">
        <v>0.49354999999999999</v>
      </c>
      <c r="L2380">
        <v>3.1050000000000001E-2</v>
      </c>
      <c r="M2380">
        <v>0.91234999999999999</v>
      </c>
    </row>
    <row r="2381" spans="2:13" x14ac:dyDescent="0.35">
      <c r="B2381">
        <v>2378</v>
      </c>
      <c r="C2381">
        <v>0.23774999999999999</v>
      </c>
      <c r="D2381">
        <v>0.92064999999999997</v>
      </c>
      <c r="E2381">
        <v>0.37204999999999999</v>
      </c>
      <c r="F2381">
        <v>0.45105000000000001</v>
      </c>
      <c r="G2381">
        <v>0.59914999999999996</v>
      </c>
      <c r="H2381">
        <v>0.19905</v>
      </c>
      <c r="I2381">
        <v>0.34744999999999998</v>
      </c>
      <c r="J2381">
        <v>0.69515000000000005</v>
      </c>
      <c r="K2381">
        <v>0.83935000000000004</v>
      </c>
      <c r="L2381">
        <v>0.59365000000000001</v>
      </c>
      <c r="M2381">
        <v>0.47994999999999999</v>
      </c>
    </row>
    <row r="2382" spans="2:13" x14ac:dyDescent="0.35">
      <c r="B2382">
        <v>2379</v>
      </c>
      <c r="C2382">
        <v>0.23785000000000001</v>
      </c>
      <c r="D2382">
        <v>0.64075000000000004</v>
      </c>
      <c r="E2382">
        <v>0.56645000000000001</v>
      </c>
      <c r="F2382">
        <v>0.65054999999999996</v>
      </c>
      <c r="G2382">
        <v>0.57765</v>
      </c>
      <c r="H2382">
        <v>0.68045</v>
      </c>
      <c r="I2382">
        <v>0.92425000000000002</v>
      </c>
      <c r="J2382">
        <v>0.89485000000000003</v>
      </c>
      <c r="K2382">
        <v>0.37035000000000001</v>
      </c>
      <c r="L2382">
        <v>0.83425000000000005</v>
      </c>
      <c r="M2382">
        <v>0.78105000000000002</v>
      </c>
    </row>
    <row r="2383" spans="2:13" x14ac:dyDescent="0.35">
      <c r="B2383">
        <v>2380</v>
      </c>
      <c r="C2383">
        <v>0.23794999999999999</v>
      </c>
      <c r="D2383">
        <v>0.65105000000000002</v>
      </c>
      <c r="E2383">
        <v>0.63385000000000002</v>
      </c>
      <c r="F2383">
        <v>0.51815</v>
      </c>
      <c r="G2383">
        <v>0.23855000000000001</v>
      </c>
      <c r="H2383">
        <v>0.66625000000000001</v>
      </c>
      <c r="I2383">
        <v>0.98065000000000002</v>
      </c>
      <c r="J2383">
        <v>0.44924999999999998</v>
      </c>
      <c r="K2383">
        <v>7.3150000000000007E-2</v>
      </c>
      <c r="L2383">
        <v>0.11225</v>
      </c>
      <c r="M2383">
        <v>0.35704999999999998</v>
      </c>
    </row>
    <row r="2384" spans="2:13" x14ac:dyDescent="0.35">
      <c r="B2384">
        <v>2381</v>
      </c>
      <c r="C2384">
        <v>0.23805000000000001</v>
      </c>
      <c r="D2384">
        <v>0.19855</v>
      </c>
      <c r="E2384">
        <v>0.60794999999999999</v>
      </c>
      <c r="F2384">
        <v>0.65295000000000003</v>
      </c>
      <c r="G2384">
        <v>0.39524999999999999</v>
      </c>
      <c r="H2384">
        <v>0.87685000000000002</v>
      </c>
      <c r="I2384">
        <v>0.29985000000000001</v>
      </c>
      <c r="J2384">
        <v>0.10825</v>
      </c>
      <c r="K2384">
        <v>0.46215000000000001</v>
      </c>
      <c r="L2384">
        <v>0.14695</v>
      </c>
      <c r="M2384">
        <v>0.20285</v>
      </c>
    </row>
    <row r="2385" spans="2:13" x14ac:dyDescent="0.35">
      <c r="B2385">
        <v>2382</v>
      </c>
      <c r="C2385">
        <v>0.23815</v>
      </c>
      <c r="D2385">
        <v>0.77675000000000005</v>
      </c>
      <c r="E2385">
        <v>0.57635000000000003</v>
      </c>
      <c r="F2385">
        <v>0.89624999999999999</v>
      </c>
      <c r="G2385">
        <v>4.4150000000000002E-2</v>
      </c>
      <c r="H2385">
        <v>0.90705000000000002</v>
      </c>
      <c r="I2385">
        <v>0.45534999999999998</v>
      </c>
      <c r="J2385">
        <v>0.86624999999999996</v>
      </c>
      <c r="K2385">
        <v>9.665E-2</v>
      </c>
      <c r="L2385">
        <v>0.21804999999999999</v>
      </c>
      <c r="M2385">
        <v>0.42115000000000002</v>
      </c>
    </row>
    <row r="2386" spans="2:13" x14ac:dyDescent="0.35">
      <c r="B2386">
        <v>2383</v>
      </c>
      <c r="C2386">
        <v>0.23824999999999999</v>
      </c>
      <c r="D2386">
        <v>8.9749999999999996E-2</v>
      </c>
      <c r="E2386">
        <v>0.35585</v>
      </c>
      <c r="F2386">
        <v>0.84584999999999999</v>
      </c>
      <c r="G2386">
        <v>0.59555000000000002</v>
      </c>
      <c r="H2386">
        <v>0.31474999999999997</v>
      </c>
      <c r="I2386">
        <v>0.98404999999999998</v>
      </c>
      <c r="J2386">
        <v>0.40884999999999999</v>
      </c>
      <c r="K2386">
        <v>0.23365</v>
      </c>
      <c r="L2386">
        <v>0.10605000000000001</v>
      </c>
      <c r="M2386">
        <v>0.55764999999999998</v>
      </c>
    </row>
    <row r="2387" spans="2:13" x14ac:dyDescent="0.35">
      <c r="B2387">
        <v>2384</v>
      </c>
      <c r="C2387">
        <v>0.23835000000000001</v>
      </c>
      <c r="D2387">
        <v>0.16605</v>
      </c>
      <c r="E2387">
        <v>0.28765000000000002</v>
      </c>
      <c r="F2387">
        <v>0.63885000000000003</v>
      </c>
      <c r="G2387">
        <v>0.10075000000000001</v>
      </c>
      <c r="H2387">
        <v>0.40225</v>
      </c>
      <c r="I2387">
        <v>0.76495000000000002</v>
      </c>
      <c r="J2387">
        <v>0.16214999999999999</v>
      </c>
      <c r="K2387">
        <v>0.29925000000000002</v>
      </c>
      <c r="L2387">
        <v>0.41754999999999998</v>
      </c>
      <c r="M2387">
        <v>0.45834999999999998</v>
      </c>
    </row>
    <row r="2388" spans="2:13" x14ac:dyDescent="0.35">
      <c r="B2388">
        <v>2385</v>
      </c>
      <c r="C2388">
        <v>0.23845</v>
      </c>
      <c r="D2388">
        <v>0.97094999999999998</v>
      </c>
      <c r="E2388">
        <v>0.86885000000000001</v>
      </c>
      <c r="F2388">
        <v>0.77985000000000004</v>
      </c>
      <c r="G2388">
        <v>0.45665</v>
      </c>
      <c r="H2388">
        <v>0.13314999999999999</v>
      </c>
      <c r="I2388">
        <v>0.25114999999999998</v>
      </c>
      <c r="J2388">
        <v>0.57545000000000002</v>
      </c>
      <c r="K2388">
        <v>0.49314999999999998</v>
      </c>
      <c r="L2388">
        <v>0.75605</v>
      </c>
      <c r="M2388">
        <v>0.65715000000000001</v>
      </c>
    </row>
    <row r="2389" spans="2:13" x14ac:dyDescent="0.35">
      <c r="B2389">
        <v>2386</v>
      </c>
      <c r="C2389">
        <v>0.23855000000000001</v>
      </c>
      <c r="D2389">
        <v>0.57474999999999998</v>
      </c>
      <c r="E2389">
        <v>0.78064999999999996</v>
      </c>
      <c r="F2389">
        <v>0.92764999999999997</v>
      </c>
      <c r="G2389">
        <v>0.30695</v>
      </c>
      <c r="H2389">
        <v>0.66995000000000005</v>
      </c>
      <c r="I2389">
        <v>0.23305000000000001</v>
      </c>
      <c r="J2389">
        <v>0.58975</v>
      </c>
      <c r="K2389">
        <v>0.18565000000000001</v>
      </c>
      <c r="L2389">
        <v>0.74114999999999998</v>
      </c>
      <c r="M2389">
        <v>0.23455000000000001</v>
      </c>
    </row>
    <row r="2390" spans="2:13" x14ac:dyDescent="0.35">
      <c r="B2390">
        <v>2387</v>
      </c>
      <c r="C2390">
        <v>0.23865</v>
      </c>
      <c r="D2390">
        <v>0.56655</v>
      </c>
      <c r="E2390">
        <v>0.32745000000000002</v>
      </c>
      <c r="F2390">
        <v>0.92115000000000002</v>
      </c>
      <c r="G2390">
        <v>0.24015</v>
      </c>
      <c r="H2390">
        <v>0.30004999999999998</v>
      </c>
      <c r="I2390">
        <v>0.32715</v>
      </c>
      <c r="J2390">
        <v>0.62344999999999995</v>
      </c>
      <c r="K2390">
        <v>0.59724999999999995</v>
      </c>
      <c r="L2390">
        <v>0.19635</v>
      </c>
      <c r="M2390">
        <v>0.84255000000000002</v>
      </c>
    </row>
    <row r="2391" spans="2:13" x14ac:dyDescent="0.35">
      <c r="B2391">
        <v>2388</v>
      </c>
      <c r="C2391">
        <v>0.23874999999999999</v>
      </c>
      <c r="D2391">
        <v>0.60904999999999998</v>
      </c>
      <c r="E2391">
        <v>0.73745000000000005</v>
      </c>
      <c r="F2391">
        <v>0.79374999999999996</v>
      </c>
      <c r="G2391">
        <v>0.47504999999999997</v>
      </c>
      <c r="H2391">
        <v>0.28804999999999997</v>
      </c>
      <c r="I2391">
        <v>8.8550000000000004E-2</v>
      </c>
      <c r="J2391">
        <v>0.98634999999999995</v>
      </c>
      <c r="K2391">
        <v>0.55564999999999998</v>
      </c>
      <c r="L2391">
        <v>0.80584999999999996</v>
      </c>
      <c r="M2391">
        <v>0.72094999999999998</v>
      </c>
    </row>
    <row r="2392" spans="2:13" x14ac:dyDescent="0.35">
      <c r="B2392">
        <v>2389</v>
      </c>
      <c r="C2392">
        <v>0.23885000000000001</v>
      </c>
      <c r="D2392">
        <v>0.25535000000000002</v>
      </c>
      <c r="E2392">
        <v>0.45665</v>
      </c>
      <c r="F2392">
        <v>0.99414999999999998</v>
      </c>
      <c r="G2392">
        <v>0.13935</v>
      </c>
      <c r="H2392">
        <v>0.25024999999999997</v>
      </c>
      <c r="I2392">
        <v>0.56555</v>
      </c>
      <c r="J2392">
        <v>0.69274999999999998</v>
      </c>
      <c r="K2392">
        <v>0.91854999999999998</v>
      </c>
      <c r="L2392">
        <v>0.71265000000000001</v>
      </c>
      <c r="M2392">
        <v>0.34525</v>
      </c>
    </row>
    <row r="2393" spans="2:13" x14ac:dyDescent="0.35">
      <c r="B2393">
        <v>2390</v>
      </c>
      <c r="C2393">
        <v>0.23895</v>
      </c>
      <c r="D2393">
        <v>0.32734999999999997</v>
      </c>
      <c r="E2393">
        <v>0.17854999999999999</v>
      </c>
      <c r="F2393">
        <v>0.70655000000000001</v>
      </c>
      <c r="G2393">
        <v>5.9049999999999998E-2</v>
      </c>
      <c r="H2393">
        <v>0.39024999999999999</v>
      </c>
      <c r="I2393">
        <v>0.84765000000000001</v>
      </c>
      <c r="J2393">
        <v>0.43385000000000001</v>
      </c>
      <c r="K2393">
        <v>6.2500000000000003E-3</v>
      </c>
      <c r="L2393">
        <v>0.30064999999999997</v>
      </c>
      <c r="M2393">
        <v>0.54274999999999995</v>
      </c>
    </row>
    <row r="2394" spans="2:13" x14ac:dyDescent="0.35">
      <c r="B2394">
        <v>2391</v>
      </c>
      <c r="C2394">
        <v>0.23905000000000001</v>
      </c>
      <c r="D2394">
        <v>0.13514999999999999</v>
      </c>
      <c r="E2394">
        <v>0.43514999999999998</v>
      </c>
      <c r="F2394">
        <v>0.22305</v>
      </c>
      <c r="G2394">
        <v>0.41565000000000002</v>
      </c>
      <c r="H2394">
        <v>0.39905000000000002</v>
      </c>
      <c r="I2394">
        <v>0.59694999999999998</v>
      </c>
      <c r="J2394">
        <v>0.42935000000000001</v>
      </c>
      <c r="K2394">
        <v>0.33265</v>
      </c>
      <c r="L2394">
        <v>1.515E-2</v>
      </c>
      <c r="M2394">
        <v>0.75044999999999995</v>
      </c>
    </row>
    <row r="2395" spans="2:13" x14ac:dyDescent="0.35">
      <c r="B2395">
        <v>2392</v>
      </c>
      <c r="C2395">
        <v>0.23915</v>
      </c>
      <c r="D2395">
        <v>0.97794999999999999</v>
      </c>
      <c r="E2395">
        <v>3.5650000000000001E-2</v>
      </c>
      <c r="F2395">
        <v>0.66635</v>
      </c>
      <c r="G2395">
        <v>0.30064999999999997</v>
      </c>
      <c r="H2395">
        <v>0.56715000000000004</v>
      </c>
      <c r="I2395">
        <v>0.53174999999999994</v>
      </c>
      <c r="J2395">
        <v>0.86175000000000002</v>
      </c>
      <c r="K2395">
        <v>0.23955000000000001</v>
      </c>
      <c r="L2395">
        <v>0.93335000000000001</v>
      </c>
      <c r="M2395">
        <v>0.45784999999999998</v>
      </c>
    </row>
    <row r="2396" spans="2:13" x14ac:dyDescent="0.35">
      <c r="B2396">
        <v>2393</v>
      </c>
      <c r="C2396">
        <v>0.23924999999999999</v>
      </c>
      <c r="D2396">
        <v>0.89844999999999997</v>
      </c>
      <c r="E2396">
        <v>4.6649999999999997E-2</v>
      </c>
      <c r="F2396">
        <v>0.41365000000000002</v>
      </c>
      <c r="G2396">
        <v>0.42435</v>
      </c>
      <c r="H2396">
        <v>0.29815000000000003</v>
      </c>
      <c r="I2396">
        <v>7.5950000000000004E-2</v>
      </c>
      <c r="J2396">
        <v>0.59065000000000001</v>
      </c>
      <c r="K2396">
        <v>0.80764999999999998</v>
      </c>
      <c r="L2396">
        <v>0.72645000000000004</v>
      </c>
      <c r="M2396">
        <v>7.6249999999999998E-2</v>
      </c>
    </row>
    <row r="2397" spans="2:13" x14ac:dyDescent="0.35">
      <c r="B2397">
        <v>2394</v>
      </c>
      <c r="C2397">
        <v>0.23935000000000001</v>
      </c>
      <c r="D2397">
        <v>0.45974999999999999</v>
      </c>
      <c r="E2397">
        <v>0.52275000000000005</v>
      </c>
      <c r="F2397">
        <v>0.55884999999999996</v>
      </c>
      <c r="G2397">
        <v>9.8150000000000001E-2</v>
      </c>
      <c r="H2397">
        <v>0.64744999999999997</v>
      </c>
      <c r="I2397">
        <v>0.33324999999999999</v>
      </c>
      <c r="J2397">
        <v>0.93964999999999999</v>
      </c>
      <c r="K2397">
        <v>0.81025000000000003</v>
      </c>
      <c r="L2397">
        <v>0.60845000000000005</v>
      </c>
      <c r="M2397">
        <v>0.33065</v>
      </c>
    </row>
    <row r="2398" spans="2:13" x14ac:dyDescent="0.35">
      <c r="B2398">
        <v>2395</v>
      </c>
      <c r="C2398">
        <v>0.23945</v>
      </c>
      <c r="D2398">
        <v>0.19025</v>
      </c>
      <c r="E2398">
        <v>0.26724999999999999</v>
      </c>
      <c r="F2398">
        <v>0.19455</v>
      </c>
      <c r="G2398">
        <v>0.52305000000000001</v>
      </c>
      <c r="H2398">
        <v>0.98714999999999997</v>
      </c>
      <c r="I2398">
        <v>0.86775000000000002</v>
      </c>
      <c r="J2398">
        <v>9.035E-2</v>
      </c>
      <c r="K2398">
        <v>0.57194999999999996</v>
      </c>
      <c r="L2398">
        <v>0.19214999999999999</v>
      </c>
      <c r="M2398">
        <v>0.28815000000000002</v>
      </c>
    </row>
    <row r="2399" spans="2:13" x14ac:dyDescent="0.35">
      <c r="B2399">
        <v>2396</v>
      </c>
      <c r="C2399">
        <v>0.23955000000000001</v>
      </c>
      <c r="D2399">
        <v>0.44085000000000002</v>
      </c>
      <c r="E2399">
        <v>0.52334999999999998</v>
      </c>
      <c r="F2399">
        <v>0.31624999999999998</v>
      </c>
      <c r="G2399">
        <v>0.96635000000000004</v>
      </c>
      <c r="H2399">
        <v>0.67805000000000004</v>
      </c>
      <c r="I2399">
        <v>2.9749999999999999E-2</v>
      </c>
      <c r="J2399">
        <v>0.42085</v>
      </c>
      <c r="K2399">
        <v>6.6350000000000006E-2</v>
      </c>
      <c r="L2399">
        <v>1.5499999999999999E-3</v>
      </c>
      <c r="M2399">
        <v>0.95735000000000003</v>
      </c>
    </row>
    <row r="2400" spans="2:13" x14ac:dyDescent="0.35">
      <c r="B2400">
        <v>2397</v>
      </c>
      <c r="C2400">
        <v>0.23965</v>
      </c>
      <c r="D2400">
        <v>4.3549999999999998E-2</v>
      </c>
      <c r="E2400">
        <v>0.33905000000000002</v>
      </c>
      <c r="F2400">
        <v>0.17524999999999999</v>
      </c>
      <c r="G2400">
        <v>0.21504999999999999</v>
      </c>
      <c r="H2400">
        <v>5.1249999999999997E-2</v>
      </c>
      <c r="I2400">
        <v>0.45934999999999998</v>
      </c>
      <c r="J2400">
        <v>0.32335000000000003</v>
      </c>
      <c r="K2400">
        <v>0.74824999999999997</v>
      </c>
      <c r="L2400">
        <v>0.55354999999999999</v>
      </c>
      <c r="M2400">
        <v>0.11025</v>
      </c>
    </row>
    <row r="2401" spans="2:13" x14ac:dyDescent="0.35">
      <c r="B2401">
        <v>2398</v>
      </c>
      <c r="C2401">
        <v>0.23974999999999999</v>
      </c>
      <c r="D2401">
        <v>0.71094999999999997</v>
      </c>
      <c r="E2401">
        <v>0.21795</v>
      </c>
      <c r="F2401">
        <v>0.84494999999999998</v>
      </c>
      <c r="G2401">
        <v>0.56505000000000005</v>
      </c>
      <c r="H2401">
        <v>0.36204999999999998</v>
      </c>
      <c r="I2401">
        <v>0.40165000000000001</v>
      </c>
      <c r="J2401">
        <v>0.88575000000000004</v>
      </c>
      <c r="K2401">
        <v>9.6049999999999996E-2</v>
      </c>
      <c r="L2401">
        <v>1.6650000000000002E-2</v>
      </c>
      <c r="M2401">
        <v>0.81545000000000001</v>
      </c>
    </row>
    <row r="2402" spans="2:13" x14ac:dyDescent="0.35">
      <c r="B2402">
        <v>2399</v>
      </c>
      <c r="C2402">
        <v>0.23985000000000001</v>
      </c>
      <c r="D2402">
        <v>0.16205</v>
      </c>
      <c r="E2402">
        <v>0.13325000000000001</v>
      </c>
      <c r="F2402">
        <v>0.86065000000000003</v>
      </c>
      <c r="G2402">
        <v>0.95845000000000002</v>
      </c>
      <c r="H2402">
        <v>0.64464999999999995</v>
      </c>
      <c r="I2402">
        <v>0.85324999999999995</v>
      </c>
      <c r="J2402">
        <v>7.2249999999999995E-2</v>
      </c>
      <c r="K2402">
        <v>0.11265</v>
      </c>
      <c r="L2402">
        <v>0.54864999999999997</v>
      </c>
      <c r="M2402">
        <v>0.76395000000000002</v>
      </c>
    </row>
    <row r="2403" spans="2:13" x14ac:dyDescent="0.35">
      <c r="B2403">
        <v>2400</v>
      </c>
      <c r="C2403">
        <v>0.23995</v>
      </c>
      <c r="D2403">
        <v>0.45065</v>
      </c>
      <c r="E2403">
        <v>0.99155000000000004</v>
      </c>
      <c r="F2403">
        <v>0.53225</v>
      </c>
      <c r="G2403">
        <v>0.24704999999999999</v>
      </c>
      <c r="H2403">
        <v>0.92364999999999997</v>
      </c>
      <c r="I2403">
        <v>0.16145000000000001</v>
      </c>
      <c r="J2403">
        <v>0.31505</v>
      </c>
      <c r="K2403">
        <v>0.25485000000000002</v>
      </c>
      <c r="L2403">
        <v>0.34305000000000002</v>
      </c>
      <c r="M2403">
        <v>0.67884999999999995</v>
      </c>
    </row>
    <row r="2404" spans="2:13" x14ac:dyDescent="0.35">
      <c r="B2404">
        <v>2401</v>
      </c>
      <c r="C2404">
        <v>0.24005000000000001</v>
      </c>
      <c r="D2404">
        <v>0.28194999999999998</v>
      </c>
      <c r="E2404">
        <v>0.26815</v>
      </c>
      <c r="F2404">
        <v>0.95165</v>
      </c>
      <c r="G2404">
        <v>0.90595000000000003</v>
      </c>
      <c r="H2404">
        <v>0.22165000000000001</v>
      </c>
      <c r="I2404">
        <v>0.82355</v>
      </c>
      <c r="J2404">
        <v>0.85504999999999998</v>
      </c>
      <c r="K2404">
        <v>0.95704999999999996</v>
      </c>
      <c r="L2404">
        <v>0.26555000000000001</v>
      </c>
      <c r="M2404">
        <v>0.55994999999999995</v>
      </c>
    </row>
    <row r="2405" spans="2:13" x14ac:dyDescent="0.35">
      <c r="B2405">
        <v>2402</v>
      </c>
      <c r="C2405">
        <v>0.24015</v>
      </c>
      <c r="D2405">
        <v>0.78905000000000003</v>
      </c>
      <c r="E2405">
        <v>0.12425</v>
      </c>
      <c r="F2405">
        <v>6.1949999999999998E-2</v>
      </c>
      <c r="G2405">
        <v>0.61455000000000004</v>
      </c>
      <c r="H2405">
        <v>0.49745</v>
      </c>
      <c r="I2405">
        <v>0.85794999999999999</v>
      </c>
      <c r="J2405">
        <v>0.83094999999999997</v>
      </c>
      <c r="K2405">
        <v>0.91795000000000004</v>
      </c>
      <c r="L2405">
        <v>0.68445</v>
      </c>
      <c r="M2405">
        <v>6.225E-2</v>
      </c>
    </row>
    <row r="2406" spans="2:13" x14ac:dyDescent="0.35">
      <c r="B2406">
        <v>2403</v>
      </c>
      <c r="C2406">
        <v>0.24024999999999999</v>
      </c>
      <c r="D2406">
        <v>9.5499999999999995E-3</v>
      </c>
      <c r="E2406">
        <v>0.68054999999999999</v>
      </c>
      <c r="F2406">
        <v>4.2349999999999999E-2</v>
      </c>
      <c r="G2406">
        <v>0.76385000000000003</v>
      </c>
      <c r="H2406">
        <v>0.60175000000000001</v>
      </c>
      <c r="I2406">
        <v>0.96235000000000004</v>
      </c>
      <c r="J2406">
        <v>2.325E-2</v>
      </c>
      <c r="K2406">
        <v>0.66625000000000001</v>
      </c>
      <c r="L2406">
        <v>0.24354999999999999</v>
      </c>
      <c r="M2406">
        <v>0.70325000000000004</v>
      </c>
    </row>
    <row r="2407" spans="2:13" x14ac:dyDescent="0.35">
      <c r="B2407">
        <v>2404</v>
      </c>
      <c r="C2407">
        <v>0.24035000000000001</v>
      </c>
      <c r="D2407">
        <v>0.55105000000000004</v>
      </c>
      <c r="E2407">
        <v>0.30935000000000001</v>
      </c>
      <c r="F2407">
        <v>0.84635000000000005</v>
      </c>
      <c r="G2407">
        <v>0.96935000000000004</v>
      </c>
      <c r="H2407">
        <v>0.10045</v>
      </c>
      <c r="I2407">
        <v>0.48115000000000002</v>
      </c>
      <c r="J2407">
        <v>0.37014999999999998</v>
      </c>
      <c r="K2407">
        <v>0.36945</v>
      </c>
      <c r="L2407">
        <v>0.86534999999999995</v>
      </c>
      <c r="M2407">
        <v>1.7850000000000001E-2</v>
      </c>
    </row>
    <row r="2408" spans="2:13" x14ac:dyDescent="0.35">
      <c r="B2408">
        <v>2405</v>
      </c>
      <c r="C2408">
        <v>0.24045</v>
      </c>
      <c r="D2408">
        <v>0.53485000000000005</v>
      </c>
      <c r="E2408">
        <v>0.44274999999999998</v>
      </c>
      <c r="F2408">
        <v>0.24365000000000001</v>
      </c>
      <c r="G2408">
        <v>0.45074999999999998</v>
      </c>
      <c r="H2408">
        <v>0.98834999999999995</v>
      </c>
      <c r="I2408">
        <v>0.79625000000000001</v>
      </c>
      <c r="J2408">
        <v>0.92364999999999997</v>
      </c>
      <c r="K2408">
        <v>9.9049999999999999E-2</v>
      </c>
      <c r="L2408">
        <v>0.89415</v>
      </c>
      <c r="M2408">
        <v>0.28765000000000002</v>
      </c>
    </row>
    <row r="2409" spans="2:13" x14ac:dyDescent="0.35">
      <c r="B2409">
        <v>2406</v>
      </c>
      <c r="C2409">
        <v>0.24055000000000001</v>
      </c>
      <c r="D2409">
        <v>0.55574999999999997</v>
      </c>
      <c r="E2409">
        <v>9.4549999999999995E-2</v>
      </c>
      <c r="F2409">
        <v>0.70455000000000001</v>
      </c>
      <c r="G2409">
        <v>0.39515</v>
      </c>
      <c r="H2409">
        <v>2.095E-2</v>
      </c>
      <c r="I2409">
        <v>0.61495</v>
      </c>
      <c r="J2409">
        <v>6.6650000000000001E-2</v>
      </c>
      <c r="K2409">
        <v>0.91364999999999996</v>
      </c>
      <c r="L2409">
        <v>0.95025000000000004</v>
      </c>
      <c r="M2409">
        <v>4.0550000000000003E-2</v>
      </c>
    </row>
    <row r="2410" spans="2:13" x14ac:dyDescent="0.35">
      <c r="B2410">
        <v>2407</v>
      </c>
      <c r="C2410">
        <v>0.24065</v>
      </c>
      <c r="D2410">
        <v>0.94284999999999997</v>
      </c>
      <c r="E2410">
        <v>0.60575000000000001</v>
      </c>
      <c r="F2410">
        <v>0.38455</v>
      </c>
      <c r="G2410">
        <v>0.50734999999999997</v>
      </c>
      <c r="H2410">
        <v>0.96475</v>
      </c>
      <c r="I2410">
        <v>0.82774999999999999</v>
      </c>
      <c r="J2410">
        <v>0.68025000000000002</v>
      </c>
      <c r="K2410">
        <v>0.42465000000000003</v>
      </c>
      <c r="L2410">
        <v>0.92974999999999997</v>
      </c>
      <c r="M2410">
        <v>0.80115000000000003</v>
      </c>
    </row>
    <row r="2411" spans="2:13" x14ac:dyDescent="0.35">
      <c r="B2411">
        <v>2408</v>
      </c>
      <c r="C2411">
        <v>0.24074999999999999</v>
      </c>
      <c r="D2411">
        <v>0.73334999999999995</v>
      </c>
      <c r="E2411">
        <v>0.81305000000000005</v>
      </c>
      <c r="F2411">
        <v>1.805E-2</v>
      </c>
      <c r="G2411">
        <v>0.91744999999999999</v>
      </c>
      <c r="H2411">
        <v>0.18934999999999999</v>
      </c>
      <c r="I2411">
        <v>0.35265000000000002</v>
      </c>
      <c r="J2411">
        <v>0.43035000000000001</v>
      </c>
      <c r="K2411">
        <v>0.97304999999999997</v>
      </c>
      <c r="L2411">
        <v>0.17715</v>
      </c>
      <c r="M2411">
        <v>0.67544999999999999</v>
      </c>
    </row>
    <row r="2412" spans="2:13" x14ac:dyDescent="0.35">
      <c r="B2412">
        <v>2409</v>
      </c>
      <c r="C2412">
        <v>0.24085000000000001</v>
      </c>
      <c r="D2412">
        <v>0.98604999999999998</v>
      </c>
      <c r="E2412">
        <v>0.25235000000000002</v>
      </c>
      <c r="F2412">
        <v>0.45684999999999998</v>
      </c>
      <c r="G2412">
        <v>0.26295000000000002</v>
      </c>
      <c r="H2412">
        <v>0.45884999999999998</v>
      </c>
      <c r="I2412">
        <v>0.12525</v>
      </c>
      <c r="J2412">
        <v>0.13175000000000001</v>
      </c>
      <c r="K2412">
        <v>0.29515000000000002</v>
      </c>
      <c r="L2412">
        <v>0.16405</v>
      </c>
      <c r="M2412">
        <v>0.30235000000000001</v>
      </c>
    </row>
    <row r="2413" spans="2:13" x14ac:dyDescent="0.35">
      <c r="B2413">
        <v>2410</v>
      </c>
      <c r="C2413">
        <v>0.24095</v>
      </c>
      <c r="D2413">
        <v>0.80335000000000001</v>
      </c>
      <c r="E2413">
        <v>4.3249999999999997E-2</v>
      </c>
      <c r="F2413">
        <v>0.48244999999999999</v>
      </c>
      <c r="G2413">
        <v>0.24215</v>
      </c>
      <c r="H2413">
        <v>0.56335000000000002</v>
      </c>
      <c r="I2413">
        <v>0.56194999999999995</v>
      </c>
      <c r="J2413">
        <v>0.39305000000000001</v>
      </c>
      <c r="K2413">
        <v>0.79495000000000005</v>
      </c>
      <c r="L2413">
        <v>0.22745000000000001</v>
      </c>
      <c r="M2413">
        <v>0.62865000000000004</v>
      </c>
    </row>
    <row r="2414" spans="2:13" x14ac:dyDescent="0.35">
      <c r="B2414">
        <v>2411</v>
      </c>
      <c r="C2414">
        <v>0.24104999999999999</v>
      </c>
      <c r="D2414">
        <v>0.72304999999999997</v>
      </c>
      <c r="E2414">
        <v>0.67525000000000002</v>
      </c>
      <c r="F2414">
        <v>0.85494999999999999</v>
      </c>
      <c r="G2414">
        <v>0.56825000000000003</v>
      </c>
      <c r="H2414">
        <v>0.28744999999999998</v>
      </c>
      <c r="I2414">
        <v>0.64344999999999997</v>
      </c>
      <c r="J2414">
        <v>0.32884999999999998</v>
      </c>
      <c r="K2414">
        <v>0.63844999999999996</v>
      </c>
      <c r="L2414">
        <v>0.25574999999999998</v>
      </c>
      <c r="M2414">
        <v>0.97945000000000004</v>
      </c>
    </row>
    <row r="2415" spans="2:13" x14ac:dyDescent="0.35">
      <c r="B2415">
        <v>2412</v>
      </c>
      <c r="C2415">
        <v>0.24115</v>
      </c>
      <c r="D2415">
        <v>0.66444999999999999</v>
      </c>
      <c r="E2415">
        <v>0.94604999999999995</v>
      </c>
      <c r="F2415">
        <v>0.49464999999999998</v>
      </c>
      <c r="G2415">
        <v>8.8849999999999998E-2</v>
      </c>
      <c r="H2415">
        <v>0.40034999999999998</v>
      </c>
      <c r="I2415">
        <v>0.90285000000000004</v>
      </c>
      <c r="J2415">
        <v>0.49185000000000001</v>
      </c>
      <c r="K2415">
        <v>0.57725000000000004</v>
      </c>
      <c r="L2415">
        <v>0.24704999999999999</v>
      </c>
      <c r="M2415">
        <v>0.50185000000000002</v>
      </c>
    </row>
    <row r="2416" spans="2:13" x14ac:dyDescent="0.35">
      <c r="B2416">
        <v>2413</v>
      </c>
      <c r="C2416">
        <v>0.24124999999999999</v>
      </c>
      <c r="D2416">
        <v>0.99724999999999997</v>
      </c>
      <c r="E2416">
        <v>2.9350000000000001E-2</v>
      </c>
      <c r="F2416">
        <v>0.22414999999999999</v>
      </c>
      <c r="G2416">
        <v>8.7050000000000002E-2</v>
      </c>
      <c r="H2416">
        <v>0.98804999999999998</v>
      </c>
      <c r="I2416">
        <v>0.69205000000000005</v>
      </c>
      <c r="J2416">
        <v>0.90974999999999995</v>
      </c>
      <c r="K2416">
        <v>0.63605</v>
      </c>
      <c r="L2416">
        <v>0.29354999999999998</v>
      </c>
      <c r="M2416">
        <v>0.34215000000000001</v>
      </c>
    </row>
    <row r="2417" spans="2:13" x14ac:dyDescent="0.35">
      <c r="B2417">
        <v>2414</v>
      </c>
      <c r="C2417">
        <v>0.24135000000000001</v>
      </c>
      <c r="D2417">
        <v>0.40444999999999998</v>
      </c>
      <c r="E2417">
        <v>1.145E-2</v>
      </c>
      <c r="F2417">
        <v>0.59075</v>
      </c>
      <c r="G2417">
        <v>0.83125000000000004</v>
      </c>
      <c r="H2417">
        <v>0.24124999999999999</v>
      </c>
      <c r="I2417">
        <v>0.22065000000000001</v>
      </c>
      <c r="J2417">
        <v>9.1500000000000001E-3</v>
      </c>
      <c r="K2417">
        <v>0.53825000000000001</v>
      </c>
      <c r="L2417">
        <v>0.40005000000000002</v>
      </c>
      <c r="M2417">
        <v>0.86194999999999999</v>
      </c>
    </row>
    <row r="2418" spans="2:13" x14ac:dyDescent="0.35">
      <c r="B2418">
        <v>2415</v>
      </c>
      <c r="C2418">
        <v>0.24145</v>
      </c>
      <c r="D2418">
        <v>0.89534999999999998</v>
      </c>
      <c r="E2418">
        <v>0.44714999999999999</v>
      </c>
      <c r="F2418">
        <v>0.16034999999999999</v>
      </c>
      <c r="G2418">
        <v>0.59245000000000003</v>
      </c>
      <c r="H2418">
        <v>0.80164999999999997</v>
      </c>
      <c r="I2418">
        <v>0.96984999999999999</v>
      </c>
      <c r="J2418">
        <v>0.51775000000000004</v>
      </c>
      <c r="K2418">
        <v>0.87575000000000003</v>
      </c>
      <c r="L2418">
        <v>0.76134999999999997</v>
      </c>
      <c r="M2418">
        <v>0.67354999999999998</v>
      </c>
    </row>
    <row r="2419" spans="2:13" x14ac:dyDescent="0.35">
      <c r="B2419">
        <v>2416</v>
      </c>
      <c r="C2419">
        <v>0.24154999999999999</v>
      </c>
      <c r="D2419">
        <v>0.72785</v>
      </c>
      <c r="E2419">
        <v>0.85085</v>
      </c>
      <c r="F2419">
        <v>0.58104999999999996</v>
      </c>
      <c r="G2419">
        <v>0.59845000000000004</v>
      </c>
      <c r="H2419">
        <v>0.30275000000000002</v>
      </c>
      <c r="I2419">
        <v>0.22205</v>
      </c>
      <c r="J2419">
        <v>0.31095</v>
      </c>
      <c r="K2419">
        <v>0.81215000000000004</v>
      </c>
      <c r="L2419">
        <v>0.99444999999999995</v>
      </c>
      <c r="M2419">
        <v>0.27284999999999998</v>
      </c>
    </row>
    <row r="2420" spans="2:13" x14ac:dyDescent="0.35">
      <c r="B2420">
        <v>2417</v>
      </c>
      <c r="C2420">
        <v>0.24165</v>
      </c>
      <c r="D2420">
        <v>0.72475000000000001</v>
      </c>
      <c r="E2420">
        <v>0.87944999999999995</v>
      </c>
      <c r="F2420">
        <v>0.67495000000000005</v>
      </c>
      <c r="G2420">
        <v>0.44414999999999999</v>
      </c>
      <c r="H2420">
        <v>0.55574999999999997</v>
      </c>
      <c r="I2420">
        <v>0.14044999999999999</v>
      </c>
      <c r="J2420">
        <v>0.96165</v>
      </c>
      <c r="K2420">
        <v>0.61024999999999996</v>
      </c>
      <c r="L2420">
        <v>0.20594999999999999</v>
      </c>
      <c r="M2420">
        <v>8.6349999999999996E-2</v>
      </c>
    </row>
    <row r="2421" spans="2:13" x14ac:dyDescent="0.35">
      <c r="B2421">
        <v>2418</v>
      </c>
      <c r="C2421">
        <v>0.24174999999999999</v>
      </c>
      <c r="D2421">
        <v>0.60545000000000004</v>
      </c>
      <c r="E2421">
        <v>0.23175000000000001</v>
      </c>
      <c r="F2421">
        <v>0.87675000000000003</v>
      </c>
      <c r="G2421">
        <v>0.79015000000000002</v>
      </c>
      <c r="H2421">
        <v>0.78225</v>
      </c>
      <c r="I2421">
        <v>0.95955000000000001</v>
      </c>
      <c r="J2421">
        <v>0.44355</v>
      </c>
      <c r="K2421">
        <v>0.79825000000000002</v>
      </c>
      <c r="L2421">
        <v>0.75185000000000002</v>
      </c>
      <c r="M2421">
        <v>0.70165</v>
      </c>
    </row>
    <row r="2422" spans="2:13" x14ac:dyDescent="0.35">
      <c r="B2422">
        <v>2419</v>
      </c>
      <c r="C2422">
        <v>0.24185000000000001</v>
      </c>
      <c r="D2422">
        <v>5.4649999999999997E-2</v>
      </c>
      <c r="E2422">
        <v>0.29875000000000002</v>
      </c>
      <c r="F2422">
        <v>0.92915000000000003</v>
      </c>
      <c r="G2422">
        <v>0.41575000000000001</v>
      </c>
      <c r="H2422">
        <v>0.14244999999999999</v>
      </c>
      <c r="I2422">
        <v>0.96335000000000004</v>
      </c>
      <c r="J2422">
        <v>0.85185</v>
      </c>
      <c r="K2422">
        <v>5.9650000000000002E-2</v>
      </c>
      <c r="L2422">
        <v>0.99234999999999995</v>
      </c>
      <c r="M2422">
        <v>0.58465</v>
      </c>
    </row>
    <row r="2423" spans="2:13" x14ac:dyDescent="0.35">
      <c r="B2423">
        <v>2420</v>
      </c>
      <c r="C2423">
        <v>0.24195</v>
      </c>
      <c r="D2423">
        <v>0.74975000000000003</v>
      </c>
      <c r="E2423">
        <v>0.37495000000000001</v>
      </c>
      <c r="F2423">
        <v>0.33695000000000003</v>
      </c>
      <c r="G2423">
        <v>0.94274999999999998</v>
      </c>
      <c r="H2423">
        <v>0.70565</v>
      </c>
      <c r="I2423">
        <v>0.51415</v>
      </c>
      <c r="J2423">
        <v>0.49864999999999998</v>
      </c>
      <c r="K2423">
        <v>0.99045000000000005</v>
      </c>
      <c r="L2423">
        <v>0.95415000000000005</v>
      </c>
      <c r="M2423">
        <v>0.90054999999999996</v>
      </c>
    </row>
    <row r="2424" spans="2:13" x14ac:dyDescent="0.35">
      <c r="B2424">
        <v>2421</v>
      </c>
      <c r="C2424">
        <v>0.24204999999999999</v>
      </c>
      <c r="D2424">
        <v>0.35154999999999997</v>
      </c>
      <c r="E2424">
        <v>6.6549999999999998E-2</v>
      </c>
      <c r="F2424">
        <v>0.88295000000000001</v>
      </c>
      <c r="G2424">
        <v>0.86675000000000002</v>
      </c>
      <c r="H2424">
        <v>0.36775000000000002</v>
      </c>
      <c r="I2424">
        <v>0.41155000000000003</v>
      </c>
      <c r="J2424">
        <v>0.32965</v>
      </c>
      <c r="K2424">
        <v>0.97545000000000004</v>
      </c>
      <c r="L2424">
        <v>0.90225</v>
      </c>
      <c r="M2424">
        <v>0.46515000000000001</v>
      </c>
    </row>
    <row r="2425" spans="2:13" x14ac:dyDescent="0.35">
      <c r="B2425">
        <v>2422</v>
      </c>
      <c r="C2425">
        <v>0.24215</v>
      </c>
      <c r="D2425">
        <v>0.88754999999999995</v>
      </c>
      <c r="E2425">
        <v>0.13264999999999999</v>
      </c>
      <c r="F2425">
        <v>0.30664999999999998</v>
      </c>
      <c r="G2425">
        <v>0.64544999999999997</v>
      </c>
      <c r="H2425">
        <v>0.71504999999999996</v>
      </c>
      <c r="I2425">
        <v>0.68984999999999996</v>
      </c>
      <c r="J2425">
        <v>0.97175</v>
      </c>
      <c r="K2425">
        <v>0.70325000000000004</v>
      </c>
      <c r="L2425">
        <v>0.30335000000000001</v>
      </c>
      <c r="M2425">
        <v>0.57174999999999998</v>
      </c>
    </row>
    <row r="2426" spans="2:13" x14ac:dyDescent="0.35">
      <c r="B2426">
        <v>2423</v>
      </c>
      <c r="C2426">
        <v>0.24224999999999999</v>
      </c>
      <c r="D2426">
        <v>4.2250000000000003E-2</v>
      </c>
      <c r="E2426">
        <v>0.88034999999999997</v>
      </c>
      <c r="F2426">
        <v>0.25424999999999998</v>
      </c>
      <c r="G2426">
        <v>0.64154999999999995</v>
      </c>
      <c r="H2426">
        <v>0.55125000000000002</v>
      </c>
      <c r="I2426">
        <v>0.97975000000000001</v>
      </c>
      <c r="J2426">
        <v>0.35465000000000002</v>
      </c>
      <c r="K2426">
        <v>1.925E-2</v>
      </c>
      <c r="L2426">
        <v>0.85785</v>
      </c>
      <c r="M2426">
        <v>0.81835000000000002</v>
      </c>
    </row>
    <row r="2427" spans="2:13" x14ac:dyDescent="0.35">
      <c r="B2427">
        <v>2424</v>
      </c>
      <c r="C2427">
        <v>0.24235000000000001</v>
      </c>
      <c r="D2427">
        <v>0.59884999999999999</v>
      </c>
      <c r="E2427">
        <v>0.69025000000000003</v>
      </c>
      <c r="F2427">
        <v>0.40115000000000001</v>
      </c>
      <c r="G2427">
        <v>0.23325000000000001</v>
      </c>
      <c r="H2427">
        <v>2.845E-2</v>
      </c>
      <c r="I2427">
        <v>0.11665</v>
      </c>
      <c r="J2427">
        <v>0.20205000000000001</v>
      </c>
      <c r="K2427">
        <v>0.39784999999999998</v>
      </c>
      <c r="L2427">
        <v>0.78605000000000003</v>
      </c>
      <c r="M2427">
        <v>0.98014999999999997</v>
      </c>
    </row>
    <row r="2428" spans="2:13" x14ac:dyDescent="0.35">
      <c r="B2428">
        <v>2425</v>
      </c>
      <c r="C2428">
        <v>0.24245</v>
      </c>
      <c r="D2428">
        <v>0.67144999999999999</v>
      </c>
      <c r="E2428">
        <v>0.54405000000000003</v>
      </c>
      <c r="F2428">
        <v>0.38535000000000003</v>
      </c>
      <c r="G2428">
        <v>0.41205000000000003</v>
      </c>
      <c r="H2428">
        <v>0.48365000000000002</v>
      </c>
      <c r="I2428">
        <v>0.91315000000000002</v>
      </c>
      <c r="J2428">
        <v>0.46334999999999998</v>
      </c>
      <c r="K2428">
        <v>0.42875000000000002</v>
      </c>
      <c r="L2428">
        <v>0.65485000000000004</v>
      </c>
      <c r="M2428">
        <v>0.78144999999999998</v>
      </c>
    </row>
    <row r="2429" spans="2:13" x14ac:dyDescent="0.35">
      <c r="B2429">
        <v>2426</v>
      </c>
      <c r="C2429">
        <v>0.24254999999999999</v>
      </c>
      <c r="D2429">
        <v>0.50224999999999997</v>
      </c>
      <c r="E2429">
        <v>0.85114999999999996</v>
      </c>
      <c r="F2429">
        <v>7.8499999999999993E-3</v>
      </c>
      <c r="G2429">
        <v>0.77885000000000004</v>
      </c>
      <c r="H2429">
        <v>0.38895000000000002</v>
      </c>
      <c r="I2429">
        <v>0.54995000000000005</v>
      </c>
      <c r="J2429">
        <v>0.94874999999999998</v>
      </c>
      <c r="K2429">
        <v>0.32485000000000003</v>
      </c>
      <c r="L2429">
        <v>0.78534999999999999</v>
      </c>
      <c r="M2429">
        <v>0.85824999999999996</v>
      </c>
    </row>
    <row r="2430" spans="2:13" x14ac:dyDescent="0.35">
      <c r="B2430">
        <v>2427</v>
      </c>
      <c r="C2430">
        <v>0.24265</v>
      </c>
      <c r="D2430">
        <v>0.75314999999999999</v>
      </c>
      <c r="E2430">
        <v>0.60675000000000001</v>
      </c>
      <c r="F2430">
        <v>0.83935000000000004</v>
      </c>
      <c r="G2430">
        <v>0.83255000000000001</v>
      </c>
      <c r="H2430">
        <v>0.56405000000000005</v>
      </c>
      <c r="I2430">
        <v>0.10435</v>
      </c>
      <c r="J2430">
        <v>0.23175000000000001</v>
      </c>
      <c r="K2430">
        <v>0.70694999999999997</v>
      </c>
      <c r="L2430">
        <v>0.59194999999999998</v>
      </c>
      <c r="M2430">
        <v>0.30914999999999998</v>
      </c>
    </row>
    <row r="2431" spans="2:13" x14ac:dyDescent="0.35">
      <c r="B2431">
        <v>2428</v>
      </c>
      <c r="C2431">
        <v>0.24274999999999999</v>
      </c>
      <c r="D2431">
        <v>0.62624999999999997</v>
      </c>
      <c r="E2431">
        <v>0.46684999999999999</v>
      </c>
      <c r="F2431">
        <v>0.21775</v>
      </c>
      <c r="G2431">
        <v>0.89065000000000005</v>
      </c>
      <c r="H2431">
        <v>0.96645000000000003</v>
      </c>
      <c r="I2431">
        <v>0.44274999999999998</v>
      </c>
      <c r="J2431">
        <v>3.1350000000000003E-2</v>
      </c>
      <c r="K2431">
        <v>0.42175000000000001</v>
      </c>
      <c r="L2431">
        <v>0.56084999999999996</v>
      </c>
      <c r="M2431">
        <v>0.13314999999999999</v>
      </c>
    </row>
    <row r="2432" spans="2:13" x14ac:dyDescent="0.35">
      <c r="B2432">
        <v>2429</v>
      </c>
      <c r="C2432">
        <v>0.24285000000000001</v>
      </c>
      <c r="D2432">
        <v>0.56694999999999995</v>
      </c>
      <c r="E2432">
        <v>2.2749999999999999E-2</v>
      </c>
      <c r="F2432">
        <v>0.39555000000000001</v>
      </c>
      <c r="G2432">
        <v>0.26515</v>
      </c>
      <c r="H2432">
        <v>0.40734999999999999</v>
      </c>
      <c r="I2432">
        <v>0.71555000000000002</v>
      </c>
      <c r="J2432">
        <v>0.54784999999999995</v>
      </c>
      <c r="K2432">
        <v>0.29975000000000002</v>
      </c>
      <c r="L2432">
        <v>0.57445000000000002</v>
      </c>
      <c r="M2432">
        <v>0.80284999999999995</v>
      </c>
    </row>
    <row r="2433" spans="2:13" x14ac:dyDescent="0.35">
      <c r="B2433">
        <v>2430</v>
      </c>
      <c r="C2433">
        <v>0.24295</v>
      </c>
      <c r="D2433">
        <v>0.24095</v>
      </c>
      <c r="E2433">
        <v>1.545E-2</v>
      </c>
      <c r="F2433">
        <v>0.14305000000000001</v>
      </c>
      <c r="G2433">
        <v>0.91105000000000003</v>
      </c>
      <c r="H2433">
        <v>0.86024999999999996</v>
      </c>
      <c r="I2433">
        <v>0.67135</v>
      </c>
      <c r="J2433">
        <v>7.1849999999999997E-2</v>
      </c>
      <c r="K2433">
        <v>0.48265000000000002</v>
      </c>
      <c r="L2433">
        <v>0.54144999999999999</v>
      </c>
      <c r="M2433">
        <v>0.84114999999999995</v>
      </c>
    </row>
    <row r="2434" spans="2:13" x14ac:dyDescent="0.35">
      <c r="B2434">
        <v>2431</v>
      </c>
      <c r="C2434">
        <v>0.24304999999999999</v>
      </c>
      <c r="D2434">
        <v>0.45255000000000001</v>
      </c>
      <c r="E2434">
        <v>0.32464999999999999</v>
      </c>
      <c r="F2434">
        <v>0.92654999999999998</v>
      </c>
      <c r="G2434">
        <v>1.2149999999999999E-2</v>
      </c>
      <c r="H2434">
        <v>0.55015000000000003</v>
      </c>
      <c r="I2434">
        <v>0.89695000000000003</v>
      </c>
      <c r="J2434">
        <v>0.44435000000000002</v>
      </c>
      <c r="K2434">
        <v>0.87895000000000001</v>
      </c>
      <c r="L2434">
        <v>0.25054999999999999</v>
      </c>
      <c r="M2434">
        <v>0.23974999999999999</v>
      </c>
    </row>
    <row r="2435" spans="2:13" x14ac:dyDescent="0.35">
      <c r="B2435">
        <v>2432</v>
      </c>
      <c r="C2435">
        <v>0.24315000000000001</v>
      </c>
      <c r="D2435">
        <v>0.56705000000000005</v>
      </c>
      <c r="E2435">
        <v>9.1149999999999995E-2</v>
      </c>
      <c r="F2435">
        <v>0.88375000000000004</v>
      </c>
      <c r="G2435">
        <v>0.79354999999999998</v>
      </c>
      <c r="H2435">
        <v>0.70365</v>
      </c>
      <c r="I2435">
        <v>2.0150000000000001E-2</v>
      </c>
      <c r="J2435">
        <v>0.30785000000000001</v>
      </c>
      <c r="K2435">
        <v>0.47704999999999997</v>
      </c>
      <c r="L2435">
        <v>0.65895000000000004</v>
      </c>
      <c r="M2435">
        <v>0.37285000000000001</v>
      </c>
    </row>
    <row r="2436" spans="2:13" x14ac:dyDescent="0.35">
      <c r="B2436">
        <v>2433</v>
      </c>
      <c r="C2436">
        <v>0.24324999999999999</v>
      </c>
      <c r="D2436">
        <v>0.36875000000000002</v>
      </c>
      <c r="E2436">
        <v>0.95525000000000004</v>
      </c>
      <c r="F2436">
        <v>0.50485000000000002</v>
      </c>
      <c r="G2436">
        <v>0.87744999999999995</v>
      </c>
      <c r="H2436">
        <v>0.98285</v>
      </c>
      <c r="I2436">
        <v>0.69455</v>
      </c>
      <c r="J2436">
        <v>0.92095000000000005</v>
      </c>
      <c r="K2436">
        <v>0.98834999999999995</v>
      </c>
      <c r="L2436">
        <v>0.87934999999999997</v>
      </c>
      <c r="M2436">
        <v>0.35085</v>
      </c>
    </row>
    <row r="2437" spans="2:13" x14ac:dyDescent="0.35">
      <c r="B2437">
        <v>2434</v>
      </c>
      <c r="C2437">
        <v>0.24335000000000001</v>
      </c>
      <c r="D2437">
        <v>0.15375</v>
      </c>
      <c r="E2437">
        <v>0.76964999999999995</v>
      </c>
      <c r="F2437">
        <v>0.44374999999999998</v>
      </c>
      <c r="G2437">
        <v>0.11915000000000001</v>
      </c>
      <c r="H2437">
        <v>0.34034999999999999</v>
      </c>
      <c r="I2437">
        <v>0.98745000000000005</v>
      </c>
      <c r="J2437">
        <v>0.42494999999999999</v>
      </c>
      <c r="K2437">
        <v>0.74134999999999995</v>
      </c>
      <c r="L2437">
        <v>9.035E-2</v>
      </c>
      <c r="M2437">
        <v>0.56515000000000004</v>
      </c>
    </row>
    <row r="2438" spans="2:13" x14ac:dyDescent="0.35">
      <c r="B2438">
        <v>2435</v>
      </c>
      <c r="C2438">
        <v>0.24345</v>
      </c>
      <c r="D2438">
        <v>0.81284999999999996</v>
      </c>
      <c r="E2438">
        <v>0.79325000000000001</v>
      </c>
      <c r="F2438">
        <v>0.77554999999999996</v>
      </c>
      <c r="G2438">
        <v>0.83115000000000006</v>
      </c>
      <c r="H2438">
        <v>0.46725</v>
      </c>
      <c r="I2438">
        <v>0.40675</v>
      </c>
      <c r="J2438">
        <v>0.64934999999999998</v>
      </c>
      <c r="K2438">
        <v>0.84555000000000002</v>
      </c>
      <c r="L2438">
        <v>0.78844999999999998</v>
      </c>
      <c r="M2438">
        <v>0.36845</v>
      </c>
    </row>
    <row r="2439" spans="2:13" x14ac:dyDescent="0.35">
      <c r="B2439">
        <v>2436</v>
      </c>
      <c r="C2439">
        <v>0.24354999999999999</v>
      </c>
      <c r="D2439">
        <v>0.80174999999999996</v>
      </c>
      <c r="E2439">
        <v>9.6750000000000003E-2</v>
      </c>
      <c r="F2439">
        <v>0.66654999999999998</v>
      </c>
      <c r="G2439">
        <v>0.95555000000000001</v>
      </c>
      <c r="H2439">
        <v>5.8549999999999998E-2</v>
      </c>
      <c r="I2439">
        <v>0.77475000000000005</v>
      </c>
      <c r="J2439">
        <v>0.98424999999999996</v>
      </c>
      <c r="K2439">
        <v>0.43225000000000002</v>
      </c>
      <c r="L2439">
        <v>0.66685000000000005</v>
      </c>
      <c r="M2439">
        <v>5.7049999999999997E-2</v>
      </c>
    </row>
    <row r="2440" spans="2:13" x14ac:dyDescent="0.35">
      <c r="B2440">
        <v>2437</v>
      </c>
      <c r="C2440">
        <v>0.24365000000000001</v>
      </c>
      <c r="D2440">
        <v>0.12825</v>
      </c>
      <c r="E2440">
        <v>0.81355</v>
      </c>
      <c r="F2440">
        <v>0.41554999999999997</v>
      </c>
      <c r="G2440">
        <v>0.60745000000000005</v>
      </c>
      <c r="H2440">
        <v>0.76224999999999998</v>
      </c>
      <c r="I2440">
        <v>0.19514999999999999</v>
      </c>
      <c r="J2440">
        <v>9.6049999999999996E-2</v>
      </c>
      <c r="K2440">
        <v>7.4349999999999999E-2</v>
      </c>
      <c r="L2440">
        <v>0.83474999999999999</v>
      </c>
      <c r="M2440">
        <v>6.3499999999999997E-3</v>
      </c>
    </row>
    <row r="2441" spans="2:13" x14ac:dyDescent="0.35">
      <c r="B2441">
        <v>2438</v>
      </c>
      <c r="C2441">
        <v>0.24374999999999999</v>
      </c>
      <c r="D2441">
        <v>0.72794999999999999</v>
      </c>
      <c r="E2441">
        <v>0.64524999999999999</v>
      </c>
      <c r="F2441">
        <v>0.77464999999999995</v>
      </c>
      <c r="G2441">
        <v>0.93294999999999995</v>
      </c>
      <c r="H2441">
        <v>0.94904999999999995</v>
      </c>
      <c r="I2441">
        <v>3.2649999999999998E-2</v>
      </c>
      <c r="J2441">
        <v>0.65615000000000001</v>
      </c>
      <c r="K2441">
        <v>0.89544999999999997</v>
      </c>
      <c r="L2441">
        <v>0.99724999999999997</v>
      </c>
      <c r="M2441">
        <v>0.92084999999999995</v>
      </c>
    </row>
    <row r="2442" spans="2:13" x14ac:dyDescent="0.35">
      <c r="B2442">
        <v>2439</v>
      </c>
      <c r="C2442">
        <v>0.24385000000000001</v>
      </c>
      <c r="D2442">
        <v>8.8050000000000003E-2</v>
      </c>
      <c r="E2442">
        <v>0.20065</v>
      </c>
      <c r="F2442">
        <v>0.23105000000000001</v>
      </c>
      <c r="G2442">
        <v>0.74465000000000003</v>
      </c>
      <c r="H2442">
        <v>3.0249999999999999E-2</v>
      </c>
      <c r="I2442">
        <v>0.82545000000000002</v>
      </c>
      <c r="J2442">
        <v>0.47084999999999999</v>
      </c>
      <c r="K2442">
        <v>9.6149999999999999E-2</v>
      </c>
      <c r="L2442">
        <v>2.215E-2</v>
      </c>
      <c r="M2442">
        <v>0.99455000000000005</v>
      </c>
    </row>
    <row r="2443" spans="2:13" x14ac:dyDescent="0.35">
      <c r="B2443">
        <v>2440</v>
      </c>
      <c r="C2443">
        <v>0.24395</v>
      </c>
      <c r="D2443">
        <v>0.81235000000000002</v>
      </c>
      <c r="E2443">
        <v>0.32855000000000001</v>
      </c>
      <c r="F2443">
        <v>0.93084999999999996</v>
      </c>
      <c r="G2443">
        <v>0.93174999999999997</v>
      </c>
      <c r="H2443">
        <v>0.88775000000000004</v>
      </c>
      <c r="I2443">
        <v>0.99644999999999995</v>
      </c>
      <c r="J2443">
        <v>0.72324999999999995</v>
      </c>
      <c r="K2443">
        <v>0.55694999999999995</v>
      </c>
      <c r="L2443">
        <v>0.96194999999999997</v>
      </c>
      <c r="M2443">
        <v>0.89605000000000001</v>
      </c>
    </row>
    <row r="2444" spans="2:13" x14ac:dyDescent="0.35">
      <c r="B2444">
        <v>2441</v>
      </c>
      <c r="C2444">
        <v>0.24404999999999999</v>
      </c>
      <c r="D2444">
        <v>0.37605</v>
      </c>
      <c r="E2444">
        <v>6.4149999999999999E-2</v>
      </c>
      <c r="F2444">
        <v>0.80445</v>
      </c>
      <c r="G2444">
        <v>0.57184999999999997</v>
      </c>
      <c r="H2444">
        <v>0.11915000000000001</v>
      </c>
      <c r="I2444">
        <v>0.95494999999999997</v>
      </c>
      <c r="J2444">
        <v>0.39565</v>
      </c>
      <c r="K2444">
        <v>0.29804999999999998</v>
      </c>
      <c r="L2444">
        <v>0.73055000000000003</v>
      </c>
      <c r="M2444">
        <v>0.22225</v>
      </c>
    </row>
    <row r="2445" spans="2:13" x14ac:dyDescent="0.35">
      <c r="B2445">
        <v>2442</v>
      </c>
      <c r="C2445">
        <v>0.24415000000000001</v>
      </c>
      <c r="D2445">
        <v>0.43275000000000002</v>
      </c>
      <c r="E2445">
        <v>0.24854999999999999</v>
      </c>
      <c r="F2445">
        <v>0.25014999999999998</v>
      </c>
      <c r="G2445">
        <v>0.39734999999999998</v>
      </c>
      <c r="H2445">
        <v>0.64115</v>
      </c>
      <c r="I2445">
        <v>4.15E-3</v>
      </c>
      <c r="J2445">
        <v>9.6350000000000005E-2</v>
      </c>
      <c r="K2445">
        <v>0.53525</v>
      </c>
      <c r="L2445">
        <v>0.62165000000000004</v>
      </c>
      <c r="M2445">
        <v>0.45955000000000001</v>
      </c>
    </row>
    <row r="2446" spans="2:13" x14ac:dyDescent="0.35">
      <c r="B2446">
        <v>2443</v>
      </c>
      <c r="C2446">
        <v>0.24424999999999999</v>
      </c>
      <c r="D2446">
        <v>0.71965000000000001</v>
      </c>
      <c r="E2446">
        <v>0.72675000000000001</v>
      </c>
      <c r="F2446">
        <v>0.16535</v>
      </c>
      <c r="G2446">
        <v>0.52475000000000005</v>
      </c>
      <c r="H2446">
        <v>0.78064999999999996</v>
      </c>
      <c r="I2446">
        <v>0.29915000000000003</v>
      </c>
      <c r="J2446">
        <v>0.30825000000000002</v>
      </c>
      <c r="K2446">
        <v>0.20385</v>
      </c>
      <c r="L2446">
        <v>0.16464999999999999</v>
      </c>
      <c r="M2446">
        <v>0.23965</v>
      </c>
    </row>
    <row r="2447" spans="2:13" x14ac:dyDescent="0.35">
      <c r="B2447">
        <v>2444</v>
      </c>
      <c r="C2447">
        <v>0.24435000000000001</v>
      </c>
      <c r="D2447">
        <v>0.18545</v>
      </c>
      <c r="E2447">
        <v>0.32655000000000001</v>
      </c>
      <c r="F2447">
        <v>0.36425000000000002</v>
      </c>
      <c r="G2447">
        <v>0.60085</v>
      </c>
      <c r="H2447">
        <v>0.27234999999999998</v>
      </c>
      <c r="I2447">
        <v>0.94215000000000004</v>
      </c>
      <c r="J2447">
        <v>0.70504999999999995</v>
      </c>
      <c r="K2447">
        <v>0.43254999999999999</v>
      </c>
      <c r="L2447">
        <v>0.50524999999999998</v>
      </c>
      <c r="M2447">
        <v>0.23305000000000001</v>
      </c>
    </row>
    <row r="2448" spans="2:13" x14ac:dyDescent="0.35">
      <c r="B2448">
        <v>2445</v>
      </c>
      <c r="C2448">
        <v>0.24445</v>
      </c>
      <c r="D2448">
        <v>0.19875000000000001</v>
      </c>
      <c r="E2448">
        <v>0.99014999999999997</v>
      </c>
      <c r="F2448">
        <v>0.37254999999999999</v>
      </c>
      <c r="G2448">
        <v>0.20674999999999999</v>
      </c>
      <c r="H2448">
        <v>0.70455000000000001</v>
      </c>
      <c r="I2448">
        <v>3.5349999999999999E-2</v>
      </c>
      <c r="J2448">
        <v>0.10135</v>
      </c>
      <c r="K2448">
        <v>0.35054999999999997</v>
      </c>
      <c r="L2448">
        <v>0.93025000000000002</v>
      </c>
      <c r="M2448">
        <v>0.80435000000000001</v>
      </c>
    </row>
    <row r="2449" spans="2:13" x14ac:dyDescent="0.35">
      <c r="B2449">
        <v>2446</v>
      </c>
      <c r="C2449">
        <v>0.24454999999999999</v>
      </c>
      <c r="D2449">
        <v>0.73024999999999995</v>
      </c>
      <c r="E2449">
        <v>0.80064999999999997</v>
      </c>
      <c r="F2449">
        <v>0.32555000000000001</v>
      </c>
      <c r="G2449">
        <v>0.90385000000000004</v>
      </c>
      <c r="H2449">
        <v>0.16395000000000001</v>
      </c>
      <c r="I2449">
        <v>0.76544999999999996</v>
      </c>
      <c r="J2449">
        <v>0.54395000000000004</v>
      </c>
      <c r="K2449">
        <v>3.925E-2</v>
      </c>
      <c r="L2449">
        <v>9.6350000000000005E-2</v>
      </c>
      <c r="M2449">
        <v>0.57945000000000002</v>
      </c>
    </row>
    <row r="2450" spans="2:13" x14ac:dyDescent="0.35">
      <c r="B2450">
        <v>2447</v>
      </c>
      <c r="C2450">
        <v>0.24465000000000001</v>
      </c>
      <c r="D2450">
        <v>0.70774999999999999</v>
      </c>
      <c r="E2450">
        <v>0.91974999999999996</v>
      </c>
      <c r="F2450">
        <v>0.82794999999999996</v>
      </c>
      <c r="G2450">
        <v>4.8050000000000002E-2</v>
      </c>
      <c r="H2450">
        <v>0.97065000000000001</v>
      </c>
      <c r="I2450">
        <v>0.56484999999999996</v>
      </c>
      <c r="J2450">
        <v>0.44055</v>
      </c>
      <c r="K2450">
        <v>0.17824999999999999</v>
      </c>
      <c r="L2450">
        <v>5.6250000000000001E-2</v>
      </c>
      <c r="M2450">
        <v>0.27984999999999999</v>
      </c>
    </row>
    <row r="2451" spans="2:13" x14ac:dyDescent="0.35">
      <c r="B2451">
        <v>2448</v>
      </c>
      <c r="C2451">
        <v>0.24475</v>
      </c>
      <c r="D2451">
        <v>0.97575000000000001</v>
      </c>
      <c r="E2451">
        <v>0.55254999999999999</v>
      </c>
      <c r="F2451">
        <v>2.5250000000000002E-2</v>
      </c>
      <c r="G2451">
        <v>0.96425000000000005</v>
      </c>
      <c r="H2451">
        <v>0.76034999999999997</v>
      </c>
      <c r="I2451">
        <v>0.86734999999999995</v>
      </c>
      <c r="J2451">
        <v>0.73585</v>
      </c>
      <c r="K2451">
        <v>0.72494999999999998</v>
      </c>
      <c r="L2451">
        <v>0.32784999999999997</v>
      </c>
      <c r="M2451">
        <v>0.98565000000000003</v>
      </c>
    </row>
    <row r="2452" spans="2:13" x14ac:dyDescent="0.35">
      <c r="B2452">
        <v>2449</v>
      </c>
      <c r="C2452">
        <v>0.24485000000000001</v>
      </c>
      <c r="D2452">
        <v>0.90534999999999999</v>
      </c>
      <c r="E2452">
        <v>0.31104999999999999</v>
      </c>
      <c r="F2452">
        <v>0.38934999999999997</v>
      </c>
      <c r="G2452">
        <v>0.42325000000000002</v>
      </c>
      <c r="H2452">
        <v>0.70684999999999998</v>
      </c>
      <c r="I2452">
        <v>0.90315000000000001</v>
      </c>
      <c r="J2452">
        <v>0.69735000000000003</v>
      </c>
      <c r="K2452">
        <v>0.94015000000000004</v>
      </c>
      <c r="L2452">
        <v>3.3500000000000001E-3</v>
      </c>
      <c r="M2452">
        <v>0.79574999999999996</v>
      </c>
    </row>
    <row r="2453" spans="2:13" x14ac:dyDescent="0.35">
      <c r="B2453">
        <v>2450</v>
      </c>
      <c r="C2453">
        <v>0.24495</v>
      </c>
      <c r="D2453">
        <v>0.77844999999999998</v>
      </c>
      <c r="E2453">
        <v>5.5500000000000002E-3</v>
      </c>
      <c r="F2453">
        <v>0.13314999999999999</v>
      </c>
      <c r="G2453">
        <v>0.35565000000000002</v>
      </c>
      <c r="H2453">
        <v>0.16664999999999999</v>
      </c>
      <c r="I2453">
        <v>0.79854999999999998</v>
      </c>
      <c r="J2453">
        <v>0.58425000000000005</v>
      </c>
      <c r="K2453">
        <v>0.72075</v>
      </c>
      <c r="L2453">
        <v>0.81835000000000002</v>
      </c>
      <c r="M2453">
        <v>0.32085000000000002</v>
      </c>
    </row>
    <row r="2454" spans="2:13" x14ac:dyDescent="0.35">
      <c r="B2454">
        <v>2451</v>
      </c>
      <c r="C2454">
        <v>0.24504999999999999</v>
      </c>
      <c r="D2454">
        <v>0.13075000000000001</v>
      </c>
      <c r="E2454">
        <v>0.62614999999999998</v>
      </c>
      <c r="F2454">
        <v>0.44224999999999998</v>
      </c>
      <c r="G2454">
        <v>0.39874999999999999</v>
      </c>
      <c r="H2454">
        <v>0.58204999999999996</v>
      </c>
      <c r="I2454">
        <v>0.54974999999999996</v>
      </c>
      <c r="J2454">
        <v>0.18354999999999999</v>
      </c>
      <c r="K2454">
        <v>0.69635000000000002</v>
      </c>
      <c r="L2454">
        <v>0.92664999999999997</v>
      </c>
      <c r="M2454">
        <v>0.27324999999999999</v>
      </c>
    </row>
    <row r="2455" spans="2:13" x14ac:dyDescent="0.35">
      <c r="B2455">
        <v>2452</v>
      </c>
      <c r="C2455">
        <v>0.24515000000000001</v>
      </c>
      <c r="D2455">
        <v>0.51534999999999997</v>
      </c>
      <c r="E2455">
        <v>0.53554999999999997</v>
      </c>
      <c r="F2455">
        <v>0.84894999999999998</v>
      </c>
      <c r="G2455">
        <v>2.6749999999999999E-2</v>
      </c>
      <c r="H2455">
        <v>0.52405000000000002</v>
      </c>
      <c r="I2455">
        <v>0.72635000000000005</v>
      </c>
      <c r="J2455">
        <v>0.77164999999999995</v>
      </c>
      <c r="K2455">
        <v>0.41394999999999998</v>
      </c>
      <c r="L2455">
        <v>0.90774999999999995</v>
      </c>
      <c r="M2455">
        <v>0.77185000000000004</v>
      </c>
    </row>
    <row r="2456" spans="2:13" x14ac:dyDescent="0.35">
      <c r="B2456">
        <v>2453</v>
      </c>
      <c r="C2456">
        <v>0.24525</v>
      </c>
      <c r="D2456">
        <v>0.63475000000000004</v>
      </c>
      <c r="E2456">
        <v>8.3150000000000002E-2</v>
      </c>
      <c r="F2456">
        <v>0.88795000000000002</v>
      </c>
      <c r="G2456">
        <v>0.64695000000000003</v>
      </c>
      <c r="H2456">
        <v>0.43104999999999999</v>
      </c>
      <c r="I2456">
        <v>0.54984999999999995</v>
      </c>
      <c r="J2456">
        <v>0.10405</v>
      </c>
      <c r="K2456">
        <v>0.16014999999999999</v>
      </c>
      <c r="L2456">
        <v>0.22475000000000001</v>
      </c>
      <c r="M2456">
        <v>7.1249999999999994E-2</v>
      </c>
    </row>
    <row r="2457" spans="2:13" x14ac:dyDescent="0.35">
      <c r="B2457">
        <v>2454</v>
      </c>
      <c r="C2457">
        <v>0.24535000000000001</v>
      </c>
      <c r="D2457">
        <v>0.77944999999999998</v>
      </c>
      <c r="E2457">
        <v>0.39945000000000003</v>
      </c>
      <c r="F2457">
        <v>6.5049999999999997E-2</v>
      </c>
      <c r="G2457">
        <v>0.42475000000000002</v>
      </c>
      <c r="H2457">
        <v>0.82494999999999996</v>
      </c>
      <c r="I2457">
        <v>0.32335000000000003</v>
      </c>
      <c r="J2457">
        <v>0.25585000000000002</v>
      </c>
      <c r="K2457">
        <v>0.26655000000000001</v>
      </c>
      <c r="L2457">
        <v>0.79115000000000002</v>
      </c>
      <c r="M2457">
        <v>0.57874999999999999</v>
      </c>
    </row>
    <row r="2458" spans="2:13" x14ac:dyDescent="0.35">
      <c r="B2458">
        <v>2455</v>
      </c>
      <c r="C2458">
        <v>0.24545</v>
      </c>
      <c r="D2458">
        <v>0.19395000000000001</v>
      </c>
      <c r="E2458">
        <v>0.54884999999999995</v>
      </c>
      <c r="F2458">
        <v>0.43855</v>
      </c>
      <c r="G2458">
        <v>0.38385000000000002</v>
      </c>
      <c r="H2458">
        <v>0.26595000000000002</v>
      </c>
      <c r="I2458">
        <v>0.10835</v>
      </c>
      <c r="J2458">
        <v>0.73995</v>
      </c>
      <c r="K2458">
        <v>0.66884999999999994</v>
      </c>
      <c r="L2458">
        <v>0.52615000000000001</v>
      </c>
      <c r="M2458">
        <v>0.51575000000000004</v>
      </c>
    </row>
    <row r="2459" spans="2:13" x14ac:dyDescent="0.35">
      <c r="B2459">
        <v>2456</v>
      </c>
      <c r="C2459">
        <v>0.24554999999999999</v>
      </c>
      <c r="D2459">
        <v>4.6449999999999998E-2</v>
      </c>
      <c r="E2459">
        <v>0.64515</v>
      </c>
      <c r="F2459">
        <v>0.12745000000000001</v>
      </c>
      <c r="G2459">
        <v>0.53595000000000004</v>
      </c>
      <c r="H2459">
        <v>0.66954999999999998</v>
      </c>
      <c r="I2459">
        <v>0.67484999999999995</v>
      </c>
      <c r="J2459">
        <v>0.48544999999999999</v>
      </c>
      <c r="K2459">
        <v>9.5350000000000004E-2</v>
      </c>
      <c r="L2459">
        <v>0.18445</v>
      </c>
      <c r="M2459">
        <v>0.55805000000000005</v>
      </c>
    </row>
    <row r="2460" spans="2:13" x14ac:dyDescent="0.35">
      <c r="B2460">
        <v>2457</v>
      </c>
      <c r="C2460">
        <v>0.24565000000000001</v>
      </c>
      <c r="D2460">
        <v>0.69445000000000001</v>
      </c>
      <c r="E2460">
        <v>0.59735000000000005</v>
      </c>
      <c r="F2460">
        <v>0.52934999999999999</v>
      </c>
      <c r="G2460">
        <v>0.19575000000000001</v>
      </c>
      <c r="H2460">
        <v>0.68505000000000005</v>
      </c>
      <c r="I2460">
        <v>0.33734999999999998</v>
      </c>
      <c r="J2460">
        <v>0.28615000000000002</v>
      </c>
      <c r="K2460">
        <v>0.70255000000000001</v>
      </c>
      <c r="L2460">
        <v>0.56045</v>
      </c>
      <c r="M2460">
        <v>6.515E-2</v>
      </c>
    </row>
    <row r="2461" spans="2:13" x14ac:dyDescent="0.35">
      <c r="B2461">
        <v>2458</v>
      </c>
      <c r="C2461">
        <v>0.24575</v>
      </c>
      <c r="D2461">
        <v>0.30995</v>
      </c>
      <c r="E2461">
        <v>0.31814999999999999</v>
      </c>
      <c r="F2461">
        <v>3.015E-2</v>
      </c>
      <c r="G2461">
        <v>0.60494999999999999</v>
      </c>
      <c r="H2461">
        <v>0.23515</v>
      </c>
      <c r="I2461">
        <v>0.43924999999999997</v>
      </c>
      <c r="J2461">
        <v>0.34894999999999998</v>
      </c>
      <c r="K2461">
        <v>0.66864999999999997</v>
      </c>
      <c r="L2461">
        <v>0.43795000000000001</v>
      </c>
      <c r="M2461">
        <v>0.25574999999999998</v>
      </c>
    </row>
    <row r="2462" spans="2:13" x14ac:dyDescent="0.35">
      <c r="B2462">
        <v>2459</v>
      </c>
      <c r="C2462">
        <v>0.24585000000000001</v>
      </c>
      <c r="D2462">
        <v>7.6550000000000007E-2</v>
      </c>
      <c r="E2462">
        <v>6.9250000000000006E-2</v>
      </c>
      <c r="F2462">
        <v>0.87244999999999995</v>
      </c>
      <c r="G2462">
        <v>0.27495000000000003</v>
      </c>
      <c r="H2462">
        <v>0.17935000000000001</v>
      </c>
      <c r="I2462">
        <v>0.74104999999999999</v>
      </c>
      <c r="J2462">
        <v>3.5450000000000002E-2</v>
      </c>
      <c r="K2462">
        <v>0.62585000000000002</v>
      </c>
      <c r="L2462">
        <v>0.58645000000000003</v>
      </c>
      <c r="M2462">
        <v>0.82965</v>
      </c>
    </row>
    <row r="2463" spans="2:13" x14ac:dyDescent="0.35">
      <c r="B2463">
        <v>2460</v>
      </c>
      <c r="C2463">
        <v>0.24595</v>
      </c>
      <c r="D2463">
        <v>0.70335000000000003</v>
      </c>
      <c r="E2463">
        <v>0.65505000000000002</v>
      </c>
      <c r="F2463">
        <v>0.85894999999999999</v>
      </c>
      <c r="G2463">
        <v>0.27145000000000002</v>
      </c>
      <c r="H2463">
        <v>0.20855000000000001</v>
      </c>
      <c r="I2463">
        <v>3.8649999999999997E-2</v>
      </c>
      <c r="J2463">
        <v>0.36635000000000001</v>
      </c>
      <c r="K2463">
        <v>0.54384999999999994</v>
      </c>
      <c r="L2463">
        <v>0.77415</v>
      </c>
      <c r="M2463">
        <v>0.70004999999999995</v>
      </c>
    </row>
    <row r="2464" spans="2:13" x14ac:dyDescent="0.35">
      <c r="B2464">
        <v>2461</v>
      </c>
      <c r="C2464">
        <v>0.24604999999999999</v>
      </c>
      <c r="D2464">
        <v>0.74245000000000005</v>
      </c>
      <c r="E2464">
        <v>0.79374999999999996</v>
      </c>
      <c r="F2464">
        <v>0.15454999999999999</v>
      </c>
      <c r="G2464">
        <v>0.57704999999999995</v>
      </c>
      <c r="H2464">
        <v>6.1150000000000003E-2</v>
      </c>
      <c r="I2464">
        <v>0.83904999999999996</v>
      </c>
      <c r="J2464">
        <v>0.18225</v>
      </c>
      <c r="K2464">
        <v>0.66405000000000003</v>
      </c>
      <c r="L2464">
        <v>0.13095000000000001</v>
      </c>
      <c r="M2464">
        <v>0.84204999999999997</v>
      </c>
    </row>
    <row r="2465" spans="2:13" x14ac:dyDescent="0.35">
      <c r="B2465">
        <v>2462</v>
      </c>
      <c r="C2465">
        <v>0.24615000000000001</v>
      </c>
      <c r="D2465">
        <v>0.85645000000000004</v>
      </c>
      <c r="E2465">
        <v>0.71575</v>
      </c>
      <c r="F2465">
        <v>0.48194999999999999</v>
      </c>
      <c r="G2465">
        <v>0.96004999999999996</v>
      </c>
      <c r="H2465">
        <v>0.99755000000000005</v>
      </c>
      <c r="I2465">
        <v>0.64495000000000002</v>
      </c>
      <c r="J2465">
        <v>0.12814999999999999</v>
      </c>
      <c r="K2465">
        <v>0.72224999999999995</v>
      </c>
      <c r="L2465">
        <v>0.52475000000000005</v>
      </c>
      <c r="M2465">
        <v>0.82094999999999996</v>
      </c>
    </row>
    <row r="2466" spans="2:13" x14ac:dyDescent="0.35">
      <c r="B2466">
        <v>2463</v>
      </c>
      <c r="C2466">
        <v>0.24625</v>
      </c>
      <c r="D2466">
        <v>0.88854999999999995</v>
      </c>
      <c r="E2466">
        <v>0.97514999999999996</v>
      </c>
      <c r="F2466">
        <v>0.85924999999999996</v>
      </c>
      <c r="G2466">
        <v>7.1550000000000002E-2</v>
      </c>
      <c r="H2466">
        <v>8.745E-2</v>
      </c>
      <c r="I2466">
        <v>0.46525</v>
      </c>
      <c r="J2466">
        <v>0.47094999999999998</v>
      </c>
      <c r="K2466">
        <v>0.66344999999999998</v>
      </c>
      <c r="L2466">
        <v>0.47815000000000002</v>
      </c>
      <c r="M2466">
        <v>0.63324999999999998</v>
      </c>
    </row>
    <row r="2467" spans="2:13" x14ac:dyDescent="0.35">
      <c r="B2467">
        <v>2464</v>
      </c>
      <c r="C2467">
        <v>0.24635000000000001</v>
      </c>
      <c r="D2467">
        <v>0.17524999999999999</v>
      </c>
      <c r="E2467">
        <v>0.93125000000000002</v>
      </c>
      <c r="F2467">
        <v>1.3650000000000001E-2</v>
      </c>
      <c r="G2467">
        <v>0.68105000000000004</v>
      </c>
      <c r="H2467">
        <v>0.56115000000000004</v>
      </c>
      <c r="I2467">
        <v>1.4250000000000001E-2</v>
      </c>
      <c r="J2467">
        <v>0.36054999999999998</v>
      </c>
      <c r="K2467">
        <v>9.3350000000000002E-2</v>
      </c>
      <c r="L2467">
        <v>0.47425</v>
      </c>
      <c r="M2467">
        <v>0.95855000000000001</v>
      </c>
    </row>
    <row r="2468" spans="2:13" x14ac:dyDescent="0.35">
      <c r="B2468">
        <v>2465</v>
      </c>
      <c r="C2468">
        <v>0.24645</v>
      </c>
      <c r="D2468">
        <v>5.475E-2</v>
      </c>
      <c r="E2468">
        <v>0.38995000000000002</v>
      </c>
      <c r="F2468">
        <v>0.89944999999999997</v>
      </c>
      <c r="G2468">
        <v>0.35485</v>
      </c>
      <c r="H2468">
        <v>0.87134999999999996</v>
      </c>
      <c r="I2468">
        <v>0.53385000000000005</v>
      </c>
      <c r="J2468">
        <v>0.90625</v>
      </c>
      <c r="K2468">
        <v>0.70604999999999996</v>
      </c>
      <c r="L2468">
        <v>0.34284999999999999</v>
      </c>
      <c r="M2468">
        <v>0.39674999999999999</v>
      </c>
    </row>
    <row r="2469" spans="2:13" x14ac:dyDescent="0.35">
      <c r="B2469">
        <v>2466</v>
      </c>
      <c r="C2469">
        <v>0.24654999999999999</v>
      </c>
      <c r="D2469">
        <v>0.62495000000000001</v>
      </c>
      <c r="E2469">
        <v>0.46765000000000001</v>
      </c>
      <c r="F2469">
        <v>0.70684999999999998</v>
      </c>
      <c r="G2469">
        <v>0.62544999999999995</v>
      </c>
      <c r="H2469">
        <v>0.31914999999999999</v>
      </c>
      <c r="I2469">
        <v>0.37585000000000002</v>
      </c>
      <c r="J2469">
        <v>0.33875</v>
      </c>
      <c r="K2469">
        <v>0.34375</v>
      </c>
      <c r="L2469">
        <v>0.34194999999999998</v>
      </c>
      <c r="M2469">
        <v>0.68254999999999999</v>
      </c>
    </row>
    <row r="2470" spans="2:13" x14ac:dyDescent="0.35">
      <c r="B2470">
        <v>2467</v>
      </c>
      <c r="C2470">
        <v>0.24665000000000001</v>
      </c>
      <c r="D2470">
        <v>0.61875000000000002</v>
      </c>
      <c r="E2470">
        <v>0.63624999999999998</v>
      </c>
      <c r="F2470">
        <v>0.58325000000000005</v>
      </c>
      <c r="G2470">
        <v>0.92405000000000004</v>
      </c>
      <c r="H2470">
        <v>0.13605</v>
      </c>
      <c r="I2470">
        <v>0.70155000000000001</v>
      </c>
      <c r="J2470">
        <v>0.16805</v>
      </c>
      <c r="K2470">
        <v>0.55484999999999995</v>
      </c>
      <c r="L2470">
        <v>0.55445</v>
      </c>
      <c r="M2470">
        <v>0.22575000000000001</v>
      </c>
    </row>
    <row r="2471" spans="2:13" x14ac:dyDescent="0.35">
      <c r="B2471">
        <v>2468</v>
      </c>
      <c r="C2471">
        <v>0.24675</v>
      </c>
      <c r="D2471">
        <v>0.10495</v>
      </c>
      <c r="E2471">
        <v>1.7250000000000001E-2</v>
      </c>
      <c r="F2471">
        <v>0.92974999999999997</v>
      </c>
      <c r="G2471">
        <v>0.30164999999999997</v>
      </c>
      <c r="H2471">
        <v>2.7150000000000001E-2</v>
      </c>
      <c r="I2471">
        <v>0.59894999999999998</v>
      </c>
      <c r="J2471">
        <v>0.40515000000000001</v>
      </c>
      <c r="K2471">
        <v>0.48215000000000002</v>
      </c>
      <c r="L2471">
        <v>0.73694999999999999</v>
      </c>
      <c r="M2471">
        <v>0.29865000000000003</v>
      </c>
    </row>
    <row r="2472" spans="2:13" x14ac:dyDescent="0.35">
      <c r="B2472">
        <v>2469</v>
      </c>
      <c r="C2472">
        <v>0.24685000000000001</v>
      </c>
      <c r="D2472">
        <v>0.64954999999999996</v>
      </c>
      <c r="E2472">
        <v>0.72014999999999996</v>
      </c>
      <c r="F2472">
        <v>0.88285000000000002</v>
      </c>
      <c r="G2472">
        <v>1.125E-2</v>
      </c>
      <c r="H2472">
        <v>0.77354999999999996</v>
      </c>
      <c r="I2472">
        <v>0.73834999999999995</v>
      </c>
      <c r="J2472">
        <v>0.84814999999999996</v>
      </c>
      <c r="K2472">
        <v>0.57325000000000004</v>
      </c>
      <c r="L2472">
        <v>0.76754999999999995</v>
      </c>
      <c r="M2472">
        <v>0.89515</v>
      </c>
    </row>
    <row r="2473" spans="2:13" x14ac:dyDescent="0.35">
      <c r="B2473">
        <v>2470</v>
      </c>
      <c r="C2473">
        <v>0.24695</v>
      </c>
      <c r="D2473">
        <v>0.34384999999999999</v>
      </c>
      <c r="E2473">
        <v>0.37245</v>
      </c>
      <c r="F2473">
        <v>0.41735</v>
      </c>
      <c r="G2473">
        <v>0.63075000000000003</v>
      </c>
      <c r="H2473">
        <v>0.11995</v>
      </c>
      <c r="I2473">
        <v>0.61285000000000001</v>
      </c>
      <c r="J2473">
        <v>0.30395</v>
      </c>
      <c r="K2473">
        <v>0.85194999999999999</v>
      </c>
      <c r="L2473">
        <v>0.82525000000000004</v>
      </c>
      <c r="M2473">
        <v>0.95425000000000004</v>
      </c>
    </row>
    <row r="2474" spans="2:13" x14ac:dyDescent="0.35">
      <c r="B2474">
        <v>2471</v>
      </c>
      <c r="C2474">
        <v>0.24704999999999999</v>
      </c>
      <c r="D2474">
        <v>0.58194999999999997</v>
      </c>
      <c r="E2474">
        <v>0.72704999999999997</v>
      </c>
      <c r="F2474">
        <v>0.55694999999999995</v>
      </c>
      <c r="G2474">
        <v>0.32884999999999998</v>
      </c>
      <c r="H2474">
        <v>0.23995</v>
      </c>
      <c r="I2474">
        <v>0.31564999999999999</v>
      </c>
      <c r="J2474">
        <v>0.22484999999999999</v>
      </c>
      <c r="K2474">
        <v>0.29615000000000002</v>
      </c>
      <c r="L2474">
        <v>0.34765000000000001</v>
      </c>
      <c r="M2474">
        <v>0.79744999999999999</v>
      </c>
    </row>
    <row r="2475" spans="2:13" x14ac:dyDescent="0.35">
      <c r="B2475">
        <v>2472</v>
      </c>
      <c r="C2475">
        <v>0.24715000000000001</v>
      </c>
      <c r="D2475">
        <v>0.97224999999999995</v>
      </c>
      <c r="E2475">
        <v>0.16095000000000001</v>
      </c>
      <c r="F2475">
        <v>0.81615000000000004</v>
      </c>
      <c r="G2475">
        <v>0.23225000000000001</v>
      </c>
      <c r="H2475">
        <v>4.6149999999999997E-2</v>
      </c>
      <c r="I2475">
        <v>0.60075000000000001</v>
      </c>
      <c r="J2475">
        <v>0.95055000000000001</v>
      </c>
      <c r="K2475">
        <v>0.62185000000000001</v>
      </c>
      <c r="L2475">
        <v>0.69494999999999996</v>
      </c>
      <c r="M2475">
        <v>0.65334999999999999</v>
      </c>
    </row>
    <row r="2476" spans="2:13" x14ac:dyDescent="0.35">
      <c r="B2476">
        <v>2473</v>
      </c>
      <c r="C2476">
        <v>0.24725</v>
      </c>
      <c r="D2476">
        <v>0.30225000000000002</v>
      </c>
      <c r="E2476">
        <v>0.71604999999999996</v>
      </c>
      <c r="F2476">
        <v>0.65125</v>
      </c>
      <c r="G2476">
        <v>0.42185</v>
      </c>
      <c r="H2476">
        <v>0.27324999999999999</v>
      </c>
      <c r="I2476">
        <v>0.21604999999999999</v>
      </c>
      <c r="J2476">
        <v>0.62214999999999998</v>
      </c>
      <c r="K2476">
        <v>0.50614999999999999</v>
      </c>
      <c r="L2476">
        <v>0.89154999999999995</v>
      </c>
      <c r="M2476">
        <v>0.63165000000000004</v>
      </c>
    </row>
    <row r="2477" spans="2:13" x14ac:dyDescent="0.35">
      <c r="B2477">
        <v>2474</v>
      </c>
      <c r="C2477">
        <v>0.24734999999999999</v>
      </c>
      <c r="D2477">
        <v>0.84104999999999996</v>
      </c>
      <c r="E2477">
        <v>0.10285</v>
      </c>
      <c r="F2477">
        <v>0.68015000000000003</v>
      </c>
      <c r="G2477">
        <v>0.53835</v>
      </c>
      <c r="H2477">
        <v>0.69984999999999997</v>
      </c>
      <c r="I2477">
        <v>0.92574999999999996</v>
      </c>
      <c r="J2477">
        <v>0.31845000000000001</v>
      </c>
      <c r="K2477">
        <v>0.26105</v>
      </c>
      <c r="L2477">
        <v>0.86024999999999996</v>
      </c>
      <c r="M2477">
        <v>0.27384999999999998</v>
      </c>
    </row>
    <row r="2478" spans="2:13" x14ac:dyDescent="0.35">
      <c r="B2478">
        <v>2475</v>
      </c>
      <c r="C2478">
        <v>0.24745</v>
      </c>
      <c r="D2478">
        <v>0.38464999999999999</v>
      </c>
      <c r="E2478">
        <v>2.9499999999999999E-3</v>
      </c>
      <c r="F2478">
        <v>0.77264999999999995</v>
      </c>
      <c r="G2478">
        <v>0.97365000000000002</v>
      </c>
      <c r="H2478">
        <v>0.81115000000000004</v>
      </c>
      <c r="I2478">
        <v>0.43604999999999999</v>
      </c>
      <c r="J2478">
        <v>5.0349999999999999E-2</v>
      </c>
      <c r="K2478">
        <v>0.63895000000000002</v>
      </c>
      <c r="L2478">
        <v>0.12404999999999999</v>
      </c>
      <c r="M2478">
        <v>0.89485000000000003</v>
      </c>
    </row>
    <row r="2479" spans="2:13" x14ac:dyDescent="0.35">
      <c r="B2479">
        <v>2476</v>
      </c>
      <c r="C2479">
        <v>0.24754999999999999</v>
      </c>
      <c r="D2479">
        <v>0.74334999999999996</v>
      </c>
      <c r="E2479">
        <v>0.12085</v>
      </c>
      <c r="F2479">
        <v>7.6149999999999995E-2</v>
      </c>
      <c r="G2479">
        <v>0.49985000000000002</v>
      </c>
      <c r="H2479">
        <v>0.24005000000000001</v>
      </c>
      <c r="I2479">
        <v>0.71604999999999996</v>
      </c>
      <c r="J2479">
        <v>0.91234999999999999</v>
      </c>
      <c r="K2479">
        <v>0.81205000000000005</v>
      </c>
      <c r="L2479">
        <v>0.58835000000000004</v>
      </c>
      <c r="M2479">
        <v>0.22005</v>
      </c>
    </row>
    <row r="2480" spans="2:13" x14ac:dyDescent="0.35">
      <c r="B2480">
        <v>2477</v>
      </c>
      <c r="C2480">
        <v>0.24765000000000001</v>
      </c>
      <c r="D2480">
        <v>0.18704999999999999</v>
      </c>
      <c r="E2480">
        <v>0.18054999999999999</v>
      </c>
      <c r="F2480">
        <v>0.15265000000000001</v>
      </c>
      <c r="G2480">
        <v>0.98545000000000005</v>
      </c>
      <c r="H2480">
        <v>0.94315000000000004</v>
      </c>
      <c r="I2480">
        <v>0.49264999999999998</v>
      </c>
      <c r="J2480">
        <v>0.35985</v>
      </c>
      <c r="K2480">
        <v>0.28885</v>
      </c>
      <c r="L2480">
        <v>0.50734999999999997</v>
      </c>
      <c r="M2480">
        <v>0.71114999999999995</v>
      </c>
    </row>
    <row r="2481" spans="2:13" x14ac:dyDescent="0.35">
      <c r="B2481">
        <v>2478</v>
      </c>
      <c r="C2481">
        <v>0.24775</v>
      </c>
      <c r="D2481">
        <v>0.34494999999999998</v>
      </c>
      <c r="E2481">
        <v>0.74944999999999995</v>
      </c>
      <c r="F2481">
        <v>0.90495000000000003</v>
      </c>
      <c r="G2481">
        <v>0.18004999999999999</v>
      </c>
      <c r="H2481">
        <v>0.78364999999999996</v>
      </c>
      <c r="I2481">
        <v>0.80254999999999999</v>
      </c>
      <c r="J2481">
        <v>0.86795</v>
      </c>
      <c r="K2481">
        <v>0.15235000000000001</v>
      </c>
      <c r="L2481">
        <v>0.61834999999999996</v>
      </c>
      <c r="M2481">
        <v>0.66654999999999998</v>
      </c>
    </row>
    <row r="2482" spans="2:13" x14ac:dyDescent="0.35">
      <c r="B2482">
        <v>2479</v>
      </c>
      <c r="C2482">
        <v>0.24784999999999999</v>
      </c>
      <c r="D2482">
        <v>0.35685</v>
      </c>
      <c r="E2482">
        <v>0.61704999999999999</v>
      </c>
      <c r="F2482">
        <v>0.59555000000000002</v>
      </c>
      <c r="G2482">
        <v>4.5749999999999999E-2</v>
      </c>
      <c r="H2482">
        <v>0.13844999999999999</v>
      </c>
      <c r="I2482">
        <v>0.69435000000000002</v>
      </c>
      <c r="J2482">
        <v>0.72384999999999999</v>
      </c>
      <c r="K2482">
        <v>0.16305</v>
      </c>
      <c r="L2482">
        <v>0.29425000000000001</v>
      </c>
      <c r="M2482">
        <v>0.38055</v>
      </c>
    </row>
    <row r="2483" spans="2:13" x14ac:dyDescent="0.35">
      <c r="B2483">
        <v>2480</v>
      </c>
      <c r="C2483">
        <v>0.24795</v>
      </c>
      <c r="D2483">
        <v>0.23265</v>
      </c>
      <c r="E2483">
        <v>0.32035000000000002</v>
      </c>
      <c r="F2483">
        <v>0.16744999999999999</v>
      </c>
      <c r="G2483">
        <v>0.21274999999999999</v>
      </c>
      <c r="H2483">
        <v>0.54154999999999998</v>
      </c>
      <c r="I2483">
        <v>0.11325</v>
      </c>
      <c r="J2483">
        <v>0.55044999999999999</v>
      </c>
      <c r="K2483">
        <v>0.57804999999999995</v>
      </c>
      <c r="L2483">
        <v>7.145E-2</v>
      </c>
      <c r="M2483">
        <v>0.30645</v>
      </c>
    </row>
    <row r="2484" spans="2:13" x14ac:dyDescent="0.35">
      <c r="B2484">
        <v>2481</v>
      </c>
      <c r="C2484">
        <v>0.24804999999999999</v>
      </c>
      <c r="D2484">
        <v>0.53115000000000001</v>
      </c>
      <c r="E2484">
        <v>0.88854999999999995</v>
      </c>
      <c r="F2484">
        <v>0.70955000000000001</v>
      </c>
      <c r="G2484">
        <v>0.67995000000000005</v>
      </c>
      <c r="H2484">
        <v>0.85535000000000005</v>
      </c>
      <c r="I2484">
        <v>0.99095</v>
      </c>
      <c r="J2484">
        <v>0.59484999999999999</v>
      </c>
      <c r="K2484">
        <v>0.56184999999999996</v>
      </c>
      <c r="L2484">
        <v>0.65615000000000001</v>
      </c>
      <c r="M2484">
        <v>0.95274999999999999</v>
      </c>
    </row>
    <row r="2485" spans="2:13" x14ac:dyDescent="0.35">
      <c r="B2485">
        <v>2482</v>
      </c>
      <c r="C2485">
        <v>0.24815000000000001</v>
      </c>
      <c r="D2485">
        <v>0.65175000000000005</v>
      </c>
      <c r="E2485">
        <v>0.38745000000000002</v>
      </c>
      <c r="F2485">
        <v>0.54515000000000002</v>
      </c>
      <c r="G2485">
        <v>0.87104999999999999</v>
      </c>
      <c r="H2485">
        <v>0.14605000000000001</v>
      </c>
      <c r="I2485">
        <v>0.98634999999999995</v>
      </c>
      <c r="J2485">
        <v>0.97014999999999996</v>
      </c>
      <c r="K2485">
        <v>4.5749999999999999E-2</v>
      </c>
      <c r="L2485">
        <v>0.31355</v>
      </c>
      <c r="M2485">
        <v>0.43914999999999998</v>
      </c>
    </row>
    <row r="2486" spans="2:13" x14ac:dyDescent="0.35">
      <c r="B2486">
        <v>2483</v>
      </c>
      <c r="C2486">
        <v>0.24825</v>
      </c>
      <c r="D2486">
        <v>0.92715000000000003</v>
      </c>
      <c r="E2486">
        <v>0.25755</v>
      </c>
      <c r="F2486">
        <v>0.26334999999999997</v>
      </c>
      <c r="G2486">
        <v>3.8350000000000002E-2</v>
      </c>
      <c r="H2486">
        <v>0.30435000000000001</v>
      </c>
      <c r="I2486">
        <v>0.68815000000000004</v>
      </c>
      <c r="J2486">
        <v>0.54354999999999998</v>
      </c>
      <c r="K2486">
        <v>0.74175000000000002</v>
      </c>
      <c r="L2486">
        <v>0.32035000000000002</v>
      </c>
      <c r="M2486">
        <v>0.94774999999999998</v>
      </c>
    </row>
    <row r="2487" spans="2:13" x14ac:dyDescent="0.35">
      <c r="B2487">
        <v>2484</v>
      </c>
      <c r="C2487">
        <v>0.24834999999999999</v>
      </c>
      <c r="D2487">
        <v>0.78434999999999999</v>
      </c>
      <c r="E2487">
        <v>0.31955</v>
      </c>
      <c r="F2487">
        <v>0.66244999999999998</v>
      </c>
      <c r="G2487">
        <v>0.42625000000000002</v>
      </c>
      <c r="H2487">
        <v>0.88905000000000001</v>
      </c>
      <c r="I2487">
        <v>0.80345</v>
      </c>
      <c r="J2487">
        <v>0.33384999999999998</v>
      </c>
      <c r="K2487">
        <v>0.86324999999999996</v>
      </c>
      <c r="L2487">
        <v>0.41494999999999999</v>
      </c>
      <c r="M2487">
        <v>0.51405000000000001</v>
      </c>
    </row>
    <row r="2488" spans="2:13" x14ac:dyDescent="0.35">
      <c r="B2488">
        <v>2485</v>
      </c>
      <c r="C2488">
        <v>0.24845</v>
      </c>
      <c r="D2488">
        <v>0.65664999999999996</v>
      </c>
      <c r="E2488">
        <v>0.46195000000000003</v>
      </c>
      <c r="F2488">
        <v>0.32395000000000002</v>
      </c>
      <c r="G2488">
        <v>0.14854999999999999</v>
      </c>
      <c r="H2488">
        <v>0.40984999999999999</v>
      </c>
      <c r="I2488">
        <v>0.17394999999999999</v>
      </c>
      <c r="J2488">
        <v>0.62575000000000003</v>
      </c>
      <c r="K2488">
        <v>0.83265</v>
      </c>
      <c r="L2488">
        <v>0.70365</v>
      </c>
      <c r="M2488">
        <v>0.62834999999999996</v>
      </c>
    </row>
    <row r="2489" spans="2:13" x14ac:dyDescent="0.35">
      <c r="B2489">
        <v>2486</v>
      </c>
      <c r="C2489">
        <v>0.24854999999999999</v>
      </c>
      <c r="D2489">
        <v>0.85955000000000004</v>
      </c>
      <c r="E2489">
        <v>0.91785000000000005</v>
      </c>
      <c r="F2489">
        <v>0.39865</v>
      </c>
      <c r="G2489">
        <v>0.72335000000000005</v>
      </c>
      <c r="H2489">
        <v>0.64615</v>
      </c>
      <c r="I2489">
        <v>0.74734999999999996</v>
      </c>
      <c r="J2489">
        <v>0.21715000000000001</v>
      </c>
      <c r="K2489">
        <v>0.44985000000000003</v>
      </c>
      <c r="L2489">
        <v>0.31814999999999999</v>
      </c>
      <c r="M2489">
        <v>0.96384999999999998</v>
      </c>
    </row>
    <row r="2490" spans="2:13" x14ac:dyDescent="0.35">
      <c r="B2490">
        <v>2487</v>
      </c>
      <c r="C2490">
        <v>0.24865000000000001</v>
      </c>
      <c r="D2490">
        <v>0.59994999999999998</v>
      </c>
      <c r="E2490">
        <v>0.37595000000000001</v>
      </c>
      <c r="F2490">
        <v>0.50824999999999998</v>
      </c>
      <c r="G2490">
        <v>0.23895</v>
      </c>
      <c r="H2490">
        <v>0.62655000000000005</v>
      </c>
      <c r="I2490">
        <v>0.92384999999999995</v>
      </c>
      <c r="J2490">
        <v>0.87965000000000004</v>
      </c>
      <c r="K2490">
        <v>0.49604999999999999</v>
      </c>
      <c r="L2490">
        <v>0.37545000000000001</v>
      </c>
      <c r="M2490">
        <v>0.55925000000000002</v>
      </c>
    </row>
    <row r="2491" spans="2:13" x14ac:dyDescent="0.35">
      <c r="B2491">
        <v>2488</v>
      </c>
      <c r="C2491">
        <v>0.24875</v>
      </c>
      <c r="D2491">
        <v>0.58614999999999995</v>
      </c>
      <c r="E2491">
        <v>0.57765</v>
      </c>
      <c r="F2491">
        <v>0.87744999999999995</v>
      </c>
      <c r="G2491">
        <v>0.78015000000000001</v>
      </c>
      <c r="H2491">
        <v>0.62465000000000004</v>
      </c>
      <c r="I2491">
        <v>2.955E-2</v>
      </c>
      <c r="J2491">
        <v>0.59145000000000003</v>
      </c>
      <c r="K2491">
        <v>0.99414999999999998</v>
      </c>
      <c r="L2491">
        <v>8.2350000000000007E-2</v>
      </c>
      <c r="M2491">
        <v>0.11315</v>
      </c>
    </row>
    <row r="2492" spans="2:13" x14ac:dyDescent="0.35">
      <c r="B2492">
        <v>2489</v>
      </c>
      <c r="C2492">
        <v>0.24884999999999999</v>
      </c>
      <c r="D2492">
        <v>0.83025000000000004</v>
      </c>
      <c r="E2492">
        <v>0.93684999999999996</v>
      </c>
      <c r="F2492">
        <v>0.79535</v>
      </c>
      <c r="G2492">
        <v>6.1949999999999998E-2</v>
      </c>
      <c r="H2492">
        <v>0.66515000000000002</v>
      </c>
      <c r="I2492">
        <v>0.46825</v>
      </c>
      <c r="J2492">
        <v>0.31435000000000002</v>
      </c>
      <c r="K2492">
        <v>0.92484999999999995</v>
      </c>
      <c r="L2492">
        <v>0.94815000000000005</v>
      </c>
      <c r="M2492">
        <v>0.96545000000000003</v>
      </c>
    </row>
    <row r="2493" spans="2:13" x14ac:dyDescent="0.35">
      <c r="B2493">
        <v>2490</v>
      </c>
      <c r="C2493">
        <v>0.24895</v>
      </c>
      <c r="D2493">
        <v>0.48085</v>
      </c>
      <c r="E2493">
        <v>0.86234999999999995</v>
      </c>
      <c r="F2493">
        <v>0.94704999999999995</v>
      </c>
      <c r="G2493">
        <v>0.94155</v>
      </c>
      <c r="H2493">
        <v>0.70515000000000005</v>
      </c>
      <c r="I2493">
        <v>0.76785000000000003</v>
      </c>
      <c r="J2493">
        <v>8.5150000000000003E-2</v>
      </c>
      <c r="K2493">
        <v>0.58594999999999997</v>
      </c>
      <c r="L2493">
        <v>0.91905000000000003</v>
      </c>
      <c r="M2493">
        <v>0.26465</v>
      </c>
    </row>
    <row r="2494" spans="2:13" x14ac:dyDescent="0.35">
      <c r="B2494">
        <v>2491</v>
      </c>
      <c r="C2494">
        <v>0.24904999999999999</v>
      </c>
      <c r="D2494">
        <v>0.70425000000000004</v>
      </c>
      <c r="E2494">
        <v>0.15045</v>
      </c>
      <c r="F2494">
        <v>0.74075000000000002</v>
      </c>
      <c r="G2494">
        <v>0.54235</v>
      </c>
      <c r="H2494">
        <v>7.0250000000000007E-2</v>
      </c>
      <c r="I2494">
        <v>0.85855000000000004</v>
      </c>
      <c r="J2494">
        <v>0.87434999999999996</v>
      </c>
      <c r="K2494">
        <v>0.20394999999999999</v>
      </c>
      <c r="L2494">
        <v>0.77695000000000003</v>
      </c>
      <c r="M2494">
        <v>0.91025</v>
      </c>
    </row>
    <row r="2495" spans="2:13" x14ac:dyDescent="0.35">
      <c r="B2495">
        <v>2492</v>
      </c>
      <c r="C2495">
        <v>0.24915000000000001</v>
      </c>
      <c r="D2495">
        <v>0.10645</v>
      </c>
      <c r="E2495">
        <v>0.12145</v>
      </c>
      <c r="F2495">
        <v>1.9550000000000001E-2</v>
      </c>
      <c r="G2495">
        <v>2.9950000000000001E-2</v>
      </c>
      <c r="H2495">
        <v>0.91864999999999997</v>
      </c>
      <c r="I2495">
        <v>0.87214999999999998</v>
      </c>
      <c r="J2495">
        <v>0.85335000000000005</v>
      </c>
      <c r="K2495">
        <v>0.11105</v>
      </c>
      <c r="L2495">
        <v>7.1050000000000002E-2</v>
      </c>
      <c r="M2495">
        <v>0.78064999999999996</v>
      </c>
    </row>
    <row r="2496" spans="2:13" x14ac:dyDescent="0.35">
      <c r="B2496">
        <v>2493</v>
      </c>
      <c r="C2496">
        <v>0.24925</v>
      </c>
      <c r="D2496">
        <v>4.9250000000000002E-2</v>
      </c>
      <c r="E2496">
        <v>0.81835000000000002</v>
      </c>
      <c r="F2496">
        <v>0.64085000000000003</v>
      </c>
      <c r="G2496">
        <v>0.41825000000000001</v>
      </c>
      <c r="H2496">
        <v>0.77695000000000003</v>
      </c>
      <c r="I2496">
        <v>0.24304999999999999</v>
      </c>
      <c r="J2496">
        <v>0.74455000000000005</v>
      </c>
      <c r="K2496">
        <v>0.26035000000000003</v>
      </c>
      <c r="L2496">
        <v>0.19714999999999999</v>
      </c>
      <c r="M2496">
        <v>0.47084999999999999</v>
      </c>
    </row>
    <row r="2497" spans="2:13" x14ac:dyDescent="0.35">
      <c r="B2497">
        <v>2494</v>
      </c>
      <c r="C2497">
        <v>0.24934999999999999</v>
      </c>
      <c r="D2497">
        <v>0.33005000000000001</v>
      </c>
      <c r="E2497">
        <v>0.47425</v>
      </c>
      <c r="F2497">
        <v>0.95625000000000004</v>
      </c>
      <c r="G2497">
        <v>0.28165000000000001</v>
      </c>
      <c r="H2497">
        <v>0.55515000000000003</v>
      </c>
      <c r="I2497">
        <v>0.99785000000000001</v>
      </c>
      <c r="J2497">
        <v>0.26524999999999999</v>
      </c>
      <c r="K2497">
        <v>0.30025000000000002</v>
      </c>
      <c r="L2497">
        <v>0.90525</v>
      </c>
      <c r="M2497">
        <v>0.92295000000000005</v>
      </c>
    </row>
    <row r="2498" spans="2:13" x14ac:dyDescent="0.35">
      <c r="B2498">
        <v>2495</v>
      </c>
      <c r="C2498">
        <v>0.24945000000000001</v>
      </c>
      <c r="D2498">
        <v>0.78044999999999998</v>
      </c>
      <c r="E2498">
        <v>7.3649999999999993E-2</v>
      </c>
      <c r="F2498">
        <v>0.54054999999999997</v>
      </c>
      <c r="G2498">
        <v>0.56284999999999996</v>
      </c>
      <c r="H2498">
        <v>0.59555000000000002</v>
      </c>
      <c r="I2498">
        <v>0.89344999999999997</v>
      </c>
      <c r="J2498">
        <v>0.58084999999999998</v>
      </c>
      <c r="K2498">
        <v>0.43064999999999998</v>
      </c>
      <c r="L2498">
        <v>0.22944999999999999</v>
      </c>
      <c r="M2498">
        <v>2.5350000000000001E-2</v>
      </c>
    </row>
    <row r="2499" spans="2:13" x14ac:dyDescent="0.35">
      <c r="B2499">
        <v>2496</v>
      </c>
      <c r="C2499">
        <v>0.24954999999999999</v>
      </c>
      <c r="D2499">
        <v>0.87444999999999995</v>
      </c>
      <c r="E2499">
        <v>0.36504999999999999</v>
      </c>
      <c r="F2499">
        <v>0.55935000000000001</v>
      </c>
      <c r="G2499">
        <v>0.64595000000000002</v>
      </c>
      <c r="H2499">
        <v>9.4750000000000001E-2</v>
      </c>
      <c r="I2499">
        <v>0.60594999999999999</v>
      </c>
      <c r="J2499">
        <v>5.3850000000000002E-2</v>
      </c>
      <c r="K2499">
        <v>0.23874999999999999</v>
      </c>
      <c r="L2499">
        <v>0.59325000000000006</v>
      </c>
      <c r="M2499">
        <v>0.27905000000000002</v>
      </c>
    </row>
    <row r="2500" spans="2:13" x14ac:dyDescent="0.35">
      <c r="B2500">
        <v>2497</v>
      </c>
      <c r="C2500">
        <v>0.24965000000000001</v>
      </c>
      <c r="D2500">
        <v>0.51014999999999999</v>
      </c>
      <c r="E2500">
        <v>0.24285000000000001</v>
      </c>
      <c r="F2500">
        <v>0.10055</v>
      </c>
      <c r="G2500">
        <v>0.91735</v>
      </c>
      <c r="H2500">
        <v>0.80395000000000005</v>
      </c>
      <c r="I2500">
        <v>0.78215000000000001</v>
      </c>
      <c r="J2500">
        <v>0.65874999999999995</v>
      </c>
      <c r="K2500">
        <v>0.47865000000000002</v>
      </c>
      <c r="L2500">
        <v>0.47875000000000001</v>
      </c>
      <c r="M2500">
        <v>0.90874999999999995</v>
      </c>
    </row>
    <row r="2501" spans="2:13" x14ac:dyDescent="0.35">
      <c r="B2501">
        <v>2498</v>
      </c>
      <c r="C2501">
        <v>0.24975</v>
      </c>
      <c r="D2501">
        <v>0.54644999999999999</v>
      </c>
      <c r="E2501">
        <v>0.45374999999999999</v>
      </c>
      <c r="F2501">
        <v>0.62705</v>
      </c>
      <c r="G2501">
        <v>0.59665000000000001</v>
      </c>
      <c r="H2501">
        <v>0.31514999999999999</v>
      </c>
      <c r="I2501">
        <v>0.28615000000000002</v>
      </c>
      <c r="J2501">
        <v>0.94684999999999997</v>
      </c>
      <c r="K2501">
        <v>0.37514999999999998</v>
      </c>
      <c r="L2501">
        <v>0.25485000000000002</v>
      </c>
      <c r="M2501">
        <v>0.21465000000000001</v>
      </c>
    </row>
    <row r="2502" spans="2:13" x14ac:dyDescent="0.35">
      <c r="B2502">
        <v>2499</v>
      </c>
      <c r="C2502">
        <v>0.24984999999999999</v>
      </c>
      <c r="D2502">
        <v>0.77154999999999996</v>
      </c>
      <c r="E2502">
        <v>0.13134999999999999</v>
      </c>
      <c r="F2502">
        <v>0.25474999999999998</v>
      </c>
      <c r="G2502">
        <v>0.79064999999999996</v>
      </c>
      <c r="H2502">
        <v>0.81125000000000003</v>
      </c>
      <c r="I2502">
        <v>0.87724999999999997</v>
      </c>
      <c r="J2502">
        <v>0.42904999999999999</v>
      </c>
      <c r="K2502">
        <v>0.80184999999999995</v>
      </c>
      <c r="L2502">
        <v>0.58345000000000002</v>
      </c>
      <c r="M2502">
        <v>0.31104999999999999</v>
      </c>
    </row>
    <row r="2503" spans="2:13" x14ac:dyDescent="0.35">
      <c r="B2503">
        <v>2500</v>
      </c>
      <c r="C2503">
        <v>0.24995000000000001</v>
      </c>
      <c r="D2503">
        <v>0.92864999999999998</v>
      </c>
      <c r="E2503">
        <v>0.29094999999999999</v>
      </c>
      <c r="F2503">
        <v>8.8849999999999998E-2</v>
      </c>
      <c r="G2503">
        <v>0.70365</v>
      </c>
      <c r="H2503">
        <v>0.57415000000000005</v>
      </c>
      <c r="I2503">
        <v>0.30335000000000001</v>
      </c>
      <c r="J2503">
        <v>0.32135000000000002</v>
      </c>
      <c r="K2503">
        <v>0.18975</v>
      </c>
      <c r="L2503">
        <v>0.47055000000000002</v>
      </c>
      <c r="M2503">
        <v>0.75644999999999996</v>
      </c>
    </row>
    <row r="2504" spans="2:13" x14ac:dyDescent="0.35">
      <c r="B2504">
        <v>2501</v>
      </c>
      <c r="C2504">
        <v>0.25004999999999999</v>
      </c>
      <c r="D2504">
        <v>7.7850000000000003E-2</v>
      </c>
      <c r="E2504">
        <v>0.74495</v>
      </c>
      <c r="F2504">
        <v>0.27975</v>
      </c>
      <c r="G2504">
        <v>0.93715000000000004</v>
      </c>
      <c r="H2504">
        <v>0.10755000000000001</v>
      </c>
      <c r="I2504">
        <v>0.58065</v>
      </c>
      <c r="J2504">
        <v>0.47075</v>
      </c>
      <c r="K2504">
        <v>0.28075</v>
      </c>
      <c r="L2504">
        <v>0.83435000000000004</v>
      </c>
      <c r="M2504">
        <v>0.54554999999999998</v>
      </c>
    </row>
    <row r="2505" spans="2:13" x14ac:dyDescent="0.35">
      <c r="B2505">
        <v>2502</v>
      </c>
      <c r="C2505">
        <v>0.25014999999999998</v>
      </c>
      <c r="D2505">
        <v>0.83365</v>
      </c>
      <c r="E2505">
        <v>0.63885000000000003</v>
      </c>
      <c r="F2505">
        <v>9.8650000000000002E-2</v>
      </c>
      <c r="G2505">
        <v>0.63365000000000005</v>
      </c>
      <c r="H2505">
        <v>1.265E-2</v>
      </c>
      <c r="I2505">
        <v>0.52685000000000004</v>
      </c>
      <c r="J2505">
        <v>0.88265000000000005</v>
      </c>
      <c r="K2505">
        <v>0.59484999999999999</v>
      </c>
      <c r="L2505">
        <v>0.23155000000000001</v>
      </c>
      <c r="M2505">
        <v>0.72355000000000003</v>
      </c>
    </row>
    <row r="2506" spans="2:13" x14ac:dyDescent="0.35">
      <c r="B2506">
        <v>2503</v>
      </c>
      <c r="C2506">
        <v>0.25024999999999997</v>
      </c>
      <c r="D2506">
        <v>0.41935</v>
      </c>
      <c r="E2506">
        <v>3.3649999999999999E-2</v>
      </c>
      <c r="F2506">
        <v>0.87855000000000005</v>
      </c>
      <c r="G2506">
        <v>0.41094999999999998</v>
      </c>
      <c r="H2506">
        <v>0.56755</v>
      </c>
      <c r="I2506">
        <v>0.74585000000000001</v>
      </c>
      <c r="J2506">
        <v>0.46594999999999998</v>
      </c>
      <c r="K2506">
        <v>0.49895</v>
      </c>
      <c r="L2506">
        <v>0.56825000000000003</v>
      </c>
      <c r="M2506">
        <v>0.76765000000000005</v>
      </c>
    </row>
    <row r="2507" spans="2:13" x14ac:dyDescent="0.35">
      <c r="B2507">
        <v>2504</v>
      </c>
      <c r="C2507">
        <v>0.25035000000000002</v>
      </c>
      <c r="D2507">
        <v>0.97355000000000003</v>
      </c>
      <c r="E2507">
        <v>4.1549999999999997E-2</v>
      </c>
      <c r="F2507">
        <v>0.27844999999999998</v>
      </c>
      <c r="G2507">
        <v>0.51624999999999999</v>
      </c>
      <c r="H2507">
        <v>0.86075000000000002</v>
      </c>
      <c r="I2507">
        <v>0.50285000000000002</v>
      </c>
      <c r="J2507">
        <v>0.86634999999999995</v>
      </c>
      <c r="K2507">
        <v>9.1850000000000001E-2</v>
      </c>
      <c r="L2507">
        <v>0.30404999999999999</v>
      </c>
      <c r="M2507">
        <v>0.50455000000000005</v>
      </c>
    </row>
    <row r="2508" spans="2:13" x14ac:dyDescent="0.35">
      <c r="B2508">
        <v>2505</v>
      </c>
      <c r="C2508">
        <v>0.25045000000000001</v>
      </c>
      <c r="D2508">
        <v>2.0449999999999999E-2</v>
      </c>
      <c r="E2508">
        <v>7.7549999999999994E-2</v>
      </c>
      <c r="F2508">
        <v>0.82115000000000005</v>
      </c>
      <c r="G2508">
        <v>0.38745000000000002</v>
      </c>
      <c r="H2508">
        <v>0.76915</v>
      </c>
      <c r="I2508">
        <v>0.87795000000000001</v>
      </c>
      <c r="J2508">
        <v>0.95965</v>
      </c>
      <c r="K2508">
        <v>0.76754999999999995</v>
      </c>
      <c r="L2508">
        <v>0.48764999999999997</v>
      </c>
      <c r="M2508">
        <v>0.72655000000000003</v>
      </c>
    </row>
    <row r="2509" spans="2:13" x14ac:dyDescent="0.35">
      <c r="B2509">
        <v>2506</v>
      </c>
      <c r="C2509">
        <v>0.25054999999999999</v>
      </c>
      <c r="D2509">
        <v>0.43704999999999999</v>
      </c>
      <c r="E2509">
        <v>0.76715</v>
      </c>
      <c r="F2509">
        <v>0.75185000000000002</v>
      </c>
      <c r="G2509">
        <v>0.30514999999999998</v>
      </c>
      <c r="H2509">
        <v>0.13114999999999999</v>
      </c>
      <c r="I2509">
        <v>0.25935000000000002</v>
      </c>
      <c r="J2509">
        <v>0.62085000000000001</v>
      </c>
      <c r="K2509">
        <v>0.84894999999999998</v>
      </c>
      <c r="L2509">
        <v>3.65E-3</v>
      </c>
      <c r="M2509">
        <v>0.93394999999999995</v>
      </c>
    </row>
    <row r="2510" spans="2:13" x14ac:dyDescent="0.35">
      <c r="B2510">
        <v>2507</v>
      </c>
      <c r="C2510">
        <v>0.25064999999999998</v>
      </c>
      <c r="D2510">
        <v>0.59935000000000005</v>
      </c>
      <c r="E2510">
        <v>0.51805000000000001</v>
      </c>
      <c r="F2510">
        <v>0.83525000000000005</v>
      </c>
      <c r="G2510">
        <v>0.96994999999999998</v>
      </c>
      <c r="H2510">
        <v>0.22455</v>
      </c>
      <c r="I2510">
        <v>0.67905000000000004</v>
      </c>
      <c r="J2510">
        <v>0.27894999999999998</v>
      </c>
      <c r="K2510">
        <v>0.14105000000000001</v>
      </c>
      <c r="L2510">
        <v>2.775E-2</v>
      </c>
      <c r="M2510">
        <v>0.44645000000000001</v>
      </c>
    </row>
    <row r="2511" spans="2:13" x14ac:dyDescent="0.35">
      <c r="B2511">
        <v>2508</v>
      </c>
      <c r="C2511">
        <v>0.25074999999999997</v>
      </c>
      <c r="D2511">
        <v>0.99865000000000004</v>
      </c>
      <c r="E2511">
        <v>0.48375000000000001</v>
      </c>
      <c r="F2511">
        <v>0.79085000000000005</v>
      </c>
      <c r="G2511">
        <v>0.19875000000000001</v>
      </c>
      <c r="H2511">
        <v>0.91544999999999999</v>
      </c>
      <c r="I2511">
        <v>0.40934999999999999</v>
      </c>
      <c r="J2511">
        <v>0.58535000000000004</v>
      </c>
      <c r="K2511">
        <v>0.13155</v>
      </c>
      <c r="L2511">
        <v>0.84455000000000002</v>
      </c>
      <c r="M2511">
        <v>0.50524999999999998</v>
      </c>
    </row>
    <row r="2512" spans="2:13" x14ac:dyDescent="0.35">
      <c r="B2512">
        <v>2509</v>
      </c>
      <c r="C2512">
        <v>0.25085000000000002</v>
      </c>
      <c r="D2512">
        <v>0.66074999999999995</v>
      </c>
      <c r="E2512">
        <v>0.10055</v>
      </c>
      <c r="F2512">
        <v>0.26965</v>
      </c>
      <c r="G2512">
        <v>0.39174999999999999</v>
      </c>
      <c r="H2512">
        <v>0.92205000000000004</v>
      </c>
      <c r="I2512">
        <v>0.57655000000000001</v>
      </c>
      <c r="J2512">
        <v>0.40365000000000001</v>
      </c>
      <c r="K2512">
        <v>0.18865000000000001</v>
      </c>
      <c r="L2512">
        <v>0.86094999999999999</v>
      </c>
      <c r="M2512">
        <v>0.83384999999999998</v>
      </c>
    </row>
    <row r="2513" spans="2:13" x14ac:dyDescent="0.35">
      <c r="B2513">
        <v>2510</v>
      </c>
      <c r="C2513">
        <v>0.25095000000000001</v>
      </c>
      <c r="D2513">
        <v>0.80874999999999997</v>
      </c>
      <c r="E2513">
        <v>0.81384999999999996</v>
      </c>
      <c r="F2513">
        <v>0.16264999999999999</v>
      </c>
      <c r="G2513">
        <v>9.9949999999999997E-2</v>
      </c>
      <c r="H2513">
        <v>0.54884999999999995</v>
      </c>
      <c r="I2513">
        <v>0.82384999999999997</v>
      </c>
      <c r="J2513">
        <v>0.74824999999999997</v>
      </c>
      <c r="K2513">
        <v>0.72404999999999997</v>
      </c>
      <c r="L2513">
        <v>0.41594999999999999</v>
      </c>
      <c r="M2513">
        <v>0.64424999999999999</v>
      </c>
    </row>
    <row r="2514" spans="2:13" x14ac:dyDescent="0.35">
      <c r="B2514">
        <v>2511</v>
      </c>
      <c r="C2514">
        <v>0.25105</v>
      </c>
      <c r="D2514">
        <v>0.81794999999999995</v>
      </c>
      <c r="E2514">
        <v>0.56984999999999997</v>
      </c>
      <c r="F2514">
        <v>0.20494999999999999</v>
      </c>
      <c r="G2514">
        <v>0.35344999999999999</v>
      </c>
      <c r="H2514">
        <v>0.81484999999999996</v>
      </c>
      <c r="I2514">
        <v>0.73924999999999996</v>
      </c>
      <c r="J2514">
        <v>0.76524999999999999</v>
      </c>
      <c r="K2514">
        <v>0.17144999999999999</v>
      </c>
      <c r="L2514">
        <v>0.33505000000000001</v>
      </c>
      <c r="M2514">
        <v>0.40955000000000003</v>
      </c>
    </row>
    <row r="2515" spans="2:13" x14ac:dyDescent="0.35">
      <c r="B2515">
        <v>2512</v>
      </c>
      <c r="C2515">
        <v>0.25114999999999998</v>
      </c>
      <c r="D2515">
        <v>9.5149999999999998E-2</v>
      </c>
      <c r="E2515">
        <v>0.98424999999999996</v>
      </c>
      <c r="F2515">
        <v>0.79254999999999998</v>
      </c>
      <c r="G2515">
        <v>0.22495000000000001</v>
      </c>
      <c r="H2515">
        <v>0.61775000000000002</v>
      </c>
      <c r="I2515">
        <v>0.80964999999999998</v>
      </c>
      <c r="J2515">
        <v>0.95655000000000001</v>
      </c>
      <c r="K2515">
        <v>0.56755</v>
      </c>
      <c r="L2515">
        <v>0.92444999999999999</v>
      </c>
      <c r="M2515">
        <v>0.37685000000000002</v>
      </c>
    </row>
    <row r="2516" spans="2:13" x14ac:dyDescent="0.35">
      <c r="B2516">
        <v>2513</v>
      </c>
      <c r="C2516">
        <v>0.25124999999999997</v>
      </c>
      <c r="D2516">
        <v>0.33524999999999999</v>
      </c>
      <c r="E2516">
        <v>0.15165000000000001</v>
      </c>
      <c r="F2516">
        <v>4.6350000000000002E-2</v>
      </c>
      <c r="G2516">
        <v>0.87124999999999997</v>
      </c>
      <c r="H2516">
        <v>0.99775000000000003</v>
      </c>
      <c r="I2516">
        <v>0.43095</v>
      </c>
      <c r="J2516">
        <v>0.10645</v>
      </c>
      <c r="K2516">
        <v>0.65995000000000004</v>
      </c>
      <c r="L2516">
        <v>0.13815</v>
      </c>
      <c r="M2516">
        <v>8.6050000000000001E-2</v>
      </c>
    </row>
    <row r="2517" spans="2:13" x14ac:dyDescent="0.35">
      <c r="B2517">
        <v>2514</v>
      </c>
      <c r="C2517">
        <v>0.25135000000000002</v>
      </c>
      <c r="D2517">
        <v>0.92205000000000004</v>
      </c>
      <c r="E2517">
        <v>0.72335000000000005</v>
      </c>
      <c r="F2517">
        <v>0.22805</v>
      </c>
      <c r="G2517">
        <v>0.73455000000000004</v>
      </c>
      <c r="H2517">
        <v>0.21454999999999999</v>
      </c>
      <c r="I2517">
        <v>0.17674999999999999</v>
      </c>
      <c r="J2517">
        <v>0.83235000000000003</v>
      </c>
      <c r="K2517">
        <v>0.56094999999999995</v>
      </c>
      <c r="L2517">
        <v>0.49895</v>
      </c>
      <c r="M2517">
        <v>0.23624999999999999</v>
      </c>
    </row>
    <row r="2518" spans="2:13" x14ac:dyDescent="0.35">
      <c r="B2518">
        <v>2515</v>
      </c>
      <c r="C2518">
        <v>0.25145000000000001</v>
      </c>
      <c r="D2518">
        <v>0.18965000000000001</v>
      </c>
      <c r="E2518">
        <v>0.87575000000000003</v>
      </c>
      <c r="F2518">
        <v>1.865E-2</v>
      </c>
      <c r="G2518">
        <v>0.50914999999999999</v>
      </c>
      <c r="H2518">
        <v>0.18975</v>
      </c>
      <c r="I2518">
        <v>0.85265000000000002</v>
      </c>
      <c r="J2518">
        <v>0.60824999999999996</v>
      </c>
      <c r="K2518">
        <v>0.77224999999999999</v>
      </c>
      <c r="L2518">
        <v>0.48025000000000001</v>
      </c>
      <c r="M2518">
        <v>9.5549999999999996E-2</v>
      </c>
    </row>
    <row r="2519" spans="2:13" x14ac:dyDescent="0.35">
      <c r="B2519">
        <v>2516</v>
      </c>
      <c r="C2519">
        <v>0.25155</v>
      </c>
      <c r="D2519">
        <v>0.19084999999999999</v>
      </c>
      <c r="E2519">
        <v>0.89564999999999995</v>
      </c>
      <c r="F2519">
        <v>0.68025000000000002</v>
      </c>
      <c r="G2519">
        <v>4.7649999999999998E-2</v>
      </c>
      <c r="H2519">
        <v>0.59755000000000003</v>
      </c>
      <c r="I2519">
        <v>0.26545000000000002</v>
      </c>
      <c r="J2519">
        <v>0.13994999999999999</v>
      </c>
      <c r="K2519">
        <v>0.80025000000000002</v>
      </c>
      <c r="L2519">
        <v>0.69984999999999997</v>
      </c>
      <c r="M2519">
        <v>0.62895000000000001</v>
      </c>
    </row>
    <row r="2520" spans="2:13" x14ac:dyDescent="0.35">
      <c r="B2520">
        <v>2517</v>
      </c>
      <c r="C2520">
        <v>0.25164999999999998</v>
      </c>
      <c r="D2520">
        <v>0.62875000000000003</v>
      </c>
      <c r="E2520">
        <v>0.73185</v>
      </c>
      <c r="F2520">
        <v>0.52534999999999998</v>
      </c>
      <c r="G2520">
        <v>0.55284999999999995</v>
      </c>
      <c r="H2520">
        <v>0.91764999999999997</v>
      </c>
      <c r="I2520">
        <v>0.68245</v>
      </c>
      <c r="J2520">
        <v>0.94474999999999998</v>
      </c>
      <c r="K2520">
        <v>0.68615000000000004</v>
      </c>
      <c r="L2520">
        <v>8.8749999999999996E-2</v>
      </c>
      <c r="M2520">
        <v>0.45665</v>
      </c>
    </row>
    <row r="2521" spans="2:13" x14ac:dyDescent="0.35">
      <c r="B2521">
        <v>2518</v>
      </c>
      <c r="C2521">
        <v>0.25174999999999997</v>
      </c>
      <c r="D2521">
        <v>4.7350000000000003E-2</v>
      </c>
      <c r="E2521">
        <v>0.76744999999999997</v>
      </c>
      <c r="F2521">
        <v>0.66944999999999999</v>
      </c>
      <c r="G2521">
        <v>0.20374999999999999</v>
      </c>
      <c r="H2521">
        <v>0.93574999999999997</v>
      </c>
      <c r="I2521">
        <v>0.82004999999999995</v>
      </c>
      <c r="J2521">
        <v>0.30795</v>
      </c>
      <c r="K2521">
        <v>0.26434999999999997</v>
      </c>
      <c r="L2521">
        <v>0.65995000000000004</v>
      </c>
      <c r="M2521">
        <v>0.37674999999999997</v>
      </c>
    </row>
    <row r="2522" spans="2:13" x14ac:dyDescent="0.35">
      <c r="B2522">
        <v>2519</v>
      </c>
      <c r="C2522">
        <v>0.25185000000000002</v>
      </c>
      <c r="D2522">
        <v>0.21254999999999999</v>
      </c>
      <c r="E2522">
        <v>0.56535000000000002</v>
      </c>
      <c r="F2522">
        <v>0.82894999999999996</v>
      </c>
      <c r="G2522">
        <v>0.33195000000000002</v>
      </c>
      <c r="H2522">
        <v>0.83255000000000001</v>
      </c>
      <c r="I2522">
        <v>6.2050000000000001E-2</v>
      </c>
      <c r="J2522">
        <v>0.46034999999999998</v>
      </c>
      <c r="K2522">
        <v>0.70145000000000002</v>
      </c>
      <c r="L2522">
        <v>5.1549999999999999E-2</v>
      </c>
      <c r="M2522">
        <v>1.085E-2</v>
      </c>
    </row>
    <row r="2523" spans="2:13" x14ac:dyDescent="0.35">
      <c r="B2523">
        <v>2520</v>
      </c>
      <c r="C2523">
        <v>0.25195000000000001</v>
      </c>
      <c r="D2523">
        <v>0.40684999999999999</v>
      </c>
      <c r="E2523">
        <v>9.7949999999999995E-2</v>
      </c>
      <c r="F2523">
        <v>0.78254999999999997</v>
      </c>
      <c r="G2523">
        <v>2.5000000000000001E-4</v>
      </c>
      <c r="H2523">
        <v>0.30995</v>
      </c>
      <c r="I2523">
        <v>0.26005</v>
      </c>
      <c r="J2523">
        <v>0.26145000000000002</v>
      </c>
      <c r="K2523">
        <v>0.26484999999999997</v>
      </c>
      <c r="L2523">
        <v>0.41575000000000001</v>
      </c>
      <c r="M2523">
        <v>0.95584999999999998</v>
      </c>
    </row>
    <row r="2524" spans="2:13" x14ac:dyDescent="0.35">
      <c r="B2524">
        <v>2521</v>
      </c>
      <c r="C2524">
        <v>0.25205</v>
      </c>
      <c r="D2524">
        <v>0.39424999999999999</v>
      </c>
      <c r="E2524">
        <v>0.25135000000000002</v>
      </c>
      <c r="F2524">
        <v>0.77375000000000005</v>
      </c>
      <c r="G2524">
        <v>7.2950000000000001E-2</v>
      </c>
      <c r="H2524">
        <v>0.38764999999999999</v>
      </c>
      <c r="I2524">
        <v>0.66635</v>
      </c>
      <c r="J2524">
        <v>0.26515</v>
      </c>
      <c r="K2524">
        <v>0.87165000000000004</v>
      </c>
      <c r="L2524">
        <v>0.46245000000000003</v>
      </c>
      <c r="M2524">
        <v>0.66625000000000001</v>
      </c>
    </row>
    <row r="2525" spans="2:13" x14ac:dyDescent="0.35">
      <c r="B2525">
        <v>2522</v>
      </c>
      <c r="C2525">
        <v>0.25214999999999999</v>
      </c>
      <c r="D2525">
        <v>7.3950000000000002E-2</v>
      </c>
      <c r="E2525">
        <v>0.53195000000000003</v>
      </c>
      <c r="F2525">
        <v>0.34294999999999998</v>
      </c>
      <c r="G2525">
        <v>0.32105</v>
      </c>
      <c r="H2525">
        <v>0.35585</v>
      </c>
      <c r="I2525">
        <v>0.91725000000000001</v>
      </c>
      <c r="J2525">
        <v>0.58115000000000006</v>
      </c>
      <c r="K2525">
        <v>0.24804999999999999</v>
      </c>
      <c r="L2525">
        <v>0.74055000000000004</v>
      </c>
      <c r="M2525">
        <v>0.23125000000000001</v>
      </c>
    </row>
    <row r="2526" spans="2:13" x14ac:dyDescent="0.35">
      <c r="B2526">
        <v>2523</v>
      </c>
      <c r="C2526">
        <v>0.25224999999999997</v>
      </c>
      <c r="D2526">
        <v>0.87004999999999999</v>
      </c>
      <c r="E2526">
        <v>0.76944999999999997</v>
      </c>
      <c r="F2526">
        <v>0.19805</v>
      </c>
      <c r="G2526">
        <v>0.55715000000000003</v>
      </c>
      <c r="H2526">
        <v>0.67144999999999999</v>
      </c>
      <c r="I2526">
        <v>0.41084999999999999</v>
      </c>
      <c r="J2526">
        <v>0.99095</v>
      </c>
      <c r="K2526">
        <v>0.45295000000000002</v>
      </c>
      <c r="L2526">
        <v>0.29254999999999998</v>
      </c>
      <c r="M2526">
        <v>0.69045000000000001</v>
      </c>
    </row>
    <row r="2527" spans="2:13" x14ac:dyDescent="0.35">
      <c r="B2527">
        <v>2524</v>
      </c>
      <c r="C2527">
        <v>0.25235000000000002</v>
      </c>
      <c r="D2527">
        <v>0.24915000000000001</v>
      </c>
      <c r="E2527">
        <v>0.35235</v>
      </c>
      <c r="F2527">
        <v>0.69694999999999996</v>
      </c>
      <c r="G2527">
        <v>0.98694999999999999</v>
      </c>
      <c r="H2527">
        <v>0.49575000000000002</v>
      </c>
      <c r="I2527">
        <v>0.68774999999999997</v>
      </c>
      <c r="J2527">
        <v>0.23835000000000001</v>
      </c>
      <c r="K2527">
        <v>0.72314999999999996</v>
      </c>
      <c r="L2527">
        <v>0.70535000000000003</v>
      </c>
      <c r="M2527">
        <v>0.42864999999999998</v>
      </c>
    </row>
    <row r="2528" spans="2:13" x14ac:dyDescent="0.35">
      <c r="B2528">
        <v>2525</v>
      </c>
      <c r="C2528">
        <v>0.25245000000000001</v>
      </c>
      <c r="D2528">
        <v>0.82235000000000003</v>
      </c>
      <c r="E2528">
        <v>9.1450000000000004E-2</v>
      </c>
      <c r="F2528">
        <v>0.38884999999999997</v>
      </c>
      <c r="G2528">
        <v>0.24324999999999999</v>
      </c>
      <c r="H2528">
        <v>0.68184999999999996</v>
      </c>
      <c r="I2528">
        <v>0.66264999999999996</v>
      </c>
      <c r="J2528">
        <v>0.77275000000000005</v>
      </c>
      <c r="K2528">
        <v>0.72165000000000001</v>
      </c>
      <c r="L2528">
        <v>0.34944999999999998</v>
      </c>
      <c r="M2528">
        <v>0.87314999999999998</v>
      </c>
    </row>
    <row r="2529" spans="2:13" x14ac:dyDescent="0.35">
      <c r="B2529">
        <v>2526</v>
      </c>
      <c r="C2529">
        <v>0.25255</v>
      </c>
      <c r="D2529">
        <v>5.985E-2</v>
      </c>
      <c r="E2529">
        <v>0.91574999999999995</v>
      </c>
      <c r="F2529">
        <v>0.51244999999999996</v>
      </c>
      <c r="G2529">
        <v>0.32055</v>
      </c>
      <c r="H2529">
        <v>0.83784999999999998</v>
      </c>
      <c r="I2529">
        <v>0.71765000000000001</v>
      </c>
      <c r="J2529">
        <v>0.76254999999999995</v>
      </c>
      <c r="K2529">
        <v>0.57594999999999996</v>
      </c>
      <c r="L2529">
        <v>0.91895000000000004</v>
      </c>
      <c r="M2529">
        <v>0.50875000000000004</v>
      </c>
    </row>
    <row r="2530" spans="2:13" x14ac:dyDescent="0.35">
      <c r="B2530">
        <v>2527</v>
      </c>
      <c r="C2530">
        <v>0.25264999999999999</v>
      </c>
      <c r="D2530">
        <v>0.99434999999999996</v>
      </c>
      <c r="E2530">
        <v>0.18665000000000001</v>
      </c>
      <c r="F2530">
        <v>0.67895000000000005</v>
      </c>
      <c r="G2530">
        <v>0.31004999999999999</v>
      </c>
      <c r="H2530">
        <v>0.42895</v>
      </c>
      <c r="I2530">
        <v>0.87165000000000004</v>
      </c>
      <c r="J2530">
        <v>5.525E-2</v>
      </c>
      <c r="K2530">
        <v>0.65554999999999997</v>
      </c>
      <c r="L2530">
        <v>0.43425000000000002</v>
      </c>
      <c r="M2530">
        <v>0.31564999999999999</v>
      </c>
    </row>
    <row r="2531" spans="2:13" x14ac:dyDescent="0.35">
      <c r="B2531">
        <v>2528</v>
      </c>
      <c r="C2531">
        <v>0.25274999999999997</v>
      </c>
      <c r="D2531">
        <v>0.96965000000000001</v>
      </c>
      <c r="E2531">
        <v>0.60514999999999997</v>
      </c>
      <c r="F2531">
        <v>0.58265</v>
      </c>
      <c r="G2531">
        <v>0.11515</v>
      </c>
      <c r="H2531">
        <v>0.51205000000000001</v>
      </c>
      <c r="I2531">
        <v>0.36675000000000002</v>
      </c>
      <c r="J2531">
        <v>0.52964999999999995</v>
      </c>
      <c r="K2531">
        <v>0.27934999999999999</v>
      </c>
      <c r="L2531">
        <v>0.64015</v>
      </c>
      <c r="M2531">
        <v>0.44455</v>
      </c>
    </row>
    <row r="2532" spans="2:13" x14ac:dyDescent="0.35">
      <c r="B2532">
        <v>2529</v>
      </c>
      <c r="C2532">
        <v>0.25285000000000002</v>
      </c>
      <c r="D2532">
        <v>0.15304999999999999</v>
      </c>
      <c r="E2532">
        <v>0.83914999999999995</v>
      </c>
      <c r="F2532">
        <v>0.82825000000000004</v>
      </c>
      <c r="G2532">
        <v>0.60504999999999998</v>
      </c>
      <c r="H2532">
        <v>9.9500000000000005E-3</v>
      </c>
      <c r="I2532">
        <v>0.39195000000000002</v>
      </c>
      <c r="J2532">
        <v>0.51685000000000003</v>
      </c>
      <c r="K2532">
        <v>0.52475000000000005</v>
      </c>
      <c r="L2532">
        <v>0.69474999999999998</v>
      </c>
      <c r="M2532">
        <v>0.54935</v>
      </c>
    </row>
    <row r="2533" spans="2:13" x14ac:dyDescent="0.35">
      <c r="B2533">
        <v>2530</v>
      </c>
      <c r="C2533">
        <v>0.25295000000000001</v>
      </c>
      <c r="D2533">
        <v>8.5500000000000003E-3</v>
      </c>
      <c r="E2533">
        <v>0.34094999999999998</v>
      </c>
      <c r="F2533">
        <v>0.81025000000000003</v>
      </c>
      <c r="G2533">
        <v>0.48094999999999999</v>
      </c>
      <c r="H2533">
        <v>0.87544999999999995</v>
      </c>
      <c r="I2533">
        <v>0.59565000000000001</v>
      </c>
      <c r="J2533">
        <v>0.21435000000000001</v>
      </c>
      <c r="K2533">
        <v>0.71875</v>
      </c>
      <c r="L2533">
        <v>0.70084999999999997</v>
      </c>
      <c r="M2533">
        <v>0.12984999999999999</v>
      </c>
    </row>
    <row r="2534" spans="2:13" x14ac:dyDescent="0.35">
      <c r="B2534">
        <v>2531</v>
      </c>
      <c r="C2534">
        <v>0.25305</v>
      </c>
      <c r="D2534">
        <v>0.18595</v>
      </c>
      <c r="E2534">
        <v>0.10664999999999999</v>
      </c>
      <c r="F2534">
        <v>0.82865</v>
      </c>
      <c r="G2534">
        <v>0.12085</v>
      </c>
      <c r="H2534">
        <v>0.46605000000000002</v>
      </c>
      <c r="I2534">
        <v>0.96945000000000003</v>
      </c>
      <c r="J2534">
        <v>0.92274999999999996</v>
      </c>
      <c r="K2534">
        <v>0.66444999999999999</v>
      </c>
      <c r="L2534">
        <v>0.74885000000000002</v>
      </c>
      <c r="M2534">
        <v>0.42375000000000002</v>
      </c>
    </row>
    <row r="2535" spans="2:13" x14ac:dyDescent="0.35">
      <c r="B2535">
        <v>2532</v>
      </c>
      <c r="C2535">
        <v>0.25314999999999999</v>
      </c>
      <c r="D2535">
        <v>0.87775000000000003</v>
      </c>
      <c r="E2535">
        <v>0.16314999999999999</v>
      </c>
      <c r="F2535">
        <v>0.59304999999999997</v>
      </c>
      <c r="G2535">
        <v>0.66015000000000001</v>
      </c>
      <c r="H2535">
        <v>0.10315000000000001</v>
      </c>
      <c r="I2535">
        <v>0.28444999999999998</v>
      </c>
      <c r="J2535">
        <v>8.5050000000000001E-2</v>
      </c>
      <c r="K2535">
        <v>0.82484999999999997</v>
      </c>
      <c r="L2535">
        <v>0.58325000000000005</v>
      </c>
      <c r="M2535">
        <v>0.53995000000000004</v>
      </c>
    </row>
    <row r="2536" spans="2:13" x14ac:dyDescent="0.35">
      <c r="B2536">
        <v>2533</v>
      </c>
      <c r="C2536">
        <v>0.25324999999999998</v>
      </c>
      <c r="D2536">
        <v>0.89515</v>
      </c>
      <c r="E2536">
        <v>0.68254999999999999</v>
      </c>
      <c r="F2536">
        <v>0.27174999999999999</v>
      </c>
      <c r="G2536">
        <v>0.83025000000000004</v>
      </c>
      <c r="H2536">
        <v>0.84445000000000003</v>
      </c>
      <c r="I2536">
        <v>3.0500000000000002E-3</v>
      </c>
      <c r="J2536">
        <v>0.64775000000000005</v>
      </c>
      <c r="K2536">
        <v>0.49764999999999998</v>
      </c>
      <c r="L2536">
        <v>0.44205</v>
      </c>
      <c r="M2536">
        <v>0.48675000000000002</v>
      </c>
    </row>
    <row r="2537" spans="2:13" x14ac:dyDescent="0.35">
      <c r="B2537">
        <v>2534</v>
      </c>
      <c r="C2537">
        <v>0.25335000000000002</v>
      </c>
      <c r="D2537">
        <v>0.74555000000000005</v>
      </c>
      <c r="E2537">
        <v>0.61165000000000003</v>
      </c>
      <c r="F2537">
        <v>0.43085000000000001</v>
      </c>
      <c r="G2537">
        <v>0.75205</v>
      </c>
      <c r="H2537">
        <v>0.71475</v>
      </c>
      <c r="I2537">
        <v>0.47825000000000001</v>
      </c>
      <c r="J2537">
        <v>0.69264999999999999</v>
      </c>
      <c r="K2537">
        <v>0.18235000000000001</v>
      </c>
      <c r="L2537">
        <v>0.60065000000000002</v>
      </c>
      <c r="M2537">
        <v>0.94855</v>
      </c>
    </row>
    <row r="2538" spans="2:13" x14ac:dyDescent="0.35">
      <c r="B2538">
        <v>2535</v>
      </c>
      <c r="C2538">
        <v>0.25345000000000001</v>
      </c>
      <c r="D2538">
        <v>0.85575000000000001</v>
      </c>
      <c r="E2538">
        <v>0.17874999999999999</v>
      </c>
      <c r="F2538">
        <v>0.63785000000000003</v>
      </c>
      <c r="G2538">
        <v>0.98895</v>
      </c>
      <c r="H2538">
        <v>0.32815</v>
      </c>
      <c r="I2538">
        <v>0.40734999999999999</v>
      </c>
      <c r="J2538">
        <v>0.19075</v>
      </c>
      <c r="K2538">
        <v>0.21604999999999999</v>
      </c>
      <c r="L2538">
        <v>0.82745000000000002</v>
      </c>
      <c r="M2538">
        <v>0.62355000000000005</v>
      </c>
    </row>
    <row r="2539" spans="2:13" x14ac:dyDescent="0.35">
      <c r="B2539">
        <v>2536</v>
      </c>
      <c r="C2539">
        <v>0.25355</v>
      </c>
      <c r="D2539">
        <v>0.41055000000000003</v>
      </c>
      <c r="E2539">
        <v>0.46605000000000002</v>
      </c>
      <c r="F2539">
        <v>0.60875000000000001</v>
      </c>
      <c r="G2539">
        <v>0.38505</v>
      </c>
      <c r="H2539">
        <v>0.40634999999999999</v>
      </c>
      <c r="I2539">
        <v>0.71804999999999997</v>
      </c>
      <c r="J2539">
        <v>0.32474999999999998</v>
      </c>
      <c r="K2539">
        <v>0.31924999999999998</v>
      </c>
      <c r="L2539">
        <v>9.4350000000000003E-2</v>
      </c>
      <c r="M2539">
        <v>0.89524999999999999</v>
      </c>
    </row>
    <row r="2540" spans="2:13" x14ac:dyDescent="0.35">
      <c r="B2540">
        <v>2537</v>
      </c>
      <c r="C2540">
        <v>0.25364999999999999</v>
      </c>
      <c r="D2540">
        <v>4.1950000000000001E-2</v>
      </c>
      <c r="E2540">
        <v>0.60355000000000003</v>
      </c>
      <c r="F2540">
        <v>0.33934999999999998</v>
      </c>
      <c r="G2540">
        <v>0.93694999999999995</v>
      </c>
      <c r="H2540">
        <v>0.16835</v>
      </c>
      <c r="I2540">
        <v>1.5350000000000001E-2</v>
      </c>
      <c r="J2540">
        <v>6.5049999999999997E-2</v>
      </c>
      <c r="K2540">
        <v>0.93445</v>
      </c>
      <c r="L2540">
        <v>0.80654999999999999</v>
      </c>
      <c r="M2540">
        <v>0.45195000000000002</v>
      </c>
    </row>
    <row r="2541" spans="2:13" x14ac:dyDescent="0.35">
      <c r="B2541">
        <v>2538</v>
      </c>
      <c r="C2541">
        <v>0.25374999999999998</v>
      </c>
      <c r="D2541">
        <v>0.91725000000000001</v>
      </c>
      <c r="E2541">
        <v>0.89664999999999995</v>
      </c>
      <c r="F2541">
        <v>0.86245000000000005</v>
      </c>
      <c r="G2541">
        <v>0.54664999999999997</v>
      </c>
      <c r="H2541">
        <v>0.84735000000000005</v>
      </c>
      <c r="I2541">
        <v>0.95845000000000002</v>
      </c>
      <c r="J2541">
        <v>0.89624999999999999</v>
      </c>
      <c r="K2541">
        <v>0.50275000000000003</v>
      </c>
      <c r="L2541">
        <v>0.24585000000000001</v>
      </c>
      <c r="M2541">
        <v>0.95384999999999998</v>
      </c>
    </row>
    <row r="2542" spans="2:13" x14ac:dyDescent="0.35">
      <c r="B2542">
        <v>2539</v>
      </c>
      <c r="C2542">
        <v>0.25385000000000002</v>
      </c>
      <c r="D2542">
        <v>2.0049999999999998E-2</v>
      </c>
      <c r="E2542">
        <v>0.25464999999999999</v>
      </c>
      <c r="F2542">
        <v>0.32765</v>
      </c>
      <c r="G2542">
        <v>0.70725000000000005</v>
      </c>
      <c r="H2542">
        <v>0.35435</v>
      </c>
      <c r="I2542">
        <v>0.39965000000000001</v>
      </c>
      <c r="J2542">
        <v>0.13555</v>
      </c>
      <c r="K2542">
        <v>0.28105000000000002</v>
      </c>
      <c r="L2542">
        <v>0.66364999999999996</v>
      </c>
      <c r="M2542">
        <v>0.39865</v>
      </c>
    </row>
    <row r="2543" spans="2:13" x14ac:dyDescent="0.35">
      <c r="B2543">
        <v>2540</v>
      </c>
      <c r="C2543">
        <v>0.25395000000000001</v>
      </c>
      <c r="D2543">
        <v>0.14995</v>
      </c>
      <c r="E2543">
        <v>0.30254999999999999</v>
      </c>
      <c r="F2543">
        <v>0.17605000000000001</v>
      </c>
      <c r="G2543">
        <v>0.82594999999999996</v>
      </c>
      <c r="H2543">
        <v>0.27575</v>
      </c>
      <c r="I2543">
        <v>0.32364999999999999</v>
      </c>
      <c r="J2543">
        <v>0.36695</v>
      </c>
      <c r="K2543">
        <v>0.52375000000000005</v>
      </c>
      <c r="L2543">
        <v>0.57404999999999995</v>
      </c>
      <c r="M2543">
        <v>0.16535</v>
      </c>
    </row>
    <row r="2544" spans="2:13" x14ac:dyDescent="0.35">
      <c r="B2544">
        <v>2541</v>
      </c>
      <c r="C2544">
        <v>0.25405</v>
      </c>
      <c r="D2544">
        <v>0.15495</v>
      </c>
      <c r="E2544">
        <v>0.58135000000000003</v>
      </c>
      <c r="F2544">
        <v>0.87514999999999998</v>
      </c>
      <c r="G2544">
        <v>0.92715000000000003</v>
      </c>
      <c r="H2544">
        <v>0.34275</v>
      </c>
      <c r="I2544">
        <v>5.9450000000000003E-2</v>
      </c>
      <c r="J2544">
        <v>0.10965</v>
      </c>
      <c r="K2544">
        <v>0.56664999999999999</v>
      </c>
      <c r="L2544">
        <v>0.77515000000000001</v>
      </c>
      <c r="M2544">
        <v>0.14465</v>
      </c>
    </row>
    <row r="2545" spans="2:13" x14ac:dyDescent="0.35">
      <c r="B2545">
        <v>2542</v>
      </c>
      <c r="C2545">
        <v>0.25414999999999999</v>
      </c>
      <c r="D2545">
        <v>0.82074999999999998</v>
      </c>
      <c r="E2545">
        <v>0.55044999999999999</v>
      </c>
      <c r="F2545">
        <v>0.30775000000000002</v>
      </c>
      <c r="G2545">
        <v>0.80745</v>
      </c>
      <c r="H2545">
        <v>0.26205000000000001</v>
      </c>
      <c r="I2545">
        <v>0.42825000000000002</v>
      </c>
      <c r="J2545">
        <v>0.75105</v>
      </c>
      <c r="K2545">
        <v>0.66125</v>
      </c>
      <c r="L2545">
        <v>0.68015000000000003</v>
      </c>
      <c r="M2545">
        <v>0.90195000000000003</v>
      </c>
    </row>
    <row r="2546" spans="2:13" x14ac:dyDescent="0.35">
      <c r="B2546">
        <v>2543</v>
      </c>
      <c r="C2546">
        <v>0.25424999999999998</v>
      </c>
      <c r="D2546">
        <v>0.57884999999999998</v>
      </c>
      <c r="E2546">
        <v>0.18684999999999999</v>
      </c>
      <c r="F2546">
        <v>8.0449999999999994E-2</v>
      </c>
      <c r="G2546">
        <v>0.58825000000000005</v>
      </c>
      <c r="H2546">
        <v>0.98024999999999995</v>
      </c>
      <c r="I2546">
        <v>0.49314999999999998</v>
      </c>
      <c r="J2546">
        <v>0.85994999999999999</v>
      </c>
      <c r="K2546">
        <v>0.16284999999999999</v>
      </c>
      <c r="L2546">
        <v>0.28875000000000001</v>
      </c>
      <c r="M2546">
        <v>0.95884999999999998</v>
      </c>
    </row>
    <row r="2547" spans="2:13" x14ac:dyDescent="0.35">
      <c r="B2547">
        <v>2544</v>
      </c>
      <c r="C2547">
        <v>0.25435000000000002</v>
      </c>
      <c r="D2547">
        <v>0.94355</v>
      </c>
      <c r="E2547">
        <v>0.45945000000000003</v>
      </c>
      <c r="F2547">
        <v>0.37204999999999999</v>
      </c>
      <c r="G2547">
        <v>0.19414999999999999</v>
      </c>
      <c r="H2547">
        <v>0.84314999999999996</v>
      </c>
      <c r="I2547">
        <v>0.99755000000000005</v>
      </c>
      <c r="J2547">
        <v>0.76465000000000005</v>
      </c>
      <c r="K2547">
        <v>0.86895</v>
      </c>
      <c r="L2547">
        <v>0.98734999999999995</v>
      </c>
      <c r="M2547">
        <v>0.97565000000000002</v>
      </c>
    </row>
    <row r="2548" spans="2:13" x14ac:dyDescent="0.35">
      <c r="B2548">
        <v>2545</v>
      </c>
      <c r="C2548">
        <v>0.25445000000000001</v>
      </c>
      <c r="D2548">
        <v>0.38905000000000001</v>
      </c>
      <c r="E2548">
        <v>0.56815000000000004</v>
      </c>
      <c r="F2548">
        <v>0.74085000000000001</v>
      </c>
      <c r="G2548">
        <v>0.85834999999999995</v>
      </c>
      <c r="H2548">
        <v>0.50305</v>
      </c>
      <c r="I2548">
        <v>0.55174999999999996</v>
      </c>
      <c r="J2548">
        <v>0.57464999999999999</v>
      </c>
      <c r="K2548">
        <v>0.13785</v>
      </c>
      <c r="L2548">
        <v>0.72155000000000002</v>
      </c>
      <c r="M2548">
        <v>0.10415000000000001</v>
      </c>
    </row>
    <row r="2549" spans="2:13" x14ac:dyDescent="0.35">
      <c r="B2549">
        <v>2546</v>
      </c>
      <c r="C2549">
        <v>0.25455</v>
      </c>
      <c r="D2549">
        <v>0.93784999999999996</v>
      </c>
      <c r="E2549">
        <v>0.56855</v>
      </c>
      <c r="F2549">
        <v>0.14294999999999999</v>
      </c>
      <c r="G2549">
        <v>0.96725000000000005</v>
      </c>
      <c r="H2549">
        <v>0.86055000000000004</v>
      </c>
      <c r="I2549">
        <v>0.31385000000000002</v>
      </c>
      <c r="J2549">
        <v>0.79544999999999999</v>
      </c>
      <c r="K2549">
        <v>0.33805000000000002</v>
      </c>
      <c r="L2549">
        <v>0.38955000000000001</v>
      </c>
      <c r="M2549">
        <v>9.7949999999999995E-2</v>
      </c>
    </row>
    <row r="2550" spans="2:13" x14ac:dyDescent="0.35">
      <c r="B2550">
        <v>2547</v>
      </c>
      <c r="C2550">
        <v>0.25464999999999999</v>
      </c>
      <c r="D2550">
        <v>0.83884999999999998</v>
      </c>
      <c r="E2550">
        <v>0.58535000000000004</v>
      </c>
      <c r="F2550">
        <v>0.17645</v>
      </c>
      <c r="G2550">
        <v>0.91364999999999996</v>
      </c>
      <c r="H2550">
        <v>1.0499999999999999E-3</v>
      </c>
      <c r="I2550">
        <v>0.87785000000000002</v>
      </c>
      <c r="J2550">
        <v>0.39934999999999998</v>
      </c>
      <c r="K2550">
        <v>0.65864999999999996</v>
      </c>
      <c r="L2550">
        <v>0.12395</v>
      </c>
      <c r="M2550">
        <v>0.28684999999999999</v>
      </c>
    </row>
    <row r="2551" spans="2:13" x14ac:dyDescent="0.35">
      <c r="B2551">
        <v>2548</v>
      </c>
      <c r="C2551">
        <v>0.25474999999999998</v>
      </c>
      <c r="D2551">
        <v>5.5550000000000002E-2</v>
      </c>
      <c r="E2551">
        <v>0.35385</v>
      </c>
      <c r="F2551">
        <v>0.86724999999999997</v>
      </c>
      <c r="G2551">
        <v>0.87255000000000005</v>
      </c>
      <c r="H2551">
        <v>0.18345</v>
      </c>
      <c r="I2551">
        <v>0.74765000000000004</v>
      </c>
      <c r="J2551">
        <v>1.375E-2</v>
      </c>
      <c r="K2551">
        <v>0.10285</v>
      </c>
      <c r="L2551">
        <v>0.30025000000000002</v>
      </c>
      <c r="M2551">
        <v>2.0150000000000001E-2</v>
      </c>
    </row>
    <row r="2552" spans="2:13" x14ac:dyDescent="0.35">
      <c r="B2552">
        <v>2549</v>
      </c>
      <c r="C2552">
        <v>0.25485000000000002</v>
      </c>
      <c r="D2552">
        <v>0.43085000000000001</v>
      </c>
      <c r="E2552">
        <v>0.71375</v>
      </c>
      <c r="F2552">
        <v>0.77244999999999997</v>
      </c>
      <c r="G2552">
        <v>0.75065000000000004</v>
      </c>
      <c r="H2552">
        <v>0.98404999999999998</v>
      </c>
      <c r="I2552">
        <v>0.37195</v>
      </c>
      <c r="J2552">
        <v>0.14055000000000001</v>
      </c>
      <c r="K2552">
        <v>5.5350000000000003E-2</v>
      </c>
      <c r="L2552">
        <v>0.93494999999999995</v>
      </c>
      <c r="M2552">
        <v>0.90205000000000002</v>
      </c>
    </row>
    <row r="2553" spans="2:13" x14ac:dyDescent="0.35">
      <c r="B2553">
        <v>2550</v>
      </c>
      <c r="C2553">
        <v>0.25495000000000001</v>
      </c>
      <c r="D2553">
        <v>0.57064999999999999</v>
      </c>
      <c r="E2553">
        <v>0.68674999999999997</v>
      </c>
      <c r="F2553">
        <v>0.29825000000000002</v>
      </c>
      <c r="G2553">
        <v>0.91195000000000004</v>
      </c>
      <c r="H2553">
        <v>0.24315000000000001</v>
      </c>
      <c r="I2553">
        <v>9.955E-2</v>
      </c>
      <c r="J2553">
        <v>0.74214999999999998</v>
      </c>
      <c r="K2553">
        <v>0.20144999999999999</v>
      </c>
      <c r="L2553">
        <v>0.16205</v>
      </c>
      <c r="M2553">
        <v>0.88544999999999996</v>
      </c>
    </row>
    <row r="2554" spans="2:13" x14ac:dyDescent="0.35">
      <c r="B2554">
        <v>2551</v>
      </c>
      <c r="C2554">
        <v>0.25505</v>
      </c>
      <c r="D2554">
        <v>0.53234999999999999</v>
      </c>
      <c r="E2554">
        <v>0.20835000000000001</v>
      </c>
      <c r="F2554">
        <v>0.62895000000000001</v>
      </c>
      <c r="G2554">
        <v>0.96714999999999995</v>
      </c>
      <c r="H2554">
        <v>0.38055</v>
      </c>
      <c r="I2554">
        <v>0.61255000000000004</v>
      </c>
      <c r="J2554">
        <v>0.48654999999999998</v>
      </c>
      <c r="K2554">
        <v>0.51554999999999995</v>
      </c>
      <c r="L2554">
        <v>0.67074999999999996</v>
      </c>
      <c r="M2554">
        <v>0.61604999999999999</v>
      </c>
    </row>
    <row r="2555" spans="2:13" x14ac:dyDescent="0.35">
      <c r="B2555">
        <v>2552</v>
      </c>
      <c r="C2555">
        <v>0.25514999999999999</v>
      </c>
      <c r="D2555">
        <v>0.39995000000000003</v>
      </c>
      <c r="E2555">
        <v>8.9649999999999994E-2</v>
      </c>
      <c r="F2555">
        <v>0.65134999999999998</v>
      </c>
      <c r="G2555">
        <v>0.53654999999999997</v>
      </c>
      <c r="H2555">
        <v>0.28394999999999998</v>
      </c>
      <c r="I2555">
        <v>0.31935000000000002</v>
      </c>
      <c r="J2555">
        <v>0.36385000000000001</v>
      </c>
      <c r="K2555">
        <v>0.43404999999999999</v>
      </c>
      <c r="L2555">
        <v>0.15845000000000001</v>
      </c>
      <c r="M2555">
        <v>0.92164999999999997</v>
      </c>
    </row>
    <row r="2556" spans="2:13" x14ac:dyDescent="0.35">
      <c r="B2556">
        <v>2553</v>
      </c>
      <c r="C2556">
        <v>0.25524999999999998</v>
      </c>
      <c r="D2556">
        <v>0.40965000000000001</v>
      </c>
      <c r="E2556">
        <v>0.64864999999999995</v>
      </c>
      <c r="F2556">
        <v>0.47484999999999999</v>
      </c>
      <c r="G2556">
        <v>0.69935000000000003</v>
      </c>
      <c r="H2556">
        <v>0.26834999999999998</v>
      </c>
      <c r="I2556">
        <v>0.79054999999999997</v>
      </c>
      <c r="J2556">
        <v>0.59865000000000002</v>
      </c>
      <c r="K2556">
        <v>0.12665000000000001</v>
      </c>
      <c r="L2556">
        <v>0.39205000000000001</v>
      </c>
      <c r="M2556">
        <v>0.28915000000000002</v>
      </c>
    </row>
    <row r="2557" spans="2:13" x14ac:dyDescent="0.35">
      <c r="B2557">
        <v>2554</v>
      </c>
      <c r="C2557">
        <v>0.25535000000000002</v>
      </c>
      <c r="D2557">
        <v>0.59325000000000006</v>
      </c>
      <c r="E2557">
        <v>5.7349999999999998E-2</v>
      </c>
      <c r="F2557">
        <v>0.80145</v>
      </c>
      <c r="G2557">
        <v>0.13685</v>
      </c>
      <c r="H2557">
        <v>0.49104999999999999</v>
      </c>
      <c r="I2557">
        <v>0.69764999999999999</v>
      </c>
      <c r="J2557">
        <v>0.57994999999999997</v>
      </c>
      <c r="K2557">
        <v>0.59355000000000002</v>
      </c>
      <c r="L2557">
        <v>0.84165000000000001</v>
      </c>
      <c r="M2557">
        <v>0.88915</v>
      </c>
    </row>
    <row r="2558" spans="2:13" x14ac:dyDescent="0.35">
      <c r="B2558">
        <v>2555</v>
      </c>
      <c r="C2558">
        <v>0.25545000000000001</v>
      </c>
      <c r="D2558">
        <v>0.30445</v>
      </c>
      <c r="E2558">
        <v>0.88075000000000003</v>
      </c>
      <c r="F2558">
        <v>0.65644999999999998</v>
      </c>
      <c r="G2558">
        <v>0.95984999999999998</v>
      </c>
      <c r="H2558">
        <v>0.88954999999999995</v>
      </c>
      <c r="I2558">
        <v>0.83235000000000003</v>
      </c>
      <c r="J2558">
        <v>0.16275000000000001</v>
      </c>
      <c r="K2558">
        <v>0.19005</v>
      </c>
      <c r="L2558">
        <v>0.69125000000000003</v>
      </c>
      <c r="M2558">
        <v>1.3350000000000001E-2</v>
      </c>
    </row>
    <row r="2559" spans="2:13" x14ac:dyDescent="0.35">
      <c r="B2559">
        <v>2556</v>
      </c>
      <c r="C2559">
        <v>0.25555</v>
      </c>
      <c r="D2559">
        <v>0.27594999999999997</v>
      </c>
      <c r="E2559">
        <v>0.43564999999999998</v>
      </c>
      <c r="F2559">
        <v>0.20105000000000001</v>
      </c>
      <c r="G2559">
        <v>0.52595000000000003</v>
      </c>
      <c r="H2559">
        <v>0.50775000000000003</v>
      </c>
      <c r="I2559">
        <v>0.98785000000000001</v>
      </c>
      <c r="J2559">
        <v>0.52015</v>
      </c>
      <c r="K2559">
        <v>0.48685</v>
      </c>
      <c r="L2559">
        <v>0.20144999999999999</v>
      </c>
      <c r="M2559">
        <v>0.16414999999999999</v>
      </c>
    </row>
    <row r="2560" spans="2:13" x14ac:dyDescent="0.35">
      <c r="B2560">
        <v>2557</v>
      </c>
      <c r="C2560">
        <v>0.25564999999999999</v>
      </c>
      <c r="D2560">
        <v>0.92925000000000002</v>
      </c>
      <c r="E2560">
        <v>8.2949999999999996E-2</v>
      </c>
      <c r="F2560">
        <v>0.83625000000000005</v>
      </c>
      <c r="G2560">
        <v>0.21335000000000001</v>
      </c>
      <c r="H2560">
        <v>0.69155</v>
      </c>
      <c r="I2560">
        <v>0.11955</v>
      </c>
      <c r="J2560">
        <v>0.15285000000000001</v>
      </c>
      <c r="K2560">
        <v>0.83394999999999997</v>
      </c>
      <c r="L2560">
        <v>0.93794999999999995</v>
      </c>
      <c r="M2560">
        <v>0.33334999999999998</v>
      </c>
    </row>
    <row r="2561" spans="2:13" x14ac:dyDescent="0.35">
      <c r="B2561">
        <v>2558</v>
      </c>
      <c r="C2561">
        <v>0.25574999999999998</v>
      </c>
      <c r="D2561">
        <v>0.37664999999999998</v>
      </c>
      <c r="E2561">
        <v>0.45334999999999998</v>
      </c>
      <c r="F2561">
        <v>0.77905000000000002</v>
      </c>
      <c r="G2561">
        <v>0.67364999999999997</v>
      </c>
      <c r="H2561">
        <v>0.98485</v>
      </c>
      <c r="I2561">
        <v>0.85204999999999997</v>
      </c>
      <c r="J2561">
        <v>0.27365</v>
      </c>
      <c r="K2561">
        <v>0.80645</v>
      </c>
      <c r="L2561">
        <v>0.32024999999999998</v>
      </c>
      <c r="M2561">
        <v>0.30164999999999997</v>
      </c>
    </row>
    <row r="2562" spans="2:13" x14ac:dyDescent="0.35">
      <c r="B2562">
        <v>2559</v>
      </c>
      <c r="C2562">
        <v>0.25585000000000002</v>
      </c>
      <c r="D2562">
        <v>0.30275000000000002</v>
      </c>
      <c r="E2562">
        <v>0.98145000000000004</v>
      </c>
      <c r="F2562">
        <v>0.87824999999999998</v>
      </c>
      <c r="G2562">
        <v>0.74124999999999996</v>
      </c>
      <c r="H2562">
        <v>0.20094999999999999</v>
      </c>
      <c r="I2562">
        <v>0.46534999999999999</v>
      </c>
      <c r="J2562">
        <v>0.96924999999999994</v>
      </c>
      <c r="K2562">
        <v>0.52395000000000003</v>
      </c>
      <c r="L2562">
        <v>9.1500000000000001E-3</v>
      </c>
      <c r="M2562">
        <v>0.75295000000000001</v>
      </c>
    </row>
    <row r="2563" spans="2:13" x14ac:dyDescent="0.35">
      <c r="B2563">
        <v>2560</v>
      </c>
      <c r="C2563">
        <v>0.25595000000000001</v>
      </c>
      <c r="D2563">
        <v>0.47455000000000003</v>
      </c>
      <c r="E2563">
        <v>0.64305000000000001</v>
      </c>
      <c r="F2563">
        <v>0.68005000000000004</v>
      </c>
      <c r="G2563">
        <v>0.30795</v>
      </c>
      <c r="H2563">
        <v>4.3749999999999997E-2</v>
      </c>
      <c r="I2563">
        <v>0.37135000000000001</v>
      </c>
      <c r="J2563">
        <v>9.9349999999999994E-2</v>
      </c>
      <c r="K2563">
        <v>0.57435000000000003</v>
      </c>
      <c r="L2563">
        <v>0.73004999999999998</v>
      </c>
      <c r="M2563">
        <v>0.82474999999999998</v>
      </c>
    </row>
    <row r="2564" spans="2:13" x14ac:dyDescent="0.35">
      <c r="B2564">
        <v>2561</v>
      </c>
      <c r="C2564">
        <v>0.25605</v>
      </c>
      <c r="D2564">
        <v>0.57235000000000003</v>
      </c>
      <c r="E2564">
        <v>9.9500000000000005E-3</v>
      </c>
      <c r="F2564">
        <v>0.53874999999999995</v>
      </c>
      <c r="G2564">
        <v>0.38155</v>
      </c>
      <c r="H2564">
        <v>0.99555000000000005</v>
      </c>
      <c r="I2564">
        <v>0.73214999999999997</v>
      </c>
      <c r="J2564">
        <v>0.90844999999999998</v>
      </c>
      <c r="K2564">
        <v>0.82284999999999997</v>
      </c>
      <c r="L2564">
        <v>0.23105000000000001</v>
      </c>
      <c r="M2564">
        <v>0.94015000000000004</v>
      </c>
    </row>
    <row r="2565" spans="2:13" x14ac:dyDescent="0.35">
      <c r="B2565">
        <v>2562</v>
      </c>
      <c r="C2565">
        <v>0.25614999999999999</v>
      </c>
      <c r="D2565">
        <v>0.25004999999999999</v>
      </c>
      <c r="E2565">
        <v>0.64685000000000004</v>
      </c>
      <c r="F2565">
        <v>1.4499999999999999E-3</v>
      </c>
      <c r="G2565">
        <v>0.21834999999999999</v>
      </c>
      <c r="H2565">
        <v>5.2049999999999999E-2</v>
      </c>
      <c r="I2565">
        <v>0.60985</v>
      </c>
      <c r="J2565">
        <v>0.77725</v>
      </c>
      <c r="K2565">
        <v>0.33834999999999998</v>
      </c>
      <c r="L2565">
        <v>0.46865000000000001</v>
      </c>
      <c r="M2565">
        <v>0.33915000000000001</v>
      </c>
    </row>
    <row r="2566" spans="2:13" x14ac:dyDescent="0.35">
      <c r="B2566">
        <v>2563</v>
      </c>
      <c r="C2566">
        <v>0.25624999999999998</v>
      </c>
      <c r="D2566">
        <v>0.13965</v>
      </c>
      <c r="E2566">
        <v>0.87065000000000003</v>
      </c>
      <c r="F2566">
        <v>0.79484999999999995</v>
      </c>
      <c r="G2566">
        <v>0.91725000000000001</v>
      </c>
      <c r="H2566">
        <v>0.91064999999999996</v>
      </c>
      <c r="I2566">
        <v>0.70365</v>
      </c>
      <c r="J2566">
        <v>0.72665000000000002</v>
      </c>
      <c r="K2566">
        <v>1.4149999999999999E-2</v>
      </c>
      <c r="L2566">
        <v>0.20935000000000001</v>
      </c>
      <c r="M2566">
        <v>0.69745000000000001</v>
      </c>
    </row>
    <row r="2567" spans="2:13" x14ac:dyDescent="0.35">
      <c r="B2567">
        <v>2564</v>
      </c>
      <c r="C2567">
        <v>0.25635000000000002</v>
      </c>
      <c r="D2567">
        <v>8.7849999999999998E-2</v>
      </c>
      <c r="E2567">
        <v>0.45824999999999999</v>
      </c>
      <c r="F2567">
        <v>0.12805</v>
      </c>
      <c r="G2567">
        <v>0.76224999999999998</v>
      </c>
      <c r="H2567">
        <v>0.17655000000000001</v>
      </c>
      <c r="I2567">
        <v>0.64805000000000001</v>
      </c>
      <c r="J2567">
        <v>0.75885000000000002</v>
      </c>
      <c r="K2567">
        <v>0.37295</v>
      </c>
      <c r="L2567">
        <v>0.87244999999999995</v>
      </c>
      <c r="M2567">
        <v>0.81094999999999995</v>
      </c>
    </row>
    <row r="2568" spans="2:13" x14ac:dyDescent="0.35">
      <c r="B2568">
        <v>2565</v>
      </c>
      <c r="C2568">
        <v>0.25645000000000001</v>
      </c>
      <c r="D2568">
        <v>0.34105000000000002</v>
      </c>
      <c r="E2568">
        <v>0.33495000000000003</v>
      </c>
      <c r="F2568">
        <v>0.43654999999999999</v>
      </c>
      <c r="G2568">
        <v>3.6650000000000002E-2</v>
      </c>
      <c r="H2568">
        <v>0.28234999999999999</v>
      </c>
      <c r="I2568">
        <v>0.19785</v>
      </c>
      <c r="J2568">
        <v>8.8050000000000003E-2</v>
      </c>
      <c r="K2568">
        <v>0.98165000000000002</v>
      </c>
      <c r="L2568">
        <v>0.69615000000000005</v>
      </c>
      <c r="M2568">
        <v>0.56115000000000004</v>
      </c>
    </row>
    <row r="2569" spans="2:13" x14ac:dyDescent="0.35">
      <c r="B2569">
        <v>2566</v>
      </c>
      <c r="C2569">
        <v>0.25655</v>
      </c>
      <c r="D2569">
        <v>0.44674999999999998</v>
      </c>
      <c r="E2569">
        <v>0.29615000000000002</v>
      </c>
      <c r="F2569">
        <v>3.3050000000000003E-2</v>
      </c>
      <c r="G2569">
        <v>0.41515000000000002</v>
      </c>
      <c r="H2569">
        <v>0.35754999999999998</v>
      </c>
      <c r="I2569">
        <v>0.98775000000000002</v>
      </c>
      <c r="J2569">
        <v>0.37045</v>
      </c>
      <c r="K2569">
        <v>0.15715000000000001</v>
      </c>
      <c r="L2569">
        <v>0.12595000000000001</v>
      </c>
      <c r="M2569">
        <v>0.92635000000000001</v>
      </c>
    </row>
    <row r="2570" spans="2:13" x14ac:dyDescent="0.35">
      <c r="B2570">
        <v>2567</v>
      </c>
      <c r="C2570">
        <v>0.25664999999999999</v>
      </c>
      <c r="D2570">
        <v>0.47794999999999999</v>
      </c>
      <c r="E2570">
        <v>0.51254999999999995</v>
      </c>
      <c r="F2570">
        <v>3.2649999999999998E-2</v>
      </c>
      <c r="G2570">
        <v>0.64144999999999996</v>
      </c>
      <c r="H2570">
        <v>0.34065000000000001</v>
      </c>
      <c r="I2570">
        <v>0.53935</v>
      </c>
      <c r="J2570">
        <v>0.44395000000000001</v>
      </c>
      <c r="K2570">
        <v>0.75875000000000004</v>
      </c>
      <c r="L2570">
        <v>0.59535000000000005</v>
      </c>
      <c r="M2570">
        <v>9.6350000000000005E-2</v>
      </c>
    </row>
    <row r="2571" spans="2:13" x14ac:dyDescent="0.35">
      <c r="B2571">
        <v>2568</v>
      </c>
      <c r="C2571">
        <v>0.25674999999999998</v>
      </c>
      <c r="D2571">
        <v>0.86375000000000002</v>
      </c>
      <c r="E2571">
        <v>0.30445</v>
      </c>
      <c r="F2571">
        <v>0.45855000000000001</v>
      </c>
      <c r="G2571">
        <v>0.35415000000000002</v>
      </c>
      <c r="H2571">
        <v>0.31935000000000002</v>
      </c>
      <c r="I2571">
        <v>0.81515000000000004</v>
      </c>
      <c r="J2571">
        <v>0.45395000000000002</v>
      </c>
      <c r="K2571">
        <v>0.46174999999999999</v>
      </c>
      <c r="L2571">
        <v>1.2449999999999999E-2</v>
      </c>
      <c r="M2571">
        <v>0.28334999999999999</v>
      </c>
    </row>
    <row r="2572" spans="2:13" x14ac:dyDescent="0.35">
      <c r="B2572">
        <v>2569</v>
      </c>
      <c r="C2572">
        <v>0.25685000000000002</v>
      </c>
      <c r="D2572">
        <v>0.27805000000000002</v>
      </c>
      <c r="E2572">
        <v>4.6050000000000001E-2</v>
      </c>
      <c r="F2572">
        <v>0.47875000000000001</v>
      </c>
      <c r="G2572">
        <v>0.20035</v>
      </c>
      <c r="H2572">
        <v>0.51214999999999999</v>
      </c>
      <c r="I2572">
        <v>0.92535000000000001</v>
      </c>
      <c r="J2572">
        <v>0.47334999999999999</v>
      </c>
      <c r="K2572">
        <v>0.16955000000000001</v>
      </c>
      <c r="L2572">
        <v>0.83794999999999997</v>
      </c>
      <c r="M2572">
        <v>6.4350000000000004E-2</v>
      </c>
    </row>
    <row r="2573" spans="2:13" x14ac:dyDescent="0.35">
      <c r="B2573">
        <v>2570</v>
      </c>
      <c r="C2573">
        <v>0.25695000000000001</v>
      </c>
      <c r="D2573">
        <v>0.70255000000000001</v>
      </c>
      <c r="E2573">
        <v>0.43345</v>
      </c>
      <c r="F2573">
        <v>0.26974999999999999</v>
      </c>
      <c r="G2573">
        <v>0.32974999999999999</v>
      </c>
      <c r="H2573">
        <v>0.94574999999999998</v>
      </c>
      <c r="I2573">
        <v>0.34694999999999998</v>
      </c>
      <c r="J2573">
        <v>0.41685</v>
      </c>
      <c r="K2573">
        <v>0.41294999999999998</v>
      </c>
      <c r="L2573">
        <v>0.49295</v>
      </c>
      <c r="M2573">
        <v>0.86514999999999997</v>
      </c>
    </row>
    <row r="2574" spans="2:13" x14ac:dyDescent="0.35">
      <c r="B2574">
        <v>2571</v>
      </c>
      <c r="C2574">
        <v>0.25705</v>
      </c>
      <c r="D2574">
        <v>0.53925000000000001</v>
      </c>
      <c r="E2574">
        <v>0.68064999999999998</v>
      </c>
      <c r="F2574">
        <v>0.30785000000000001</v>
      </c>
      <c r="G2574">
        <v>0.80054999999999998</v>
      </c>
      <c r="H2574">
        <v>0.65325</v>
      </c>
      <c r="I2574">
        <v>0.23435</v>
      </c>
      <c r="J2574">
        <v>0.44874999999999998</v>
      </c>
      <c r="K2574">
        <v>0.75675000000000003</v>
      </c>
      <c r="L2574">
        <v>0.25164999999999998</v>
      </c>
      <c r="M2574">
        <v>0.12814999999999999</v>
      </c>
    </row>
    <row r="2575" spans="2:13" x14ac:dyDescent="0.35">
      <c r="B2575">
        <v>2572</v>
      </c>
      <c r="C2575">
        <v>0.25714999999999999</v>
      </c>
      <c r="D2575">
        <v>0.50665000000000004</v>
      </c>
      <c r="E2575">
        <v>0.60304999999999997</v>
      </c>
      <c r="F2575">
        <v>0.42595</v>
      </c>
      <c r="G2575">
        <v>0.33484999999999998</v>
      </c>
      <c r="H2575">
        <v>0.89224999999999999</v>
      </c>
      <c r="I2575">
        <v>0.37605</v>
      </c>
      <c r="J2575">
        <v>0.37895000000000001</v>
      </c>
      <c r="K2575">
        <v>0.11805</v>
      </c>
      <c r="L2575">
        <v>0.31004999999999999</v>
      </c>
      <c r="M2575">
        <v>0.25124999999999997</v>
      </c>
    </row>
    <row r="2576" spans="2:13" x14ac:dyDescent="0.35">
      <c r="B2576">
        <v>2573</v>
      </c>
      <c r="C2576">
        <v>0.25724999999999998</v>
      </c>
      <c r="D2576">
        <v>1.065E-2</v>
      </c>
      <c r="E2576">
        <v>0.53874999999999995</v>
      </c>
      <c r="F2576">
        <v>0.85185</v>
      </c>
      <c r="G2576">
        <v>7.0449999999999999E-2</v>
      </c>
      <c r="H2576">
        <v>0.36015000000000003</v>
      </c>
      <c r="I2576">
        <v>0.89395000000000002</v>
      </c>
      <c r="J2576">
        <v>0.46894999999999998</v>
      </c>
      <c r="K2576">
        <v>0.19535</v>
      </c>
      <c r="L2576">
        <v>0.82074999999999998</v>
      </c>
      <c r="M2576">
        <v>0.11015</v>
      </c>
    </row>
    <row r="2577" spans="2:13" x14ac:dyDescent="0.35">
      <c r="B2577">
        <v>2574</v>
      </c>
      <c r="C2577">
        <v>0.25735000000000002</v>
      </c>
      <c r="D2577">
        <v>0.30014999999999997</v>
      </c>
      <c r="E2577">
        <v>0.45365</v>
      </c>
      <c r="F2577">
        <v>0.86255000000000004</v>
      </c>
      <c r="G2577">
        <v>0.51744999999999997</v>
      </c>
      <c r="H2577">
        <v>0.35104999999999997</v>
      </c>
      <c r="I2577">
        <v>0.94094999999999995</v>
      </c>
      <c r="J2577">
        <v>0.71065</v>
      </c>
      <c r="K2577">
        <v>0.54144999999999999</v>
      </c>
      <c r="L2577">
        <v>0.17655000000000001</v>
      </c>
      <c r="M2577">
        <v>0.32584999999999997</v>
      </c>
    </row>
    <row r="2578" spans="2:13" x14ac:dyDescent="0.35">
      <c r="B2578">
        <v>2575</v>
      </c>
      <c r="C2578">
        <v>0.25745000000000001</v>
      </c>
      <c r="D2578">
        <v>0.27355000000000002</v>
      </c>
      <c r="E2578">
        <v>6.3850000000000004E-2</v>
      </c>
      <c r="F2578">
        <v>0.43045</v>
      </c>
      <c r="G2578">
        <v>0.40525</v>
      </c>
      <c r="H2578">
        <v>8.6150000000000004E-2</v>
      </c>
      <c r="I2578">
        <v>0.36895</v>
      </c>
      <c r="J2578">
        <v>0.57915000000000005</v>
      </c>
      <c r="K2578">
        <v>0.88605</v>
      </c>
      <c r="L2578">
        <v>0.77834999999999999</v>
      </c>
      <c r="M2578">
        <v>0.19234999999999999</v>
      </c>
    </row>
    <row r="2579" spans="2:13" x14ac:dyDescent="0.35">
      <c r="B2579">
        <v>2576</v>
      </c>
      <c r="C2579">
        <v>0.25755</v>
      </c>
      <c r="D2579">
        <v>0.54964999999999997</v>
      </c>
      <c r="E2579">
        <v>0.15765000000000001</v>
      </c>
      <c r="F2579">
        <v>0.34125</v>
      </c>
      <c r="G2579">
        <v>5.8650000000000001E-2</v>
      </c>
      <c r="H2579">
        <v>0.91915000000000002</v>
      </c>
      <c r="I2579">
        <v>0.87695000000000001</v>
      </c>
      <c r="J2579">
        <v>0.64915</v>
      </c>
      <c r="K2579">
        <v>6.2350000000000003E-2</v>
      </c>
      <c r="L2579">
        <v>0.84904999999999997</v>
      </c>
      <c r="M2579">
        <v>0.65354999999999996</v>
      </c>
    </row>
    <row r="2580" spans="2:13" x14ac:dyDescent="0.35">
      <c r="B2580">
        <v>2577</v>
      </c>
      <c r="C2580">
        <v>0.25764999999999999</v>
      </c>
      <c r="D2580">
        <v>0.44874999999999998</v>
      </c>
      <c r="E2580">
        <v>0.55295000000000005</v>
      </c>
      <c r="F2580">
        <v>0.80745</v>
      </c>
      <c r="G2580">
        <v>0.72645000000000004</v>
      </c>
      <c r="H2580">
        <v>0.97794999999999999</v>
      </c>
      <c r="I2580">
        <v>0.31474999999999997</v>
      </c>
      <c r="J2580">
        <v>0.41325000000000001</v>
      </c>
      <c r="K2580">
        <v>0.59884999999999999</v>
      </c>
      <c r="L2580">
        <v>0.82945000000000002</v>
      </c>
      <c r="M2580">
        <v>0.78254999999999997</v>
      </c>
    </row>
    <row r="2581" spans="2:13" x14ac:dyDescent="0.35">
      <c r="B2581">
        <v>2578</v>
      </c>
      <c r="C2581">
        <v>0.25774999999999998</v>
      </c>
      <c r="D2581">
        <v>0.50795000000000001</v>
      </c>
      <c r="E2581">
        <v>0.44435000000000002</v>
      </c>
      <c r="F2581">
        <v>0.90034999999999998</v>
      </c>
      <c r="G2581">
        <v>0.13785</v>
      </c>
      <c r="H2581">
        <v>0.57674999999999998</v>
      </c>
      <c r="I2581">
        <v>0.12335</v>
      </c>
      <c r="J2581">
        <v>0.17915</v>
      </c>
      <c r="K2581">
        <v>0.18345</v>
      </c>
      <c r="L2581">
        <v>0.34025</v>
      </c>
      <c r="M2581">
        <v>5.9500000000000004E-3</v>
      </c>
    </row>
    <row r="2582" spans="2:13" x14ac:dyDescent="0.35">
      <c r="B2582">
        <v>2579</v>
      </c>
      <c r="C2582">
        <v>0.25785000000000002</v>
      </c>
      <c r="D2582">
        <v>0.39955000000000002</v>
      </c>
      <c r="E2582">
        <v>1.4749999999999999E-2</v>
      </c>
      <c r="F2582">
        <v>0.33865000000000001</v>
      </c>
      <c r="G2582">
        <v>0.36294999999999999</v>
      </c>
      <c r="H2582">
        <v>0.89585000000000004</v>
      </c>
      <c r="I2582">
        <v>0.41804999999999998</v>
      </c>
      <c r="J2582">
        <v>0.35435</v>
      </c>
      <c r="K2582">
        <v>0.82055</v>
      </c>
      <c r="L2582">
        <v>0.33395000000000002</v>
      </c>
      <c r="M2582">
        <v>0.22145000000000001</v>
      </c>
    </row>
    <row r="2583" spans="2:13" x14ac:dyDescent="0.35">
      <c r="B2583">
        <v>2580</v>
      </c>
      <c r="C2583">
        <v>0.25795000000000001</v>
      </c>
      <c r="D2583">
        <v>0.17365</v>
      </c>
      <c r="E2583">
        <v>0.90254999999999996</v>
      </c>
      <c r="F2583">
        <v>0.55425000000000002</v>
      </c>
      <c r="G2583">
        <v>0.74744999999999995</v>
      </c>
      <c r="H2583">
        <v>0.21765000000000001</v>
      </c>
      <c r="I2583">
        <v>4.5350000000000001E-2</v>
      </c>
      <c r="J2583">
        <v>0.61024999999999996</v>
      </c>
      <c r="K2583">
        <v>0.80435000000000001</v>
      </c>
      <c r="L2583">
        <v>0.88285000000000002</v>
      </c>
      <c r="M2583">
        <v>0.91295000000000004</v>
      </c>
    </row>
    <row r="2584" spans="2:13" x14ac:dyDescent="0.35">
      <c r="B2584">
        <v>2581</v>
      </c>
      <c r="C2584">
        <v>0.25805</v>
      </c>
      <c r="D2584">
        <v>0.59804999999999997</v>
      </c>
      <c r="E2584">
        <v>0.66185000000000005</v>
      </c>
      <c r="F2584">
        <v>0.32934999999999998</v>
      </c>
      <c r="G2584">
        <v>0.91625000000000001</v>
      </c>
      <c r="H2584">
        <v>0.98734999999999995</v>
      </c>
      <c r="I2584">
        <v>0.24235000000000001</v>
      </c>
      <c r="J2584">
        <v>0.69425000000000003</v>
      </c>
      <c r="K2584">
        <v>0.65144999999999997</v>
      </c>
      <c r="L2584">
        <v>0.66835</v>
      </c>
      <c r="M2584">
        <v>0.82725000000000004</v>
      </c>
    </row>
    <row r="2585" spans="2:13" x14ac:dyDescent="0.35">
      <c r="B2585">
        <v>2582</v>
      </c>
      <c r="C2585">
        <v>0.25814999999999999</v>
      </c>
      <c r="D2585">
        <v>0.20685000000000001</v>
      </c>
      <c r="E2585">
        <v>0.80305000000000004</v>
      </c>
      <c r="F2585">
        <v>0.56325000000000003</v>
      </c>
      <c r="G2585">
        <v>3.0949999999999998E-2</v>
      </c>
      <c r="H2585">
        <v>0.70894999999999997</v>
      </c>
      <c r="I2585">
        <v>0.75365000000000004</v>
      </c>
      <c r="J2585">
        <v>0.49804999999999999</v>
      </c>
      <c r="K2585">
        <v>0.44255</v>
      </c>
      <c r="L2585">
        <v>0.51295000000000002</v>
      </c>
      <c r="M2585">
        <v>0.36664999999999998</v>
      </c>
    </row>
    <row r="2586" spans="2:13" x14ac:dyDescent="0.35">
      <c r="B2586">
        <v>2583</v>
      </c>
      <c r="C2586">
        <v>0.25824999999999998</v>
      </c>
      <c r="D2586">
        <v>0.93284999999999996</v>
      </c>
      <c r="E2586">
        <v>3.1550000000000002E-2</v>
      </c>
      <c r="F2586">
        <v>0.69064999999999999</v>
      </c>
      <c r="G2586">
        <v>0.85175000000000001</v>
      </c>
      <c r="H2586">
        <v>0.77534999999999998</v>
      </c>
      <c r="I2586">
        <v>0.11705</v>
      </c>
      <c r="J2586">
        <v>0.52054999999999996</v>
      </c>
      <c r="K2586">
        <v>0.22614999999999999</v>
      </c>
      <c r="L2586">
        <v>0.46644999999999998</v>
      </c>
      <c r="M2586">
        <v>0.26955000000000001</v>
      </c>
    </row>
    <row r="2587" spans="2:13" x14ac:dyDescent="0.35">
      <c r="B2587">
        <v>2584</v>
      </c>
      <c r="C2587">
        <v>0.25835000000000002</v>
      </c>
      <c r="D2587">
        <v>0.59304999999999997</v>
      </c>
      <c r="E2587">
        <v>0.65275000000000005</v>
      </c>
      <c r="F2587">
        <v>0.67864999999999998</v>
      </c>
      <c r="G2587">
        <v>0.49914999999999998</v>
      </c>
      <c r="H2587">
        <v>0.39084999999999998</v>
      </c>
      <c r="I2587">
        <v>0.64885000000000004</v>
      </c>
      <c r="J2587">
        <v>0.14865</v>
      </c>
      <c r="K2587">
        <v>0.55154999999999998</v>
      </c>
      <c r="L2587">
        <v>0.90485000000000004</v>
      </c>
      <c r="M2587">
        <v>0.26965</v>
      </c>
    </row>
    <row r="2588" spans="2:13" x14ac:dyDescent="0.35">
      <c r="B2588">
        <v>2585</v>
      </c>
      <c r="C2588">
        <v>0.25845000000000001</v>
      </c>
      <c r="D2588">
        <v>0.55015000000000003</v>
      </c>
      <c r="E2588">
        <v>0.88534999999999997</v>
      </c>
      <c r="F2588">
        <v>0.18775</v>
      </c>
      <c r="G2588">
        <v>0.98824999999999996</v>
      </c>
      <c r="H2588">
        <v>0.79544999999999999</v>
      </c>
      <c r="I2588">
        <v>0.70974999999999999</v>
      </c>
      <c r="J2588">
        <v>0.13435</v>
      </c>
      <c r="K2588">
        <v>0.73165000000000002</v>
      </c>
      <c r="L2588">
        <v>0.63305</v>
      </c>
      <c r="M2588">
        <v>0.39115</v>
      </c>
    </row>
    <row r="2589" spans="2:13" x14ac:dyDescent="0.35">
      <c r="B2589">
        <v>2586</v>
      </c>
      <c r="C2589">
        <v>0.25855</v>
      </c>
      <c r="D2589">
        <v>0.64864999999999995</v>
      </c>
      <c r="E2589">
        <v>1.005E-2</v>
      </c>
      <c r="F2589">
        <v>0.74234999999999995</v>
      </c>
      <c r="G2589">
        <v>0.57604999999999995</v>
      </c>
      <c r="H2589">
        <v>0.25964999999999999</v>
      </c>
      <c r="I2589">
        <v>0.13505</v>
      </c>
      <c r="J2589">
        <v>0.56725000000000003</v>
      </c>
      <c r="K2589">
        <v>0.62885000000000002</v>
      </c>
      <c r="L2589">
        <v>0.38345000000000001</v>
      </c>
      <c r="M2589">
        <v>0.85555000000000003</v>
      </c>
    </row>
    <row r="2590" spans="2:13" x14ac:dyDescent="0.35">
      <c r="B2590">
        <v>2587</v>
      </c>
      <c r="C2590">
        <v>0.25864999999999999</v>
      </c>
      <c r="D2590">
        <v>0.47804999999999997</v>
      </c>
      <c r="E2590">
        <v>0.58965000000000001</v>
      </c>
      <c r="F2590">
        <v>0.57255</v>
      </c>
      <c r="G2590">
        <v>0.76285000000000003</v>
      </c>
      <c r="H2590">
        <v>0.76554999999999995</v>
      </c>
      <c r="I2590">
        <v>0.15755</v>
      </c>
      <c r="J2590">
        <v>0.22785</v>
      </c>
      <c r="K2590">
        <v>0.65295000000000003</v>
      </c>
      <c r="L2590">
        <v>0.21195</v>
      </c>
      <c r="M2590">
        <v>0.70174999999999998</v>
      </c>
    </row>
    <row r="2591" spans="2:13" x14ac:dyDescent="0.35">
      <c r="B2591">
        <v>2588</v>
      </c>
      <c r="C2591">
        <v>0.25874999999999998</v>
      </c>
      <c r="D2591">
        <v>0.47744999999999999</v>
      </c>
      <c r="E2591">
        <v>0.54144999999999999</v>
      </c>
      <c r="F2591">
        <v>0.23465</v>
      </c>
      <c r="G2591">
        <v>0.30654999999999999</v>
      </c>
      <c r="H2591">
        <v>0.50314999999999999</v>
      </c>
      <c r="I2591">
        <v>0.38164999999999999</v>
      </c>
      <c r="J2591">
        <v>0.55925000000000002</v>
      </c>
      <c r="K2591">
        <v>0.54944999999999999</v>
      </c>
      <c r="L2591">
        <v>0.30385000000000001</v>
      </c>
      <c r="M2591">
        <v>1.225E-2</v>
      </c>
    </row>
    <row r="2592" spans="2:13" x14ac:dyDescent="0.35">
      <c r="B2592">
        <v>2589</v>
      </c>
      <c r="C2592">
        <v>0.25885000000000002</v>
      </c>
      <c r="D2592">
        <v>0.35215000000000002</v>
      </c>
      <c r="E2592">
        <v>0.40744999999999998</v>
      </c>
      <c r="F2592">
        <v>0.12125</v>
      </c>
      <c r="G2592">
        <v>0.67915000000000003</v>
      </c>
      <c r="H2592">
        <v>0.20144999999999999</v>
      </c>
      <c r="I2592">
        <v>0.97165000000000001</v>
      </c>
      <c r="J2592">
        <v>0.32074999999999998</v>
      </c>
      <c r="K2592">
        <v>0.65654999999999997</v>
      </c>
      <c r="L2592">
        <v>0.51305000000000001</v>
      </c>
      <c r="M2592">
        <v>0.69225000000000003</v>
      </c>
    </row>
    <row r="2593" spans="2:13" x14ac:dyDescent="0.35">
      <c r="B2593">
        <v>2590</v>
      </c>
      <c r="C2593">
        <v>0.25895000000000001</v>
      </c>
      <c r="D2593">
        <v>0.72945000000000004</v>
      </c>
      <c r="E2593">
        <v>0.96645000000000003</v>
      </c>
      <c r="F2593">
        <v>0.75534999999999997</v>
      </c>
      <c r="G2593">
        <v>0.64705000000000001</v>
      </c>
      <c r="H2593">
        <v>0.18815000000000001</v>
      </c>
      <c r="I2593">
        <v>0.98645000000000005</v>
      </c>
      <c r="J2593">
        <v>0.46805000000000002</v>
      </c>
      <c r="K2593">
        <v>0.55525000000000002</v>
      </c>
      <c r="L2593">
        <v>0.89624999999999999</v>
      </c>
      <c r="M2593">
        <v>0.97355000000000003</v>
      </c>
    </row>
    <row r="2594" spans="2:13" x14ac:dyDescent="0.35">
      <c r="B2594">
        <v>2591</v>
      </c>
      <c r="C2594">
        <v>0.25905</v>
      </c>
      <c r="D2594">
        <v>0.97555000000000003</v>
      </c>
      <c r="E2594">
        <v>0.10655000000000001</v>
      </c>
      <c r="F2594">
        <v>0.87434999999999996</v>
      </c>
      <c r="G2594">
        <v>0.70394999999999996</v>
      </c>
      <c r="H2594">
        <v>0.10425</v>
      </c>
      <c r="I2594">
        <v>0.28325</v>
      </c>
      <c r="J2594">
        <v>0.16955000000000001</v>
      </c>
      <c r="K2594">
        <v>8.6150000000000004E-2</v>
      </c>
      <c r="L2594">
        <v>0.34834999999999999</v>
      </c>
      <c r="M2594">
        <v>0.23005</v>
      </c>
    </row>
    <row r="2595" spans="2:13" x14ac:dyDescent="0.35">
      <c r="B2595">
        <v>2592</v>
      </c>
      <c r="C2595">
        <v>0.25914999999999999</v>
      </c>
      <c r="D2595">
        <v>0.13785</v>
      </c>
      <c r="E2595">
        <v>0.55874999999999997</v>
      </c>
      <c r="F2595">
        <v>0.91335</v>
      </c>
      <c r="G2595">
        <v>0.42425000000000002</v>
      </c>
      <c r="H2595">
        <v>0.24535000000000001</v>
      </c>
      <c r="I2595">
        <v>0.73914999999999997</v>
      </c>
      <c r="J2595">
        <v>4.165E-2</v>
      </c>
      <c r="K2595">
        <v>0.48985000000000001</v>
      </c>
      <c r="L2595">
        <v>0.69364999999999999</v>
      </c>
      <c r="M2595">
        <v>7.7499999999999999E-3</v>
      </c>
    </row>
    <row r="2596" spans="2:13" x14ac:dyDescent="0.35">
      <c r="B2596">
        <v>2593</v>
      </c>
      <c r="C2596">
        <v>0.25924999999999998</v>
      </c>
      <c r="D2596">
        <v>0.45334999999999998</v>
      </c>
      <c r="E2596">
        <v>0.44264999999999999</v>
      </c>
      <c r="F2596">
        <v>0.83994999999999997</v>
      </c>
      <c r="G2596">
        <v>0.41165000000000002</v>
      </c>
      <c r="H2596">
        <v>0.27644999999999997</v>
      </c>
      <c r="I2596">
        <v>0.15815000000000001</v>
      </c>
      <c r="J2596">
        <v>4.4949999999999997E-2</v>
      </c>
      <c r="K2596">
        <v>0.79225000000000001</v>
      </c>
      <c r="L2596">
        <v>0.31164999999999998</v>
      </c>
      <c r="M2596">
        <v>0.51585000000000003</v>
      </c>
    </row>
    <row r="2597" spans="2:13" x14ac:dyDescent="0.35">
      <c r="B2597">
        <v>2594</v>
      </c>
      <c r="C2597">
        <v>0.25935000000000002</v>
      </c>
      <c r="D2597">
        <v>0.42265000000000003</v>
      </c>
      <c r="E2597">
        <v>6.7650000000000002E-2</v>
      </c>
      <c r="F2597">
        <v>0.31004999999999999</v>
      </c>
      <c r="G2597">
        <v>0.47804999999999997</v>
      </c>
      <c r="H2597">
        <v>0.59955000000000003</v>
      </c>
      <c r="I2597">
        <v>0.21545</v>
      </c>
      <c r="J2597">
        <v>0.70925000000000005</v>
      </c>
      <c r="K2597">
        <v>0.52234999999999998</v>
      </c>
      <c r="L2597">
        <v>0.21745</v>
      </c>
      <c r="M2597">
        <v>0.67095000000000005</v>
      </c>
    </row>
    <row r="2598" spans="2:13" x14ac:dyDescent="0.35">
      <c r="B2598">
        <v>2595</v>
      </c>
      <c r="C2598">
        <v>0.25945000000000001</v>
      </c>
      <c r="D2598">
        <v>0.64475000000000005</v>
      </c>
      <c r="E2598">
        <v>7.2650000000000006E-2</v>
      </c>
      <c r="F2598">
        <v>0.17824999999999999</v>
      </c>
      <c r="G2598">
        <v>0.63965000000000005</v>
      </c>
      <c r="H2598">
        <v>0.78785000000000005</v>
      </c>
      <c r="I2598">
        <v>0.84645000000000004</v>
      </c>
      <c r="J2598">
        <v>0.47165000000000001</v>
      </c>
      <c r="K2598">
        <v>0.24055000000000001</v>
      </c>
      <c r="L2598">
        <v>0.98724999999999996</v>
      </c>
      <c r="M2598">
        <v>0.47965000000000002</v>
      </c>
    </row>
    <row r="2599" spans="2:13" x14ac:dyDescent="0.35">
      <c r="B2599">
        <v>2596</v>
      </c>
      <c r="C2599">
        <v>0.25955</v>
      </c>
      <c r="D2599">
        <v>0.85265000000000002</v>
      </c>
      <c r="E2599">
        <v>0.61775000000000002</v>
      </c>
      <c r="F2599">
        <v>0.12285</v>
      </c>
      <c r="G2599">
        <v>9.0450000000000003E-2</v>
      </c>
      <c r="H2599">
        <v>0.19295000000000001</v>
      </c>
      <c r="I2599">
        <v>0.95774999999999999</v>
      </c>
      <c r="J2599">
        <v>0.60194999999999999</v>
      </c>
      <c r="K2599">
        <v>0.27055000000000001</v>
      </c>
      <c r="L2599">
        <v>0.75634999999999997</v>
      </c>
      <c r="M2599">
        <v>0.99504999999999999</v>
      </c>
    </row>
    <row r="2600" spans="2:13" x14ac:dyDescent="0.35">
      <c r="B2600">
        <v>2597</v>
      </c>
      <c r="C2600">
        <v>0.25964999999999999</v>
      </c>
      <c r="D2600">
        <v>0.20865</v>
      </c>
      <c r="E2600">
        <v>0.32224999999999998</v>
      </c>
      <c r="F2600">
        <v>0.36025000000000001</v>
      </c>
      <c r="G2600">
        <v>0.93984999999999996</v>
      </c>
      <c r="H2600">
        <v>3.705E-2</v>
      </c>
      <c r="I2600">
        <v>0.98534999999999995</v>
      </c>
      <c r="J2600">
        <v>0.18035000000000001</v>
      </c>
      <c r="K2600">
        <v>0.44474999999999998</v>
      </c>
      <c r="L2600">
        <v>0.82935000000000003</v>
      </c>
      <c r="M2600">
        <v>0.86455000000000004</v>
      </c>
    </row>
    <row r="2601" spans="2:13" x14ac:dyDescent="0.35">
      <c r="B2601">
        <v>2598</v>
      </c>
      <c r="C2601">
        <v>0.25974999999999998</v>
      </c>
      <c r="D2601">
        <v>0.36664999999999998</v>
      </c>
      <c r="E2601">
        <v>0.22475000000000001</v>
      </c>
      <c r="F2601">
        <v>5.0650000000000001E-2</v>
      </c>
      <c r="G2601">
        <v>0.48004999999999998</v>
      </c>
      <c r="H2601">
        <v>0.46794999999999998</v>
      </c>
      <c r="I2601">
        <v>0.23415</v>
      </c>
      <c r="J2601">
        <v>0.54125000000000001</v>
      </c>
      <c r="K2601">
        <v>0.50814999999999999</v>
      </c>
      <c r="L2601">
        <v>0.63295000000000001</v>
      </c>
      <c r="M2601">
        <v>0.82804999999999995</v>
      </c>
    </row>
    <row r="2602" spans="2:13" x14ac:dyDescent="0.35">
      <c r="B2602">
        <v>2599</v>
      </c>
      <c r="C2602">
        <v>0.25985000000000003</v>
      </c>
      <c r="D2602">
        <v>0.98304999999999998</v>
      </c>
      <c r="E2602">
        <v>0.55445</v>
      </c>
      <c r="F2602">
        <v>0.74634999999999996</v>
      </c>
      <c r="G2602">
        <v>0.40534999999999999</v>
      </c>
      <c r="H2602">
        <v>0.66164999999999996</v>
      </c>
      <c r="I2602">
        <v>5.0499999999999998E-3</v>
      </c>
      <c r="J2602">
        <v>0.37275000000000003</v>
      </c>
      <c r="K2602">
        <v>0.31705</v>
      </c>
      <c r="L2602">
        <v>0.85634999999999994</v>
      </c>
      <c r="M2602">
        <v>0.71525000000000005</v>
      </c>
    </row>
    <row r="2603" spans="2:13" x14ac:dyDescent="0.35">
      <c r="B2603">
        <v>2600</v>
      </c>
      <c r="C2603">
        <v>0.25995000000000001</v>
      </c>
      <c r="D2603">
        <v>0.16084999999999999</v>
      </c>
      <c r="E2603">
        <v>0.46245000000000003</v>
      </c>
      <c r="F2603">
        <v>0.16944999999999999</v>
      </c>
      <c r="G2603">
        <v>0.82955000000000001</v>
      </c>
      <c r="H2603">
        <v>0.40494999999999998</v>
      </c>
      <c r="I2603">
        <v>0.20715</v>
      </c>
      <c r="J2603">
        <v>0.82555000000000001</v>
      </c>
      <c r="K2603">
        <v>0.46925</v>
      </c>
      <c r="L2603">
        <v>0.83825000000000005</v>
      </c>
      <c r="M2603">
        <v>0.77205000000000001</v>
      </c>
    </row>
    <row r="2604" spans="2:13" x14ac:dyDescent="0.35">
      <c r="B2604">
        <v>2601</v>
      </c>
      <c r="C2604">
        <v>0.26005</v>
      </c>
      <c r="D2604">
        <v>0.16385</v>
      </c>
      <c r="E2604">
        <v>0.65195000000000003</v>
      </c>
      <c r="F2604">
        <v>0.92174999999999996</v>
      </c>
      <c r="G2604">
        <v>0.26815</v>
      </c>
      <c r="H2604">
        <v>0.56125000000000003</v>
      </c>
      <c r="I2604">
        <v>0.24085000000000001</v>
      </c>
      <c r="J2604">
        <v>6.8500000000000002E-3</v>
      </c>
      <c r="K2604">
        <v>0.95345000000000002</v>
      </c>
      <c r="L2604">
        <v>0.58284999999999998</v>
      </c>
      <c r="M2604">
        <v>0.62204999999999999</v>
      </c>
    </row>
    <row r="2605" spans="2:13" x14ac:dyDescent="0.35">
      <c r="B2605">
        <v>2602</v>
      </c>
      <c r="C2605">
        <v>0.26014999999999999</v>
      </c>
      <c r="D2605">
        <v>0.56915000000000004</v>
      </c>
      <c r="E2605">
        <v>0.53664999999999996</v>
      </c>
      <c r="F2605">
        <v>0.73895</v>
      </c>
      <c r="G2605">
        <v>0.99265000000000003</v>
      </c>
      <c r="H2605">
        <v>6.8849999999999995E-2</v>
      </c>
      <c r="I2605">
        <v>0.14704999999999999</v>
      </c>
      <c r="J2605">
        <v>0.54364999999999997</v>
      </c>
      <c r="K2605">
        <v>8.8050000000000003E-2</v>
      </c>
      <c r="L2605">
        <v>0.17904999999999999</v>
      </c>
      <c r="M2605">
        <v>4.4549999999999999E-2</v>
      </c>
    </row>
    <row r="2606" spans="2:13" x14ac:dyDescent="0.35">
      <c r="B2606">
        <v>2603</v>
      </c>
      <c r="C2606">
        <v>0.26024999999999998</v>
      </c>
      <c r="D2606">
        <v>0.10425</v>
      </c>
      <c r="E2606">
        <v>0.21425</v>
      </c>
      <c r="F2606">
        <v>0.58945000000000003</v>
      </c>
      <c r="G2606">
        <v>0.86024999999999996</v>
      </c>
      <c r="H2606">
        <v>0.62824999999999998</v>
      </c>
      <c r="I2606">
        <v>0.40355000000000002</v>
      </c>
      <c r="J2606">
        <v>0.80835000000000001</v>
      </c>
      <c r="K2606">
        <v>0.99795</v>
      </c>
      <c r="L2606">
        <v>0.44595000000000001</v>
      </c>
      <c r="M2606">
        <v>0.76034999999999997</v>
      </c>
    </row>
    <row r="2607" spans="2:13" x14ac:dyDescent="0.35">
      <c r="B2607">
        <v>2604</v>
      </c>
      <c r="C2607">
        <v>0.26035000000000003</v>
      </c>
      <c r="D2607">
        <v>7.6749999999999999E-2</v>
      </c>
      <c r="E2607">
        <v>0.97304999999999997</v>
      </c>
      <c r="F2607">
        <v>0.54684999999999995</v>
      </c>
      <c r="G2607">
        <v>0.14824999999999999</v>
      </c>
      <c r="H2607">
        <v>0.42265000000000003</v>
      </c>
      <c r="I2607">
        <v>0.44805</v>
      </c>
      <c r="J2607">
        <v>0.57494999999999996</v>
      </c>
      <c r="K2607">
        <v>0.45024999999999998</v>
      </c>
      <c r="L2607">
        <v>0.59384999999999999</v>
      </c>
      <c r="M2607">
        <v>0.94955000000000001</v>
      </c>
    </row>
    <row r="2608" spans="2:13" x14ac:dyDescent="0.35">
      <c r="B2608">
        <v>2605</v>
      </c>
      <c r="C2608">
        <v>0.26045000000000001</v>
      </c>
      <c r="D2608">
        <v>0.76485000000000003</v>
      </c>
      <c r="E2608">
        <v>0.96804999999999997</v>
      </c>
      <c r="F2608">
        <v>0.17175000000000001</v>
      </c>
      <c r="G2608">
        <v>0.72924999999999995</v>
      </c>
      <c r="H2608">
        <v>0.12655</v>
      </c>
      <c r="I2608">
        <v>0.91674999999999995</v>
      </c>
      <c r="J2608">
        <v>0.52605000000000002</v>
      </c>
      <c r="K2608">
        <v>0.94374999999999998</v>
      </c>
      <c r="L2608">
        <v>0.83325000000000005</v>
      </c>
      <c r="M2608">
        <v>0.55654999999999999</v>
      </c>
    </row>
    <row r="2609" spans="2:13" x14ac:dyDescent="0.35">
      <c r="B2609">
        <v>2606</v>
      </c>
      <c r="C2609">
        <v>0.26055</v>
      </c>
      <c r="D2609">
        <v>0.29104999999999998</v>
      </c>
      <c r="E2609">
        <v>0.88065000000000004</v>
      </c>
      <c r="F2609">
        <v>0.86414999999999997</v>
      </c>
      <c r="G2609">
        <v>0.66485000000000005</v>
      </c>
      <c r="H2609">
        <v>0.25214999999999999</v>
      </c>
      <c r="I2609">
        <v>0.65064999999999995</v>
      </c>
      <c r="J2609">
        <v>9.5649999999999999E-2</v>
      </c>
      <c r="K2609">
        <v>0.81964999999999999</v>
      </c>
      <c r="L2609">
        <v>0.22645000000000001</v>
      </c>
      <c r="M2609">
        <v>0.26114999999999999</v>
      </c>
    </row>
    <row r="2610" spans="2:13" x14ac:dyDescent="0.35">
      <c r="B2610">
        <v>2607</v>
      </c>
      <c r="C2610">
        <v>0.26064999999999999</v>
      </c>
      <c r="D2610">
        <v>0.80905000000000005</v>
      </c>
      <c r="E2610">
        <v>0.40844999999999998</v>
      </c>
      <c r="F2610">
        <v>0.73675000000000002</v>
      </c>
      <c r="G2610">
        <v>0.38135000000000002</v>
      </c>
      <c r="H2610">
        <v>0.17344999999999999</v>
      </c>
      <c r="I2610">
        <v>0.94484999999999997</v>
      </c>
      <c r="J2610">
        <v>0.15745000000000001</v>
      </c>
      <c r="K2610">
        <v>0.48065000000000002</v>
      </c>
      <c r="L2610">
        <v>0.91344999999999998</v>
      </c>
      <c r="M2610">
        <v>0.70535000000000003</v>
      </c>
    </row>
    <row r="2611" spans="2:13" x14ac:dyDescent="0.35">
      <c r="B2611">
        <v>2608</v>
      </c>
      <c r="C2611">
        <v>0.26074999999999998</v>
      </c>
      <c r="D2611">
        <v>0.86255000000000004</v>
      </c>
      <c r="E2611">
        <v>0.79974999999999996</v>
      </c>
      <c r="F2611">
        <v>0.49095</v>
      </c>
      <c r="G2611">
        <v>0.56674999999999998</v>
      </c>
      <c r="H2611">
        <v>0.42465000000000003</v>
      </c>
      <c r="I2611">
        <v>0.40944999999999998</v>
      </c>
      <c r="J2611">
        <v>0.88434999999999997</v>
      </c>
      <c r="K2611">
        <v>0.16644999999999999</v>
      </c>
      <c r="L2611">
        <v>0.96814999999999996</v>
      </c>
      <c r="M2611">
        <v>0.10165</v>
      </c>
    </row>
    <row r="2612" spans="2:13" x14ac:dyDescent="0.35">
      <c r="B2612">
        <v>2609</v>
      </c>
      <c r="C2612">
        <v>0.26085000000000003</v>
      </c>
      <c r="D2612">
        <v>0.75365000000000004</v>
      </c>
      <c r="E2612">
        <v>0.87134999999999996</v>
      </c>
      <c r="F2612">
        <v>0.24854999999999999</v>
      </c>
      <c r="G2612">
        <v>0.35085</v>
      </c>
      <c r="H2612">
        <v>0.35475000000000001</v>
      </c>
      <c r="I2612">
        <v>0.84594999999999998</v>
      </c>
      <c r="J2612">
        <v>0.58894999999999997</v>
      </c>
      <c r="K2612">
        <v>0.27634999999999998</v>
      </c>
      <c r="L2612">
        <v>0.41854999999999998</v>
      </c>
      <c r="M2612">
        <v>0.21845000000000001</v>
      </c>
    </row>
    <row r="2613" spans="2:13" x14ac:dyDescent="0.35">
      <c r="B2613">
        <v>2610</v>
      </c>
      <c r="C2613">
        <v>0.26095000000000002</v>
      </c>
      <c r="D2613">
        <v>0.93805000000000005</v>
      </c>
      <c r="E2613">
        <v>0.46174999999999999</v>
      </c>
      <c r="F2613">
        <v>0.69135000000000002</v>
      </c>
      <c r="G2613">
        <v>0.29744999999999999</v>
      </c>
      <c r="H2613">
        <v>0.56254999999999999</v>
      </c>
      <c r="I2613">
        <v>0.84424999999999994</v>
      </c>
      <c r="J2613">
        <v>6.0499999999999998E-3</v>
      </c>
      <c r="K2613">
        <v>0.68584999999999996</v>
      </c>
      <c r="L2613">
        <v>0.50455000000000005</v>
      </c>
      <c r="M2613">
        <v>0.97055000000000002</v>
      </c>
    </row>
    <row r="2614" spans="2:13" x14ac:dyDescent="0.35">
      <c r="B2614">
        <v>2611</v>
      </c>
      <c r="C2614">
        <v>0.26105</v>
      </c>
      <c r="D2614">
        <v>0.14025000000000001</v>
      </c>
      <c r="E2614">
        <v>0.15645000000000001</v>
      </c>
      <c r="F2614">
        <v>0.16835</v>
      </c>
      <c r="G2614">
        <v>0.37635000000000002</v>
      </c>
      <c r="H2614">
        <v>0.19685</v>
      </c>
      <c r="I2614">
        <v>0.79425000000000001</v>
      </c>
      <c r="J2614">
        <v>0.81705000000000005</v>
      </c>
      <c r="K2614">
        <v>0.18045</v>
      </c>
      <c r="L2614">
        <v>0.30564999999999998</v>
      </c>
      <c r="M2614">
        <v>0.50565000000000004</v>
      </c>
    </row>
    <row r="2615" spans="2:13" x14ac:dyDescent="0.35">
      <c r="B2615">
        <v>2612</v>
      </c>
      <c r="C2615">
        <v>0.26114999999999999</v>
      </c>
      <c r="D2615">
        <v>0.75465000000000004</v>
      </c>
      <c r="E2615">
        <v>5.3499999999999997E-3</v>
      </c>
      <c r="F2615">
        <v>0.62414999999999998</v>
      </c>
      <c r="G2615">
        <v>0.64134999999999998</v>
      </c>
      <c r="H2615">
        <v>0.77775000000000005</v>
      </c>
      <c r="I2615">
        <v>0.51424999999999998</v>
      </c>
      <c r="J2615">
        <v>0.27424999999999999</v>
      </c>
      <c r="K2615">
        <v>0.90064999999999995</v>
      </c>
      <c r="L2615">
        <v>0.11415</v>
      </c>
      <c r="M2615">
        <v>0.83294999999999997</v>
      </c>
    </row>
    <row r="2616" spans="2:13" x14ac:dyDescent="0.35">
      <c r="B2616">
        <v>2613</v>
      </c>
      <c r="C2616">
        <v>0.26124999999999998</v>
      </c>
      <c r="D2616">
        <v>0.29765000000000003</v>
      </c>
      <c r="E2616">
        <v>0.89005000000000001</v>
      </c>
      <c r="F2616">
        <v>0.59184999999999999</v>
      </c>
      <c r="G2616">
        <v>0.40565000000000001</v>
      </c>
      <c r="H2616">
        <v>2.785E-2</v>
      </c>
      <c r="I2616">
        <v>0.92464999999999997</v>
      </c>
      <c r="J2616">
        <v>0.82994999999999997</v>
      </c>
      <c r="K2616">
        <v>6.1650000000000003E-2</v>
      </c>
      <c r="L2616">
        <v>0.18484999999999999</v>
      </c>
      <c r="M2616">
        <v>4.1149999999999999E-2</v>
      </c>
    </row>
    <row r="2617" spans="2:13" x14ac:dyDescent="0.35">
      <c r="B2617">
        <v>2614</v>
      </c>
      <c r="C2617">
        <v>0.26135000000000003</v>
      </c>
      <c r="D2617">
        <v>0.15125</v>
      </c>
      <c r="E2617">
        <v>0.55345</v>
      </c>
      <c r="F2617">
        <v>0.49425000000000002</v>
      </c>
      <c r="G2617">
        <v>0.85465000000000002</v>
      </c>
      <c r="H2617">
        <v>0.50165000000000004</v>
      </c>
      <c r="I2617">
        <v>0.77315</v>
      </c>
      <c r="J2617">
        <v>0.71594999999999998</v>
      </c>
      <c r="K2617">
        <v>0.33695000000000003</v>
      </c>
      <c r="L2617">
        <v>0.63534999999999997</v>
      </c>
      <c r="M2617">
        <v>0.30264999999999997</v>
      </c>
    </row>
    <row r="2618" spans="2:13" x14ac:dyDescent="0.35">
      <c r="B2618">
        <v>2615</v>
      </c>
      <c r="C2618">
        <v>0.26145000000000002</v>
      </c>
      <c r="D2618">
        <v>0.69404999999999994</v>
      </c>
      <c r="E2618">
        <v>0.28494999999999998</v>
      </c>
      <c r="F2618">
        <v>0.42935000000000001</v>
      </c>
      <c r="G2618">
        <v>0.60565000000000002</v>
      </c>
      <c r="H2618">
        <v>0.61185</v>
      </c>
      <c r="I2618">
        <v>0.81474999999999997</v>
      </c>
      <c r="J2618">
        <v>0.97084999999999999</v>
      </c>
      <c r="K2618">
        <v>0.14215</v>
      </c>
      <c r="L2618">
        <v>0.51675000000000004</v>
      </c>
      <c r="M2618">
        <v>0.92115000000000002</v>
      </c>
    </row>
    <row r="2619" spans="2:13" x14ac:dyDescent="0.35">
      <c r="B2619">
        <v>2616</v>
      </c>
      <c r="C2619">
        <v>0.26155</v>
      </c>
      <c r="D2619">
        <v>0.35475000000000001</v>
      </c>
      <c r="E2619">
        <v>0.40734999999999999</v>
      </c>
      <c r="F2619">
        <v>0.49275000000000002</v>
      </c>
      <c r="G2619">
        <v>0.41184999999999999</v>
      </c>
      <c r="H2619">
        <v>0.18385000000000001</v>
      </c>
      <c r="I2619">
        <v>0.81405000000000005</v>
      </c>
      <c r="J2619">
        <v>0.92795000000000005</v>
      </c>
      <c r="K2619">
        <v>0.39165</v>
      </c>
      <c r="L2619">
        <v>6.7049999999999998E-2</v>
      </c>
      <c r="M2619">
        <v>0.93205000000000005</v>
      </c>
    </row>
    <row r="2620" spans="2:13" x14ac:dyDescent="0.35">
      <c r="B2620">
        <v>2617</v>
      </c>
      <c r="C2620">
        <v>0.26164999999999999</v>
      </c>
      <c r="D2620">
        <v>0.35915000000000002</v>
      </c>
      <c r="E2620">
        <v>0.93905000000000005</v>
      </c>
      <c r="F2620">
        <v>0.39234999999999998</v>
      </c>
      <c r="G2620">
        <v>0.61624999999999996</v>
      </c>
      <c r="H2620">
        <v>0.39505000000000001</v>
      </c>
      <c r="I2620">
        <v>0.65585000000000004</v>
      </c>
      <c r="J2620">
        <v>0.75795000000000001</v>
      </c>
      <c r="K2620">
        <v>0.89495000000000002</v>
      </c>
      <c r="L2620">
        <v>0.18325</v>
      </c>
      <c r="M2620">
        <v>0.51905000000000001</v>
      </c>
    </row>
    <row r="2621" spans="2:13" x14ac:dyDescent="0.35">
      <c r="B2621">
        <v>2618</v>
      </c>
      <c r="C2621">
        <v>0.26174999999999998</v>
      </c>
      <c r="D2621">
        <v>0.12814999999999999</v>
      </c>
      <c r="E2621">
        <v>0.11035</v>
      </c>
      <c r="F2621">
        <v>0.41544999999999999</v>
      </c>
      <c r="G2621">
        <v>0.66574999999999995</v>
      </c>
      <c r="H2621">
        <v>0.15805</v>
      </c>
      <c r="I2621">
        <v>1.235E-2</v>
      </c>
      <c r="J2621">
        <v>0.90985000000000005</v>
      </c>
      <c r="K2621">
        <v>0.94135000000000002</v>
      </c>
      <c r="L2621">
        <v>0.12045</v>
      </c>
      <c r="M2621">
        <v>0.85694999999999999</v>
      </c>
    </row>
    <row r="2622" spans="2:13" x14ac:dyDescent="0.35">
      <c r="B2622">
        <v>2619</v>
      </c>
      <c r="C2622">
        <v>0.26185000000000003</v>
      </c>
      <c r="D2622">
        <v>0.31574999999999998</v>
      </c>
      <c r="E2622">
        <v>0.83465</v>
      </c>
      <c r="F2622">
        <v>0.89764999999999995</v>
      </c>
      <c r="G2622">
        <v>0.46525</v>
      </c>
      <c r="H2622">
        <v>0.36144999999999999</v>
      </c>
      <c r="I2622">
        <v>0.14455000000000001</v>
      </c>
      <c r="J2622">
        <v>0.85955000000000004</v>
      </c>
      <c r="K2622">
        <v>0.66735</v>
      </c>
      <c r="L2622">
        <v>0.61595</v>
      </c>
      <c r="M2622">
        <v>0.94464999999999999</v>
      </c>
    </row>
    <row r="2623" spans="2:13" x14ac:dyDescent="0.35">
      <c r="B2623">
        <v>2620</v>
      </c>
      <c r="C2623">
        <v>0.26195000000000002</v>
      </c>
      <c r="D2623">
        <v>0.24465000000000001</v>
      </c>
      <c r="E2623">
        <v>0.68445</v>
      </c>
      <c r="F2623">
        <v>2.1950000000000001E-2</v>
      </c>
      <c r="G2623">
        <v>0.12745000000000001</v>
      </c>
      <c r="H2623">
        <v>0.19814999999999999</v>
      </c>
      <c r="I2623">
        <v>0.17965</v>
      </c>
      <c r="J2623">
        <v>4.7849999999999997E-2</v>
      </c>
      <c r="K2623">
        <v>0.67905000000000004</v>
      </c>
      <c r="L2623">
        <v>0.76554999999999995</v>
      </c>
      <c r="M2623">
        <v>0.34725</v>
      </c>
    </row>
    <row r="2624" spans="2:13" x14ac:dyDescent="0.35">
      <c r="B2624">
        <v>2621</v>
      </c>
      <c r="C2624">
        <v>0.26205000000000001</v>
      </c>
      <c r="D2624">
        <v>0.40344999999999998</v>
      </c>
      <c r="E2624">
        <v>0.28885</v>
      </c>
      <c r="F2624">
        <v>1.925E-2</v>
      </c>
      <c r="G2624">
        <v>0.19914999999999999</v>
      </c>
      <c r="H2624">
        <v>0.32745000000000002</v>
      </c>
      <c r="I2624">
        <v>0.86145000000000005</v>
      </c>
      <c r="J2624">
        <v>0.55584999999999996</v>
      </c>
      <c r="K2624">
        <v>0.12435</v>
      </c>
      <c r="L2624">
        <v>0.61885000000000001</v>
      </c>
      <c r="M2624">
        <v>0.96814999999999996</v>
      </c>
    </row>
    <row r="2625" spans="2:13" x14ac:dyDescent="0.35">
      <c r="B2625">
        <v>2622</v>
      </c>
      <c r="C2625">
        <v>0.26214999999999999</v>
      </c>
      <c r="D2625">
        <v>0.88815</v>
      </c>
      <c r="E2625">
        <v>0.28875000000000001</v>
      </c>
      <c r="F2625">
        <v>0.12905</v>
      </c>
      <c r="G2625">
        <v>0.85645000000000004</v>
      </c>
      <c r="H2625">
        <v>0.54295000000000004</v>
      </c>
      <c r="I2625">
        <v>0.82025000000000003</v>
      </c>
      <c r="J2625">
        <v>0.12984999999999999</v>
      </c>
      <c r="K2625">
        <v>0.92215000000000003</v>
      </c>
      <c r="L2625">
        <v>0.43835000000000002</v>
      </c>
      <c r="M2625">
        <v>0.59375</v>
      </c>
    </row>
    <row r="2626" spans="2:13" x14ac:dyDescent="0.35">
      <c r="B2626">
        <v>2623</v>
      </c>
      <c r="C2626">
        <v>0.26224999999999998</v>
      </c>
      <c r="D2626">
        <v>0.47885</v>
      </c>
      <c r="E2626">
        <v>0.95504999999999995</v>
      </c>
      <c r="F2626">
        <v>0.42015000000000002</v>
      </c>
      <c r="G2626">
        <v>3.8500000000000001E-3</v>
      </c>
      <c r="H2626">
        <v>0.85345000000000004</v>
      </c>
      <c r="I2626">
        <v>0.77175000000000005</v>
      </c>
      <c r="J2626">
        <v>0.86034999999999995</v>
      </c>
      <c r="K2626">
        <v>0.74665000000000004</v>
      </c>
      <c r="L2626">
        <v>0.67964999999999998</v>
      </c>
      <c r="M2626">
        <v>0.62795000000000001</v>
      </c>
    </row>
    <row r="2627" spans="2:13" x14ac:dyDescent="0.35">
      <c r="B2627">
        <v>2624</v>
      </c>
      <c r="C2627">
        <v>0.26235000000000003</v>
      </c>
      <c r="D2627">
        <v>0.46834999999999999</v>
      </c>
      <c r="E2627">
        <v>6.5850000000000006E-2</v>
      </c>
      <c r="F2627">
        <v>0.40024999999999999</v>
      </c>
      <c r="G2627">
        <v>0.33205000000000001</v>
      </c>
      <c r="H2627">
        <v>0.78864999999999996</v>
      </c>
      <c r="I2627">
        <v>0.51854999999999996</v>
      </c>
      <c r="J2627">
        <v>0.59025000000000005</v>
      </c>
      <c r="K2627">
        <v>0.17255000000000001</v>
      </c>
      <c r="L2627">
        <v>0.61224999999999996</v>
      </c>
      <c r="M2627">
        <v>0.16914999999999999</v>
      </c>
    </row>
    <row r="2628" spans="2:13" x14ac:dyDescent="0.35">
      <c r="B2628">
        <v>2625</v>
      </c>
      <c r="C2628">
        <v>0.26245000000000002</v>
      </c>
      <c r="D2628">
        <v>0.33055000000000001</v>
      </c>
      <c r="E2628">
        <v>0.69064999999999999</v>
      </c>
      <c r="F2628">
        <v>0.89834999999999998</v>
      </c>
      <c r="G2628">
        <v>0.36545</v>
      </c>
      <c r="H2628">
        <v>0.34015000000000001</v>
      </c>
      <c r="I2628">
        <v>0.32934999999999998</v>
      </c>
      <c r="J2628">
        <v>0.96014999999999995</v>
      </c>
      <c r="K2628">
        <v>0.99834999999999996</v>
      </c>
      <c r="L2628">
        <v>0.38435000000000002</v>
      </c>
      <c r="M2628">
        <v>0.17535000000000001</v>
      </c>
    </row>
    <row r="2629" spans="2:13" x14ac:dyDescent="0.35">
      <c r="B2629">
        <v>2626</v>
      </c>
      <c r="C2629">
        <v>0.26255000000000001</v>
      </c>
      <c r="D2629">
        <v>0.85204999999999997</v>
      </c>
      <c r="E2629">
        <v>0.98365000000000002</v>
      </c>
      <c r="F2629">
        <v>0.63475000000000004</v>
      </c>
      <c r="G2629">
        <v>0.45024999999999998</v>
      </c>
      <c r="H2629">
        <v>0.16305</v>
      </c>
      <c r="I2629">
        <v>0.42964999999999998</v>
      </c>
      <c r="J2629">
        <v>2.0650000000000002E-2</v>
      </c>
      <c r="K2629">
        <v>0.80694999999999995</v>
      </c>
      <c r="L2629">
        <v>8.3750000000000005E-2</v>
      </c>
      <c r="M2629">
        <v>4.6249999999999999E-2</v>
      </c>
    </row>
    <row r="2630" spans="2:13" x14ac:dyDescent="0.35">
      <c r="B2630">
        <v>2627</v>
      </c>
      <c r="C2630">
        <v>0.26264999999999999</v>
      </c>
      <c r="D2630">
        <v>0.68915000000000004</v>
      </c>
      <c r="E2630">
        <v>0.72645000000000004</v>
      </c>
      <c r="F2630">
        <v>0.75775000000000003</v>
      </c>
      <c r="G2630">
        <v>8.2250000000000004E-2</v>
      </c>
      <c r="H2630">
        <v>0.48335</v>
      </c>
      <c r="I2630">
        <v>0.18565000000000001</v>
      </c>
      <c r="J2630">
        <v>0.97135000000000005</v>
      </c>
      <c r="K2630">
        <v>0.33434999999999998</v>
      </c>
      <c r="L2630">
        <v>0.45855000000000001</v>
      </c>
      <c r="M2630">
        <v>0.69984999999999997</v>
      </c>
    </row>
    <row r="2631" spans="2:13" x14ac:dyDescent="0.35">
      <c r="B2631">
        <v>2628</v>
      </c>
      <c r="C2631">
        <v>0.26274999999999998</v>
      </c>
      <c r="D2631">
        <v>0.57855000000000001</v>
      </c>
      <c r="E2631">
        <v>0.23774999999999999</v>
      </c>
      <c r="F2631">
        <v>0.70535000000000003</v>
      </c>
      <c r="G2631">
        <v>0.96794999999999998</v>
      </c>
      <c r="H2631">
        <v>0.93974999999999997</v>
      </c>
      <c r="I2631">
        <v>0.24335000000000001</v>
      </c>
      <c r="J2631">
        <v>0.42285</v>
      </c>
      <c r="K2631">
        <v>0.38485000000000003</v>
      </c>
      <c r="L2631">
        <v>9.2850000000000002E-2</v>
      </c>
      <c r="M2631">
        <v>0.53374999999999995</v>
      </c>
    </row>
    <row r="2632" spans="2:13" x14ac:dyDescent="0.35">
      <c r="B2632">
        <v>2629</v>
      </c>
      <c r="C2632">
        <v>0.26284999999999997</v>
      </c>
      <c r="D2632">
        <v>0.46775</v>
      </c>
      <c r="E2632">
        <v>0.48635</v>
      </c>
      <c r="F2632">
        <v>0.52654999999999996</v>
      </c>
      <c r="G2632">
        <v>0.56564999999999999</v>
      </c>
      <c r="H2632">
        <v>0.72704999999999997</v>
      </c>
      <c r="I2632">
        <v>2.4549999999999999E-2</v>
      </c>
      <c r="J2632">
        <v>0.92625000000000002</v>
      </c>
      <c r="K2632">
        <v>0.79105000000000003</v>
      </c>
      <c r="L2632">
        <v>0.16225000000000001</v>
      </c>
      <c r="M2632">
        <v>0.80445</v>
      </c>
    </row>
    <row r="2633" spans="2:13" x14ac:dyDescent="0.35">
      <c r="B2633">
        <v>2630</v>
      </c>
      <c r="C2633">
        <v>0.26295000000000002</v>
      </c>
      <c r="D2633">
        <v>0.30585000000000001</v>
      </c>
      <c r="E2633">
        <v>0.67905000000000004</v>
      </c>
      <c r="F2633">
        <v>0.11635</v>
      </c>
      <c r="G2633">
        <v>0.16464999999999999</v>
      </c>
      <c r="H2633">
        <v>0.90425</v>
      </c>
      <c r="I2633">
        <v>0.62355000000000005</v>
      </c>
      <c r="J2633">
        <v>4.3650000000000001E-2</v>
      </c>
      <c r="K2633">
        <v>0.94115000000000004</v>
      </c>
      <c r="L2633">
        <v>0.83365</v>
      </c>
      <c r="M2633">
        <v>0.76095000000000002</v>
      </c>
    </row>
    <row r="2634" spans="2:13" x14ac:dyDescent="0.35">
      <c r="B2634">
        <v>2631</v>
      </c>
      <c r="C2634">
        <v>0.26305000000000001</v>
      </c>
      <c r="D2634">
        <v>0.95415000000000005</v>
      </c>
      <c r="E2634">
        <v>0.23935000000000001</v>
      </c>
      <c r="F2634">
        <v>0.74465000000000003</v>
      </c>
      <c r="G2634">
        <v>0.19685</v>
      </c>
      <c r="H2634">
        <v>0.38674999999999998</v>
      </c>
      <c r="I2634">
        <v>0.34915000000000002</v>
      </c>
      <c r="J2634">
        <v>0.90795000000000003</v>
      </c>
      <c r="K2634">
        <v>0.68625000000000003</v>
      </c>
      <c r="L2634">
        <v>2.1749999999999999E-2</v>
      </c>
      <c r="M2634">
        <v>0.90954999999999997</v>
      </c>
    </row>
    <row r="2635" spans="2:13" x14ac:dyDescent="0.35">
      <c r="B2635">
        <v>2632</v>
      </c>
      <c r="C2635">
        <v>0.26315</v>
      </c>
      <c r="D2635">
        <v>0.32684999999999997</v>
      </c>
      <c r="E2635">
        <v>0.14624999999999999</v>
      </c>
      <c r="F2635">
        <v>0.49154999999999999</v>
      </c>
      <c r="G2635">
        <v>0.53115000000000001</v>
      </c>
      <c r="H2635">
        <v>0.36575000000000002</v>
      </c>
      <c r="I2635">
        <v>0.80174999999999996</v>
      </c>
      <c r="J2635">
        <v>0.39324999999999999</v>
      </c>
      <c r="K2635">
        <v>0.82245000000000001</v>
      </c>
      <c r="L2635">
        <v>3.4950000000000002E-2</v>
      </c>
      <c r="M2635">
        <v>0.33305000000000001</v>
      </c>
    </row>
    <row r="2636" spans="2:13" x14ac:dyDescent="0.35">
      <c r="B2636">
        <v>2633</v>
      </c>
      <c r="C2636">
        <v>0.26324999999999998</v>
      </c>
      <c r="D2636">
        <v>0.57315000000000005</v>
      </c>
      <c r="E2636">
        <v>0.12705</v>
      </c>
      <c r="F2636">
        <v>0.44555</v>
      </c>
      <c r="G2636">
        <v>0.98745000000000005</v>
      </c>
      <c r="H2636">
        <v>0.25385000000000002</v>
      </c>
      <c r="I2636">
        <v>0.95384999999999998</v>
      </c>
      <c r="J2636">
        <v>0.27134999999999998</v>
      </c>
      <c r="K2636">
        <v>0.98845000000000005</v>
      </c>
      <c r="L2636">
        <v>0.94615000000000005</v>
      </c>
      <c r="M2636">
        <v>0.74295</v>
      </c>
    </row>
    <row r="2637" spans="2:13" x14ac:dyDescent="0.35">
      <c r="B2637">
        <v>2634</v>
      </c>
      <c r="C2637">
        <v>0.26334999999999997</v>
      </c>
      <c r="D2637">
        <v>0.60145000000000004</v>
      </c>
      <c r="E2637">
        <v>0.16625000000000001</v>
      </c>
      <c r="F2637">
        <v>0.90844999999999998</v>
      </c>
      <c r="G2637">
        <v>4.9149999999999999E-2</v>
      </c>
      <c r="H2637">
        <v>0.30325000000000002</v>
      </c>
      <c r="I2637">
        <v>0.87075000000000002</v>
      </c>
      <c r="J2637">
        <v>0.46834999999999999</v>
      </c>
      <c r="K2637">
        <v>0.59445000000000003</v>
      </c>
      <c r="L2637">
        <v>0.43414999999999998</v>
      </c>
      <c r="M2637">
        <v>0.13055</v>
      </c>
    </row>
    <row r="2638" spans="2:13" x14ac:dyDescent="0.35">
      <c r="B2638">
        <v>2635</v>
      </c>
      <c r="C2638">
        <v>0.26345000000000002</v>
      </c>
      <c r="D2638">
        <v>0.74985000000000002</v>
      </c>
      <c r="E2638">
        <v>0.15984999999999999</v>
      </c>
      <c r="F2638">
        <v>0.17735000000000001</v>
      </c>
      <c r="G2638">
        <v>0.18725</v>
      </c>
      <c r="H2638">
        <v>0.50295000000000001</v>
      </c>
      <c r="I2638">
        <v>0.87334999999999996</v>
      </c>
      <c r="J2638">
        <v>0.29894999999999999</v>
      </c>
      <c r="K2638">
        <v>0.44314999999999999</v>
      </c>
      <c r="L2638">
        <v>0.94435000000000002</v>
      </c>
      <c r="M2638">
        <v>0.58984999999999999</v>
      </c>
    </row>
    <row r="2639" spans="2:13" x14ac:dyDescent="0.35">
      <c r="B2639">
        <v>2636</v>
      </c>
      <c r="C2639">
        <v>0.26355000000000001</v>
      </c>
      <c r="D2639">
        <v>0.33674999999999999</v>
      </c>
      <c r="E2639">
        <v>0.28615000000000002</v>
      </c>
      <c r="F2639">
        <v>0.19535</v>
      </c>
      <c r="G2639">
        <v>0.85194999999999999</v>
      </c>
      <c r="H2639">
        <v>0.61234999999999995</v>
      </c>
      <c r="I2639">
        <v>0.81564999999999999</v>
      </c>
      <c r="J2639">
        <v>0.51424999999999998</v>
      </c>
      <c r="K2639">
        <v>0.68515000000000004</v>
      </c>
      <c r="L2639">
        <v>0.71875</v>
      </c>
      <c r="M2639">
        <v>0.12045</v>
      </c>
    </row>
    <row r="2640" spans="2:13" x14ac:dyDescent="0.35">
      <c r="B2640">
        <v>2637</v>
      </c>
      <c r="C2640">
        <v>0.26365</v>
      </c>
      <c r="D2640">
        <v>7.5850000000000001E-2</v>
      </c>
      <c r="E2640">
        <v>0.70435000000000003</v>
      </c>
      <c r="F2640">
        <v>0.56154999999999999</v>
      </c>
      <c r="G2640">
        <v>0.49964999999999998</v>
      </c>
      <c r="H2640">
        <v>0.56684999999999997</v>
      </c>
      <c r="I2640">
        <v>0.93535000000000001</v>
      </c>
      <c r="J2640">
        <v>0.42304999999999998</v>
      </c>
      <c r="K2640">
        <v>0.70455000000000001</v>
      </c>
      <c r="L2640">
        <v>0.22675000000000001</v>
      </c>
      <c r="M2640">
        <v>0.78395000000000004</v>
      </c>
    </row>
    <row r="2641" spans="2:13" x14ac:dyDescent="0.35">
      <c r="B2641">
        <v>2638</v>
      </c>
      <c r="C2641">
        <v>0.26374999999999998</v>
      </c>
      <c r="D2641">
        <v>0.26155</v>
      </c>
      <c r="E2641">
        <v>2.955E-2</v>
      </c>
      <c r="F2641">
        <v>0.92325000000000002</v>
      </c>
      <c r="G2641">
        <v>0.14015</v>
      </c>
      <c r="H2641">
        <v>0.18035000000000001</v>
      </c>
      <c r="I2641">
        <v>0.50965000000000005</v>
      </c>
      <c r="J2641">
        <v>0.14585000000000001</v>
      </c>
      <c r="K2641">
        <v>3.9500000000000004E-3</v>
      </c>
      <c r="L2641">
        <v>0.67815000000000003</v>
      </c>
      <c r="M2641">
        <v>0.71174999999999999</v>
      </c>
    </row>
    <row r="2642" spans="2:13" x14ac:dyDescent="0.35">
      <c r="B2642">
        <v>2639</v>
      </c>
      <c r="C2642">
        <v>0.26384999999999997</v>
      </c>
      <c r="D2642">
        <v>0.99904999999999999</v>
      </c>
      <c r="E2642">
        <v>0.70804999999999996</v>
      </c>
      <c r="F2642">
        <v>1.375E-2</v>
      </c>
      <c r="G2642">
        <v>0.14954999999999999</v>
      </c>
      <c r="H2642">
        <v>0.19245000000000001</v>
      </c>
      <c r="I2642">
        <v>0.90695000000000003</v>
      </c>
      <c r="J2642">
        <v>0.62914999999999999</v>
      </c>
      <c r="K2642">
        <v>0.67474999999999996</v>
      </c>
      <c r="L2642">
        <v>0.48415000000000002</v>
      </c>
      <c r="M2642">
        <v>0.73185</v>
      </c>
    </row>
    <row r="2643" spans="2:13" x14ac:dyDescent="0.35">
      <c r="B2643">
        <v>2640</v>
      </c>
      <c r="C2643">
        <v>0.26395000000000002</v>
      </c>
      <c r="D2643">
        <v>0.38164999999999999</v>
      </c>
      <c r="E2643">
        <v>0.99595</v>
      </c>
      <c r="F2643">
        <v>0.50695000000000001</v>
      </c>
      <c r="G2643">
        <v>0.75675000000000003</v>
      </c>
      <c r="H2643">
        <v>0.43375000000000002</v>
      </c>
      <c r="I2643">
        <v>0.13855000000000001</v>
      </c>
      <c r="J2643">
        <v>0.79574999999999996</v>
      </c>
      <c r="K2643">
        <v>0.12495000000000001</v>
      </c>
      <c r="L2643">
        <v>0.95245000000000002</v>
      </c>
      <c r="M2643">
        <v>3.0249999999999999E-2</v>
      </c>
    </row>
    <row r="2644" spans="2:13" x14ac:dyDescent="0.35">
      <c r="B2644">
        <v>2641</v>
      </c>
      <c r="C2644">
        <v>0.26405000000000001</v>
      </c>
      <c r="D2644">
        <v>0.93384999999999996</v>
      </c>
      <c r="E2644">
        <v>0.69655</v>
      </c>
      <c r="F2644">
        <v>0.80574999999999997</v>
      </c>
      <c r="G2644">
        <v>0.83165</v>
      </c>
      <c r="H2644">
        <v>0.30464999999999998</v>
      </c>
      <c r="I2644">
        <v>0.49714999999999998</v>
      </c>
      <c r="J2644">
        <v>5.1500000000000001E-3</v>
      </c>
      <c r="K2644">
        <v>0.66915000000000002</v>
      </c>
      <c r="L2644">
        <v>1.545E-2</v>
      </c>
      <c r="M2644">
        <v>2.5250000000000002E-2</v>
      </c>
    </row>
    <row r="2645" spans="2:13" x14ac:dyDescent="0.35">
      <c r="B2645">
        <v>2642</v>
      </c>
      <c r="C2645">
        <v>0.26415</v>
      </c>
      <c r="D2645">
        <v>0.84965000000000002</v>
      </c>
      <c r="E2645">
        <v>8.4499999999999992E-3</v>
      </c>
      <c r="F2645">
        <v>0.88585000000000003</v>
      </c>
      <c r="G2645">
        <v>5.4949999999999999E-2</v>
      </c>
      <c r="H2645">
        <v>0.32335000000000003</v>
      </c>
      <c r="I2645">
        <v>0.24504999999999999</v>
      </c>
      <c r="J2645">
        <v>7.8750000000000001E-2</v>
      </c>
      <c r="K2645">
        <v>0.81505000000000005</v>
      </c>
      <c r="L2645">
        <v>0.80054999999999998</v>
      </c>
      <c r="M2645">
        <v>0.27255000000000001</v>
      </c>
    </row>
    <row r="2646" spans="2:13" x14ac:dyDescent="0.35">
      <c r="B2646">
        <v>2643</v>
      </c>
      <c r="C2646">
        <v>0.26424999999999998</v>
      </c>
      <c r="D2646">
        <v>0.82284999999999997</v>
      </c>
      <c r="E2646">
        <v>0.51785000000000003</v>
      </c>
      <c r="F2646">
        <v>0.87195</v>
      </c>
      <c r="G2646">
        <v>0.19595000000000001</v>
      </c>
      <c r="H2646">
        <v>0.15734999999999999</v>
      </c>
      <c r="I2646">
        <v>0.64195000000000002</v>
      </c>
      <c r="J2646">
        <v>0.28954999999999997</v>
      </c>
      <c r="K2646">
        <v>0.41865000000000002</v>
      </c>
      <c r="L2646">
        <v>0.72424999999999995</v>
      </c>
      <c r="M2646">
        <v>0.48235</v>
      </c>
    </row>
    <row r="2647" spans="2:13" x14ac:dyDescent="0.35">
      <c r="B2647">
        <v>2644</v>
      </c>
      <c r="C2647">
        <v>0.26434999999999997</v>
      </c>
      <c r="D2647">
        <v>0.36314999999999997</v>
      </c>
      <c r="E2647">
        <v>0.92105000000000004</v>
      </c>
      <c r="F2647">
        <v>0.11065</v>
      </c>
      <c r="G2647">
        <v>0.92925000000000002</v>
      </c>
      <c r="H2647">
        <v>0.69545000000000001</v>
      </c>
      <c r="I2647">
        <v>0.88354999999999995</v>
      </c>
      <c r="J2647">
        <v>0.90415000000000001</v>
      </c>
      <c r="K2647">
        <v>0.13475000000000001</v>
      </c>
      <c r="L2647">
        <v>0.30695</v>
      </c>
      <c r="M2647">
        <v>0.95035000000000003</v>
      </c>
    </row>
    <row r="2648" spans="2:13" x14ac:dyDescent="0.35">
      <c r="B2648">
        <v>2645</v>
      </c>
      <c r="C2648">
        <v>0.26445000000000002</v>
      </c>
      <c r="D2648">
        <v>0.82735000000000003</v>
      </c>
      <c r="E2648">
        <v>0.24625</v>
      </c>
      <c r="F2648">
        <v>3.7949999999999998E-2</v>
      </c>
      <c r="G2648">
        <v>0.73104999999999998</v>
      </c>
      <c r="H2648">
        <v>0.73575000000000002</v>
      </c>
      <c r="I2648">
        <v>0.24195</v>
      </c>
      <c r="J2648">
        <v>0.90805000000000002</v>
      </c>
      <c r="K2648">
        <v>0.65034999999999998</v>
      </c>
      <c r="L2648">
        <v>0.14535000000000001</v>
      </c>
      <c r="M2648">
        <v>0.96904999999999997</v>
      </c>
    </row>
    <row r="2649" spans="2:13" x14ac:dyDescent="0.35">
      <c r="B2649">
        <v>2646</v>
      </c>
      <c r="C2649">
        <v>0.26455000000000001</v>
      </c>
      <c r="D2649">
        <v>0.67835000000000001</v>
      </c>
      <c r="E2649">
        <v>0.47094999999999998</v>
      </c>
      <c r="F2649">
        <v>0.44145000000000001</v>
      </c>
      <c r="G2649">
        <v>0.29685</v>
      </c>
      <c r="H2649">
        <v>4.9849999999999998E-2</v>
      </c>
      <c r="I2649">
        <v>0.16195000000000001</v>
      </c>
      <c r="J2649">
        <v>0.73445000000000005</v>
      </c>
      <c r="K2649">
        <v>0.83145000000000002</v>
      </c>
      <c r="L2649">
        <v>0.53185000000000004</v>
      </c>
      <c r="M2649">
        <v>0.54895000000000005</v>
      </c>
    </row>
    <row r="2650" spans="2:13" x14ac:dyDescent="0.35">
      <c r="B2650">
        <v>2647</v>
      </c>
      <c r="C2650">
        <v>0.26465</v>
      </c>
      <c r="D2650">
        <v>2.3650000000000001E-2</v>
      </c>
      <c r="E2650">
        <v>0.59294999999999998</v>
      </c>
      <c r="F2650">
        <v>4.1149999999999999E-2</v>
      </c>
      <c r="G2650">
        <v>0.47244999999999998</v>
      </c>
      <c r="H2650">
        <v>0.48235</v>
      </c>
      <c r="I2650">
        <v>0.51085000000000003</v>
      </c>
      <c r="J2650">
        <v>0.88895000000000002</v>
      </c>
      <c r="K2650">
        <v>0.83665</v>
      </c>
      <c r="L2650">
        <v>0.30914999999999998</v>
      </c>
      <c r="M2650">
        <v>0.86904999999999999</v>
      </c>
    </row>
    <row r="2651" spans="2:13" x14ac:dyDescent="0.35">
      <c r="B2651">
        <v>2648</v>
      </c>
      <c r="C2651">
        <v>0.26474999999999999</v>
      </c>
      <c r="D2651">
        <v>0.66415000000000002</v>
      </c>
      <c r="E2651">
        <v>0.30454999999999999</v>
      </c>
      <c r="F2651">
        <v>0.45784999999999998</v>
      </c>
      <c r="G2651">
        <v>0.49385000000000001</v>
      </c>
      <c r="H2651">
        <v>0.74395</v>
      </c>
      <c r="I2651">
        <v>0.41444999999999999</v>
      </c>
      <c r="J2651">
        <v>0.27145000000000002</v>
      </c>
      <c r="K2651">
        <v>5.9049999999999998E-2</v>
      </c>
      <c r="L2651">
        <v>0.52834999999999999</v>
      </c>
      <c r="M2651">
        <v>0.29144999999999999</v>
      </c>
    </row>
    <row r="2652" spans="2:13" x14ac:dyDescent="0.35">
      <c r="B2652">
        <v>2649</v>
      </c>
      <c r="C2652">
        <v>0.26484999999999997</v>
      </c>
      <c r="D2652">
        <v>0.55225000000000002</v>
      </c>
      <c r="E2652">
        <v>0.42325000000000002</v>
      </c>
      <c r="F2652">
        <v>0.70694999999999997</v>
      </c>
      <c r="G2652">
        <v>0.16644999999999999</v>
      </c>
      <c r="H2652">
        <v>0.55325000000000002</v>
      </c>
      <c r="I2652">
        <v>0.37425000000000003</v>
      </c>
      <c r="J2652">
        <v>8.1250000000000003E-2</v>
      </c>
      <c r="K2652">
        <v>0.38824999999999998</v>
      </c>
      <c r="L2652">
        <v>0.32355</v>
      </c>
      <c r="M2652">
        <v>0.89715</v>
      </c>
    </row>
    <row r="2653" spans="2:13" x14ac:dyDescent="0.35">
      <c r="B2653">
        <v>2650</v>
      </c>
      <c r="C2653">
        <v>0.26495000000000002</v>
      </c>
      <c r="D2653">
        <v>0.91715000000000002</v>
      </c>
      <c r="E2653">
        <v>0.60634999999999994</v>
      </c>
      <c r="F2653">
        <v>0.43664999999999998</v>
      </c>
      <c r="G2653">
        <v>0.17155000000000001</v>
      </c>
      <c r="H2653">
        <v>0.71535000000000004</v>
      </c>
      <c r="I2653">
        <v>0.57284999999999997</v>
      </c>
      <c r="J2653">
        <v>0.94755</v>
      </c>
      <c r="K2653">
        <v>0.77885000000000004</v>
      </c>
      <c r="L2653">
        <v>0.13325000000000001</v>
      </c>
      <c r="M2653">
        <v>0.42325000000000002</v>
      </c>
    </row>
    <row r="2654" spans="2:13" x14ac:dyDescent="0.35">
      <c r="B2654">
        <v>2651</v>
      </c>
      <c r="C2654">
        <v>0.26505000000000001</v>
      </c>
      <c r="D2654">
        <v>0.30864999999999998</v>
      </c>
      <c r="E2654">
        <v>8.9149999999999993E-2</v>
      </c>
      <c r="F2654">
        <v>0.44295000000000001</v>
      </c>
      <c r="G2654">
        <v>0.47165000000000001</v>
      </c>
      <c r="H2654">
        <v>0.87324999999999997</v>
      </c>
      <c r="I2654">
        <v>8.1049999999999997E-2</v>
      </c>
      <c r="J2654">
        <v>0.66254999999999997</v>
      </c>
      <c r="K2654">
        <v>0.34515000000000001</v>
      </c>
      <c r="L2654">
        <v>5.7349999999999998E-2</v>
      </c>
      <c r="M2654">
        <v>0.39795000000000003</v>
      </c>
    </row>
    <row r="2655" spans="2:13" x14ac:dyDescent="0.35">
      <c r="B2655">
        <v>2652</v>
      </c>
      <c r="C2655">
        <v>0.26515</v>
      </c>
      <c r="D2655">
        <v>0.44505</v>
      </c>
      <c r="E2655">
        <v>0.94764999999999999</v>
      </c>
      <c r="F2655">
        <v>0.21884999999999999</v>
      </c>
      <c r="G2655">
        <v>0.63865000000000005</v>
      </c>
      <c r="H2655">
        <v>0.33724999999999999</v>
      </c>
      <c r="I2655">
        <v>0.31635000000000002</v>
      </c>
      <c r="J2655">
        <v>0.80484999999999995</v>
      </c>
      <c r="K2655">
        <v>1.225E-2</v>
      </c>
      <c r="L2655">
        <v>0.28065000000000001</v>
      </c>
      <c r="M2655">
        <v>0.10005</v>
      </c>
    </row>
    <row r="2656" spans="2:13" x14ac:dyDescent="0.35">
      <c r="B2656">
        <v>2653</v>
      </c>
      <c r="C2656">
        <v>0.26524999999999999</v>
      </c>
      <c r="D2656">
        <v>9.0149999999999994E-2</v>
      </c>
      <c r="E2656">
        <v>0.58104999999999996</v>
      </c>
      <c r="F2656">
        <v>0.91325000000000001</v>
      </c>
      <c r="G2656">
        <v>0.57145000000000001</v>
      </c>
      <c r="H2656">
        <v>0.13644999999999999</v>
      </c>
      <c r="I2656">
        <v>0.37835000000000002</v>
      </c>
      <c r="J2656">
        <v>0.86895</v>
      </c>
      <c r="K2656">
        <v>0.95155000000000001</v>
      </c>
      <c r="L2656">
        <v>0.67084999999999995</v>
      </c>
      <c r="M2656">
        <v>0.57155</v>
      </c>
    </row>
    <row r="2657" spans="2:13" x14ac:dyDescent="0.35">
      <c r="B2657">
        <v>2654</v>
      </c>
      <c r="C2657">
        <v>0.26534999999999997</v>
      </c>
      <c r="D2657">
        <v>0.61285000000000001</v>
      </c>
      <c r="E2657">
        <v>0.59025000000000005</v>
      </c>
      <c r="F2657">
        <v>0.22875000000000001</v>
      </c>
      <c r="G2657">
        <v>0.55884999999999996</v>
      </c>
      <c r="H2657">
        <v>0.66474999999999995</v>
      </c>
      <c r="I2657">
        <v>0.98114999999999997</v>
      </c>
      <c r="J2657">
        <v>0.69035000000000002</v>
      </c>
      <c r="K2657">
        <v>0.93535000000000001</v>
      </c>
      <c r="L2657">
        <v>0.11575000000000001</v>
      </c>
      <c r="M2657">
        <v>0.82594999999999996</v>
      </c>
    </row>
    <row r="2658" spans="2:13" x14ac:dyDescent="0.35">
      <c r="B2658">
        <v>2655</v>
      </c>
      <c r="C2658">
        <v>0.26545000000000002</v>
      </c>
      <c r="D2658">
        <v>0.85555000000000003</v>
      </c>
      <c r="E2658">
        <v>2.4649999999999998E-2</v>
      </c>
      <c r="F2658">
        <v>0.68835000000000002</v>
      </c>
      <c r="G2658">
        <v>0.59375</v>
      </c>
      <c r="H2658">
        <v>0.77744999999999997</v>
      </c>
      <c r="I2658">
        <v>0.65874999999999995</v>
      </c>
      <c r="J2658">
        <v>0.93564999999999998</v>
      </c>
      <c r="K2658">
        <v>0.74104999999999999</v>
      </c>
      <c r="L2658">
        <v>5.5350000000000003E-2</v>
      </c>
      <c r="M2658">
        <v>0.42654999999999998</v>
      </c>
    </row>
    <row r="2659" spans="2:13" x14ac:dyDescent="0.35">
      <c r="B2659">
        <v>2656</v>
      </c>
      <c r="C2659">
        <v>0.26555000000000001</v>
      </c>
      <c r="D2659">
        <v>0.55864999999999998</v>
      </c>
      <c r="E2659">
        <v>0.63654999999999995</v>
      </c>
      <c r="F2659">
        <v>0.94115000000000004</v>
      </c>
      <c r="G2659">
        <v>0.39474999999999999</v>
      </c>
      <c r="H2659">
        <v>0.83314999999999995</v>
      </c>
      <c r="I2659">
        <v>0.12465</v>
      </c>
      <c r="J2659">
        <v>0.19994999999999999</v>
      </c>
      <c r="K2659">
        <v>0.80145</v>
      </c>
      <c r="L2659">
        <v>0.65334999999999999</v>
      </c>
      <c r="M2659">
        <v>0.87124999999999997</v>
      </c>
    </row>
    <row r="2660" spans="2:13" x14ac:dyDescent="0.35">
      <c r="B2660">
        <v>2657</v>
      </c>
      <c r="C2660">
        <v>0.26565</v>
      </c>
      <c r="D2660">
        <v>0.15145</v>
      </c>
      <c r="E2660">
        <v>0.38574999999999998</v>
      </c>
      <c r="F2660">
        <v>7.1849999999999997E-2</v>
      </c>
      <c r="G2660">
        <v>0.20524999999999999</v>
      </c>
      <c r="H2660">
        <v>0.28184999999999999</v>
      </c>
      <c r="I2660">
        <v>0.98875000000000002</v>
      </c>
      <c r="J2660">
        <v>0.46124999999999999</v>
      </c>
      <c r="K2660">
        <v>0.21124999999999999</v>
      </c>
      <c r="L2660">
        <v>0.40594999999999998</v>
      </c>
      <c r="M2660">
        <v>0.83074999999999999</v>
      </c>
    </row>
    <row r="2661" spans="2:13" x14ac:dyDescent="0.35">
      <c r="B2661">
        <v>2658</v>
      </c>
      <c r="C2661">
        <v>0.26574999999999999</v>
      </c>
      <c r="D2661">
        <v>0.47215000000000001</v>
      </c>
      <c r="E2661">
        <v>0.72945000000000004</v>
      </c>
      <c r="F2661">
        <v>0.94884999999999997</v>
      </c>
      <c r="G2661">
        <v>0.11595</v>
      </c>
      <c r="H2661">
        <v>0.96675</v>
      </c>
      <c r="I2661">
        <v>0.79074999999999995</v>
      </c>
      <c r="J2661">
        <v>0.53395000000000004</v>
      </c>
      <c r="K2661">
        <v>0.88785000000000003</v>
      </c>
      <c r="L2661">
        <v>0.45034999999999997</v>
      </c>
      <c r="M2661">
        <v>0.49404999999999999</v>
      </c>
    </row>
    <row r="2662" spans="2:13" x14ac:dyDescent="0.35">
      <c r="B2662">
        <v>2659</v>
      </c>
      <c r="C2662">
        <v>0.26584999999999998</v>
      </c>
      <c r="D2662">
        <v>0.63634999999999997</v>
      </c>
      <c r="E2662">
        <v>0.32374999999999998</v>
      </c>
      <c r="F2662">
        <v>0.28594999999999998</v>
      </c>
      <c r="G2662">
        <v>0.25735000000000002</v>
      </c>
      <c r="H2662">
        <v>0.89134999999999998</v>
      </c>
      <c r="I2662">
        <v>0.67535000000000001</v>
      </c>
      <c r="J2662">
        <v>0.92335</v>
      </c>
      <c r="K2662">
        <v>0.18965000000000001</v>
      </c>
      <c r="L2662">
        <v>0.73285</v>
      </c>
      <c r="M2662">
        <v>0.98885000000000001</v>
      </c>
    </row>
    <row r="2663" spans="2:13" x14ac:dyDescent="0.35">
      <c r="B2663">
        <v>2660</v>
      </c>
      <c r="C2663">
        <v>0.26595000000000002</v>
      </c>
      <c r="D2663">
        <v>0.40694999999999998</v>
      </c>
      <c r="E2663">
        <v>0.92554999999999998</v>
      </c>
      <c r="F2663">
        <v>0.99604999999999999</v>
      </c>
      <c r="G2663">
        <v>0.52575000000000005</v>
      </c>
      <c r="H2663">
        <v>0.63905000000000001</v>
      </c>
      <c r="I2663">
        <v>4.3950000000000003E-2</v>
      </c>
      <c r="J2663">
        <v>0.75385000000000002</v>
      </c>
      <c r="K2663">
        <v>0.58055000000000001</v>
      </c>
      <c r="L2663">
        <v>0.40494999999999998</v>
      </c>
      <c r="M2663">
        <v>0.22975000000000001</v>
      </c>
    </row>
    <row r="2664" spans="2:13" x14ac:dyDescent="0.35">
      <c r="B2664">
        <v>2661</v>
      </c>
      <c r="C2664">
        <v>0.26605000000000001</v>
      </c>
      <c r="D2664">
        <v>1.3050000000000001E-2</v>
      </c>
      <c r="E2664">
        <v>0.85504999999999998</v>
      </c>
      <c r="F2664">
        <v>0.90744999999999998</v>
      </c>
      <c r="G2664">
        <v>0.19155</v>
      </c>
      <c r="H2664">
        <v>0.33055000000000001</v>
      </c>
      <c r="I2664">
        <v>0.91174999999999995</v>
      </c>
      <c r="J2664">
        <v>0.88505</v>
      </c>
      <c r="K2664">
        <v>0.90995000000000004</v>
      </c>
      <c r="L2664">
        <v>0.89754999999999996</v>
      </c>
      <c r="M2664">
        <v>0.98665000000000003</v>
      </c>
    </row>
    <row r="2665" spans="2:13" x14ac:dyDescent="0.35">
      <c r="B2665">
        <v>2662</v>
      </c>
      <c r="C2665">
        <v>0.26615</v>
      </c>
      <c r="D2665">
        <v>0.24934999999999999</v>
      </c>
      <c r="E2665">
        <v>6.3499999999999997E-3</v>
      </c>
      <c r="F2665">
        <v>0.78534999999999999</v>
      </c>
      <c r="G2665">
        <v>0.41155000000000003</v>
      </c>
      <c r="H2665">
        <v>0.68305000000000005</v>
      </c>
      <c r="I2665">
        <v>0.30285000000000001</v>
      </c>
      <c r="J2665">
        <v>6.1500000000000001E-3</v>
      </c>
      <c r="K2665">
        <v>0.53274999999999995</v>
      </c>
      <c r="L2665">
        <v>0.58335000000000004</v>
      </c>
      <c r="M2665">
        <v>0.32555000000000001</v>
      </c>
    </row>
    <row r="2666" spans="2:13" x14ac:dyDescent="0.35">
      <c r="B2666">
        <v>2663</v>
      </c>
      <c r="C2666">
        <v>0.26624999999999999</v>
      </c>
      <c r="D2666">
        <v>0.67364999999999997</v>
      </c>
      <c r="E2666">
        <v>0.93845000000000001</v>
      </c>
      <c r="F2666">
        <v>5.5750000000000001E-2</v>
      </c>
      <c r="G2666">
        <v>0.99814999999999998</v>
      </c>
      <c r="H2666">
        <v>0.37064999999999998</v>
      </c>
      <c r="I2666">
        <v>0.17205000000000001</v>
      </c>
      <c r="J2666">
        <v>0.47635</v>
      </c>
      <c r="K2666">
        <v>0.41585</v>
      </c>
      <c r="L2666">
        <v>4.165E-2</v>
      </c>
      <c r="M2666">
        <v>0.97394999999999998</v>
      </c>
    </row>
    <row r="2667" spans="2:13" x14ac:dyDescent="0.35">
      <c r="B2667">
        <v>2664</v>
      </c>
      <c r="C2667">
        <v>0.26634999999999998</v>
      </c>
      <c r="D2667">
        <v>8.5150000000000003E-2</v>
      </c>
      <c r="E2667">
        <v>0.26845000000000002</v>
      </c>
      <c r="F2667">
        <v>0.77844999999999998</v>
      </c>
      <c r="G2667">
        <v>0.42654999999999998</v>
      </c>
      <c r="H2667">
        <v>0.47244999999999998</v>
      </c>
      <c r="I2667">
        <v>0.88055000000000005</v>
      </c>
      <c r="J2667">
        <v>0.19245000000000001</v>
      </c>
      <c r="K2667">
        <v>0.81774999999999998</v>
      </c>
      <c r="L2667">
        <v>0.28255000000000002</v>
      </c>
      <c r="M2667">
        <v>0.79095000000000004</v>
      </c>
    </row>
    <row r="2668" spans="2:13" x14ac:dyDescent="0.35">
      <c r="B2668">
        <v>2665</v>
      </c>
      <c r="C2668">
        <v>0.26645000000000002</v>
      </c>
      <c r="D2668">
        <v>0.72714999999999996</v>
      </c>
      <c r="E2668">
        <v>0.83425000000000005</v>
      </c>
      <c r="F2668">
        <v>0.53164999999999996</v>
      </c>
      <c r="G2668">
        <v>0.64365000000000006</v>
      </c>
      <c r="H2668">
        <v>0.23455000000000001</v>
      </c>
      <c r="I2668">
        <v>0.95835000000000004</v>
      </c>
      <c r="J2668">
        <v>9.6750000000000003E-2</v>
      </c>
      <c r="K2668">
        <v>0.55464999999999998</v>
      </c>
      <c r="L2668">
        <v>0.49545</v>
      </c>
      <c r="M2668">
        <v>0.13005</v>
      </c>
    </row>
    <row r="2669" spans="2:13" x14ac:dyDescent="0.35">
      <c r="B2669">
        <v>2666</v>
      </c>
      <c r="C2669">
        <v>0.26655000000000001</v>
      </c>
      <c r="D2669">
        <v>0.82704999999999995</v>
      </c>
      <c r="E2669">
        <v>0.26915</v>
      </c>
      <c r="F2669">
        <v>0.17135</v>
      </c>
      <c r="G2669">
        <v>0.45315</v>
      </c>
      <c r="H2669">
        <v>0.70904999999999996</v>
      </c>
      <c r="I2669">
        <v>0.42335</v>
      </c>
      <c r="J2669">
        <v>0.22605</v>
      </c>
      <c r="K2669">
        <v>0.92954999999999999</v>
      </c>
      <c r="L2669">
        <v>0.80574999999999997</v>
      </c>
      <c r="M2669">
        <v>0.21375</v>
      </c>
    </row>
    <row r="2670" spans="2:13" x14ac:dyDescent="0.35">
      <c r="B2670">
        <v>2667</v>
      </c>
      <c r="C2670">
        <v>0.26665</v>
      </c>
      <c r="D2670">
        <v>0.54554999999999998</v>
      </c>
      <c r="E2670">
        <v>0.17324999999999999</v>
      </c>
      <c r="F2670">
        <v>0.50905</v>
      </c>
      <c r="G2670">
        <v>0.95945000000000003</v>
      </c>
      <c r="H2670">
        <v>0.75685000000000002</v>
      </c>
      <c r="I2670">
        <v>0.80845</v>
      </c>
      <c r="J2670">
        <v>0.58304999999999996</v>
      </c>
      <c r="K2670">
        <v>0.79064999999999996</v>
      </c>
      <c r="L2670">
        <v>0.40284999999999999</v>
      </c>
      <c r="M2670">
        <v>0.70455000000000001</v>
      </c>
    </row>
    <row r="2671" spans="2:13" x14ac:dyDescent="0.35">
      <c r="B2671">
        <v>2668</v>
      </c>
      <c r="C2671">
        <v>0.26674999999999999</v>
      </c>
      <c r="D2671">
        <v>0.33105000000000001</v>
      </c>
      <c r="E2671">
        <v>0.10445</v>
      </c>
      <c r="F2671">
        <v>9.3649999999999997E-2</v>
      </c>
      <c r="G2671">
        <v>0.89485000000000003</v>
      </c>
      <c r="H2671">
        <v>8.3750000000000005E-2</v>
      </c>
      <c r="I2671">
        <v>0.20724999999999999</v>
      </c>
      <c r="J2671">
        <v>0.30404999999999999</v>
      </c>
      <c r="K2671">
        <v>0.94174999999999998</v>
      </c>
      <c r="L2671">
        <v>0.51205000000000001</v>
      </c>
      <c r="M2671">
        <v>0.55905000000000005</v>
      </c>
    </row>
    <row r="2672" spans="2:13" x14ac:dyDescent="0.35">
      <c r="B2672">
        <v>2669</v>
      </c>
      <c r="C2672">
        <v>0.26684999999999998</v>
      </c>
      <c r="D2672">
        <v>0.12055</v>
      </c>
      <c r="E2672">
        <v>0.17795</v>
      </c>
      <c r="F2672">
        <v>0.67444999999999999</v>
      </c>
      <c r="G2672">
        <v>0.31085000000000002</v>
      </c>
      <c r="H2672">
        <v>1.145E-2</v>
      </c>
      <c r="I2672">
        <v>0.93905000000000005</v>
      </c>
      <c r="J2672">
        <v>0.18315000000000001</v>
      </c>
      <c r="K2672">
        <v>9.6350000000000005E-2</v>
      </c>
      <c r="L2672">
        <v>0.61194999999999999</v>
      </c>
      <c r="M2672">
        <v>0.76605000000000001</v>
      </c>
    </row>
    <row r="2673" spans="2:13" x14ac:dyDescent="0.35">
      <c r="B2673">
        <v>2670</v>
      </c>
      <c r="C2673">
        <v>0.26695000000000002</v>
      </c>
      <c r="D2673">
        <v>0.68494999999999995</v>
      </c>
      <c r="E2673">
        <v>0.42104999999999998</v>
      </c>
      <c r="F2673">
        <v>0.97055000000000002</v>
      </c>
      <c r="G2673">
        <v>0.16755</v>
      </c>
      <c r="H2673">
        <v>0.17205000000000001</v>
      </c>
      <c r="I2673">
        <v>4.4150000000000002E-2</v>
      </c>
      <c r="J2673">
        <v>0.27755000000000002</v>
      </c>
      <c r="K2673">
        <v>0.42585000000000001</v>
      </c>
      <c r="L2673">
        <v>0.74375000000000002</v>
      </c>
      <c r="M2673">
        <v>0.59235000000000004</v>
      </c>
    </row>
    <row r="2674" spans="2:13" x14ac:dyDescent="0.35">
      <c r="B2674">
        <v>2671</v>
      </c>
      <c r="C2674">
        <v>0.26705000000000001</v>
      </c>
      <c r="D2674">
        <v>0.49145</v>
      </c>
      <c r="E2674">
        <v>0.73175000000000001</v>
      </c>
      <c r="F2674">
        <v>0.40825</v>
      </c>
      <c r="G2674">
        <v>0.62885000000000002</v>
      </c>
      <c r="H2674">
        <v>0.41105000000000003</v>
      </c>
      <c r="I2674">
        <v>0.36025000000000001</v>
      </c>
      <c r="J2674">
        <v>0.23415</v>
      </c>
      <c r="K2674">
        <v>0.94945000000000002</v>
      </c>
      <c r="L2674">
        <v>0.88075000000000003</v>
      </c>
      <c r="M2674">
        <v>1.345E-2</v>
      </c>
    </row>
    <row r="2675" spans="2:13" x14ac:dyDescent="0.35">
      <c r="B2675">
        <v>2672</v>
      </c>
      <c r="C2675">
        <v>0.26715</v>
      </c>
      <c r="D2675">
        <v>4.5850000000000002E-2</v>
      </c>
      <c r="E2675">
        <v>0.17765</v>
      </c>
      <c r="F2675">
        <v>0.99114999999999998</v>
      </c>
      <c r="G2675">
        <v>0.54164999999999996</v>
      </c>
      <c r="H2675">
        <v>0.32424999999999998</v>
      </c>
      <c r="I2675">
        <v>0.47015000000000001</v>
      </c>
      <c r="J2675">
        <v>0.47744999999999999</v>
      </c>
      <c r="K2675">
        <v>0.32755000000000001</v>
      </c>
      <c r="L2675">
        <v>0.61855000000000004</v>
      </c>
      <c r="M2675">
        <v>0.80295000000000005</v>
      </c>
    </row>
    <row r="2676" spans="2:13" x14ac:dyDescent="0.35">
      <c r="B2676">
        <v>2673</v>
      </c>
      <c r="C2676">
        <v>0.26724999999999999</v>
      </c>
      <c r="D2676">
        <v>0.71184999999999998</v>
      </c>
      <c r="E2676">
        <v>0.14615</v>
      </c>
      <c r="F2676">
        <v>0.34134999999999999</v>
      </c>
      <c r="G2676">
        <v>0.49095</v>
      </c>
      <c r="H2676">
        <v>0.12055</v>
      </c>
      <c r="I2676">
        <v>6.7049999999999998E-2</v>
      </c>
      <c r="J2676">
        <v>0.27744999999999997</v>
      </c>
      <c r="K2676">
        <v>0.60745000000000005</v>
      </c>
      <c r="L2676">
        <v>0.29144999999999999</v>
      </c>
      <c r="M2676">
        <v>0.84235000000000004</v>
      </c>
    </row>
    <row r="2677" spans="2:13" x14ac:dyDescent="0.35">
      <c r="B2677">
        <v>2674</v>
      </c>
      <c r="C2677">
        <v>0.26734999999999998</v>
      </c>
      <c r="D2677">
        <v>0.91234999999999999</v>
      </c>
      <c r="E2677">
        <v>0.40905000000000002</v>
      </c>
      <c r="F2677">
        <v>0.32705000000000001</v>
      </c>
      <c r="G2677">
        <v>0.39484999999999998</v>
      </c>
      <c r="H2677">
        <v>0.26045000000000001</v>
      </c>
      <c r="I2677">
        <v>0.20765</v>
      </c>
      <c r="J2677">
        <v>0.61665000000000003</v>
      </c>
      <c r="K2677">
        <v>0.18145</v>
      </c>
      <c r="L2677">
        <v>0.13844999999999999</v>
      </c>
      <c r="M2677">
        <v>0.56194999999999995</v>
      </c>
    </row>
    <row r="2678" spans="2:13" x14ac:dyDescent="0.35">
      <c r="B2678">
        <v>2675</v>
      </c>
      <c r="C2678">
        <v>0.26745000000000002</v>
      </c>
      <c r="D2678">
        <v>0.10595</v>
      </c>
      <c r="E2678">
        <v>0.37385000000000002</v>
      </c>
      <c r="F2678">
        <v>0.64605000000000001</v>
      </c>
      <c r="G2678">
        <v>0.36454999999999999</v>
      </c>
      <c r="H2678">
        <v>4.7050000000000002E-2</v>
      </c>
      <c r="I2678">
        <v>0.44555</v>
      </c>
      <c r="J2678">
        <v>0.18124999999999999</v>
      </c>
      <c r="K2678">
        <v>0.77744999999999997</v>
      </c>
      <c r="L2678">
        <v>0.53825000000000001</v>
      </c>
      <c r="M2678">
        <v>0.26924999999999999</v>
      </c>
    </row>
    <row r="2679" spans="2:13" x14ac:dyDescent="0.35">
      <c r="B2679">
        <v>2676</v>
      </c>
      <c r="C2679">
        <v>0.26755000000000001</v>
      </c>
      <c r="D2679">
        <v>0.36895</v>
      </c>
      <c r="E2679">
        <v>0.21065</v>
      </c>
      <c r="F2679">
        <v>7.7850000000000003E-2</v>
      </c>
      <c r="G2679">
        <v>0.15834999999999999</v>
      </c>
      <c r="H2679">
        <v>0.50924999999999998</v>
      </c>
      <c r="I2679">
        <v>0.76234999999999997</v>
      </c>
      <c r="J2679">
        <v>0.33855000000000002</v>
      </c>
      <c r="K2679">
        <v>0.41654999999999998</v>
      </c>
      <c r="L2679">
        <v>0.74245000000000005</v>
      </c>
      <c r="M2679">
        <v>0.71355000000000002</v>
      </c>
    </row>
    <row r="2680" spans="2:13" x14ac:dyDescent="0.35">
      <c r="B2680">
        <v>2677</v>
      </c>
      <c r="C2680">
        <v>0.26765</v>
      </c>
      <c r="D2680">
        <v>0.39934999999999998</v>
      </c>
      <c r="E2680">
        <v>0.12015000000000001</v>
      </c>
      <c r="F2680">
        <v>9.4950000000000007E-2</v>
      </c>
      <c r="G2680">
        <v>0.35544999999999999</v>
      </c>
      <c r="H2680">
        <v>0.44945000000000002</v>
      </c>
      <c r="I2680">
        <v>0.68105000000000004</v>
      </c>
      <c r="J2680">
        <v>0.55115000000000003</v>
      </c>
      <c r="K2680">
        <v>0.63114999999999999</v>
      </c>
      <c r="L2680">
        <v>0.61104999999999998</v>
      </c>
      <c r="M2680">
        <v>0.62644999999999995</v>
      </c>
    </row>
    <row r="2681" spans="2:13" x14ac:dyDescent="0.35">
      <c r="B2681">
        <v>2678</v>
      </c>
      <c r="C2681">
        <v>0.26774999999999999</v>
      </c>
      <c r="D2681">
        <v>0.77375000000000005</v>
      </c>
      <c r="E2681">
        <v>0.25074999999999997</v>
      </c>
      <c r="F2681">
        <v>0.21654999999999999</v>
      </c>
      <c r="G2681">
        <v>0.67064999999999997</v>
      </c>
      <c r="H2681">
        <v>0.42315000000000003</v>
      </c>
      <c r="I2681">
        <v>0.34925</v>
      </c>
      <c r="J2681">
        <v>0.86655000000000004</v>
      </c>
      <c r="K2681">
        <v>0.42775000000000002</v>
      </c>
      <c r="L2681">
        <v>0.96245000000000003</v>
      </c>
      <c r="M2681">
        <v>0.59065000000000001</v>
      </c>
    </row>
    <row r="2682" spans="2:13" x14ac:dyDescent="0.35">
      <c r="B2682">
        <v>2679</v>
      </c>
      <c r="C2682">
        <v>0.26784999999999998</v>
      </c>
      <c r="D2682">
        <v>7.3649999999999993E-2</v>
      </c>
      <c r="E2682">
        <v>0.82594999999999996</v>
      </c>
      <c r="F2682">
        <v>0.31085000000000002</v>
      </c>
      <c r="G2682">
        <v>0.35935</v>
      </c>
      <c r="H2682">
        <v>0.72055000000000002</v>
      </c>
      <c r="I2682">
        <v>0.17715</v>
      </c>
      <c r="J2682">
        <v>0.72424999999999995</v>
      </c>
      <c r="K2682">
        <v>0.68335000000000001</v>
      </c>
      <c r="L2682">
        <v>8.9749999999999996E-2</v>
      </c>
      <c r="M2682">
        <v>0.96894999999999998</v>
      </c>
    </row>
    <row r="2683" spans="2:13" x14ac:dyDescent="0.35">
      <c r="B2683">
        <v>2680</v>
      </c>
      <c r="C2683">
        <v>0.26795000000000002</v>
      </c>
      <c r="D2683">
        <v>0.43135000000000001</v>
      </c>
      <c r="E2683">
        <v>0.10545</v>
      </c>
      <c r="F2683">
        <v>0.29694999999999999</v>
      </c>
      <c r="G2683">
        <v>0.62204999999999999</v>
      </c>
      <c r="H2683">
        <v>0.10055</v>
      </c>
      <c r="I2683">
        <v>0.50034999999999996</v>
      </c>
      <c r="J2683">
        <v>0.34325</v>
      </c>
      <c r="K2683">
        <v>0.61865000000000003</v>
      </c>
      <c r="L2683">
        <v>0.54905000000000004</v>
      </c>
      <c r="M2683">
        <v>0.10034999999999999</v>
      </c>
    </row>
    <row r="2684" spans="2:13" x14ac:dyDescent="0.35">
      <c r="B2684">
        <v>2681</v>
      </c>
      <c r="C2684">
        <v>0.26805000000000001</v>
      </c>
      <c r="D2684">
        <v>0.83355000000000001</v>
      </c>
      <c r="E2684">
        <v>0.58855000000000002</v>
      </c>
      <c r="F2684">
        <v>0.66644999999999999</v>
      </c>
      <c r="G2684">
        <v>3.3750000000000002E-2</v>
      </c>
      <c r="H2684">
        <v>0.86595</v>
      </c>
      <c r="I2684">
        <v>0.27944999999999998</v>
      </c>
      <c r="J2684">
        <v>1.7250000000000001E-2</v>
      </c>
      <c r="K2684">
        <v>0.39934999999999998</v>
      </c>
      <c r="L2684">
        <v>0.92184999999999995</v>
      </c>
      <c r="M2684">
        <v>0.51095000000000002</v>
      </c>
    </row>
    <row r="2685" spans="2:13" x14ac:dyDescent="0.35">
      <c r="B2685">
        <v>2682</v>
      </c>
      <c r="C2685">
        <v>0.26815</v>
      </c>
      <c r="D2685">
        <v>0.75424999999999998</v>
      </c>
      <c r="E2685">
        <v>0.74604999999999999</v>
      </c>
      <c r="F2685">
        <v>0.33844999999999997</v>
      </c>
      <c r="G2685">
        <v>0.53744999999999998</v>
      </c>
      <c r="H2685">
        <v>0.76665000000000005</v>
      </c>
      <c r="I2685">
        <v>4.6149999999999997E-2</v>
      </c>
      <c r="J2685">
        <v>0.35454999999999998</v>
      </c>
      <c r="K2685">
        <v>0.12354999999999999</v>
      </c>
      <c r="L2685">
        <v>0.58745000000000003</v>
      </c>
      <c r="M2685">
        <v>0.79954999999999998</v>
      </c>
    </row>
    <row r="2686" spans="2:13" x14ac:dyDescent="0.35">
      <c r="B2686">
        <v>2683</v>
      </c>
      <c r="C2686">
        <v>0.26824999999999999</v>
      </c>
      <c r="D2686">
        <v>0.82064999999999999</v>
      </c>
      <c r="E2686">
        <v>0.40605000000000002</v>
      </c>
      <c r="F2686">
        <v>0.80595000000000006</v>
      </c>
      <c r="G2686">
        <v>0.49175000000000002</v>
      </c>
      <c r="H2686">
        <v>0.50424999999999998</v>
      </c>
      <c r="I2686">
        <v>8.4499999999999992E-3</v>
      </c>
      <c r="J2686">
        <v>0.80554999999999999</v>
      </c>
      <c r="K2686">
        <v>0.97804999999999997</v>
      </c>
      <c r="L2686">
        <v>0.58135000000000003</v>
      </c>
      <c r="M2686">
        <v>0.17515</v>
      </c>
    </row>
    <row r="2687" spans="2:13" x14ac:dyDescent="0.35">
      <c r="B2687">
        <v>2684</v>
      </c>
      <c r="C2687">
        <v>0.26834999999999998</v>
      </c>
      <c r="D2687">
        <v>0.53944999999999999</v>
      </c>
      <c r="E2687">
        <v>0.33515</v>
      </c>
      <c r="F2687">
        <v>0.59035000000000004</v>
      </c>
      <c r="G2687">
        <v>0.66515000000000002</v>
      </c>
      <c r="H2687">
        <v>0.28865000000000002</v>
      </c>
      <c r="I2687">
        <v>0.75555000000000005</v>
      </c>
      <c r="J2687">
        <v>0.92705000000000004</v>
      </c>
      <c r="K2687">
        <v>1.6250000000000001E-2</v>
      </c>
      <c r="L2687">
        <v>0.20945</v>
      </c>
      <c r="M2687">
        <v>0.22295000000000001</v>
      </c>
    </row>
    <row r="2688" spans="2:13" x14ac:dyDescent="0.35">
      <c r="B2688">
        <v>2685</v>
      </c>
      <c r="C2688">
        <v>0.26845000000000002</v>
      </c>
      <c r="D2688">
        <v>0.75444999999999995</v>
      </c>
      <c r="E2688">
        <v>0.30595</v>
      </c>
      <c r="F2688">
        <v>0.14555000000000001</v>
      </c>
      <c r="G2688">
        <v>0.46165</v>
      </c>
      <c r="H2688">
        <v>0.34425</v>
      </c>
      <c r="I2688">
        <v>0.42115000000000002</v>
      </c>
      <c r="J2688">
        <v>0.26634999999999998</v>
      </c>
      <c r="K2688">
        <v>0.92535000000000001</v>
      </c>
      <c r="L2688">
        <v>9.6449999999999994E-2</v>
      </c>
      <c r="M2688">
        <v>0.18704999999999999</v>
      </c>
    </row>
    <row r="2689" spans="2:13" x14ac:dyDescent="0.35">
      <c r="B2689">
        <v>2686</v>
      </c>
      <c r="C2689">
        <v>0.26855000000000001</v>
      </c>
      <c r="D2689">
        <v>0.51295000000000002</v>
      </c>
      <c r="E2689">
        <v>0.83494999999999997</v>
      </c>
      <c r="F2689">
        <v>0.84904999999999997</v>
      </c>
      <c r="G2689">
        <v>0.89375000000000004</v>
      </c>
      <c r="H2689">
        <v>0.33165</v>
      </c>
      <c r="I2689">
        <v>0.32805000000000001</v>
      </c>
      <c r="J2689">
        <v>0.48344999999999999</v>
      </c>
      <c r="K2689">
        <v>0.74395</v>
      </c>
      <c r="L2689">
        <v>0.77264999999999995</v>
      </c>
      <c r="M2689">
        <v>0.73824999999999996</v>
      </c>
    </row>
    <row r="2690" spans="2:13" x14ac:dyDescent="0.35">
      <c r="B2690">
        <v>2687</v>
      </c>
      <c r="C2690">
        <v>0.26865</v>
      </c>
      <c r="D2690">
        <v>0.71255000000000002</v>
      </c>
      <c r="E2690">
        <v>0.28694999999999998</v>
      </c>
      <c r="F2690">
        <v>0.22205</v>
      </c>
      <c r="G2690">
        <v>0.97424999999999995</v>
      </c>
      <c r="H2690">
        <v>0.52105000000000001</v>
      </c>
      <c r="I2690">
        <v>0.35925000000000001</v>
      </c>
      <c r="J2690">
        <v>0.49154999999999999</v>
      </c>
      <c r="K2690">
        <v>0.94235000000000002</v>
      </c>
      <c r="L2690">
        <v>0.17524999999999999</v>
      </c>
      <c r="M2690">
        <v>0.48885000000000001</v>
      </c>
    </row>
    <row r="2691" spans="2:13" x14ac:dyDescent="0.35">
      <c r="B2691">
        <v>2688</v>
      </c>
      <c r="C2691">
        <v>0.26874999999999999</v>
      </c>
      <c r="D2691">
        <v>7.3349999999999999E-2</v>
      </c>
      <c r="E2691">
        <v>0.36354999999999998</v>
      </c>
      <c r="F2691">
        <v>0.96265000000000001</v>
      </c>
      <c r="G2691">
        <v>0.69845000000000002</v>
      </c>
      <c r="H2691">
        <v>0.57184999999999997</v>
      </c>
      <c r="I2691">
        <v>0.62434999999999996</v>
      </c>
      <c r="J2691">
        <v>0.59994999999999998</v>
      </c>
      <c r="K2691">
        <v>0.20524999999999999</v>
      </c>
      <c r="L2691">
        <v>0.51754999999999995</v>
      </c>
      <c r="M2691">
        <v>0.65895000000000004</v>
      </c>
    </row>
    <row r="2692" spans="2:13" x14ac:dyDescent="0.35">
      <c r="B2692">
        <v>2689</v>
      </c>
      <c r="C2692">
        <v>0.26884999999999998</v>
      </c>
      <c r="D2692">
        <v>0.15425</v>
      </c>
      <c r="E2692">
        <v>0.97755000000000003</v>
      </c>
      <c r="F2692">
        <v>0.99765000000000004</v>
      </c>
      <c r="G2692">
        <v>0.76795000000000002</v>
      </c>
      <c r="H2692">
        <v>6.275E-2</v>
      </c>
      <c r="I2692">
        <v>0.89165000000000005</v>
      </c>
      <c r="J2692">
        <v>0.18145</v>
      </c>
      <c r="K2692">
        <v>6.5500000000000003E-3</v>
      </c>
      <c r="L2692">
        <v>0.16614999999999999</v>
      </c>
      <c r="M2692">
        <v>0.90525</v>
      </c>
    </row>
    <row r="2693" spans="2:13" x14ac:dyDescent="0.35">
      <c r="B2693">
        <v>2690</v>
      </c>
      <c r="C2693">
        <v>0.26895000000000002</v>
      </c>
      <c r="D2693">
        <v>0.32214999999999999</v>
      </c>
      <c r="E2693">
        <v>0.66895000000000004</v>
      </c>
      <c r="F2693">
        <v>0.31214999999999998</v>
      </c>
      <c r="G2693">
        <v>0.15825</v>
      </c>
      <c r="H2693">
        <v>0.53474999999999995</v>
      </c>
      <c r="I2693">
        <v>0.87534999999999996</v>
      </c>
      <c r="J2693">
        <v>0.31235000000000002</v>
      </c>
      <c r="K2693">
        <v>0.94025000000000003</v>
      </c>
      <c r="L2693">
        <v>0.69404999999999994</v>
      </c>
      <c r="M2693">
        <v>0.19375000000000001</v>
      </c>
    </row>
    <row r="2694" spans="2:13" x14ac:dyDescent="0.35">
      <c r="B2694">
        <v>2691</v>
      </c>
      <c r="C2694">
        <v>0.26905000000000001</v>
      </c>
      <c r="D2694">
        <v>0.37785000000000002</v>
      </c>
      <c r="E2694">
        <v>0.22835</v>
      </c>
      <c r="F2694">
        <v>0.52185000000000004</v>
      </c>
      <c r="G2694">
        <v>0.18855</v>
      </c>
      <c r="H2694">
        <v>0.35875000000000001</v>
      </c>
      <c r="I2694">
        <v>0.38195000000000001</v>
      </c>
      <c r="J2694">
        <v>0.72745000000000004</v>
      </c>
      <c r="K2694">
        <v>0.41744999999999999</v>
      </c>
      <c r="L2694">
        <v>0.43964999999999999</v>
      </c>
      <c r="M2694">
        <v>0.38505</v>
      </c>
    </row>
    <row r="2695" spans="2:13" x14ac:dyDescent="0.35">
      <c r="B2695">
        <v>2692</v>
      </c>
      <c r="C2695">
        <v>0.26915</v>
      </c>
      <c r="D2695">
        <v>0.97585</v>
      </c>
      <c r="E2695">
        <v>0.19214999999999999</v>
      </c>
      <c r="F2695">
        <v>0.71855000000000002</v>
      </c>
      <c r="G2695">
        <v>0.54535</v>
      </c>
      <c r="H2695">
        <v>0.13134999999999999</v>
      </c>
      <c r="I2695">
        <v>0.47885</v>
      </c>
      <c r="J2695">
        <v>0.25405</v>
      </c>
      <c r="K2695">
        <v>0.14474999999999999</v>
      </c>
      <c r="L2695">
        <v>3.2250000000000001E-2</v>
      </c>
      <c r="M2695">
        <v>0.28784999999999999</v>
      </c>
    </row>
    <row r="2696" spans="2:13" x14ac:dyDescent="0.35">
      <c r="B2696">
        <v>2693</v>
      </c>
      <c r="C2696">
        <v>0.26924999999999999</v>
      </c>
      <c r="D2696">
        <v>0.27544999999999997</v>
      </c>
      <c r="E2696">
        <v>0.68384999999999996</v>
      </c>
      <c r="F2696">
        <v>0.83745000000000003</v>
      </c>
      <c r="G2696">
        <v>0.51854999999999996</v>
      </c>
      <c r="H2696">
        <v>0.21615000000000001</v>
      </c>
      <c r="I2696">
        <v>0.91185000000000005</v>
      </c>
      <c r="J2696">
        <v>0.26734999999999998</v>
      </c>
      <c r="K2696">
        <v>0.48845</v>
      </c>
      <c r="L2696">
        <v>6.3750000000000001E-2</v>
      </c>
      <c r="M2696">
        <v>7.45E-3</v>
      </c>
    </row>
    <row r="2697" spans="2:13" x14ac:dyDescent="0.35">
      <c r="B2697">
        <v>2694</v>
      </c>
      <c r="C2697">
        <v>0.26934999999999998</v>
      </c>
      <c r="D2697">
        <v>0.99524999999999997</v>
      </c>
      <c r="E2697">
        <v>0.28965000000000002</v>
      </c>
      <c r="F2697">
        <v>0.42514999999999997</v>
      </c>
      <c r="G2697">
        <v>0.52205000000000001</v>
      </c>
      <c r="H2697">
        <v>0.59165000000000001</v>
      </c>
      <c r="I2697">
        <v>0.27284999999999998</v>
      </c>
      <c r="J2697">
        <v>0.34755000000000003</v>
      </c>
      <c r="K2697">
        <v>0.53385000000000005</v>
      </c>
      <c r="L2697">
        <v>0.40105000000000002</v>
      </c>
      <c r="M2697">
        <v>0.63014999999999999</v>
      </c>
    </row>
    <row r="2698" spans="2:13" x14ac:dyDescent="0.35">
      <c r="B2698">
        <v>2695</v>
      </c>
      <c r="C2698">
        <v>0.26945000000000002</v>
      </c>
      <c r="D2698">
        <v>0.51595000000000002</v>
      </c>
      <c r="E2698">
        <v>0.32774999999999999</v>
      </c>
      <c r="F2698">
        <v>0.26465</v>
      </c>
      <c r="G2698">
        <v>0.57245000000000001</v>
      </c>
      <c r="H2698">
        <v>0.43604999999999999</v>
      </c>
      <c r="I2698">
        <v>0.70374999999999999</v>
      </c>
      <c r="J2698">
        <v>1.345E-2</v>
      </c>
      <c r="K2698">
        <v>0.41055000000000003</v>
      </c>
      <c r="L2698">
        <v>0.83004999999999995</v>
      </c>
      <c r="M2698">
        <v>0.10065</v>
      </c>
    </row>
    <row r="2699" spans="2:13" x14ac:dyDescent="0.35">
      <c r="B2699">
        <v>2696</v>
      </c>
      <c r="C2699">
        <v>0.26955000000000001</v>
      </c>
      <c r="D2699">
        <v>0.38605</v>
      </c>
      <c r="E2699">
        <v>0.22755</v>
      </c>
      <c r="F2699">
        <v>0.63495000000000001</v>
      </c>
      <c r="G2699">
        <v>4.265E-2</v>
      </c>
      <c r="H2699">
        <v>0.33634999999999998</v>
      </c>
      <c r="I2699">
        <v>0.83845000000000003</v>
      </c>
      <c r="J2699">
        <v>0.43404999999999999</v>
      </c>
      <c r="K2699">
        <v>3.7499999999999999E-3</v>
      </c>
      <c r="L2699">
        <v>0.47635</v>
      </c>
      <c r="M2699">
        <v>0.49275000000000002</v>
      </c>
    </row>
    <row r="2700" spans="2:13" x14ac:dyDescent="0.35">
      <c r="B2700">
        <v>2697</v>
      </c>
      <c r="C2700">
        <v>0.26965</v>
      </c>
      <c r="D2700">
        <v>0.50424999999999998</v>
      </c>
      <c r="E2700">
        <v>0.61685000000000001</v>
      </c>
      <c r="F2700">
        <v>0.77095000000000002</v>
      </c>
      <c r="G2700">
        <v>0.11285000000000001</v>
      </c>
      <c r="H2700">
        <v>3.3550000000000003E-2</v>
      </c>
      <c r="I2700">
        <v>0.44245000000000001</v>
      </c>
      <c r="J2700">
        <v>0.71645000000000003</v>
      </c>
      <c r="K2700">
        <v>0.21074999999999999</v>
      </c>
      <c r="L2700">
        <v>0.19375000000000001</v>
      </c>
      <c r="M2700">
        <v>0.49135000000000001</v>
      </c>
    </row>
    <row r="2701" spans="2:13" x14ac:dyDescent="0.35">
      <c r="B2701">
        <v>2698</v>
      </c>
      <c r="C2701">
        <v>0.26974999999999999</v>
      </c>
      <c r="D2701">
        <v>8.4250000000000005E-2</v>
      </c>
      <c r="E2701">
        <v>0.50214999999999999</v>
      </c>
      <c r="F2701">
        <v>9.9449999999999997E-2</v>
      </c>
      <c r="G2701">
        <v>9.7750000000000004E-2</v>
      </c>
      <c r="H2701">
        <v>0.52164999999999995</v>
      </c>
      <c r="I2701">
        <v>0.49504999999999999</v>
      </c>
      <c r="J2701">
        <v>0.89415</v>
      </c>
      <c r="K2701">
        <v>0.91695000000000004</v>
      </c>
      <c r="L2701">
        <v>0.62095</v>
      </c>
      <c r="M2701">
        <v>0.52444999999999997</v>
      </c>
    </row>
    <row r="2702" spans="2:13" x14ac:dyDescent="0.35">
      <c r="B2702">
        <v>2699</v>
      </c>
      <c r="C2702">
        <v>0.26984999999999998</v>
      </c>
      <c r="D2702">
        <v>0.91405000000000003</v>
      </c>
      <c r="E2702">
        <v>2.8150000000000001E-2</v>
      </c>
      <c r="F2702">
        <v>0.88695000000000002</v>
      </c>
      <c r="G2702">
        <v>0.64444999999999997</v>
      </c>
      <c r="H2702">
        <v>0.19794999999999999</v>
      </c>
      <c r="I2702">
        <v>2.65E-3</v>
      </c>
      <c r="J2702">
        <v>0.44555</v>
      </c>
      <c r="K2702">
        <v>0.11475</v>
      </c>
      <c r="L2702">
        <v>0.15795000000000001</v>
      </c>
      <c r="M2702">
        <v>0.65525</v>
      </c>
    </row>
    <row r="2703" spans="2:13" x14ac:dyDescent="0.35">
      <c r="B2703">
        <v>2700</v>
      </c>
      <c r="C2703">
        <v>0.26995000000000002</v>
      </c>
      <c r="D2703">
        <v>2.2249999999999999E-2</v>
      </c>
      <c r="E2703">
        <v>0.98294999999999999</v>
      </c>
      <c r="F2703">
        <v>0.19114999999999999</v>
      </c>
      <c r="G2703">
        <v>0.48995</v>
      </c>
      <c r="H2703">
        <v>0.61365000000000003</v>
      </c>
      <c r="I2703">
        <v>0.68454999999999999</v>
      </c>
      <c r="J2703">
        <v>0.78474999999999995</v>
      </c>
      <c r="K2703">
        <v>0.94594999999999996</v>
      </c>
      <c r="L2703">
        <v>0.94835000000000003</v>
      </c>
      <c r="M2703">
        <v>0.98824999999999996</v>
      </c>
    </row>
    <row r="2704" spans="2:13" x14ac:dyDescent="0.35">
      <c r="B2704">
        <v>2701</v>
      </c>
      <c r="C2704">
        <v>0.27005000000000001</v>
      </c>
      <c r="D2704">
        <v>0.27195000000000003</v>
      </c>
      <c r="E2704">
        <v>0.98234999999999995</v>
      </c>
      <c r="F2704">
        <v>0.92235</v>
      </c>
      <c r="G2704">
        <v>0.39395000000000002</v>
      </c>
      <c r="H2704">
        <v>0.38955000000000001</v>
      </c>
      <c r="I2704">
        <v>0.60345000000000004</v>
      </c>
      <c r="J2704">
        <v>0.94704999999999995</v>
      </c>
      <c r="K2704">
        <v>0.22334999999999999</v>
      </c>
      <c r="L2704">
        <v>6.9499999999999996E-3</v>
      </c>
      <c r="M2704">
        <v>0.95525000000000004</v>
      </c>
    </row>
    <row r="2705" spans="2:13" x14ac:dyDescent="0.35">
      <c r="B2705">
        <v>2702</v>
      </c>
      <c r="C2705">
        <v>0.27015</v>
      </c>
      <c r="D2705">
        <v>0.27865000000000001</v>
      </c>
      <c r="E2705">
        <v>0.39134999999999998</v>
      </c>
      <c r="F2705">
        <v>0.99234999999999995</v>
      </c>
      <c r="G2705">
        <v>0.70594999999999997</v>
      </c>
      <c r="H2705">
        <v>0.51954999999999996</v>
      </c>
      <c r="I2705">
        <v>0.64365000000000006</v>
      </c>
      <c r="J2705">
        <v>0.44255</v>
      </c>
      <c r="K2705">
        <v>0.16075</v>
      </c>
      <c r="L2705">
        <v>0.73404999999999998</v>
      </c>
      <c r="M2705">
        <v>0.91254999999999997</v>
      </c>
    </row>
    <row r="2706" spans="2:13" x14ac:dyDescent="0.35">
      <c r="B2706">
        <v>2703</v>
      </c>
      <c r="C2706">
        <v>0.27024999999999999</v>
      </c>
      <c r="D2706">
        <v>0.64254999999999995</v>
      </c>
      <c r="E2706">
        <v>0.73875000000000002</v>
      </c>
      <c r="F2706">
        <v>0.95274999999999999</v>
      </c>
      <c r="G2706">
        <v>0.68745000000000001</v>
      </c>
      <c r="H2706">
        <v>0.32505000000000001</v>
      </c>
      <c r="I2706">
        <v>0.94794999999999996</v>
      </c>
      <c r="J2706">
        <v>0.84975000000000001</v>
      </c>
      <c r="K2706">
        <v>5.2949999999999997E-2</v>
      </c>
      <c r="L2706">
        <v>0.79595000000000005</v>
      </c>
      <c r="M2706">
        <v>0.96055000000000001</v>
      </c>
    </row>
    <row r="2707" spans="2:13" x14ac:dyDescent="0.35">
      <c r="B2707">
        <v>2704</v>
      </c>
      <c r="C2707">
        <v>0.27034999999999998</v>
      </c>
      <c r="D2707">
        <v>0.17835000000000001</v>
      </c>
      <c r="E2707">
        <v>0.38705000000000001</v>
      </c>
      <c r="F2707">
        <v>0.88105</v>
      </c>
      <c r="G2707">
        <v>0.31545000000000001</v>
      </c>
      <c r="H2707">
        <v>0.88734999999999997</v>
      </c>
      <c r="I2707">
        <v>0.79774999999999996</v>
      </c>
      <c r="J2707">
        <v>0.67395000000000005</v>
      </c>
      <c r="K2707">
        <v>0.54064999999999996</v>
      </c>
      <c r="L2707">
        <v>0.55115000000000003</v>
      </c>
      <c r="M2707">
        <v>0.76334999999999997</v>
      </c>
    </row>
    <row r="2708" spans="2:13" x14ac:dyDescent="0.35">
      <c r="B2708">
        <v>2705</v>
      </c>
      <c r="C2708">
        <v>0.27045000000000002</v>
      </c>
      <c r="D2708">
        <v>0.42525000000000002</v>
      </c>
      <c r="E2708">
        <v>0.20415</v>
      </c>
      <c r="F2708">
        <v>0.38285000000000002</v>
      </c>
      <c r="G2708">
        <v>0.22425</v>
      </c>
      <c r="H2708">
        <v>0.57915000000000005</v>
      </c>
      <c r="I2708">
        <v>0.62344999999999995</v>
      </c>
      <c r="J2708">
        <v>0.96425000000000005</v>
      </c>
      <c r="K2708">
        <v>0.17455000000000001</v>
      </c>
      <c r="L2708">
        <v>0.50365000000000004</v>
      </c>
      <c r="M2708">
        <v>0.54215000000000002</v>
      </c>
    </row>
    <row r="2709" spans="2:13" x14ac:dyDescent="0.35">
      <c r="B2709">
        <v>2706</v>
      </c>
      <c r="C2709">
        <v>0.27055000000000001</v>
      </c>
      <c r="D2709">
        <v>0.16525000000000001</v>
      </c>
      <c r="E2709">
        <v>0.97394999999999998</v>
      </c>
      <c r="F2709">
        <v>0.34334999999999999</v>
      </c>
      <c r="G2709">
        <v>0.75995000000000001</v>
      </c>
      <c r="H2709">
        <v>9.4850000000000004E-2</v>
      </c>
      <c r="I2709">
        <v>0.89754999999999996</v>
      </c>
      <c r="J2709">
        <v>0.70835000000000004</v>
      </c>
      <c r="K2709">
        <v>0.31885000000000002</v>
      </c>
      <c r="L2709">
        <v>0.80084999999999995</v>
      </c>
      <c r="M2709">
        <v>0.50344999999999995</v>
      </c>
    </row>
    <row r="2710" spans="2:13" x14ac:dyDescent="0.35">
      <c r="B2710">
        <v>2707</v>
      </c>
      <c r="C2710">
        <v>0.27065</v>
      </c>
      <c r="D2710">
        <v>7.8750000000000001E-2</v>
      </c>
      <c r="E2710">
        <v>0.47415000000000002</v>
      </c>
      <c r="F2710">
        <v>0.30054999999999998</v>
      </c>
      <c r="G2710">
        <v>0.33165</v>
      </c>
      <c r="H2710">
        <v>0.97885</v>
      </c>
      <c r="I2710">
        <v>0.88605</v>
      </c>
      <c r="J2710">
        <v>0.22735</v>
      </c>
      <c r="K2710">
        <v>0.33934999999999998</v>
      </c>
      <c r="L2710">
        <v>0.49695</v>
      </c>
      <c r="M2710">
        <v>0.47754999999999997</v>
      </c>
    </row>
    <row r="2711" spans="2:13" x14ac:dyDescent="0.35">
      <c r="B2711">
        <v>2708</v>
      </c>
      <c r="C2711">
        <v>0.27074999999999999</v>
      </c>
      <c r="D2711">
        <v>0.37624999999999997</v>
      </c>
      <c r="E2711">
        <v>0.78605000000000003</v>
      </c>
      <c r="F2711">
        <v>0.43885000000000002</v>
      </c>
      <c r="G2711">
        <v>1.0449999999999999E-2</v>
      </c>
      <c r="H2711">
        <v>0.34505000000000002</v>
      </c>
      <c r="I2711">
        <v>0.52405000000000002</v>
      </c>
      <c r="J2711">
        <v>0.40015000000000001</v>
      </c>
      <c r="K2711">
        <v>0.75944999999999996</v>
      </c>
      <c r="L2711">
        <v>0.27405000000000002</v>
      </c>
      <c r="M2711">
        <v>0.51875000000000004</v>
      </c>
    </row>
    <row r="2712" spans="2:13" x14ac:dyDescent="0.35">
      <c r="B2712">
        <v>2709</v>
      </c>
      <c r="C2712">
        <v>0.27084999999999998</v>
      </c>
      <c r="D2712">
        <v>3.3649999999999999E-2</v>
      </c>
      <c r="E2712">
        <v>0.54584999999999995</v>
      </c>
      <c r="F2712">
        <v>0.21425</v>
      </c>
      <c r="G2712">
        <v>0.79285000000000005</v>
      </c>
      <c r="H2712">
        <v>0.70245000000000002</v>
      </c>
      <c r="I2712">
        <v>0.79254999999999998</v>
      </c>
      <c r="J2712">
        <v>0.44485000000000002</v>
      </c>
      <c r="K2712">
        <v>0.31485000000000002</v>
      </c>
      <c r="L2712">
        <v>0.73745000000000005</v>
      </c>
      <c r="M2712">
        <v>0.88705000000000001</v>
      </c>
    </row>
    <row r="2713" spans="2:13" x14ac:dyDescent="0.35">
      <c r="B2713">
        <v>2710</v>
      </c>
      <c r="C2713">
        <v>0.27095000000000002</v>
      </c>
      <c r="D2713">
        <v>0.87434999999999996</v>
      </c>
      <c r="E2713">
        <v>0.57674999999999998</v>
      </c>
      <c r="F2713">
        <v>0.51924999999999999</v>
      </c>
      <c r="G2713">
        <v>0.75954999999999995</v>
      </c>
      <c r="H2713">
        <v>0.59984999999999999</v>
      </c>
      <c r="I2713">
        <v>0.92154999999999998</v>
      </c>
      <c r="J2713">
        <v>0.96145000000000003</v>
      </c>
      <c r="K2713">
        <v>0.59514999999999996</v>
      </c>
      <c r="L2713">
        <v>0.18695000000000001</v>
      </c>
      <c r="M2713">
        <v>0.14315</v>
      </c>
    </row>
    <row r="2714" spans="2:13" x14ac:dyDescent="0.35">
      <c r="B2714">
        <v>2711</v>
      </c>
      <c r="C2714">
        <v>0.27105000000000001</v>
      </c>
      <c r="D2714">
        <v>0.41644999999999999</v>
      </c>
      <c r="E2714">
        <v>0.60375000000000001</v>
      </c>
      <c r="F2714">
        <v>0.98685</v>
      </c>
      <c r="G2714">
        <v>0.91244999999999998</v>
      </c>
      <c r="H2714">
        <v>0.88795000000000002</v>
      </c>
      <c r="I2714">
        <v>0.14415</v>
      </c>
      <c r="J2714">
        <v>0.79074999999999995</v>
      </c>
      <c r="K2714">
        <v>6.7650000000000002E-2</v>
      </c>
      <c r="L2714">
        <v>0.83674999999999999</v>
      </c>
      <c r="M2714">
        <v>0.38005</v>
      </c>
    </row>
    <row r="2715" spans="2:13" x14ac:dyDescent="0.35">
      <c r="B2715">
        <v>2712</v>
      </c>
      <c r="C2715">
        <v>0.27115</v>
      </c>
      <c r="D2715">
        <v>0.91995000000000005</v>
      </c>
      <c r="E2715">
        <v>0.36065000000000003</v>
      </c>
      <c r="F2715">
        <v>0.28675</v>
      </c>
      <c r="G2715">
        <v>8.3349999999999994E-2</v>
      </c>
      <c r="H2715">
        <v>0.18235000000000001</v>
      </c>
      <c r="I2715">
        <v>0.25524999999999998</v>
      </c>
      <c r="J2715">
        <v>0.30254999999999999</v>
      </c>
      <c r="K2715">
        <v>0.36545</v>
      </c>
      <c r="L2715">
        <v>0.33574999999999999</v>
      </c>
      <c r="M2715">
        <v>0.12784999999999999</v>
      </c>
    </row>
    <row r="2716" spans="2:13" x14ac:dyDescent="0.35">
      <c r="B2716">
        <v>2713</v>
      </c>
      <c r="C2716">
        <v>0.27124999999999999</v>
      </c>
      <c r="D2716">
        <v>0.95404999999999995</v>
      </c>
      <c r="E2716">
        <v>3.5E-4</v>
      </c>
      <c r="F2716">
        <v>0.44455</v>
      </c>
      <c r="G2716">
        <v>0.36575000000000002</v>
      </c>
      <c r="H2716">
        <v>1.435E-2</v>
      </c>
      <c r="I2716">
        <v>0.55635000000000001</v>
      </c>
      <c r="J2716">
        <v>0.94604999999999995</v>
      </c>
      <c r="K2716">
        <v>0.87104999999999999</v>
      </c>
      <c r="L2716">
        <v>0.78544999999999998</v>
      </c>
      <c r="M2716">
        <v>0.91925000000000001</v>
      </c>
    </row>
    <row r="2717" spans="2:13" x14ac:dyDescent="0.35">
      <c r="B2717">
        <v>2714</v>
      </c>
      <c r="C2717">
        <v>0.27134999999999998</v>
      </c>
      <c r="D2717">
        <v>0.35754999999999998</v>
      </c>
      <c r="E2717">
        <v>0.11434999999999999</v>
      </c>
      <c r="F2717">
        <v>0.93354999999999999</v>
      </c>
      <c r="G2717">
        <v>0.85704999999999998</v>
      </c>
      <c r="H2717">
        <v>0.77715000000000001</v>
      </c>
      <c r="I2717">
        <v>0.16855000000000001</v>
      </c>
      <c r="J2717">
        <v>0.56064999999999998</v>
      </c>
      <c r="K2717">
        <v>0.79715000000000003</v>
      </c>
      <c r="L2717">
        <v>0.62555000000000005</v>
      </c>
      <c r="M2717">
        <v>0.98965000000000003</v>
      </c>
    </row>
    <row r="2718" spans="2:13" x14ac:dyDescent="0.35">
      <c r="B2718">
        <v>2715</v>
      </c>
      <c r="C2718">
        <v>0.27145000000000002</v>
      </c>
      <c r="D2718">
        <v>0.75805</v>
      </c>
      <c r="E2718">
        <v>8.7650000000000006E-2</v>
      </c>
      <c r="F2718">
        <v>0.23164999999999999</v>
      </c>
      <c r="G2718">
        <v>0.36215000000000003</v>
      </c>
      <c r="H2718">
        <v>0.22534999999999999</v>
      </c>
      <c r="I2718">
        <v>0.21124999999999999</v>
      </c>
      <c r="J2718">
        <v>0.91644999999999999</v>
      </c>
      <c r="K2718">
        <v>0.60665000000000002</v>
      </c>
      <c r="L2718">
        <v>0.23164999999999999</v>
      </c>
      <c r="M2718">
        <v>0.49145</v>
      </c>
    </row>
    <row r="2719" spans="2:13" x14ac:dyDescent="0.35">
      <c r="B2719">
        <v>2716</v>
      </c>
      <c r="C2719">
        <v>0.27155000000000001</v>
      </c>
      <c r="D2719">
        <v>0.90354999999999996</v>
      </c>
      <c r="E2719">
        <v>0.75685000000000002</v>
      </c>
      <c r="F2719">
        <v>0.88554999999999995</v>
      </c>
      <c r="G2719">
        <v>0.42585000000000001</v>
      </c>
      <c r="H2719">
        <v>0.45865</v>
      </c>
      <c r="I2719">
        <v>0.25624999999999998</v>
      </c>
      <c r="J2719">
        <v>0.84445000000000003</v>
      </c>
      <c r="K2719">
        <v>0.43235000000000001</v>
      </c>
      <c r="L2719">
        <v>0.16764999999999999</v>
      </c>
      <c r="M2719">
        <v>0.52985000000000004</v>
      </c>
    </row>
    <row r="2720" spans="2:13" x14ac:dyDescent="0.35">
      <c r="B2720">
        <v>2717</v>
      </c>
      <c r="C2720">
        <v>0.27165</v>
      </c>
      <c r="D2720">
        <v>0.48235</v>
      </c>
      <c r="E2720">
        <v>0.92195000000000005</v>
      </c>
      <c r="F2720">
        <v>0.14495</v>
      </c>
      <c r="G2720">
        <v>0.30395</v>
      </c>
      <c r="H2720">
        <v>0.37225000000000003</v>
      </c>
      <c r="I2720">
        <v>0.44135000000000002</v>
      </c>
      <c r="J2720">
        <v>0.94984999999999997</v>
      </c>
      <c r="K2720">
        <v>9.3450000000000005E-2</v>
      </c>
      <c r="L2720">
        <v>0.67995000000000005</v>
      </c>
      <c r="M2720">
        <v>0.48285</v>
      </c>
    </row>
    <row r="2721" spans="2:13" x14ac:dyDescent="0.35">
      <c r="B2721">
        <v>2718</v>
      </c>
      <c r="C2721">
        <v>0.27174999999999999</v>
      </c>
      <c r="D2721">
        <v>0.33115</v>
      </c>
      <c r="E2721">
        <v>0.45634999999999998</v>
      </c>
      <c r="F2721">
        <v>0.52454999999999996</v>
      </c>
      <c r="G2721">
        <v>7.3150000000000007E-2</v>
      </c>
      <c r="H2721">
        <v>0.66454999999999997</v>
      </c>
      <c r="I2721">
        <v>0.30014999999999997</v>
      </c>
      <c r="J2721">
        <v>2.8750000000000001E-2</v>
      </c>
      <c r="K2721">
        <v>0.14424999999999999</v>
      </c>
      <c r="L2721">
        <v>0.33565</v>
      </c>
      <c r="M2721">
        <v>0.24195</v>
      </c>
    </row>
    <row r="2722" spans="2:13" x14ac:dyDescent="0.35">
      <c r="B2722">
        <v>2719</v>
      </c>
      <c r="C2722">
        <v>0.27184999999999998</v>
      </c>
      <c r="D2722">
        <v>0.95825000000000005</v>
      </c>
      <c r="E2722">
        <v>0.42544999999999999</v>
      </c>
      <c r="F2722">
        <v>0.64944999999999997</v>
      </c>
      <c r="G2722">
        <v>0.57345000000000002</v>
      </c>
      <c r="H2722">
        <v>0.88544999999999996</v>
      </c>
      <c r="I2722">
        <v>0.18675</v>
      </c>
      <c r="J2722">
        <v>0.60834999999999995</v>
      </c>
      <c r="K2722">
        <v>0.33295000000000002</v>
      </c>
      <c r="L2722">
        <v>0.87595000000000001</v>
      </c>
      <c r="M2722">
        <v>0.87075000000000002</v>
      </c>
    </row>
    <row r="2723" spans="2:13" x14ac:dyDescent="0.35">
      <c r="B2723">
        <v>2720</v>
      </c>
      <c r="C2723">
        <v>0.27195000000000003</v>
      </c>
      <c r="D2723">
        <v>0.64165000000000005</v>
      </c>
      <c r="E2723">
        <v>0.79864999999999997</v>
      </c>
      <c r="F2723">
        <v>0.40544999999999998</v>
      </c>
      <c r="G2723">
        <v>0.67474999999999996</v>
      </c>
      <c r="H2723">
        <v>0.50685000000000002</v>
      </c>
      <c r="I2723">
        <v>1.695E-2</v>
      </c>
      <c r="J2723">
        <v>0.85404999999999998</v>
      </c>
      <c r="K2723">
        <v>0.82745000000000002</v>
      </c>
      <c r="L2723">
        <v>9.6049999999999996E-2</v>
      </c>
      <c r="M2723">
        <v>0.49385000000000001</v>
      </c>
    </row>
    <row r="2724" spans="2:13" x14ac:dyDescent="0.35">
      <c r="B2724">
        <v>2721</v>
      </c>
      <c r="C2724">
        <v>0.27205000000000001</v>
      </c>
      <c r="D2724">
        <v>0.82274999999999998</v>
      </c>
      <c r="E2724">
        <v>0.67474999999999996</v>
      </c>
      <c r="F2724">
        <v>0.13875000000000001</v>
      </c>
      <c r="G2724">
        <v>0.60255000000000003</v>
      </c>
      <c r="H2724">
        <v>0.26055</v>
      </c>
      <c r="I2724">
        <v>0.32584999999999997</v>
      </c>
      <c r="J2724">
        <v>0.41825000000000001</v>
      </c>
      <c r="K2724">
        <v>0.21385000000000001</v>
      </c>
      <c r="L2724">
        <v>0.14244999999999999</v>
      </c>
      <c r="M2724">
        <v>0.87865000000000004</v>
      </c>
    </row>
    <row r="2725" spans="2:13" x14ac:dyDescent="0.35">
      <c r="B2725">
        <v>2722</v>
      </c>
      <c r="C2725">
        <v>0.27215</v>
      </c>
      <c r="D2725">
        <v>0.90415000000000001</v>
      </c>
      <c r="E2725">
        <v>8.4250000000000005E-2</v>
      </c>
      <c r="F2725">
        <v>0.74224999999999997</v>
      </c>
      <c r="G2725">
        <v>0.16275000000000001</v>
      </c>
      <c r="H2725">
        <v>0.64105000000000001</v>
      </c>
      <c r="I2725">
        <v>0.28205000000000002</v>
      </c>
      <c r="J2725">
        <v>4.3749999999999997E-2</v>
      </c>
      <c r="K2725">
        <v>0.62375000000000003</v>
      </c>
      <c r="L2725">
        <v>0.51524999999999999</v>
      </c>
      <c r="M2725">
        <v>0.57584999999999997</v>
      </c>
    </row>
    <row r="2726" spans="2:13" x14ac:dyDescent="0.35">
      <c r="B2726">
        <v>2723</v>
      </c>
      <c r="C2726">
        <v>0.27224999999999999</v>
      </c>
      <c r="D2726">
        <v>0.81784999999999997</v>
      </c>
      <c r="E2726">
        <v>0.86214999999999997</v>
      </c>
      <c r="F2726">
        <v>0.60035000000000005</v>
      </c>
      <c r="G2726">
        <v>0.52215</v>
      </c>
      <c r="H2726">
        <v>0.38364999999999999</v>
      </c>
      <c r="I2726">
        <v>0.39274999999999999</v>
      </c>
      <c r="J2726">
        <v>0.48275000000000001</v>
      </c>
      <c r="K2726">
        <v>0.89005000000000001</v>
      </c>
      <c r="L2726">
        <v>0.70604999999999996</v>
      </c>
      <c r="M2726">
        <v>0.48025000000000001</v>
      </c>
    </row>
    <row r="2727" spans="2:13" x14ac:dyDescent="0.35">
      <c r="B2727">
        <v>2724</v>
      </c>
      <c r="C2727">
        <v>0.27234999999999998</v>
      </c>
      <c r="D2727">
        <v>0.47935</v>
      </c>
      <c r="E2727">
        <v>6.4049999999999996E-2</v>
      </c>
      <c r="F2727">
        <v>0.91974999999999996</v>
      </c>
      <c r="G2727">
        <v>4.895E-2</v>
      </c>
      <c r="H2727">
        <v>0.17265</v>
      </c>
      <c r="I2727">
        <v>0.65325</v>
      </c>
      <c r="J2727">
        <v>0.57625000000000004</v>
      </c>
      <c r="K2727">
        <v>0.63175000000000003</v>
      </c>
      <c r="L2727">
        <v>0.48215000000000002</v>
      </c>
      <c r="M2727">
        <v>0.24565000000000001</v>
      </c>
    </row>
    <row r="2728" spans="2:13" x14ac:dyDescent="0.35">
      <c r="B2728">
        <v>2725</v>
      </c>
      <c r="C2728">
        <v>0.27245000000000003</v>
      </c>
      <c r="D2728">
        <v>0.30664999999999998</v>
      </c>
      <c r="E2728">
        <v>0.10365000000000001</v>
      </c>
      <c r="F2728">
        <v>0.71045000000000003</v>
      </c>
      <c r="G2728">
        <v>0.34794999999999998</v>
      </c>
      <c r="H2728">
        <v>0.29875000000000002</v>
      </c>
      <c r="I2728">
        <v>0.40625</v>
      </c>
      <c r="J2728">
        <v>0.99204999999999999</v>
      </c>
      <c r="K2728">
        <v>0.65585000000000004</v>
      </c>
      <c r="L2728">
        <v>0.60185</v>
      </c>
      <c r="M2728">
        <v>0.75614999999999999</v>
      </c>
    </row>
    <row r="2729" spans="2:13" x14ac:dyDescent="0.35">
      <c r="B2729">
        <v>2726</v>
      </c>
      <c r="C2729">
        <v>0.27255000000000001</v>
      </c>
      <c r="D2729">
        <v>0.79874999999999996</v>
      </c>
      <c r="E2729">
        <v>0.24174999999999999</v>
      </c>
      <c r="F2729">
        <v>0.27074999999999999</v>
      </c>
      <c r="G2729">
        <v>0.91295000000000004</v>
      </c>
      <c r="H2729">
        <v>0.13214999999999999</v>
      </c>
      <c r="I2729">
        <v>0.93405000000000005</v>
      </c>
      <c r="J2729">
        <v>0.88685000000000003</v>
      </c>
      <c r="K2729">
        <v>0.49095</v>
      </c>
      <c r="L2729">
        <v>0.31085000000000002</v>
      </c>
      <c r="M2729">
        <v>0.94305000000000005</v>
      </c>
    </row>
    <row r="2730" spans="2:13" x14ac:dyDescent="0.35">
      <c r="B2730">
        <v>2727</v>
      </c>
      <c r="C2730">
        <v>0.27265</v>
      </c>
      <c r="D2730">
        <v>0.67384999999999995</v>
      </c>
      <c r="E2730">
        <v>0.14695</v>
      </c>
      <c r="F2730">
        <v>0.52834999999999999</v>
      </c>
      <c r="G2730">
        <v>0.67544999999999999</v>
      </c>
      <c r="H2730">
        <v>0.46855000000000002</v>
      </c>
      <c r="I2730">
        <v>0.70315000000000005</v>
      </c>
      <c r="J2730">
        <v>0.65844999999999998</v>
      </c>
      <c r="K2730">
        <v>0.42425000000000002</v>
      </c>
      <c r="L2730">
        <v>8.8550000000000004E-2</v>
      </c>
      <c r="M2730">
        <v>0.45165</v>
      </c>
    </row>
    <row r="2731" spans="2:13" x14ac:dyDescent="0.35">
      <c r="B2731">
        <v>2728</v>
      </c>
      <c r="C2731">
        <v>0.27274999999999999</v>
      </c>
      <c r="D2731">
        <v>0.47005000000000002</v>
      </c>
      <c r="E2731">
        <v>0.44314999999999999</v>
      </c>
      <c r="F2731">
        <v>0.26135000000000003</v>
      </c>
      <c r="G2731">
        <v>0.78505000000000003</v>
      </c>
      <c r="H2731">
        <v>0.82345000000000002</v>
      </c>
      <c r="I2731">
        <v>0.57504999999999995</v>
      </c>
      <c r="J2731">
        <v>0.14355000000000001</v>
      </c>
      <c r="K2731">
        <v>0.46675</v>
      </c>
      <c r="L2731">
        <v>0.61934999999999996</v>
      </c>
      <c r="M2731">
        <v>3.0349999999999999E-2</v>
      </c>
    </row>
    <row r="2732" spans="2:13" x14ac:dyDescent="0.35">
      <c r="B2732">
        <v>2729</v>
      </c>
      <c r="C2732">
        <v>0.27284999999999998</v>
      </c>
      <c r="D2732">
        <v>0.99744999999999995</v>
      </c>
      <c r="E2732">
        <v>0.67705000000000004</v>
      </c>
      <c r="F2732">
        <v>0.64354999999999996</v>
      </c>
      <c r="G2732">
        <v>0.62304999999999999</v>
      </c>
      <c r="H2732">
        <v>0.87044999999999995</v>
      </c>
      <c r="I2732">
        <v>0.27134999999999998</v>
      </c>
      <c r="J2732">
        <v>0.24615000000000001</v>
      </c>
      <c r="K2732">
        <v>0.74014999999999997</v>
      </c>
      <c r="L2732">
        <v>0.85335000000000005</v>
      </c>
      <c r="M2732">
        <v>0.64215</v>
      </c>
    </row>
    <row r="2733" spans="2:13" x14ac:dyDescent="0.35">
      <c r="B2733">
        <v>2730</v>
      </c>
      <c r="C2733">
        <v>0.27295000000000003</v>
      </c>
      <c r="D2733">
        <v>0.75785000000000002</v>
      </c>
      <c r="E2733">
        <v>0.51365000000000005</v>
      </c>
      <c r="F2733">
        <v>0.87724999999999997</v>
      </c>
      <c r="G2733">
        <v>0.70765</v>
      </c>
      <c r="H2733">
        <v>0.80725000000000002</v>
      </c>
      <c r="I2733">
        <v>0.61045000000000005</v>
      </c>
      <c r="J2733">
        <v>0.24345</v>
      </c>
      <c r="K2733">
        <v>0.83555000000000001</v>
      </c>
      <c r="L2733">
        <v>0.68705000000000005</v>
      </c>
      <c r="M2733">
        <v>0.25285000000000002</v>
      </c>
    </row>
    <row r="2734" spans="2:13" x14ac:dyDescent="0.35">
      <c r="B2734">
        <v>2731</v>
      </c>
      <c r="C2734">
        <v>0.27305000000000001</v>
      </c>
      <c r="D2734">
        <v>0.45155000000000001</v>
      </c>
      <c r="E2734">
        <v>0.33105000000000001</v>
      </c>
      <c r="F2734">
        <v>0.75914999999999999</v>
      </c>
      <c r="G2734">
        <v>0.54444999999999999</v>
      </c>
      <c r="H2734">
        <v>0.94825000000000004</v>
      </c>
      <c r="I2734">
        <v>0.70265</v>
      </c>
      <c r="J2734">
        <v>0.89285000000000003</v>
      </c>
      <c r="K2734">
        <v>0.21435000000000001</v>
      </c>
      <c r="L2734">
        <v>0.23624999999999999</v>
      </c>
      <c r="M2734">
        <v>0.53044999999999998</v>
      </c>
    </row>
    <row r="2735" spans="2:13" x14ac:dyDescent="0.35">
      <c r="B2735">
        <v>2732</v>
      </c>
      <c r="C2735">
        <v>0.27315</v>
      </c>
      <c r="D2735">
        <v>0.63865000000000005</v>
      </c>
      <c r="E2735">
        <v>0.26305000000000001</v>
      </c>
      <c r="F2735">
        <v>0.64824999999999999</v>
      </c>
      <c r="G2735">
        <v>0.95165</v>
      </c>
      <c r="H2735">
        <v>0.18124999999999999</v>
      </c>
      <c r="I2735">
        <v>0.43695000000000001</v>
      </c>
      <c r="J2735">
        <v>0.40284999999999999</v>
      </c>
      <c r="K2735">
        <v>0.97035000000000005</v>
      </c>
      <c r="L2735">
        <v>0.83645000000000003</v>
      </c>
      <c r="M2735">
        <v>0.94164999999999999</v>
      </c>
    </row>
    <row r="2736" spans="2:13" x14ac:dyDescent="0.35">
      <c r="B2736">
        <v>2733</v>
      </c>
      <c r="C2736">
        <v>0.27324999999999999</v>
      </c>
      <c r="D2736">
        <v>0.28575</v>
      </c>
      <c r="E2736">
        <v>0.39365</v>
      </c>
      <c r="F2736">
        <v>0.37004999999999999</v>
      </c>
      <c r="G2736">
        <v>0.69874999999999998</v>
      </c>
      <c r="H2736">
        <v>0.47025</v>
      </c>
      <c r="I2736">
        <v>0.34705000000000003</v>
      </c>
      <c r="J2736">
        <v>0.65354999999999996</v>
      </c>
      <c r="K2736">
        <v>5.185E-2</v>
      </c>
      <c r="L2736">
        <v>0.11635</v>
      </c>
      <c r="M2736">
        <v>0.54415000000000002</v>
      </c>
    </row>
    <row r="2737" spans="2:13" x14ac:dyDescent="0.35">
      <c r="B2737">
        <v>2734</v>
      </c>
      <c r="C2737">
        <v>0.27334999999999998</v>
      </c>
      <c r="D2737">
        <v>0.54584999999999995</v>
      </c>
      <c r="E2737">
        <v>1.295E-2</v>
      </c>
      <c r="F2737">
        <v>0.20674999999999999</v>
      </c>
      <c r="G2737">
        <v>0.70045000000000002</v>
      </c>
      <c r="H2737">
        <v>0.75844999999999996</v>
      </c>
      <c r="I2737">
        <v>0.89334999999999998</v>
      </c>
      <c r="J2737">
        <v>0.50654999999999994</v>
      </c>
      <c r="K2737">
        <v>0.97965000000000002</v>
      </c>
      <c r="L2737">
        <v>0.84225000000000005</v>
      </c>
      <c r="M2737">
        <v>0.20185</v>
      </c>
    </row>
    <row r="2738" spans="2:13" x14ac:dyDescent="0.35">
      <c r="B2738">
        <v>2735</v>
      </c>
      <c r="C2738">
        <v>0.27345000000000003</v>
      </c>
      <c r="D2738">
        <v>0.57725000000000004</v>
      </c>
      <c r="E2738">
        <v>0.20494999999999999</v>
      </c>
      <c r="F2738">
        <v>0.54274999999999995</v>
      </c>
      <c r="G2738">
        <v>0.74604999999999999</v>
      </c>
      <c r="H2738">
        <v>0.54805000000000004</v>
      </c>
      <c r="I2738">
        <v>0.64085000000000003</v>
      </c>
      <c r="J2738">
        <v>0.82425000000000004</v>
      </c>
      <c r="K2738">
        <v>0.68835000000000002</v>
      </c>
      <c r="L2738">
        <v>0.94525000000000003</v>
      </c>
      <c r="M2738">
        <v>0.55145</v>
      </c>
    </row>
    <row r="2739" spans="2:13" x14ac:dyDescent="0.35">
      <c r="B2739">
        <v>2736</v>
      </c>
      <c r="C2739">
        <v>0.27355000000000002</v>
      </c>
      <c r="D2739">
        <v>0.54005000000000003</v>
      </c>
      <c r="E2739">
        <v>0.65774999999999995</v>
      </c>
      <c r="F2739">
        <v>0.71194999999999997</v>
      </c>
      <c r="G2739">
        <v>0.63834999999999997</v>
      </c>
      <c r="H2739">
        <v>0.73734999999999995</v>
      </c>
      <c r="I2739">
        <v>0.15545</v>
      </c>
      <c r="J2739">
        <v>0.27245000000000003</v>
      </c>
      <c r="K2739">
        <v>0.15634999999999999</v>
      </c>
      <c r="L2739">
        <v>0.63815</v>
      </c>
      <c r="M2739">
        <v>0.81294999999999995</v>
      </c>
    </row>
    <row r="2740" spans="2:13" x14ac:dyDescent="0.35">
      <c r="B2740">
        <v>2737</v>
      </c>
      <c r="C2740">
        <v>0.27365</v>
      </c>
      <c r="D2740">
        <v>0.72055000000000002</v>
      </c>
      <c r="E2740">
        <v>0.15554999999999999</v>
      </c>
      <c r="F2740">
        <v>8.1750000000000003E-2</v>
      </c>
      <c r="G2740">
        <v>3.8249999999999999E-2</v>
      </c>
      <c r="H2740">
        <v>0.71074999999999999</v>
      </c>
      <c r="I2740">
        <v>0.92895000000000005</v>
      </c>
      <c r="J2740">
        <v>0.26715</v>
      </c>
      <c r="K2740">
        <v>0.45134999999999997</v>
      </c>
      <c r="L2740">
        <v>0.46734999999999999</v>
      </c>
      <c r="M2740">
        <v>0.86414999999999997</v>
      </c>
    </row>
    <row r="2741" spans="2:13" x14ac:dyDescent="0.35">
      <c r="B2741">
        <v>2738</v>
      </c>
      <c r="C2741">
        <v>0.27374999999999999</v>
      </c>
      <c r="D2741">
        <v>6.275E-2</v>
      </c>
      <c r="E2741">
        <v>0.54595000000000005</v>
      </c>
      <c r="F2741">
        <v>0.25364999999999999</v>
      </c>
      <c r="G2741">
        <v>8.9450000000000002E-2</v>
      </c>
      <c r="H2741">
        <v>5.2850000000000001E-2</v>
      </c>
      <c r="I2741">
        <v>0.22375</v>
      </c>
      <c r="J2741">
        <v>0.50165000000000004</v>
      </c>
      <c r="K2741">
        <v>0.92195000000000005</v>
      </c>
      <c r="L2741">
        <v>0.84855000000000003</v>
      </c>
      <c r="M2741">
        <v>0.53434999999999999</v>
      </c>
    </row>
    <row r="2742" spans="2:13" x14ac:dyDescent="0.35">
      <c r="B2742">
        <v>2739</v>
      </c>
      <c r="C2742">
        <v>0.27384999999999998</v>
      </c>
      <c r="D2742">
        <v>0.15204999999999999</v>
      </c>
      <c r="E2742">
        <v>0.80994999999999995</v>
      </c>
      <c r="F2742">
        <v>0.32274999999999998</v>
      </c>
      <c r="G2742">
        <v>0.48954999999999999</v>
      </c>
      <c r="H2742">
        <v>0.19985</v>
      </c>
      <c r="I2742">
        <v>0.21475</v>
      </c>
      <c r="J2742">
        <v>0.50775000000000003</v>
      </c>
      <c r="K2742">
        <v>0.19485</v>
      </c>
      <c r="L2742">
        <v>0.45174999999999998</v>
      </c>
      <c r="M2742">
        <v>0.36275000000000002</v>
      </c>
    </row>
    <row r="2743" spans="2:13" x14ac:dyDescent="0.35">
      <c r="B2743">
        <v>2740</v>
      </c>
      <c r="C2743">
        <v>0.27395000000000003</v>
      </c>
      <c r="D2743">
        <v>0.12964999999999999</v>
      </c>
      <c r="E2743">
        <v>0.53954999999999997</v>
      </c>
      <c r="F2743">
        <v>0.58484999999999998</v>
      </c>
      <c r="G2743">
        <v>0.28844999999999998</v>
      </c>
      <c r="H2743">
        <v>0.45555000000000001</v>
      </c>
      <c r="I2743">
        <v>0.90395000000000003</v>
      </c>
      <c r="J2743">
        <v>0.50234999999999996</v>
      </c>
      <c r="K2743">
        <v>0.56315000000000004</v>
      </c>
      <c r="L2743">
        <v>0.11915000000000001</v>
      </c>
      <c r="M2743">
        <v>0.49485000000000001</v>
      </c>
    </row>
    <row r="2744" spans="2:13" x14ac:dyDescent="0.35">
      <c r="B2744">
        <v>2741</v>
      </c>
      <c r="C2744">
        <v>0.27405000000000002</v>
      </c>
      <c r="D2744">
        <v>0.32865</v>
      </c>
      <c r="E2744">
        <v>0.30464999999999998</v>
      </c>
      <c r="F2744">
        <v>0.94374999999999998</v>
      </c>
      <c r="G2744">
        <v>0.38705000000000001</v>
      </c>
      <c r="H2744">
        <v>0.98904999999999998</v>
      </c>
      <c r="I2744">
        <v>0.14585000000000001</v>
      </c>
      <c r="J2744">
        <v>0.16435</v>
      </c>
      <c r="K2744">
        <v>0.31905</v>
      </c>
      <c r="L2744">
        <v>0.18504999999999999</v>
      </c>
      <c r="M2744">
        <v>7.9750000000000001E-2</v>
      </c>
    </row>
    <row r="2745" spans="2:13" x14ac:dyDescent="0.35">
      <c r="B2745">
        <v>2742</v>
      </c>
      <c r="C2745">
        <v>0.27415</v>
      </c>
      <c r="D2745">
        <v>0.76695000000000002</v>
      </c>
      <c r="E2745">
        <v>0.87075000000000002</v>
      </c>
      <c r="F2745">
        <v>0.38815</v>
      </c>
      <c r="G2745">
        <v>0.19735</v>
      </c>
      <c r="H2745">
        <v>0.46484999999999999</v>
      </c>
      <c r="I2745">
        <v>0.18335000000000001</v>
      </c>
      <c r="J2745">
        <v>0.59624999999999995</v>
      </c>
      <c r="K2745">
        <v>0.32655000000000001</v>
      </c>
      <c r="L2745">
        <v>0.35454999999999998</v>
      </c>
      <c r="M2745">
        <v>0.33215</v>
      </c>
    </row>
    <row r="2746" spans="2:13" x14ac:dyDescent="0.35">
      <c r="B2746">
        <v>2743</v>
      </c>
      <c r="C2746">
        <v>0.27424999999999999</v>
      </c>
      <c r="D2746">
        <v>0.40805000000000002</v>
      </c>
      <c r="E2746">
        <v>0.76875000000000004</v>
      </c>
      <c r="F2746">
        <v>0.68454999999999999</v>
      </c>
      <c r="G2746">
        <v>0.77695000000000003</v>
      </c>
      <c r="H2746">
        <v>0.60575000000000001</v>
      </c>
      <c r="I2746">
        <v>0.60914999999999997</v>
      </c>
      <c r="J2746">
        <v>0.67144999999999999</v>
      </c>
      <c r="K2746">
        <v>0.40584999999999999</v>
      </c>
      <c r="L2746">
        <v>0.97184999999999999</v>
      </c>
      <c r="M2746">
        <v>0.69235000000000002</v>
      </c>
    </row>
    <row r="2747" spans="2:13" x14ac:dyDescent="0.35">
      <c r="B2747">
        <v>2744</v>
      </c>
      <c r="C2747">
        <v>0.27434999999999998</v>
      </c>
      <c r="D2747">
        <v>0.47715000000000002</v>
      </c>
      <c r="E2747">
        <v>3.1449999999999999E-2</v>
      </c>
      <c r="F2747">
        <v>0.27984999999999999</v>
      </c>
      <c r="G2747">
        <v>0.84014999999999995</v>
      </c>
      <c r="H2747">
        <v>4.3499999999999997E-3</v>
      </c>
      <c r="I2747">
        <v>1.6750000000000001E-2</v>
      </c>
      <c r="J2747">
        <v>0.82625000000000004</v>
      </c>
      <c r="K2747">
        <v>0.69355</v>
      </c>
      <c r="L2747">
        <v>0.66915000000000002</v>
      </c>
      <c r="M2747">
        <v>0.76185000000000003</v>
      </c>
    </row>
    <row r="2748" spans="2:13" x14ac:dyDescent="0.35">
      <c r="B2748">
        <v>2745</v>
      </c>
      <c r="C2748">
        <v>0.27445000000000003</v>
      </c>
      <c r="D2748">
        <v>0.13145000000000001</v>
      </c>
      <c r="E2748">
        <v>0.83194999999999997</v>
      </c>
      <c r="F2748">
        <v>0.81064999999999998</v>
      </c>
      <c r="G2748">
        <v>0.20405000000000001</v>
      </c>
      <c r="H2748">
        <v>0.10865</v>
      </c>
      <c r="I2748">
        <v>9.3549999999999994E-2</v>
      </c>
      <c r="J2748">
        <v>0.94035000000000002</v>
      </c>
      <c r="K2748">
        <v>0.89134999999999998</v>
      </c>
      <c r="L2748">
        <v>0.79244999999999999</v>
      </c>
      <c r="M2748">
        <v>0.20105000000000001</v>
      </c>
    </row>
    <row r="2749" spans="2:13" x14ac:dyDescent="0.35">
      <c r="B2749">
        <v>2746</v>
      </c>
      <c r="C2749">
        <v>0.27455000000000002</v>
      </c>
      <c r="D2749">
        <v>0.82135000000000002</v>
      </c>
      <c r="E2749">
        <v>0.58835000000000004</v>
      </c>
      <c r="F2749">
        <v>0.60375000000000001</v>
      </c>
      <c r="G2749">
        <v>0.79864999999999997</v>
      </c>
      <c r="H2749">
        <v>0.28175</v>
      </c>
      <c r="I2749">
        <v>2.3949999999999999E-2</v>
      </c>
      <c r="J2749">
        <v>0.39395000000000002</v>
      </c>
      <c r="K2749">
        <v>0.84304999999999997</v>
      </c>
      <c r="L2749">
        <v>4.6649999999999997E-2</v>
      </c>
      <c r="M2749">
        <v>0.79964999999999997</v>
      </c>
    </row>
    <row r="2750" spans="2:13" x14ac:dyDescent="0.35">
      <c r="B2750">
        <v>2747</v>
      </c>
      <c r="C2750">
        <v>0.27465000000000001</v>
      </c>
      <c r="D2750">
        <v>0.52634999999999998</v>
      </c>
      <c r="E2750">
        <v>0.44364999999999999</v>
      </c>
      <c r="F2750">
        <v>0.60185</v>
      </c>
      <c r="G2750">
        <v>0.91254999999999997</v>
      </c>
      <c r="H2750">
        <v>0.63175000000000003</v>
      </c>
      <c r="I2750">
        <v>0.17954999999999999</v>
      </c>
      <c r="J2750">
        <v>0.85575000000000001</v>
      </c>
      <c r="K2750">
        <v>0.45265</v>
      </c>
      <c r="L2750">
        <v>0.69574999999999998</v>
      </c>
      <c r="M2750">
        <v>0.77875000000000005</v>
      </c>
    </row>
    <row r="2751" spans="2:13" x14ac:dyDescent="0.35">
      <c r="B2751">
        <v>2748</v>
      </c>
      <c r="C2751">
        <v>0.27474999999999999</v>
      </c>
      <c r="D2751">
        <v>0.57635000000000003</v>
      </c>
      <c r="E2751">
        <v>0.78854999999999997</v>
      </c>
      <c r="F2751">
        <v>0.32945000000000002</v>
      </c>
      <c r="G2751">
        <v>0.73114999999999997</v>
      </c>
      <c r="H2751">
        <v>0.65364999999999995</v>
      </c>
      <c r="I2751">
        <v>0.30504999999999999</v>
      </c>
      <c r="J2751">
        <v>8.9649999999999994E-2</v>
      </c>
      <c r="K2751">
        <v>0.85035000000000005</v>
      </c>
      <c r="L2751">
        <v>0.30075000000000002</v>
      </c>
      <c r="M2751">
        <v>0.31455</v>
      </c>
    </row>
    <row r="2752" spans="2:13" x14ac:dyDescent="0.35">
      <c r="B2752">
        <v>2749</v>
      </c>
      <c r="C2752">
        <v>0.27484999999999998</v>
      </c>
      <c r="D2752">
        <v>0.58015000000000005</v>
      </c>
      <c r="E2752">
        <v>0.56064999999999998</v>
      </c>
      <c r="F2752">
        <v>0.51695000000000002</v>
      </c>
      <c r="G2752">
        <v>0.20945</v>
      </c>
      <c r="H2752">
        <v>0.35715000000000002</v>
      </c>
      <c r="I2752">
        <v>7.0749999999999993E-2</v>
      </c>
      <c r="J2752">
        <v>0.23105000000000001</v>
      </c>
      <c r="K2752">
        <v>0.81254999999999999</v>
      </c>
      <c r="L2752">
        <v>0.79995000000000005</v>
      </c>
      <c r="M2752">
        <v>0.24365000000000001</v>
      </c>
    </row>
    <row r="2753" spans="2:13" x14ac:dyDescent="0.35">
      <c r="B2753">
        <v>2750</v>
      </c>
      <c r="C2753">
        <v>0.27495000000000003</v>
      </c>
      <c r="D2753">
        <v>0.70325000000000004</v>
      </c>
      <c r="E2753">
        <v>0.38955000000000001</v>
      </c>
      <c r="F2753">
        <v>0.40725</v>
      </c>
      <c r="G2753">
        <v>0.81555</v>
      </c>
      <c r="H2753">
        <v>0.42544999999999999</v>
      </c>
      <c r="I2753">
        <v>0.43725000000000003</v>
      </c>
      <c r="J2753">
        <v>0.15734999999999999</v>
      </c>
      <c r="K2753">
        <v>0.39865</v>
      </c>
      <c r="L2753">
        <v>0.48885000000000001</v>
      </c>
      <c r="M2753">
        <v>0.61624999999999996</v>
      </c>
    </row>
    <row r="2754" spans="2:13" x14ac:dyDescent="0.35">
      <c r="B2754">
        <v>2751</v>
      </c>
      <c r="C2754">
        <v>0.27505000000000002</v>
      </c>
      <c r="D2754">
        <v>0.54754999999999998</v>
      </c>
      <c r="E2754">
        <v>0.72404999999999997</v>
      </c>
      <c r="F2754">
        <v>0.48004999999999998</v>
      </c>
      <c r="G2754">
        <v>0.74455000000000005</v>
      </c>
      <c r="H2754">
        <v>0.80484999999999995</v>
      </c>
      <c r="I2754">
        <v>0.81955</v>
      </c>
      <c r="J2754">
        <v>0.64764999999999995</v>
      </c>
      <c r="K2754">
        <v>0.52654999999999996</v>
      </c>
      <c r="L2754">
        <v>0.58015000000000005</v>
      </c>
      <c r="M2754">
        <v>0.49225000000000002</v>
      </c>
    </row>
    <row r="2755" spans="2:13" x14ac:dyDescent="0.35">
      <c r="B2755">
        <v>2752</v>
      </c>
      <c r="C2755">
        <v>0.27515000000000001</v>
      </c>
      <c r="D2755">
        <v>0.31145</v>
      </c>
      <c r="E2755">
        <v>0.20615</v>
      </c>
      <c r="F2755">
        <v>0.62365000000000004</v>
      </c>
      <c r="G2755">
        <v>7.8950000000000006E-2</v>
      </c>
      <c r="H2755">
        <v>0.89875000000000005</v>
      </c>
      <c r="I2755">
        <v>0.20594999999999999</v>
      </c>
      <c r="J2755">
        <v>0.67705000000000004</v>
      </c>
      <c r="K2755">
        <v>0.27384999999999998</v>
      </c>
      <c r="L2755">
        <v>0.99534999999999996</v>
      </c>
      <c r="M2755">
        <v>0.25785000000000002</v>
      </c>
    </row>
    <row r="2756" spans="2:13" x14ac:dyDescent="0.35">
      <c r="B2756">
        <v>2753</v>
      </c>
      <c r="C2756">
        <v>0.27524999999999999</v>
      </c>
      <c r="D2756">
        <v>0.48015000000000002</v>
      </c>
      <c r="E2756">
        <v>0.90034999999999998</v>
      </c>
      <c r="F2756">
        <v>0.20505000000000001</v>
      </c>
      <c r="G2756">
        <v>0.71384999999999998</v>
      </c>
      <c r="H2756">
        <v>1.345E-2</v>
      </c>
      <c r="I2756">
        <v>0.90405000000000002</v>
      </c>
      <c r="J2756">
        <v>0.61704999999999999</v>
      </c>
      <c r="K2756">
        <v>0.24525</v>
      </c>
      <c r="L2756">
        <v>0.75334999999999996</v>
      </c>
      <c r="M2756">
        <v>0.75854999999999995</v>
      </c>
    </row>
    <row r="2757" spans="2:13" x14ac:dyDescent="0.35">
      <c r="B2757">
        <v>2754</v>
      </c>
      <c r="C2757">
        <v>0.27534999999999998</v>
      </c>
      <c r="D2757">
        <v>0.13755000000000001</v>
      </c>
      <c r="E2757">
        <v>8.1499999999999993E-3</v>
      </c>
      <c r="F2757">
        <v>0.90364999999999995</v>
      </c>
      <c r="G2757">
        <v>0.62834999999999996</v>
      </c>
      <c r="H2757">
        <v>0.25335000000000002</v>
      </c>
      <c r="I2757">
        <v>0.25095000000000001</v>
      </c>
      <c r="J2757">
        <v>0.93205000000000005</v>
      </c>
      <c r="K2757">
        <v>3.585E-2</v>
      </c>
      <c r="L2757">
        <v>0.68084999999999996</v>
      </c>
      <c r="M2757">
        <v>0.18525</v>
      </c>
    </row>
    <row r="2758" spans="2:13" x14ac:dyDescent="0.35">
      <c r="B2758">
        <v>2755</v>
      </c>
      <c r="C2758">
        <v>0.27544999999999997</v>
      </c>
      <c r="D2758">
        <v>0.91054999999999997</v>
      </c>
      <c r="E2758">
        <v>0.68884999999999996</v>
      </c>
      <c r="F2758">
        <v>0.18575</v>
      </c>
      <c r="G2758">
        <v>0.73485</v>
      </c>
      <c r="H2758">
        <v>7.5950000000000004E-2</v>
      </c>
      <c r="I2758">
        <v>0.22295000000000001</v>
      </c>
      <c r="J2758">
        <v>0.24685000000000001</v>
      </c>
      <c r="K2758">
        <v>0.51295000000000002</v>
      </c>
      <c r="L2758">
        <v>0.55754999999999999</v>
      </c>
      <c r="M2758">
        <v>0.60445000000000004</v>
      </c>
    </row>
    <row r="2759" spans="2:13" x14ac:dyDescent="0.35">
      <c r="B2759">
        <v>2756</v>
      </c>
      <c r="C2759">
        <v>0.27555000000000002</v>
      </c>
      <c r="D2759">
        <v>0.75244999999999995</v>
      </c>
      <c r="E2759">
        <v>0.21335000000000001</v>
      </c>
      <c r="F2759">
        <v>0.23355000000000001</v>
      </c>
      <c r="G2759">
        <v>0.47065000000000001</v>
      </c>
      <c r="H2759">
        <v>0.67915000000000003</v>
      </c>
      <c r="I2759">
        <v>0.78205000000000002</v>
      </c>
      <c r="J2759">
        <v>7.2550000000000003E-2</v>
      </c>
      <c r="K2759">
        <v>0.87434999999999996</v>
      </c>
      <c r="L2759">
        <v>0.62285000000000001</v>
      </c>
      <c r="M2759">
        <v>0.35204999999999997</v>
      </c>
    </row>
    <row r="2760" spans="2:13" x14ac:dyDescent="0.35">
      <c r="B2760">
        <v>2757</v>
      </c>
      <c r="C2760">
        <v>0.27565000000000001</v>
      </c>
      <c r="D2760">
        <v>0.32305</v>
      </c>
      <c r="E2760">
        <v>0.68405000000000005</v>
      </c>
      <c r="F2760">
        <v>0.42695</v>
      </c>
      <c r="G2760">
        <v>0.36695</v>
      </c>
      <c r="H2760">
        <v>0.57245000000000001</v>
      </c>
      <c r="I2760">
        <v>0.76385000000000003</v>
      </c>
      <c r="J2760">
        <v>0.42814999999999998</v>
      </c>
      <c r="K2760">
        <v>0.17605000000000001</v>
      </c>
      <c r="L2760">
        <v>0.86975000000000002</v>
      </c>
      <c r="M2760">
        <v>0.24875</v>
      </c>
    </row>
    <row r="2761" spans="2:13" x14ac:dyDescent="0.35">
      <c r="B2761">
        <v>2758</v>
      </c>
      <c r="C2761">
        <v>0.27575</v>
      </c>
      <c r="D2761">
        <v>0.22005</v>
      </c>
      <c r="E2761">
        <v>0.74655000000000005</v>
      </c>
      <c r="F2761">
        <v>0.14754999999999999</v>
      </c>
      <c r="G2761">
        <v>9.3350000000000002E-2</v>
      </c>
      <c r="H2761">
        <v>0.58784999999999998</v>
      </c>
      <c r="I2761">
        <v>9.1950000000000004E-2</v>
      </c>
      <c r="J2761">
        <v>0.68494999999999995</v>
      </c>
      <c r="K2761">
        <v>0.43335000000000001</v>
      </c>
      <c r="L2761">
        <v>0.67715000000000003</v>
      </c>
      <c r="M2761">
        <v>0.34425</v>
      </c>
    </row>
    <row r="2762" spans="2:13" x14ac:dyDescent="0.35">
      <c r="B2762">
        <v>2759</v>
      </c>
      <c r="C2762">
        <v>0.27584999999999998</v>
      </c>
      <c r="D2762">
        <v>0.78025</v>
      </c>
      <c r="E2762">
        <v>0.59065000000000001</v>
      </c>
      <c r="F2762">
        <v>0.19705</v>
      </c>
      <c r="G2762">
        <v>0.48335</v>
      </c>
      <c r="H2762">
        <v>0.98234999999999995</v>
      </c>
      <c r="I2762">
        <v>0.63505</v>
      </c>
      <c r="J2762">
        <v>0.25564999999999999</v>
      </c>
      <c r="K2762">
        <v>0.70384999999999998</v>
      </c>
      <c r="L2762">
        <v>0.47315000000000002</v>
      </c>
      <c r="M2762">
        <v>0.47255000000000003</v>
      </c>
    </row>
    <row r="2763" spans="2:13" x14ac:dyDescent="0.35">
      <c r="B2763">
        <v>2760</v>
      </c>
      <c r="C2763">
        <v>0.27594999999999997</v>
      </c>
      <c r="D2763">
        <v>0.28005000000000002</v>
      </c>
      <c r="E2763">
        <v>0.92474999999999996</v>
      </c>
      <c r="F2763">
        <v>0.95394999999999996</v>
      </c>
      <c r="G2763">
        <v>0.89215</v>
      </c>
      <c r="H2763">
        <v>0.61034999999999995</v>
      </c>
      <c r="I2763">
        <v>0.43495</v>
      </c>
      <c r="J2763">
        <v>0.47865000000000002</v>
      </c>
      <c r="K2763">
        <v>0.50044999999999995</v>
      </c>
      <c r="L2763">
        <v>0.39505000000000001</v>
      </c>
      <c r="M2763">
        <v>1.3849999999999999E-2</v>
      </c>
    </row>
    <row r="2764" spans="2:13" x14ac:dyDescent="0.35">
      <c r="B2764">
        <v>2761</v>
      </c>
      <c r="C2764">
        <v>0.27605000000000002</v>
      </c>
      <c r="D2764">
        <v>8.6050000000000001E-2</v>
      </c>
      <c r="E2764">
        <v>0.86575000000000002</v>
      </c>
      <c r="F2764">
        <v>6.4750000000000002E-2</v>
      </c>
      <c r="G2764">
        <v>0.80684999999999996</v>
      </c>
      <c r="H2764">
        <v>0.16935</v>
      </c>
      <c r="I2764">
        <v>0.94964999999999999</v>
      </c>
      <c r="J2764">
        <v>0.68864999999999998</v>
      </c>
      <c r="K2764">
        <v>0.21554999999999999</v>
      </c>
      <c r="L2764">
        <v>9.955E-2</v>
      </c>
      <c r="M2764">
        <v>0.25374999999999998</v>
      </c>
    </row>
    <row r="2765" spans="2:13" x14ac:dyDescent="0.35">
      <c r="B2765">
        <v>2762</v>
      </c>
      <c r="C2765">
        <v>0.27615000000000001</v>
      </c>
      <c r="D2765">
        <v>0.44635000000000002</v>
      </c>
      <c r="E2765">
        <v>0.39195000000000002</v>
      </c>
      <c r="F2765">
        <v>0.44835000000000003</v>
      </c>
      <c r="G2765">
        <v>0.33405000000000001</v>
      </c>
      <c r="H2765">
        <v>9.75E-3</v>
      </c>
      <c r="I2765">
        <v>0.68125000000000002</v>
      </c>
      <c r="J2765">
        <v>0.16075</v>
      </c>
      <c r="K2765">
        <v>0.56815000000000004</v>
      </c>
      <c r="L2765">
        <v>0.88424999999999998</v>
      </c>
      <c r="M2765">
        <v>6.2950000000000006E-2</v>
      </c>
    </row>
    <row r="2766" spans="2:13" x14ac:dyDescent="0.35">
      <c r="B2766">
        <v>2763</v>
      </c>
      <c r="C2766">
        <v>0.27625</v>
      </c>
      <c r="D2766">
        <v>0.54925000000000002</v>
      </c>
      <c r="E2766">
        <v>1.115E-2</v>
      </c>
      <c r="F2766">
        <v>0.70045000000000002</v>
      </c>
      <c r="G2766">
        <v>0.22334999999999999</v>
      </c>
      <c r="H2766">
        <v>0.39605000000000001</v>
      </c>
      <c r="I2766">
        <v>0.60504999999999998</v>
      </c>
      <c r="J2766">
        <v>0.10485</v>
      </c>
      <c r="K2766">
        <v>0.20765</v>
      </c>
      <c r="L2766">
        <v>0.94994999999999996</v>
      </c>
      <c r="M2766">
        <v>0.50244999999999995</v>
      </c>
    </row>
    <row r="2767" spans="2:13" x14ac:dyDescent="0.35">
      <c r="B2767">
        <v>2764</v>
      </c>
      <c r="C2767">
        <v>0.27634999999999998</v>
      </c>
      <c r="D2767">
        <v>0.85875000000000001</v>
      </c>
      <c r="E2767">
        <v>0.30554999999999999</v>
      </c>
      <c r="F2767">
        <v>0.10825</v>
      </c>
      <c r="G2767">
        <v>0.49414999999999998</v>
      </c>
      <c r="H2767">
        <v>0.58374999999999999</v>
      </c>
      <c r="I2767">
        <v>0.67064999999999997</v>
      </c>
      <c r="J2767">
        <v>0.81284999999999996</v>
      </c>
      <c r="K2767">
        <v>0.17235</v>
      </c>
      <c r="L2767">
        <v>0.41954999999999998</v>
      </c>
      <c r="M2767">
        <v>0.87014999999999998</v>
      </c>
    </row>
    <row r="2768" spans="2:13" x14ac:dyDescent="0.35">
      <c r="B2768">
        <v>2765</v>
      </c>
      <c r="C2768">
        <v>0.27644999999999997</v>
      </c>
      <c r="D2768">
        <v>0.11715</v>
      </c>
      <c r="E2768">
        <v>0.98045000000000004</v>
      </c>
      <c r="F2768">
        <v>0.55705000000000005</v>
      </c>
      <c r="G2768">
        <v>0.26455000000000001</v>
      </c>
      <c r="H2768">
        <v>0.82374999999999998</v>
      </c>
      <c r="I2768">
        <v>0.77485000000000004</v>
      </c>
      <c r="J2768">
        <v>0.45215</v>
      </c>
      <c r="K2768">
        <v>6.0150000000000002E-2</v>
      </c>
      <c r="L2768">
        <v>0.30154999999999998</v>
      </c>
      <c r="M2768">
        <v>0.29635</v>
      </c>
    </row>
    <row r="2769" spans="2:13" x14ac:dyDescent="0.35">
      <c r="B2769">
        <v>2766</v>
      </c>
      <c r="C2769">
        <v>0.27655000000000002</v>
      </c>
      <c r="D2769">
        <v>0.69574999999999998</v>
      </c>
      <c r="E2769">
        <v>0.71755000000000002</v>
      </c>
      <c r="F2769">
        <v>0.62565000000000004</v>
      </c>
      <c r="G2769">
        <v>0.34315000000000001</v>
      </c>
      <c r="H2769">
        <v>0.79015000000000002</v>
      </c>
      <c r="I2769">
        <v>0.19914999999999999</v>
      </c>
      <c r="J2769">
        <v>7.1349999999999997E-2</v>
      </c>
      <c r="K2769">
        <v>0.77844999999999998</v>
      </c>
      <c r="L2769">
        <v>7.3950000000000002E-2</v>
      </c>
      <c r="M2769">
        <v>0.97124999999999995</v>
      </c>
    </row>
    <row r="2770" spans="2:13" x14ac:dyDescent="0.35">
      <c r="B2770">
        <v>2767</v>
      </c>
      <c r="C2770">
        <v>0.27665000000000001</v>
      </c>
      <c r="D2770">
        <v>1.8500000000000001E-3</v>
      </c>
      <c r="E2770">
        <v>0.85994999999999999</v>
      </c>
      <c r="F2770">
        <v>0.60785</v>
      </c>
      <c r="G2770">
        <v>2.7150000000000001E-2</v>
      </c>
      <c r="H2770">
        <v>0.39074999999999999</v>
      </c>
      <c r="I2770">
        <v>0.75405</v>
      </c>
      <c r="J2770">
        <v>5.8049999999999997E-2</v>
      </c>
      <c r="K2770">
        <v>0.51024999999999998</v>
      </c>
      <c r="L2770">
        <v>0.72165000000000001</v>
      </c>
      <c r="M2770">
        <v>0.25214999999999999</v>
      </c>
    </row>
    <row r="2771" spans="2:13" x14ac:dyDescent="0.35">
      <c r="B2771">
        <v>2768</v>
      </c>
      <c r="C2771">
        <v>0.27675</v>
      </c>
      <c r="D2771">
        <v>0.63055000000000005</v>
      </c>
      <c r="E2771">
        <v>0.39165</v>
      </c>
      <c r="F2771">
        <v>0.13395000000000001</v>
      </c>
      <c r="G2771">
        <v>5.815E-2</v>
      </c>
      <c r="H2771">
        <v>0.50805</v>
      </c>
      <c r="I2771">
        <v>0.61695</v>
      </c>
      <c r="J2771">
        <v>0.38074999999999998</v>
      </c>
      <c r="K2771">
        <v>0.75975000000000004</v>
      </c>
      <c r="L2771">
        <v>0.77795000000000003</v>
      </c>
      <c r="M2771">
        <v>0.19545000000000001</v>
      </c>
    </row>
    <row r="2772" spans="2:13" x14ac:dyDescent="0.35">
      <c r="B2772">
        <v>2769</v>
      </c>
      <c r="C2772">
        <v>0.27684999999999998</v>
      </c>
      <c r="D2772">
        <v>0.86495</v>
      </c>
      <c r="E2772">
        <v>0.77034999999999998</v>
      </c>
      <c r="F2772">
        <v>0.57815000000000005</v>
      </c>
      <c r="G2772">
        <v>0.84824999999999995</v>
      </c>
      <c r="H2772">
        <v>0.84235000000000004</v>
      </c>
      <c r="I2772">
        <v>0.93564999999999998</v>
      </c>
      <c r="J2772">
        <v>0.97555000000000003</v>
      </c>
      <c r="K2772">
        <v>0.18124999999999999</v>
      </c>
      <c r="L2772">
        <v>0.15024999999999999</v>
      </c>
      <c r="M2772">
        <v>0.88244999999999996</v>
      </c>
    </row>
    <row r="2773" spans="2:13" x14ac:dyDescent="0.35">
      <c r="B2773">
        <v>2770</v>
      </c>
      <c r="C2773">
        <v>0.27694999999999997</v>
      </c>
      <c r="D2773">
        <v>0.34994999999999998</v>
      </c>
      <c r="E2773">
        <v>0.57474999999999998</v>
      </c>
      <c r="F2773">
        <v>0.23114999999999999</v>
      </c>
      <c r="G2773">
        <v>1.515E-2</v>
      </c>
      <c r="H2773">
        <v>0.58884999999999998</v>
      </c>
      <c r="I2773">
        <v>0.76254999999999995</v>
      </c>
      <c r="J2773">
        <v>2.9499999999999999E-3</v>
      </c>
      <c r="K2773">
        <v>0.74575000000000002</v>
      </c>
      <c r="L2773">
        <v>0.10395</v>
      </c>
      <c r="M2773">
        <v>0.24404999999999999</v>
      </c>
    </row>
    <row r="2774" spans="2:13" x14ac:dyDescent="0.35">
      <c r="B2774">
        <v>2771</v>
      </c>
      <c r="C2774">
        <v>0.27705000000000002</v>
      </c>
      <c r="D2774">
        <v>0.24424999999999999</v>
      </c>
      <c r="E2774">
        <v>0.99414999999999998</v>
      </c>
      <c r="F2774">
        <v>0.84275</v>
      </c>
      <c r="G2774">
        <v>0.44774999999999998</v>
      </c>
      <c r="H2774">
        <v>0.13915</v>
      </c>
      <c r="I2774">
        <v>0.67354999999999998</v>
      </c>
      <c r="J2774">
        <v>0.82694999999999996</v>
      </c>
      <c r="K2774">
        <v>0.32934999999999998</v>
      </c>
      <c r="L2774">
        <v>7.2749999999999995E-2</v>
      </c>
      <c r="M2774">
        <v>0.39955000000000002</v>
      </c>
    </row>
    <row r="2775" spans="2:13" x14ac:dyDescent="0.35">
      <c r="B2775">
        <v>2772</v>
      </c>
      <c r="C2775">
        <v>0.27715000000000001</v>
      </c>
      <c r="D2775">
        <v>0.41005000000000003</v>
      </c>
      <c r="E2775">
        <v>0.99455000000000005</v>
      </c>
      <c r="F2775">
        <v>0.70474999999999999</v>
      </c>
      <c r="G2775">
        <v>0.72835000000000005</v>
      </c>
      <c r="H2775">
        <v>0.44395000000000001</v>
      </c>
      <c r="I2775">
        <v>0.94625000000000004</v>
      </c>
      <c r="J2775">
        <v>0.44085000000000002</v>
      </c>
      <c r="K2775">
        <v>0.75375000000000003</v>
      </c>
      <c r="L2775">
        <v>0.80435000000000001</v>
      </c>
      <c r="M2775">
        <v>0.60655000000000003</v>
      </c>
    </row>
    <row r="2776" spans="2:13" x14ac:dyDescent="0.35">
      <c r="B2776">
        <v>2773</v>
      </c>
      <c r="C2776">
        <v>0.27725</v>
      </c>
      <c r="D2776">
        <v>0.57735000000000003</v>
      </c>
      <c r="E2776">
        <v>0.27305000000000001</v>
      </c>
      <c r="F2776">
        <v>0.26264999999999999</v>
      </c>
      <c r="G2776">
        <v>0.54425000000000001</v>
      </c>
      <c r="H2776">
        <v>0.64015</v>
      </c>
      <c r="I2776">
        <v>8.2049999999999998E-2</v>
      </c>
      <c r="J2776">
        <v>1.5949999999999999E-2</v>
      </c>
      <c r="K2776">
        <v>0.63134999999999997</v>
      </c>
      <c r="L2776">
        <v>7.775E-2</v>
      </c>
      <c r="M2776">
        <v>0.69774999999999998</v>
      </c>
    </row>
    <row r="2777" spans="2:13" x14ac:dyDescent="0.35">
      <c r="B2777">
        <v>2774</v>
      </c>
      <c r="C2777">
        <v>0.27734999999999999</v>
      </c>
      <c r="D2777">
        <v>0.12205000000000001</v>
      </c>
      <c r="E2777">
        <v>0.66695000000000004</v>
      </c>
      <c r="F2777">
        <v>0.56515000000000004</v>
      </c>
      <c r="G2777">
        <v>0.17655000000000001</v>
      </c>
      <c r="H2777">
        <v>0.34765000000000001</v>
      </c>
      <c r="I2777">
        <v>0.74495</v>
      </c>
      <c r="J2777">
        <v>0.83435000000000004</v>
      </c>
      <c r="K2777">
        <v>0.37724999999999997</v>
      </c>
      <c r="L2777">
        <v>0.91605000000000003</v>
      </c>
      <c r="M2777">
        <v>0.62524999999999997</v>
      </c>
    </row>
    <row r="2778" spans="2:13" x14ac:dyDescent="0.35">
      <c r="B2778">
        <v>2775</v>
      </c>
      <c r="C2778">
        <v>0.27744999999999997</v>
      </c>
      <c r="D2778">
        <v>0.69684999999999997</v>
      </c>
      <c r="E2778">
        <v>3.7350000000000001E-2</v>
      </c>
      <c r="F2778">
        <v>0.71745000000000003</v>
      </c>
      <c r="G2778">
        <v>0.92195000000000005</v>
      </c>
      <c r="H2778">
        <v>0.71414999999999995</v>
      </c>
      <c r="I2778">
        <v>0.55084999999999995</v>
      </c>
      <c r="J2778">
        <v>0.80384999999999995</v>
      </c>
      <c r="K2778">
        <v>0.31264999999999998</v>
      </c>
      <c r="L2778">
        <v>0.54874999999999996</v>
      </c>
      <c r="M2778">
        <v>0.90234999999999999</v>
      </c>
    </row>
    <row r="2779" spans="2:13" x14ac:dyDescent="0.35">
      <c r="B2779">
        <v>2776</v>
      </c>
      <c r="C2779">
        <v>0.27755000000000002</v>
      </c>
      <c r="D2779">
        <v>0.52475000000000005</v>
      </c>
      <c r="E2779">
        <v>0.68184999999999996</v>
      </c>
      <c r="F2779">
        <v>0.33195000000000002</v>
      </c>
      <c r="G2779">
        <v>0.37695000000000001</v>
      </c>
      <c r="H2779">
        <v>0.74234999999999995</v>
      </c>
      <c r="I2779">
        <v>0.79115000000000002</v>
      </c>
      <c r="J2779">
        <v>0.84404999999999997</v>
      </c>
      <c r="K2779">
        <v>0.11075</v>
      </c>
      <c r="L2779">
        <v>0.46415000000000001</v>
      </c>
      <c r="M2779">
        <v>0.68874999999999997</v>
      </c>
    </row>
    <row r="2780" spans="2:13" x14ac:dyDescent="0.35">
      <c r="B2780">
        <v>2777</v>
      </c>
      <c r="C2780">
        <v>0.27765000000000001</v>
      </c>
      <c r="D2780">
        <v>0.63705000000000001</v>
      </c>
      <c r="E2780">
        <v>0.26424999999999998</v>
      </c>
      <c r="F2780">
        <v>0.62934999999999997</v>
      </c>
      <c r="G2780">
        <v>0.72694999999999999</v>
      </c>
      <c r="H2780">
        <v>0.65644999999999998</v>
      </c>
      <c r="I2780">
        <v>0.17565</v>
      </c>
      <c r="J2780">
        <v>0.12425</v>
      </c>
      <c r="K2780">
        <v>0.14455000000000001</v>
      </c>
      <c r="L2780">
        <v>0.78005000000000002</v>
      </c>
      <c r="M2780">
        <v>0.70865</v>
      </c>
    </row>
    <row r="2781" spans="2:13" x14ac:dyDescent="0.35">
      <c r="B2781">
        <v>2778</v>
      </c>
      <c r="C2781">
        <v>0.27775</v>
      </c>
      <c r="D2781">
        <v>0.90934999999999999</v>
      </c>
      <c r="E2781">
        <v>0.41665000000000002</v>
      </c>
      <c r="F2781">
        <v>9.0500000000000008E-3</v>
      </c>
      <c r="G2781">
        <v>0.63114999999999999</v>
      </c>
      <c r="H2781">
        <v>0.35794999999999999</v>
      </c>
      <c r="I2781">
        <v>0.14315</v>
      </c>
      <c r="J2781">
        <v>0.96314999999999995</v>
      </c>
      <c r="K2781">
        <v>0.88375000000000004</v>
      </c>
      <c r="L2781">
        <v>1.745E-2</v>
      </c>
      <c r="M2781">
        <v>0.58945000000000003</v>
      </c>
    </row>
    <row r="2782" spans="2:13" x14ac:dyDescent="0.35">
      <c r="B2782">
        <v>2779</v>
      </c>
      <c r="C2782">
        <v>0.27784999999999999</v>
      </c>
      <c r="D2782">
        <v>0.71804999999999997</v>
      </c>
      <c r="E2782">
        <v>0.56925000000000003</v>
      </c>
      <c r="F2782">
        <v>0.27124999999999999</v>
      </c>
      <c r="G2782">
        <v>0.15024999999999999</v>
      </c>
      <c r="H2782">
        <v>0.59635000000000005</v>
      </c>
      <c r="I2782">
        <v>0.18004999999999999</v>
      </c>
      <c r="J2782">
        <v>0.89195000000000002</v>
      </c>
      <c r="K2782">
        <v>0.22184999999999999</v>
      </c>
      <c r="L2782">
        <v>6.6250000000000003E-2</v>
      </c>
      <c r="M2782">
        <v>0.86285000000000001</v>
      </c>
    </row>
    <row r="2783" spans="2:13" x14ac:dyDescent="0.35">
      <c r="B2783">
        <v>2780</v>
      </c>
      <c r="C2783">
        <v>0.27794999999999997</v>
      </c>
      <c r="D2783">
        <v>0.53474999999999995</v>
      </c>
      <c r="E2783">
        <v>0.40934999999999999</v>
      </c>
      <c r="F2783">
        <v>0.10675</v>
      </c>
      <c r="G2783">
        <v>0.12864999999999999</v>
      </c>
      <c r="H2783">
        <v>0.88305</v>
      </c>
      <c r="I2783">
        <v>0.15995000000000001</v>
      </c>
      <c r="J2783">
        <v>0.16505</v>
      </c>
      <c r="K2783">
        <v>0.83625000000000005</v>
      </c>
      <c r="L2783">
        <v>0.33245000000000002</v>
      </c>
      <c r="M2783">
        <v>0.78085000000000004</v>
      </c>
    </row>
    <row r="2784" spans="2:13" x14ac:dyDescent="0.35">
      <c r="B2784">
        <v>2781</v>
      </c>
      <c r="C2784">
        <v>0.27805000000000002</v>
      </c>
      <c r="D2784">
        <v>0.47384999999999999</v>
      </c>
      <c r="E2784">
        <v>0.23465</v>
      </c>
      <c r="F2784">
        <v>6.0650000000000003E-2</v>
      </c>
      <c r="G2784">
        <v>3.65E-3</v>
      </c>
      <c r="H2784">
        <v>0.99114999999999998</v>
      </c>
      <c r="I2784">
        <v>0.69145000000000001</v>
      </c>
      <c r="J2784">
        <v>0.94135000000000002</v>
      </c>
      <c r="K2784">
        <v>0.17555000000000001</v>
      </c>
      <c r="L2784">
        <v>0.28465000000000001</v>
      </c>
      <c r="M2784">
        <v>0.50534999999999997</v>
      </c>
    </row>
    <row r="2785" spans="2:13" x14ac:dyDescent="0.35">
      <c r="B2785">
        <v>2782</v>
      </c>
      <c r="C2785">
        <v>0.27815000000000001</v>
      </c>
      <c r="D2785">
        <v>0.84835000000000005</v>
      </c>
      <c r="E2785">
        <v>9.3549999999999994E-2</v>
      </c>
      <c r="F2785">
        <v>0.24984999999999999</v>
      </c>
      <c r="G2785">
        <v>5.8450000000000002E-2</v>
      </c>
      <c r="H2785">
        <v>0.54264999999999997</v>
      </c>
      <c r="I2785">
        <v>0.81305000000000005</v>
      </c>
      <c r="J2785">
        <v>0.29544999999999999</v>
      </c>
      <c r="K2785">
        <v>0.56715000000000004</v>
      </c>
      <c r="L2785">
        <v>0.39745000000000003</v>
      </c>
      <c r="M2785">
        <v>4.7050000000000002E-2</v>
      </c>
    </row>
    <row r="2786" spans="2:13" x14ac:dyDescent="0.35">
      <c r="B2786">
        <v>2783</v>
      </c>
      <c r="C2786">
        <v>0.27825</v>
      </c>
      <c r="D2786">
        <v>0.40005000000000002</v>
      </c>
      <c r="E2786">
        <v>0.63854999999999995</v>
      </c>
      <c r="F2786">
        <v>0.49945000000000001</v>
      </c>
      <c r="G2786">
        <v>0.95865</v>
      </c>
      <c r="H2786">
        <v>0.94235000000000002</v>
      </c>
      <c r="I2786">
        <v>0.16175</v>
      </c>
      <c r="J2786">
        <v>9.9049999999999999E-2</v>
      </c>
      <c r="K2786">
        <v>0.99604999999999999</v>
      </c>
      <c r="L2786">
        <v>0.96914999999999996</v>
      </c>
      <c r="M2786">
        <v>0.13794999999999999</v>
      </c>
    </row>
    <row r="2787" spans="2:13" x14ac:dyDescent="0.35">
      <c r="B2787">
        <v>2784</v>
      </c>
      <c r="C2787">
        <v>0.27834999999999999</v>
      </c>
      <c r="D2787">
        <v>0.70745000000000002</v>
      </c>
      <c r="E2787">
        <v>0.16075</v>
      </c>
      <c r="F2787">
        <v>0.67354999999999998</v>
      </c>
      <c r="G2787">
        <v>0.26534999999999997</v>
      </c>
      <c r="H2787">
        <v>0.49685000000000001</v>
      </c>
      <c r="I2787">
        <v>0.27675</v>
      </c>
      <c r="J2787">
        <v>0.59055000000000002</v>
      </c>
      <c r="K2787">
        <v>0.58115000000000006</v>
      </c>
      <c r="L2787">
        <v>0.49954999999999999</v>
      </c>
      <c r="M2787">
        <v>8.6550000000000002E-2</v>
      </c>
    </row>
    <row r="2788" spans="2:13" x14ac:dyDescent="0.35">
      <c r="B2788">
        <v>2785</v>
      </c>
      <c r="C2788">
        <v>0.27844999999999998</v>
      </c>
      <c r="D2788">
        <v>0.94205000000000005</v>
      </c>
      <c r="E2788">
        <v>0.49375000000000002</v>
      </c>
      <c r="F2788">
        <v>0.39245000000000002</v>
      </c>
      <c r="G2788">
        <v>0.84245000000000003</v>
      </c>
      <c r="H2788">
        <v>0.97855000000000003</v>
      </c>
      <c r="I2788">
        <v>0.84555000000000002</v>
      </c>
      <c r="J2788">
        <v>0.92354999999999998</v>
      </c>
      <c r="K2788">
        <v>0.76005</v>
      </c>
      <c r="L2788">
        <v>0.30345</v>
      </c>
      <c r="M2788">
        <v>0.76654999999999995</v>
      </c>
    </row>
    <row r="2789" spans="2:13" x14ac:dyDescent="0.35">
      <c r="B2789">
        <v>2786</v>
      </c>
      <c r="C2789">
        <v>0.27855000000000002</v>
      </c>
      <c r="D2789">
        <v>0.58294999999999997</v>
      </c>
      <c r="E2789">
        <v>0.19744999999999999</v>
      </c>
      <c r="F2789">
        <v>0.45334999999999998</v>
      </c>
      <c r="G2789">
        <v>0.79715000000000003</v>
      </c>
      <c r="H2789">
        <v>0.61714999999999998</v>
      </c>
      <c r="I2789">
        <v>0.58345000000000002</v>
      </c>
      <c r="J2789">
        <v>0.86855000000000004</v>
      </c>
      <c r="K2789">
        <v>0.36845</v>
      </c>
      <c r="L2789">
        <v>0.31135000000000002</v>
      </c>
      <c r="M2789">
        <v>0.14415</v>
      </c>
    </row>
    <row r="2790" spans="2:13" x14ac:dyDescent="0.35">
      <c r="B2790">
        <v>2787</v>
      </c>
      <c r="C2790">
        <v>0.27865000000000001</v>
      </c>
      <c r="D2790">
        <v>0.62605</v>
      </c>
      <c r="E2790">
        <v>0.35404999999999998</v>
      </c>
      <c r="F2790">
        <v>0.76695000000000002</v>
      </c>
      <c r="G2790">
        <v>0.76415</v>
      </c>
      <c r="H2790">
        <v>0.55864999999999998</v>
      </c>
      <c r="I2790">
        <v>0.95465</v>
      </c>
      <c r="J2790">
        <v>0.30804999999999999</v>
      </c>
      <c r="K2790">
        <v>0.17224999999999999</v>
      </c>
      <c r="L2790">
        <v>0.94725000000000004</v>
      </c>
      <c r="M2790">
        <v>0.57925000000000004</v>
      </c>
    </row>
    <row r="2791" spans="2:13" x14ac:dyDescent="0.35">
      <c r="B2791">
        <v>2788</v>
      </c>
      <c r="C2791">
        <v>0.27875</v>
      </c>
      <c r="D2791">
        <v>0.39855000000000002</v>
      </c>
      <c r="E2791">
        <v>0.90434999999999999</v>
      </c>
      <c r="F2791">
        <v>0.96145000000000003</v>
      </c>
      <c r="G2791">
        <v>1.9449999999999999E-2</v>
      </c>
      <c r="H2791">
        <v>0.88375000000000004</v>
      </c>
      <c r="I2791">
        <v>0.21515000000000001</v>
      </c>
      <c r="J2791">
        <v>0.27174999999999999</v>
      </c>
      <c r="K2791">
        <v>0.33315</v>
      </c>
      <c r="L2791">
        <v>0.17315</v>
      </c>
      <c r="M2791">
        <v>0.64434999999999998</v>
      </c>
    </row>
    <row r="2792" spans="2:13" x14ac:dyDescent="0.35">
      <c r="B2792">
        <v>2789</v>
      </c>
      <c r="C2792">
        <v>0.27884999999999999</v>
      </c>
      <c r="D2792">
        <v>0.42225000000000001</v>
      </c>
      <c r="E2792">
        <v>0.83255000000000001</v>
      </c>
      <c r="F2792">
        <v>0.66535</v>
      </c>
      <c r="G2792">
        <v>0.97535000000000005</v>
      </c>
      <c r="H2792">
        <v>5.7499999999999999E-3</v>
      </c>
      <c r="I2792">
        <v>0.77725</v>
      </c>
      <c r="J2792">
        <v>0.67925000000000002</v>
      </c>
      <c r="K2792">
        <v>0.93505000000000005</v>
      </c>
      <c r="L2792">
        <v>0.52605000000000002</v>
      </c>
      <c r="M2792">
        <v>0.74855000000000005</v>
      </c>
    </row>
    <row r="2793" spans="2:13" x14ac:dyDescent="0.35">
      <c r="B2793">
        <v>2790</v>
      </c>
      <c r="C2793">
        <v>0.27894999999999998</v>
      </c>
      <c r="D2793">
        <v>8.9249999999999996E-2</v>
      </c>
      <c r="E2793">
        <v>0.26745000000000002</v>
      </c>
      <c r="F2793">
        <v>0.89505000000000001</v>
      </c>
      <c r="G2793">
        <v>0.16314999999999999</v>
      </c>
      <c r="H2793">
        <v>3.2499999999999999E-3</v>
      </c>
      <c r="I2793">
        <v>0.16385</v>
      </c>
      <c r="J2793">
        <v>0.10495</v>
      </c>
      <c r="K2793">
        <v>0.28015000000000001</v>
      </c>
      <c r="L2793">
        <v>0.33584999999999998</v>
      </c>
      <c r="M2793">
        <v>0.64485000000000003</v>
      </c>
    </row>
    <row r="2794" spans="2:13" x14ac:dyDescent="0.35">
      <c r="B2794">
        <v>2791</v>
      </c>
      <c r="C2794">
        <v>0.27905000000000002</v>
      </c>
      <c r="D2794">
        <v>0.73995</v>
      </c>
      <c r="E2794">
        <v>0.40315000000000001</v>
      </c>
      <c r="F2794">
        <v>0.26235000000000003</v>
      </c>
      <c r="G2794">
        <v>0.56884999999999997</v>
      </c>
      <c r="H2794">
        <v>0.39774999999999999</v>
      </c>
      <c r="I2794">
        <v>0.78025</v>
      </c>
      <c r="J2794">
        <v>0.72045000000000003</v>
      </c>
      <c r="K2794">
        <v>0.35615000000000002</v>
      </c>
      <c r="L2794">
        <v>0.91125</v>
      </c>
      <c r="M2794">
        <v>0.29494999999999999</v>
      </c>
    </row>
    <row r="2795" spans="2:13" x14ac:dyDescent="0.35">
      <c r="B2795">
        <v>2792</v>
      </c>
      <c r="C2795">
        <v>0.27915000000000001</v>
      </c>
      <c r="D2795">
        <v>7.4349999999999999E-2</v>
      </c>
      <c r="E2795">
        <v>0.77585000000000004</v>
      </c>
      <c r="F2795">
        <v>0.45424999999999999</v>
      </c>
      <c r="G2795">
        <v>7.4050000000000005E-2</v>
      </c>
      <c r="H2795">
        <v>0.99744999999999995</v>
      </c>
      <c r="I2795">
        <v>0.27634999999999998</v>
      </c>
      <c r="J2795">
        <v>0.64154999999999995</v>
      </c>
      <c r="K2795">
        <v>2.835E-2</v>
      </c>
      <c r="L2795">
        <v>0.98045000000000004</v>
      </c>
      <c r="M2795">
        <v>0.37025000000000002</v>
      </c>
    </row>
    <row r="2796" spans="2:13" x14ac:dyDescent="0.35">
      <c r="B2796">
        <v>2793</v>
      </c>
      <c r="C2796">
        <v>0.27925</v>
      </c>
      <c r="D2796">
        <v>5.5350000000000003E-2</v>
      </c>
      <c r="E2796">
        <v>0.27024999999999999</v>
      </c>
      <c r="F2796">
        <v>2.6749999999999999E-2</v>
      </c>
      <c r="G2796">
        <v>0.79795000000000005</v>
      </c>
      <c r="H2796">
        <v>0.87355000000000005</v>
      </c>
      <c r="I2796">
        <v>0.98945000000000005</v>
      </c>
      <c r="J2796">
        <v>7.7499999999999999E-3</v>
      </c>
      <c r="K2796">
        <v>0.25795000000000001</v>
      </c>
      <c r="L2796">
        <v>0.87544999999999995</v>
      </c>
      <c r="M2796">
        <v>0.77585000000000004</v>
      </c>
    </row>
    <row r="2797" spans="2:13" x14ac:dyDescent="0.35">
      <c r="B2797">
        <v>2794</v>
      </c>
      <c r="C2797">
        <v>0.27934999999999999</v>
      </c>
      <c r="D2797">
        <v>0.43464999999999998</v>
      </c>
      <c r="E2797">
        <v>0.99265000000000003</v>
      </c>
      <c r="F2797">
        <v>0.30275000000000002</v>
      </c>
      <c r="G2797">
        <v>0.43645</v>
      </c>
      <c r="H2797">
        <v>0.68364999999999998</v>
      </c>
      <c r="I2797">
        <v>0.30364999999999998</v>
      </c>
      <c r="J2797">
        <v>0.29144999999999999</v>
      </c>
      <c r="K2797">
        <v>0.12695000000000001</v>
      </c>
      <c r="L2797">
        <v>0.15825</v>
      </c>
      <c r="M2797">
        <v>7.9500000000000005E-3</v>
      </c>
    </row>
    <row r="2798" spans="2:13" x14ac:dyDescent="0.35">
      <c r="B2798">
        <v>2795</v>
      </c>
      <c r="C2798">
        <v>0.27944999999999998</v>
      </c>
      <c r="D2798">
        <v>0.61675000000000002</v>
      </c>
      <c r="E2798">
        <v>0.87765000000000004</v>
      </c>
      <c r="F2798">
        <v>0.82915000000000005</v>
      </c>
      <c r="G2798">
        <v>0.86914999999999998</v>
      </c>
      <c r="H2798">
        <v>0.91085000000000005</v>
      </c>
      <c r="I2798">
        <v>0.51595000000000002</v>
      </c>
      <c r="J2798">
        <v>0.49354999999999999</v>
      </c>
      <c r="K2798">
        <v>9.325E-2</v>
      </c>
      <c r="L2798">
        <v>8.5949999999999999E-2</v>
      </c>
      <c r="M2798">
        <v>0.25905</v>
      </c>
    </row>
    <row r="2799" spans="2:13" x14ac:dyDescent="0.35">
      <c r="B2799">
        <v>2796</v>
      </c>
      <c r="C2799">
        <v>0.27955000000000002</v>
      </c>
      <c r="D2799">
        <v>0.27205000000000001</v>
      </c>
      <c r="E2799">
        <v>0.85834999999999995</v>
      </c>
      <c r="F2799">
        <v>0.15815000000000001</v>
      </c>
      <c r="G2799">
        <v>0.62695000000000001</v>
      </c>
      <c r="H2799">
        <v>0.61504999999999999</v>
      </c>
      <c r="I2799">
        <v>0.58104999999999996</v>
      </c>
      <c r="J2799">
        <v>0.48154999999999998</v>
      </c>
      <c r="K2799">
        <v>0.91564999999999996</v>
      </c>
      <c r="L2799">
        <v>0.54215000000000002</v>
      </c>
      <c r="M2799">
        <v>0.14035</v>
      </c>
    </row>
    <row r="2800" spans="2:13" x14ac:dyDescent="0.35">
      <c r="B2800">
        <v>2797</v>
      </c>
      <c r="C2800">
        <v>0.27965000000000001</v>
      </c>
      <c r="D2800">
        <v>0.17125000000000001</v>
      </c>
      <c r="E2800">
        <v>0.89205000000000001</v>
      </c>
      <c r="F2800">
        <v>0.55674999999999997</v>
      </c>
      <c r="G2800">
        <v>9.9500000000000005E-3</v>
      </c>
      <c r="H2800">
        <v>0.43885000000000002</v>
      </c>
      <c r="I2800">
        <v>0.57604999999999995</v>
      </c>
      <c r="J2800">
        <v>0.97045000000000003</v>
      </c>
      <c r="K2800">
        <v>0.96045000000000003</v>
      </c>
      <c r="L2800">
        <v>3.9050000000000001E-2</v>
      </c>
      <c r="M2800">
        <v>0.83565</v>
      </c>
    </row>
    <row r="2801" spans="2:13" x14ac:dyDescent="0.35">
      <c r="B2801">
        <v>2798</v>
      </c>
      <c r="C2801">
        <v>0.27975</v>
      </c>
      <c r="D2801">
        <v>0.70145000000000002</v>
      </c>
      <c r="E2801">
        <v>0.48135</v>
      </c>
      <c r="F2801">
        <v>0.80115000000000003</v>
      </c>
      <c r="G2801">
        <v>0.42094999999999999</v>
      </c>
      <c r="H2801">
        <v>0.31924999999999998</v>
      </c>
      <c r="I2801">
        <v>0.10375</v>
      </c>
      <c r="J2801">
        <v>0.91485000000000005</v>
      </c>
      <c r="K2801">
        <v>0.36864999999999998</v>
      </c>
      <c r="L2801">
        <v>0.23655000000000001</v>
      </c>
      <c r="M2801">
        <v>0.14645</v>
      </c>
    </row>
    <row r="2802" spans="2:13" x14ac:dyDescent="0.35">
      <c r="B2802">
        <v>2799</v>
      </c>
      <c r="C2802">
        <v>0.27984999999999999</v>
      </c>
      <c r="D2802">
        <v>0.36335000000000001</v>
      </c>
      <c r="E2802">
        <v>0.30125000000000002</v>
      </c>
      <c r="F2802">
        <v>0.92074999999999996</v>
      </c>
      <c r="G2802">
        <v>0.75214999999999999</v>
      </c>
      <c r="H2802">
        <v>7.5249999999999997E-2</v>
      </c>
      <c r="I2802">
        <v>0.97094999999999998</v>
      </c>
      <c r="J2802">
        <v>0.81435000000000002</v>
      </c>
      <c r="K2802">
        <v>0.10355</v>
      </c>
      <c r="L2802">
        <v>0.25105</v>
      </c>
      <c r="M2802">
        <v>0.41025</v>
      </c>
    </row>
    <row r="2803" spans="2:13" x14ac:dyDescent="0.35">
      <c r="B2803">
        <v>2800</v>
      </c>
      <c r="C2803">
        <v>0.27994999999999998</v>
      </c>
      <c r="D2803">
        <v>0.28715000000000002</v>
      </c>
      <c r="E2803">
        <v>0.15115000000000001</v>
      </c>
      <c r="F2803">
        <v>0.83325000000000005</v>
      </c>
      <c r="G2803">
        <v>0.70384999999999998</v>
      </c>
      <c r="H2803">
        <v>0.45224999999999999</v>
      </c>
      <c r="I2803">
        <v>0.64424999999999999</v>
      </c>
      <c r="J2803">
        <v>0.45784999999999998</v>
      </c>
      <c r="K2803">
        <v>0.77144999999999997</v>
      </c>
      <c r="L2803">
        <v>6.7650000000000002E-2</v>
      </c>
      <c r="M2803">
        <v>0.13385</v>
      </c>
    </row>
    <row r="2804" spans="2:13" x14ac:dyDescent="0.35">
      <c r="B2804">
        <v>2801</v>
      </c>
      <c r="C2804">
        <v>0.28005000000000002</v>
      </c>
      <c r="D2804">
        <v>4.1549999999999997E-2</v>
      </c>
      <c r="E2804">
        <v>0.67625000000000002</v>
      </c>
      <c r="F2804">
        <v>0.54105000000000003</v>
      </c>
      <c r="G2804">
        <v>0.54915000000000003</v>
      </c>
      <c r="H2804">
        <v>0.26615</v>
      </c>
      <c r="I2804">
        <v>0.57965</v>
      </c>
      <c r="J2804">
        <v>0.36535000000000001</v>
      </c>
      <c r="K2804">
        <v>0.28405000000000002</v>
      </c>
      <c r="L2804">
        <v>0.89385000000000003</v>
      </c>
      <c r="M2804">
        <v>0.96535000000000004</v>
      </c>
    </row>
    <row r="2805" spans="2:13" x14ac:dyDescent="0.35">
      <c r="B2805">
        <v>2802</v>
      </c>
      <c r="C2805">
        <v>0.28015000000000001</v>
      </c>
      <c r="D2805">
        <v>6.8650000000000003E-2</v>
      </c>
      <c r="E2805">
        <v>0.85904999999999998</v>
      </c>
      <c r="F2805">
        <v>0.49254999999999999</v>
      </c>
      <c r="G2805">
        <v>0.83204999999999996</v>
      </c>
      <c r="H2805">
        <v>0.92984999999999995</v>
      </c>
      <c r="I2805">
        <v>0.62595000000000001</v>
      </c>
      <c r="J2805">
        <v>0.90864999999999996</v>
      </c>
      <c r="K2805">
        <v>0.84165000000000001</v>
      </c>
      <c r="L2805">
        <v>0.17285</v>
      </c>
      <c r="M2805">
        <v>0.23705000000000001</v>
      </c>
    </row>
    <row r="2806" spans="2:13" x14ac:dyDescent="0.35">
      <c r="B2806">
        <v>2803</v>
      </c>
      <c r="C2806">
        <v>0.28025</v>
      </c>
      <c r="D2806">
        <v>0.95835000000000004</v>
      </c>
      <c r="E2806">
        <v>0.49625000000000002</v>
      </c>
      <c r="F2806">
        <v>0.53734999999999999</v>
      </c>
      <c r="G2806">
        <v>0.75014999999999998</v>
      </c>
      <c r="H2806">
        <v>0.15534999999999999</v>
      </c>
      <c r="I2806">
        <v>0.47275</v>
      </c>
      <c r="J2806">
        <v>4.7649999999999998E-2</v>
      </c>
      <c r="K2806">
        <v>0.28244999999999998</v>
      </c>
      <c r="L2806">
        <v>0.93515000000000004</v>
      </c>
      <c r="M2806">
        <v>1.5650000000000001E-2</v>
      </c>
    </row>
    <row r="2807" spans="2:13" x14ac:dyDescent="0.35">
      <c r="B2807">
        <v>2804</v>
      </c>
      <c r="C2807">
        <v>0.28034999999999999</v>
      </c>
      <c r="D2807">
        <v>0.87744999999999995</v>
      </c>
      <c r="E2807">
        <v>7.0749999999999993E-2</v>
      </c>
      <c r="F2807">
        <v>0.26064999999999999</v>
      </c>
      <c r="G2807">
        <v>0.61334999999999995</v>
      </c>
      <c r="H2807">
        <v>0.33784999999999998</v>
      </c>
      <c r="I2807">
        <v>0.10765</v>
      </c>
      <c r="J2807">
        <v>0.21024999999999999</v>
      </c>
      <c r="K2807">
        <v>0.18815000000000001</v>
      </c>
      <c r="L2807">
        <v>0.40244999999999997</v>
      </c>
      <c r="M2807">
        <v>0.79595000000000005</v>
      </c>
    </row>
    <row r="2808" spans="2:13" x14ac:dyDescent="0.35">
      <c r="B2808">
        <v>2805</v>
      </c>
      <c r="C2808">
        <v>0.28044999999999998</v>
      </c>
      <c r="D2808">
        <v>0.31204999999999999</v>
      </c>
      <c r="E2808">
        <v>0.87195</v>
      </c>
      <c r="F2808">
        <v>1.7149999999999999E-2</v>
      </c>
      <c r="G2808">
        <v>0.77664999999999995</v>
      </c>
      <c r="H2808">
        <v>0.64285000000000003</v>
      </c>
      <c r="I2808">
        <v>0.20465</v>
      </c>
      <c r="J2808">
        <v>0.27675</v>
      </c>
      <c r="K2808">
        <v>0.71684999999999999</v>
      </c>
      <c r="L2808">
        <v>0.87695000000000001</v>
      </c>
      <c r="M2808">
        <v>0.28655000000000003</v>
      </c>
    </row>
    <row r="2809" spans="2:13" x14ac:dyDescent="0.35">
      <c r="B2809">
        <v>2806</v>
      </c>
      <c r="C2809">
        <v>0.28055000000000002</v>
      </c>
      <c r="D2809">
        <v>0.56294999999999995</v>
      </c>
      <c r="E2809">
        <v>0.55515000000000003</v>
      </c>
      <c r="F2809">
        <v>0.76415</v>
      </c>
      <c r="G2809">
        <v>0.37185000000000001</v>
      </c>
      <c r="H2809">
        <v>0.71204999999999996</v>
      </c>
      <c r="I2809">
        <v>0.64544999999999997</v>
      </c>
      <c r="J2809">
        <v>0.60285</v>
      </c>
      <c r="K2809">
        <v>0.15425</v>
      </c>
      <c r="L2809">
        <v>0.41675000000000001</v>
      </c>
      <c r="M2809">
        <v>0.92915000000000003</v>
      </c>
    </row>
    <row r="2810" spans="2:13" x14ac:dyDescent="0.35">
      <c r="B2810">
        <v>2807</v>
      </c>
      <c r="C2810">
        <v>0.28065000000000001</v>
      </c>
      <c r="D2810">
        <v>0.24324999999999999</v>
      </c>
      <c r="E2810">
        <v>7.4249999999999997E-2</v>
      </c>
      <c r="F2810">
        <v>0.81974999999999998</v>
      </c>
      <c r="G2810">
        <v>0.47265000000000001</v>
      </c>
      <c r="H2810">
        <v>0.95374999999999999</v>
      </c>
      <c r="I2810">
        <v>0.67984999999999995</v>
      </c>
      <c r="J2810">
        <v>0.30775000000000002</v>
      </c>
      <c r="K2810">
        <v>0.72324999999999995</v>
      </c>
      <c r="L2810">
        <v>0.23845</v>
      </c>
      <c r="M2810">
        <v>0.85724999999999996</v>
      </c>
    </row>
    <row r="2811" spans="2:13" x14ac:dyDescent="0.35">
      <c r="B2811">
        <v>2808</v>
      </c>
      <c r="C2811">
        <v>0.28075</v>
      </c>
      <c r="D2811">
        <v>0.87614999999999998</v>
      </c>
      <c r="E2811">
        <v>0.89085000000000003</v>
      </c>
      <c r="F2811">
        <v>0.14215</v>
      </c>
      <c r="G2811">
        <v>0.54825000000000002</v>
      </c>
      <c r="H2811">
        <v>0.29185</v>
      </c>
      <c r="I2811">
        <v>0.97994999999999999</v>
      </c>
      <c r="J2811">
        <v>0.54415000000000002</v>
      </c>
      <c r="K2811">
        <v>3.6450000000000003E-2</v>
      </c>
      <c r="L2811">
        <v>0.97655000000000003</v>
      </c>
      <c r="M2811">
        <v>0.73224999999999996</v>
      </c>
    </row>
    <row r="2812" spans="2:13" x14ac:dyDescent="0.35">
      <c r="B2812">
        <v>2809</v>
      </c>
      <c r="C2812">
        <v>0.28084999999999999</v>
      </c>
      <c r="D2812">
        <v>0.74744999999999995</v>
      </c>
      <c r="E2812">
        <v>0.19825000000000001</v>
      </c>
      <c r="F2812">
        <v>0.20365</v>
      </c>
      <c r="G2812">
        <v>2.205E-2</v>
      </c>
      <c r="H2812">
        <v>0.63585000000000003</v>
      </c>
      <c r="I2812">
        <v>0.39424999999999999</v>
      </c>
      <c r="J2812">
        <v>0.27734999999999999</v>
      </c>
      <c r="K2812">
        <v>0.67735000000000001</v>
      </c>
      <c r="L2812">
        <v>0.71804999999999997</v>
      </c>
      <c r="M2812">
        <v>0.34715000000000001</v>
      </c>
    </row>
    <row r="2813" spans="2:13" x14ac:dyDescent="0.35">
      <c r="B2813">
        <v>2810</v>
      </c>
      <c r="C2813">
        <v>0.28094999999999998</v>
      </c>
      <c r="D2813">
        <v>0.67435</v>
      </c>
      <c r="E2813">
        <v>0.18515000000000001</v>
      </c>
      <c r="F2813">
        <v>0.38564999999999999</v>
      </c>
      <c r="G2813">
        <v>0.64295000000000002</v>
      </c>
      <c r="H2813">
        <v>0.64715</v>
      </c>
      <c r="I2813">
        <v>0.51375000000000004</v>
      </c>
      <c r="J2813">
        <v>0.37295</v>
      </c>
      <c r="K2813">
        <v>8.9249999999999996E-2</v>
      </c>
      <c r="L2813">
        <v>0.18634999999999999</v>
      </c>
      <c r="M2813">
        <v>0.35675000000000001</v>
      </c>
    </row>
    <row r="2814" spans="2:13" x14ac:dyDescent="0.35">
      <c r="B2814">
        <v>2811</v>
      </c>
      <c r="C2814">
        <v>0.28105000000000002</v>
      </c>
      <c r="D2814">
        <v>0.98245000000000005</v>
      </c>
      <c r="E2814">
        <v>0.51665000000000005</v>
      </c>
      <c r="F2814">
        <v>0.38755000000000001</v>
      </c>
      <c r="G2814">
        <v>0.94794999999999996</v>
      </c>
      <c r="H2814">
        <v>0.75224999999999997</v>
      </c>
      <c r="I2814">
        <v>0.46045000000000003</v>
      </c>
      <c r="J2814">
        <v>0.44574999999999998</v>
      </c>
      <c r="K2814">
        <v>0.97145000000000004</v>
      </c>
      <c r="L2814">
        <v>0.65534999999999999</v>
      </c>
      <c r="M2814">
        <v>0.42035</v>
      </c>
    </row>
    <row r="2815" spans="2:13" x14ac:dyDescent="0.35">
      <c r="B2815">
        <v>2812</v>
      </c>
      <c r="C2815">
        <v>0.28115000000000001</v>
      </c>
      <c r="D2815">
        <v>0.52015</v>
      </c>
      <c r="E2815">
        <v>0.18604999999999999</v>
      </c>
      <c r="F2815">
        <v>0.66254999999999997</v>
      </c>
      <c r="G2815">
        <v>0.47544999999999998</v>
      </c>
      <c r="H2815">
        <v>0.49435000000000001</v>
      </c>
      <c r="I2815">
        <v>0.26884999999999998</v>
      </c>
      <c r="J2815">
        <v>0.19985</v>
      </c>
      <c r="K2815">
        <v>0.64475000000000005</v>
      </c>
      <c r="L2815">
        <v>0.88915</v>
      </c>
      <c r="M2815">
        <v>0.65364999999999995</v>
      </c>
    </row>
    <row r="2816" spans="2:13" x14ac:dyDescent="0.35">
      <c r="B2816">
        <v>2813</v>
      </c>
      <c r="C2816">
        <v>0.28125</v>
      </c>
      <c r="D2816">
        <v>0.46124999999999999</v>
      </c>
      <c r="E2816">
        <v>0.83525000000000005</v>
      </c>
      <c r="F2816">
        <v>0.19944999999999999</v>
      </c>
      <c r="G2816">
        <v>0.10745</v>
      </c>
      <c r="H2816">
        <v>0.92764999999999997</v>
      </c>
      <c r="I2816">
        <v>0.56525000000000003</v>
      </c>
      <c r="J2816">
        <v>0.70604999999999996</v>
      </c>
      <c r="K2816">
        <v>0.27034999999999998</v>
      </c>
      <c r="L2816">
        <v>0.33894999999999997</v>
      </c>
      <c r="M2816">
        <v>0.33875</v>
      </c>
    </row>
    <row r="2817" spans="2:13" x14ac:dyDescent="0.35">
      <c r="B2817">
        <v>2814</v>
      </c>
      <c r="C2817">
        <v>0.28134999999999999</v>
      </c>
      <c r="D2817">
        <v>0.74145000000000005</v>
      </c>
      <c r="E2817">
        <v>0.90825</v>
      </c>
      <c r="F2817">
        <v>0.66954999999999998</v>
      </c>
      <c r="G2817">
        <v>0.79215000000000002</v>
      </c>
      <c r="H2817">
        <v>0.36825000000000002</v>
      </c>
      <c r="I2817">
        <v>0.33184999999999998</v>
      </c>
      <c r="J2817">
        <v>0.84724999999999995</v>
      </c>
      <c r="K2817">
        <v>0.43304999999999999</v>
      </c>
      <c r="L2817">
        <v>0.54935</v>
      </c>
      <c r="M2817">
        <v>0.72435000000000005</v>
      </c>
    </row>
    <row r="2818" spans="2:13" x14ac:dyDescent="0.35">
      <c r="B2818">
        <v>2815</v>
      </c>
      <c r="C2818">
        <v>0.28144999999999998</v>
      </c>
      <c r="D2818">
        <v>0.11865000000000001</v>
      </c>
      <c r="E2818">
        <v>0.29935</v>
      </c>
      <c r="F2818">
        <v>0.63844999999999996</v>
      </c>
      <c r="G2818">
        <v>0.49645</v>
      </c>
      <c r="H2818">
        <v>0.13635</v>
      </c>
      <c r="I2818">
        <v>0.46834999999999999</v>
      </c>
      <c r="J2818">
        <v>0.95565</v>
      </c>
      <c r="K2818">
        <v>0.21245</v>
      </c>
      <c r="L2818">
        <v>0.80025000000000002</v>
      </c>
      <c r="M2818">
        <v>0.63495000000000001</v>
      </c>
    </row>
    <row r="2819" spans="2:13" x14ac:dyDescent="0.35">
      <c r="B2819">
        <v>2816</v>
      </c>
      <c r="C2819">
        <v>0.28155000000000002</v>
      </c>
      <c r="D2819">
        <v>0.49535000000000001</v>
      </c>
      <c r="E2819">
        <v>0.48665000000000003</v>
      </c>
      <c r="F2819">
        <v>0.41294999999999998</v>
      </c>
      <c r="G2819">
        <v>0.34575</v>
      </c>
      <c r="H2819">
        <v>0.54054999999999997</v>
      </c>
      <c r="I2819">
        <v>0.41565000000000002</v>
      </c>
      <c r="J2819">
        <v>9.375E-2</v>
      </c>
      <c r="K2819">
        <v>0.48004999999999998</v>
      </c>
      <c r="L2819">
        <v>0.85124999999999995</v>
      </c>
      <c r="M2819">
        <v>0.87555000000000005</v>
      </c>
    </row>
    <row r="2820" spans="2:13" x14ac:dyDescent="0.35">
      <c r="B2820">
        <v>2817</v>
      </c>
      <c r="C2820">
        <v>0.28165000000000001</v>
      </c>
      <c r="D2820">
        <v>7.6450000000000004E-2</v>
      </c>
      <c r="E2820">
        <v>0.72765000000000002</v>
      </c>
      <c r="F2820">
        <v>0.78564999999999996</v>
      </c>
      <c r="G2820">
        <v>0.26415</v>
      </c>
      <c r="H2820">
        <v>0.99875000000000003</v>
      </c>
      <c r="I2820">
        <v>0.80864999999999998</v>
      </c>
      <c r="J2820">
        <v>0.61375000000000002</v>
      </c>
      <c r="K2820">
        <v>8.2049999999999998E-2</v>
      </c>
      <c r="L2820">
        <v>0.63944999999999996</v>
      </c>
      <c r="M2820">
        <v>0.43264999999999998</v>
      </c>
    </row>
    <row r="2821" spans="2:13" x14ac:dyDescent="0.35">
      <c r="B2821">
        <v>2818</v>
      </c>
      <c r="C2821">
        <v>0.28175</v>
      </c>
      <c r="D2821">
        <v>0.27245000000000003</v>
      </c>
      <c r="E2821">
        <v>0.20014999999999999</v>
      </c>
      <c r="F2821">
        <v>0.74944999999999995</v>
      </c>
      <c r="G2821">
        <v>0.24945000000000001</v>
      </c>
      <c r="H2821">
        <v>0.15765000000000001</v>
      </c>
      <c r="I2821">
        <v>0.26805000000000001</v>
      </c>
      <c r="J2821">
        <v>0.45955000000000001</v>
      </c>
      <c r="K2821">
        <v>0.97675000000000001</v>
      </c>
      <c r="L2821">
        <v>0.55684999999999996</v>
      </c>
      <c r="M2821">
        <v>7.7249999999999999E-2</v>
      </c>
    </row>
    <row r="2822" spans="2:13" x14ac:dyDescent="0.35">
      <c r="B2822">
        <v>2819</v>
      </c>
      <c r="C2822">
        <v>0.28184999999999999</v>
      </c>
      <c r="D2822">
        <v>0.84535000000000005</v>
      </c>
      <c r="E2822">
        <v>0.78935</v>
      </c>
      <c r="F2822">
        <v>0.52005000000000001</v>
      </c>
      <c r="G2822">
        <v>0.89844999999999997</v>
      </c>
      <c r="H2822">
        <v>7.4550000000000005E-2</v>
      </c>
      <c r="I2822">
        <v>0.55554999999999999</v>
      </c>
      <c r="J2822">
        <v>0.34394999999999998</v>
      </c>
      <c r="K2822">
        <v>0.26805000000000001</v>
      </c>
      <c r="L2822">
        <v>0.23594999999999999</v>
      </c>
      <c r="M2822">
        <v>0.18425</v>
      </c>
    </row>
    <row r="2823" spans="2:13" x14ac:dyDescent="0.35">
      <c r="B2823">
        <v>2820</v>
      </c>
      <c r="C2823">
        <v>0.28194999999999998</v>
      </c>
      <c r="D2823">
        <v>0.14144999999999999</v>
      </c>
      <c r="E2823">
        <v>0.54484999999999995</v>
      </c>
      <c r="F2823">
        <v>0.33684999999999998</v>
      </c>
      <c r="G2823">
        <v>0.93335000000000001</v>
      </c>
      <c r="H2823">
        <v>0.69274999999999998</v>
      </c>
      <c r="I2823">
        <v>0.78505000000000003</v>
      </c>
      <c r="J2823">
        <v>0.62714999999999999</v>
      </c>
      <c r="K2823">
        <v>0.52954999999999997</v>
      </c>
      <c r="L2823">
        <v>0.36115000000000003</v>
      </c>
      <c r="M2823">
        <v>9.2350000000000002E-2</v>
      </c>
    </row>
    <row r="2824" spans="2:13" x14ac:dyDescent="0.35">
      <c r="B2824">
        <v>2821</v>
      </c>
      <c r="C2824">
        <v>0.28205000000000002</v>
      </c>
      <c r="D2824">
        <v>0.61324999999999996</v>
      </c>
      <c r="E2824">
        <v>3.5749999999999997E-2</v>
      </c>
      <c r="F2824">
        <v>0.79195000000000004</v>
      </c>
      <c r="G2824">
        <v>0.20324999999999999</v>
      </c>
      <c r="H2824">
        <v>0.55105000000000004</v>
      </c>
      <c r="I2824">
        <v>0.83304999999999996</v>
      </c>
      <c r="J2824">
        <v>0.95165</v>
      </c>
      <c r="K2824">
        <v>0.42745</v>
      </c>
      <c r="L2824">
        <v>0.46655000000000002</v>
      </c>
      <c r="M2824">
        <v>0.32145000000000001</v>
      </c>
    </row>
    <row r="2825" spans="2:13" x14ac:dyDescent="0.35">
      <c r="B2825">
        <v>2822</v>
      </c>
      <c r="C2825">
        <v>0.28215000000000001</v>
      </c>
      <c r="D2825">
        <v>0.42535000000000001</v>
      </c>
      <c r="E2825">
        <v>0.39205000000000001</v>
      </c>
      <c r="F2825">
        <v>0.95374999999999999</v>
      </c>
      <c r="G2825">
        <v>0.79874999999999996</v>
      </c>
      <c r="H2825">
        <v>0.50244999999999995</v>
      </c>
      <c r="I2825">
        <v>0.86245000000000005</v>
      </c>
      <c r="J2825">
        <v>0.63165000000000004</v>
      </c>
      <c r="K2825">
        <v>0.84184999999999999</v>
      </c>
      <c r="L2825">
        <v>0.10034999999999999</v>
      </c>
      <c r="M2825">
        <v>0.24415000000000001</v>
      </c>
    </row>
    <row r="2826" spans="2:13" x14ac:dyDescent="0.35">
      <c r="B2826">
        <v>2823</v>
      </c>
      <c r="C2826">
        <v>0.28225</v>
      </c>
      <c r="D2826">
        <v>0.13775000000000001</v>
      </c>
      <c r="E2826">
        <v>4.6249999999999999E-2</v>
      </c>
      <c r="F2826">
        <v>0.69174999999999998</v>
      </c>
      <c r="G2826">
        <v>0.61534999999999995</v>
      </c>
      <c r="H2826">
        <v>0.82735000000000003</v>
      </c>
      <c r="I2826">
        <v>0.89265000000000005</v>
      </c>
      <c r="J2826">
        <v>0.94364999999999999</v>
      </c>
      <c r="K2826">
        <v>0.45784999999999998</v>
      </c>
      <c r="L2826">
        <v>0.96755000000000002</v>
      </c>
      <c r="M2826">
        <v>0.90144999999999997</v>
      </c>
    </row>
    <row r="2827" spans="2:13" x14ac:dyDescent="0.35">
      <c r="B2827">
        <v>2824</v>
      </c>
      <c r="C2827">
        <v>0.28234999999999999</v>
      </c>
      <c r="D2827">
        <v>0.54984999999999995</v>
      </c>
      <c r="E2827">
        <v>0.36025000000000001</v>
      </c>
      <c r="F2827">
        <v>0.56494999999999995</v>
      </c>
      <c r="G2827">
        <v>0.28694999999999998</v>
      </c>
      <c r="H2827">
        <v>0.38664999999999999</v>
      </c>
      <c r="I2827">
        <v>0.95594999999999997</v>
      </c>
      <c r="J2827">
        <v>0.98234999999999995</v>
      </c>
      <c r="K2827">
        <v>0.11244999999999999</v>
      </c>
      <c r="L2827">
        <v>0.13915</v>
      </c>
      <c r="M2827">
        <v>0.51785000000000003</v>
      </c>
    </row>
    <row r="2828" spans="2:13" x14ac:dyDescent="0.35">
      <c r="B2828">
        <v>2825</v>
      </c>
      <c r="C2828">
        <v>0.28244999999999998</v>
      </c>
      <c r="D2828">
        <v>0.65254999999999996</v>
      </c>
      <c r="E2828">
        <v>0.10425</v>
      </c>
      <c r="F2828">
        <v>4.2500000000000003E-3</v>
      </c>
      <c r="G2828">
        <v>0.93325000000000002</v>
      </c>
      <c r="H2828">
        <v>0.79605000000000004</v>
      </c>
      <c r="I2828">
        <v>9.6250000000000002E-2</v>
      </c>
      <c r="J2828">
        <v>0.75314999999999999</v>
      </c>
      <c r="K2828">
        <v>1.1650000000000001E-2</v>
      </c>
      <c r="L2828">
        <v>5.8250000000000003E-2</v>
      </c>
      <c r="M2828">
        <v>0.69815000000000005</v>
      </c>
    </row>
    <row r="2829" spans="2:13" x14ac:dyDescent="0.35">
      <c r="B2829">
        <v>2826</v>
      </c>
      <c r="C2829">
        <v>0.28255000000000002</v>
      </c>
      <c r="D2829">
        <v>0.12035</v>
      </c>
      <c r="E2829">
        <v>0.70484999999999998</v>
      </c>
      <c r="F2829">
        <v>0.38705000000000001</v>
      </c>
      <c r="G2829">
        <v>0.42204999999999998</v>
      </c>
      <c r="H2829">
        <v>0.38555</v>
      </c>
      <c r="I2829">
        <v>0.96294999999999997</v>
      </c>
      <c r="J2829">
        <v>0.51485000000000003</v>
      </c>
      <c r="K2829">
        <v>0.38834999999999997</v>
      </c>
      <c r="L2829">
        <v>0.91274999999999995</v>
      </c>
      <c r="M2829">
        <v>0.10235</v>
      </c>
    </row>
    <row r="2830" spans="2:13" x14ac:dyDescent="0.35">
      <c r="B2830">
        <v>2827</v>
      </c>
      <c r="C2830">
        <v>0.28265000000000001</v>
      </c>
      <c r="D2830">
        <v>0.23294999999999999</v>
      </c>
      <c r="E2830">
        <v>0.64464999999999995</v>
      </c>
      <c r="F2830">
        <v>0.62524999999999997</v>
      </c>
      <c r="G2830">
        <v>0.52175000000000005</v>
      </c>
      <c r="H2830">
        <v>0.45945000000000003</v>
      </c>
      <c r="I2830">
        <v>0.75685000000000002</v>
      </c>
      <c r="J2830">
        <v>0.54654999999999998</v>
      </c>
      <c r="K2830">
        <v>0.70374999999999999</v>
      </c>
      <c r="L2830">
        <v>5.9650000000000002E-2</v>
      </c>
      <c r="M2830">
        <v>0.73194999999999999</v>
      </c>
    </row>
    <row r="2831" spans="2:13" x14ac:dyDescent="0.35">
      <c r="B2831">
        <v>2828</v>
      </c>
      <c r="C2831">
        <v>0.28275</v>
      </c>
      <c r="D2831">
        <v>0.32095000000000001</v>
      </c>
      <c r="E2831">
        <v>0.72414999999999996</v>
      </c>
      <c r="F2831">
        <v>6.6650000000000001E-2</v>
      </c>
      <c r="G2831">
        <v>1.525E-2</v>
      </c>
      <c r="H2831">
        <v>7.7850000000000003E-2</v>
      </c>
      <c r="I2831">
        <v>0.75314999999999999</v>
      </c>
      <c r="J2831">
        <v>0.78015000000000001</v>
      </c>
      <c r="K2831">
        <v>0.72294999999999998</v>
      </c>
      <c r="L2831">
        <v>0.29515000000000002</v>
      </c>
      <c r="M2831">
        <v>0.92795000000000005</v>
      </c>
    </row>
    <row r="2832" spans="2:13" x14ac:dyDescent="0.35">
      <c r="B2832">
        <v>2829</v>
      </c>
      <c r="C2832">
        <v>0.28284999999999999</v>
      </c>
      <c r="D2832">
        <v>0.87365000000000004</v>
      </c>
      <c r="E2832">
        <v>0.19045000000000001</v>
      </c>
      <c r="F2832">
        <v>0.83125000000000004</v>
      </c>
      <c r="G2832">
        <v>0.33655000000000002</v>
      </c>
      <c r="H2832">
        <v>0.20315</v>
      </c>
      <c r="I2832">
        <v>6.7499999999999999E-3</v>
      </c>
      <c r="J2832">
        <v>4.795E-2</v>
      </c>
      <c r="K2832">
        <v>0.78215000000000001</v>
      </c>
      <c r="L2832">
        <v>0.60594999999999999</v>
      </c>
      <c r="M2832">
        <v>7.8499999999999993E-3</v>
      </c>
    </row>
    <row r="2833" spans="2:13" x14ac:dyDescent="0.35">
      <c r="B2833">
        <v>2830</v>
      </c>
      <c r="C2833">
        <v>0.28294999999999998</v>
      </c>
      <c r="D2833">
        <v>0.27065</v>
      </c>
      <c r="E2833">
        <v>0.69915000000000005</v>
      </c>
      <c r="F2833">
        <v>0.10745</v>
      </c>
      <c r="G2833">
        <v>2.65E-3</v>
      </c>
      <c r="H2833">
        <v>0.15375</v>
      </c>
      <c r="I2833">
        <v>0.50805</v>
      </c>
      <c r="J2833">
        <v>0.24195</v>
      </c>
      <c r="K2833">
        <v>0.61075000000000002</v>
      </c>
      <c r="L2833">
        <v>0.48175000000000001</v>
      </c>
      <c r="M2833">
        <v>0.61934999999999996</v>
      </c>
    </row>
    <row r="2834" spans="2:13" x14ac:dyDescent="0.35">
      <c r="B2834">
        <v>2831</v>
      </c>
      <c r="C2834">
        <v>0.28305000000000002</v>
      </c>
      <c r="D2834">
        <v>0.74524999999999997</v>
      </c>
      <c r="E2834">
        <v>0.58414999999999995</v>
      </c>
      <c r="F2834">
        <v>8.4849999999999995E-2</v>
      </c>
      <c r="G2834">
        <v>0.86185</v>
      </c>
      <c r="H2834">
        <v>0.56064999999999998</v>
      </c>
      <c r="I2834">
        <v>0.96084999999999998</v>
      </c>
      <c r="J2834">
        <v>0.16055</v>
      </c>
      <c r="K2834">
        <v>5.4949999999999999E-2</v>
      </c>
      <c r="L2834">
        <v>0.18734999999999999</v>
      </c>
      <c r="M2834">
        <v>0.71855000000000002</v>
      </c>
    </row>
    <row r="2835" spans="2:13" x14ac:dyDescent="0.35">
      <c r="B2835">
        <v>2832</v>
      </c>
      <c r="C2835">
        <v>0.28315000000000001</v>
      </c>
      <c r="D2835">
        <v>0.11945</v>
      </c>
      <c r="E2835">
        <v>0.84184999999999999</v>
      </c>
      <c r="F2835">
        <v>0.68784999999999996</v>
      </c>
      <c r="G2835">
        <v>0.84514999999999996</v>
      </c>
      <c r="H2835">
        <v>0.30204999999999999</v>
      </c>
      <c r="I2835">
        <v>0.57455000000000001</v>
      </c>
      <c r="J2835">
        <v>0.52124999999999999</v>
      </c>
      <c r="K2835">
        <v>0.35415000000000002</v>
      </c>
      <c r="L2835">
        <v>0.44945000000000002</v>
      </c>
      <c r="M2835">
        <v>0.98224999999999996</v>
      </c>
    </row>
    <row r="2836" spans="2:13" x14ac:dyDescent="0.35">
      <c r="B2836">
        <v>2833</v>
      </c>
      <c r="C2836">
        <v>0.28325</v>
      </c>
      <c r="D2836">
        <v>0.11605</v>
      </c>
      <c r="E2836">
        <v>0.14105000000000001</v>
      </c>
      <c r="F2836">
        <v>0.46115</v>
      </c>
      <c r="G2836">
        <v>0.31324999999999997</v>
      </c>
      <c r="H2836">
        <v>0.55654999999999999</v>
      </c>
      <c r="I2836">
        <v>0.10095</v>
      </c>
      <c r="J2836">
        <v>7.4149999999999994E-2</v>
      </c>
      <c r="K2836">
        <v>0.90595000000000003</v>
      </c>
      <c r="L2836">
        <v>0.69794999999999996</v>
      </c>
      <c r="M2836">
        <v>0.77344999999999997</v>
      </c>
    </row>
    <row r="2837" spans="2:13" x14ac:dyDescent="0.35">
      <c r="B2837">
        <v>2834</v>
      </c>
      <c r="C2837">
        <v>0.28334999999999999</v>
      </c>
      <c r="D2837">
        <v>0.44174999999999998</v>
      </c>
      <c r="E2837">
        <v>0.94704999999999995</v>
      </c>
      <c r="F2837">
        <v>8.2350000000000007E-2</v>
      </c>
      <c r="G2837">
        <v>0.60814999999999997</v>
      </c>
      <c r="H2837">
        <v>0.24585000000000001</v>
      </c>
      <c r="I2837">
        <v>0.89915</v>
      </c>
      <c r="J2837">
        <v>0.43095</v>
      </c>
      <c r="K2837">
        <v>9.8150000000000001E-2</v>
      </c>
      <c r="L2837">
        <v>0.51195000000000002</v>
      </c>
      <c r="M2837">
        <v>0.67825000000000002</v>
      </c>
    </row>
    <row r="2838" spans="2:13" x14ac:dyDescent="0.35">
      <c r="B2838">
        <v>2835</v>
      </c>
      <c r="C2838">
        <v>0.28344999999999998</v>
      </c>
      <c r="D2838">
        <v>5.305E-2</v>
      </c>
      <c r="E2838">
        <v>0.23794999999999999</v>
      </c>
      <c r="F2838">
        <v>0.68235000000000001</v>
      </c>
      <c r="G2838">
        <v>0.70474999999999999</v>
      </c>
      <c r="H2838">
        <v>0.10954999999999999</v>
      </c>
      <c r="I2838">
        <v>0.75875000000000004</v>
      </c>
      <c r="J2838">
        <v>0.34805000000000003</v>
      </c>
      <c r="K2838">
        <v>0.38955000000000001</v>
      </c>
      <c r="L2838">
        <v>0.93754999999999999</v>
      </c>
      <c r="M2838">
        <v>0.68005000000000004</v>
      </c>
    </row>
    <row r="2839" spans="2:13" x14ac:dyDescent="0.35">
      <c r="B2839">
        <v>2836</v>
      </c>
      <c r="C2839">
        <v>0.28355000000000002</v>
      </c>
      <c r="D2839">
        <v>0.71994999999999998</v>
      </c>
      <c r="E2839">
        <v>0.64344999999999997</v>
      </c>
      <c r="F2839">
        <v>0.15834999999999999</v>
      </c>
      <c r="G2839">
        <v>0.26424999999999998</v>
      </c>
      <c r="H2839">
        <v>0.94455</v>
      </c>
      <c r="I2839">
        <v>7.2550000000000003E-2</v>
      </c>
      <c r="J2839">
        <v>0.85245000000000004</v>
      </c>
      <c r="K2839">
        <v>0.36735000000000001</v>
      </c>
      <c r="L2839">
        <v>0.95304999999999995</v>
      </c>
      <c r="M2839">
        <v>0.54974999999999996</v>
      </c>
    </row>
    <row r="2840" spans="2:13" x14ac:dyDescent="0.35">
      <c r="B2840">
        <v>2837</v>
      </c>
      <c r="C2840">
        <v>0.28365000000000001</v>
      </c>
      <c r="D2840">
        <v>0.54374999999999996</v>
      </c>
      <c r="E2840">
        <v>0.68074999999999997</v>
      </c>
      <c r="F2840">
        <v>0.40644999999999998</v>
      </c>
      <c r="G2840">
        <v>0.95645000000000002</v>
      </c>
      <c r="H2840">
        <v>0.91754999999999998</v>
      </c>
      <c r="I2840">
        <v>4.5749999999999999E-2</v>
      </c>
      <c r="J2840">
        <v>7.0150000000000004E-2</v>
      </c>
      <c r="K2840">
        <v>0.25774999999999998</v>
      </c>
      <c r="L2840">
        <v>0.25035000000000002</v>
      </c>
      <c r="M2840">
        <v>0.66125</v>
      </c>
    </row>
    <row r="2841" spans="2:13" x14ac:dyDescent="0.35">
      <c r="B2841">
        <v>2838</v>
      </c>
      <c r="C2841">
        <v>0.28375</v>
      </c>
      <c r="D2841">
        <v>0.85985</v>
      </c>
      <c r="E2841">
        <v>0.65674999999999994</v>
      </c>
      <c r="F2841">
        <v>4.3549999999999998E-2</v>
      </c>
      <c r="G2841">
        <v>0.58414999999999995</v>
      </c>
      <c r="H2841">
        <v>5.425E-2</v>
      </c>
      <c r="I2841">
        <v>0.16685</v>
      </c>
      <c r="J2841">
        <v>0.34275</v>
      </c>
      <c r="K2841">
        <v>5.5849999999999997E-2</v>
      </c>
      <c r="L2841">
        <v>0.59104999999999996</v>
      </c>
      <c r="M2841">
        <v>0.22505</v>
      </c>
    </row>
    <row r="2842" spans="2:13" x14ac:dyDescent="0.35">
      <c r="B2842">
        <v>2839</v>
      </c>
      <c r="C2842">
        <v>0.28384999999999999</v>
      </c>
      <c r="D2842">
        <v>0.70445000000000002</v>
      </c>
      <c r="E2842">
        <v>0.82094999999999996</v>
      </c>
      <c r="F2842">
        <v>0.83794999999999997</v>
      </c>
      <c r="G2842">
        <v>0.59494999999999998</v>
      </c>
      <c r="H2842">
        <v>0.88675000000000004</v>
      </c>
      <c r="I2842">
        <v>0.42385</v>
      </c>
      <c r="J2842">
        <v>0.16664999999999999</v>
      </c>
      <c r="K2842">
        <v>0.41754999999999998</v>
      </c>
      <c r="L2842">
        <v>0.54635</v>
      </c>
      <c r="M2842">
        <v>0.48635</v>
      </c>
    </row>
    <row r="2843" spans="2:13" x14ac:dyDescent="0.35">
      <c r="B2843">
        <v>2840</v>
      </c>
      <c r="C2843">
        <v>0.28394999999999998</v>
      </c>
      <c r="D2843">
        <v>0.33844999999999997</v>
      </c>
      <c r="E2843">
        <v>0.21854999999999999</v>
      </c>
      <c r="F2843">
        <v>0.66395000000000004</v>
      </c>
      <c r="G2843">
        <v>0.28854999999999997</v>
      </c>
      <c r="H2843">
        <v>0.34134999999999999</v>
      </c>
      <c r="I2843">
        <v>0.86524999999999996</v>
      </c>
      <c r="J2843">
        <v>0.60965000000000003</v>
      </c>
      <c r="K2843">
        <v>0.55074999999999996</v>
      </c>
      <c r="L2843">
        <v>0.73465000000000003</v>
      </c>
      <c r="M2843">
        <v>0.61685000000000001</v>
      </c>
    </row>
    <row r="2844" spans="2:13" x14ac:dyDescent="0.35">
      <c r="B2844">
        <v>2841</v>
      </c>
      <c r="C2844">
        <v>0.28405000000000002</v>
      </c>
      <c r="D2844">
        <v>3.1050000000000001E-2</v>
      </c>
      <c r="E2844">
        <v>0.82865</v>
      </c>
      <c r="F2844">
        <v>1.7649999999999999E-2</v>
      </c>
      <c r="G2844">
        <v>0.31264999999999998</v>
      </c>
      <c r="H2844">
        <v>0.51634999999999998</v>
      </c>
      <c r="I2844">
        <v>0.95745000000000002</v>
      </c>
      <c r="J2844">
        <v>0.73504999999999998</v>
      </c>
      <c r="K2844">
        <v>0.41175</v>
      </c>
      <c r="L2844">
        <v>5.7450000000000001E-2</v>
      </c>
      <c r="M2844">
        <v>0.45395000000000002</v>
      </c>
    </row>
    <row r="2845" spans="2:13" x14ac:dyDescent="0.35">
      <c r="B2845">
        <v>2842</v>
      </c>
      <c r="C2845">
        <v>0.28415000000000001</v>
      </c>
      <c r="D2845">
        <v>0.29475000000000001</v>
      </c>
      <c r="E2845">
        <v>0.16664999999999999</v>
      </c>
      <c r="F2845">
        <v>0.10625</v>
      </c>
      <c r="G2845">
        <v>0.82825000000000004</v>
      </c>
      <c r="H2845">
        <v>2.375E-2</v>
      </c>
      <c r="I2845">
        <v>0.22084999999999999</v>
      </c>
      <c r="J2845">
        <v>2.9950000000000001E-2</v>
      </c>
      <c r="K2845">
        <v>0.94664999999999999</v>
      </c>
      <c r="L2845">
        <v>0.33655000000000002</v>
      </c>
      <c r="M2845">
        <v>0.86485000000000001</v>
      </c>
    </row>
    <row r="2846" spans="2:13" x14ac:dyDescent="0.35">
      <c r="B2846">
        <v>2843</v>
      </c>
      <c r="C2846">
        <v>0.28425</v>
      </c>
      <c r="D2846">
        <v>0.84114999999999995</v>
      </c>
      <c r="E2846">
        <v>0.85694999999999999</v>
      </c>
      <c r="F2846">
        <v>0.62805</v>
      </c>
      <c r="G2846">
        <v>0.59455000000000002</v>
      </c>
      <c r="H2846">
        <v>0.60494999999999999</v>
      </c>
      <c r="I2846">
        <v>0.51005</v>
      </c>
      <c r="J2846">
        <v>0.10845</v>
      </c>
      <c r="K2846">
        <v>9.2950000000000005E-2</v>
      </c>
      <c r="L2846">
        <v>0.37275000000000003</v>
      </c>
      <c r="M2846">
        <v>2.7949999999999999E-2</v>
      </c>
    </row>
    <row r="2847" spans="2:13" x14ac:dyDescent="0.35">
      <c r="B2847">
        <v>2844</v>
      </c>
      <c r="C2847">
        <v>0.28434999999999999</v>
      </c>
      <c r="D2847">
        <v>0.94704999999999995</v>
      </c>
      <c r="E2847">
        <v>0.59235000000000004</v>
      </c>
      <c r="F2847">
        <v>9.9849999999999994E-2</v>
      </c>
      <c r="G2847">
        <v>0.37974999999999998</v>
      </c>
      <c r="H2847">
        <v>0.54764999999999997</v>
      </c>
      <c r="I2847">
        <v>0.18165000000000001</v>
      </c>
      <c r="J2847">
        <v>0.67735000000000001</v>
      </c>
      <c r="K2847">
        <v>0.63034999999999997</v>
      </c>
      <c r="L2847">
        <v>0.36454999999999999</v>
      </c>
      <c r="M2847">
        <v>0.82225000000000004</v>
      </c>
    </row>
    <row r="2848" spans="2:13" x14ac:dyDescent="0.35">
      <c r="B2848">
        <v>2845</v>
      </c>
      <c r="C2848">
        <v>0.28444999999999998</v>
      </c>
      <c r="D2848">
        <v>0.74155000000000004</v>
      </c>
      <c r="E2848">
        <v>0.38924999999999998</v>
      </c>
      <c r="F2848">
        <v>0.81345000000000001</v>
      </c>
      <c r="G2848">
        <v>0.20194999999999999</v>
      </c>
      <c r="H2848">
        <v>6.105E-2</v>
      </c>
      <c r="I2848">
        <v>0.36995</v>
      </c>
      <c r="J2848">
        <v>0.25785000000000002</v>
      </c>
      <c r="K2848">
        <v>0.11405</v>
      </c>
      <c r="L2848">
        <v>0.31175000000000003</v>
      </c>
      <c r="M2848">
        <v>0.19645000000000001</v>
      </c>
    </row>
    <row r="2849" spans="2:13" x14ac:dyDescent="0.35">
      <c r="B2849">
        <v>2846</v>
      </c>
      <c r="C2849">
        <v>0.28455000000000003</v>
      </c>
      <c r="D2849">
        <v>9.1550000000000006E-2</v>
      </c>
      <c r="E2849">
        <v>0.95435000000000003</v>
      </c>
      <c r="F2849">
        <v>0.83635000000000004</v>
      </c>
      <c r="G2849">
        <v>0.24645</v>
      </c>
      <c r="H2849">
        <v>0.91234999999999999</v>
      </c>
      <c r="I2849">
        <v>0.14185</v>
      </c>
      <c r="J2849">
        <v>0.27374999999999999</v>
      </c>
      <c r="K2849">
        <v>0.76995000000000002</v>
      </c>
      <c r="L2849">
        <v>0.55274999999999996</v>
      </c>
      <c r="M2849">
        <v>0.35744999999999999</v>
      </c>
    </row>
    <row r="2850" spans="2:13" x14ac:dyDescent="0.35">
      <c r="B2850">
        <v>2847</v>
      </c>
      <c r="C2850">
        <v>0.28465000000000001</v>
      </c>
      <c r="D2850">
        <v>0.26195000000000002</v>
      </c>
      <c r="E2850">
        <v>4.4150000000000002E-2</v>
      </c>
      <c r="F2850">
        <v>0.78944999999999999</v>
      </c>
      <c r="G2850">
        <v>0.72145000000000004</v>
      </c>
      <c r="H2850">
        <v>0.19855</v>
      </c>
      <c r="I2850">
        <v>6.1449999999999998E-2</v>
      </c>
      <c r="J2850">
        <v>0.16585</v>
      </c>
      <c r="K2850">
        <v>0.17515</v>
      </c>
      <c r="L2850">
        <v>0.50685000000000002</v>
      </c>
      <c r="M2850">
        <v>0.57135000000000002</v>
      </c>
    </row>
    <row r="2851" spans="2:13" x14ac:dyDescent="0.35">
      <c r="B2851">
        <v>2848</v>
      </c>
      <c r="C2851">
        <v>0.28475</v>
      </c>
      <c r="D2851">
        <v>0.56315000000000004</v>
      </c>
      <c r="E2851">
        <v>0.74695</v>
      </c>
      <c r="F2851">
        <v>0.71904999999999997</v>
      </c>
      <c r="G2851">
        <v>0.15634999999999999</v>
      </c>
      <c r="H2851">
        <v>0.83574999999999999</v>
      </c>
      <c r="I2851">
        <v>0.63114999999999999</v>
      </c>
      <c r="J2851">
        <v>0.59855000000000003</v>
      </c>
      <c r="K2851">
        <v>0.15775</v>
      </c>
      <c r="L2851">
        <v>1.495E-2</v>
      </c>
      <c r="M2851">
        <v>0.37475000000000003</v>
      </c>
    </row>
    <row r="2852" spans="2:13" x14ac:dyDescent="0.35">
      <c r="B2852">
        <v>2849</v>
      </c>
      <c r="C2852">
        <v>0.28484999999999999</v>
      </c>
      <c r="D2852">
        <v>0.32445000000000002</v>
      </c>
      <c r="E2852">
        <v>0.79105000000000003</v>
      </c>
      <c r="F2852">
        <v>4.3749999999999997E-2</v>
      </c>
      <c r="G2852">
        <v>0.16405</v>
      </c>
      <c r="H2852">
        <v>0.69784999999999997</v>
      </c>
      <c r="I2852">
        <v>0.51675000000000004</v>
      </c>
      <c r="J2852">
        <v>0.23225000000000001</v>
      </c>
      <c r="K2852">
        <v>0.43525000000000003</v>
      </c>
      <c r="L2852">
        <v>0.56864999999999999</v>
      </c>
      <c r="M2852">
        <v>0.39705000000000001</v>
      </c>
    </row>
    <row r="2853" spans="2:13" x14ac:dyDescent="0.35">
      <c r="B2853">
        <v>2850</v>
      </c>
      <c r="C2853">
        <v>0.28494999999999998</v>
      </c>
      <c r="D2853">
        <v>0.83455000000000001</v>
      </c>
      <c r="E2853">
        <v>0.38524999999999998</v>
      </c>
      <c r="F2853">
        <v>0.55345</v>
      </c>
      <c r="G2853">
        <v>0.90795000000000003</v>
      </c>
      <c r="H2853">
        <v>0.60555000000000003</v>
      </c>
      <c r="I2853">
        <v>0.12884999999999999</v>
      </c>
      <c r="J2853">
        <v>0.79784999999999995</v>
      </c>
      <c r="K2853">
        <v>0.42285</v>
      </c>
      <c r="L2853">
        <v>0.17585000000000001</v>
      </c>
      <c r="M2853">
        <v>0.78034999999999999</v>
      </c>
    </row>
    <row r="2854" spans="2:13" x14ac:dyDescent="0.35">
      <c r="B2854">
        <v>2851</v>
      </c>
      <c r="C2854">
        <v>0.28505000000000003</v>
      </c>
      <c r="D2854">
        <v>0.38235000000000002</v>
      </c>
      <c r="E2854">
        <v>0.36395</v>
      </c>
      <c r="F2854">
        <v>0.69735000000000003</v>
      </c>
      <c r="G2854">
        <v>0.61424999999999996</v>
      </c>
      <c r="H2854">
        <v>0.22785</v>
      </c>
      <c r="I2854">
        <v>9.0550000000000005E-2</v>
      </c>
      <c r="J2854">
        <v>0.57164999999999999</v>
      </c>
      <c r="K2854">
        <v>0.58274999999999999</v>
      </c>
      <c r="L2854">
        <v>0.54805000000000004</v>
      </c>
      <c r="M2854">
        <v>0.36404999999999998</v>
      </c>
    </row>
    <row r="2855" spans="2:13" x14ac:dyDescent="0.35">
      <c r="B2855">
        <v>2852</v>
      </c>
      <c r="C2855">
        <v>0.28515000000000001</v>
      </c>
      <c r="D2855">
        <v>0.22885</v>
      </c>
      <c r="E2855">
        <v>0.76524999999999999</v>
      </c>
      <c r="F2855">
        <v>0.30554999999999999</v>
      </c>
      <c r="G2855">
        <v>0.49464999999999998</v>
      </c>
      <c r="H2855">
        <v>0.96784999999999999</v>
      </c>
      <c r="I2855">
        <v>0.78185000000000004</v>
      </c>
      <c r="J2855">
        <v>0.36425000000000002</v>
      </c>
      <c r="K2855">
        <v>0.38965</v>
      </c>
      <c r="L2855">
        <v>0.44655</v>
      </c>
      <c r="M2855">
        <v>0.59094999999999998</v>
      </c>
    </row>
    <row r="2856" spans="2:13" x14ac:dyDescent="0.35">
      <c r="B2856">
        <v>2853</v>
      </c>
      <c r="C2856">
        <v>0.28525</v>
      </c>
      <c r="D2856">
        <v>0.53705000000000003</v>
      </c>
      <c r="E2856">
        <v>0.18975</v>
      </c>
      <c r="F2856">
        <v>0.40255000000000002</v>
      </c>
      <c r="G2856">
        <v>0.43085000000000001</v>
      </c>
      <c r="H2856">
        <v>0.94445000000000001</v>
      </c>
      <c r="I2856">
        <v>0.94174999999999998</v>
      </c>
      <c r="J2856">
        <v>0.79125000000000001</v>
      </c>
      <c r="K2856">
        <v>0.49085000000000001</v>
      </c>
      <c r="L2856">
        <v>0.38624999999999998</v>
      </c>
      <c r="M2856">
        <v>0.41594999999999999</v>
      </c>
    </row>
    <row r="2857" spans="2:13" x14ac:dyDescent="0.35">
      <c r="B2857">
        <v>2854</v>
      </c>
      <c r="C2857">
        <v>0.28534999999999999</v>
      </c>
      <c r="D2857">
        <v>0.83135000000000003</v>
      </c>
      <c r="E2857">
        <v>0.95745000000000002</v>
      </c>
      <c r="F2857">
        <v>0.14044999999999999</v>
      </c>
      <c r="G2857">
        <v>0.47575000000000001</v>
      </c>
      <c r="H2857">
        <v>0.77234999999999998</v>
      </c>
      <c r="I2857">
        <v>0.54264999999999997</v>
      </c>
      <c r="J2857">
        <v>0.99755000000000005</v>
      </c>
      <c r="K2857">
        <v>0.93405000000000005</v>
      </c>
      <c r="L2857">
        <v>0.85475000000000001</v>
      </c>
      <c r="M2857">
        <v>0.47325</v>
      </c>
    </row>
    <row r="2858" spans="2:13" x14ac:dyDescent="0.35">
      <c r="B2858">
        <v>2855</v>
      </c>
      <c r="C2858">
        <v>0.28544999999999998</v>
      </c>
      <c r="D2858">
        <v>0.85694999999999999</v>
      </c>
      <c r="E2858">
        <v>4.6449999999999998E-2</v>
      </c>
      <c r="F2858">
        <v>0.41234999999999999</v>
      </c>
      <c r="G2858">
        <v>0.17005000000000001</v>
      </c>
      <c r="H2858">
        <v>0.92505000000000004</v>
      </c>
      <c r="I2858">
        <v>0.67935000000000001</v>
      </c>
      <c r="J2858">
        <v>0.71794999999999998</v>
      </c>
      <c r="K2858">
        <v>0.31285000000000002</v>
      </c>
      <c r="L2858">
        <v>0.69825000000000004</v>
      </c>
      <c r="M2858">
        <v>0.66905000000000003</v>
      </c>
    </row>
    <row r="2859" spans="2:13" x14ac:dyDescent="0.35">
      <c r="B2859">
        <v>2856</v>
      </c>
      <c r="C2859">
        <v>0.28555000000000003</v>
      </c>
      <c r="D2859">
        <v>0.46884999999999999</v>
      </c>
      <c r="E2859">
        <v>0.15575</v>
      </c>
      <c r="F2859">
        <v>0.44464999999999999</v>
      </c>
      <c r="G2859">
        <v>0.93415000000000004</v>
      </c>
      <c r="H2859">
        <v>0.41804999999999998</v>
      </c>
      <c r="I2859">
        <v>0.90985000000000005</v>
      </c>
      <c r="J2859">
        <v>0.69545000000000001</v>
      </c>
      <c r="K2859">
        <v>0.90515000000000001</v>
      </c>
      <c r="L2859">
        <v>0.97365000000000002</v>
      </c>
      <c r="M2859">
        <v>7.3849999999999999E-2</v>
      </c>
    </row>
    <row r="2860" spans="2:13" x14ac:dyDescent="0.35">
      <c r="B2860">
        <v>2857</v>
      </c>
      <c r="C2860">
        <v>0.28565000000000002</v>
      </c>
      <c r="D2860">
        <v>0.78154999999999997</v>
      </c>
      <c r="E2860">
        <v>9.5449999999999993E-2</v>
      </c>
      <c r="F2860">
        <v>0.53895000000000004</v>
      </c>
      <c r="G2860">
        <v>0.54774999999999996</v>
      </c>
      <c r="H2860">
        <v>0.79564999999999997</v>
      </c>
      <c r="I2860">
        <v>7.5000000000000002E-4</v>
      </c>
      <c r="J2860">
        <v>0.23194999999999999</v>
      </c>
      <c r="K2860">
        <v>0.88434999999999997</v>
      </c>
      <c r="L2860">
        <v>0.95784999999999998</v>
      </c>
      <c r="M2860">
        <v>6.5750000000000003E-2</v>
      </c>
    </row>
    <row r="2861" spans="2:13" x14ac:dyDescent="0.35">
      <c r="B2861">
        <v>2858</v>
      </c>
      <c r="C2861">
        <v>0.28575</v>
      </c>
      <c r="D2861">
        <v>0.21654999999999999</v>
      </c>
      <c r="E2861">
        <v>0.31574999999999998</v>
      </c>
      <c r="F2861">
        <v>0.78615000000000002</v>
      </c>
      <c r="G2861">
        <v>0.67244999999999999</v>
      </c>
      <c r="H2861">
        <v>0.51044999999999996</v>
      </c>
      <c r="I2861">
        <v>0.67884999999999995</v>
      </c>
      <c r="J2861">
        <v>0.22925000000000001</v>
      </c>
      <c r="K2861">
        <v>0.45374999999999999</v>
      </c>
      <c r="L2861">
        <v>0.47444999999999998</v>
      </c>
      <c r="M2861">
        <v>0.66095000000000004</v>
      </c>
    </row>
    <row r="2862" spans="2:13" x14ac:dyDescent="0.35">
      <c r="B2862">
        <v>2859</v>
      </c>
      <c r="C2862">
        <v>0.28584999999999999</v>
      </c>
      <c r="D2862">
        <v>0.37135000000000001</v>
      </c>
      <c r="E2862">
        <v>4.3650000000000001E-2</v>
      </c>
      <c r="F2862">
        <v>0.60924999999999996</v>
      </c>
      <c r="G2862">
        <v>0.57915000000000005</v>
      </c>
      <c r="H2862">
        <v>0.59684999999999999</v>
      </c>
      <c r="I2862">
        <v>0.12584999999999999</v>
      </c>
      <c r="J2862">
        <v>0.90905000000000002</v>
      </c>
      <c r="K2862">
        <v>0.96365000000000001</v>
      </c>
      <c r="L2862">
        <v>2.0150000000000001E-2</v>
      </c>
      <c r="M2862">
        <v>0.36704999999999999</v>
      </c>
    </row>
    <row r="2863" spans="2:13" x14ac:dyDescent="0.35">
      <c r="B2863">
        <v>2860</v>
      </c>
      <c r="C2863">
        <v>0.28594999999999998</v>
      </c>
      <c r="D2863">
        <v>0.12525</v>
      </c>
      <c r="E2863">
        <v>2.1749999999999999E-2</v>
      </c>
      <c r="F2863">
        <v>8.0850000000000005E-2</v>
      </c>
      <c r="G2863">
        <v>0.44505</v>
      </c>
      <c r="H2863">
        <v>0.22955</v>
      </c>
      <c r="I2863">
        <v>6.3750000000000001E-2</v>
      </c>
      <c r="J2863">
        <v>0.90105000000000002</v>
      </c>
      <c r="K2863">
        <v>0.14815</v>
      </c>
      <c r="L2863">
        <v>0.96014999999999995</v>
      </c>
      <c r="M2863">
        <v>0.83314999999999995</v>
      </c>
    </row>
    <row r="2864" spans="2:13" x14ac:dyDescent="0.35">
      <c r="B2864">
        <v>2861</v>
      </c>
      <c r="C2864">
        <v>0.28605000000000003</v>
      </c>
      <c r="D2864">
        <v>4.9950000000000001E-2</v>
      </c>
      <c r="E2864">
        <v>0.19075</v>
      </c>
      <c r="F2864">
        <v>4.1950000000000001E-2</v>
      </c>
      <c r="G2864">
        <v>0.24085000000000001</v>
      </c>
      <c r="H2864">
        <v>0.63944999999999996</v>
      </c>
      <c r="I2864">
        <v>0.63995000000000002</v>
      </c>
      <c r="J2864">
        <v>0.68005000000000004</v>
      </c>
      <c r="K2864">
        <v>0.37185000000000001</v>
      </c>
      <c r="L2864">
        <v>0.39455000000000001</v>
      </c>
      <c r="M2864">
        <v>0.57415000000000005</v>
      </c>
    </row>
    <row r="2865" spans="2:13" x14ac:dyDescent="0.35">
      <c r="B2865">
        <v>2862</v>
      </c>
      <c r="C2865">
        <v>0.28615000000000002</v>
      </c>
      <c r="D2865">
        <v>0.99814999999999998</v>
      </c>
      <c r="E2865">
        <v>0.40024999999999999</v>
      </c>
      <c r="F2865">
        <v>0.42225000000000001</v>
      </c>
      <c r="G2865">
        <v>0.49335000000000001</v>
      </c>
      <c r="H2865">
        <v>0.94535000000000002</v>
      </c>
      <c r="I2865">
        <v>0.66154999999999997</v>
      </c>
      <c r="J2865">
        <v>0.19605</v>
      </c>
      <c r="K2865">
        <v>4.9050000000000003E-2</v>
      </c>
      <c r="L2865">
        <v>0.66605000000000003</v>
      </c>
      <c r="M2865">
        <v>9.8499999999999994E-3</v>
      </c>
    </row>
    <row r="2866" spans="2:13" x14ac:dyDescent="0.35">
      <c r="B2866">
        <v>2863</v>
      </c>
      <c r="C2866">
        <v>0.28625</v>
      </c>
      <c r="D2866">
        <v>0.46944999999999998</v>
      </c>
      <c r="E2866">
        <v>0.58845000000000003</v>
      </c>
      <c r="F2866">
        <v>0.61914999999999998</v>
      </c>
      <c r="G2866">
        <v>0.22635</v>
      </c>
      <c r="H2866">
        <v>0.79444999999999999</v>
      </c>
      <c r="I2866">
        <v>0.30854999999999999</v>
      </c>
      <c r="J2866">
        <v>0.64515</v>
      </c>
      <c r="K2866">
        <v>0.33224999999999999</v>
      </c>
      <c r="L2866">
        <v>0.35275000000000001</v>
      </c>
      <c r="M2866">
        <v>0.76105</v>
      </c>
    </row>
    <row r="2867" spans="2:13" x14ac:dyDescent="0.35">
      <c r="B2867">
        <v>2864</v>
      </c>
      <c r="C2867">
        <v>0.28634999999999999</v>
      </c>
      <c r="D2867">
        <v>0.77595000000000003</v>
      </c>
      <c r="E2867">
        <v>0.41785</v>
      </c>
      <c r="F2867">
        <v>0.54584999999999995</v>
      </c>
      <c r="G2867">
        <v>0.88234999999999997</v>
      </c>
      <c r="H2867">
        <v>0.95065</v>
      </c>
      <c r="I2867">
        <v>8.0250000000000002E-2</v>
      </c>
      <c r="J2867">
        <v>0.66125</v>
      </c>
      <c r="K2867">
        <v>3.0249999999999999E-2</v>
      </c>
      <c r="L2867">
        <v>9.3549999999999994E-2</v>
      </c>
      <c r="M2867">
        <v>5.0000000000000002E-5</v>
      </c>
    </row>
    <row r="2868" spans="2:13" x14ac:dyDescent="0.35">
      <c r="B2868">
        <v>2865</v>
      </c>
      <c r="C2868">
        <v>0.28644999999999998</v>
      </c>
      <c r="D2868">
        <v>0.35175000000000001</v>
      </c>
      <c r="E2868">
        <v>0.37805</v>
      </c>
      <c r="F2868">
        <v>0.14585000000000001</v>
      </c>
      <c r="G2868">
        <v>0.92795000000000005</v>
      </c>
      <c r="H2868">
        <v>0.91735</v>
      </c>
      <c r="I2868">
        <v>0.49045</v>
      </c>
      <c r="J2868">
        <v>0.77925</v>
      </c>
      <c r="K2868">
        <v>0.95135000000000003</v>
      </c>
      <c r="L2868">
        <v>0.69145000000000001</v>
      </c>
      <c r="M2868">
        <v>0.79815000000000003</v>
      </c>
    </row>
    <row r="2869" spans="2:13" x14ac:dyDescent="0.35">
      <c r="B2869">
        <v>2866</v>
      </c>
      <c r="C2869">
        <v>0.28655000000000003</v>
      </c>
      <c r="D2869">
        <v>0.35165000000000002</v>
      </c>
      <c r="E2869">
        <v>0.94445000000000001</v>
      </c>
      <c r="F2869">
        <v>0.55074999999999996</v>
      </c>
      <c r="G2869">
        <v>0.42864999999999998</v>
      </c>
      <c r="H2869">
        <v>0.45745000000000002</v>
      </c>
      <c r="I2869">
        <v>0.39865</v>
      </c>
      <c r="J2869">
        <v>0.79915000000000003</v>
      </c>
      <c r="K2869">
        <v>0.85855000000000004</v>
      </c>
      <c r="L2869">
        <v>0.96375</v>
      </c>
      <c r="M2869">
        <v>0.30304999999999999</v>
      </c>
    </row>
    <row r="2870" spans="2:13" x14ac:dyDescent="0.35">
      <c r="B2870">
        <v>2867</v>
      </c>
      <c r="C2870">
        <v>0.28665000000000002</v>
      </c>
      <c r="D2870">
        <v>0.11255</v>
      </c>
      <c r="E2870">
        <v>0.73314999999999997</v>
      </c>
      <c r="F2870">
        <v>2.0250000000000001E-2</v>
      </c>
      <c r="G2870">
        <v>0.28084999999999999</v>
      </c>
      <c r="H2870">
        <v>7.6149999999999995E-2</v>
      </c>
      <c r="I2870">
        <v>0.12615000000000001</v>
      </c>
      <c r="J2870">
        <v>0.71775</v>
      </c>
      <c r="K2870">
        <v>0.14415</v>
      </c>
      <c r="L2870">
        <v>0.31385000000000002</v>
      </c>
      <c r="M2870">
        <v>9.8250000000000004E-2</v>
      </c>
    </row>
    <row r="2871" spans="2:13" x14ac:dyDescent="0.35">
      <c r="B2871">
        <v>2868</v>
      </c>
      <c r="C2871">
        <v>0.28675</v>
      </c>
      <c r="D2871">
        <v>6.2950000000000006E-2</v>
      </c>
      <c r="E2871">
        <v>0.54395000000000004</v>
      </c>
      <c r="F2871">
        <v>0.60104999999999997</v>
      </c>
      <c r="G2871">
        <v>0.14324999999999999</v>
      </c>
      <c r="H2871">
        <v>0.19694999999999999</v>
      </c>
      <c r="I2871">
        <v>0.30475000000000002</v>
      </c>
      <c r="J2871">
        <v>0.60124999999999995</v>
      </c>
      <c r="K2871">
        <v>0.68054999999999999</v>
      </c>
      <c r="L2871">
        <v>0.57355</v>
      </c>
      <c r="M2871">
        <v>0.78725000000000001</v>
      </c>
    </row>
    <row r="2872" spans="2:13" x14ac:dyDescent="0.35">
      <c r="B2872">
        <v>2869</v>
      </c>
      <c r="C2872">
        <v>0.28684999999999999</v>
      </c>
      <c r="D2872">
        <v>0.48385</v>
      </c>
      <c r="E2872">
        <v>0.10395</v>
      </c>
      <c r="F2872">
        <v>0.83965000000000001</v>
      </c>
      <c r="G2872">
        <v>0.15065000000000001</v>
      </c>
      <c r="H2872">
        <v>0.97824999999999995</v>
      </c>
      <c r="I2872">
        <v>0.61245000000000005</v>
      </c>
      <c r="J2872">
        <v>0.86995</v>
      </c>
      <c r="K2872">
        <v>0.18095</v>
      </c>
      <c r="L2872">
        <v>0.86324999999999996</v>
      </c>
      <c r="M2872">
        <v>0.86224999999999996</v>
      </c>
    </row>
    <row r="2873" spans="2:13" x14ac:dyDescent="0.35">
      <c r="B2873">
        <v>2870</v>
      </c>
      <c r="C2873">
        <v>0.28694999999999998</v>
      </c>
      <c r="D2873">
        <v>7.0150000000000004E-2</v>
      </c>
      <c r="E2873">
        <v>0.28655000000000003</v>
      </c>
      <c r="F2873">
        <v>0.22675000000000001</v>
      </c>
      <c r="G2873">
        <v>0.28684999999999999</v>
      </c>
      <c r="H2873">
        <v>0.91635</v>
      </c>
      <c r="I2873">
        <v>0.12734999999999999</v>
      </c>
      <c r="J2873">
        <v>0.30345</v>
      </c>
      <c r="K2873">
        <v>0.62304999999999999</v>
      </c>
      <c r="L2873">
        <v>0.83625000000000005</v>
      </c>
      <c r="M2873">
        <v>0.30354999999999999</v>
      </c>
    </row>
    <row r="2874" spans="2:13" x14ac:dyDescent="0.35">
      <c r="B2874">
        <v>2871</v>
      </c>
      <c r="C2874">
        <v>0.28705000000000003</v>
      </c>
      <c r="D2874">
        <v>0.21224999999999999</v>
      </c>
      <c r="E2874">
        <v>0.29604999999999998</v>
      </c>
      <c r="F2874">
        <v>0.36485000000000001</v>
      </c>
      <c r="G2874">
        <v>0.85085</v>
      </c>
      <c r="H2874">
        <v>0.17055000000000001</v>
      </c>
      <c r="I2874">
        <v>0.62934999999999997</v>
      </c>
      <c r="J2874">
        <v>0.91244999999999998</v>
      </c>
      <c r="K2874">
        <v>0.82215000000000005</v>
      </c>
      <c r="L2874">
        <v>0.43935000000000002</v>
      </c>
      <c r="M2874">
        <v>0.75705</v>
      </c>
    </row>
    <row r="2875" spans="2:13" x14ac:dyDescent="0.35">
      <c r="B2875">
        <v>2872</v>
      </c>
      <c r="C2875">
        <v>0.28715000000000002</v>
      </c>
      <c r="D2875">
        <v>0.96945000000000003</v>
      </c>
      <c r="E2875">
        <v>0.92125000000000001</v>
      </c>
      <c r="F2875">
        <v>0.87334999999999996</v>
      </c>
      <c r="G2875">
        <v>0.27715000000000001</v>
      </c>
      <c r="H2875">
        <v>0.96814999999999996</v>
      </c>
      <c r="I2875">
        <v>0.54574999999999996</v>
      </c>
      <c r="J2875">
        <v>0.66064999999999996</v>
      </c>
      <c r="K2875">
        <v>0.77134999999999998</v>
      </c>
      <c r="L2875">
        <v>0.96104999999999996</v>
      </c>
      <c r="M2875">
        <v>0.44835000000000003</v>
      </c>
    </row>
    <row r="2876" spans="2:13" x14ac:dyDescent="0.35">
      <c r="B2876">
        <v>2873</v>
      </c>
      <c r="C2876">
        <v>0.28725000000000001</v>
      </c>
      <c r="D2876">
        <v>5.7049999999999997E-2</v>
      </c>
      <c r="E2876">
        <v>2.325E-2</v>
      </c>
      <c r="F2876">
        <v>0.23265</v>
      </c>
      <c r="G2876">
        <v>6.3549999999999995E-2</v>
      </c>
      <c r="H2876">
        <v>0.14645</v>
      </c>
      <c r="I2876">
        <v>0.47484999999999999</v>
      </c>
      <c r="J2876">
        <v>0.17244999999999999</v>
      </c>
      <c r="K2876">
        <v>7.145E-2</v>
      </c>
      <c r="L2876">
        <v>0.28284999999999999</v>
      </c>
      <c r="M2876">
        <v>0.16084999999999999</v>
      </c>
    </row>
    <row r="2877" spans="2:13" x14ac:dyDescent="0.35">
      <c r="B2877">
        <v>2874</v>
      </c>
      <c r="C2877">
        <v>0.28734999999999999</v>
      </c>
      <c r="D2877">
        <v>0.49235000000000001</v>
      </c>
      <c r="E2877">
        <v>0.37195</v>
      </c>
      <c r="F2877">
        <v>0.57135000000000002</v>
      </c>
      <c r="G2877">
        <v>0.50505</v>
      </c>
      <c r="H2877">
        <v>0.97384999999999999</v>
      </c>
      <c r="I2877">
        <v>0.11055</v>
      </c>
      <c r="J2877">
        <v>0.80735000000000001</v>
      </c>
      <c r="K2877">
        <v>0.26284999999999997</v>
      </c>
      <c r="L2877">
        <v>0.95865</v>
      </c>
      <c r="M2877">
        <v>0.84645000000000004</v>
      </c>
    </row>
    <row r="2878" spans="2:13" x14ac:dyDescent="0.35">
      <c r="B2878">
        <v>2875</v>
      </c>
      <c r="C2878">
        <v>0.28744999999999998</v>
      </c>
      <c r="D2878">
        <v>4.6550000000000001E-2</v>
      </c>
      <c r="E2878">
        <v>0.19625000000000001</v>
      </c>
      <c r="F2878">
        <v>0.62195</v>
      </c>
      <c r="G2878">
        <v>0.64454999999999996</v>
      </c>
      <c r="H2878">
        <v>0.70855000000000001</v>
      </c>
      <c r="I2878">
        <v>0.85994999999999999</v>
      </c>
      <c r="J2878">
        <v>0.11655</v>
      </c>
      <c r="K2878">
        <v>0.61175000000000002</v>
      </c>
      <c r="L2878">
        <v>1.9050000000000001E-2</v>
      </c>
      <c r="M2878">
        <v>0.12515000000000001</v>
      </c>
    </row>
    <row r="2879" spans="2:13" x14ac:dyDescent="0.35">
      <c r="B2879">
        <v>2876</v>
      </c>
      <c r="C2879">
        <v>0.28754999999999997</v>
      </c>
      <c r="D2879">
        <v>0.70714999999999995</v>
      </c>
      <c r="E2879">
        <v>0.43575000000000003</v>
      </c>
      <c r="F2879">
        <v>0.85685</v>
      </c>
      <c r="G2879">
        <v>0.87114999999999998</v>
      </c>
      <c r="H2879">
        <v>0.36325000000000002</v>
      </c>
      <c r="I2879">
        <v>0.30135000000000001</v>
      </c>
      <c r="J2879">
        <v>0.26965</v>
      </c>
      <c r="K2879">
        <v>0.74965000000000004</v>
      </c>
      <c r="L2879">
        <v>0.47115000000000001</v>
      </c>
      <c r="M2879">
        <v>0.85834999999999995</v>
      </c>
    </row>
    <row r="2880" spans="2:13" x14ac:dyDescent="0.35">
      <c r="B2880">
        <v>2877</v>
      </c>
      <c r="C2880">
        <v>0.28765000000000002</v>
      </c>
      <c r="D2880">
        <v>0.75305</v>
      </c>
      <c r="E2880">
        <v>0.60545000000000004</v>
      </c>
      <c r="F2880">
        <v>0.46494999999999997</v>
      </c>
      <c r="G2880">
        <v>0.20294999999999999</v>
      </c>
      <c r="H2880">
        <v>0.85585</v>
      </c>
      <c r="I2880">
        <v>0.55195000000000005</v>
      </c>
      <c r="J2880">
        <v>0.41965000000000002</v>
      </c>
      <c r="K2880">
        <v>0.96094999999999997</v>
      </c>
      <c r="L2880">
        <v>0.29994999999999999</v>
      </c>
      <c r="M2880">
        <v>0.31805</v>
      </c>
    </row>
    <row r="2881" spans="2:13" x14ac:dyDescent="0.35">
      <c r="B2881">
        <v>2878</v>
      </c>
      <c r="C2881">
        <v>0.28775000000000001</v>
      </c>
      <c r="D2881">
        <v>0.82874999999999999</v>
      </c>
      <c r="E2881">
        <v>0.28115000000000001</v>
      </c>
      <c r="F2881">
        <v>0.56064999999999998</v>
      </c>
      <c r="G2881">
        <v>0.29354999999999998</v>
      </c>
      <c r="H2881">
        <v>1.155E-2</v>
      </c>
      <c r="I2881">
        <v>0.47844999999999999</v>
      </c>
      <c r="J2881">
        <v>0.92015000000000002</v>
      </c>
      <c r="K2881">
        <v>0.92974999999999997</v>
      </c>
      <c r="L2881">
        <v>0.30285000000000001</v>
      </c>
      <c r="M2881">
        <v>0.69155</v>
      </c>
    </row>
    <row r="2882" spans="2:13" x14ac:dyDescent="0.35">
      <c r="B2882">
        <v>2879</v>
      </c>
      <c r="C2882">
        <v>0.28784999999999999</v>
      </c>
      <c r="D2882">
        <v>0.11105</v>
      </c>
      <c r="E2882">
        <v>0.46074999999999999</v>
      </c>
      <c r="F2882">
        <v>0.98814999999999997</v>
      </c>
      <c r="G2882">
        <v>0.21775</v>
      </c>
      <c r="H2882">
        <v>0.74755000000000005</v>
      </c>
      <c r="I2882">
        <v>0.83825000000000005</v>
      </c>
      <c r="J2882">
        <v>3.0450000000000001E-2</v>
      </c>
      <c r="K2882">
        <v>0.54195000000000004</v>
      </c>
      <c r="L2882">
        <v>0.99155000000000004</v>
      </c>
      <c r="M2882">
        <v>0.39645000000000002</v>
      </c>
    </row>
    <row r="2883" spans="2:13" x14ac:dyDescent="0.35">
      <c r="B2883">
        <v>2880</v>
      </c>
      <c r="C2883">
        <v>0.28794999999999998</v>
      </c>
      <c r="D2883">
        <v>0.91144999999999998</v>
      </c>
      <c r="E2883">
        <v>0.19635</v>
      </c>
      <c r="F2883">
        <v>2.7050000000000001E-2</v>
      </c>
      <c r="G2883">
        <v>0.58584999999999998</v>
      </c>
      <c r="H2883">
        <v>0.73955000000000004</v>
      </c>
      <c r="I2883">
        <v>0.70065</v>
      </c>
      <c r="J2883">
        <v>0.37054999999999999</v>
      </c>
      <c r="K2883">
        <v>0.92474999999999996</v>
      </c>
      <c r="L2883">
        <v>0.51375000000000004</v>
      </c>
      <c r="M2883">
        <v>0.54235</v>
      </c>
    </row>
    <row r="2884" spans="2:13" x14ac:dyDescent="0.35">
      <c r="B2884">
        <v>2881</v>
      </c>
      <c r="C2884">
        <v>0.28804999999999997</v>
      </c>
      <c r="D2884">
        <v>0.15734999999999999</v>
      </c>
      <c r="E2884">
        <v>6.5549999999999997E-2</v>
      </c>
      <c r="F2884">
        <v>9.9049999999999999E-2</v>
      </c>
      <c r="G2884">
        <v>0.95235000000000003</v>
      </c>
      <c r="H2884">
        <v>0.45634999999999998</v>
      </c>
      <c r="I2884">
        <v>0.21734999999999999</v>
      </c>
      <c r="J2884">
        <v>7.6550000000000007E-2</v>
      </c>
      <c r="K2884">
        <v>0.14315</v>
      </c>
      <c r="L2884">
        <v>0.61614999999999998</v>
      </c>
      <c r="M2884">
        <v>0.52564999999999995</v>
      </c>
    </row>
    <row r="2885" spans="2:13" x14ac:dyDescent="0.35">
      <c r="B2885">
        <v>2882</v>
      </c>
      <c r="C2885">
        <v>0.28815000000000002</v>
      </c>
      <c r="D2885">
        <v>0.90315000000000001</v>
      </c>
      <c r="E2885">
        <v>0.12155000000000001</v>
      </c>
      <c r="F2885">
        <v>0.80464999999999998</v>
      </c>
      <c r="G2885">
        <v>0.45984999999999998</v>
      </c>
      <c r="H2885">
        <v>0.48875000000000002</v>
      </c>
      <c r="I2885">
        <v>0.81294999999999995</v>
      </c>
      <c r="J2885">
        <v>0.97975000000000001</v>
      </c>
      <c r="K2885">
        <v>0.83694999999999997</v>
      </c>
      <c r="L2885">
        <v>0.14655000000000001</v>
      </c>
      <c r="M2885">
        <v>0.14365</v>
      </c>
    </row>
    <row r="2886" spans="2:13" x14ac:dyDescent="0.35">
      <c r="B2886">
        <v>2883</v>
      </c>
      <c r="C2886">
        <v>0.28825000000000001</v>
      </c>
      <c r="D2886">
        <v>0.36325000000000002</v>
      </c>
      <c r="E2886">
        <v>0.46505000000000002</v>
      </c>
      <c r="F2886">
        <v>0.48925000000000002</v>
      </c>
      <c r="G2886">
        <v>0.68535000000000001</v>
      </c>
      <c r="H2886">
        <v>0.19164999999999999</v>
      </c>
      <c r="I2886">
        <v>0.50355000000000005</v>
      </c>
      <c r="J2886">
        <v>0.26615</v>
      </c>
      <c r="K2886">
        <v>0.13405</v>
      </c>
      <c r="L2886">
        <v>0.88295000000000001</v>
      </c>
      <c r="M2886">
        <v>0.31974999999999998</v>
      </c>
    </row>
    <row r="2887" spans="2:13" x14ac:dyDescent="0.35">
      <c r="B2887">
        <v>2884</v>
      </c>
      <c r="C2887">
        <v>0.28835</v>
      </c>
      <c r="D2887">
        <v>0.33595000000000003</v>
      </c>
      <c r="E2887">
        <v>9.3500000000000007E-3</v>
      </c>
      <c r="F2887">
        <v>0.44085000000000002</v>
      </c>
      <c r="G2887">
        <v>0.51385000000000003</v>
      </c>
      <c r="H2887">
        <v>8.4349999999999994E-2</v>
      </c>
      <c r="I2887">
        <v>0.60775000000000001</v>
      </c>
      <c r="J2887">
        <v>0.82574999999999998</v>
      </c>
      <c r="K2887">
        <v>0.94535000000000002</v>
      </c>
      <c r="L2887">
        <v>0.25245000000000001</v>
      </c>
      <c r="M2887">
        <v>0.25724999999999998</v>
      </c>
    </row>
    <row r="2888" spans="2:13" x14ac:dyDescent="0.35">
      <c r="B2888">
        <v>2885</v>
      </c>
      <c r="C2888">
        <v>0.28844999999999998</v>
      </c>
      <c r="D2888">
        <v>1.8450000000000001E-2</v>
      </c>
      <c r="E2888">
        <v>0.21984999999999999</v>
      </c>
      <c r="F2888">
        <v>0.96814999999999996</v>
      </c>
      <c r="G2888">
        <v>0.86445000000000005</v>
      </c>
      <c r="H2888">
        <v>0.54225000000000001</v>
      </c>
      <c r="I2888">
        <v>0.25285000000000002</v>
      </c>
      <c r="J2888">
        <v>0.34165000000000001</v>
      </c>
      <c r="K2888">
        <v>0.37314999999999998</v>
      </c>
      <c r="L2888">
        <v>0.68805000000000005</v>
      </c>
      <c r="M2888">
        <v>0.26024999999999998</v>
      </c>
    </row>
    <row r="2889" spans="2:13" x14ac:dyDescent="0.35">
      <c r="B2889">
        <v>2886</v>
      </c>
      <c r="C2889">
        <v>0.28854999999999997</v>
      </c>
      <c r="D2889">
        <v>0.15795000000000001</v>
      </c>
      <c r="E2889">
        <v>0.81935000000000002</v>
      </c>
      <c r="F2889">
        <v>0.43495</v>
      </c>
      <c r="G2889">
        <v>3.2499999999999999E-3</v>
      </c>
      <c r="H2889">
        <v>0.48035</v>
      </c>
      <c r="I2889">
        <v>0.38455</v>
      </c>
      <c r="J2889">
        <v>0.65334999999999999</v>
      </c>
      <c r="K2889">
        <v>0.26424999999999998</v>
      </c>
      <c r="L2889">
        <v>0.16825000000000001</v>
      </c>
      <c r="M2889">
        <v>0.54225000000000001</v>
      </c>
    </row>
    <row r="2890" spans="2:13" x14ac:dyDescent="0.35">
      <c r="B2890">
        <v>2887</v>
      </c>
      <c r="C2890">
        <v>0.28865000000000002</v>
      </c>
      <c r="D2890">
        <v>0.57494999999999996</v>
      </c>
      <c r="E2890">
        <v>0.84824999999999995</v>
      </c>
      <c r="F2890">
        <v>0.21825</v>
      </c>
      <c r="G2890">
        <v>0.53634999999999999</v>
      </c>
      <c r="H2890">
        <v>5.5500000000000002E-3</v>
      </c>
      <c r="I2890">
        <v>0.69305000000000005</v>
      </c>
      <c r="J2890">
        <v>0.38424999999999998</v>
      </c>
      <c r="K2890">
        <v>0.59994999999999998</v>
      </c>
      <c r="L2890">
        <v>0.88244999999999996</v>
      </c>
      <c r="M2890">
        <v>4.1950000000000001E-2</v>
      </c>
    </row>
    <row r="2891" spans="2:13" x14ac:dyDescent="0.35">
      <c r="B2891">
        <v>2888</v>
      </c>
      <c r="C2891">
        <v>0.28875000000000001</v>
      </c>
      <c r="D2891">
        <v>0.80464999999999998</v>
      </c>
      <c r="E2891">
        <v>0.21784999999999999</v>
      </c>
      <c r="F2891">
        <v>0.85435000000000005</v>
      </c>
      <c r="G2891">
        <v>0.67254999999999998</v>
      </c>
      <c r="H2891">
        <v>0.92595000000000005</v>
      </c>
      <c r="I2891">
        <v>0.41885</v>
      </c>
      <c r="J2891">
        <v>0.63114999999999999</v>
      </c>
      <c r="K2891">
        <v>0.74995000000000001</v>
      </c>
      <c r="L2891">
        <v>0.49345</v>
      </c>
      <c r="M2891">
        <v>0.81355</v>
      </c>
    </row>
    <row r="2892" spans="2:13" x14ac:dyDescent="0.35">
      <c r="B2892">
        <v>2889</v>
      </c>
      <c r="C2892">
        <v>0.28885</v>
      </c>
      <c r="D2892">
        <v>0.38824999999999998</v>
      </c>
      <c r="E2892">
        <v>0.70494999999999997</v>
      </c>
      <c r="F2892">
        <v>0.18804999999999999</v>
      </c>
      <c r="G2892">
        <v>6.4949999999999994E-2</v>
      </c>
      <c r="H2892">
        <v>0.94435000000000002</v>
      </c>
      <c r="I2892">
        <v>0.40015000000000001</v>
      </c>
      <c r="J2892">
        <v>0.12265</v>
      </c>
      <c r="K2892">
        <v>5.6250000000000001E-2</v>
      </c>
      <c r="L2892">
        <v>2.7050000000000001E-2</v>
      </c>
      <c r="M2892">
        <v>0.27345000000000003</v>
      </c>
    </row>
    <row r="2893" spans="2:13" x14ac:dyDescent="0.35">
      <c r="B2893">
        <v>2890</v>
      </c>
      <c r="C2893">
        <v>0.28894999999999998</v>
      </c>
      <c r="D2893">
        <v>0.38674999999999998</v>
      </c>
      <c r="E2893">
        <v>0.22175</v>
      </c>
      <c r="F2893">
        <v>0.92635000000000001</v>
      </c>
      <c r="G2893">
        <v>0.59804999999999997</v>
      </c>
      <c r="H2893">
        <v>0.37585000000000002</v>
      </c>
      <c r="I2893">
        <v>0.27124999999999999</v>
      </c>
      <c r="J2893">
        <v>0.74104999999999999</v>
      </c>
      <c r="K2893">
        <v>0.79374999999999996</v>
      </c>
      <c r="L2893">
        <v>0.23485</v>
      </c>
      <c r="M2893">
        <v>0.96114999999999995</v>
      </c>
    </row>
    <row r="2894" spans="2:13" x14ac:dyDescent="0.35">
      <c r="B2894">
        <v>2891</v>
      </c>
      <c r="C2894">
        <v>0.28904999999999997</v>
      </c>
      <c r="D2894">
        <v>0.47585</v>
      </c>
      <c r="E2894">
        <v>0.13285</v>
      </c>
      <c r="F2894">
        <v>0.59265000000000001</v>
      </c>
      <c r="G2894">
        <v>0.45655000000000001</v>
      </c>
      <c r="H2894">
        <v>0.63575000000000004</v>
      </c>
      <c r="I2894">
        <v>0.21354999999999999</v>
      </c>
      <c r="J2894">
        <v>0.18045</v>
      </c>
      <c r="K2894">
        <v>6.0350000000000001E-2</v>
      </c>
      <c r="L2894">
        <v>0.68864999999999998</v>
      </c>
      <c r="M2894">
        <v>0.78685000000000005</v>
      </c>
    </row>
    <row r="2895" spans="2:13" x14ac:dyDescent="0.35">
      <c r="B2895">
        <v>2892</v>
      </c>
      <c r="C2895">
        <v>0.28915000000000002</v>
      </c>
      <c r="D2895">
        <v>0.58184999999999998</v>
      </c>
      <c r="E2895">
        <v>0.96714999999999995</v>
      </c>
      <c r="F2895">
        <v>0.95135000000000003</v>
      </c>
      <c r="G2895">
        <v>0.89165000000000005</v>
      </c>
      <c r="H2895">
        <v>0.91285000000000005</v>
      </c>
      <c r="I2895">
        <v>0.23494999999999999</v>
      </c>
      <c r="J2895">
        <v>0.26124999999999998</v>
      </c>
      <c r="K2895">
        <v>0.94715000000000005</v>
      </c>
      <c r="L2895">
        <v>0.21435000000000001</v>
      </c>
      <c r="M2895">
        <v>0.29815000000000003</v>
      </c>
    </row>
    <row r="2896" spans="2:13" x14ac:dyDescent="0.35">
      <c r="B2896">
        <v>2893</v>
      </c>
      <c r="C2896">
        <v>0.28925000000000001</v>
      </c>
      <c r="D2896">
        <v>8.1850000000000006E-2</v>
      </c>
      <c r="E2896">
        <v>0.25924999999999998</v>
      </c>
      <c r="F2896">
        <v>0.45955000000000001</v>
      </c>
      <c r="G2896">
        <v>0.86145000000000005</v>
      </c>
      <c r="H2896">
        <v>0.64924999999999999</v>
      </c>
      <c r="I2896">
        <v>0.23105000000000001</v>
      </c>
      <c r="J2896">
        <v>0.88585000000000003</v>
      </c>
      <c r="K2896">
        <v>0.55894999999999995</v>
      </c>
      <c r="L2896">
        <v>0.48835000000000001</v>
      </c>
      <c r="M2896">
        <v>1.7049999999999999E-2</v>
      </c>
    </row>
    <row r="2897" spans="2:13" x14ac:dyDescent="0.35">
      <c r="B2897">
        <v>2894</v>
      </c>
      <c r="C2897">
        <v>0.28935</v>
      </c>
      <c r="D2897">
        <v>0.70055000000000001</v>
      </c>
      <c r="E2897">
        <v>0.33975</v>
      </c>
      <c r="F2897">
        <v>0.51875000000000004</v>
      </c>
      <c r="G2897">
        <v>0.61775000000000002</v>
      </c>
      <c r="H2897">
        <v>0.53725000000000001</v>
      </c>
      <c r="I2897">
        <v>0.40744999999999998</v>
      </c>
      <c r="J2897">
        <v>0.63044999999999995</v>
      </c>
      <c r="K2897">
        <v>0.39634999999999998</v>
      </c>
      <c r="L2897">
        <v>0.96745000000000003</v>
      </c>
      <c r="M2897">
        <v>0.20755000000000001</v>
      </c>
    </row>
    <row r="2898" spans="2:13" x14ac:dyDescent="0.35">
      <c r="B2898">
        <v>2895</v>
      </c>
      <c r="C2898">
        <v>0.28944999999999999</v>
      </c>
      <c r="D2898">
        <v>0.17755000000000001</v>
      </c>
      <c r="E2898">
        <v>0.91995000000000005</v>
      </c>
      <c r="F2898">
        <v>0.90395000000000003</v>
      </c>
      <c r="G2898">
        <v>0.63485000000000003</v>
      </c>
      <c r="H2898">
        <v>0.12814999999999999</v>
      </c>
      <c r="I2898">
        <v>0.31154999999999999</v>
      </c>
      <c r="J2898">
        <v>0.74024999999999996</v>
      </c>
      <c r="K2898">
        <v>0.25235000000000002</v>
      </c>
      <c r="L2898">
        <v>0.15815000000000001</v>
      </c>
      <c r="M2898">
        <v>0.60745000000000005</v>
      </c>
    </row>
    <row r="2899" spans="2:13" x14ac:dyDescent="0.35">
      <c r="B2899">
        <v>2896</v>
      </c>
      <c r="C2899">
        <v>0.28954999999999997</v>
      </c>
      <c r="D2899">
        <v>0.28954999999999997</v>
      </c>
      <c r="E2899">
        <v>0.84475</v>
      </c>
      <c r="F2899">
        <v>0.82074999999999998</v>
      </c>
      <c r="G2899">
        <v>0.60335000000000005</v>
      </c>
      <c r="H2899">
        <v>0.58255000000000001</v>
      </c>
      <c r="I2899">
        <v>0.24285000000000001</v>
      </c>
      <c r="J2899">
        <v>0.54225000000000001</v>
      </c>
      <c r="K2899">
        <v>0.15125</v>
      </c>
      <c r="L2899">
        <v>0.19234999999999999</v>
      </c>
      <c r="M2899">
        <v>0.16335</v>
      </c>
    </row>
    <row r="2900" spans="2:13" x14ac:dyDescent="0.35">
      <c r="B2900">
        <v>2897</v>
      </c>
      <c r="C2900">
        <v>0.28965000000000002</v>
      </c>
      <c r="D2900">
        <v>0.94335000000000002</v>
      </c>
      <c r="E2900">
        <v>0.30985000000000001</v>
      </c>
      <c r="F2900">
        <v>0.34765000000000001</v>
      </c>
      <c r="G2900">
        <v>0.53395000000000004</v>
      </c>
      <c r="H2900">
        <v>0.46034999999999998</v>
      </c>
      <c r="I2900">
        <v>1.8849999999999999E-2</v>
      </c>
      <c r="J2900">
        <v>0.54444999999999999</v>
      </c>
      <c r="K2900">
        <v>0.50534999999999997</v>
      </c>
      <c r="L2900">
        <v>0.52725</v>
      </c>
      <c r="M2900">
        <v>0.12164999999999999</v>
      </c>
    </row>
    <row r="2901" spans="2:13" x14ac:dyDescent="0.35">
      <c r="B2901">
        <v>2898</v>
      </c>
      <c r="C2901">
        <v>0.28975000000000001</v>
      </c>
      <c r="D2901">
        <v>0.94735000000000003</v>
      </c>
      <c r="E2901">
        <v>0.35754999999999998</v>
      </c>
      <c r="F2901">
        <v>0.82925000000000004</v>
      </c>
      <c r="G2901">
        <v>0.52895000000000003</v>
      </c>
      <c r="H2901">
        <v>0.97504999999999997</v>
      </c>
      <c r="I2901">
        <v>0.99045000000000005</v>
      </c>
      <c r="J2901">
        <v>0.87044999999999995</v>
      </c>
      <c r="K2901">
        <v>0.52105000000000001</v>
      </c>
      <c r="L2901">
        <v>0.91195000000000004</v>
      </c>
      <c r="M2901">
        <v>0.41234999999999999</v>
      </c>
    </row>
    <row r="2902" spans="2:13" x14ac:dyDescent="0.35">
      <c r="B2902">
        <v>2899</v>
      </c>
      <c r="C2902">
        <v>0.28985</v>
      </c>
      <c r="D2902">
        <v>0.72045000000000003</v>
      </c>
      <c r="E2902">
        <v>0.79995000000000005</v>
      </c>
      <c r="F2902">
        <v>0.69625000000000004</v>
      </c>
      <c r="G2902">
        <v>0.17424999999999999</v>
      </c>
      <c r="H2902">
        <v>0.97765000000000002</v>
      </c>
      <c r="I2902">
        <v>0.15615000000000001</v>
      </c>
      <c r="J2902">
        <v>0.87165000000000004</v>
      </c>
      <c r="K2902">
        <v>0.82494999999999996</v>
      </c>
      <c r="L2902">
        <v>0.18174999999999999</v>
      </c>
      <c r="M2902">
        <v>0.64395000000000002</v>
      </c>
    </row>
    <row r="2903" spans="2:13" x14ac:dyDescent="0.35">
      <c r="B2903">
        <v>2900</v>
      </c>
      <c r="C2903">
        <v>0.28994999999999999</v>
      </c>
      <c r="D2903">
        <v>0.16564999999999999</v>
      </c>
      <c r="E2903">
        <v>0.34384999999999999</v>
      </c>
      <c r="F2903">
        <v>0.55484999999999995</v>
      </c>
      <c r="G2903">
        <v>0.73394999999999999</v>
      </c>
      <c r="H2903">
        <v>6.0350000000000001E-2</v>
      </c>
      <c r="I2903">
        <v>5.1450000000000003E-2</v>
      </c>
      <c r="J2903">
        <v>0.92005000000000003</v>
      </c>
      <c r="K2903">
        <v>0.43945000000000001</v>
      </c>
      <c r="L2903">
        <v>0.11745</v>
      </c>
      <c r="M2903">
        <v>0.31755</v>
      </c>
    </row>
    <row r="2904" spans="2:13" x14ac:dyDescent="0.35">
      <c r="B2904">
        <v>2901</v>
      </c>
      <c r="C2904">
        <v>0.29004999999999997</v>
      </c>
      <c r="D2904">
        <v>5.8049999999999997E-2</v>
      </c>
      <c r="E2904">
        <v>0.53264999999999996</v>
      </c>
      <c r="F2904">
        <v>0.27644999999999997</v>
      </c>
      <c r="G2904">
        <v>7.9549999999999996E-2</v>
      </c>
      <c r="H2904">
        <v>0.70665</v>
      </c>
      <c r="I2904">
        <v>0.57825000000000004</v>
      </c>
      <c r="J2904">
        <v>0.73775000000000002</v>
      </c>
      <c r="K2904">
        <v>0.35865000000000002</v>
      </c>
      <c r="L2904">
        <v>0.93235000000000001</v>
      </c>
      <c r="M2904">
        <v>0.71404999999999996</v>
      </c>
    </row>
    <row r="2905" spans="2:13" x14ac:dyDescent="0.35">
      <c r="B2905">
        <v>2902</v>
      </c>
      <c r="C2905">
        <v>0.29015000000000002</v>
      </c>
      <c r="D2905">
        <v>0.49014999999999997</v>
      </c>
      <c r="E2905">
        <v>0.66435</v>
      </c>
      <c r="F2905">
        <v>3.4349999999999999E-2</v>
      </c>
      <c r="G2905">
        <v>0.27884999999999999</v>
      </c>
      <c r="H2905">
        <v>0.18024999999999999</v>
      </c>
      <c r="I2905">
        <v>0.64564999999999995</v>
      </c>
      <c r="J2905">
        <v>0.93845000000000001</v>
      </c>
      <c r="K2905">
        <v>0.87595000000000001</v>
      </c>
      <c r="L2905">
        <v>0.63775000000000004</v>
      </c>
      <c r="M2905">
        <v>9.2499999999999995E-3</v>
      </c>
    </row>
    <row r="2906" spans="2:13" x14ac:dyDescent="0.35">
      <c r="B2906">
        <v>2903</v>
      </c>
      <c r="C2906">
        <v>0.29025000000000001</v>
      </c>
      <c r="D2906">
        <v>0.39755000000000001</v>
      </c>
      <c r="E2906">
        <v>0.75544999999999995</v>
      </c>
      <c r="F2906">
        <v>0.67815000000000003</v>
      </c>
      <c r="G2906">
        <v>0.56584999999999996</v>
      </c>
      <c r="H2906">
        <v>0.61814999999999998</v>
      </c>
      <c r="I2906">
        <v>0.70435000000000003</v>
      </c>
      <c r="J2906">
        <v>0.72924999999999995</v>
      </c>
      <c r="K2906">
        <v>0.84765000000000001</v>
      </c>
      <c r="L2906">
        <v>0.99065000000000003</v>
      </c>
      <c r="M2906">
        <v>0.85324999999999995</v>
      </c>
    </row>
    <row r="2907" spans="2:13" x14ac:dyDescent="0.35">
      <c r="B2907">
        <v>2904</v>
      </c>
      <c r="C2907">
        <v>0.29035</v>
      </c>
      <c r="D2907">
        <v>0.23335</v>
      </c>
      <c r="E2907">
        <v>0.41394999999999998</v>
      </c>
      <c r="F2907">
        <v>2.8549999999999999E-2</v>
      </c>
      <c r="G2907">
        <v>0.91764999999999997</v>
      </c>
      <c r="H2907">
        <v>0.95955000000000001</v>
      </c>
      <c r="I2907">
        <v>0.42304999999999998</v>
      </c>
      <c r="J2907">
        <v>0.72445000000000004</v>
      </c>
      <c r="K2907">
        <v>0.88514999999999999</v>
      </c>
      <c r="L2907">
        <v>0.51265000000000005</v>
      </c>
      <c r="M2907">
        <v>0.86655000000000004</v>
      </c>
    </row>
    <row r="2908" spans="2:13" x14ac:dyDescent="0.35">
      <c r="B2908">
        <v>2905</v>
      </c>
      <c r="C2908">
        <v>0.29044999999999999</v>
      </c>
      <c r="D2908">
        <v>0.58504999999999996</v>
      </c>
      <c r="E2908">
        <v>0.55305000000000004</v>
      </c>
      <c r="F2908">
        <v>0.70565</v>
      </c>
      <c r="G2908">
        <v>0.25864999999999999</v>
      </c>
      <c r="H2908">
        <v>0.95594999999999997</v>
      </c>
      <c r="I2908">
        <v>0.44595000000000001</v>
      </c>
      <c r="J2908">
        <v>0.55754999999999999</v>
      </c>
      <c r="K2908">
        <v>0.95484999999999998</v>
      </c>
      <c r="L2908">
        <v>0.28275</v>
      </c>
      <c r="M2908">
        <v>0.44085000000000002</v>
      </c>
    </row>
    <row r="2909" spans="2:13" x14ac:dyDescent="0.35">
      <c r="B2909">
        <v>2906</v>
      </c>
      <c r="C2909">
        <v>0.29054999999999997</v>
      </c>
      <c r="D2909">
        <v>0.50405</v>
      </c>
      <c r="E2909">
        <v>0.62375000000000003</v>
      </c>
      <c r="F2909">
        <v>0.63195000000000001</v>
      </c>
      <c r="G2909">
        <v>0.59784999999999999</v>
      </c>
      <c r="H2909">
        <v>0.60085</v>
      </c>
      <c r="I2909">
        <v>0.36264999999999997</v>
      </c>
      <c r="J2909">
        <v>0.15254999999999999</v>
      </c>
      <c r="K2909">
        <v>0.31304999999999999</v>
      </c>
      <c r="L2909">
        <v>0.24934999999999999</v>
      </c>
      <c r="M2909">
        <v>0.36954999999999999</v>
      </c>
    </row>
    <row r="2910" spans="2:13" x14ac:dyDescent="0.35">
      <c r="B2910">
        <v>2907</v>
      </c>
      <c r="C2910">
        <v>0.29065000000000002</v>
      </c>
      <c r="D2910">
        <v>3.8550000000000001E-2</v>
      </c>
      <c r="E2910">
        <v>0.10324999999999999</v>
      </c>
      <c r="F2910">
        <v>0.31075000000000003</v>
      </c>
      <c r="G2910">
        <v>0.96025000000000005</v>
      </c>
      <c r="H2910">
        <v>0.35444999999999999</v>
      </c>
      <c r="I2910">
        <v>0.90344999999999998</v>
      </c>
      <c r="J2910">
        <v>0.15575</v>
      </c>
      <c r="K2910">
        <v>0.94684999999999997</v>
      </c>
      <c r="L2910">
        <v>0.52295000000000003</v>
      </c>
      <c r="M2910">
        <v>0.92684999999999995</v>
      </c>
    </row>
    <row r="2911" spans="2:13" x14ac:dyDescent="0.35">
      <c r="B2911">
        <v>2908</v>
      </c>
      <c r="C2911">
        <v>0.29075000000000001</v>
      </c>
      <c r="D2911">
        <v>0.73575000000000002</v>
      </c>
      <c r="E2911">
        <v>0.33474999999999999</v>
      </c>
      <c r="F2911">
        <v>0.51095000000000002</v>
      </c>
      <c r="G2911">
        <v>0.34255000000000002</v>
      </c>
      <c r="H2911">
        <v>0.28384999999999999</v>
      </c>
      <c r="I2911">
        <v>0.63675000000000004</v>
      </c>
      <c r="J2911">
        <v>0.76044999999999996</v>
      </c>
      <c r="K2911">
        <v>0.26235000000000003</v>
      </c>
      <c r="L2911">
        <v>0.46384999999999998</v>
      </c>
      <c r="M2911">
        <v>0.32924999999999999</v>
      </c>
    </row>
    <row r="2912" spans="2:13" x14ac:dyDescent="0.35">
      <c r="B2912">
        <v>2909</v>
      </c>
      <c r="C2912">
        <v>0.29085</v>
      </c>
      <c r="D2912">
        <v>0.52864999999999995</v>
      </c>
      <c r="E2912">
        <v>0.34725</v>
      </c>
      <c r="F2912">
        <v>0.10845</v>
      </c>
      <c r="G2912">
        <v>0.79805000000000004</v>
      </c>
      <c r="H2912">
        <v>0.22964999999999999</v>
      </c>
      <c r="I2912">
        <v>0.80554999999999999</v>
      </c>
      <c r="J2912">
        <v>0.74404999999999999</v>
      </c>
      <c r="K2912">
        <v>0.43575000000000003</v>
      </c>
      <c r="L2912">
        <v>8.5449999999999998E-2</v>
      </c>
      <c r="M2912">
        <v>4.9750000000000003E-2</v>
      </c>
    </row>
    <row r="2913" spans="2:13" x14ac:dyDescent="0.35">
      <c r="B2913">
        <v>2910</v>
      </c>
      <c r="C2913">
        <v>0.29094999999999999</v>
      </c>
      <c r="D2913">
        <v>0.24254999999999999</v>
      </c>
      <c r="E2913">
        <v>0.17974999999999999</v>
      </c>
      <c r="F2913">
        <v>0.56415000000000004</v>
      </c>
      <c r="G2913">
        <v>0.88805000000000001</v>
      </c>
      <c r="H2913">
        <v>0.21604999999999999</v>
      </c>
      <c r="I2913">
        <v>0.12875</v>
      </c>
      <c r="J2913">
        <v>0.63254999999999995</v>
      </c>
      <c r="K2913">
        <v>0.81755</v>
      </c>
      <c r="L2913">
        <v>0.32395000000000002</v>
      </c>
      <c r="M2913">
        <v>0.69525000000000003</v>
      </c>
    </row>
    <row r="2914" spans="2:13" x14ac:dyDescent="0.35">
      <c r="B2914">
        <v>2911</v>
      </c>
      <c r="C2914">
        <v>0.29104999999999998</v>
      </c>
      <c r="D2914">
        <v>0.84204999999999997</v>
      </c>
      <c r="E2914">
        <v>0.24365000000000001</v>
      </c>
      <c r="F2914">
        <v>0.26185000000000003</v>
      </c>
      <c r="G2914">
        <v>0.25635000000000002</v>
      </c>
      <c r="H2914">
        <v>0.82025000000000003</v>
      </c>
      <c r="I2914">
        <v>9.5949999999999994E-2</v>
      </c>
      <c r="J2914">
        <v>0.64854999999999996</v>
      </c>
      <c r="K2914">
        <v>0.56645000000000001</v>
      </c>
      <c r="L2914">
        <v>0.86475000000000002</v>
      </c>
      <c r="M2914">
        <v>0.68535000000000001</v>
      </c>
    </row>
    <row r="2915" spans="2:13" x14ac:dyDescent="0.35">
      <c r="B2915">
        <v>2912</v>
      </c>
      <c r="C2915">
        <v>0.29115000000000002</v>
      </c>
      <c r="D2915">
        <v>0.92315000000000003</v>
      </c>
      <c r="E2915">
        <v>0.90144999999999997</v>
      </c>
      <c r="F2915">
        <v>0.80415000000000003</v>
      </c>
      <c r="G2915">
        <v>0.36954999999999999</v>
      </c>
      <c r="H2915">
        <v>0.90125</v>
      </c>
      <c r="I2915">
        <v>0.20485</v>
      </c>
      <c r="J2915">
        <v>0.69604999999999995</v>
      </c>
      <c r="K2915">
        <v>0.87924999999999998</v>
      </c>
      <c r="L2915">
        <v>0.23044999999999999</v>
      </c>
      <c r="M2915">
        <v>0.51534999999999997</v>
      </c>
    </row>
    <row r="2916" spans="2:13" x14ac:dyDescent="0.35">
      <c r="B2916">
        <v>2913</v>
      </c>
      <c r="C2916">
        <v>0.29125000000000001</v>
      </c>
      <c r="D2916">
        <v>0.56154999999999999</v>
      </c>
      <c r="E2916">
        <v>0.68664999999999998</v>
      </c>
      <c r="F2916">
        <v>0.74055000000000004</v>
      </c>
      <c r="G2916">
        <v>0.78554999999999997</v>
      </c>
      <c r="H2916">
        <v>0.43185000000000001</v>
      </c>
      <c r="I2916">
        <v>0.50434999999999997</v>
      </c>
      <c r="J2916">
        <v>0.71814999999999996</v>
      </c>
      <c r="K2916">
        <v>0.90385000000000004</v>
      </c>
      <c r="L2916">
        <v>0.63734999999999997</v>
      </c>
      <c r="M2916">
        <v>0.92754999999999999</v>
      </c>
    </row>
    <row r="2917" spans="2:13" x14ac:dyDescent="0.35">
      <c r="B2917">
        <v>2914</v>
      </c>
      <c r="C2917">
        <v>0.29135</v>
      </c>
      <c r="D2917">
        <v>0.23785000000000001</v>
      </c>
      <c r="E2917">
        <v>0.76375000000000004</v>
      </c>
      <c r="F2917">
        <v>0.64305000000000001</v>
      </c>
      <c r="G2917">
        <v>1.6750000000000001E-2</v>
      </c>
      <c r="H2917">
        <v>0.25245000000000001</v>
      </c>
      <c r="I2917">
        <v>0.24515000000000001</v>
      </c>
      <c r="J2917">
        <v>0.28544999999999998</v>
      </c>
      <c r="K2917">
        <v>0.82135000000000002</v>
      </c>
      <c r="L2917">
        <v>0.53064999999999996</v>
      </c>
      <c r="M2917">
        <v>0.32734999999999997</v>
      </c>
    </row>
    <row r="2918" spans="2:13" x14ac:dyDescent="0.35">
      <c r="B2918">
        <v>2915</v>
      </c>
      <c r="C2918">
        <v>0.29144999999999999</v>
      </c>
      <c r="D2918">
        <v>0.15584999999999999</v>
      </c>
      <c r="E2918">
        <v>0.96894999999999998</v>
      </c>
      <c r="F2918">
        <v>0.92874999999999996</v>
      </c>
      <c r="G2918">
        <v>0.34865000000000002</v>
      </c>
      <c r="H2918">
        <v>0.76054999999999995</v>
      </c>
      <c r="I2918">
        <v>0.62365000000000004</v>
      </c>
      <c r="J2918">
        <v>0.59435000000000004</v>
      </c>
      <c r="K2918">
        <v>0.49795</v>
      </c>
      <c r="L2918">
        <v>0.43554999999999999</v>
      </c>
      <c r="M2918">
        <v>0.90715000000000001</v>
      </c>
    </row>
    <row r="2919" spans="2:13" x14ac:dyDescent="0.35">
      <c r="B2919">
        <v>2916</v>
      </c>
      <c r="C2919">
        <v>0.29154999999999998</v>
      </c>
      <c r="D2919">
        <v>0.62485000000000002</v>
      </c>
      <c r="E2919">
        <v>0.94855</v>
      </c>
      <c r="F2919">
        <v>0.55894999999999995</v>
      </c>
      <c r="G2919">
        <v>0.53285000000000005</v>
      </c>
      <c r="H2919">
        <v>0.11655</v>
      </c>
      <c r="I2919">
        <v>0.79974999999999996</v>
      </c>
      <c r="J2919">
        <v>0.49714999999999998</v>
      </c>
      <c r="K2919">
        <v>0.27184999999999998</v>
      </c>
      <c r="L2919">
        <v>0.27434999999999998</v>
      </c>
      <c r="M2919">
        <v>0.10715</v>
      </c>
    </row>
    <row r="2920" spans="2:13" x14ac:dyDescent="0.35">
      <c r="B2920">
        <v>2917</v>
      </c>
      <c r="C2920">
        <v>0.29165000000000002</v>
      </c>
      <c r="D2920">
        <v>0.12075</v>
      </c>
      <c r="E2920">
        <v>0.23225000000000001</v>
      </c>
      <c r="F2920">
        <v>0.21754999999999999</v>
      </c>
      <c r="G2920">
        <v>0.38595000000000002</v>
      </c>
      <c r="H2920">
        <v>0.43195</v>
      </c>
      <c r="I2920">
        <v>0.28405000000000002</v>
      </c>
      <c r="J2920">
        <v>0.25085000000000002</v>
      </c>
      <c r="K2920">
        <v>0.23905000000000001</v>
      </c>
      <c r="L2920">
        <v>9.6949999999999995E-2</v>
      </c>
      <c r="M2920">
        <v>0.16814999999999999</v>
      </c>
    </row>
    <row r="2921" spans="2:13" x14ac:dyDescent="0.35">
      <c r="B2921">
        <v>2918</v>
      </c>
      <c r="C2921">
        <v>0.29175000000000001</v>
      </c>
      <c r="D2921">
        <v>0.37395</v>
      </c>
      <c r="E2921">
        <v>0.74265000000000003</v>
      </c>
      <c r="F2921">
        <v>0.68305000000000005</v>
      </c>
      <c r="G2921">
        <v>0.32435000000000003</v>
      </c>
      <c r="H2921">
        <v>0.52415</v>
      </c>
      <c r="I2921">
        <v>0.59235000000000004</v>
      </c>
      <c r="J2921">
        <v>0.81005000000000005</v>
      </c>
      <c r="K2921">
        <v>0.31974999999999998</v>
      </c>
      <c r="L2921">
        <v>0.46325</v>
      </c>
      <c r="M2921">
        <v>9.1550000000000006E-2</v>
      </c>
    </row>
    <row r="2922" spans="2:13" x14ac:dyDescent="0.35">
      <c r="B2922">
        <v>2919</v>
      </c>
      <c r="C2922">
        <v>0.29185</v>
      </c>
      <c r="D2922">
        <v>0.83104999999999996</v>
      </c>
      <c r="E2922">
        <v>0.33055000000000001</v>
      </c>
      <c r="F2922">
        <v>0.44155</v>
      </c>
      <c r="G2922">
        <v>0.85135000000000005</v>
      </c>
      <c r="H2922">
        <v>0.97045000000000003</v>
      </c>
      <c r="I2922">
        <v>0.29465000000000002</v>
      </c>
      <c r="J2922">
        <v>0.25995000000000001</v>
      </c>
      <c r="K2922">
        <v>0.53105000000000002</v>
      </c>
      <c r="L2922">
        <v>0.33434999999999998</v>
      </c>
      <c r="M2922">
        <v>0.47044999999999998</v>
      </c>
    </row>
    <row r="2923" spans="2:13" x14ac:dyDescent="0.35">
      <c r="B2923">
        <v>2920</v>
      </c>
      <c r="C2923">
        <v>0.29194999999999999</v>
      </c>
      <c r="D2923">
        <v>0.54805000000000004</v>
      </c>
      <c r="E2923">
        <v>5.2249999999999998E-2</v>
      </c>
      <c r="F2923">
        <v>0.90774999999999995</v>
      </c>
      <c r="G2923">
        <v>0.46365000000000001</v>
      </c>
      <c r="H2923">
        <v>1.205E-2</v>
      </c>
      <c r="I2923">
        <v>2.7650000000000001E-2</v>
      </c>
      <c r="J2923">
        <v>0.50754999999999995</v>
      </c>
      <c r="K2923">
        <v>0.87985000000000002</v>
      </c>
      <c r="L2923">
        <v>0.49414999999999998</v>
      </c>
      <c r="M2923">
        <v>0.94184999999999997</v>
      </c>
    </row>
    <row r="2924" spans="2:13" x14ac:dyDescent="0.35">
      <c r="B2924">
        <v>2921</v>
      </c>
      <c r="C2924">
        <v>0.29204999999999998</v>
      </c>
      <c r="D2924">
        <v>0.30464999999999998</v>
      </c>
      <c r="E2924">
        <v>0.97775000000000001</v>
      </c>
      <c r="F2924">
        <v>0.68794999999999995</v>
      </c>
      <c r="G2924">
        <v>0.92044999999999999</v>
      </c>
      <c r="H2924">
        <v>0.27134999999999998</v>
      </c>
      <c r="I2924">
        <v>1.3650000000000001E-2</v>
      </c>
      <c r="J2924">
        <v>0.38934999999999997</v>
      </c>
      <c r="K2924">
        <v>0.96445000000000003</v>
      </c>
      <c r="L2924">
        <v>8.2750000000000004E-2</v>
      </c>
      <c r="M2924">
        <v>6.7499999999999999E-3</v>
      </c>
    </row>
    <row r="2925" spans="2:13" x14ac:dyDescent="0.35">
      <c r="B2925">
        <v>2922</v>
      </c>
      <c r="C2925">
        <v>0.29215000000000002</v>
      </c>
      <c r="D2925">
        <v>0.80725000000000002</v>
      </c>
      <c r="E2925">
        <v>0.41254999999999997</v>
      </c>
      <c r="F2925">
        <v>0.29325000000000001</v>
      </c>
      <c r="G2925">
        <v>0.43314999999999998</v>
      </c>
      <c r="H2925">
        <v>0.37824999999999998</v>
      </c>
      <c r="I2925">
        <v>0.53254999999999997</v>
      </c>
      <c r="J2925">
        <v>0.50224999999999997</v>
      </c>
      <c r="K2925">
        <v>0.20485</v>
      </c>
      <c r="L2925">
        <v>0.70125000000000004</v>
      </c>
      <c r="M2925">
        <v>0.88924999999999998</v>
      </c>
    </row>
    <row r="2926" spans="2:13" x14ac:dyDescent="0.35">
      <c r="B2926">
        <v>2923</v>
      </c>
      <c r="C2926">
        <v>0.29225000000000001</v>
      </c>
      <c r="D2926">
        <v>0.43545</v>
      </c>
      <c r="E2926">
        <v>0.84914999999999996</v>
      </c>
      <c r="F2926">
        <v>0.78364999999999996</v>
      </c>
      <c r="G2926">
        <v>0.82074999999999998</v>
      </c>
      <c r="H2926">
        <v>0.66705000000000003</v>
      </c>
      <c r="I2926">
        <v>0.47225</v>
      </c>
      <c r="J2926">
        <v>0.80635000000000001</v>
      </c>
      <c r="K2926">
        <v>0.91735</v>
      </c>
      <c r="L2926">
        <v>0.91164999999999996</v>
      </c>
      <c r="M2926">
        <v>0.26905000000000001</v>
      </c>
    </row>
    <row r="2927" spans="2:13" x14ac:dyDescent="0.35">
      <c r="B2927">
        <v>2924</v>
      </c>
      <c r="C2927">
        <v>0.29235</v>
      </c>
      <c r="D2927">
        <v>0.84745000000000004</v>
      </c>
      <c r="E2927">
        <v>4.8649999999999999E-2</v>
      </c>
      <c r="F2927">
        <v>7.4149999999999994E-2</v>
      </c>
      <c r="G2927">
        <v>0.78654999999999997</v>
      </c>
      <c r="H2927">
        <v>0.61014999999999997</v>
      </c>
      <c r="I2927">
        <v>0.45384999999999998</v>
      </c>
      <c r="J2927">
        <v>0.60885</v>
      </c>
      <c r="K2927">
        <v>0.50585000000000002</v>
      </c>
      <c r="L2927">
        <v>9.3450000000000005E-2</v>
      </c>
      <c r="M2927">
        <v>0.63844999999999996</v>
      </c>
    </row>
    <row r="2928" spans="2:13" x14ac:dyDescent="0.35">
      <c r="B2928">
        <v>2925</v>
      </c>
      <c r="C2928">
        <v>0.29244999999999999</v>
      </c>
      <c r="D2928">
        <v>0.52395000000000003</v>
      </c>
      <c r="E2928">
        <v>0.54164999999999996</v>
      </c>
      <c r="F2928">
        <v>1.8149999999999999E-2</v>
      </c>
      <c r="G2928">
        <v>0.43304999999999999</v>
      </c>
      <c r="H2928">
        <v>0.28444999999999998</v>
      </c>
      <c r="I2928">
        <v>0.83135000000000003</v>
      </c>
      <c r="J2928">
        <v>0.92215000000000003</v>
      </c>
      <c r="K2928">
        <v>0.74624999999999997</v>
      </c>
      <c r="L2928">
        <v>6.6949999999999996E-2</v>
      </c>
      <c r="M2928">
        <v>0.77015</v>
      </c>
    </row>
    <row r="2929" spans="2:13" x14ac:dyDescent="0.35">
      <c r="B2929">
        <v>2926</v>
      </c>
      <c r="C2929">
        <v>0.29254999999999998</v>
      </c>
      <c r="D2929">
        <v>0.66474999999999995</v>
      </c>
      <c r="E2929">
        <v>0.33355000000000001</v>
      </c>
      <c r="F2929">
        <v>0.41205000000000003</v>
      </c>
      <c r="G2929">
        <v>0.73845000000000005</v>
      </c>
      <c r="H2929">
        <v>0.57545000000000002</v>
      </c>
      <c r="I2929">
        <v>0.67244999999999999</v>
      </c>
      <c r="J2929">
        <v>0.60314999999999996</v>
      </c>
      <c r="K2929">
        <v>0.23624999999999999</v>
      </c>
      <c r="L2929">
        <v>0.31635000000000002</v>
      </c>
      <c r="M2929">
        <v>5.885E-2</v>
      </c>
    </row>
    <row r="2930" spans="2:13" x14ac:dyDescent="0.35">
      <c r="B2930">
        <v>2927</v>
      </c>
      <c r="C2930">
        <v>0.29265000000000002</v>
      </c>
      <c r="D2930">
        <v>0.15895000000000001</v>
      </c>
      <c r="E2930">
        <v>0.88634999999999997</v>
      </c>
      <c r="F2930">
        <v>0.71304999999999996</v>
      </c>
      <c r="G2930">
        <v>0.10795</v>
      </c>
      <c r="H2930">
        <v>0.81615000000000004</v>
      </c>
      <c r="I2930">
        <v>0.96935000000000004</v>
      </c>
      <c r="J2930">
        <v>0.53825000000000001</v>
      </c>
      <c r="K2930">
        <v>3.4250000000000003E-2</v>
      </c>
      <c r="L2930">
        <v>1.8849999999999999E-2</v>
      </c>
      <c r="M2930">
        <v>0.37445000000000001</v>
      </c>
    </row>
    <row r="2931" spans="2:13" x14ac:dyDescent="0.35">
      <c r="B2931">
        <v>2928</v>
      </c>
      <c r="C2931">
        <v>0.29275000000000001</v>
      </c>
      <c r="D2931">
        <v>0.22935</v>
      </c>
      <c r="E2931">
        <v>0.89985000000000004</v>
      </c>
      <c r="F2931">
        <v>0.24204999999999999</v>
      </c>
      <c r="G2931">
        <v>0.67435</v>
      </c>
      <c r="H2931">
        <v>8.0149999999999999E-2</v>
      </c>
      <c r="I2931">
        <v>0.58274999999999999</v>
      </c>
      <c r="J2931">
        <v>0.46095000000000003</v>
      </c>
      <c r="K2931">
        <v>0.12975</v>
      </c>
      <c r="L2931">
        <v>0.92845</v>
      </c>
      <c r="M2931">
        <v>0.95974999999999999</v>
      </c>
    </row>
    <row r="2932" spans="2:13" x14ac:dyDescent="0.35">
      <c r="B2932">
        <v>2929</v>
      </c>
      <c r="C2932">
        <v>0.29285</v>
      </c>
      <c r="D2932">
        <v>0.42275000000000001</v>
      </c>
      <c r="E2932">
        <v>0.76475000000000004</v>
      </c>
      <c r="F2932">
        <v>0.29994999999999999</v>
      </c>
      <c r="G2932">
        <v>0.85094999999999998</v>
      </c>
      <c r="H2932">
        <v>0.71174999999999999</v>
      </c>
      <c r="I2932">
        <v>0.70125000000000004</v>
      </c>
      <c r="J2932">
        <v>0.23444999999999999</v>
      </c>
      <c r="K2932">
        <v>0.87734999999999996</v>
      </c>
      <c r="L2932">
        <v>0.25274999999999997</v>
      </c>
      <c r="M2932">
        <v>0.42185</v>
      </c>
    </row>
    <row r="2933" spans="2:13" x14ac:dyDescent="0.35">
      <c r="B2933">
        <v>2930</v>
      </c>
      <c r="C2933">
        <v>0.29294999999999999</v>
      </c>
      <c r="D2933">
        <v>0.82015000000000005</v>
      </c>
      <c r="E2933">
        <v>0.31035000000000001</v>
      </c>
      <c r="F2933">
        <v>0.70184999999999997</v>
      </c>
      <c r="G2933">
        <v>0.20965</v>
      </c>
      <c r="H2933">
        <v>0.37914999999999999</v>
      </c>
      <c r="I2933">
        <v>0.36335000000000001</v>
      </c>
      <c r="J2933">
        <v>0.17924999999999999</v>
      </c>
      <c r="K2933">
        <v>0.84135000000000004</v>
      </c>
      <c r="L2933">
        <v>0.96955000000000002</v>
      </c>
      <c r="M2933">
        <v>0.42804999999999999</v>
      </c>
    </row>
    <row r="2934" spans="2:13" x14ac:dyDescent="0.35">
      <c r="B2934">
        <v>2931</v>
      </c>
      <c r="C2934">
        <v>0.29304999999999998</v>
      </c>
      <c r="D2934">
        <v>9.8499999999999994E-3</v>
      </c>
      <c r="E2934">
        <v>0.45384999999999998</v>
      </c>
      <c r="F2934">
        <v>0.66874999999999996</v>
      </c>
      <c r="G2934">
        <v>0.48904999999999998</v>
      </c>
      <c r="H2934">
        <v>0.71304999999999996</v>
      </c>
      <c r="I2934">
        <v>7.3749999999999996E-2</v>
      </c>
      <c r="J2934">
        <v>6.6250000000000003E-2</v>
      </c>
      <c r="K2934">
        <v>0.91505000000000003</v>
      </c>
      <c r="L2934">
        <v>0.31874999999999998</v>
      </c>
      <c r="M2934">
        <v>0.77444999999999997</v>
      </c>
    </row>
    <row r="2935" spans="2:13" x14ac:dyDescent="0.35">
      <c r="B2935">
        <v>2932</v>
      </c>
      <c r="C2935">
        <v>0.29315000000000002</v>
      </c>
      <c r="D2935">
        <v>0.65475000000000005</v>
      </c>
      <c r="E2935">
        <v>0.85985</v>
      </c>
      <c r="F2935">
        <v>0.77124999999999999</v>
      </c>
      <c r="G2935">
        <v>0.10705000000000001</v>
      </c>
      <c r="H2935">
        <v>0.86775000000000002</v>
      </c>
      <c r="I2935">
        <v>0.59994999999999998</v>
      </c>
      <c r="J2935">
        <v>0.74624999999999997</v>
      </c>
      <c r="K2935">
        <v>0.97855000000000003</v>
      </c>
      <c r="L2935">
        <v>0.91444999999999999</v>
      </c>
      <c r="M2935">
        <v>0.11005</v>
      </c>
    </row>
    <row r="2936" spans="2:13" x14ac:dyDescent="0.35">
      <c r="B2936">
        <v>2933</v>
      </c>
      <c r="C2936">
        <v>0.29325000000000001</v>
      </c>
      <c r="D2936">
        <v>0.63385000000000002</v>
      </c>
      <c r="E2936">
        <v>0.62114999999999998</v>
      </c>
      <c r="F2936">
        <v>0.38305</v>
      </c>
      <c r="G2936">
        <v>0.32774999999999999</v>
      </c>
      <c r="H2936">
        <v>0.11415</v>
      </c>
      <c r="I2936">
        <v>0.93074999999999997</v>
      </c>
      <c r="J2936">
        <v>0.86255000000000004</v>
      </c>
      <c r="K2936">
        <v>0.24035000000000001</v>
      </c>
      <c r="L2936">
        <v>0.35725000000000001</v>
      </c>
      <c r="M2936">
        <v>1.145E-2</v>
      </c>
    </row>
    <row r="2937" spans="2:13" x14ac:dyDescent="0.35">
      <c r="B2937">
        <v>2934</v>
      </c>
      <c r="C2937">
        <v>0.29335</v>
      </c>
      <c r="D2937">
        <v>0.65075000000000005</v>
      </c>
      <c r="E2937">
        <v>0.18015</v>
      </c>
      <c r="F2937">
        <v>0.75305</v>
      </c>
      <c r="G2937">
        <v>0.68825000000000003</v>
      </c>
      <c r="H2937">
        <v>0.68374999999999997</v>
      </c>
      <c r="I2937">
        <v>0.69445000000000001</v>
      </c>
      <c r="J2937">
        <v>0.85355000000000003</v>
      </c>
      <c r="K2937">
        <v>1.2449999999999999E-2</v>
      </c>
      <c r="L2937">
        <v>0.41965000000000002</v>
      </c>
      <c r="M2937">
        <v>0.34365000000000001</v>
      </c>
    </row>
    <row r="2938" spans="2:13" x14ac:dyDescent="0.35">
      <c r="B2938">
        <v>2935</v>
      </c>
      <c r="C2938">
        <v>0.29344999999999999</v>
      </c>
      <c r="D2938">
        <v>0.32615</v>
      </c>
      <c r="E2938">
        <v>0.49735000000000001</v>
      </c>
      <c r="F2938">
        <v>0.33605000000000002</v>
      </c>
      <c r="G2938">
        <v>0.17135</v>
      </c>
      <c r="H2938">
        <v>0.42535000000000001</v>
      </c>
      <c r="I2938">
        <v>0.86445000000000005</v>
      </c>
      <c r="J2938">
        <v>0.62595000000000001</v>
      </c>
      <c r="K2938">
        <v>0.23565</v>
      </c>
      <c r="L2938">
        <v>0.73904999999999998</v>
      </c>
      <c r="M2938">
        <v>8.5550000000000001E-2</v>
      </c>
    </row>
    <row r="2939" spans="2:13" x14ac:dyDescent="0.35">
      <c r="B2939">
        <v>2936</v>
      </c>
      <c r="C2939">
        <v>0.29354999999999998</v>
      </c>
      <c r="D2939">
        <v>0.76754999999999995</v>
      </c>
      <c r="E2939">
        <v>0.67815000000000003</v>
      </c>
      <c r="F2939">
        <v>0.60435000000000005</v>
      </c>
      <c r="G2939">
        <v>0.93135000000000001</v>
      </c>
      <c r="H2939">
        <v>5.8500000000000002E-3</v>
      </c>
      <c r="I2939">
        <v>0.13105</v>
      </c>
      <c r="J2939">
        <v>0.51815</v>
      </c>
      <c r="K2939">
        <v>1.15E-3</v>
      </c>
      <c r="L2939">
        <v>0.61624999999999996</v>
      </c>
      <c r="M2939">
        <v>3.8949999999999999E-2</v>
      </c>
    </row>
    <row r="2940" spans="2:13" x14ac:dyDescent="0.35">
      <c r="B2940">
        <v>2937</v>
      </c>
      <c r="C2940">
        <v>0.29365000000000002</v>
      </c>
      <c r="D2940">
        <v>3.5549999999999998E-2</v>
      </c>
      <c r="E2940">
        <v>0.66095000000000004</v>
      </c>
      <c r="F2940">
        <v>0.83204999999999996</v>
      </c>
      <c r="G2940">
        <v>0.18024999999999999</v>
      </c>
      <c r="H2940">
        <v>3.5150000000000001E-2</v>
      </c>
      <c r="I2940">
        <v>0.71545000000000003</v>
      </c>
      <c r="J2940">
        <v>0.11905</v>
      </c>
      <c r="K2940">
        <v>0.76875000000000004</v>
      </c>
      <c r="L2940">
        <v>0.41335</v>
      </c>
      <c r="M2940">
        <v>7.195E-2</v>
      </c>
    </row>
    <row r="2941" spans="2:13" x14ac:dyDescent="0.35">
      <c r="B2941">
        <v>2938</v>
      </c>
      <c r="C2941">
        <v>0.29375000000000001</v>
      </c>
      <c r="D2941">
        <v>0.65295000000000003</v>
      </c>
      <c r="E2941">
        <v>0.55264999999999997</v>
      </c>
      <c r="F2941">
        <v>0.88514999999999999</v>
      </c>
      <c r="G2941">
        <v>0.64654999999999996</v>
      </c>
      <c r="H2941">
        <v>0.35994999999999999</v>
      </c>
      <c r="I2941">
        <v>0.95635000000000003</v>
      </c>
      <c r="J2941">
        <v>0.79454999999999998</v>
      </c>
      <c r="K2941">
        <v>0.73504999999999998</v>
      </c>
      <c r="L2941">
        <v>0.33495000000000003</v>
      </c>
      <c r="M2941">
        <v>0.68245</v>
      </c>
    </row>
    <row r="2942" spans="2:13" x14ac:dyDescent="0.35">
      <c r="B2942">
        <v>2939</v>
      </c>
      <c r="C2942">
        <v>0.29385</v>
      </c>
      <c r="D2942">
        <v>1.9949999999999999E-2</v>
      </c>
      <c r="E2942">
        <v>0.26095000000000002</v>
      </c>
      <c r="F2942">
        <v>0.90695000000000003</v>
      </c>
      <c r="G2942">
        <v>0.70135000000000003</v>
      </c>
      <c r="H2942">
        <v>0.17365</v>
      </c>
      <c r="I2942">
        <v>0.78815000000000002</v>
      </c>
      <c r="J2942">
        <v>0.19084999999999999</v>
      </c>
      <c r="K2942">
        <v>0.99655000000000005</v>
      </c>
      <c r="L2942">
        <v>4.4749999999999998E-2</v>
      </c>
      <c r="M2942">
        <v>0.66764999999999997</v>
      </c>
    </row>
    <row r="2943" spans="2:13" x14ac:dyDescent="0.35">
      <c r="B2943">
        <v>2940</v>
      </c>
      <c r="C2943">
        <v>0.29394999999999999</v>
      </c>
      <c r="D2943">
        <v>0.50305</v>
      </c>
      <c r="E2943">
        <v>0.32634999999999997</v>
      </c>
      <c r="F2943">
        <v>8.9249999999999996E-2</v>
      </c>
      <c r="G2943">
        <v>0.91215000000000002</v>
      </c>
      <c r="H2943">
        <v>0.85365000000000002</v>
      </c>
      <c r="I2943">
        <v>0.65434999999999999</v>
      </c>
      <c r="J2943">
        <v>0.40215000000000001</v>
      </c>
      <c r="K2943">
        <v>5.3850000000000002E-2</v>
      </c>
      <c r="L2943">
        <v>0.20535</v>
      </c>
      <c r="M2943">
        <v>0.52205000000000001</v>
      </c>
    </row>
    <row r="2944" spans="2:13" x14ac:dyDescent="0.35">
      <c r="B2944">
        <v>2941</v>
      </c>
      <c r="C2944">
        <v>0.29404999999999998</v>
      </c>
      <c r="D2944">
        <v>0.37514999999999998</v>
      </c>
      <c r="E2944">
        <v>7.825E-2</v>
      </c>
      <c r="F2944">
        <v>0.53215000000000001</v>
      </c>
      <c r="G2944">
        <v>0.53774999999999995</v>
      </c>
      <c r="H2944">
        <v>0.82535000000000003</v>
      </c>
      <c r="I2944">
        <v>0.99495</v>
      </c>
      <c r="J2944">
        <v>0.78405000000000002</v>
      </c>
      <c r="K2944">
        <v>4.7149999999999997E-2</v>
      </c>
      <c r="L2944">
        <v>0.21575</v>
      </c>
      <c r="M2944">
        <v>0.64634999999999998</v>
      </c>
    </row>
    <row r="2945" spans="2:13" x14ac:dyDescent="0.35">
      <c r="B2945">
        <v>2942</v>
      </c>
      <c r="C2945">
        <v>0.29415000000000002</v>
      </c>
      <c r="D2945">
        <v>0.41205000000000003</v>
      </c>
      <c r="E2945">
        <v>0.92795000000000005</v>
      </c>
      <c r="F2945">
        <v>0.95225000000000004</v>
      </c>
      <c r="G2945">
        <v>0.51534999999999997</v>
      </c>
      <c r="H2945">
        <v>1.7049999999999999E-2</v>
      </c>
      <c r="I2945">
        <v>0.14774999999999999</v>
      </c>
      <c r="J2945">
        <v>0.93115000000000003</v>
      </c>
      <c r="K2945">
        <v>0.42244999999999999</v>
      </c>
      <c r="L2945">
        <v>0.48265000000000002</v>
      </c>
      <c r="M2945">
        <v>0.74824999999999997</v>
      </c>
    </row>
    <row r="2946" spans="2:13" x14ac:dyDescent="0.35">
      <c r="B2946">
        <v>2943</v>
      </c>
      <c r="C2946">
        <v>0.29425000000000001</v>
      </c>
      <c r="D2946">
        <v>0.34355000000000002</v>
      </c>
      <c r="E2946">
        <v>0.89105000000000001</v>
      </c>
      <c r="F2946">
        <v>0.32155</v>
      </c>
      <c r="G2946">
        <v>0.29885</v>
      </c>
      <c r="H2946">
        <v>0.22364999999999999</v>
      </c>
      <c r="I2946">
        <v>0.70465</v>
      </c>
      <c r="J2946">
        <v>0.45495000000000002</v>
      </c>
      <c r="K2946">
        <v>0.67825000000000002</v>
      </c>
      <c r="L2946">
        <v>0.97604999999999997</v>
      </c>
      <c r="M2946">
        <v>0.69374999999999998</v>
      </c>
    </row>
    <row r="2947" spans="2:13" x14ac:dyDescent="0.35">
      <c r="B2947">
        <v>2944</v>
      </c>
      <c r="C2947">
        <v>0.29435</v>
      </c>
      <c r="D2947">
        <v>0.20125000000000001</v>
      </c>
      <c r="E2947">
        <v>0.95594999999999997</v>
      </c>
      <c r="F2947">
        <v>0.47985</v>
      </c>
      <c r="G2947">
        <v>0.42165000000000002</v>
      </c>
      <c r="H2947">
        <v>0.71855000000000002</v>
      </c>
      <c r="I2947">
        <v>0.74365000000000003</v>
      </c>
      <c r="J2947">
        <v>0.50034999999999996</v>
      </c>
      <c r="K2947">
        <v>0.50685000000000002</v>
      </c>
      <c r="L2947">
        <v>0.41354999999999997</v>
      </c>
      <c r="M2947">
        <v>0.56235000000000002</v>
      </c>
    </row>
    <row r="2948" spans="2:13" x14ac:dyDescent="0.35">
      <c r="B2948">
        <v>2945</v>
      </c>
      <c r="C2948">
        <v>0.29444999999999999</v>
      </c>
      <c r="D2948">
        <v>0.41034999999999999</v>
      </c>
      <c r="E2948">
        <v>0.32455000000000001</v>
      </c>
      <c r="F2948">
        <v>0.92854999999999999</v>
      </c>
      <c r="G2948">
        <v>0.64385000000000003</v>
      </c>
      <c r="H2948">
        <v>0.82565</v>
      </c>
      <c r="I2948">
        <v>0.93015000000000003</v>
      </c>
      <c r="J2948">
        <v>0.85045000000000004</v>
      </c>
      <c r="K2948">
        <v>0.52054999999999996</v>
      </c>
      <c r="L2948">
        <v>0.92205000000000004</v>
      </c>
      <c r="M2948">
        <v>0.59225000000000005</v>
      </c>
    </row>
    <row r="2949" spans="2:13" x14ac:dyDescent="0.35">
      <c r="B2949">
        <v>2946</v>
      </c>
      <c r="C2949">
        <v>0.29454999999999998</v>
      </c>
      <c r="D2949">
        <v>0.78785000000000005</v>
      </c>
      <c r="E2949">
        <v>2.9250000000000002E-2</v>
      </c>
      <c r="F2949">
        <v>0.51434999999999997</v>
      </c>
      <c r="G2949">
        <v>0.89934999999999998</v>
      </c>
      <c r="H2949">
        <v>0.60724999999999996</v>
      </c>
      <c r="I2949">
        <v>0.92605000000000004</v>
      </c>
      <c r="J2949">
        <v>0.43685000000000002</v>
      </c>
      <c r="K2949">
        <v>0.43964999999999999</v>
      </c>
      <c r="L2949">
        <v>0.22434999999999999</v>
      </c>
      <c r="M2949">
        <v>0.83684999999999998</v>
      </c>
    </row>
    <row r="2950" spans="2:13" x14ac:dyDescent="0.35">
      <c r="B2950">
        <v>2947</v>
      </c>
      <c r="C2950">
        <v>0.29465000000000002</v>
      </c>
      <c r="D2950">
        <v>0.41625000000000001</v>
      </c>
      <c r="E2950">
        <v>0.12825</v>
      </c>
      <c r="F2950">
        <v>0.92505000000000004</v>
      </c>
      <c r="G2950">
        <v>0.87014999999999998</v>
      </c>
      <c r="H2950">
        <v>0.96265000000000001</v>
      </c>
      <c r="I2950">
        <v>0.52064999999999995</v>
      </c>
      <c r="J2950">
        <v>0.19364999999999999</v>
      </c>
      <c r="K2950">
        <v>0.10305</v>
      </c>
      <c r="L2950">
        <v>0.23544999999999999</v>
      </c>
      <c r="M2950">
        <v>0.41965000000000002</v>
      </c>
    </row>
    <row r="2951" spans="2:13" x14ac:dyDescent="0.35">
      <c r="B2951">
        <v>2948</v>
      </c>
      <c r="C2951">
        <v>0.29475000000000001</v>
      </c>
      <c r="D2951">
        <v>0.33355000000000001</v>
      </c>
      <c r="E2951">
        <v>0.64105000000000001</v>
      </c>
      <c r="F2951">
        <v>0.68115000000000003</v>
      </c>
      <c r="G2951">
        <v>0.23205000000000001</v>
      </c>
      <c r="H2951">
        <v>4.215E-2</v>
      </c>
      <c r="I2951">
        <v>0.21945000000000001</v>
      </c>
      <c r="J2951">
        <v>3.7150000000000002E-2</v>
      </c>
      <c r="K2951">
        <v>0.91205000000000003</v>
      </c>
      <c r="L2951">
        <v>8.6550000000000002E-2</v>
      </c>
      <c r="M2951">
        <v>0.57955000000000001</v>
      </c>
    </row>
    <row r="2952" spans="2:13" x14ac:dyDescent="0.35">
      <c r="B2952">
        <v>2949</v>
      </c>
      <c r="C2952">
        <v>0.29485</v>
      </c>
      <c r="D2952">
        <v>6.4850000000000005E-2</v>
      </c>
      <c r="E2952">
        <v>0.52354999999999996</v>
      </c>
      <c r="F2952">
        <v>0.68564999999999998</v>
      </c>
      <c r="G2952">
        <v>0.12645000000000001</v>
      </c>
      <c r="H2952">
        <v>0.73224999999999996</v>
      </c>
      <c r="I2952">
        <v>0.49625000000000002</v>
      </c>
      <c r="J2952">
        <v>0.45324999999999999</v>
      </c>
      <c r="K2952">
        <v>0.67435</v>
      </c>
      <c r="L2952">
        <v>1.575E-2</v>
      </c>
      <c r="M2952">
        <v>0.60075000000000001</v>
      </c>
    </row>
    <row r="2953" spans="2:13" x14ac:dyDescent="0.35">
      <c r="B2953">
        <v>2950</v>
      </c>
      <c r="C2953">
        <v>0.29494999999999999</v>
      </c>
      <c r="D2953">
        <v>0.77544999999999997</v>
      </c>
      <c r="E2953">
        <v>0.47265000000000001</v>
      </c>
      <c r="F2953">
        <v>0.94194999999999995</v>
      </c>
      <c r="G2953">
        <v>0.68364999999999998</v>
      </c>
      <c r="H2953">
        <v>0.23014999999999999</v>
      </c>
      <c r="I2953">
        <v>0.77734999999999999</v>
      </c>
      <c r="J2953">
        <v>0.61965000000000003</v>
      </c>
      <c r="K2953">
        <v>0.19405</v>
      </c>
      <c r="L2953">
        <v>0.21095</v>
      </c>
      <c r="M2953">
        <v>0.76715</v>
      </c>
    </row>
    <row r="2954" spans="2:13" x14ac:dyDescent="0.35">
      <c r="B2954">
        <v>2951</v>
      </c>
      <c r="C2954">
        <v>0.29504999999999998</v>
      </c>
      <c r="D2954">
        <v>0.40875</v>
      </c>
      <c r="E2954">
        <v>0.68045</v>
      </c>
      <c r="F2954">
        <v>0.46274999999999999</v>
      </c>
      <c r="G2954">
        <v>0.67035</v>
      </c>
      <c r="H2954">
        <v>0.29244999999999999</v>
      </c>
      <c r="I2954">
        <v>0.67525000000000002</v>
      </c>
      <c r="J2954">
        <v>0.89085000000000003</v>
      </c>
      <c r="K2954">
        <v>0.81035000000000001</v>
      </c>
      <c r="L2954">
        <v>0.25745000000000001</v>
      </c>
      <c r="M2954">
        <v>0.19635</v>
      </c>
    </row>
    <row r="2955" spans="2:13" x14ac:dyDescent="0.35">
      <c r="B2955">
        <v>2952</v>
      </c>
      <c r="C2955">
        <v>0.29515000000000002</v>
      </c>
      <c r="D2955">
        <v>0.92905000000000004</v>
      </c>
      <c r="E2955">
        <v>0.87534999999999996</v>
      </c>
      <c r="F2955">
        <v>0.78005000000000002</v>
      </c>
      <c r="G2955">
        <v>0.13865</v>
      </c>
      <c r="H2955">
        <v>0.84155000000000002</v>
      </c>
      <c r="I2955">
        <v>0.15024999999999999</v>
      </c>
      <c r="J2955">
        <v>0.82035000000000002</v>
      </c>
      <c r="K2955">
        <v>0.57845000000000002</v>
      </c>
      <c r="L2955">
        <v>0.87795000000000001</v>
      </c>
      <c r="M2955">
        <v>0.48475000000000001</v>
      </c>
    </row>
    <row r="2956" spans="2:13" x14ac:dyDescent="0.35">
      <c r="B2956">
        <v>2953</v>
      </c>
      <c r="C2956">
        <v>0.29525000000000001</v>
      </c>
      <c r="D2956">
        <v>0.91595000000000004</v>
      </c>
      <c r="E2956">
        <v>0.58514999999999995</v>
      </c>
      <c r="F2956">
        <v>2.845E-2</v>
      </c>
      <c r="G2956">
        <v>0.88405</v>
      </c>
      <c r="H2956">
        <v>0.47975000000000001</v>
      </c>
      <c r="I2956">
        <v>0.39465</v>
      </c>
      <c r="J2956">
        <v>5.9150000000000001E-2</v>
      </c>
      <c r="K2956">
        <v>0.78915000000000002</v>
      </c>
      <c r="L2956">
        <v>0.95474999999999999</v>
      </c>
      <c r="M2956">
        <v>0.96145000000000003</v>
      </c>
    </row>
    <row r="2957" spans="2:13" x14ac:dyDescent="0.35">
      <c r="B2957">
        <v>2954</v>
      </c>
      <c r="C2957">
        <v>0.29535</v>
      </c>
      <c r="D2957">
        <v>0.44405</v>
      </c>
      <c r="E2957">
        <v>0.82525000000000004</v>
      </c>
      <c r="F2957">
        <v>1.4449999999999999E-2</v>
      </c>
      <c r="G2957">
        <v>0.17935000000000001</v>
      </c>
      <c r="H2957">
        <v>0.88024999999999998</v>
      </c>
      <c r="I2957">
        <v>0.31785000000000002</v>
      </c>
      <c r="J2957">
        <v>0.58235000000000003</v>
      </c>
      <c r="K2957">
        <v>0.55794999999999995</v>
      </c>
      <c r="L2957">
        <v>0.28005000000000002</v>
      </c>
      <c r="M2957">
        <v>9.3549999999999994E-2</v>
      </c>
    </row>
    <row r="2958" spans="2:13" x14ac:dyDescent="0.35">
      <c r="B2958">
        <v>2955</v>
      </c>
      <c r="C2958">
        <v>0.29544999999999999</v>
      </c>
      <c r="D2958">
        <v>0.49804999999999999</v>
      </c>
      <c r="E2958">
        <v>0.53485000000000005</v>
      </c>
      <c r="F2958">
        <v>0.34965000000000002</v>
      </c>
      <c r="G2958">
        <v>0.12415</v>
      </c>
      <c r="H2958">
        <v>0.57045000000000001</v>
      </c>
      <c r="I2958">
        <v>0.94135000000000002</v>
      </c>
      <c r="J2958">
        <v>0.58784999999999998</v>
      </c>
      <c r="K2958">
        <v>0.42935000000000001</v>
      </c>
      <c r="L2958">
        <v>0.94194999999999995</v>
      </c>
      <c r="M2958">
        <v>0.58894999999999997</v>
      </c>
    </row>
    <row r="2959" spans="2:13" x14ac:dyDescent="0.35">
      <c r="B2959">
        <v>2956</v>
      </c>
      <c r="C2959">
        <v>0.29554999999999998</v>
      </c>
      <c r="D2959">
        <v>0.67945</v>
      </c>
      <c r="E2959">
        <v>0.56945000000000001</v>
      </c>
      <c r="F2959">
        <v>0.72624999999999995</v>
      </c>
      <c r="G2959">
        <v>0.85245000000000004</v>
      </c>
      <c r="H2959">
        <v>0.17244999999999999</v>
      </c>
      <c r="I2959">
        <v>0.63875000000000004</v>
      </c>
      <c r="J2959">
        <v>0.59135000000000004</v>
      </c>
      <c r="K2959">
        <v>0.13735</v>
      </c>
      <c r="L2959">
        <v>0.40415000000000001</v>
      </c>
      <c r="M2959">
        <v>3.8350000000000002E-2</v>
      </c>
    </row>
    <row r="2960" spans="2:13" x14ac:dyDescent="0.35">
      <c r="B2960">
        <v>2957</v>
      </c>
      <c r="C2960">
        <v>0.29565000000000002</v>
      </c>
      <c r="D2960">
        <v>0.77054999999999996</v>
      </c>
      <c r="E2960">
        <v>0.98285</v>
      </c>
      <c r="F2960">
        <v>0.11215</v>
      </c>
      <c r="G2960">
        <v>0.88765000000000005</v>
      </c>
      <c r="H2960">
        <v>0.29294999999999999</v>
      </c>
      <c r="I2960">
        <v>0.63665000000000005</v>
      </c>
      <c r="J2960">
        <v>0.31935000000000002</v>
      </c>
      <c r="K2960">
        <v>0.93325000000000002</v>
      </c>
      <c r="L2960">
        <v>0.89895000000000003</v>
      </c>
      <c r="M2960">
        <v>0.56525000000000003</v>
      </c>
    </row>
    <row r="2961" spans="2:13" x14ac:dyDescent="0.35">
      <c r="B2961">
        <v>2958</v>
      </c>
      <c r="C2961">
        <v>0.29575000000000001</v>
      </c>
      <c r="D2961">
        <v>0.55215000000000003</v>
      </c>
      <c r="E2961">
        <v>6.7049999999999998E-2</v>
      </c>
      <c r="F2961">
        <v>0.86445000000000005</v>
      </c>
      <c r="G2961">
        <v>0.29085</v>
      </c>
      <c r="H2961">
        <v>0.44685000000000002</v>
      </c>
      <c r="I2961">
        <v>0.85094999999999998</v>
      </c>
      <c r="J2961">
        <v>0.93405000000000005</v>
      </c>
      <c r="K2961">
        <v>0.49425000000000002</v>
      </c>
      <c r="L2961">
        <v>0.39174999999999999</v>
      </c>
      <c r="M2961">
        <v>9.0249999999999997E-2</v>
      </c>
    </row>
    <row r="2962" spans="2:13" x14ac:dyDescent="0.35">
      <c r="B2962">
        <v>2959</v>
      </c>
      <c r="C2962">
        <v>0.29585</v>
      </c>
      <c r="D2962">
        <v>0.84455000000000002</v>
      </c>
      <c r="E2962">
        <v>0.13485</v>
      </c>
      <c r="F2962">
        <v>0.17085</v>
      </c>
      <c r="G2962">
        <v>0.38205</v>
      </c>
      <c r="H2962">
        <v>3.5950000000000003E-2</v>
      </c>
      <c r="I2962">
        <v>9.2950000000000005E-2</v>
      </c>
      <c r="J2962">
        <v>0.68425000000000002</v>
      </c>
      <c r="K2962">
        <v>0.27355000000000002</v>
      </c>
      <c r="L2962">
        <v>0.41544999999999999</v>
      </c>
      <c r="M2962">
        <v>0.66015000000000001</v>
      </c>
    </row>
    <row r="2963" spans="2:13" x14ac:dyDescent="0.35">
      <c r="B2963">
        <v>2960</v>
      </c>
      <c r="C2963">
        <v>0.29594999999999999</v>
      </c>
      <c r="D2963">
        <v>0.68364999999999998</v>
      </c>
      <c r="E2963">
        <v>0.44135000000000002</v>
      </c>
      <c r="F2963">
        <v>0.29225000000000001</v>
      </c>
      <c r="G2963">
        <v>0.78585000000000005</v>
      </c>
      <c r="H2963">
        <v>0.59004999999999996</v>
      </c>
      <c r="I2963">
        <v>0.57045000000000001</v>
      </c>
      <c r="J2963">
        <v>0.41155000000000003</v>
      </c>
      <c r="K2963">
        <v>0.55935000000000001</v>
      </c>
      <c r="L2963">
        <v>0.48294999999999999</v>
      </c>
      <c r="M2963">
        <v>0.85124999999999995</v>
      </c>
    </row>
    <row r="2964" spans="2:13" x14ac:dyDescent="0.35">
      <c r="B2964">
        <v>2961</v>
      </c>
      <c r="C2964">
        <v>0.29604999999999998</v>
      </c>
      <c r="D2964">
        <v>0.41404999999999997</v>
      </c>
      <c r="E2964">
        <v>0.60035000000000005</v>
      </c>
      <c r="F2964">
        <v>0.29365000000000002</v>
      </c>
      <c r="G2964">
        <v>0.37214999999999998</v>
      </c>
      <c r="H2964">
        <v>0.25095000000000001</v>
      </c>
      <c r="I2964">
        <v>0.56264999999999998</v>
      </c>
      <c r="J2964">
        <v>0.86785000000000001</v>
      </c>
      <c r="K2964">
        <v>0.78925000000000001</v>
      </c>
      <c r="L2964">
        <v>6.9550000000000001E-2</v>
      </c>
      <c r="M2964">
        <v>5.595E-2</v>
      </c>
    </row>
    <row r="2965" spans="2:13" x14ac:dyDescent="0.35">
      <c r="B2965">
        <v>2962</v>
      </c>
      <c r="C2965">
        <v>0.29615000000000002</v>
      </c>
      <c r="D2965">
        <v>0.66254999999999997</v>
      </c>
      <c r="E2965">
        <v>0.10224999999999999</v>
      </c>
      <c r="F2965">
        <v>0.79835</v>
      </c>
      <c r="G2965">
        <v>0.77795000000000003</v>
      </c>
      <c r="H2965">
        <v>0.89534999999999998</v>
      </c>
      <c r="I2965">
        <v>3.3349999999999998E-2</v>
      </c>
      <c r="J2965">
        <v>0.38995000000000002</v>
      </c>
      <c r="K2965">
        <v>0.84494999999999998</v>
      </c>
      <c r="L2965">
        <v>0.88454999999999995</v>
      </c>
      <c r="M2965">
        <v>0.29394999999999999</v>
      </c>
    </row>
    <row r="2966" spans="2:13" x14ac:dyDescent="0.35">
      <c r="B2966">
        <v>2963</v>
      </c>
      <c r="C2966">
        <v>0.29625000000000001</v>
      </c>
      <c r="D2966">
        <v>0.77105000000000001</v>
      </c>
      <c r="E2966">
        <v>0.91735</v>
      </c>
      <c r="F2966">
        <v>0.43935000000000002</v>
      </c>
      <c r="G2966">
        <v>0.71735000000000004</v>
      </c>
      <c r="H2966">
        <v>0.21815000000000001</v>
      </c>
      <c r="I2966">
        <v>6.7549999999999999E-2</v>
      </c>
      <c r="J2966">
        <v>0.28444999999999998</v>
      </c>
      <c r="K2966">
        <v>0.78395000000000004</v>
      </c>
      <c r="L2966">
        <v>0.64534999999999998</v>
      </c>
      <c r="M2966">
        <v>0.20895</v>
      </c>
    </row>
    <row r="2967" spans="2:13" x14ac:dyDescent="0.35">
      <c r="B2967">
        <v>2964</v>
      </c>
      <c r="C2967">
        <v>0.29635</v>
      </c>
      <c r="D2967">
        <v>0.57784999999999997</v>
      </c>
      <c r="E2967">
        <v>0.73014999999999997</v>
      </c>
      <c r="F2967">
        <v>0.98004999999999998</v>
      </c>
      <c r="G2967">
        <v>6.8150000000000002E-2</v>
      </c>
      <c r="H2967">
        <v>3.5349999999999999E-2</v>
      </c>
      <c r="I2967">
        <v>0.44724999999999998</v>
      </c>
      <c r="J2967">
        <v>0.52995000000000003</v>
      </c>
      <c r="K2967">
        <v>0.12875</v>
      </c>
      <c r="L2967">
        <v>0.97345000000000004</v>
      </c>
      <c r="M2967">
        <v>0.64405000000000001</v>
      </c>
    </row>
    <row r="2968" spans="2:13" x14ac:dyDescent="0.35">
      <c r="B2968">
        <v>2965</v>
      </c>
      <c r="C2968">
        <v>0.29644999999999999</v>
      </c>
      <c r="D2968">
        <v>0.29935</v>
      </c>
      <c r="E2968">
        <v>0.78334999999999999</v>
      </c>
      <c r="F2968">
        <v>0.90115000000000001</v>
      </c>
      <c r="G2968">
        <v>0.62234999999999996</v>
      </c>
      <c r="H2968">
        <v>0.78464999999999996</v>
      </c>
      <c r="I2968">
        <v>0.91835</v>
      </c>
      <c r="J2968">
        <v>0.98465000000000003</v>
      </c>
      <c r="K2968">
        <v>4.045E-2</v>
      </c>
      <c r="L2968">
        <v>0.94704999999999995</v>
      </c>
      <c r="M2968">
        <v>0.51454999999999995</v>
      </c>
    </row>
    <row r="2969" spans="2:13" x14ac:dyDescent="0.35">
      <c r="B2969">
        <v>2966</v>
      </c>
      <c r="C2969">
        <v>0.29654999999999998</v>
      </c>
      <c r="D2969">
        <v>0.32245000000000001</v>
      </c>
      <c r="E2969">
        <v>0.27734999999999999</v>
      </c>
      <c r="F2969">
        <v>0.39984999999999998</v>
      </c>
      <c r="G2969">
        <v>0.20485</v>
      </c>
      <c r="H2969">
        <v>0.53644999999999998</v>
      </c>
      <c r="I2969">
        <v>0.33724999999999999</v>
      </c>
      <c r="J2969">
        <v>0.85004999999999997</v>
      </c>
      <c r="K2969">
        <v>0.43535000000000001</v>
      </c>
      <c r="L2969">
        <v>3.5549999999999998E-2</v>
      </c>
      <c r="M2969">
        <v>0.17695</v>
      </c>
    </row>
    <row r="2970" spans="2:13" x14ac:dyDescent="0.35">
      <c r="B2970">
        <v>2967</v>
      </c>
      <c r="C2970">
        <v>0.29665000000000002</v>
      </c>
      <c r="D2970">
        <v>0.53835</v>
      </c>
      <c r="E2970">
        <v>0.13785</v>
      </c>
      <c r="F2970">
        <v>2.665E-2</v>
      </c>
      <c r="G2970">
        <v>0.18135000000000001</v>
      </c>
      <c r="H2970">
        <v>0.64764999999999995</v>
      </c>
      <c r="I2970">
        <v>0.81774999999999998</v>
      </c>
      <c r="J2970">
        <v>0.74504999999999999</v>
      </c>
      <c r="K2970">
        <v>0.11935</v>
      </c>
      <c r="L2970">
        <v>0.70525000000000004</v>
      </c>
      <c r="M2970">
        <v>1.585E-2</v>
      </c>
    </row>
    <row r="2971" spans="2:13" x14ac:dyDescent="0.35">
      <c r="B2971">
        <v>2968</v>
      </c>
      <c r="C2971">
        <v>0.29675000000000001</v>
      </c>
      <c r="D2971">
        <v>0.93345</v>
      </c>
      <c r="E2971">
        <v>0.70304999999999995</v>
      </c>
      <c r="F2971">
        <v>0.32285000000000003</v>
      </c>
      <c r="G2971">
        <v>0.18554999999999999</v>
      </c>
      <c r="H2971">
        <v>0.39524999999999999</v>
      </c>
      <c r="I2971">
        <v>0.34715000000000001</v>
      </c>
      <c r="J2971">
        <v>0.58104999999999996</v>
      </c>
      <c r="K2971">
        <v>0.13514999999999999</v>
      </c>
      <c r="L2971">
        <v>0.35885</v>
      </c>
      <c r="M2971">
        <v>7.9149999999999998E-2</v>
      </c>
    </row>
    <row r="2972" spans="2:13" x14ac:dyDescent="0.35">
      <c r="B2972">
        <v>2969</v>
      </c>
      <c r="C2972">
        <v>0.29685</v>
      </c>
      <c r="D2972">
        <v>0.26495000000000002</v>
      </c>
      <c r="E2972">
        <v>0.94925000000000004</v>
      </c>
      <c r="F2972">
        <v>0.83065</v>
      </c>
      <c r="G2972">
        <v>0.26824999999999999</v>
      </c>
      <c r="H2972">
        <v>0.94184999999999997</v>
      </c>
      <c r="I2972">
        <v>0.88585000000000003</v>
      </c>
      <c r="J2972">
        <v>0.68825000000000003</v>
      </c>
      <c r="K2972">
        <v>0.66064999999999996</v>
      </c>
      <c r="L2972">
        <v>0.68525000000000003</v>
      </c>
      <c r="M2972">
        <v>0.48665000000000003</v>
      </c>
    </row>
    <row r="2973" spans="2:13" x14ac:dyDescent="0.35">
      <c r="B2973">
        <v>2970</v>
      </c>
      <c r="C2973">
        <v>0.29694999999999999</v>
      </c>
      <c r="D2973">
        <v>0.95065</v>
      </c>
      <c r="E2973">
        <v>0.21174999999999999</v>
      </c>
      <c r="F2973">
        <v>0.32655000000000001</v>
      </c>
      <c r="G2973">
        <v>0.64975000000000005</v>
      </c>
      <c r="H2973">
        <v>0.57064999999999999</v>
      </c>
      <c r="I2973">
        <v>0.53974999999999995</v>
      </c>
      <c r="J2973">
        <v>0.81664999999999999</v>
      </c>
      <c r="K2973">
        <v>0.97735000000000005</v>
      </c>
      <c r="L2973">
        <v>0.90954999999999997</v>
      </c>
      <c r="M2973">
        <v>0.81054999999999999</v>
      </c>
    </row>
    <row r="2974" spans="2:13" x14ac:dyDescent="0.35">
      <c r="B2974">
        <v>2971</v>
      </c>
      <c r="C2974">
        <v>0.29704999999999998</v>
      </c>
      <c r="D2974">
        <v>0.28325</v>
      </c>
      <c r="E2974">
        <v>0.38884999999999997</v>
      </c>
      <c r="F2974">
        <v>0.82384999999999997</v>
      </c>
      <c r="G2974">
        <v>0.54154999999999998</v>
      </c>
      <c r="H2974">
        <v>0.66905000000000003</v>
      </c>
      <c r="I2974">
        <v>0.87195</v>
      </c>
      <c r="J2974">
        <v>0.26995000000000002</v>
      </c>
      <c r="K2974">
        <v>0.54364999999999997</v>
      </c>
      <c r="L2974">
        <v>0.37874999999999998</v>
      </c>
      <c r="M2974">
        <v>0.62144999999999995</v>
      </c>
    </row>
    <row r="2975" spans="2:13" x14ac:dyDescent="0.35">
      <c r="B2975">
        <v>2972</v>
      </c>
      <c r="C2975">
        <v>0.29715000000000003</v>
      </c>
      <c r="D2975">
        <v>0.38965</v>
      </c>
      <c r="E2975">
        <v>0.24024999999999999</v>
      </c>
      <c r="F2975">
        <v>0.72755000000000003</v>
      </c>
      <c r="G2975">
        <v>0.11294999999999999</v>
      </c>
      <c r="H2975">
        <v>0.62144999999999995</v>
      </c>
      <c r="I2975">
        <v>0.35104999999999997</v>
      </c>
      <c r="J2975">
        <v>0.17945</v>
      </c>
      <c r="K2975">
        <v>0.93845000000000001</v>
      </c>
      <c r="L2975">
        <v>0.54964999999999997</v>
      </c>
      <c r="M2975">
        <v>0.31514999999999999</v>
      </c>
    </row>
    <row r="2976" spans="2:13" x14ac:dyDescent="0.35">
      <c r="B2976">
        <v>2973</v>
      </c>
      <c r="C2976">
        <v>0.29725000000000001</v>
      </c>
      <c r="D2976">
        <v>0.50875000000000004</v>
      </c>
      <c r="E2976">
        <v>0.96684999999999999</v>
      </c>
      <c r="F2976">
        <v>0.29835</v>
      </c>
      <c r="G2976">
        <v>0.74514999999999998</v>
      </c>
      <c r="H2976">
        <v>0.20435</v>
      </c>
      <c r="I2976">
        <v>0.83804999999999996</v>
      </c>
      <c r="J2976">
        <v>0.23635</v>
      </c>
      <c r="K2976">
        <v>0.25585000000000002</v>
      </c>
      <c r="L2976">
        <v>0.83145000000000002</v>
      </c>
      <c r="M2976">
        <v>0.24104999999999999</v>
      </c>
    </row>
    <row r="2977" spans="2:13" x14ac:dyDescent="0.35">
      <c r="B2977">
        <v>2974</v>
      </c>
      <c r="C2977">
        <v>0.29735</v>
      </c>
      <c r="D2977">
        <v>0.59614999999999996</v>
      </c>
      <c r="E2977">
        <v>0.79364999999999997</v>
      </c>
      <c r="F2977">
        <v>0.73504999999999998</v>
      </c>
      <c r="G2977">
        <v>0.81015000000000004</v>
      </c>
      <c r="H2977">
        <v>0.43085000000000001</v>
      </c>
      <c r="I2977">
        <v>0.16555</v>
      </c>
      <c r="J2977">
        <v>0.59465000000000001</v>
      </c>
      <c r="K2977">
        <v>7.1550000000000002E-2</v>
      </c>
      <c r="L2977">
        <v>0.14025000000000001</v>
      </c>
      <c r="M2977">
        <v>0.12495000000000001</v>
      </c>
    </row>
    <row r="2978" spans="2:13" x14ac:dyDescent="0.35">
      <c r="B2978">
        <v>2975</v>
      </c>
      <c r="C2978">
        <v>0.29744999999999999</v>
      </c>
      <c r="D2978">
        <v>0.12015000000000001</v>
      </c>
      <c r="E2978">
        <v>1.9499999999999999E-3</v>
      </c>
      <c r="F2978">
        <v>0.77725</v>
      </c>
      <c r="G2978">
        <v>0.35015000000000002</v>
      </c>
      <c r="H2978">
        <v>0.72024999999999995</v>
      </c>
      <c r="I2978">
        <v>8.8349999999999998E-2</v>
      </c>
      <c r="J2978">
        <v>0.84255000000000002</v>
      </c>
      <c r="K2978">
        <v>0.75705</v>
      </c>
      <c r="L2978">
        <v>0.76044999999999996</v>
      </c>
      <c r="M2978">
        <v>0.83765000000000001</v>
      </c>
    </row>
    <row r="2979" spans="2:13" x14ac:dyDescent="0.35">
      <c r="B2979">
        <v>2976</v>
      </c>
      <c r="C2979">
        <v>0.29754999999999998</v>
      </c>
      <c r="D2979">
        <v>0.76734999999999998</v>
      </c>
      <c r="E2979">
        <v>0.41685</v>
      </c>
      <c r="F2979">
        <v>0.95835000000000004</v>
      </c>
      <c r="G2979">
        <v>0.23315</v>
      </c>
      <c r="H2979">
        <v>0.54535</v>
      </c>
      <c r="I2979">
        <v>0.57884999999999998</v>
      </c>
      <c r="J2979">
        <v>0.46415000000000001</v>
      </c>
      <c r="K2979">
        <v>0.81464999999999999</v>
      </c>
      <c r="L2979">
        <v>0.51385000000000003</v>
      </c>
      <c r="M2979">
        <v>0.46195000000000003</v>
      </c>
    </row>
    <row r="2980" spans="2:13" x14ac:dyDescent="0.35">
      <c r="B2980">
        <v>2977</v>
      </c>
      <c r="C2980">
        <v>0.29765000000000003</v>
      </c>
      <c r="D2980">
        <v>0.79095000000000004</v>
      </c>
      <c r="E2980">
        <v>2.615E-2</v>
      </c>
      <c r="F2980">
        <v>0.65195000000000003</v>
      </c>
      <c r="G2980">
        <v>0.62975000000000003</v>
      </c>
      <c r="H2980">
        <v>0.85955000000000004</v>
      </c>
      <c r="I2980">
        <v>0.97004999999999997</v>
      </c>
      <c r="J2980">
        <v>0.25645000000000001</v>
      </c>
      <c r="K2980">
        <v>0.25214999999999999</v>
      </c>
      <c r="L2980">
        <v>0.38424999999999998</v>
      </c>
      <c r="M2980">
        <v>0.63965000000000005</v>
      </c>
    </row>
    <row r="2981" spans="2:13" x14ac:dyDescent="0.35">
      <c r="B2981">
        <v>2978</v>
      </c>
      <c r="C2981">
        <v>0.29775000000000001</v>
      </c>
      <c r="D2981">
        <v>0.41654999999999998</v>
      </c>
      <c r="E2981">
        <v>0.85665000000000002</v>
      </c>
      <c r="F2981">
        <v>0.65405000000000002</v>
      </c>
      <c r="G2981">
        <v>0.47465000000000002</v>
      </c>
      <c r="H2981">
        <v>0.43545</v>
      </c>
      <c r="I2981">
        <v>0.66254999999999997</v>
      </c>
      <c r="J2981">
        <v>0.37314999999999998</v>
      </c>
      <c r="K2981">
        <v>0.31964999999999999</v>
      </c>
      <c r="L2981">
        <v>0.85385</v>
      </c>
      <c r="M2981">
        <v>0.76885000000000003</v>
      </c>
    </row>
    <row r="2982" spans="2:13" x14ac:dyDescent="0.35">
      <c r="B2982">
        <v>2979</v>
      </c>
      <c r="C2982">
        <v>0.29785</v>
      </c>
      <c r="D2982">
        <v>0.58465</v>
      </c>
      <c r="E2982">
        <v>0.66754999999999998</v>
      </c>
      <c r="F2982">
        <v>0.42714999999999997</v>
      </c>
      <c r="G2982">
        <v>0.69155</v>
      </c>
      <c r="H2982">
        <v>0.27534999999999998</v>
      </c>
      <c r="I2982">
        <v>0.90895000000000004</v>
      </c>
      <c r="J2982">
        <v>0.39045000000000002</v>
      </c>
      <c r="K2982">
        <v>0.51865000000000006</v>
      </c>
      <c r="L2982">
        <v>0.15135000000000001</v>
      </c>
      <c r="M2982">
        <v>0.64905000000000002</v>
      </c>
    </row>
    <row r="2983" spans="2:13" x14ac:dyDescent="0.35">
      <c r="B2983">
        <v>2980</v>
      </c>
      <c r="C2983">
        <v>0.29794999999999999</v>
      </c>
      <c r="D2983">
        <v>0.72585</v>
      </c>
      <c r="E2983">
        <v>0.21884999999999999</v>
      </c>
      <c r="F2983">
        <v>0.70025000000000004</v>
      </c>
      <c r="G2983">
        <v>3.3649999999999999E-2</v>
      </c>
      <c r="H2983">
        <v>0.21315000000000001</v>
      </c>
      <c r="I2983">
        <v>0.65674999999999994</v>
      </c>
      <c r="J2983">
        <v>0.71035000000000004</v>
      </c>
      <c r="K2983">
        <v>0.12265</v>
      </c>
      <c r="L2983">
        <v>0.80994999999999995</v>
      </c>
      <c r="M2983">
        <v>0.68064999999999998</v>
      </c>
    </row>
    <row r="2984" spans="2:13" x14ac:dyDescent="0.35">
      <c r="B2984">
        <v>2981</v>
      </c>
      <c r="C2984">
        <v>0.29804999999999998</v>
      </c>
      <c r="D2984">
        <v>0.29435</v>
      </c>
      <c r="E2984">
        <v>0.13894999999999999</v>
      </c>
      <c r="F2984">
        <v>0.79595000000000005</v>
      </c>
      <c r="G2984">
        <v>0.23524999999999999</v>
      </c>
      <c r="H2984">
        <v>0.54605000000000004</v>
      </c>
      <c r="I2984">
        <v>0.71014999999999995</v>
      </c>
      <c r="J2984">
        <v>0.10075000000000001</v>
      </c>
      <c r="K2984">
        <v>0.57094999999999996</v>
      </c>
      <c r="L2984">
        <v>0.68245</v>
      </c>
      <c r="M2984">
        <v>9.0500000000000008E-3</v>
      </c>
    </row>
    <row r="2985" spans="2:13" x14ac:dyDescent="0.35">
      <c r="B2985">
        <v>2982</v>
      </c>
      <c r="C2985">
        <v>0.29815000000000003</v>
      </c>
      <c r="D2985">
        <v>0.69845000000000002</v>
      </c>
      <c r="E2985">
        <v>0.65285000000000004</v>
      </c>
      <c r="F2985">
        <v>0.41515000000000002</v>
      </c>
      <c r="G2985">
        <v>0.64105000000000001</v>
      </c>
      <c r="H2985">
        <v>9.085E-2</v>
      </c>
      <c r="I2985">
        <v>0.52224999999999999</v>
      </c>
      <c r="J2985">
        <v>0.83045000000000002</v>
      </c>
      <c r="K2985">
        <v>0.83494999999999997</v>
      </c>
      <c r="L2985">
        <v>0.81984999999999997</v>
      </c>
      <c r="M2985">
        <v>0.88785000000000003</v>
      </c>
    </row>
    <row r="2986" spans="2:13" x14ac:dyDescent="0.35">
      <c r="B2986">
        <v>2983</v>
      </c>
      <c r="C2986">
        <v>0.29825000000000002</v>
      </c>
      <c r="D2986">
        <v>9.0249999999999997E-2</v>
      </c>
      <c r="E2986">
        <v>0.57504999999999995</v>
      </c>
      <c r="F2986">
        <v>0.56684999999999997</v>
      </c>
      <c r="G2986">
        <v>0.74734999999999996</v>
      </c>
      <c r="H2986">
        <v>0.35194999999999999</v>
      </c>
      <c r="I2986">
        <v>0.10575</v>
      </c>
      <c r="J2986">
        <v>0.43604999999999999</v>
      </c>
      <c r="K2986">
        <v>0.65644999999999998</v>
      </c>
      <c r="L2986">
        <v>0.70935000000000004</v>
      </c>
      <c r="M2986">
        <v>0.89895000000000003</v>
      </c>
    </row>
    <row r="2987" spans="2:13" x14ac:dyDescent="0.35">
      <c r="B2987">
        <v>2984</v>
      </c>
      <c r="C2987">
        <v>0.29835</v>
      </c>
      <c r="D2987">
        <v>0.27925</v>
      </c>
      <c r="E2987">
        <v>0.47084999999999999</v>
      </c>
      <c r="F2987">
        <v>0.86485000000000001</v>
      </c>
      <c r="G2987">
        <v>0.88654999999999995</v>
      </c>
      <c r="H2987">
        <v>0.14415</v>
      </c>
      <c r="I2987">
        <v>0.88434999999999997</v>
      </c>
      <c r="J2987">
        <v>0.42025000000000001</v>
      </c>
      <c r="K2987">
        <v>6.7049999999999998E-2</v>
      </c>
      <c r="L2987">
        <v>0.99934999999999996</v>
      </c>
      <c r="M2987">
        <v>0.62124999999999997</v>
      </c>
    </row>
    <row r="2988" spans="2:13" x14ac:dyDescent="0.35">
      <c r="B2988">
        <v>2985</v>
      </c>
      <c r="C2988">
        <v>0.29844999999999999</v>
      </c>
      <c r="D2988">
        <v>0.87755000000000005</v>
      </c>
      <c r="E2988">
        <v>0.27515000000000001</v>
      </c>
      <c r="F2988">
        <v>0.32024999999999998</v>
      </c>
      <c r="G2988">
        <v>0.17435</v>
      </c>
      <c r="H2988">
        <v>0.39845000000000003</v>
      </c>
      <c r="I2988">
        <v>0.95015000000000005</v>
      </c>
      <c r="J2988">
        <v>0.81974999999999998</v>
      </c>
      <c r="K2988">
        <v>0.10664999999999999</v>
      </c>
      <c r="L2988">
        <v>0.29665000000000002</v>
      </c>
      <c r="M2988">
        <v>0.97745000000000004</v>
      </c>
    </row>
    <row r="2989" spans="2:13" x14ac:dyDescent="0.35">
      <c r="B2989">
        <v>2986</v>
      </c>
      <c r="C2989">
        <v>0.29854999999999998</v>
      </c>
      <c r="D2989">
        <v>0.14474999999999999</v>
      </c>
      <c r="E2989">
        <v>0.23895</v>
      </c>
      <c r="F2989">
        <v>0.91844999999999999</v>
      </c>
      <c r="G2989">
        <v>0.92144999999999999</v>
      </c>
      <c r="H2989">
        <v>0.44405</v>
      </c>
      <c r="I2989">
        <v>0.17745</v>
      </c>
      <c r="J2989">
        <v>0.30225000000000002</v>
      </c>
      <c r="K2989">
        <v>0.12795000000000001</v>
      </c>
      <c r="L2989">
        <v>0.28444999999999998</v>
      </c>
      <c r="M2989">
        <v>0.74885000000000002</v>
      </c>
    </row>
    <row r="2990" spans="2:13" x14ac:dyDescent="0.35">
      <c r="B2990">
        <v>2987</v>
      </c>
      <c r="C2990">
        <v>0.29865000000000003</v>
      </c>
      <c r="D2990">
        <v>0.61834999999999996</v>
      </c>
      <c r="E2990">
        <v>0.34065000000000001</v>
      </c>
      <c r="F2990">
        <v>0.80815000000000003</v>
      </c>
      <c r="G2990">
        <v>0.45084999999999997</v>
      </c>
      <c r="H2990">
        <v>0.18174999999999999</v>
      </c>
      <c r="I2990">
        <v>0.55064999999999997</v>
      </c>
      <c r="J2990">
        <v>0.90654999999999997</v>
      </c>
      <c r="K2990">
        <v>0.78154999999999997</v>
      </c>
      <c r="L2990">
        <v>4.3249999999999997E-2</v>
      </c>
      <c r="M2990">
        <v>0.11855</v>
      </c>
    </row>
    <row r="2991" spans="2:13" x14ac:dyDescent="0.35">
      <c r="B2991">
        <v>2988</v>
      </c>
      <c r="C2991">
        <v>0.29875000000000002</v>
      </c>
      <c r="D2991">
        <v>0.52564999999999995</v>
      </c>
      <c r="E2991">
        <v>0.93815000000000004</v>
      </c>
      <c r="F2991">
        <v>0.25585000000000002</v>
      </c>
      <c r="G2991">
        <v>0.67174999999999996</v>
      </c>
      <c r="H2991">
        <v>0.78115000000000001</v>
      </c>
      <c r="I2991">
        <v>0.47744999999999999</v>
      </c>
      <c r="J2991">
        <v>0.45424999999999999</v>
      </c>
      <c r="K2991">
        <v>0.15884999999999999</v>
      </c>
      <c r="L2991">
        <v>0.71304999999999996</v>
      </c>
      <c r="M2991">
        <v>0.52005000000000001</v>
      </c>
    </row>
    <row r="2992" spans="2:13" x14ac:dyDescent="0.35">
      <c r="B2992">
        <v>2989</v>
      </c>
      <c r="C2992">
        <v>0.29885</v>
      </c>
      <c r="D2992">
        <v>8.0949999999999994E-2</v>
      </c>
      <c r="E2992">
        <v>0.96755000000000002</v>
      </c>
      <c r="F2992">
        <v>0.76075000000000004</v>
      </c>
      <c r="G2992">
        <v>0.74855000000000005</v>
      </c>
      <c r="H2992">
        <v>0.97424999999999995</v>
      </c>
      <c r="I2992">
        <v>0.11065</v>
      </c>
      <c r="J2992">
        <v>0.43924999999999997</v>
      </c>
      <c r="K2992">
        <v>6.4949999999999994E-2</v>
      </c>
      <c r="L2992">
        <v>0.21634999999999999</v>
      </c>
      <c r="M2992">
        <v>0.55135000000000001</v>
      </c>
    </row>
    <row r="2993" spans="2:13" x14ac:dyDescent="0.35">
      <c r="B2993">
        <v>2990</v>
      </c>
      <c r="C2993">
        <v>0.29894999999999999</v>
      </c>
      <c r="D2993">
        <v>3.7650000000000003E-2</v>
      </c>
      <c r="E2993">
        <v>0.21834999999999999</v>
      </c>
      <c r="F2993">
        <v>0.88785000000000003</v>
      </c>
      <c r="G2993">
        <v>0.45234999999999997</v>
      </c>
      <c r="H2993">
        <v>0.25164999999999998</v>
      </c>
      <c r="I2993">
        <v>0.91605000000000003</v>
      </c>
      <c r="J2993">
        <v>0.79185000000000005</v>
      </c>
      <c r="K2993">
        <v>0.49335000000000001</v>
      </c>
      <c r="L2993">
        <v>0.37045</v>
      </c>
      <c r="M2993">
        <v>0.14555000000000001</v>
      </c>
    </row>
    <row r="2994" spans="2:13" x14ac:dyDescent="0.35">
      <c r="B2994">
        <v>2991</v>
      </c>
      <c r="C2994">
        <v>0.29904999999999998</v>
      </c>
      <c r="D2994">
        <v>0.91535</v>
      </c>
      <c r="E2994">
        <v>0.18734999999999999</v>
      </c>
      <c r="F2994">
        <v>0.47065000000000001</v>
      </c>
      <c r="G2994">
        <v>0.42575000000000002</v>
      </c>
      <c r="H2994">
        <v>0.69655</v>
      </c>
      <c r="I2994">
        <v>0.32064999999999999</v>
      </c>
      <c r="J2994">
        <v>0.28025</v>
      </c>
      <c r="K2994">
        <v>0.49935000000000002</v>
      </c>
      <c r="L2994">
        <v>0.39465</v>
      </c>
      <c r="M2994">
        <v>0.74245000000000005</v>
      </c>
    </row>
    <row r="2995" spans="2:13" x14ac:dyDescent="0.35">
      <c r="B2995">
        <v>2992</v>
      </c>
      <c r="C2995">
        <v>0.29915000000000003</v>
      </c>
      <c r="D2995">
        <v>0.33374999999999999</v>
      </c>
      <c r="E2995">
        <v>0.55774999999999997</v>
      </c>
      <c r="F2995">
        <v>0.13245000000000001</v>
      </c>
      <c r="G2995">
        <v>0.34005000000000002</v>
      </c>
      <c r="H2995">
        <v>0.59724999999999995</v>
      </c>
      <c r="I2995">
        <v>0.19175</v>
      </c>
      <c r="J2995">
        <v>0.95884999999999998</v>
      </c>
      <c r="K2995">
        <v>0.17465</v>
      </c>
      <c r="L2995">
        <v>0.89924999999999999</v>
      </c>
      <c r="M2995">
        <v>0.85075000000000001</v>
      </c>
    </row>
    <row r="2996" spans="2:13" x14ac:dyDescent="0.35">
      <c r="B2996">
        <v>2993</v>
      </c>
      <c r="C2996">
        <v>0.29925000000000002</v>
      </c>
      <c r="D2996">
        <v>0.23305000000000001</v>
      </c>
      <c r="E2996">
        <v>0.77625</v>
      </c>
      <c r="F2996">
        <v>0.23674999999999999</v>
      </c>
      <c r="G2996">
        <v>0.24875</v>
      </c>
      <c r="H2996">
        <v>0.10365000000000001</v>
      </c>
      <c r="I2996">
        <v>0.33215</v>
      </c>
      <c r="J2996">
        <v>0.89985000000000004</v>
      </c>
      <c r="K2996">
        <v>0.71025000000000005</v>
      </c>
      <c r="L2996">
        <v>0.36814999999999998</v>
      </c>
      <c r="M2996">
        <v>0.95165</v>
      </c>
    </row>
    <row r="2997" spans="2:13" x14ac:dyDescent="0.35">
      <c r="B2997">
        <v>2994</v>
      </c>
      <c r="C2997">
        <v>0.29935</v>
      </c>
      <c r="D2997">
        <v>0.51085000000000003</v>
      </c>
      <c r="E2997">
        <v>0.65644999999999998</v>
      </c>
      <c r="F2997">
        <v>0.11294999999999999</v>
      </c>
      <c r="G2997">
        <v>0.83314999999999995</v>
      </c>
      <c r="H2997">
        <v>0.44974999999999998</v>
      </c>
      <c r="I2997">
        <v>0.48015000000000002</v>
      </c>
      <c r="J2997">
        <v>0.18715000000000001</v>
      </c>
      <c r="K2997">
        <v>0.24535000000000001</v>
      </c>
      <c r="L2997">
        <v>0.66744999999999999</v>
      </c>
      <c r="M2997">
        <v>0.10305</v>
      </c>
    </row>
    <row r="2998" spans="2:13" x14ac:dyDescent="0.35">
      <c r="B2998">
        <v>2995</v>
      </c>
      <c r="C2998">
        <v>0.29944999999999999</v>
      </c>
      <c r="D2998">
        <v>6.5350000000000005E-2</v>
      </c>
      <c r="E2998">
        <v>0.78844999999999998</v>
      </c>
      <c r="F2998">
        <v>0.73904999999999998</v>
      </c>
      <c r="G2998">
        <v>0.92525000000000002</v>
      </c>
      <c r="H2998">
        <v>0.45674999999999999</v>
      </c>
      <c r="I2998">
        <v>0.40844999999999998</v>
      </c>
      <c r="J2998">
        <v>0.22505</v>
      </c>
      <c r="K2998">
        <v>0.65564999999999996</v>
      </c>
      <c r="L2998">
        <v>0.86834999999999996</v>
      </c>
      <c r="M2998">
        <v>0.70604999999999996</v>
      </c>
    </row>
    <row r="2999" spans="2:13" x14ac:dyDescent="0.35">
      <c r="B2999">
        <v>2996</v>
      </c>
      <c r="C2999">
        <v>0.29954999999999998</v>
      </c>
      <c r="D2999">
        <v>0.63075000000000003</v>
      </c>
      <c r="E2999">
        <v>0.35594999999999999</v>
      </c>
      <c r="F2999">
        <v>0.58565</v>
      </c>
      <c r="G2999">
        <v>0.73765000000000003</v>
      </c>
      <c r="H2999">
        <v>0.14135</v>
      </c>
      <c r="I2999">
        <v>0.92484999999999995</v>
      </c>
      <c r="J2999">
        <v>0.53785000000000005</v>
      </c>
      <c r="K2999">
        <v>0.59794999999999998</v>
      </c>
      <c r="L2999">
        <v>4.0750000000000001E-2</v>
      </c>
      <c r="M2999">
        <v>0.40555000000000002</v>
      </c>
    </row>
    <row r="3000" spans="2:13" x14ac:dyDescent="0.35">
      <c r="B3000">
        <v>2997</v>
      </c>
      <c r="C3000">
        <v>0.29965000000000003</v>
      </c>
      <c r="D3000">
        <v>0.31405</v>
      </c>
      <c r="E3000">
        <v>0.27615000000000001</v>
      </c>
      <c r="F3000">
        <v>1.745E-2</v>
      </c>
      <c r="G3000">
        <v>0.17515</v>
      </c>
      <c r="H3000">
        <v>0.22034999999999999</v>
      </c>
      <c r="I3000">
        <v>0.57315000000000005</v>
      </c>
      <c r="J3000">
        <v>8.2650000000000001E-2</v>
      </c>
      <c r="K3000">
        <v>0.95574999999999999</v>
      </c>
      <c r="L3000">
        <v>0.63475000000000004</v>
      </c>
      <c r="M3000">
        <v>0.39345000000000002</v>
      </c>
    </row>
    <row r="3001" spans="2:13" x14ac:dyDescent="0.35">
      <c r="B3001">
        <v>2998</v>
      </c>
      <c r="C3001">
        <v>0.29975000000000002</v>
      </c>
      <c r="D3001">
        <v>0.82184999999999997</v>
      </c>
      <c r="E3001">
        <v>0.35144999999999998</v>
      </c>
      <c r="F3001">
        <v>2.9250000000000002E-2</v>
      </c>
      <c r="G3001">
        <v>0.49285000000000001</v>
      </c>
      <c r="H3001">
        <v>0.17294999999999999</v>
      </c>
      <c r="I3001">
        <v>0.50585000000000002</v>
      </c>
      <c r="J3001">
        <v>0.23144999999999999</v>
      </c>
      <c r="K3001">
        <v>0.37025000000000002</v>
      </c>
      <c r="L3001">
        <v>2.4049999999999998E-2</v>
      </c>
      <c r="M3001">
        <v>6.4999999999999997E-4</v>
      </c>
    </row>
    <row r="3002" spans="2:13" x14ac:dyDescent="0.35">
      <c r="B3002">
        <v>2999</v>
      </c>
      <c r="C3002">
        <v>0.29985000000000001</v>
      </c>
      <c r="D3002">
        <v>0.34555000000000002</v>
      </c>
      <c r="E3002">
        <v>0.54615000000000002</v>
      </c>
      <c r="F3002">
        <v>0.72645000000000004</v>
      </c>
      <c r="G3002">
        <v>0.68115000000000003</v>
      </c>
      <c r="H3002">
        <v>0.74295</v>
      </c>
      <c r="I3002">
        <v>9.6149999999999999E-2</v>
      </c>
      <c r="J3002">
        <v>0.69184999999999997</v>
      </c>
      <c r="K3002">
        <v>0.59504999999999997</v>
      </c>
      <c r="L3002">
        <v>0.25024999999999997</v>
      </c>
      <c r="M3002">
        <v>9.4649999999999998E-2</v>
      </c>
    </row>
    <row r="3003" spans="2:13" x14ac:dyDescent="0.35">
      <c r="B3003">
        <v>3000</v>
      </c>
      <c r="C3003">
        <v>0.29994999999999999</v>
      </c>
      <c r="D3003">
        <v>0.60585</v>
      </c>
      <c r="E3003">
        <v>0.43045</v>
      </c>
      <c r="F3003">
        <v>0.74565000000000003</v>
      </c>
      <c r="G3003">
        <v>0.72255000000000003</v>
      </c>
      <c r="H3003">
        <v>0.96255000000000002</v>
      </c>
      <c r="I3003">
        <v>0.60994999999999999</v>
      </c>
      <c r="J3003">
        <v>1.225E-2</v>
      </c>
      <c r="K3003">
        <v>0.19075</v>
      </c>
      <c r="L3003">
        <v>0.62124999999999997</v>
      </c>
      <c r="M3003">
        <v>0.23724999999999999</v>
      </c>
    </row>
    <row r="3004" spans="2:13" x14ac:dyDescent="0.35">
      <c r="B3004">
        <v>3001</v>
      </c>
      <c r="C3004">
        <v>0.30004999999999998</v>
      </c>
      <c r="D3004">
        <v>0.34794999999999998</v>
      </c>
      <c r="E3004">
        <v>0.34625</v>
      </c>
      <c r="F3004">
        <v>0.46005000000000001</v>
      </c>
      <c r="G3004">
        <v>0.57845000000000002</v>
      </c>
      <c r="H3004">
        <v>0.51934999999999998</v>
      </c>
      <c r="I3004">
        <v>4.3049999999999998E-2</v>
      </c>
      <c r="J3004">
        <v>0.64285000000000003</v>
      </c>
      <c r="K3004">
        <v>0.39015</v>
      </c>
      <c r="L3004">
        <v>0.20605000000000001</v>
      </c>
      <c r="M3004">
        <v>0.74814999999999998</v>
      </c>
    </row>
    <row r="3005" spans="2:13" x14ac:dyDescent="0.35">
      <c r="B3005">
        <v>3002</v>
      </c>
      <c r="C3005">
        <v>0.30014999999999997</v>
      </c>
      <c r="D3005">
        <v>0.59965000000000002</v>
      </c>
      <c r="E3005">
        <v>0.59335000000000004</v>
      </c>
      <c r="F3005">
        <v>0.61385000000000001</v>
      </c>
      <c r="G3005">
        <v>0.63675000000000004</v>
      </c>
      <c r="H3005">
        <v>0.73485</v>
      </c>
      <c r="I3005">
        <v>0.10825</v>
      </c>
      <c r="J3005">
        <v>0.90325</v>
      </c>
      <c r="K3005">
        <v>0.95355000000000001</v>
      </c>
      <c r="L3005">
        <v>0.75234999999999996</v>
      </c>
      <c r="M3005">
        <v>0.74075000000000002</v>
      </c>
    </row>
    <row r="3006" spans="2:13" x14ac:dyDescent="0.35">
      <c r="B3006">
        <v>3003</v>
      </c>
      <c r="C3006">
        <v>0.30025000000000002</v>
      </c>
      <c r="D3006">
        <v>0.99404999999999999</v>
      </c>
      <c r="E3006">
        <v>0.29415000000000002</v>
      </c>
      <c r="F3006">
        <v>0.91725000000000001</v>
      </c>
      <c r="G3006">
        <v>0.47155000000000002</v>
      </c>
      <c r="H3006">
        <v>0.56264999999999998</v>
      </c>
      <c r="I3006">
        <v>0.82874999999999999</v>
      </c>
      <c r="J3006">
        <v>0.71135000000000004</v>
      </c>
      <c r="K3006">
        <v>7.8649999999999998E-2</v>
      </c>
      <c r="L3006">
        <v>0.66825000000000001</v>
      </c>
      <c r="M3006">
        <v>0.82184999999999997</v>
      </c>
    </row>
    <row r="3007" spans="2:13" x14ac:dyDescent="0.35">
      <c r="B3007">
        <v>3004</v>
      </c>
      <c r="C3007">
        <v>0.30035000000000001</v>
      </c>
      <c r="D3007">
        <v>0.38395000000000001</v>
      </c>
      <c r="E3007">
        <v>0.50024999999999997</v>
      </c>
      <c r="F3007">
        <v>0.50134999999999996</v>
      </c>
      <c r="G3007">
        <v>0.53434999999999999</v>
      </c>
      <c r="H3007">
        <v>0.53195000000000003</v>
      </c>
      <c r="I3007">
        <v>0.54584999999999995</v>
      </c>
      <c r="J3007">
        <v>0.42654999999999998</v>
      </c>
      <c r="K3007">
        <v>0.53564999999999996</v>
      </c>
      <c r="L3007">
        <v>0.76954999999999996</v>
      </c>
      <c r="M3007">
        <v>0.22264999999999999</v>
      </c>
    </row>
    <row r="3008" spans="2:13" x14ac:dyDescent="0.35">
      <c r="B3008">
        <v>3005</v>
      </c>
      <c r="C3008">
        <v>0.30044999999999999</v>
      </c>
      <c r="D3008">
        <v>0.45674999999999999</v>
      </c>
      <c r="E3008">
        <v>0.25105</v>
      </c>
      <c r="F3008">
        <v>0.41165000000000002</v>
      </c>
      <c r="G3008">
        <v>0.98114999999999997</v>
      </c>
      <c r="H3008">
        <v>1.9449999999999999E-2</v>
      </c>
      <c r="I3008">
        <v>0.93925000000000003</v>
      </c>
      <c r="J3008">
        <v>0.41165000000000002</v>
      </c>
      <c r="K3008">
        <v>0.70865</v>
      </c>
      <c r="L3008">
        <v>0.80564999999999998</v>
      </c>
      <c r="M3008">
        <v>0.85885</v>
      </c>
    </row>
    <row r="3009" spans="2:13" x14ac:dyDescent="0.35">
      <c r="B3009">
        <v>3006</v>
      </c>
      <c r="C3009">
        <v>0.30054999999999998</v>
      </c>
      <c r="D3009">
        <v>0.91385000000000005</v>
      </c>
      <c r="E3009">
        <v>0.77405000000000002</v>
      </c>
      <c r="F3009">
        <v>0.68254999999999999</v>
      </c>
      <c r="G3009">
        <v>0.96094999999999997</v>
      </c>
      <c r="H3009">
        <v>0.55184999999999995</v>
      </c>
      <c r="I3009">
        <v>1.495E-2</v>
      </c>
      <c r="J3009">
        <v>3.6650000000000002E-2</v>
      </c>
      <c r="K3009">
        <v>0.22735</v>
      </c>
      <c r="L3009">
        <v>0.53805000000000003</v>
      </c>
      <c r="M3009">
        <v>0.63665000000000005</v>
      </c>
    </row>
    <row r="3010" spans="2:13" x14ac:dyDescent="0.35">
      <c r="B3010">
        <v>3007</v>
      </c>
      <c r="C3010">
        <v>0.30064999999999997</v>
      </c>
      <c r="D3010">
        <v>0.96184999999999998</v>
      </c>
      <c r="E3010">
        <v>0.28625</v>
      </c>
      <c r="F3010">
        <v>0.74365000000000003</v>
      </c>
      <c r="G3010">
        <v>3.5650000000000001E-2</v>
      </c>
      <c r="H3010">
        <v>0.43675000000000003</v>
      </c>
      <c r="I3010">
        <v>0.65215000000000001</v>
      </c>
      <c r="J3010">
        <v>0.62275000000000003</v>
      </c>
      <c r="K3010">
        <v>0.38815</v>
      </c>
      <c r="L3010">
        <v>0.48444999999999999</v>
      </c>
      <c r="M3010">
        <v>0.78605000000000003</v>
      </c>
    </row>
    <row r="3011" spans="2:13" x14ac:dyDescent="0.35">
      <c r="B3011">
        <v>3008</v>
      </c>
      <c r="C3011">
        <v>0.30075000000000002</v>
      </c>
      <c r="D3011">
        <v>0.16965</v>
      </c>
      <c r="E3011">
        <v>0.95814999999999995</v>
      </c>
      <c r="F3011">
        <v>0.78215000000000001</v>
      </c>
      <c r="G3011">
        <v>0.22475000000000001</v>
      </c>
      <c r="H3011">
        <v>0.60845000000000005</v>
      </c>
      <c r="I3011">
        <v>0.53405000000000002</v>
      </c>
      <c r="J3011">
        <v>0.96755000000000002</v>
      </c>
      <c r="K3011">
        <v>0.65185000000000004</v>
      </c>
      <c r="L3011">
        <v>0.40465000000000001</v>
      </c>
      <c r="M3011">
        <v>0.38535000000000003</v>
      </c>
    </row>
    <row r="3012" spans="2:13" x14ac:dyDescent="0.35">
      <c r="B3012">
        <v>3009</v>
      </c>
      <c r="C3012">
        <v>0.30085000000000001</v>
      </c>
      <c r="D3012">
        <v>0.38755000000000001</v>
      </c>
      <c r="E3012">
        <v>0.51865000000000006</v>
      </c>
      <c r="F3012">
        <v>0.29504999999999998</v>
      </c>
      <c r="G3012">
        <v>0.22835</v>
      </c>
      <c r="H3012">
        <v>0.50965000000000005</v>
      </c>
      <c r="I3012">
        <v>0.69005000000000005</v>
      </c>
      <c r="J3012">
        <v>0.43714999999999998</v>
      </c>
      <c r="K3012">
        <v>0.80725000000000002</v>
      </c>
      <c r="L3012">
        <v>0.87334999999999996</v>
      </c>
      <c r="M3012">
        <v>0.49685000000000001</v>
      </c>
    </row>
    <row r="3013" spans="2:13" x14ac:dyDescent="0.35">
      <c r="B3013">
        <v>3010</v>
      </c>
      <c r="C3013">
        <v>0.30095</v>
      </c>
      <c r="D3013">
        <v>0.36044999999999999</v>
      </c>
      <c r="E3013">
        <v>0.17044999999999999</v>
      </c>
      <c r="F3013">
        <v>0.58835000000000004</v>
      </c>
      <c r="G3013">
        <v>2.665E-2</v>
      </c>
      <c r="H3013">
        <v>0.61424999999999996</v>
      </c>
      <c r="I3013">
        <v>0.16975000000000001</v>
      </c>
      <c r="J3013">
        <v>0.99465000000000003</v>
      </c>
      <c r="K3013">
        <v>0.61585000000000001</v>
      </c>
      <c r="L3013">
        <v>0.99585000000000001</v>
      </c>
      <c r="M3013">
        <v>0.43395</v>
      </c>
    </row>
    <row r="3014" spans="2:13" x14ac:dyDescent="0.35">
      <c r="B3014">
        <v>3011</v>
      </c>
      <c r="C3014">
        <v>0.30104999999999998</v>
      </c>
      <c r="D3014">
        <v>0.93184999999999996</v>
      </c>
      <c r="E3014">
        <v>0.15895000000000001</v>
      </c>
      <c r="F3014">
        <v>0.75754999999999995</v>
      </c>
      <c r="G3014">
        <v>0.67925000000000002</v>
      </c>
      <c r="H3014">
        <v>0.61214999999999997</v>
      </c>
      <c r="I3014">
        <v>0.10324999999999999</v>
      </c>
      <c r="J3014">
        <v>0.95255000000000001</v>
      </c>
      <c r="K3014">
        <v>0.11724999999999999</v>
      </c>
      <c r="L3014">
        <v>0.18454999999999999</v>
      </c>
      <c r="M3014">
        <v>0.77985000000000004</v>
      </c>
    </row>
    <row r="3015" spans="2:13" x14ac:dyDescent="0.35">
      <c r="B3015">
        <v>3012</v>
      </c>
      <c r="C3015">
        <v>0.30114999999999997</v>
      </c>
      <c r="D3015">
        <v>0.41294999999999998</v>
      </c>
      <c r="E3015">
        <v>0.93474999999999997</v>
      </c>
      <c r="F3015">
        <v>0.73485</v>
      </c>
      <c r="G3015">
        <v>0.60135000000000005</v>
      </c>
      <c r="H3015">
        <v>0.45424999999999999</v>
      </c>
      <c r="I3015">
        <v>0.71025000000000005</v>
      </c>
      <c r="J3015">
        <v>0.55994999999999995</v>
      </c>
      <c r="K3015">
        <v>0.54135</v>
      </c>
      <c r="L3015">
        <v>0.91864999999999997</v>
      </c>
      <c r="M3015">
        <v>0.35504999999999998</v>
      </c>
    </row>
    <row r="3016" spans="2:13" x14ac:dyDescent="0.35">
      <c r="B3016">
        <v>3013</v>
      </c>
      <c r="C3016">
        <v>0.30125000000000002</v>
      </c>
      <c r="D3016">
        <v>1.7950000000000001E-2</v>
      </c>
      <c r="E3016">
        <v>0.38074999999999998</v>
      </c>
      <c r="F3016">
        <v>0.85324999999999995</v>
      </c>
      <c r="G3016">
        <v>0.71375</v>
      </c>
      <c r="H3016">
        <v>0.20585000000000001</v>
      </c>
      <c r="I3016">
        <v>0.24995000000000001</v>
      </c>
      <c r="J3016">
        <v>0.81545000000000001</v>
      </c>
      <c r="K3016">
        <v>0.69984999999999997</v>
      </c>
      <c r="L3016">
        <v>0.60724999999999996</v>
      </c>
      <c r="M3016">
        <v>0.39665</v>
      </c>
    </row>
    <row r="3017" spans="2:13" x14ac:dyDescent="0.35">
      <c r="B3017">
        <v>3014</v>
      </c>
      <c r="C3017">
        <v>0.30135000000000001</v>
      </c>
      <c r="D3017">
        <v>0.63005</v>
      </c>
      <c r="E3017">
        <v>0.59155000000000002</v>
      </c>
      <c r="F3017">
        <v>0.29594999999999999</v>
      </c>
      <c r="G3017">
        <v>0.44224999999999998</v>
      </c>
      <c r="H3017">
        <v>0.74795</v>
      </c>
      <c r="I3017">
        <v>9.75E-3</v>
      </c>
      <c r="J3017">
        <v>0.45974999999999999</v>
      </c>
      <c r="K3017">
        <v>0.49035000000000001</v>
      </c>
      <c r="L3017">
        <v>9.3850000000000003E-2</v>
      </c>
      <c r="M3017">
        <v>0.94904999999999995</v>
      </c>
    </row>
    <row r="3018" spans="2:13" x14ac:dyDescent="0.35">
      <c r="B3018">
        <v>3015</v>
      </c>
      <c r="C3018">
        <v>0.30145</v>
      </c>
      <c r="D3018">
        <v>0.74904999999999999</v>
      </c>
      <c r="E3018">
        <v>0.43035000000000001</v>
      </c>
      <c r="F3018">
        <v>0.63144999999999996</v>
      </c>
      <c r="G3018">
        <v>0.70025000000000004</v>
      </c>
      <c r="H3018">
        <v>0.99734999999999996</v>
      </c>
      <c r="I3018">
        <v>0.32305</v>
      </c>
      <c r="J3018">
        <v>0.52695000000000003</v>
      </c>
      <c r="K3018">
        <v>0.10185</v>
      </c>
      <c r="L3018">
        <v>0.87034999999999996</v>
      </c>
      <c r="M3018">
        <v>0.72324999999999995</v>
      </c>
    </row>
    <row r="3019" spans="2:13" x14ac:dyDescent="0.35">
      <c r="B3019">
        <v>3016</v>
      </c>
      <c r="C3019">
        <v>0.30154999999999998</v>
      </c>
      <c r="D3019">
        <v>0.40944999999999998</v>
      </c>
      <c r="E3019">
        <v>0.63575000000000004</v>
      </c>
      <c r="F3019">
        <v>0.12554999999999999</v>
      </c>
      <c r="G3019">
        <v>0.98655000000000004</v>
      </c>
      <c r="H3019">
        <v>0.66315000000000002</v>
      </c>
      <c r="I3019">
        <v>0.48954999999999999</v>
      </c>
      <c r="J3019">
        <v>0.30685000000000001</v>
      </c>
      <c r="K3019">
        <v>0.77644999999999997</v>
      </c>
      <c r="L3019">
        <v>0.57064999999999999</v>
      </c>
      <c r="M3019">
        <v>0.76134999999999997</v>
      </c>
    </row>
    <row r="3020" spans="2:13" x14ac:dyDescent="0.35">
      <c r="B3020">
        <v>3017</v>
      </c>
      <c r="C3020">
        <v>0.30164999999999997</v>
      </c>
      <c r="D3020">
        <v>0.71904999999999997</v>
      </c>
      <c r="E3020">
        <v>7.8350000000000003E-2</v>
      </c>
      <c r="F3020">
        <v>0.14485000000000001</v>
      </c>
      <c r="G3020">
        <v>0.94625000000000004</v>
      </c>
      <c r="H3020">
        <v>0.41844999999999999</v>
      </c>
      <c r="I3020">
        <v>0.72224999999999995</v>
      </c>
      <c r="J3020">
        <v>0.61175000000000002</v>
      </c>
      <c r="K3020">
        <v>0.55354999999999999</v>
      </c>
      <c r="L3020">
        <v>0.66395000000000004</v>
      </c>
      <c r="M3020">
        <v>0.39395000000000002</v>
      </c>
    </row>
    <row r="3021" spans="2:13" x14ac:dyDescent="0.35">
      <c r="B3021">
        <v>3018</v>
      </c>
      <c r="C3021">
        <v>0.30175000000000002</v>
      </c>
      <c r="D3021">
        <v>0.95565</v>
      </c>
      <c r="E3021">
        <v>0.37214999999999998</v>
      </c>
      <c r="F3021">
        <v>0.33284999999999998</v>
      </c>
      <c r="G3021">
        <v>0.56915000000000004</v>
      </c>
      <c r="H3021">
        <v>0.28255000000000002</v>
      </c>
      <c r="I3021">
        <v>0.92354999999999998</v>
      </c>
      <c r="J3021">
        <v>0.91085000000000005</v>
      </c>
      <c r="K3021">
        <v>0.63944999999999996</v>
      </c>
      <c r="L3021">
        <v>0.35994999999999999</v>
      </c>
      <c r="M3021">
        <v>0.60555000000000003</v>
      </c>
    </row>
    <row r="3022" spans="2:13" x14ac:dyDescent="0.35">
      <c r="B3022">
        <v>3019</v>
      </c>
      <c r="C3022">
        <v>0.30185000000000001</v>
      </c>
      <c r="D3022">
        <v>0.83584999999999998</v>
      </c>
      <c r="E3022">
        <v>0.54635</v>
      </c>
      <c r="F3022">
        <v>0.54015000000000002</v>
      </c>
      <c r="G3022">
        <v>0.44914999999999999</v>
      </c>
      <c r="H3022">
        <v>0.19775000000000001</v>
      </c>
      <c r="I3022">
        <v>0.69964999999999999</v>
      </c>
      <c r="J3022">
        <v>0.92564999999999997</v>
      </c>
      <c r="K3022">
        <v>0.56415000000000004</v>
      </c>
      <c r="L3022">
        <v>0.82515000000000005</v>
      </c>
      <c r="M3022">
        <v>0.48315000000000002</v>
      </c>
    </row>
    <row r="3023" spans="2:13" x14ac:dyDescent="0.35">
      <c r="B3023">
        <v>3020</v>
      </c>
      <c r="C3023">
        <v>0.30195</v>
      </c>
      <c r="D3023">
        <v>2.845E-2</v>
      </c>
      <c r="E3023">
        <v>0.96335000000000004</v>
      </c>
      <c r="F3023">
        <v>0.23965</v>
      </c>
      <c r="G3023">
        <v>0.29854999999999998</v>
      </c>
      <c r="H3023">
        <v>0.97704999999999997</v>
      </c>
      <c r="I3023">
        <v>0.35865000000000002</v>
      </c>
      <c r="J3023">
        <v>0.51175000000000004</v>
      </c>
      <c r="K3023">
        <v>0.79554999999999998</v>
      </c>
      <c r="L3023">
        <v>3.2149999999999998E-2</v>
      </c>
      <c r="M3023">
        <v>0.11505</v>
      </c>
    </row>
    <row r="3024" spans="2:13" x14ac:dyDescent="0.35">
      <c r="B3024">
        <v>3021</v>
      </c>
      <c r="C3024">
        <v>0.30204999999999999</v>
      </c>
      <c r="D3024">
        <v>0.73455000000000004</v>
      </c>
      <c r="E3024">
        <v>0.52264999999999995</v>
      </c>
      <c r="F3024">
        <v>0.36835000000000001</v>
      </c>
      <c r="G3024">
        <v>0.34234999999999999</v>
      </c>
      <c r="H3024">
        <v>0.72235000000000005</v>
      </c>
      <c r="I3024">
        <v>0.54374999999999996</v>
      </c>
      <c r="J3024">
        <v>0.11505</v>
      </c>
      <c r="K3024">
        <v>0.93435000000000001</v>
      </c>
      <c r="L3024">
        <v>0.58125000000000004</v>
      </c>
      <c r="M3024">
        <v>0.72685</v>
      </c>
    </row>
    <row r="3025" spans="2:13" x14ac:dyDescent="0.35">
      <c r="B3025">
        <v>3022</v>
      </c>
      <c r="C3025">
        <v>0.30214999999999997</v>
      </c>
      <c r="D3025">
        <v>0.21615000000000001</v>
      </c>
      <c r="E3025">
        <v>0.22505</v>
      </c>
      <c r="F3025">
        <v>0.83504999999999996</v>
      </c>
      <c r="G3025">
        <v>0.47665000000000002</v>
      </c>
      <c r="H3025">
        <v>0.72375</v>
      </c>
      <c r="I3025">
        <v>0.84484999999999999</v>
      </c>
      <c r="J3025">
        <v>0.64215</v>
      </c>
      <c r="K3025">
        <v>0.27395000000000003</v>
      </c>
      <c r="L3025">
        <v>0.95155000000000001</v>
      </c>
      <c r="M3025">
        <v>0.52015</v>
      </c>
    </row>
    <row r="3026" spans="2:13" x14ac:dyDescent="0.35">
      <c r="B3026">
        <v>3023</v>
      </c>
      <c r="C3026">
        <v>0.30225000000000002</v>
      </c>
      <c r="D3026">
        <v>0.43385000000000001</v>
      </c>
      <c r="E3026">
        <v>8.9499999999999996E-3</v>
      </c>
      <c r="F3026">
        <v>0.87955000000000005</v>
      </c>
      <c r="G3026">
        <v>0.93874999999999997</v>
      </c>
      <c r="H3026">
        <v>0.94625000000000004</v>
      </c>
      <c r="I3026">
        <v>0.26235000000000003</v>
      </c>
      <c r="J3026">
        <v>0.73155000000000003</v>
      </c>
      <c r="K3026">
        <v>0.35094999999999998</v>
      </c>
      <c r="L3026">
        <v>0.56184999999999996</v>
      </c>
      <c r="M3026">
        <v>0.36395</v>
      </c>
    </row>
    <row r="3027" spans="2:13" x14ac:dyDescent="0.35">
      <c r="B3027">
        <v>3024</v>
      </c>
      <c r="C3027">
        <v>0.30235000000000001</v>
      </c>
      <c r="D3027">
        <v>0.71174999999999999</v>
      </c>
      <c r="E3027">
        <v>0.90844999999999998</v>
      </c>
      <c r="F3027">
        <v>0.50714999999999999</v>
      </c>
      <c r="G3027">
        <v>0.83435000000000004</v>
      </c>
      <c r="H3027">
        <v>4.2250000000000003E-2</v>
      </c>
      <c r="I3027">
        <v>0.25455</v>
      </c>
      <c r="J3027">
        <v>0.56555</v>
      </c>
      <c r="K3027">
        <v>0.68235000000000001</v>
      </c>
      <c r="L3027">
        <v>0.11534999999999999</v>
      </c>
      <c r="M3027">
        <v>0.17374999999999999</v>
      </c>
    </row>
    <row r="3028" spans="2:13" x14ac:dyDescent="0.35">
      <c r="B3028">
        <v>3025</v>
      </c>
      <c r="C3028">
        <v>0.30245</v>
      </c>
      <c r="D3028">
        <v>0.92964999999999998</v>
      </c>
      <c r="E3028">
        <v>0.75905</v>
      </c>
      <c r="F3028">
        <v>0.67535000000000001</v>
      </c>
      <c r="G3028">
        <v>9.2350000000000002E-2</v>
      </c>
      <c r="H3028">
        <v>1.065E-2</v>
      </c>
      <c r="I3028">
        <v>0.77254999999999996</v>
      </c>
      <c r="J3028">
        <v>0.15445</v>
      </c>
      <c r="K3028">
        <v>0.70465</v>
      </c>
      <c r="L3028">
        <v>0.50675000000000003</v>
      </c>
      <c r="M3028">
        <v>0.88514999999999999</v>
      </c>
    </row>
    <row r="3029" spans="2:13" x14ac:dyDescent="0.35">
      <c r="B3029">
        <v>3026</v>
      </c>
      <c r="C3029">
        <v>0.30254999999999999</v>
      </c>
      <c r="D3029">
        <v>9.6449999999999994E-2</v>
      </c>
      <c r="E3029">
        <v>0.46015</v>
      </c>
      <c r="F3029">
        <v>0.88575000000000004</v>
      </c>
      <c r="G3029">
        <v>0.15245</v>
      </c>
      <c r="H3029">
        <v>0.99444999999999995</v>
      </c>
      <c r="I3029">
        <v>0.56655</v>
      </c>
      <c r="J3029">
        <v>0.73755000000000004</v>
      </c>
      <c r="K3029">
        <v>0.56325000000000003</v>
      </c>
      <c r="L3029">
        <v>0.28925000000000001</v>
      </c>
      <c r="M3029">
        <v>0.21104999999999999</v>
      </c>
    </row>
    <row r="3030" spans="2:13" x14ac:dyDescent="0.35">
      <c r="B3030">
        <v>3027</v>
      </c>
      <c r="C3030">
        <v>0.30264999999999997</v>
      </c>
      <c r="D3030">
        <v>0.53785000000000005</v>
      </c>
      <c r="E3030">
        <v>0.61495</v>
      </c>
      <c r="F3030">
        <v>0.72245000000000004</v>
      </c>
      <c r="G3030">
        <v>0.61465000000000003</v>
      </c>
      <c r="H3030">
        <v>0.73875000000000002</v>
      </c>
      <c r="I3030">
        <v>0.76195000000000002</v>
      </c>
      <c r="J3030">
        <v>0.93945000000000001</v>
      </c>
      <c r="K3030">
        <v>0.26534999999999997</v>
      </c>
      <c r="L3030">
        <v>0.70465</v>
      </c>
      <c r="M3030">
        <v>0.96794999999999998</v>
      </c>
    </row>
    <row r="3031" spans="2:13" x14ac:dyDescent="0.35">
      <c r="B3031">
        <v>3028</v>
      </c>
      <c r="C3031">
        <v>0.30275000000000002</v>
      </c>
      <c r="D3031">
        <v>0.12805</v>
      </c>
      <c r="E3031">
        <v>0.69994999999999996</v>
      </c>
      <c r="F3031">
        <v>0.77034999999999998</v>
      </c>
      <c r="G3031">
        <v>4.7050000000000002E-2</v>
      </c>
      <c r="H3031">
        <v>0.46455000000000002</v>
      </c>
      <c r="I3031">
        <v>0.41244999999999998</v>
      </c>
      <c r="J3031">
        <v>0.58225000000000005</v>
      </c>
      <c r="K3031">
        <v>0.98734999999999995</v>
      </c>
      <c r="L3031">
        <v>0.74165000000000003</v>
      </c>
      <c r="M3031">
        <v>0.26784999999999998</v>
      </c>
    </row>
    <row r="3032" spans="2:13" x14ac:dyDescent="0.35">
      <c r="B3032">
        <v>3029</v>
      </c>
      <c r="C3032">
        <v>0.30285000000000001</v>
      </c>
      <c r="D3032">
        <v>0.38514999999999999</v>
      </c>
      <c r="E3032">
        <v>0.68864999999999998</v>
      </c>
      <c r="F3032">
        <v>0.11385000000000001</v>
      </c>
      <c r="G3032">
        <v>0.47294999999999998</v>
      </c>
      <c r="H3032">
        <v>4.965E-2</v>
      </c>
      <c r="I3032">
        <v>0.96004999999999996</v>
      </c>
      <c r="J3032">
        <v>7.4450000000000002E-2</v>
      </c>
      <c r="K3032">
        <v>4.9500000000000004E-3</v>
      </c>
      <c r="L3032">
        <v>0.79625000000000001</v>
      </c>
      <c r="M3032">
        <v>0.16985</v>
      </c>
    </row>
    <row r="3033" spans="2:13" x14ac:dyDescent="0.35">
      <c r="B3033">
        <v>3030</v>
      </c>
      <c r="C3033">
        <v>0.30295</v>
      </c>
      <c r="D3033">
        <v>0.17215</v>
      </c>
      <c r="E3033">
        <v>0.69855</v>
      </c>
      <c r="F3033">
        <v>7.6550000000000007E-2</v>
      </c>
      <c r="G3033">
        <v>0.52334999999999998</v>
      </c>
      <c r="H3033">
        <v>0.94325000000000003</v>
      </c>
      <c r="I3033">
        <v>0.17474999999999999</v>
      </c>
      <c r="J3033">
        <v>0.37425000000000003</v>
      </c>
      <c r="K3033">
        <v>0.71294999999999997</v>
      </c>
      <c r="L3033">
        <v>0.47025</v>
      </c>
      <c r="M3033">
        <v>0.26515</v>
      </c>
    </row>
    <row r="3034" spans="2:13" x14ac:dyDescent="0.35">
      <c r="B3034">
        <v>3031</v>
      </c>
      <c r="C3034">
        <v>0.30304999999999999</v>
      </c>
      <c r="D3034">
        <v>0.99444999999999995</v>
      </c>
      <c r="E3034">
        <v>0.68425000000000002</v>
      </c>
      <c r="F3034">
        <v>0.31264999999999998</v>
      </c>
      <c r="G3034">
        <v>0.77864999999999995</v>
      </c>
      <c r="H3034">
        <v>0.11294999999999999</v>
      </c>
      <c r="I3034">
        <v>0.70865</v>
      </c>
      <c r="J3034">
        <v>0.54195000000000004</v>
      </c>
      <c r="K3034">
        <v>0.36585000000000001</v>
      </c>
      <c r="L3034">
        <v>0.96304999999999996</v>
      </c>
      <c r="M3034">
        <v>0.55084999999999995</v>
      </c>
    </row>
    <row r="3035" spans="2:13" x14ac:dyDescent="0.35">
      <c r="B3035">
        <v>3032</v>
      </c>
      <c r="C3035">
        <v>0.30314999999999998</v>
      </c>
      <c r="D3035">
        <v>0.13735</v>
      </c>
      <c r="E3035">
        <v>0.73265000000000002</v>
      </c>
      <c r="F3035">
        <v>0.54325000000000001</v>
      </c>
      <c r="G3035">
        <v>0.47654999999999997</v>
      </c>
      <c r="H3035">
        <v>0.95194999999999996</v>
      </c>
      <c r="I3035">
        <v>0.59735000000000005</v>
      </c>
      <c r="J3035">
        <v>0.22414999999999999</v>
      </c>
      <c r="K3035">
        <v>0.97165000000000001</v>
      </c>
      <c r="L3035">
        <v>0.78654999999999997</v>
      </c>
      <c r="M3035">
        <v>0.19794999999999999</v>
      </c>
    </row>
    <row r="3036" spans="2:13" x14ac:dyDescent="0.35">
      <c r="B3036">
        <v>3033</v>
      </c>
      <c r="C3036">
        <v>0.30325000000000002</v>
      </c>
      <c r="D3036">
        <v>0.74424999999999997</v>
      </c>
      <c r="E3036">
        <v>0.82235000000000003</v>
      </c>
      <c r="F3036">
        <v>0.86475000000000002</v>
      </c>
      <c r="G3036">
        <v>0.16564999999999999</v>
      </c>
      <c r="H3036">
        <v>0.25835000000000002</v>
      </c>
      <c r="I3036">
        <v>0.20915</v>
      </c>
      <c r="J3036">
        <v>0.52064999999999995</v>
      </c>
      <c r="K3036">
        <v>0.89844999999999997</v>
      </c>
      <c r="L3036">
        <v>0.24875</v>
      </c>
      <c r="M3036">
        <v>0.28115000000000001</v>
      </c>
    </row>
    <row r="3037" spans="2:13" x14ac:dyDescent="0.35">
      <c r="B3037">
        <v>3034</v>
      </c>
      <c r="C3037">
        <v>0.30335000000000001</v>
      </c>
      <c r="D3037">
        <v>0.62965000000000004</v>
      </c>
      <c r="E3037">
        <v>0.34544999999999998</v>
      </c>
      <c r="F3037">
        <v>0.32014999999999999</v>
      </c>
      <c r="G3037">
        <v>3.3849999999999998E-2</v>
      </c>
      <c r="H3037">
        <v>0.78835</v>
      </c>
      <c r="I3037">
        <v>0.66525000000000001</v>
      </c>
      <c r="J3037">
        <v>0.84804999999999997</v>
      </c>
      <c r="K3037">
        <v>0.51785000000000003</v>
      </c>
      <c r="L3037">
        <v>0.22325</v>
      </c>
      <c r="M3037">
        <v>0.38245000000000001</v>
      </c>
    </row>
    <row r="3038" spans="2:13" x14ac:dyDescent="0.35">
      <c r="B3038">
        <v>3035</v>
      </c>
      <c r="C3038">
        <v>0.30345</v>
      </c>
      <c r="D3038">
        <v>0.74885000000000002</v>
      </c>
      <c r="E3038">
        <v>0.53895000000000004</v>
      </c>
      <c r="F3038">
        <v>0.39824999999999999</v>
      </c>
      <c r="G3038">
        <v>0.80005000000000004</v>
      </c>
      <c r="H3038">
        <v>0.47384999999999999</v>
      </c>
      <c r="I3038">
        <v>0.50785000000000002</v>
      </c>
      <c r="J3038">
        <v>6.2149999999999997E-2</v>
      </c>
      <c r="K3038">
        <v>0.84984999999999999</v>
      </c>
      <c r="L3038">
        <v>0.16735</v>
      </c>
      <c r="M3038">
        <v>0.31685000000000002</v>
      </c>
    </row>
    <row r="3039" spans="2:13" x14ac:dyDescent="0.35">
      <c r="B3039">
        <v>3036</v>
      </c>
      <c r="C3039">
        <v>0.30354999999999999</v>
      </c>
      <c r="D3039">
        <v>0.51095000000000002</v>
      </c>
      <c r="E3039">
        <v>0.68825000000000003</v>
      </c>
      <c r="F3039">
        <v>0.30614999999999998</v>
      </c>
      <c r="G3039">
        <v>0.70325000000000004</v>
      </c>
      <c r="H3039">
        <v>0.58015000000000005</v>
      </c>
      <c r="I3039">
        <v>0.72235000000000005</v>
      </c>
      <c r="J3039">
        <v>0.10945000000000001</v>
      </c>
      <c r="K3039">
        <v>0.60104999999999997</v>
      </c>
      <c r="L3039">
        <v>0.97204999999999997</v>
      </c>
      <c r="M3039">
        <v>4.4450000000000003E-2</v>
      </c>
    </row>
    <row r="3040" spans="2:13" x14ac:dyDescent="0.35">
      <c r="B3040">
        <v>3037</v>
      </c>
      <c r="C3040">
        <v>0.30364999999999998</v>
      </c>
      <c r="D3040">
        <v>0.82204999999999995</v>
      </c>
      <c r="E3040">
        <v>0.14035</v>
      </c>
      <c r="F3040">
        <v>0.67715000000000003</v>
      </c>
      <c r="G3040">
        <v>0.41785</v>
      </c>
      <c r="H3040">
        <v>0.60275000000000001</v>
      </c>
      <c r="I3040">
        <v>0.60085</v>
      </c>
      <c r="J3040">
        <v>0.31345000000000001</v>
      </c>
      <c r="K3040">
        <v>7.7049999999999993E-2</v>
      </c>
      <c r="L3040">
        <v>0.15185000000000001</v>
      </c>
      <c r="M3040">
        <v>0.21204999999999999</v>
      </c>
    </row>
    <row r="3041" spans="2:13" x14ac:dyDescent="0.35">
      <c r="B3041">
        <v>3038</v>
      </c>
      <c r="C3041">
        <v>0.30375000000000002</v>
      </c>
      <c r="D3041">
        <v>0.28294999999999998</v>
      </c>
      <c r="E3041">
        <v>1.4149999999999999E-2</v>
      </c>
      <c r="F3041">
        <v>0.52875000000000005</v>
      </c>
      <c r="G3041">
        <v>0.76654999999999995</v>
      </c>
      <c r="H3041">
        <v>0.59314999999999996</v>
      </c>
      <c r="I3041">
        <v>0.74995000000000001</v>
      </c>
      <c r="J3041">
        <v>0.12834999999999999</v>
      </c>
      <c r="K3041">
        <v>0.23555000000000001</v>
      </c>
      <c r="L3041">
        <v>0.65075000000000005</v>
      </c>
      <c r="M3041">
        <v>0.27315</v>
      </c>
    </row>
    <row r="3042" spans="2:13" x14ac:dyDescent="0.35">
      <c r="B3042">
        <v>3039</v>
      </c>
      <c r="C3042">
        <v>0.30385000000000001</v>
      </c>
      <c r="D3042">
        <v>0.55535000000000001</v>
      </c>
      <c r="E3042">
        <v>0.37614999999999998</v>
      </c>
      <c r="F3042">
        <v>0.39065</v>
      </c>
      <c r="G3042">
        <v>0.83925000000000005</v>
      </c>
      <c r="H3042">
        <v>0.33684999999999998</v>
      </c>
      <c r="I3042">
        <v>0.79274999999999995</v>
      </c>
      <c r="J3042">
        <v>0.56125000000000003</v>
      </c>
      <c r="K3042">
        <v>3.1550000000000002E-2</v>
      </c>
      <c r="L3042">
        <v>0.14235</v>
      </c>
      <c r="M3042">
        <v>0.70194999999999996</v>
      </c>
    </row>
    <row r="3043" spans="2:13" x14ac:dyDescent="0.35">
      <c r="B3043">
        <v>3040</v>
      </c>
      <c r="C3043">
        <v>0.30395</v>
      </c>
      <c r="D3043">
        <v>0.49904999999999999</v>
      </c>
      <c r="E3043">
        <v>0.92274999999999996</v>
      </c>
      <c r="F3043">
        <v>0.34215000000000001</v>
      </c>
      <c r="G3043">
        <v>0.93454999999999999</v>
      </c>
      <c r="H3043">
        <v>5.4050000000000001E-2</v>
      </c>
      <c r="I3043">
        <v>0.69284999999999997</v>
      </c>
      <c r="J3043">
        <v>0.80145</v>
      </c>
      <c r="K3043">
        <v>0.60775000000000001</v>
      </c>
      <c r="L3043">
        <v>0.71884999999999999</v>
      </c>
      <c r="M3043">
        <v>0.38974999999999999</v>
      </c>
    </row>
    <row r="3044" spans="2:13" x14ac:dyDescent="0.35">
      <c r="B3044">
        <v>3041</v>
      </c>
      <c r="C3044">
        <v>0.30404999999999999</v>
      </c>
      <c r="D3044">
        <v>0.81645000000000001</v>
      </c>
      <c r="E3044">
        <v>0.40015000000000001</v>
      </c>
      <c r="F3044">
        <v>0.62314999999999998</v>
      </c>
      <c r="G3044">
        <v>0.64924999999999999</v>
      </c>
      <c r="H3044">
        <v>0.20924999999999999</v>
      </c>
      <c r="I3044">
        <v>0.69774999999999998</v>
      </c>
      <c r="J3044">
        <v>8.5849999999999996E-2</v>
      </c>
      <c r="K3044">
        <v>0.99375000000000002</v>
      </c>
      <c r="L3044">
        <v>0.51924999999999999</v>
      </c>
      <c r="M3044">
        <v>0.77485000000000004</v>
      </c>
    </row>
    <row r="3045" spans="2:13" x14ac:dyDescent="0.35">
      <c r="B3045">
        <v>3042</v>
      </c>
      <c r="C3045">
        <v>0.30414999999999998</v>
      </c>
      <c r="D3045">
        <v>0.40915000000000001</v>
      </c>
      <c r="E3045">
        <v>6.3649999999999998E-2</v>
      </c>
      <c r="F3045">
        <v>0.81564999999999999</v>
      </c>
      <c r="G3045">
        <v>9.1850000000000001E-2</v>
      </c>
      <c r="H3045">
        <v>0.62244999999999995</v>
      </c>
      <c r="I3045">
        <v>0.92144999999999999</v>
      </c>
      <c r="J3045">
        <v>0.17715</v>
      </c>
      <c r="K3045">
        <v>0.24545</v>
      </c>
      <c r="L3045">
        <v>0.28534999999999999</v>
      </c>
      <c r="M3045">
        <v>0.66535</v>
      </c>
    </row>
    <row r="3046" spans="2:13" x14ac:dyDescent="0.35">
      <c r="B3046">
        <v>3043</v>
      </c>
      <c r="C3046">
        <v>0.30425000000000002</v>
      </c>
      <c r="D3046">
        <v>0.12834999999999999</v>
      </c>
      <c r="E3046">
        <v>0.69755</v>
      </c>
      <c r="F3046">
        <v>0.34194999999999998</v>
      </c>
      <c r="G3046">
        <v>0.17524999999999999</v>
      </c>
      <c r="H3046">
        <v>0.45684999999999998</v>
      </c>
      <c r="I3046">
        <v>0.95094999999999996</v>
      </c>
      <c r="J3046">
        <v>0.51114999999999999</v>
      </c>
      <c r="K3046">
        <v>0.30075000000000002</v>
      </c>
      <c r="L3046">
        <v>0.40765000000000001</v>
      </c>
      <c r="M3046">
        <v>0.31154999999999999</v>
      </c>
    </row>
    <row r="3047" spans="2:13" x14ac:dyDescent="0.35">
      <c r="B3047">
        <v>3044</v>
      </c>
      <c r="C3047">
        <v>0.30435000000000001</v>
      </c>
      <c r="D3047">
        <v>0.62544999999999995</v>
      </c>
      <c r="E3047">
        <v>0.20385</v>
      </c>
      <c r="F3047">
        <v>0.34525</v>
      </c>
      <c r="G3047">
        <v>0.24804999999999999</v>
      </c>
      <c r="H3047">
        <v>0.28155000000000002</v>
      </c>
      <c r="I3047">
        <v>0.78644999999999998</v>
      </c>
      <c r="J3047">
        <v>0.60704999999999998</v>
      </c>
      <c r="K3047">
        <v>0.45745000000000002</v>
      </c>
      <c r="L3047">
        <v>0.28084999999999999</v>
      </c>
      <c r="M3047">
        <v>0.43725000000000003</v>
      </c>
    </row>
    <row r="3048" spans="2:13" x14ac:dyDescent="0.35">
      <c r="B3048">
        <v>3045</v>
      </c>
      <c r="C3048">
        <v>0.30445</v>
      </c>
      <c r="D3048">
        <v>1.65E-3</v>
      </c>
      <c r="E3048">
        <v>0.72985</v>
      </c>
      <c r="F3048">
        <v>0.62585000000000002</v>
      </c>
      <c r="G3048">
        <v>0.16914999999999999</v>
      </c>
      <c r="H3048">
        <v>0.52625</v>
      </c>
      <c r="I3048">
        <v>0.72594999999999998</v>
      </c>
      <c r="J3048">
        <v>0.34084999999999999</v>
      </c>
      <c r="K3048">
        <v>0.88324999999999998</v>
      </c>
      <c r="L3048">
        <v>0.56245000000000001</v>
      </c>
      <c r="M3048">
        <v>0.90125</v>
      </c>
    </row>
    <row r="3049" spans="2:13" x14ac:dyDescent="0.35">
      <c r="B3049">
        <v>3046</v>
      </c>
      <c r="C3049">
        <v>0.30454999999999999</v>
      </c>
      <c r="D3049">
        <v>0.22825000000000001</v>
      </c>
      <c r="E3049">
        <v>0.35154999999999997</v>
      </c>
      <c r="F3049">
        <v>0.37755</v>
      </c>
      <c r="G3049">
        <v>0.67735000000000001</v>
      </c>
      <c r="H3049">
        <v>9.425E-2</v>
      </c>
      <c r="I3049">
        <v>0.76375000000000004</v>
      </c>
      <c r="J3049">
        <v>0.79825000000000002</v>
      </c>
      <c r="K3049">
        <v>0.61575000000000002</v>
      </c>
      <c r="L3049">
        <v>0.66374999999999995</v>
      </c>
      <c r="M3049">
        <v>0.67495000000000005</v>
      </c>
    </row>
    <row r="3050" spans="2:13" x14ac:dyDescent="0.35">
      <c r="B3050">
        <v>3047</v>
      </c>
      <c r="C3050">
        <v>0.30464999999999998</v>
      </c>
      <c r="D3050">
        <v>0.95994999999999997</v>
      </c>
      <c r="E3050">
        <v>0.93694999999999995</v>
      </c>
      <c r="F3050">
        <v>0.99104999999999999</v>
      </c>
      <c r="G3050">
        <v>0.46305000000000002</v>
      </c>
      <c r="H3050">
        <v>0.50934999999999997</v>
      </c>
      <c r="I3050">
        <v>0.70935000000000004</v>
      </c>
      <c r="J3050">
        <v>0.59335000000000004</v>
      </c>
      <c r="K3050">
        <v>0.49114999999999998</v>
      </c>
      <c r="L3050">
        <v>0.57474999999999998</v>
      </c>
      <c r="M3050">
        <v>0.70874999999999999</v>
      </c>
    </row>
    <row r="3051" spans="2:13" x14ac:dyDescent="0.35">
      <c r="B3051">
        <v>3048</v>
      </c>
      <c r="C3051">
        <v>0.30475000000000002</v>
      </c>
      <c r="D3051">
        <v>0.56835000000000002</v>
      </c>
      <c r="E3051">
        <v>0.52854999999999996</v>
      </c>
      <c r="F3051">
        <v>0.25024999999999997</v>
      </c>
      <c r="G3051">
        <v>0.25214999999999999</v>
      </c>
      <c r="H3051">
        <v>0.94704999999999995</v>
      </c>
      <c r="I3051">
        <v>0.55964999999999998</v>
      </c>
      <c r="J3051">
        <v>0.70665</v>
      </c>
      <c r="K3051">
        <v>0.51095000000000002</v>
      </c>
      <c r="L3051">
        <v>0.39265</v>
      </c>
      <c r="M3051">
        <v>0.61965000000000003</v>
      </c>
    </row>
    <row r="3052" spans="2:13" x14ac:dyDescent="0.35">
      <c r="B3052">
        <v>3049</v>
      </c>
      <c r="C3052">
        <v>0.30485000000000001</v>
      </c>
      <c r="D3052">
        <v>0.76185000000000003</v>
      </c>
      <c r="E3052">
        <v>0.67774999999999996</v>
      </c>
      <c r="F3052">
        <v>0.76824999999999999</v>
      </c>
      <c r="G3052">
        <v>0.98885000000000001</v>
      </c>
      <c r="H3052">
        <v>0.91344999999999998</v>
      </c>
      <c r="I3052">
        <v>5.0750000000000003E-2</v>
      </c>
      <c r="J3052">
        <v>0.48125000000000001</v>
      </c>
      <c r="K3052">
        <v>0.52764999999999995</v>
      </c>
      <c r="L3052">
        <v>0.26214999999999999</v>
      </c>
      <c r="M3052">
        <v>0.82845000000000002</v>
      </c>
    </row>
    <row r="3053" spans="2:13" x14ac:dyDescent="0.35">
      <c r="B3053">
        <v>3050</v>
      </c>
      <c r="C3053">
        <v>0.30495</v>
      </c>
      <c r="D3053">
        <v>0.70845000000000002</v>
      </c>
      <c r="E3053">
        <v>0.55215000000000003</v>
      </c>
      <c r="F3053">
        <v>0.23805000000000001</v>
      </c>
      <c r="G3053">
        <v>0.31335000000000002</v>
      </c>
      <c r="H3053">
        <v>0.73185</v>
      </c>
      <c r="I3053">
        <v>0.75975000000000004</v>
      </c>
      <c r="J3053">
        <v>0.20215</v>
      </c>
      <c r="K3053">
        <v>5.525E-2</v>
      </c>
      <c r="L3053">
        <v>0.82535000000000003</v>
      </c>
      <c r="M3053">
        <v>0.64824999999999999</v>
      </c>
    </row>
    <row r="3054" spans="2:13" x14ac:dyDescent="0.35">
      <c r="B3054">
        <v>3051</v>
      </c>
      <c r="C3054">
        <v>0.30504999999999999</v>
      </c>
      <c r="D3054">
        <v>0.87924999999999998</v>
      </c>
      <c r="E3054">
        <v>0.68115000000000003</v>
      </c>
      <c r="F3054">
        <v>0.25814999999999999</v>
      </c>
      <c r="G3054">
        <v>0.16855000000000001</v>
      </c>
      <c r="H3054">
        <v>0.65305000000000002</v>
      </c>
      <c r="I3054">
        <v>0.80825000000000002</v>
      </c>
      <c r="J3054">
        <v>0.23715</v>
      </c>
      <c r="K3054">
        <v>0.36925000000000002</v>
      </c>
      <c r="L3054">
        <v>0.77434999999999998</v>
      </c>
      <c r="M3054">
        <v>0.58384999999999998</v>
      </c>
    </row>
    <row r="3055" spans="2:13" x14ac:dyDescent="0.35">
      <c r="B3055">
        <v>3052</v>
      </c>
      <c r="C3055">
        <v>0.30514999999999998</v>
      </c>
      <c r="D3055">
        <v>0.72175</v>
      </c>
      <c r="E3055">
        <v>0.19535</v>
      </c>
      <c r="F3055">
        <v>0.33095000000000002</v>
      </c>
      <c r="G3055">
        <v>7.7350000000000002E-2</v>
      </c>
      <c r="H3055">
        <v>0.78025</v>
      </c>
      <c r="I3055">
        <v>2.725E-2</v>
      </c>
      <c r="J3055">
        <v>0.55674999999999997</v>
      </c>
      <c r="K3055">
        <v>0.53585000000000005</v>
      </c>
      <c r="L3055">
        <v>0.58984999999999999</v>
      </c>
      <c r="M3055">
        <v>0.29335</v>
      </c>
    </row>
    <row r="3056" spans="2:13" x14ac:dyDescent="0.35">
      <c r="B3056">
        <v>3053</v>
      </c>
      <c r="C3056">
        <v>0.30525000000000002</v>
      </c>
      <c r="D3056">
        <v>0.24374999999999999</v>
      </c>
      <c r="E3056">
        <v>0.16014999999999999</v>
      </c>
      <c r="F3056">
        <v>0.11534999999999999</v>
      </c>
      <c r="G3056">
        <v>0.64434999999999998</v>
      </c>
      <c r="H3056">
        <v>0.67105000000000004</v>
      </c>
      <c r="I3056">
        <v>0.61704999999999999</v>
      </c>
      <c r="J3056">
        <v>0.83225000000000005</v>
      </c>
      <c r="K3056">
        <v>0.58704999999999996</v>
      </c>
      <c r="L3056">
        <v>0.66485000000000005</v>
      </c>
      <c r="M3056">
        <v>0.77254999999999996</v>
      </c>
    </row>
    <row r="3057" spans="2:13" x14ac:dyDescent="0.35">
      <c r="B3057">
        <v>3054</v>
      </c>
      <c r="C3057">
        <v>0.30535000000000001</v>
      </c>
      <c r="D3057">
        <v>0.47184999999999999</v>
      </c>
      <c r="E3057">
        <v>0.26924999999999999</v>
      </c>
      <c r="F3057">
        <v>1.25E-3</v>
      </c>
      <c r="G3057">
        <v>0.50695000000000001</v>
      </c>
      <c r="H3057">
        <v>0.35165000000000002</v>
      </c>
      <c r="I3057">
        <v>0.62034999999999996</v>
      </c>
      <c r="J3057">
        <v>0.31764999999999999</v>
      </c>
      <c r="K3057">
        <v>0.47575000000000001</v>
      </c>
      <c r="L3057">
        <v>0.25774999999999998</v>
      </c>
      <c r="M3057">
        <v>0.24625</v>
      </c>
    </row>
    <row r="3058" spans="2:13" x14ac:dyDescent="0.35">
      <c r="B3058">
        <v>3055</v>
      </c>
      <c r="C3058">
        <v>0.30545</v>
      </c>
      <c r="D3058">
        <v>0.25245000000000001</v>
      </c>
      <c r="E3058">
        <v>0.30435000000000001</v>
      </c>
      <c r="F3058">
        <v>0.75495000000000001</v>
      </c>
      <c r="G3058">
        <v>0.41144999999999998</v>
      </c>
      <c r="H3058">
        <v>0.44824999999999998</v>
      </c>
      <c r="I3058">
        <v>0.31695000000000001</v>
      </c>
      <c r="J3058">
        <v>0.30445</v>
      </c>
      <c r="K3058">
        <v>0.49654999999999999</v>
      </c>
      <c r="L3058">
        <v>0.47554999999999997</v>
      </c>
      <c r="M3058">
        <v>0.50475000000000003</v>
      </c>
    </row>
    <row r="3059" spans="2:13" x14ac:dyDescent="0.35">
      <c r="B3059">
        <v>3056</v>
      </c>
      <c r="C3059">
        <v>0.30554999999999999</v>
      </c>
      <c r="D3059">
        <v>0.91025</v>
      </c>
      <c r="E3059">
        <v>0.44474999999999998</v>
      </c>
      <c r="F3059">
        <v>0.88595000000000002</v>
      </c>
      <c r="G3059">
        <v>0.13485</v>
      </c>
      <c r="H3059">
        <v>0.44245000000000001</v>
      </c>
      <c r="I3059">
        <v>0.32514999999999999</v>
      </c>
      <c r="J3059">
        <v>0.97345000000000004</v>
      </c>
      <c r="K3059">
        <v>0.90085000000000004</v>
      </c>
      <c r="L3059">
        <v>0.24775</v>
      </c>
      <c r="M3059">
        <v>0.14405000000000001</v>
      </c>
    </row>
    <row r="3060" spans="2:13" x14ac:dyDescent="0.35">
      <c r="B3060">
        <v>3057</v>
      </c>
      <c r="C3060">
        <v>0.30564999999999998</v>
      </c>
      <c r="D3060">
        <v>1.2449999999999999E-2</v>
      </c>
      <c r="E3060">
        <v>0.51014999999999999</v>
      </c>
      <c r="F3060">
        <v>0.63995000000000002</v>
      </c>
      <c r="G3060">
        <v>0.27105000000000001</v>
      </c>
      <c r="H3060">
        <v>0.43905</v>
      </c>
      <c r="I3060">
        <v>0.32174999999999998</v>
      </c>
      <c r="J3060">
        <v>0.92584999999999995</v>
      </c>
      <c r="K3060">
        <v>8.3150000000000002E-2</v>
      </c>
      <c r="L3060">
        <v>0.42885000000000001</v>
      </c>
      <c r="M3060">
        <v>0.87995000000000001</v>
      </c>
    </row>
    <row r="3061" spans="2:13" x14ac:dyDescent="0.35">
      <c r="B3061">
        <v>3058</v>
      </c>
      <c r="C3061">
        <v>0.30575000000000002</v>
      </c>
      <c r="D3061">
        <v>0.10295</v>
      </c>
      <c r="E3061">
        <v>0.28065000000000001</v>
      </c>
      <c r="F3061">
        <v>0.66074999999999995</v>
      </c>
      <c r="G3061">
        <v>0.81984999999999997</v>
      </c>
      <c r="H3061">
        <v>7.7249999999999999E-2</v>
      </c>
      <c r="I3061">
        <v>0.57574999999999998</v>
      </c>
      <c r="J3061">
        <v>0.65634999999999999</v>
      </c>
      <c r="K3061">
        <v>0.62914999999999999</v>
      </c>
      <c r="L3061">
        <v>0.61114999999999997</v>
      </c>
      <c r="M3061">
        <v>0.13755000000000001</v>
      </c>
    </row>
    <row r="3062" spans="2:13" x14ac:dyDescent="0.35">
      <c r="B3062">
        <v>3059</v>
      </c>
      <c r="C3062">
        <v>0.30585000000000001</v>
      </c>
      <c r="D3062">
        <v>0.85445000000000004</v>
      </c>
      <c r="E3062">
        <v>0.39995000000000003</v>
      </c>
      <c r="F3062">
        <v>0.19564999999999999</v>
      </c>
      <c r="G3062">
        <v>0.86595</v>
      </c>
      <c r="H3062">
        <v>0.97345000000000004</v>
      </c>
      <c r="I3062">
        <v>0.89795000000000003</v>
      </c>
      <c r="J3062">
        <v>0.79144999999999999</v>
      </c>
      <c r="K3062">
        <v>0.72455000000000003</v>
      </c>
      <c r="L3062">
        <v>0.68135000000000001</v>
      </c>
      <c r="M3062">
        <v>0.78534999999999999</v>
      </c>
    </row>
    <row r="3063" spans="2:13" x14ac:dyDescent="0.35">
      <c r="B3063">
        <v>3060</v>
      </c>
      <c r="C3063">
        <v>0.30595</v>
      </c>
      <c r="D3063">
        <v>0.56594999999999995</v>
      </c>
      <c r="E3063">
        <v>0.35994999999999999</v>
      </c>
      <c r="F3063">
        <v>0.95335000000000003</v>
      </c>
      <c r="G3063">
        <v>0.11724999999999999</v>
      </c>
      <c r="H3063">
        <v>0.66925000000000001</v>
      </c>
      <c r="I3063">
        <v>0.33994999999999997</v>
      </c>
      <c r="J3063">
        <v>0.68294999999999995</v>
      </c>
      <c r="K3063">
        <v>6.5750000000000003E-2</v>
      </c>
      <c r="L3063">
        <v>0.18024999999999999</v>
      </c>
      <c r="M3063">
        <v>0.86504999999999999</v>
      </c>
    </row>
    <row r="3064" spans="2:13" x14ac:dyDescent="0.35">
      <c r="B3064">
        <v>3061</v>
      </c>
      <c r="C3064">
        <v>0.30604999999999999</v>
      </c>
      <c r="D3064">
        <v>0.64265000000000005</v>
      </c>
      <c r="E3064">
        <v>0.14485000000000001</v>
      </c>
      <c r="F3064">
        <v>0.80074999999999996</v>
      </c>
      <c r="G3064">
        <v>0.78434999999999999</v>
      </c>
      <c r="H3064">
        <v>0.69345000000000001</v>
      </c>
      <c r="I3064">
        <v>0.20815</v>
      </c>
      <c r="J3064">
        <v>0.79654999999999998</v>
      </c>
      <c r="K3064">
        <v>0.91754999999999998</v>
      </c>
      <c r="L3064">
        <v>0.65215000000000001</v>
      </c>
      <c r="M3064">
        <v>8.4999999999999995E-4</v>
      </c>
    </row>
    <row r="3065" spans="2:13" x14ac:dyDescent="0.35">
      <c r="B3065">
        <v>3062</v>
      </c>
      <c r="C3065">
        <v>0.30614999999999998</v>
      </c>
      <c r="D3065">
        <v>0.45995000000000003</v>
      </c>
      <c r="E3065">
        <v>0.29135</v>
      </c>
      <c r="F3065">
        <v>0.56694999999999995</v>
      </c>
      <c r="G3065">
        <v>0.46484999999999999</v>
      </c>
      <c r="H3065">
        <v>0.21804999999999999</v>
      </c>
      <c r="I3065">
        <v>5.2350000000000001E-2</v>
      </c>
      <c r="J3065">
        <v>0.24585000000000001</v>
      </c>
      <c r="K3065">
        <v>0.99465000000000003</v>
      </c>
      <c r="L3065">
        <v>0.19175</v>
      </c>
      <c r="M3065">
        <v>0.81825000000000003</v>
      </c>
    </row>
    <row r="3066" spans="2:13" x14ac:dyDescent="0.35">
      <c r="B3066">
        <v>3063</v>
      </c>
      <c r="C3066">
        <v>0.30625000000000002</v>
      </c>
      <c r="D3066">
        <v>0.85355000000000003</v>
      </c>
      <c r="E3066">
        <v>0.92654999999999998</v>
      </c>
      <c r="F3066">
        <v>0.67264999999999997</v>
      </c>
      <c r="G3066">
        <v>0.98075000000000001</v>
      </c>
      <c r="H3066">
        <v>0.33545000000000003</v>
      </c>
      <c r="I3066">
        <v>0.14465</v>
      </c>
      <c r="J3066">
        <v>4.555E-2</v>
      </c>
      <c r="K3066">
        <v>0.95445000000000002</v>
      </c>
      <c r="L3066">
        <v>6.6049999999999998E-2</v>
      </c>
      <c r="M3066">
        <v>0.99555000000000005</v>
      </c>
    </row>
    <row r="3067" spans="2:13" x14ac:dyDescent="0.35">
      <c r="B3067">
        <v>3064</v>
      </c>
      <c r="C3067">
        <v>0.30635000000000001</v>
      </c>
      <c r="D3067">
        <v>0.87844999999999995</v>
      </c>
      <c r="E3067">
        <v>0.97575000000000001</v>
      </c>
      <c r="F3067">
        <v>0.82235000000000003</v>
      </c>
      <c r="G3067">
        <v>0.13835</v>
      </c>
      <c r="H3067">
        <v>0.65185000000000004</v>
      </c>
      <c r="I3067">
        <v>0.38085000000000002</v>
      </c>
      <c r="J3067">
        <v>0.74595</v>
      </c>
      <c r="K3067">
        <v>0.45245000000000002</v>
      </c>
      <c r="L3067">
        <v>0.57015000000000005</v>
      </c>
      <c r="M3067">
        <v>0.69755</v>
      </c>
    </row>
    <row r="3068" spans="2:13" x14ac:dyDescent="0.35">
      <c r="B3068">
        <v>3065</v>
      </c>
      <c r="C3068">
        <v>0.30645</v>
      </c>
      <c r="D3068">
        <v>0.79815000000000003</v>
      </c>
      <c r="E3068">
        <v>0.80454999999999999</v>
      </c>
      <c r="F3068">
        <v>9.3549999999999994E-2</v>
      </c>
      <c r="G3068">
        <v>0.63395000000000001</v>
      </c>
      <c r="H3068">
        <v>0.25414999999999999</v>
      </c>
      <c r="I3068">
        <v>0.64024999999999999</v>
      </c>
      <c r="J3068">
        <v>0.42895</v>
      </c>
      <c r="K3068">
        <v>0.97535000000000005</v>
      </c>
      <c r="L3068">
        <v>0.94684999999999997</v>
      </c>
      <c r="M3068">
        <v>0.42814999999999998</v>
      </c>
    </row>
    <row r="3069" spans="2:13" x14ac:dyDescent="0.35">
      <c r="B3069">
        <v>3066</v>
      </c>
      <c r="C3069">
        <v>0.30654999999999999</v>
      </c>
      <c r="D3069">
        <v>0.63265000000000005</v>
      </c>
      <c r="E3069">
        <v>0.24915000000000001</v>
      </c>
      <c r="F3069">
        <v>0.23765</v>
      </c>
      <c r="G3069">
        <v>0.75285000000000002</v>
      </c>
      <c r="H3069">
        <v>0.27655000000000002</v>
      </c>
      <c r="I3069">
        <v>0.52705000000000002</v>
      </c>
      <c r="J3069">
        <v>0.24174999999999999</v>
      </c>
      <c r="K3069">
        <v>0.16914999999999999</v>
      </c>
      <c r="L3069">
        <v>0.18845000000000001</v>
      </c>
      <c r="M3069">
        <v>4.9349999999999998E-2</v>
      </c>
    </row>
    <row r="3070" spans="2:13" x14ac:dyDescent="0.35">
      <c r="B3070">
        <v>3067</v>
      </c>
      <c r="C3070">
        <v>0.30664999999999998</v>
      </c>
      <c r="D3070">
        <v>9.2649999999999996E-2</v>
      </c>
      <c r="E3070">
        <v>0.75934999999999997</v>
      </c>
      <c r="F3070">
        <v>0.94964999999999999</v>
      </c>
      <c r="G3070">
        <v>0.70984999999999998</v>
      </c>
      <c r="H3070">
        <v>0.54664999999999997</v>
      </c>
      <c r="I3070">
        <v>0.30445</v>
      </c>
      <c r="J3070">
        <v>0.26984999999999998</v>
      </c>
      <c r="K3070">
        <v>0.30704999999999999</v>
      </c>
      <c r="L3070">
        <v>0.71694999999999998</v>
      </c>
      <c r="M3070">
        <v>0.59035000000000004</v>
      </c>
    </row>
    <row r="3071" spans="2:13" x14ac:dyDescent="0.35">
      <c r="B3071">
        <v>3068</v>
      </c>
      <c r="C3071">
        <v>0.30675000000000002</v>
      </c>
      <c r="D3071">
        <v>0.59514999999999996</v>
      </c>
      <c r="E3071">
        <v>0.46425</v>
      </c>
      <c r="F3071">
        <v>0.93164999999999998</v>
      </c>
      <c r="G3071">
        <v>0.62895000000000001</v>
      </c>
      <c r="H3071">
        <v>0.86194999999999999</v>
      </c>
      <c r="I3071">
        <v>8.9649999999999994E-2</v>
      </c>
      <c r="J3071">
        <v>0.14185</v>
      </c>
      <c r="K3071">
        <v>0.74304999999999999</v>
      </c>
      <c r="L3071">
        <v>0.53105000000000002</v>
      </c>
      <c r="M3071">
        <v>0.82825000000000004</v>
      </c>
    </row>
    <row r="3072" spans="2:13" x14ac:dyDescent="0.35">
      <c r="B3072">
        <v>3069</v>
      </c>
      <c r="C3072">
        <v>0.30685000000000001</v>
      </c>
      <c r="D3072">
        <v>0.88885000000000003</v>
      </c>
      <c r="E3072">
        <v>0.96555000000000002</v>
      </c>
      <c r="F3072">
        <v>0.79395000000000004</v>
      </c>
      <c r="G3072">
        <v>0.22364999999999999</v>
      </c>
      <c r="H3072">
        <v>0.54405000000000003</v>
      </c>
      <c r="I3072">
        <v>0.19885</v>
      </c>
      <c r="J3072">
        <v>0.35535</v>
      </c>
      <c r="K3072">
        <v>0.51465000000000005</v>
      </c>
      <c r="L3072">
        <v>0.45974999999999999</v>
      </c>
      <c r="M3072">
        <v>0.14044999999999999</v>
      </c>
    </row>
    <row r="3073" spans="2:13" x14ac:dyDescent="0.35">
      <c r="B3073">
        <v>3070</v>
      </c>
      <c r="C3073">
        <v>0.30695</v>
      </c>
      <c r="D3073">
        <v>0.11885</v>
      </c>
      <c r="E3073">
        <v>0.92635000000000001</v>
      </c>
      <c r="F3073">
        <v>0.77144999999999997</v>
      </c>
      <c r="G3073">
        <v>0.74434999999999996</v>
      </c>
      <c r="H3073">
        <v>0.72294999999999998</v>
      </c>
      <c r="I3073">
        <v>0.93684999999999996</v>
      </c>
      <c r="J3073">
        <v>0.33865000000000001</v>
      </c>
      <c r="K3073">
        <v>0.80364999999999998</v>
      </c>
      <c r="L3073">
        <v>0.35844999999999999</v>
      </c>
      <c r="M3073">
        <v>0.93915000000000004</v>
      </c>
    </row>
    <row r="3074" spans="2:13" x14ac:dyDescent="0.35">
      <c r="B3074">
        <v>3071</v>
      </c>
      <c r="C3074">
        <v>0.30704999999999999</v>
      </c>
      <c r="D3074">
        <v>0.37235000000000001</v>
      </c>
      <c r="E3074">
        <v>0.52654999999999996</v>
      </c>
      <c r="F3074">
        <v>0.98704999999999998</v>
      </c>
      <c r="G3074">
        <v>0.50014999999999998</v>
      </c>
      <c r="H3074">
        <v>0.30254999999999999</v>
      </c>
      <c r="I3074">
        <v>0.58084999999999998</v>
      </c>
      <c r="J3074">
        <v>0.64875000000000005</v>
      </c>
      <c r="K3074">
        <v>0.28875000000000001</v>
      </c>
      <c r="L3074">
        <v>0.37735000000000002</v>
      </c>
      <c r="M3074">
        <v>0.56774999999999998</v>
      </c>
    </row>
    <row r="3075" spans="2:13" x14ac:dyDescent="0.35">
      <c r="B3075">
        <v>3072</v>
      </c>
      <c r="C3075">
        <v>0.30714999999999998</v>
      </c>
      <c r="D3075">
        <v>0.72265000000000001</v>
      </c>
      <c r="E3075">
        <v>0.12365</v>
      </c>
      <c r="F3075">
        <v>0.49335000000000001</v>
      </c>
      <c r="G3075">
        <v>0.87424999999999997</v>
      </c>
      <c r="H3075">
        <v>0.51054999999999995</v>
      </c>
      <c r="I3075">
        <v>0.64654999999999996</v>
      </c>
      <c r="J3075">
        <v>0.48354999999999998</v>
      </c>
      <c r="K3075">
        <v>0.13134999999999999</v>
      </c>
      <c r="L3075">
        <v>0.60945000000000005</v>
      </c>
      <c r="M3075">
        <v>0.28425</v>
      </c>
    </row>
    <row r="3076" spans="2:13" x14ac:dyDescent="0.35">
      <c r="B3076">
        <v>3073</v>
      </c>
      <c r="C3076">
        <v>0.30725000000000002</v>
      </c>
      <c r="D3076">
        <v>0.87975000000000003</v>
      </c>
      <c r="E3076">
        <v>0.73895</v>
      </c>
      <c r="F3076">
        <v>5.0450000000000002E-2</v>
      </c>
      <c r="G3076">
        <v>0.75844999999999996</v>
      </c>
      <c r="H3076">
        <v>8.6849999999999997E-2</v>
      </c>
      <c r="I3076">
        <v>0.24215</v>
      </c>
      <c r="J3076">
        <v>7.0949999999999999E-2</v>
      </c>
      <c r="K3076">
        <v>0.69545000000000001</v>
      </c>
      <c r="L3076">
        <v>0.53334999999999999</v>
      </c>
      <c r="M3076">
        <v>0.43285000000000001</v>
      </c>
    </row>
    <row r="3077" spans="2:13" x14ac:dyDescent="0.35">
      <c r="B3077">
        <v>3074</v>
      </c>
      <c r="C3077">
        <v>0.30735000000000001</v>
      </c>
      <c r="D3077">
        <v>0.97035000000000005</v>
      </c>
      <c r="E3077">
        <v>0.64454999999999996</v>
      </c>
      <c r="F3077">
        <v>6.2549999999999994E-2</v>
      </c>
      <c r="G3077">
        <v>0.92825000000000002</v>
      </c>
      <c r="H3077">
        <v>0.76644999999999996</v>
      </c>
      <c r="I3077">
        <v>0.42575000000000002</v>
      </c>
      <c r="J3077">
        <v>0.34005000000000002</v>
      </c>
      <c r="K3077">
        <v>0.24185000000000001</v>
      </c>
      <c r="L3077">
        <v>0.91815000000000002</v>
      </c>
      <c r="M3077">
        <v>0.78515000000000001</v>
      </c>
    </row>
    <row r="3078" spans="2:13" x14ac:dyDescent="0.35">
      <c r="B3078">
        <v>3075</v>
      </c>
      <c r="C3078">
        <v>0.30745</v>
      </c>
      <c r="D3078">
        <v>0.23805000000000001</v>
      </c>
      <c r="E3078">
        <v>0.83025000000000004</v>
      </c>
      <c r="F3078">
        <v>0.74644999999999995</v>
      </c>
      <c r="G3078">
        <v>0.14945</v>
      </c>
      <c r="H3078">
        <v>0.74045000000000005</v>
      </c>
      <c r="I3078">
        <v>0.72345000000000004</v>
      </c>
      <c r="J3078">
        <v>0.82965</v>
      </c>
      <c r="K3078">
        <v>0.88214999999999999</v>
      </c>
      <c r="L3078">
        <v>0.62534999999999996</v>
      </c>
      <c r="M3078">
        <v>0.60845000000000005</v>
      </c>
    </row>
    <row r="3079" spans="2:13" x14ac:dyDescent="0.35">
      <c r="B3079">
        <v>3076</v>
      </c>
      <c r="C3079">
        <v>0.30754999999999999</v>
      </c>
      <c r="D3079">
        <v>0.42795</v>
      </c>
      <c r="E3079">
        <v>0.26684999999999998</v>
      </c>
      <c r="F3079">
        <v>0.76934999999999998</v>
      </c>
      <c r="G3079">
        <v>0.11465</v>
      </c>
      <c r="H3079">
        <v>0.59235000000000004</v>
      </c>
      <c r="I3079">
        <v>0.56274999999999997</v>
      </c>
      <c r="J3079">
        <v>0.32305</v>
      </c>
      <c r="K3079">
        <v>0.73834999999999995</v>
      </c>
      <c r="L3079">
        <v>0.18895000000000001</v>
      </c>
      <c r="M3079">
        <v>0.88475000000000004</v>
      </c>
    </row>
    <row r="3080" spans="2:13" x14ac:dyDescent="0.35">
      <c r="B3080">
        <v>3077</v>
      </c>
      <c r="C3080">
        <v>0.30764999999999998</v>
      </c>
      <c r="D3080">
        <v>0.98975000000000002</v>
      </c>
      <c r="E3080">
        <v>0.11715</v>
      </c>
      <c r="F3080">
        <v>0.98424999999999996</v>
      </c>
      <c r="G3080">
        <v>0.91574999999999995</v>
      </c>
      <c r="H3080">
        <v>0.58235000000000003</v>
      </c>
      <c r="I3080">
        <v>0.92735000000000001</v>
      </c>
      <c r="J3080">
        <v>0.34884999999999999</v>
      </c>
      <c r="K3080">
        <v>0.18395</v>
      </c>
      <c r="L3080">
        <v>0.59404999999999997</v>
      </c>
      <c r="M3080">
        <v>0.16364999999999999</v>
      </c>
    </row>
    <row r="3081" spans="2:13" x14ac:dyDescent="0.35">
      <c r="B3081">
        <v>3078</v>
      </c>
      <c r="C3081">
        <v>0.30775000000000002</v>
      </c>
      <c r="D3081">
        <v>0.81045</v>
      </c>
      <c r="E3081">
        <v>0.44805</v>
      </c>
      <c r="F3081">
        <v>1.1050000000000001E-2</v>
      </c>
      <c r="G3081">
        <v>0.20565</v>
      </c>
      <c r="H3081">
        <v>0.77905000000000002</v>
      </c>
      <c r="I3081">
        <v>0.17224999999999999</v>
      </c>
      <c r="J3081">
        <v>0.23524999999999999</v>
      </c>
      <c r="K3081">
        <v>0.88065000000000004</v>
      </c>
      <c r="L3081">
        <v>0.31705</v>
      </c>
      <c r="M3081">
        <v>0.86855000000000004</v>
      </c>
    </row>
    <row r="3082" spans="2:13" x14ac:dyDescent="0.35">
      <c r="B3082">
        <v>3079</v>
      </c>
      <c r="C3082">
        <v>0.30785000000000001</v>
      </c>
      <c r="D3082">
        <v>0.60375000000000001</v>
      </c>
      <c r="E3082">
        <v>0.39795000000000003</v>
      </c>
      <c r="F3082">
        <v>0.90085000000000004</v>
      </c>
      <c r="G3082">
        <v>1.985E-2</v>
      </c>
      <c r="H3082">
        <v>0.88495000000000001</v>
      </c>
      <c r="I3082">
        <v>0.66134999999999999</v>
      </c>
      <c r="J3082">
        <v>0.16944999999999999</v>
      </c>
      <c r="K3082">
        <v>0.20715</v>
      </c>
      <c r="L3082">
        <v>0.12705</v>
      </c>
      <c r="M3082">
        <v>0.49375000000000002</v>
      </c>
    </row>
    <row r="3083" spans="2:13" x14ac:dyDescent="0.35">
      <c r="B3083">
        <v>3080</v>
      </c>
      <c r="C3083">
        <v>0.30795</v>
      </c>
      <c r="D3083">
        <v>0.98885000000000001</v>
      </c>
      <c r="E3083">
        <v>9.7049999999999997E-2</v>
      </c>
      <c r="F3083">
        <v>0.81094999999999995</v>
      </c>
      <c r="G3083">
        <v>0.79035</v>
      </c>
      <c r="H3083">
        <v>0.75295000000000001</v>
      </c>
      <c r="I3083">
        <v>0.30025000000000002</v>
      </c>
      <c r="J3083">
        <v>0.72904999999999998</v>
      </c>
      <c r="K3083">
        <v>0.66535</v>
      </c>
      <c r="L3083">
        <v>0.67584999999999995</v>
      </c>
      <c r="M3083">
        <v>0.53334999999999999</v>
      </c>
    </row>
    <row r="3084" spans="2:13" x14ac:dyDescent="0.35">
      <c r="B3084">
        <v>3081</v>
      </c>
      <c r="C3084">
        <v>0.30804999999999999</v>
      </c>
      <c r="D3084">
        <v>6.5449999999999994E-2</v>
      </c>
      <c r="E3084">
        <v>0.74504999999999999</v>
      </c>
      <c r="F3084">
        <v>0.14224999999999999</v>
      </c>
      <c r="G3084">
        <v>0.93105000000000004</v>
      </c>
      <c r="H3084">
        <v>1.515E-2</v>
      </c>
      <c r="I3084">
        <v>5.6950000000000001E-2</v>
      </c>
      <c r="J3084">
        <v>0.98265000000000002</v>
      </c>
      <c r="K3084">
        <v>0.75034999999999996</v>
      </c>
      <c r="L3084">
        <v>0.37745000000000001</v>
      </c>
      <c r="M3084">
        <v>4.9250000000000002E-2</v>
      </c>
    </row>
    <row r="3085" spans="2:13" x14ac:dyDescent="0.35">
      <c r="B3085">
        <v>3082</v>
      </c>
      <c r="C3085">
        <v>0.30814999999999998</v>
      </c>
      <c r="D3085">
        <v>0.26415</v>
      </c>
      <c r="E3085">
        <v>0.40915000000000001</v>
      </c>
      <c r="F3085">
        <v>0.24545</v>
      </c>
      <c r="G3085">
        <v>0.12534999999999999</v>
      </c>
      <c r="H3085">
        <v>0.45874999999999999</v>
      </c>
      <c r="I3085">
        <v>0.13014999999999999</v>
      </c>
      <c r="J3085">
        <v>0.54235</v>
      </c>
      <c r="K3085">
        <v>0.18875</v>
      </c>
      <c r="L3085">
        <v>0.33415</v>
      </c>
      <c r="M3085">
        <v>0.42044999999999999</v>
      </c>
    </row>
    <row r="3086" spans="2:13" x14ac:dyDescent="0.35">
      <c r="B3086">
        <v>3083</v>
      </c>
      <c r="C3086">
        <v>0.30825000000000002</v>
      </c>
      <c r="D3086">
        <v>0.47405000000000003</v>
      </c>
      <c r="E3086">
        <v>6.6750000000000004E-2</v>
      </c>
      <c r="F3086">
        <v>0.33165</v>
      </c>
      <c r="G3086">
        <v>0.14215</v>
      </c>
      <c r="H3086">
        <v>0.85845000000000005</v>
      </c>
      <c r="I3086">
        <v>0.36745</v>
      </c>
      <c r="J3086">
        <v>4.9050000000000003E-2</v>
      </c>
      <c r="K3086">
        <v>0.69615000000000005</v>
      </c>
      <c r="L3086">
        <v>0.34925</v>
      </c>
      <c r="M3086">
        <v>2.7650000000000001E-2</v>
      </c>
    </row>
    <row r="3087" spans="2:13" x14ac:dyDescent="0.35">
      <c r="B3087">
        <v>3084</v>
      </c>
      <c r="C3087">
        <v>0.30835000000000001</v>
      </c>
      <c r="D3087">
        <v>4.9750000000000003E-2</v>
      </c>
      <c r="E3087">
        <v>3.9750000000000001E-2</v>
      </c>
      <c r="F3087">
        <v>0.46055000000000001</v>
      </c>
      <c r="G3087">
        <v>0.78754999999999997</v>
      </c>
      <c r="H3087">
        <v>0.47965000000000002</v>
      </c>
      <c r="I3087">
        <v>0.61785000000000001</v>
      </c>
      <c r="J3087">
        <v>0.89844999999999997</v>
      </c>
      <c r="K3087">
        <v>0.83894999999999997</v>
      </c>
      <c r="L3087">
        <v>6.3049999999999995E-2</v>
      </c>
      <c r="M3087">
        <v>0.60314999999999996</v>
      </c>
    </row>
    <row r="3088" spans="2:13" x14ac:dyDescent="0.35">
      <c r="B3088">
        <v>3085</v>
      </c>
      <c r="C3088">
        <v>0.30845</v>
      </c>
      <c r="D3088">
        <v>0.43095</v>
      </c>
      <c r="E3088">
        <v>0.46955000000000002</v>
      </c>
      <c r="F3088">
        <v>0.48015000000000002</v>
      </c>
      <c r="G3088">
        <v>1.3650000000000001E-2</v>
      </c>
      <c r="H3088">
        <v>0.32774999999999999</v>
      </c>
      <c r="I3088">
        <v>0.32965</v>
      </c>
      <c r="J3088">
        <v>0.98785000000000001</v>
      </c>
      <c r="K3088">
        <v>0.89575000000000005</v>
      </c>
      <c r="L3088">
        <v>0.19275</v>
      </c>
      <c r="M3088">
        <v>0.84325000000000006</v>
      </c>
    </row>
    <row r="3089" spans="2:13" x14ac:dyDescent="0.35">
      <c r="B3089">
        <v>3086</v>
      </c>
      <c r="C3089">
        <v>0.30854999999999999</v>
      </c>
      <c r="D3089">
        <v>0.84094999999999998</v>
      </c>
      <c r="E3089">
        <v>0.68735000000000002</v>
      </c>
      <c r="F3089">
        <v>0.13514999999999999</v>
      </c>
      <c r="G3089">
        <v>0.50185000000000002</v>
      </c>
      <c r="H3089">
        <v>0.41994999999999999</v>
      </c>
      <c r="I3089">
        <v>0.17945</v>
      </c>
      <c r="J3089">
        <v>0.34655000000000002</v>
      </c>
      <c r="K3089">
        <v>0.46934999999999999</v>
      </c>
      <c r="L3089">
        <v>0.71084999999999998</v>
      </c>
      <c r="M3089">
        <v>0.66154999999999997</v>
      </c>
    </row>
    <row r="3090" spans="2:13" x14ac:dyDescent="0.35">
      <c r="B3090">
        <v>3087</v>
      </c>
      <c r="C3090">
        <v>0.30864999999999998</v>
      </c>
      <c r="D3090">
        <v>0.72084999999999999</v>
      </c>
      <c r="E3090">
        <v>5.1500000000000001E-3</v>
      </c>
      <c r="F3090">
        <v>0.45095000000000002</v>
      </c>
      <c r="G3090">
        <v>0.52005000000000001</v>
      </c>
      <c r="H3090">
        <v>0.21195</v>
      </c>
      <c r="I3090">
        <v>0.55745</v>
      </c>
      <c r="J3090">
        <v>0.70525000000000004</v>
      </c>
      <c r="K3090">
        <v>0.39705000000000001</v>
      </c>
      <c r="L3090">
        <v>0.89915</v>
      </c>
      <c r="M3090">
        <v>0.14445</v>
      </c>
    </row>
    <row r="3091" spans="2:13" x14ac:dyDescent="0.35">
      <c r="B3091">
        <v>3088</v>
      </c>
      <c r="C3091">
        <v>0.30875000000000002</v>
      </c>
      <c r="D3091">
        <v>0.60575000000000001</v>
      </c>
      <c r="E3091">
        <v>0.73585</v>
      </c>
      <c r="F3091">
        <v>0.11575000000000001</v>
      </c>
      <c r="G3091">
        <v>0.30564999999999998</v>
      </c>
      <c r="H3091">
        <v>0.57035000000000002</v>
      </c>
      <c r="I3091">
        <v>0.65454999999999997</v>
      </c>
      <c r="J3091">
        <v>8.1850000000000006E-2</v>
      </c>
      <c r="K3091">
        <v>0.96894999999999998</v>
      </c>
      <c r="L3091">
        <v>0.31285000000000002</v>
      </c>
      <c r="M3091">
        <v>0.53895000000000004</v>
      </c>
    </row>
    <row r="3092" spans="2:13" x14ac:dyDescent="0.35">
      <c r="B3092">
        <v>3089</v>
      </c>
      <c r="C3092">
        <v>0.30885000000000001</v>
      </c>
      <c r="D3092">
        <v>0.98955000000000004</v>
      </c>
      <c r="E3092">
        <v>0.53125</v>
      </c>
      <c r="F3092">
        <v>3.9550000000000002E-2</v>
      </c>
      <c r="G3092">
        <v>6.45E-3</v>
      </c>
      <c r="H3092">
        <v>0.45795000000000002</v>
      </c>
      <c r="I3092">
        <v>0.93084999999999996</v>
      </c>
      <c r="J3092">
        <v>0.38335000000000002</v>
      </c>
      <c r="K3092">
        <v>0.25445000000000001</v>
      </c>
      <c r="L3092">
        <v>0.21024999999999999</v>
      </c>
      <c r="M3092">
        <v>2.3650000000000001E-2</v>
      </c>
    </row>
    <row r="3093" spans="2:13" x14ac:dyDescent="0.35">
      <c r="B3093">
        <v>3090</v>
      </c>
      <c r="C3093">
        <v>0.30895</v>
      </c>
      <c r="D3093">
        <v>0.71714999999999995</v>
      </c>
      <c r="E3093">
        <v>0.31135000000000002</v>
      </c>
      <c r="F3093">
        <v>0.89405000000000001</v>
      </c>
      <c r="G3093">
        <v>0.99455000000000005</v>
      </c>
      <c r="H3093">
        <v>0.83504999999999996</v>
      </c>
      <c r="I3093">
        <v>0.40875</v>
      </c>
      <c r="J3093">
        <v>0.32784999999999997</v>
      </c>
      <c r="K3093">
        <v>0.43985000000000002</v>
      </c>
      <c r="L3093">
        <v>0.32185000000000002</v>
      </c>
      <c r="M3093">
        <v>0.88775000000000004</v>
      </c>
    </row>
    <row r="3094" spans="2:13" x14ac:dyDescent="0.35">
      <c r="B3094">
        <v>3091</v>
      </c>
      <c r="C3094">
        <v>0.30904999999999999</v>
      </c>
      <c r="D3094">
        <v>0.54595000000000005</v>
      </c>
      <c r="E3094">
        <v>0.46994999999999998</v>
      </c>
      <c r="F3094">
        <v>0.77395000000000003</v>
      </c>
      <c r="G3094">
        <v>0.48344999999999999</v>
      </c>
      <c r="H3094">
        <v>0.69404999999999994</v>
      </c>
      <c r="I3094">
        <v>0.12534999999999999</v>
      </c>
      <c r="J3094">
        <v>0.58765000000000001</v>
      </c>
      <c r="K3094">
        <v>0.32834999999999998</v>
      </c>
      <c r="L3094">
        <v>0.38195000000000001</v>
      </c>
      <c r="M3094">
        <v>0.75765000000000005</v>
      </c>
    </row>
    <row r="3095" spans="2:13" x14ac:dyDescent="0.35">
      <c r="B3095">
        <v>3092</v>
      </c>
      <c r="C3095">
        <v>0.30914999999999998</v>
      </c>
      <c r="D3095">
        <v>0.91164999999999996</v>
      </c>
      <c r="E3095">
        <v>0.49304999999999999</v>
      </c>
      <c r="F3095">
        <v>0.78685000000000005</v>
      </c>
      <c r="G3095">
        <v>0.27605000000000002</v>
      </c>
      <c r="H3095">
        <v>0.40755000000000002</v>
      </c>
      <c r="I3095">
        <v>9.0050000000000005E-2</v>
      </c>
      <c r="J3095">
        <v>0.11935</v>
      </c>
      <c r="K3095">
        <v>0.86414999999999997</v>
      </c>
      <c r="L3095">
        <v>0.30825000000000002</v>
      </c>
      <c r="M3095">
        <v>0.35835</v>
      </c>
    </row>
    <row r="3096" spans="2:13" x14ac:dyDescent="0.35">
      <c r="B3096">
        <v>3093</v>
      </c>
      <c r="C3096">
        <v>0.30925000000000002</v>
      </c>
      <c r="D3096">
        <v>0.40734999999999999</v>
      </c>
      <c r="E3096">
        <v>0.87104999999999999</v>
      </c>
      <c r="F3096">
        <v>0.73224999999999996</v>
      </c>
      <c r="G3096">
        <v>0.58565</v>
      </c>
      <c r="H3096">
        <v>0.63034999999999997</v>
      </c>
      <c r="I3096">
        <v>0.65825</v>
      </c>
      <c r="J3096">
        <v>0.76354999999999995</v>
      </c>
      <c r="K3096">
        <v>0.79405000000000003</v>
      </c>
      <c r="L3096">
        <v>0.41775000000000001</v>
      </c>
      <c r="M3096">
        <v>0.51305000000000001</v>
      </c>
    </row>
    <row r="3097" spans="2:13" x14ac:dyDescent="0.35">
      <c r="B3097">
        <v>3094</v>
      </c>
      <c r="C3097">
        <v>0.30935000000000001</v>
      </c>
      <c r="D3097">
        <v>0.28915000000000002</v>
      </c>
      <c r="E3097">
        <v>0.22255</v>
      </c>
      <c r="F3097">
        <v>0.71375</v>
      </c>
      <c r="G3097">
        <v>0.92115000000000002</v>
      </c>
      <c r="H3097">
        <v>0.71845000000000003</v>
      </c>
      <c r="I3097">
        <v>0.67374999999999996</v>
      </c>
      <c r="J3097">
        <v>0.97785</v>
      </c>
      <c r="K3097">
        <v>0.65325</v>
      </c>
      <c r="L3097">
        <v>0.42585000000000001</v>
      </c>
      <c r="M3097">
        <v>0.46975</v>
      </c>
    </row>
    <row r="3098" spans="2:13" x14ac:dyDescent="0.35">
      <c r="B3098">
        <v>3095</v>
      </c>
      <c r="C3098">
        <v>0.30945</v>
      </c>
      <c r="D3098">
        <v>0.83945000000000003</v>
      </c>
      <c r="E3098">
        <v>0.62895000000000001</v>
      </c>
      <c r="F3098">
        <v>9.2749999999999999E-2</v>
      </c>
      <c r="G3098">
        <v>0.12584999999999999</v>
      </c>
      <c r="H3098">
        <v>0.57655000000000001</v>
      </c>
      <c r="I3098">
        <v>0.12085</v>
      </c>
      <c r="J3098">
        <v>0.57435000000000003</v>
      </c>
      <c r="K3098">
        <v>0.49145</v>
      </c>
      <c r="L3098">
        <v>0.78444999999999998</v>
      </c>
      <c r="M3098">
        <v>0.90264999999999995</v>
      </c>
    </row>
    <row r="3099" spans="2:13" x14ac:dyDescent="0.35">
      <c r="B3099">
        <v>3096</v>
      </c>
      <c r="C3099">
        <v>0.30954999999999999</v>
      </c>
      <c r="D3099">
        <v>0.79195000000000004</v>
      </c>
      <c r="E3099">
        <v>0.92815000000000003</v>
      </c>
      <c r="F3099">
        <v>0.90154999999999996</v>
      </c>
      <c r="G3099">
        <v>0.88444999999999996</v>
      </c>
      <c r="H3099">
        <v>0.38884999999999997</v>
      </c>
      <c r="I3099">
        <v>0.17385</v>
      </c>
      <c r="J3099">
        <v>0.67195000000000005</v>
      </c>
      <c r="K3099">
        <v>0.17355000000000001</v>
      </c>
      <c r="L3099">
        <v>0.89605000000000001</v>
      </c>
      <c r="M3099">
        <v>3.8449999999999998E-2</v>
      </c>
    </row>
    <row r="3100" spans="2:13" x14ac:dyDescent="0.35">
      <c r="B3100">
        <v>3097</v>
      </c>
      <c r="C3100">
        <v>0.30964999999999998</v>
      </c>
      <c r="D3100">
        <v>0.45045000000000002</v>
      </c>
      <c r="E3100">
        <v>0.88454999999999995</v>
      </c>
      <c r="F3100">
        <v>0.58825000000000005</v>
      </c>
      <c r="G3100">
        <v>0.47835</v>
      </c>
      <c r="H3100">
        <v>0.84325000000000006</v>
      </c>
      <c r="I3100">
        <v>0.69545000000000001</v>
      </c>
      <c r="J3100">
        <v>0.11345</v>
      </c>
      <c r="K3100">
        <v>0.42344999999999999</v>
      </c>
      <c r="L3100">
        <v>2.085E-2</v>
      </c>
      <c r="M3100">
        <v>0.41925000000000001</v>
      </c>
    </row>
    <row r="3101" spans="2:13" x14ac:dyDescent="0.35">
      <c r="B3101">
        <v>3098</v>
      </c>
      <c r="C3101">
        <v>0.30975000000000003</v>
      </c>
      <c r="D3101">
        <v>0.88785000000000003</v>
      </c>
      <c r="E3101">
        <v>0.39424999999999999</v>
      </c>
      <c r="F3101">
        <v>7.3150000000000007E-2</v>
      </c>
      <c r="G3101">
        <v>0.77925</v>
      </c>
      <c r="H3101">
        <v>0.60385</v>
      </c>
      <c r="I3101">
        <v>0.10445</v>
      </c>
      <c r="J3101">
        <v>0.67374999999999996</v>
      </c>
      <c r="K3101">
        <v>0.53615000000000002</v>
      </c>
      <c r="L3101">
        <v>0.77505000000000002</v>
      </c>
      <c r="M3101">
        <v>0.67115000000000002</v>
      </c>
    </row>
    <row r="3102" spans="2:13" x14ac:dyDescent="0.35">
      <c r="B3102">
        <v>3099</v>
      </c>
      <c r="C3102">
        <v>0.30985000000000001</v>
      </c>
      <c r="D3102">
        <v>0.29885</v>
      </c>
      <c r="E3102">
        <v>0.52805000000000002</v>
      </c>
      <c r="F3102">
        <v>0.63285000000000002</v>
      </c>
      <c r="G3102">
        <v>0.81994999999999996</v>
      </c>
      <c r="H3102">
        <v>0.95425000000000004</v>
      </c>
      <c r="I3102">
        <v>0.56845000000000001</v>
      </c>
      <c r="J3102">
        <v>0.91154999999999997</v>
      </c>
      <c r="K3102">
        <v>0.44585000000000002</v>
      </c>
      <c r="L3102">
        <v>0.70384999999999998</v>
      </c>
      <c r="M3102">
        <v>0.71235000000000004</v>
      </c>
    </row>
    <row r="3103" spans="2:13" x14ac:dyDescent="0.35">
      <c r="B3103">
        <v>3100</v>
      </c>
      <c r="C3103">
        <v>0.30995</v>
      </c>
      <c r="D3103">
        <v>8.4750000000000006E-2</v>
      </c>
      <c r="E3103">
        <v>0.77424999999999999</v>
      </c>
      <c r="F3103">
        <v>0.14824999999999999</v>
      </c>
      <c r="G3103">
        <v>0.27934999999999999</v>
      </c>
      <c r="H3103">
        <v>0.32014999999999999</v>
      </c>
      <c r="I3103">
        <v>3.4049999999999997E-2</v>
      </c>
      <c r="J3103">
        <v>7.3450000000000001E-2</v>
      </c>
      <c r="K3103">
        <v>0.74024999999999996</v>
      </c>
      <c r="L3103">
        <v>0.58145000000000002</v>
      </c>
      <c r="M3103">
        <v>0.94935000000000003</v>
      </c>
    </row>
    <row r="3104" spans="2:13" x14ac:dyDescent="0.35">
      <c r="B3104">
        <v>3101</v>
      </c>
      <c r="C3104">
        <v>0.31004999999999999</v>
      </c>
      <c r="D3104">
        <v>0.99504999999999999</v>
      </c>
      <c r="E3104">
        <v>0.35875000000000001</v>
      </c>
      <c r="F3104">
        <v>0.78825000000000001</v>
      </c>
      <c r="G3104">
        <v>0.11675000000000001</v>
      </c>
      <c r="H3104">
        <v>0.43304999999999999</v>
      </c>
      <c r="I3104">
        <v>0.97324999999999995</v>
      </c>
      <c r="J3104">
        <v>0.91844999999999999</v>
      </c>
      <c r="K3104">
        <v>0.77205000000000001</v>
      </c>
      <c r="L3104">
        <v>0.45655000000000001</v>
      </c>
      <c r="M3104">
        <v>0.67664999999999997</v>
      </c>
    </row>
    <row r="3105" spans="2:13" x14ac:dyDescent="0.35">
      <c r="B3105">
        <v>3102</v>
      </c>
      <c r="C3105">
        <v>0.31014999999999998</v>
      </c>
      <c r="D3105">
        <v>0.80974999999999997</v>
      </c>
      <c r="E3105">
        <v>0.83935000000000004</v>
      </c>
      <c r="F3105">
        <v>0.26765</v>
      </c>
      <c r="G3105">
        <v>7.5249999999999997E-2</v>
      </c>
      <c r="H3105">
        <v>0.37275000000000003</v>
      </c>
      <c r="I3105">
        <v>0.29844999999999999</v>
      </c>
      <c r="J3105">
        <v>0.61885000000000001</v>
      </c>
      <c r="K3105">
        <v>0.64434999999999998</v>
      </c>
      <c r="L3105">
        <v>0.91844999999999999</v>
      </c>
      <c r="M3105">
        <v>0.72794999999999999</v>
      </c>
    </row>
    <row r="3106" spans="2:13" x14ac:dyDescent="0.35">
      <c r="B3106">
        <v>3103</v>
      </c>
      <c r="C3106">
        <v>0.31025000000000003</v>
      </c>
      <c r="D3106">
        <v>0.97404999999999997</v>
      </c>
      <c r="E3106">
        <v>0.85035000000000005</v>
      </c>
      <c r="F3106">
        <v>0.72655000000000003</v>
      </c>
      <c r="G3106">
        <v>0.51875000000000004</v>
      </c>
      <c r="H3106">
        <v>0.68635000000000002</v>
      </c>
      <c r="I3106">
        <v>0.59914999999999996</v>
      </c>
      <c r="J3106">
        <v>0.37855</v>
      </c>
      <c r="K3106">
        <v>0.60255000000000003</v>
      </c>
      <c r="L3106">
        <v>0.91984999999999995</v>
      </c>
      <c r="M3106">
        <v>0.39934999999999998</v>
      </c>
    </row>
    <row r="3107" spans="2:13" x14ac:dyDescent="0.35">
      <c r="B3107">
        <v>3104</v>
      </c>
      <c r="C3107">
        <v>0.31035000000000001</v>
      </c>
      <c r="D3107">
        <v>0.29754999999999998</v>
      </c>
      <c r="E3107">
        <v>5.355E-2</v>
      </c>
      <c r="F3107">
        <v>0.26345000000000002</v>
      </c>
      <c r="G3107">
        <v>0.83425000000000005</v>
      </c>
      <c r="H3107">
        <v>0.26965</v>
      </c>
      <c r="I3107">
        <v>0.14985000000000001</v>
      </c>
      <c r="J3107">
        <v>0.32974999999999999</v>
      </c>
      <c r="K3107">
        <v>0.41444999999999999</v>
      </c>
      <c r="L3107">
        <v>0.15525</v>
      </c>
      <c r="M3107">
        <v>0.16145000000000001</v>
      </c>
    </row>
    <row r="3108" spans="2:13" x14ac:dyDescent="0.35">
      <c r="B3108">
        <v>3105</v>
      </c>
      <c r="C3108">
        <v>0.31045</v>
      </c>
      <c r="D3108">
        <v>0.63934999999999997</v>
      </c>
      <c r="E3108">
        <v>0.40975</v>
      </c>
      <c r="F3108">
        <v>0.16425000000000001</v>
      </c>
      <c r="G3108">
        <v>0.68525000000000003</v>
      </c>
      <c r="H3108">
        <v>0.37345</v>
      </c>
      <c r="I3108">
        <v>0.10335</v>
      </c>
      <c r="J3108">
        <v>0.80584999999999996</v>
      </c>
      <c r="K3108">
        <v>0.31535000000000002</v>
      </c>
      <c r="L3108">
        <v>0.12205000000000001</v>
      </c>
      <c r="M3108">
        <v>0.49435000000000001</v>
      </c>
    </row>
    <row r="3109" spans="2:13" x14ac:dyDescent="0.35">
      <c r="B3109">
        <v>3106</v>
      </c>
      <c r="C3109">
        <v>0.31054999999999999</v>
      </c>
      <c r="D3109">
        <v>0.92274999999999996</v>
      </c>
      <c r="E3109">
        <v>0.41065000000000002</v>
      </c>
      <c r="F3109">
        <v>5.355E-2</v>
      </c>
      <c r="G3109">
        <v>0.16525000000000001</v>
      </c>
      <c r="H3109">
        <v>0.94945000000000002</v>
      </c>
      <c r="I3109">
        <v>0.60155000000000003</v>
      </c>
      <c r="J3109">
        <v>0.45845000000000002</v>
      </c>
      <c r="K3109">
        <v>0.23524999999999999</v>
      </c>
      <c r="L3109">
        <v>2.2550000000000001E-2</v>
      </c>
      <c r="M3109">
        <v>0.71945000000000003</v>
      </c>
    </row>
    <row r="3110" spans="2:13" x14ac:dyDescent="0.35">
      <c r="B3110">
        <v>3107</v>
      </c>
      <c r="C3110">
        <v>0.31064999999999998</v>
      </c>
      <c r="D3110">
        <v>0.20574999999999999</v>
      </c>
      <c r="E3110">
        <v>4.7649999999999998E-2</v>
      </c>
      <c r="F3110">
        <v>0.56664999999999999</v>
      </c>
      <c r="G3110">
        <v>0.33645000000000003</v>
      </c>
      <c r="H3110">
        <v>0.84955000000000003</v>
      </c>
      <c r="I3110">
        <v>0.76144999999999996</v>
      </c>
      <c r="J3110">
        <v>0.23235</v>
      </c>
      <c r="K3110">
        <v>0.34975000000000001</v>
      </c>
      <c r="L3110">
        <v>0.54795000000000005</v>
      </c>
      <c r="M3110">
        <v>0.74314999999999998</v>
      </c>
    </row>
    <row r="3111" spans="2:13" x14ac:dyDescent="0.35">
      <c r="B3111">
        <v>3108</v>
      </c>
      <c r="C3111">
        <v>0.31075000000000003</v>
      </c>
      <c r="D3111">
        <v>4.8550000000000003E-2</v>
      </c>
      <c r="E3111">
        <v>0.75665000000000004</v>
      </c>
      <c r="F3111">
        <v>0.98304999999999998</v>
      </c>
      <c r="G3111">
        <v>0.17274999999999999</v>
      </c>
      <c r="H3111">
        <v>3.3250000000000002E-2</v>
      </c>
      <c r="I3111">
        <v>0.66744999999999999</v>
      </c>
      <c r="J3111">
        <v>0.66335</v>
      </c>
      <c r="K3111">
        <v>0.66144999999999998</v>
      </c>
      <c r="L3111">
        <v>0.42854999999999999</v>
      </c>
      <c r="M3111">
        <v>0.21004999999999999</v>
      </c>
    </row>
    <row r="3112" spans="2:13" x14ac:dyDescent="0.35">
      <c r="B3112">
        <v>3109</v>
      </c>
      <c r="C3112">
        <v>0.31085000000000002</v>
      </c>
      <c r="D3112">
        <v>0.61124999999999996</v>
      </c>
      <c r="E3112">
        <v>0.40065000000000001</v>
      </c>
      <c r="F3112">
        <v>0.35275000000000001</v>
      </c>
      <c r="G3112">
        <v>0.96155000000000002</v>
      </c>
      <c r="H3112">
        <v>0.67505000000000004</v>
      </c>
      <c r="I3112">
        <v>0.32995000000000002</v>
      </c>
      <c r="J3112">
        <v>0.91015000000000001</v>
      </c>
      <c r="K3112">
        <v>0.69704999999999995</v>
      </c>
      <c r="L3112">
        <v>0.90664999999999996</v>
      </c>
      <c r="M3112">
        <v>0.24485000000000001</v>
      </c>
    </row>
    <row r="3113" spans="2:13" x14ac:dyDescent="0.35">
      <c r="B3113">
        <v>3110</v>
      </c>
      <c r="C3113">
        <v>0.31095</v>
      </c>
      <c r="D3113">
        <v>0.90054999999999996</v>
      </c>
      <c r="E3113">
        <v>0.59635000000000005</v>
      </c>
      <c r="F3113">
        <v>0.27725</v>
      </c>
      <c r="G3113">
        <v>0.51895000000000002</v>
      </c>
      <c r="H3113">
        <v>0.92645</v>
      </c>
      <c r="I3113">
        <v>0.71894999999999998</v>
      </c>
      <c r="J3113">
        <v>0.27284999999999998</v>
      </c>
      <c r="K3113">
        <v>0.41284999999999999</v>
      </c>
      <c r="L3113">
        <v>0.97585</v>
      </c>
      <c r="M3113">
        <v>0.48204999999999998</v>
      </c>
    </row>
    <row r="3114" spans="2:13" x14ac:dyDescent="0.35">
      <c r="B3114">
        <v>3111</v>
      </c>
      <c r="C3114">
        <v>0.31104999999999999</v>
      </c>
      <c r="D3114">
        <v>0.37614999999999998</v>
      </c>
      <c r="E3114">
        <v>0.41625000000000001</v>
      </c>
      <c r="F3114">
        <v>0.74865000000000004</v>
      </c>
      <c r="G3114">
        <v>0.97565000000000002</v>
      </c>
      <c r="H3114">
        <v>0.11015</v>
      </c>
      <c r="I3114">
        <v>0.57204999999999995</v>
      </c>
      <c r="J3114">
        <v>0.80125000000000002</v>
      </c>
      <c r="K3114">
        <v>0.29815000000000003</v>
      </c>
      <c r="L3114">
        <v>0.94025000000000003</v>
      </c>
      <c r="M3114">
        <v>0.92835000000000001</v>
      </c>
    </row>
    <row r="3115" spans="2:13" x14ac:dyDescent="0.35">
      <c r="B3115">
        <v>3112</v>
      </c>
      <c r="C3115">
        <v>0.31114999999999998</v>
      </c>
      <c r="D3115">
        <v>0.27424999999999999</v>
      </c>
      <c r="E3115">
        <v>0.66974999999999996</v>
      </c>
      <c r="F3115">
        <v>0.76595000000000002</v>
      </c>
      <c r="G3115">
        <v>0.59294999999999998</v>
      </c>
      <c r="H3115">
        <v>0.29004999999999997</v>
      </c>
      <c r="I3115">
        <v>0.92015000000000002</v>
      </c>
      <c r="J3115">
        <v>0.51695000000000002</v>
      </c>
      <c r="K3115">
        <v>0.43125000000000002</v>
      </c>
      <c r="L3115">
        <v>9.0249999999999997E-2</v>
      </c>
      <c r="M3115">
        <v>0.89275000000000004</v>
      </c>
    </row>
    <row r="3116" spans="2:13" x14ac:dyDescent="0.35">
      <c r="B3116">
        <v>3113</v>
      </c>
      <c r="C3116">
        <v>0.31125000000000003</v>
      </c>
      <c r="D3116">
        <v>0.30504999999999999</v>
      </c>
      <c r="E3116">
        <v>0.82394999999999996</v>
      </c>
      <c r="F3116">
        <v>0.31805</v>
      </c>
      <c r="G3116">
        <v>0.38524999999999998</v>
      </c>
      <c r="H3116">
        <v>0.90075000000000005</v>
      </c>
      <c r="I3116">
        <v>0.86875000000000002</v>
      </c>
      <c r="J3116">
        <v>0.97214999999999996</v>
      </c>
      <c r="K3116">
        <v>0.81284999999999996</v>
      </c>
      <c r="L3116">
        <v>0.75355000000000005</v>
      </c>
      <c r="M3116">
        <v>0.26974999999999999</v>
      </c>
    </row>
    <row r="3117" spans="2:13" x14ac:dyDescent="0.35">
      <c r="B3117">
        <v>3114</v>
      </c>
      <c r="C3117">
        <v>0.31135000000000002</v>
      </c>
      <c r="D3117">
        <v>0.78625</v>
      </c>
      <c r="E3117">
        <v>0.88305</v>
      </c>
      <c r="F3117">
        <v>0.51705000000000001</v>
      </c>
      <c r="G3117">
        <v>0.49014999999999997</v>
      </c>
      <c r="H3117">
        <v>0.20565</v>
      </c>
      <c r="I3117">
        <v>0.16095000000000001</v>
      </c>
      <c r="J3117">
        <v>0.72365000000000002</v>
      </c>
      <c r="K3117">
        <v>0.85294999999999999</v>
      </c>
      <c r="L3117">
        <v>0.27065</v>
      </c>
      <c r="M3117">
        <v>0.52164999999999995</v>
      </c>
    </row>
    <row r="3118" spans="2:13" x14ac:dyDescent="0.35">
      <c r="B3118">
        <v>3115</v>
      </c>
      <c r="C3118">
        <v>0.31145</v>
      </c>
      <c r="D3118">
        <v>0.32695000000000002</v>
      </c>
      <c r="E3118">
        <v>0.98134999999999994</v>
      </c>
      <c r="F3118">
        <v>0.18815000000000001</v>
      </c>
      <c r="G3118">
        <v>0.39815</v>
      </c>
      <c r="H3118">
        <v>0.52024999999999999</v>
      </c>
      <c r="I3118">
        <v>0.86555000000000004</v>
      </c>
      <c r="J3118">
        <v>0.37495000000000001</v>
      </c>
      <c r="K3118">
        <v>0.89685000000000004</v>
      </c>
      <c r="L3118">
        <v>0.83655000000000002</v>
      </c>
      <c r="M3118">
        <v>0.94574999999999998</v>
      </c>
    </row>
    <row r="3119" spans="2:13" x14ac:dyDescent="0.35">
      <c r="B3119">
        <v>3116</v>
      </c>
      <c r="C3119">
        <v>0.31154999999999999</v>
      </c>
      <c r="D3119">
        <v>0.62095</v>
      </c>
      <c r="E3119">
        <v>0.14394999999999999</v>
      </c>
      <c r="F3119">
        <v>0.26274999999999998</v>
      </c>
      <c r="G3119">
        <v>0.46725</v>
      </c>
      <c r="H3119">
        <v>0.56674999999999998</v>
      </c>
      <c r="I3119">
        <v>0.44814999999999999</v>
      </c>
      <c r="J3119">
        <v>0.48735000000000001</v>
      </c>
      <c r="K3119">
        <v>0.84924999999999995</v>
      </c>
      <c r="L3119">
        <v>0.88185000000000002</v>
      </c>
      <c r="M3119">
        <v>0.63024999999999998</v>
      </c>
    </row>
    <row r="3120" spans="2:13" x14ac:dyDescent="0.35">
      <c r="B3120">
        <v>3117</v>
      </c>
      <c r="C3120">
        <v>0.31164999999999998</v>
      </c>
      <c r="D3120">
        <v>0.92735000000000001</v>
      </c>
      <c r="E3120">
        <v>0.47865000000000002</v>
      </c>
      <c r="F3120">
        <v>0.50654999999999994</v>
      </c>
      <c r="G3120">
        <v>0.51254999999999995</v>
      </c>
      <c r="H3120">
        <v>0.13045000000000001</v>
      </c>
      <c r="I3120">
        <v>0.11115</v>
      </c>
      <c r="J3120">
        <v>0.42595</v>
      </c>
      <c r="K3120">
        <v>0.12325</v>
      </c>
      <c r="L3120">
        <v>0.75365000000000004</v>
      </c>
      <c r="M3120">
        <v>0.42604999999999998</v>
      </c>
    </row>
    <row r="3121" spans="2:13" x14ac:dyDescent="0.35">
      <c r="B3121">
        <v>3118</v>
      </c>
      <c r="C3121">
        <v>0.31175000000000003</v>
      </c>
      <c r="D3121">
        <v>0.55605000000000004</v>
      </c>
      <c r="E3121">
        <v>0.14595</v>
      </c>
      <c r="F3121">
        <v>0.96004999999999996</v>
      </c>
      <c r="G3121">
        <v>0.94394999999999996</v>
      </c>
      <c r="H3121">
        <v>0.93045</v>
      </c>
      <c r="I3121">
        <v>0.29154999999999998</v>
      </c>
      <c r="J3121">
        <v>0.40355000000000002</v>
      </c>
      <c r="K3121">
        <v>0.84355000000000002</v>
      </c>
      <c r="L3121">
        <v>0.63634999999999997</v>
      </c>
      <c r="M3121">
        <v>0.57215000000000005</v>
      </c>
    </row>
    <row r="3122" spans="2:13" x14ac:dyDescent="0.35">
      <c r="B3122">
        <v>3119</v>
      </c>
      <c r="C3122">
        <v>0.31185000000000002</v>
      </c>
      <c r="D3122">
        <v>0.50034999999999996</v>
      </c>
      <c r="E3122">
        <v>0.85014999999999996</v>
      </c>
      <c r="F3122">
        <v>0.61875000000000002</v>
      </c>
      <c r="G3122">
        <v>3.0349999999999999E-2</v>
      </c>
      <c r="H3122">
        <v>0.45705000000000001</v>
      </c>
      <c r="I3122">
        <v>8.2250000000000004E-2</v>
      </c>
      <c r="J3122">
        <v>0.90544999999999998</v>
      </c>
      <c r="K3122">
        <v>0.88254999999999995</v>
      </c>
      <c r="L3122">
        <v>0.77485000000000004</v>
      </c>
      <c r="M3122">
        <v>0.93215000000000003</v>
      </c>
    </row>
    <row r="3123" spans="2:13" x14ac:dyDescent="0.35">
      <c r="B3123">
        <v>3120</v>
      </c>
      <c r="C3123">
        <v>0.31195000000000001</v>
      </c>
      <c r="D3123">
        <v>0.66564999999999996</v>
      </c>
      <c r="E3123">
        <v>0.12855</v>
      </c>
      <c r="F3123">
        <v>0.72055000000000002</v>
      </c>
      <c r="G3123">
        <v>0.98914999999999997</v>
      </c>
      <c r="H3123">
        <v>0.52705000000000002</v>
      </c>
      <c r="I3123">
        <v>0.67454999999999998</v>
      </c>
      <c r="J3123">
        <v>0.42044999999999999</v>
      </c>
      <c r="K3123">
        <v>2.4850000000000001E-2</v>
      </c>
      <c r="L3123">
        <v>0.55545</v>
      </c>
      <c r="M3123">
        <v>0.58194999999999997</v>
      </c>
    </row>
    <row r="3124" spans="2:13" x14ac:dyDescent="0.35">
      <c r="B3124">
        <v>3121</v>
      </c>
      <c r="C3124">
        <v>0.31204999999999999</v>
      </c>
      <c r="D3124">
        <v>0.47434999999999999</v>
      </c>
      <c r="E3124">
        <v>0.22635</v>
      </c>
      <c r="F3124">
        <v>0.17865</v>
      </c>
      <c r="G3124">
        <v>0.30775000000000002</v>
      </c>
      <c r="H3124">
        <v>0.51605000000000001</v>
      </c>
      <c r="I3124">
        <v>0.84155000000000002</v>
      </c>
      <c r="J3124">
        <v>0.13064999999999999</v>
      </c>
      <c r="K3124">
        <v>0.98714999999999997</v>
      </c>
      <c r="L3124">
        <v>0.80774999999999997</v>
      </c>
      <c r="M3124">
        <v>7.6749999999999999E-2</v>
      </c>
    </row>
    <row r="3125" spans="2:13" x14ac:dyDescent="0.35">
      <c r="B3125">
        <v>3122</v>
      </c>
      <c r="C3125">
        <v>0.31214999999999998</v>
      </c>
      <c r="D3125">
        <v>0.54615000000000002</v>
      </c>
      <c r="E3125">
        <v>0.83555000000000001</v>
      </c>
      <c r="F3125">
        <v>0.16664999999999999</v>
      </c>
      <c r="G3125">
        <v>0.32014999999999999</v>
      </c>
      <c r="H3125">
        <v>0.43895000000000001</v>
      </c>
      <c r="I3125">
        <v>0.83445000000000003</v>
      </c>
      <c r="J3125">
        <v>0.69574999999999998</v>
      </c>
      <c r="K3125">
        <v>0.85055000000000003</v>
      </c>
      <c r="L3125">
        <v>0.44114999999999999</v>
      </c>
      <c r="M3125">
        <v>0.47544999999999998</v>
      </c>
    </row>
    <row r="3126" spans="2:13" x14ac:dyDescent="0.35">
      <c r="B3126">
        <v>3123</v>
      </c>
      <c r="C3126">
        <v>0.31225000000000003</v>
      </c>
      <c r="D3126">
        <v>9.6350000000000005E-2</v>
      </c>
      <c r="E3126">
        <v>0.62565000000000004</v>
      </c>
      <c r="F3126">
        <v>0.10324999999999999</v>
      </c>
      <c r="G3126">
        <v>0.38264999999999999</v>
      </c>
      <c r="H3126">
        <v>0.13414999999999999</v>
      </c>
      <c r="I3126">
        <v>0.96665000000000001</v>
      </c>
      <c r="J3126">
        <v>0.12945000000000001</v>
      </c>
      <c r="K3126">
        <v>0.58975</v>
      </c>
      <c r="L3126">
        <v>3.635E-2</v>
      </c>
      <c r="M3126">
        <v>0.44395000000000001</v>
      </c>
    </row>
    <row r="3127" spans="2:13" x14ac:dyDescent="0.35">
      <c r="B3127">
        <v>3124</v>
      </c>
      <c r="C3127">
        <v>0.31235000000000002</v>
      </c>
      <c r="D3127">
        <v>0.65964999999999996</v>
      </c>
      <c r="E3127">
        <v>5.6649999999999999E-2</v>
      </c>
      <c r="F3127">
        <v>1.4149999999999999E-2</v>
      </c>
      <c r="G3127">
        <v>0.25345000000000001</v>
      </c>
      <c r="H3127">
        <v>0.21645</v>
      </c>
      <c r="I3127">
        <v>0.80745</v>
      </c>
      <c r="J3127">
        <v>0.68884999999999996</v>
      </c>
      <c r="K3127">
        <v>0.25814999999999999</v>
      </c>
      <c r="L3127">
        <v>0.89554999999999996</v>
      </c>
      <c r="M3127">
        <v>0.95694999999999997</v>
      </c>
    </row>
    <row r="3128" spans="2:13" x14ac:dyDescent="0.35">
      <c r="B3128">
        <v>3125</v>
      </c>
      <c r="C3128">
        <v>0.31245000000000001</v>
      </c>
      <c r="D3128">
        <v>0.48704999999999998</v>
      </c>
      <c r="E3128">
        <v>0.98904999999999998</v>
      </c>
      <c r="F3128">
        <v>0.67664999999999997</v>
      </c>
      <c r="G3128">
        <v>0.90585000000000004</v>
      </c>
      <c r="H3128">
        <v>9.9949999999999997E-2</v>
      </c>
      <c r="I3128">
        <v>0.17424999999999999</v>
      </c>
      <c r="J3128">
        <v>0.24945000000000001</v>
      </c>
      <c r="K3128">
        <v>0.50114999999999998</v>
      </c>
      <c r="L3128">
        <v>0.73245000000000005</v>
      </c>
      <c r="M3128">
        <v>0.24615000000000001</v>
      </c>
    </row>
    <row r="3129" spans="2:13" x14ac:dyDescent="0.35">
      <c r="B3129">
        <v>3126</v>
      </c>
      <c r="C3129">
        <v>0.31254999999999999</v>
      </c>
      <c r="D3129">
        <v>0.11584999999999999</v>
      </c>
      <c r="E3129">
        <v>1.4449999999999999E-2</v>
      </c>
      <c r="F3129">
        <v>0.32135000000000002</v>
      </c>
      <c r="G3129">
        <v>0.88475000000000004</v>
      </c>
      <c r="H3129">
        <v>0.42995</v>
      </c>
      <c r="I3129">
        <v>0.79635</v>
      </c>
      <c r="J3129">
        <v>0.88754999999999995</v>
      </c>
      <c r="K3129">
        <v>1.7149999999999999E-2</v>
      </c>
      <c r="L3129">
        <v>0.64234999999999998</v>
      </c>
      <c r="M3129">
        <v>0.40384999999999999</v>
      </c>
    </row>
    <row r="3130" spans="2:13" x14ac:dyDescent="0.35">
      <c r="B3130">
        <v>3127</v>
      </c>
      <c r="C3130">
        <v>0.31264999999999998</v>
      </c>
      <c r="D3130">
        <v>0.78285000000000005</v>
      </c>
      <c r="E3130">
        <v>0.19175</v>
      </c>
      <c r="F3130">
        <v>0.15004999999999999</v>
      </c>
      <c r="G3130">
        <v>0.12185</v>
      </c>
      <c r="H3130">
        <v>0.50834999999999997</v>
      </c>
      <c r="I3130">
        <v>0.22484999999999999</v>
      </c>
      <c r="J3130">
        <v>0.28265000000000001</v>
      </c>
      <c r="K3130">
        <v>0.68605000000000005</v>
      </c>
      <c r="L3130">
        <v>0.33155000000000001</v>
      </c>
      <c r="M3130">
        <v>4.3499999999999997E-3</v>
      </c>
    </row>
    <row r="3131" spans="2:13" x14ac:dyDescent="0.35">
      <c r="B3131">
        <v>3128</v>
      </c>
      <c r="C3131">
        <v>0.31274999999999997</v>
      </c>
      <c r="D3131">
        <v>0.51765000000000005</v>
      </c>
      <c r="E3131">
        <v>0.33005000000000001</v>
      </c>
      <c r="F3131">
        <v>0.70274999999999999</v>
      </c>
      <c r="G3131">
        <v>0.40584999999999999</v>
      </c>
      <c r="H3131">
        <v>0.88214999999999999</v>
      </c>
      <c r="I3131">
        <v>0.95535000000000003</v>
      </c>
      <c r="J3131">
        <v>0.63085000000000002</v>
      </c>
      <c r="K3131">
        <v>0.28184999999999999</v>
      </c>
      <c r="L3131">
        <v>0.55615000000000003</v>
      </c>
      <c r="M3131">
        <v>0.99034999999999995</v>
      </c>
    </row>
    <row r="3132" spans="2:13" x14ac:dyDescent="0.35">
      <c r="B3132">
        <v>3129</v>
      </c>
      <c r="C3132">
        <v>0.31285000000000002</v>
      </c>
      <c r="D3132">
        <v>0.13045000000000001</v>
      </c>
      <c r="E3132">
        <v>0.21734999999999999</v>
      </c>
      <c r="F3132">
        <v>0.35725000000000001</v>
      </c>
      <c r="G3132">
        <v>0.91385000000000005</v>
      </c>
      <c r="H3132">
        <v>0.80135000000000001</v>
      </c>
      <c r="I3132">
        <v>0.20615</v>
      </c>
      <c r="J3132">
        <v>0.32495000000000002</v>
      </c>
      <c r="K3132">
        <v>0.86585000000000001</v>
      </c>
      <c r="L3132">
        <v>0.88544999999999996</v>
      </c>
      <c r="M3132">
        <v>0.66984999999999995</v>
      </c>
    </row>
    <row r="3133" spans="2:13" x14ac:dyDescent="0.35">
      <c r="B3133">
        <v>3130</v>
      </c>
      <c r="C3133">
        <v>0.31295000000000001</v>
      </c>
      <c r="D3133">
        <v>0.41915000000000002</v>
      </c>
      <c r="E3133">
        <v>0.96604999999999996</v>
      </c>
      <c r="F3133">
        <v>0.92364999999999997</v>
      </c>
      <c r="G3133">
        <v>0.74614999999999998</v>
      </c>
      <c r="H3133">
        <v>0.49014999999999997</v>
      </c>
      <c r="I3133">
        <v>0.69404999999999994</v>
      </c>
      <c r="J3133">
        <v>0.76034999999999997</v>
      </c>
      <c r="K3133">
        <v>0.14645</v>
      </c>
      <c r="L3133">
        <v>0.59504999999999997</v>
      </c>
      <c r="M3133">
        <v>5.8650000000000001E-2</v>
      </c>
    </row>
    <row r="3134" spans="2:13" x14ac:dyDescent="0.35">
      <c r="B3134">
        <v>3131</v>
      </c>
      <c r="C3134">
        <v>0.31304999999999999</v>
      </c>
      <c r="D3134">
        <v>0.44235000000000002</v>
      </c>
      <c r="E3134">
        <v>0.37095</v>
      </c>
      <c r="F3134">
        <v>0.84455000000000002</v>
      </c>
      <c r="G3134">
        <v>0.48365000000000002</v>
      </c>
      <c r="H3134">
        <v>0.91415000000000002</v>
      </c>
      <c r="I3134">
        <v>0.57294999999999996</v>
      </c>
      <c r="J3134">
        <v>0.28355000000000002</v>
      </c>
      <c r="K3134">
        <v>0.96235000000000004</v>
      </c>
      <c r="L3134">
        <v>0.85255000000000003</v>
      </c>
      <c r="M3134">
        <v>0.26824999999999999</v>
      </c>
    </row>
    <row r="3135" spans="2:13" x14ac:dyDescent="0.35">
      <c r="B3135">
        <v>3132</v>
      </c>
      <c r="C3135">
        <v>0.31314999999999998</v>
      </c>
      <c r="D3135">
        <v>0.61734999999999995</v>
      </c>
      <c r="E3135">
        <v>0.50905</v>
      </c>
      <c r="F3135">
        <v>0.47315000000000002</v>
      </c>
      <c r="G3135">
        <v>0.84794999999999998</v>
      </c>
      <c r="H3135">
        <v>0.87195</v>
      </c>
      <c r="I3135">
        <v>0.91395000000000004</v>
      </c>
      <c r="J3135">
        <v>0.30014999999999997</v>
      </c>
      <c r="K3135">
        <v>0.93725000000000003</v>
      </c>
      <c r="L3135">
        <v>0.95684999999999998</v>
      </c>
      <c r="M3135">
        <v>0.94674999999999998</v>
      </c>
    </row>
    <row r="3136" spans="2:13" x14ac:dyDescent="0.35">
      <c r="B3136">
        <v>3133</v>
      </c>
      <c r="C3136">
        <v>0.31324999999999997</v>
      </c>
      <c r="D3136">
        <v>4.0499999999999998E-3</v>
      </c>
      <c r="E3136">
        <v>0.51244999999999996</v>
      </c>
      <c r="F3136">
        <v>0.68284999999999996</v>
      </c>
      <c r="G3136">
        <v>0.54574999999999996</v>
      </c>
      <c r="H3136">
        <v>0.61755000000000004</v>
      </c>
      <c r="I3136">
        <v>0.23035</v>
      </c>
      <c r="J3136">
        <v>0.51234999999999997</v>
      </c>
      <c r="K3136">
        <v>0.31564999999999999</v>
      </c>
      <c r="L3136">
        <v>0.38295000000000001</v>
      </c>
      <c r="M3136">
        <v>0.81205000000000005</v>
      </c>
    </row>
    <row r="3137" spans="2:13" x14ac:dyDescent="0.35">
      <c r="B3137">
        <v>3134</v>
      </c>
      <c r="C3137">
        <v>0.31335000000000002</v>
      </c>
      <c r="D3137">
        <v>0.43585000000000002</v>
      </c>
      <c r="E3137">
        <v>0.43254999999999999</v>
      </c>
      <c r="F3137">
        <v>0.23194999999999999</v>
      </c>
      <c r="G3137">
        <v>0.21265000000000001</v>
      </c>
      <c r="H3137">
        <v>0.79584999999999995</v>
      </c>
      <c r="I3137">
        <v>0.48535</v>
      </c>
      <c r="J3137">
        <v>0.50944999999999996</v>
      </c>
      <c r="K3137">
        <v>0.86465000000000003</v>
      </c>
      <c r="L3137">
        <v>1.025E-2</v>
      </c>
      <c r="M3137">
        <v>2.0500000000000002E-3</v>
      </c>
    </row>
    <row r="3138" spans="2:13" x14ac:dyDescent="0.35">
      <c r="B3138">
        <v>3135</v>
      </c>
      <c r="C3138">
        <v>0.31345000000000001</v>
      </c>
      <c r="D3138">
        <v>0.43914999999999998</v>
      </c>
      <c r="E3138">
        <v>0.97275</v>
      </c>
      <c r="F3138">
        <v>0.37924999999999998</v>
      </c>
      <c r="G3138">
        <v>0.26374999999999998</v>
      </c>
      <c r="H3138">
        <v>0.45615</v>
      </c>
      <c r="I3138">
        <v>0.29954999999999998</v>
      </c>
      <c r="J3138">
        <v>0.62395</v>
      </c>
      <c r="K3138">
        <v>0.54215000000000002</v>
      </c>
      <c r="L3138">
        <v>0.98245000000000005</v>
      </c>
      <c r="M3138">
        <v>0.40575</v>
      </c>
    </row>
    <row r="3139" spans="2:13" x14ac:dyDescent="0.35">
      <c r="B3139">
        <v>3136</v>
      </c>
      <c r="C3139">
        <v>0.31355</v>
      </c>
      <c r="D3139">
        <v>0.42185</v>
      </c>
      <c r="E3139">
        <v>0.31214999999999998</v>
      </c>
      <c r="F3139">
        <v>8.8349999999999998E-2</v>
      </c>
      <c r="G3139">
        <v>1.9349999999999999E-2</v>
      </c>
      <c r="H3139">
        <v>0.74895</v>
      </c>
      <c r="I3139">
        <v>0.63375000000000004</v>
      </c>
      <c r="J3139">
        <v>0.32435000000000003</v>
      </c>
      <c r="K3139">
        <v>0.73965000000000003</v>
      </c>
      <c r="L3139">
        <v>0.64824999999999999</v>
      </c>
      <c r="M3139">
        <v>0.52464999999999995</v>
      </c>
    </row>
    <row r="3140" spans="2:13" x14ac:dyDescent="0.35">
      <c r="B3140">
        <v>3137</v>
      </c>
      <c r="C3140">
        <v>0.31364999999999998</v>
      </c>
      <c r="D3140">
        <v>0.10535</v>
      </c>
      <c r="E3140">
        <v>9.0550000000000005E-2</v>
      </c>
      <c r="F3140">
        <v>0.27095000000000002</v>
      </c>
      <c r="G3140">
        <v>0.24065</v>
      </c>
      <c r="H3140">
        <v>0.45995000000000003</v>
      </c>
      <c r="I3140">
        <v>0.57925000000000004</v>
      </c>
      <c r="J3140">
        <v>0.56174999999999997</v>
      </c>
      <c r="K3140">
        <v>0.89834999999999998</v>
      </c>
      <c r="L3140">
        <v>0.81684999999999997</v>
      </c>
      <c r="M3140">
        <v>0.38335000000000002</v>
      </c>
    </row>
    <row r="3141" spans="2:13" x14ac:dyDescent="0.35">
      <c r="B3141">
        <v>3138</v>
      </c>
      <c r="C3141">
        <v>0.31374999999999997</v>
      </c>
      <c r="D3141">
        <v>0.21604999999999999</v>
      </c>
      <c r="E3141">
        <v>0.96794999999999998</v>
      </c>
      <c r="F3141">
        <v>0.98324999999999996</v>
      </c>
      <c r="G3141">
        <v>0.87275000000000003</v>
      </c>
      <c r="H3141">
        <v>0.31824999999999998</v>
      </c>
      <c r="I3141">
        <v>0.23955000000000001</v>
      </c>
      <c r="J3141">
        <v>0.42735000000000001</v>
      </c>
      <c r="K3141">
        <v>5.8349999999999999E-2</v>
      </c>
      <c r="L3141">
        <v>0.75705</v>
      </c>
      <c r="M3141">
        <v>0.67405000000000004</v>
      </c>
    </row>
    <row r="3142" spans="2:13" x14ac:dyDescent="0.35">
      <c r="B3142">
        <v>3139</v>
      </c>
      <c r="C3142">
        <v>0.31385000000000002</v>
      </c>
      <c r="D3142">
        <v>0.27575</v>
      </c>
      <c r="E3142">
        <v>0.80805000000000005</v>
      </c>
      <c r="F3142">
        <v>0.34694999999999998</v>
      </c>
      <c r="G3142">
        <v>0.24784999999999999</v>
      </c>
      <c r="H3142">
        <v>0.17965</v>
      </c>
      <c r="I3142">
        <v>0.26405000000000001</v>
      </c>
      <c r="J3142">
        <v>0.97184999999999999</v>
      </c>
      <c r="K3142">
        <v>0.92295000000000005</v>
      </c>
      <c r="L3142">
        <v>7.8350000000000003E-2</v>
      </c>
      <c r="M3142">
        <v>0.41084999999999999</v>
      </c>
    </row>
    <row r="3143" spans="2:13" x14ac:dyDescent="0.35">
      <c r="B3143">
        <v>3140</v>
      </c>
      <c r="C3143">
        <v>0.31395000000000001</v>
      </c>
      <c r="D3143">
        <v>0.15054999999999999</v>
      </c>
      <c r="E3143">
        <v>0.48904999999999998</v>
      </c>
      <c r="F3143">
        <v>0.66554999999999997</v>
      </c>
      <c r="G3143">
        <v>0.77995000000000003</v>
      </c>
      <c r="H3143">
        <v>0.43145</v>
      </c>
      <c r="I3143">
        <v>0.54464999999999997</v>
      </c>
      <c r="J3143">
        <v>0.41144999999999998</v>
      </c>
      <c r="K3143">
        <v>0.38364999999999999</v>
      </c>
      <c r="L3143">
        <v>0.54825000000000002</v>
      </c>
      <c r="M3143">
        <v>0.52754999999999996</v>
      </c>
    </row>
    <row r="3144" spans="2:13" x14ac:dyDescent="0.35">
      <c r="B3144">
        <v>3141</v>
      </c>
      <c r="C3144">
        <v>0.31405</v>
      </c>
      <c r="D3144">
        <v>0.91984999999999995</v>
      </c>
      <c r="E3144">
        <v>9.2450000000000004E-2</v>
      </c>
      <c r="F3144">
        <v>0.50234999999999996</v>
      </c>
      <c r="G3144">
        <v>0.95684999999999998</v>
      </c>
      <c r="H3144">
        <v>0.44914999999999999</v>
      </c>
      <c r="I3144">
        <v>0.86604999999999999</v>
      </c>
      <c r="J3144">
        <v>2.9049999999999999E-2</v>
      </c>
      <c r="K3144">
        <v>0.84694999999999998</v>
      </c>
      <c r="L3144">
        <v>0.71165</v>
      </c>
      <c r="M3144">
        <v>0.96465000000000001</v>
      </c>
    </row>
    <row r="3145" spans="2:13" x14ac:dyDescent="0.35">
      <c r="B3145">
        <v>3142</v>
      </c>
      <c r="C3145">
        <v>0.31414999999999998</v>
      </c>
      <c r="D3145">
        <v>4.265E-2</v>
      </c>
      <c r="E3145">
        <v>0.45715</v>
      </c>
      <c r="F3145">
        <v>0.13744999999999999</v>
      </c>
      <c r="G3145">
        <v>0.62344999999999995</v>
      </c>
      <c r="H3145">
        <v>0.16794999999999999</v>
      </c>
      <c r="I3145">
        <v>0.16505</v>
      </c>
      <c r="J3145">
        <v>0.67815000000000003</v>
      </c>
      <c r="K3145">
        <v>0.25545000000000001</v>
      </c>
      <c r="L3145">
        <v>0.29025000000000001</v>
      </c>
      <c r="M3145">
        <v>0.59855000000000003</v>
      </c>
    </row>
    <row r="3146" spans="2:13" x14ac:dyDescent="0.35">
      <c r="B3146">
        <v>3143</v>
      </c>
      <c r="C3146">
        <v>0.31424999999999997</v>
      </c>
      <c r="D3146">
        <v>0.57804999999999995</v>
      </c>
      <c r="E3146">
        <v>0.28305000000000002</v>
      </c>
      <c r="F3146">
        <v>0.64915</v>
      </c>
      <c r="G3146">
        <v>0.65944999999999998</v>
      </c>
      <c r="H3146">
        <v>0.38414999999999999</v>
      </c>
      <c r="I3146">
        <v>0.59945000000000004</v>
      </c>
      <c r="J3146">
        <v>0.60665000000000002</v>
      </c>
      <c r="K3146">
        <v>0.15375</v>
      </c>
      <c r="L3146">
        <v>0.52164999999999995</v>
      </c>
      <c r="M3146">
        <v>0.15755</v>
      </c>
    </row>
    <row r="3147" spans="2:13" x14ac:dyDescent="0.35">
      <c r="B3147">
        <v>3144</v>
      </c>
      <c r="C3147">
        <v>0.31435000000000002</v>
      </c>
      <c r="D3147">
        <v>0.50954999999999995</v>
      </c>
      <c r="E3147">
        <v>0.29004999999999997</v>
      </c>
      <c r="F3147">
        <v>7.6499999999999997E-3</v>
      </c>
      <c r="G3147">
        <v>0.87444999999999995</v>
      </c>
      <c r="H3147">
        <v>0.25435000000000002</v>
      </c>
      <c r="I3147">
        <v>0.93855</v>
      </c>
      <c r="J3147">
        <v>0.17535000000000001</v>
      </c>
      <c r="K3147">
        <v>0.69074999999999998</v>
      </c>
      <c r="L3147">
        <v>0.54644999999999999</v>
      </c>
      <c r="M3147">
        <v>0.67464999999999997</v>
      </c>
    </row>
    <row r="3148" spans="2:13" x14ac:dyDescent="0.35">
      <c r="B3148">
        <v>3145</v>
      </c>
      <c r="C3148">
        <v>0.31445000000000001</v>
      </c>
      <c r="D3148">
        <v>0.98504999999999998</v>
      </c>
      <c r="E3148">
        <v>0.86934999999999996</v>
      </c>
      <c r="F3148">
        <v>0.72885</v>
      </c>
      <c r="G3148">
        <v>5.7750000000000003E-2</v>
      </c>
      <c r="H3148">
        <v>0.33184999999999998</v>
      </c>
      <c r="I3148">
        <v>0.41535</v>
      </c>
      <c r="J3148">
        <v>0.79744999999999999</v>
      </c>
      <c r="K3148">
        <v>0.90685000000000004</v>
      </c>
      <c r="L3148">
        <v>0.42544999999999999</v>
      </c>
      <c r="M3148">
        <v>0.64005000000000001</v>
      </c>
    </row>
    <row r="3149" spans="2:13" x14ac:dyDescent="0.35">
      <c r="B3149">
        <v>3146</v>
      </c>
      <c r="C3149">
        <v>0.31455</v>
      </c>
      <c r="D3149">
        <v>0.89654999999999996</v>
      </c>
      <c r="E3149">
        <v>0.55464999999999998</v>
      </c>
      <c r="F3149">
        <v>0.17845</v>
      </c>
      <c r="G3149">
        <v>7.4249999999999997E-2</v>
      </c>
      <c r="H3149">
        <v>0.15095</v>
      </c>
      <c r="I3149">
        <v>0.45274999999999999</v>
      </c>
      <c r="J3149">
        <v>0.10735</v>
      </c>
      <c r="K3149">
        <v>0.79795000000000005</v>
      </c>
      <c r="L3149">
        <v>0.81005000000000005</v>
      </c>
      <c r="M3149">
        <v>0.85914999999999997</v>
      </c>
    </row>
    <row r="3150" spans="2:13" x14ac:dyDescent="0.35">
      <c r="B3150">
        <v>3147</v>
      </c>
      <c r="C3150">
        <v>0.31464999999999999</v>
      </c>
      <c r="D3150">
        <v>0.50714999999999999</v>
      </c>
      <c r="E3150">
        <v>0.74465000000000003</v>
      </c>
      <c r="F3150">
        <v>0.46355000000000002</v>
      </c>
      <c r="G3150">
        <v>0.55115000000000003</v>
      </c>
      <c r="H3150">
        <v>0.33445000000000003</v>
      </c>
      <c r="I3150">
        <v>3.3500000000000001E-3</v>
      </c>
      <c r="J3150">
        <v>0.47965000000000002</v>
      </c>
      <c r="K3150">
        <v>0.37885000000000002</v>
      </c>
      <c r="L3150">
        <v>7.2550000000000003E-2</v>
      </c>
      <c r="M3150">
        <v>0.61055000000000004</v>
      </c>
    </row>
    <row r="3151" spans="2:13" x14ac:dyDescent="0.35">
      <c r="B3151">
        <v>3148</v>
      </c>
      <c r="C3151">
        <v>0.31474999999999997</v>
      </c>
      <c r="D3151">
        <v>0.47415000000000002</v>
      </c>
      <c r="E3151">
        <v>0.28044999999999998</v>
      </c>
      <c r="F3151">
        <v>0.26455000000000001</v>
      </c>
      <c r="G3151">
        <v>0.67845</v>
      </c>
      <c r="H3151">
        <v>0.46145000000000003</v>
      </c>
      <c r="I3151">
        <v>3.5049999999999998E-2</v>
      </c>
      <c r="J3151">
        <v>0.80615000000000003</v>
      </c>
      <c r="K3151">
        <v>6.9150000000000003E-2</v>
      </c>
      <c r="L3151">
        <v>0.87424999999999997</v>
      </c>
      <c r="M3151">
        <v>0.21395</v>
      </c>
    </row>
    <row r="3152" spans="2:13" x14ac:dyDescent="0.35">
      <c r="B3152">
        <v>3149</v>
      </c>
      <c r="C3152">
        <v>0.31485000000000002</v>
      </c>
      <c r="D3152">
        <v>0.10685</v>
      </c>
      <c r="E3152">
        <v>0.29735</v>
      </c>
      <c r="F3152">
        <v>0.20014999999999999</v>
      </c>
      <c r="G3152">
        <v>0.20585000000000001</v>
      </c>
      <c r="H3152">
        <v>0.49354999999999999</v>
      </c>
      <c r="I3152">
        <v>0.33384999999999998</v>
      </c>
      <c r="J3152">
        <v>0.60385</v>
      </c>
      <c r="K3152">
        <v>0.34084999999999999</v>
      </c>
      <c r="L3152">
        <v>0.10695</v>
      </c>
      <c r="M3152">
        <v>0.83735000000000004</v>
      </c>
    </row>
    <row r="3153" spans="2:13" x14ac:dyDescent="0.35">
      <c r="B3153">
        <v>3150</v>
      </c>
      <c r="C3153">
        <v>0.31495000000000001</v>
      </c>
      <c r="D3153">
        <v>0.44814999999999999</v>
      </c>
      <c r="E3153">
        <v>0.52885000000000004</v>
      </c>
      <c r="F3153">
        <v>0.66695000000000004</v>
      </c>
      <c r="G3153">
        <v>0.66705000000000003</v>
      </c>
      <c r="H3153">
        <v>0.57135000000000002</v>
      </c>
      <c r="I3153">
        <v>0.29544999999999999</v>
      </c>
      <c r="J3153">
        <v>0.39365</v>
      </c>
      <c r="K3153">
        <v>0.40834999999999999</v>
      </c>
      <c r="L3153">
        <v>0.43695000000000001</v>
      </c>
      <c r="M3153">
        <v>0.94094999999999995</v>
      </c>
    </row>
    <row r="3154" spans="2:13" x14ac:dyDescent="0.35">
      <c r="B3154">
        <v>3151</v>
      </c>
      <c r="C3154">
        <v>0.31505</v>
      </c>
      <c r="D3154">
        <v>0.34094999999999998</v>
      </c>
      <c r="E3154">
        <v>0.31964999999999999</v>
      </c>
      <c r="F3154">
        <v>0.47325</v>
      </c>
      <c r="G3154">
        <v>0.85865000000000002</v>
      </c>
      <c r="H3154">
        <v>0.71604999999999996</v>
      </c>
      <c r="I3154">
        <v>0.29475000000000001</v>
      </c>
      <c r="J3154">
        <v>0.92674999999999996</v>
      </c>
      <c r="K3154">
        <v>0.16975000000000001</v>
      </c>
      <c r="L3154">
        <v>0.75934999999999997</v>
      </c>
      <c r="M3154">
        <v>0.94404999999999994</v>
      </c>
    </row>
    <row r="3155" spans="2:13" x14ac:dyDescent="0.35">
      <c r="B3155">
        <v>3152</v>
      </c>
      <c r="C3155">
        <v>0.31514999999999999</v>
      </c>
      <c r="D3155">
        <v>0.11175</v>
      </c>
      <c r="E3155">
        <v>0.76285000000000003</v>
      </c>
      <c r="F3155">
        <v>0.60394999999999999</v>
      </c>
      <c r="G3155">
        <v>0.51175000000000004</v>
      </c>
      <c r="H3155">
        <v>8.4999999999999995E-4</v>
      </c>
      <c r="I3155">
        <v>0.87504999999999999</v>
      </c>
      <c r="J3155">
        <v>0.26195000000000002</v>
      </c>
      <c r="K3155">
        <v>0.21495</v>
      </c>
      <c r="L3155">
        <v>0.84535000000000005</v>
      </c>
      <c r="M3155">
        <v>0.74904999999999999</v>
      </c>
    </row>
    <row r="3156" spans="2:13" x14ac:dyDescent="0.35">
      <c r="B3156">
        <v>3153</v>
      </c>
      <c r="C3156">
        <v>0.31524999999999997</v>
      </c>
      <c r="D3156">
        <v>0.19785</v>
      </c>
      <c r="E3156">
        <v>0.79684999999999995</v>
      </c>
      <c r="F3156">
        <v>0.91695000000000004</v>
      </c>
      <c r="G3156">
        <v>0.99875000000000003</v>
      </c>
      <c r="H3156">
        <v>0.97294999999999998</v>
      </c>
      <c r="I3156">
        <v>0.98794999999999999</v>
      </c>
      <c r="J3156">
        <v>0.35604999999999998</v>
      </c>
      <c r="K3156">
        <v>7.9149999999999998E-2</v>
      </c>
      <c r="L3156">
        <v>0.42625000000000002</v>
      </c>
      <c r="M3156">
        <v>3.3349999999999998E-2</v>
      </c>
    </row>
    <row r="3157" spans="2:13" x14ac:dyDescent="0.35">
      <c r="B3157">
        <v>3154</v>
      </c>
      <c r="C3157">
        <v>0.31535000000000002</v>
      </c>
      <c r="D3157">
        <v>0.42604999999999998</v>
      </c>
      <c r="E3157">
        <v>0.10765</v>
      </c>
      <c r="F3157">
        <v>0.97365000000000002</v>
      </c>
      <c r="G3157">
        <v>0.84955000000000003</v>
      </c>
      <c r="H3157">
        <v>0.30935000000000001</v>
      </c>
      <c r="I3157">
        <v>0.98124999999999996</v>
      </c>
      <c r="J3157">
        <v>0.46925</v>
      </c>
      <c r="K3157">
        <v>0.58174999999999999</v>
      </c>
      <c r="L3157">
        <v>0.15575</v>
      </c>
      <c r="M3157">
        <v>5.9749999999999998E-2</v>
      </c>
    </row>
    <row r="3158" spans="2:13" x14ac:dyDescent="0.35">
      <c r="B3158">
        <v>3155</v>
      </c>
      <c r="C3158">
        <v>0.31545000000000001</v>
      </c>
      <c r="D3158">
        <v>8.7500000000000008E-3</v>
      </c>
      <c r="E3158">
        <v>0.37335000000000002</v>
      </c>
      <c r="F3158">
        <v>0.66044999999999998</v>
      </c>
      <c r="G3158">
        <v>0.98134999999999994</v>
      </c>
      <c r="H3158">
        <v>1.7950000000000001E-2</v>
      </c>
      <c r="I3158">
        <v>0.19025</v>
      </c>
      <c r="J3158">
        <v>0.70025000000000004</v>
      </c>
      <c r="K3158">
        <v>0.14115</v>
      </c>
      <c r="L3158">
        <v>0.84114999999999995</v>
      </c>
      <c r="M3158">
        <v>0.51175000000000004</v>
      </c>
    </row>
    <row r="3159" spans="2:13" x14ac:dyDescent="0.35">
      <c r="B3159">
        <v>3156</v>
      </c>
      <c r="C3159">
        <v>0.31555</v>
      </c>
      <c r="D3159">
        <v>0.58394999999999997</v>
      </c>
      <c r="E3159">
        <v>0.34394999999999998</v>
      </c>
      <c r="F3159">
        <v>0.79964999999999997</v>
      </c>
      <c r="G3159">
        <v>0.32074999999999998</v>
      </c>
      <c r="H3159">
        <v>0.41535</v>
      </c>
      <c r="I3159">
        <v>5.9549999999999999E-2</v>
      </c>
      <c r="J3159">
        <v>0.12645000000000001</v>
      </c>
      <c r="K3159">
        <v>0.72065000000000001</v>
      </c>
      <c r="L3159">
        <v>0.49335000000000001</v>
      </c>
      <c r="M3159">
        <v>0.90154999999999996</v>
      </c>
    </row>
    <row r="3160" spans="2:13" x14ac:dyDescent="0.35">
      <c r="B3160">
        <v>3157</v>
      </c>
      <c r="C3160">
        <v>0.31564999999999999</v>
      </c>
      <c r="D3160">
        <v>0.51234999999999997</v>
      </c>
      <c r="E3160">
        <v>1.6549999999999999E-2</v>
      </c>
      <c r="F3160">
        <v>0.37674999999999997</v>
      </c>
      <c r="G3160">
        <v>0.44355</v>
      </c>
      <c r="H3160">
        <v>0.41935</v>
      </c>
      <c r="I3160">
        <v>0.80284999999999995</v>
      </c>
      <c r="J3160">
        <v>0.26434999999999997</v>
      </c>
      <c r="K3160">
        <v>0.42054999999999998</v>
      </c>
      <c r="L3160">
        <v>0.66525000000000001</v>
      </c>
      <c r="M3160">
        <v>0.35635</v>
      </c>
    </row>
    <row r="3161" spans="2:13" x14ac:dyDescent="0.35">
      <c r="B3161">
        <v>3158</v>
      </c>
      <c r="C3161">
        <v>0.31574999999999998</v>
      </c>
      <c r="D3161">
        <v>0.37755</v>
      </c>
      <c r="E3161">
        <v>0.58884999999999998</v>
      </c>
      <c r="F3161">
        <v>0.58625000000000005</v>
      </c>
      <c r="G3161">
        <v>0.29954999999999998</v>
      </c>
      <c r="H3161">
        <v>6.0650000000000003E-2</v>
      </c>
      <c r="I3161">
        <v>0.16785</v>
      </c>
      <c r="J3161">
        <v>0.95265</v>
      </c>
      <c r="K3161">
        <v>0.22025</v>
      </c>
      <c r="L3161">
        <v>0.18654999999999999</v>
      </c>
      <c r="M3161">
        <v>0.67945</v>
      </c>
    </row>
    <row r="3162" spans="2:13" x14ac:dyDescent="0.35">
      <c r="B3162">
        <v>3159</v>
      </c>
      <c r="C3162">
        <v>0.31585000000000002</v>
      </c>
      <c r="D3162">
        <v>0.70065</v>
      </c>
      <c r="E3162">
        <v>0.82015000000000005</v>
      </c>
      <c r="F3162">
        <v>0.24465000000000001</v>
      </c>
      <c r="G3162">
        <v>0.86865000000000003</v>
      </c>
      <c r="H3162">
        <v>0.13865</v>
      </c>
      <c r="I3162">
        <v>0.61814999999999998</v>
      </c>
      <c r="J3162">
        <v>0.75195000000000001</v>
      </c>
      <c r="K3162">
        <v>0.71045000000000003</v>
      </c>
      <c r="L3162">
        <v>0.15065000000000001</v>
      </c>
      <c r="M3162">
        <v>0.37795000000000001</v>
      </c>
    </row>
    <row r="3163" spans="2:13" x14ac:dyDescent="0.35">
      <c r="B3163">
        <v>3160</v>
      </c>
      <c r="C3163">
        <v>0.31595000000000001</v>
      </c>
      <c r="D3163">
        <v>7.0250000000000007E-2</v>
      </c>
      <c r="E3163">
        <v>0.93754999999999999</v>
      </c>
      <c r="F3163">
        <v>0.73124999999999996</v>
      </c>
      <c r="G3163">
        <v>0.55345</v>
      </c>
      <c r="H3163">
        <v>0.53905000000000003</v>
      </c>
      <c r="I3163">
        <v>0.91785000000000005</v>
      </c>
      <c r="J3163">
        <v>0.42985000000000001</v>
      </c>
      <c r="K3163">
        <v>0.33395000000000002</v>
      </c>
      <c r="L3163">
        <v>0.96535000000000004</v>
      </c>
      <c r="M3163">
        <v>0.96725000000000005</v>
      </c>
    </row>
    <row r="3164" spans="2:13" x14ac:dyDescent="0.35">
      <c r="B3164">
        <v>3161</v>
      </c>
      <c r="C3164">
        <v>0.31605</v>
      </c>
      <c r="D3164">
        <v>0.83194999999999997</v>
      </c>
      <c r="E3164">
        <v>0.25185000000000002</v>
      </c>
      <c r="F3164">
        <v>0.87785000000000002</v>
      </c>
      <c r="G3164">
        <v>0.73534999999999995</v>
      </c>
      <c r="H3164">
        <v>0.94915000000000005</v>
      </c>
      <c r="I3164">
        <v>0.72055000000000002</v>
      </c>
      <c r="J3164">
        <v>0.58794999999999997</v>
      </c>
      <c r="K3164">
        <v>0.98094999999999999</v>
      </c>
      <c r="L3164">
        <v>0.20075000000000001</v>
      </c>
      <c r="M3164">
        <v>0.94964999999999999</v>
      </c>
    </row>
    <row r="3165" spans="2:13" x14ac:dyDescent="0.35">
      <c r="B3165">
        <v>3162</v>
      </c>
      <c r="C3165">
        <v>0.31614999999999999</v>
      </c>
      <c r="D3165">
        <v>0.61165000000000003</v>
      </c>
      <c r="E3165">
        <v>0.46565000000000001</v>
      </c>
      <c r="F3165">
        <v>0.17615</v>
      </c>
      <c r="G3165">
        <v>0.75524999999999998</v>
      </c>
      <c r="H3165">
        <v>8.3449999999999996E-2</v>
      </c>
      <c r="I3165">
        <v>0.38724999999999998</v>
      </c>
      <c r="J3165">
        <v>0.73355000000000004</v>
      </c>
      <c r="K3165">
        <v>0.43824999999999997</v>
      </c>
      <c r="L3165">
        <v>0.39934999999999998</v>
      </c>
      <c r="M3165">
        <v>0.55705000000000005</v>
      </c>
    </row>
    <row r="3166" spans="2:13" x14ac:dyDescent="0.35">
      <c r="B3166">
        <v>3163</v>
      </c>
      <c r="C3166">
        <v>0.31624999999999998</v>
      </c>
      <c r="D3166">
        <v>0.17315</v>
      </c>
      <c r="E3166">
        <v>0.16175</v>
      </c>
      <c r="F3166">
        <v>0.78354999999999997</v>
      </c>
      <c r="G3166">
        <v>0.47825000000000001</v>
      </c>
      <c r="H3166">
        <v>0.41184999999999999</v>
      </c>
      <c r="I3166">
        <v>0.72194999999999998</v>
      </c>
      <c r="J3166">
        <v>0.20824999999999999</v>
      </c>
      <c r="K3166">
        <v>0.13705000000000001</v>
      </c>
      <c r="L3166">
        <v>0.70625000000000004</v>
      </c>
      <c r="M3166">
        <v>0.85675000000000001</v>
      </c>
    </row>
    <row r="3167" spans="2:13" x14ac:dyDescent="0.35">
      <c r="B3167">
        <v>3164</v>
      </c>
      <c r="C3167">
        <v>0.31635000000000002</v>
      </c>
      <c r="D3167">
        <v>9.6049999999999996E-2</v>
      </c>
      <c r="E3167">
        <v>2.9149999999999999E-2</v>
      </c>
      <c r="F3167">
        <v>0.15185000000000001</v>
      </c>
      <c r="G3167">
        <v>0.39865</v>
      </c>
      <c r="H3167">
        <v>0.49425000000000002</v>
      </c>
      <c r="I3167">
        <v>0.41465000000000002</v>
      </c>
      <c r="J3167">
        <v>0.49075000000000002</v>
      </c>
      <c r="K3167">
        <v>0.91884999999999994</v>
      </c>
      <c r="L3167">
        <v>0.60255000000000003</v>
      </c>
      <c r="M3167">
        <v>0.50424999999999998</v>
      </c>
    </row>
    <row r="3168" spans="2:13" x14ac:dyDescent="0.35">
      <c r="B3168">
        <v>3165</v>
      </c>
      <c r="C3168">
        <v>0.31645000000000001</v>
      </c>
      <c r="D3168">
        <v>0.39515</v>
      </c>
      <c r="E3168">
        <v>0.54815000000000003</v>
      </c>
      <c r="F3168">
        <v>8.6249999999999993E-2</v>
      </c>
      <c r="G3168">
        <v>0.15734999999999999</v>
      </c>
      <c r="H3168">
        <v>0.27484999999999998</v>
      </c>
      <c r="I3168">
        <v>0.39795000000000003</v>
      </c>
      <c r="J3168">
        <v>0.47925000000000001</v>
      </c>
      <c r="K3168">
        <v>0.44105</v>
      </c>
      <c r="L3168">
        <v>0.32505000000000001</v>
      </c>
      <c r="M3168">
        <v>0.96304999999999996</v>
      </c>
    </row>
    <row r="3169" spans="2:13" x14ac:dyDescent="0.35">
      <c r="B3169">
        <v>3166</v>
      </c>
      <c r="C3169">
        <v>0.31655</v>
      </c>
      <c r="D3169">
        <v>0.99885000000000002</v>
      </c>
      <c r="E3169">
        <v>0.61985000000000001</v>
      </c>
      <c r="F3169">
        <v>4.9149999999999999E-2</v>
      </c>
      <c r="G3169">
        <v>6.1350000000000002E-2</v>
      </c>
      <c r="H3169">
        <v>0.28315000000000001</v>
      </c>
      <c r="I3169">
        <v>0.74904999999999999</v>
      </c>
      <c r="J3169">
        <v>0.11855</v>
      </c>
      <c r="K3169">
        <v>0.63414999999999999</v>
      </c>
      <c r="L3169">
        <v>0.31414999999999998</v>
      </c>
      <c r="M3169">
        <v>0.93905000000000005</v>
      </c>
    </row>
    <row r="3170" spans="2:13" x14ac:dyDescent="0.35">
      <c r="B3170">
        <v>3167</v>
      </c>
      <c r="C3170">
        <v>0.31664999999999999</v>
      </c>
      <c r="D3170">
        <v>0.44624999999999998</v>
      </c>
      <c r="E3170">
        <v>0.53854999999999997</v>
      </c>
      <c r="F3170">
        <v>0.12185</v>
      </c>
      <c r="G3170">
        <v>0.33345000000000002</v>
      </c>
      <c r="H3170">
        <v>0.29275000000000001</v>
      </c>
      <c r="I3170">
        <v>0.30464999999999998</v>
      </c>
      <c r="J3170">
        <v>0.63465000000000005</v>
      </c>
      <c r="K3170">
        <v>0.11215</v>
      </c>
      <c r="L3170">
        <v>0.51154999999999995</v>
      </c>
      <c r="M3170">
        <v>0.45345000000000002</v>
      </c>
    </row>
    <row r="3171" spans="2:13" x14ac:dyDescent="0.35">
      <c r="B3171">
        <v>3168</v>
      </c>
      <c r="C3171">
        <v>0.31674999999999998</v>
      </c>
      <c r="D3171">
        <v>0.90734999999999999</v>
      </c>
      <c r="E3171">
        <v>0.51275000000000004</v>
      </c>
      <c r="F3171">
        <v>0.36225000000000002</v>
      </c>
      <c r="G3171">
        <v>0.56625000000000003</v>
      </c>
      <c r="H3171">
        <v>9.2749999999999999E-2</v>
      </c>
      <c r="I3171">
        <v>0.69804999999999995</v>
      </c>
      <c r="J3171">
        <v>3.0550000000000001E-2</v>
      </c>
      <c r="K3171">
        <v>0.90225</v>
      </c>
      <c r="L3171">
        <v>0.12805</v>
      </c>
      <c r="M3171">
        <v>0.61085</v>
      </c>
    </row>
    <row r="3172" spans="2:13" x14ac:dyDescent="0.35">
      <c r="B3172">
        <v>3169</v>
      </c>
      <c r="C3172">
        <v>0.31685000000000002</v>
      </c>
      <c r="D3172">
        <v>0.18004999999999999</v>
      </c>
      <c r="E3172">
        <v>0.42285</v>
      </c>
      <c r="F3172">
        <v>0.52044999999999997</v>
      </c>
      <c r="G3172">
        <v>0.88334999999999997</v>
      </c>
      <c r="H3172">
        <v>0.30304999999999999</v>
      </c>
      <c r="I3172">
        <v>0.81705000000000005</v>
      </c>
      <c r="J3172">
        <v>2.1850000000000001E-2</v>
      </c>
      <c r="K3172">
        <v>6.1150000000000003E-2</v>
      </c>
      <c r="L3172">
        <v>0.98675000000000002</v>
      </c>
      <c r="M3172">
        <v>0.94684999999999997</v>
      </c>
    </row>
    <row r="3173" spans="2:13" x14ac:dyDescent="0.35">
      <c r="B3173">
        <v>3170</v>
      </c>
      <c r="C3173">
        <v>0.31695000000000001</v>
      </c>
      <c r="D3173">
        <v>2.8150000000000001E-2</v>
      </c>
      <c r="E3173">
        <v>0.41475000000000001</v>
      </c>
      <c r="F3173">
        <v>0.20225000000000001</v>
      </c>
      <c r="G3173">
        <v>0.10825</v>
      </c>
      <c r="H3173">
        <v>6.4049999999999996E-2</v>
      </c>
      <c r="I3173">
        <v>0.61224999999999996</v>
      </c>
      <c r="J3173">
        <v>0.13325000000000001</v>
      </c>
      <c r="K3173">
        <v>0.77175000000000005</v>
      </c>
      <c r="L3173">
        <v>6.275E-2</v>
      </c>
      <c r="M3173">
        <v>0.26834999999999998</v>
      </c>
    </row>
    <row r="3174" spans="2:13" x14ac:dyDescent="0.35">
      <c r="B3174">
        <v>3171</v>
      </c>
      <c r="C3174">
        <v>0.31705</v>
      </c>
      <c r="D3174">
        <v>0.92125000000000001</v>
      </c>
      <c r="E3174">
        <v>0.21895000000000001</v>
      </c>
      <c r="F3174">
        <v>0.97675000000000001</v>
      </c>
      <c r="G3174">
        <v>0.49835000000000002</v>
      </c>
      <c r="H3174">
        <v>0.54684999999999995</v>
      </c>
      <c r="I3174">
        <v>0.66305000000000003</v>
      </c>
      <c r="J3174">
        <v>0.69094999999999995</v>
      </c>
      <c r="K3174">
        <v>5.2249999999999998E-2</v>
      </c>
      <c r="L3174">
        <v>0.54135</v>
      </c>
      <c r="M3174">
        <v>8.0149999999999999E-2</v>
      </c>
    </row>
    <row r="3175" spans="2:13" x14ac:dyDescent="0.35">
      <c r="B3175">
        <v>3172</v>
      </c>
      <c r="C3175">
        <v>0.31714999999999999</v>
      </c>
      <c r="D3175">
        <v>0.12575</v>
      </c>
      <c r="E3175">
        <v>0.53585000000000005</v>
      </c>
      <c r="F3175">
        <v>0.41754999999999998</v>
      </c>
      <c r="G3175">
        <v>8.1350000000000006E-2</v>
      </c>
      <c r="H3175">
        <v>0.52734999999999999</v>
      </c>
      <c r="I3175">
        <v>0.51144999999999996</v>
      </c>
      <c r="J3175">
        <v>1.8500000000000001E-3</v>
      </c>
      <c r="K3175">
        <v>0.72235000000000005</v>
      </c>
      <c r="L3175">
        <v>0.38934999999999997</v>
      </c>
      <c r="M3175">
        <v>0.31535000000000002</v>
      </c>
    </row>
    <row r="3176" spans="2:13" x14ac:dyDescent="0.35">
      <c r="B3176">
        <v>3173</v>
      </c>
      <c r="C3176">
        <v>0.31724999999999998</v>
      </c>
      <c r="D3176">
        <v>7.4050000000000005E-2</v>
      </c>
      <c r="E3176">
        <v>0.72614999999999996</v>
      </c>
      <c r="F3176">
        <v>0.12705</v>
      </c>
      <c r="G3176">
        <v>0.46255000000000002</v>
      </c>
      <c r="H3176">
        <v>0.91774999999999995</v>
      </c>
      <c r="I3176">
        <v>0.30914999999999998</v>
      </c>
      <c r="J3176">
        <v>0.76795000000000002</v>
      </c>
      <c r="K3176">
        <v>0.87765000000000004</v>
      </c>
      <c r="L3176">
        <v>0.43764999999999998</v>
      </c>
      <c r="M3176">
        <v>0.77275000000000005</v>
      </c>
    </row>
    <row r="3177" spans="2:13" x14ac:dyDescent="0.35">
      <c r="B3177">
        <v>3174</v>
      </c>
      <c r="C3177">
        <v>0.31735000000000002</v>
      </c>
      <c r="D3177">
        <v>0.26615</v>
      </c>
      <c r="E3177">
        <v>0.67925000000000002</v>
      </c>
      <c r="F3177">
        <v>0.90815000000000001</v>
      </c>
      <c r="G3177">
        <v>0.20785000000000001</v>
      </c>
      <c r="H3177">
        <v>7.1849999999999997E-2</v>
      </c>
      <c r="I3177">
        <v>0.13355</v>
      </c>
      <c r="J3177">
        <v>0.53705000000000003</v>
      </c>
      <c r="K3177">
        <v>0.98794999999999999</v>
      </c>
      <c r="L3177">
        <v>0.69264999999999999</v>
      </c>
      <c r="M3177">
        <v>0.44785000000000003</v>
      </c>
    </row>
    <row r="3178" spans="2:13" x14ac:dyDescent="0.35">
      <c r="B3178">
        <v>3175</v>
      </c>
      <c r="C3178">
        <v>0.31745000000000001</v>
      </c>
      <c r="D3178">
        <v>0.88734999999999997</v>
      </c>
      <c r="E3178">
        <v>0.68535000000000001</v>
      </c>
      <c r="F3178">
        <v>0.85394999999999999</v>
      </c>
      <c r="G3178">
        <v>0.77315</v>
      </c>
      <c r="H3178">
        <v>0.97275</v>
      </c>
      <c r="I3178">
        <v>0.27934999999999999</v>
      </c>
      <c r="J3178">
        <v>0.57394999999999996</v>
      </c>
      <c r="K3178">
        <v>0.58035000000000003</v>
      </c>
      <c r="L3178">
        <v>0.25004999999999999</v>
      </c>
      <c r="M3178">
        <v>0.61634999999999995</v>
      </c>
    </row>
    <row r="3179" spans="2:13" x14ac:dyDescent="0.35">
      <c r="B3179">
        <v>3176</v>
      </c>
      <c r="C3179">
        <v>0.31755</v>
      </c>
      <c r="D3179">
        <v>5.1650000000000001E-2</v>
      </c>
      <c r="E3179">
        <v>0.55364999999999998</v>
      </c>
      <c r="F3179">
        <v>0.41225000000000001</v>
      </c>
      <c r="G3179">
        <v>0.66685000000000005</v>
      </c>
      <c r="H3179">
        <v>0.16214999999999999</v>
      </c>
      <c r="I3179">
        <v>0.53525</v>
      </c>
      <c r="J3179">
        <v>0.55964999999999998</v>
      </c>
      <c r="K3179">
        <v>0.77715000000000001</v>
      </c>
      <c r="L3179">
        <v>0.82094999999999996</v>
      </c>
      <c r="M3179">
        <v>0.41565000000000002</v>
      </c>
    </row>
    <row r="3180" spans="2:13" x14ac:dyDescent="0.35">
      <c r="B3180">
        <v>3177</v>
      </c>
      <c r="C3180">
        <v>0.31764999999999999</v>
      </c>
      <c r="D3180">
        <v>0.25885000000000002</v>
      </c>
      <c r="E3180">
        <v>0.59325000000000006</v>
      </c>
      <c r="F3180">
        <v>5.4449999999999998E-2</v>
      </c>
      <c r="G3180">
        <v>0.57445000000000002</v>
      </c>
      <c r="H3180">
        <v>0.15054999999999999</v>
      </c>
      <c r="I3180">
        <v>6.3250000000000001E-2</v>
      </c>
      <c r="J3180">
        <v>0.56284999999999996</v>
      </c>
      <c r="K3180">
        <v>0.73414999999999997</v>
      </c>
      <c r="L3180">
        <v>7.7950000000000005E-2</v>
      </c>
      <c r="M3180">
        <v>3.7499999999999999E-3</v>
      </c>
    </row>
    <row r="3181" spans="2:13" x14ac:dyDescent="0.35">
      <c r="B3181">
        <v>3178</v>
      </c>
      <c r="C3181">
        <v>0.31774999999999998</v>
      </c>
      <c r="D3181">
        <v>0.91664999999999996</v>
      </c>
      <c r="E3181">
        <v>0.51485000000000003</v>
      </c>
      <c r="F3181">
        <v>0.77644999999999997</v>
      </c>
      <c r="G3181">
        <v>0.94604999999999995</v>
      </c>
      <c r="H3181">
        <v>2.1149999999999999E-2</v>
      </c>
      <c r="I3181">
        <v>0.21065</v>
      </c>
      <c r="J3181">
        <v>3.245E-2</v>
      </c>
      <c r="K3181">
        <v>0.74544999999999995</v>
      </c>
      <c r="L3181">
        <v>0.67044999999999999</v>
      </c>
      <c r="M3181">
        <v>0.56174999999999997</v>
      </c>
    </row>
    <row r="3182" spans="2:13" x14ac:dyDescent="0.35">
      <c r="B3182">
        <v>3179</v>
      </c>
      <c r="C3182">
        <v>0.31785000000000002</v>
      </c>
      <c r="D3182">
        <v>0.71035000000000004</v>
      </c>
      <c r="E3182">
        <v>0.88424999999999998</v>
      </c>
      <c r="F3182">
        <v>5.2949999999999997E-2</v>
      </c>
      <c r="G3182">
        <v>0.38124999999999998</v>
      </c>
      <c r="H3182">
        <v>0.62204999999999999</v>
      </c>
      <c r="I3182">
        <v>0.94555</v>
      </c>
      <c r="J3182">
        <v>0.34044999999999997</v>
      </c>
      <c r="K3182">
        <v>0.38445000000000001</v>
      </c>
      <c r="L3182">
        <v>0.24945000000000001</v>
      </c>
      <c r="M3182">
        <v>0.81145</v>
      </c>
    </row>
    <row r="3183" spans="2:13" x14ac:dyDescent="0.35">
      <c r="B3183">
        <v>3180</v>
      </c>
      <c r="C3183">
        <v>0.31795000000000001</v>
      </c>
      <c r="D3183">
        <v>0.48244999999999999</v>
      </c>
      <c r="E3183">
        <v>0.25974999999999998</v>
      </c>
      <c r="F3183">
        <v>0.14605000000000001</v>
      </c>
      <c r="G3183">
        <v>0.42875000000000002</v>
      </c>
      <c r="H3183">
        <v>0.10514999999999999</v>
      </c>
      <c r="I3183">
        <v>0.71904999999999997</v>
      </c>
      <c r="J3183">
        <v>0.34975000000000001</v>
      </c>
      <c r="K3183">
        <v>0.30485000000000001</v>
      </c>
      <c r="L3183">
        <v>0.55664999999999998</v>
      </c>
      <c r="M3183">
        <v>2.3949999999999999E-2</v>
      </c>
    </row>
    <row r="3184" spans="2:13" x14ac:dyDescent="0.35">
      <c r="B3184">
        <v>3181</v>
      </c>
      <c r="C3184">
        <v>0.31805</v>
      </c>
      <c r="D3184">
        <v>5.3150000000000003E-2</v>
      </c>
      <c r="E3184">
        <v>7.0499999999999998E-3</v>
      </c>
      <c r="F3184">
        <v>0.44335000000000002</v>
      </c>
      <c r="G3184">
        <v>0.88954999999999995</v>
      </c>
      <c r="H3184">
        <v>0.71184999999999998</v>
      </c>
      <c r="I3184">
        <v>0.50924999999999998</v>
      </c>
      <c r="J3184">
        <v>0.75014999999999998</v>
      </c>
      <c r="K3184">
        <v>0.46725</v>
      </c>
      <c r="L3184">
        <v>0.37314999999999998</v>
      </c>
      <c r="M3184">
        <v>0.32155</v>
      </c>
    </row>
    <row r="3185" spans="2:13" x14ac:dyDescent="0.35">
      <c r="B3185">
        <v>3182</v>
      </c>
      <c r="C3185">
        <v>0.31814999999999999</v>
      </c>
      <c r="D3185">
        <v>0.96784999999999999</v>
      </c>
      <c r="E3185">
        <v>0.68754999999999999</v>
      </c>
      <c r="F3185">
        <v>0.94874999999999998</v>
      </c>
      <c r="G3185">
        <v>6.9449999999999998E-2</v>
      </c>
      <c r="H3185">
        <v>0.32274999999999998</v>
      </c>
      <c r="I3185">
        <v>0.12845000000000001</v>
      </c>
      <c r="J3185">
        <v>0.43435000000000001</v>
      </c>
      <c r="K3185">
        <v>0.58765000000000001</v>
      </c>
      <c r="L3185">
        <v>0.60285</v>
      </c>
      <c r="M3185">
        <v>0.10835</v>
      </c>
    </row>
    <row r="3186" spans="2:13" x14ac:dyDescent="0.35">
      <c r="B3186">
        <v>3183</v>
      </c>
      <c r="C3186">
        <v>0.31824999999999998</v>
      </c>
      <c r="D3186">
        <v>0.21065</v>
      </c>
      <c r="E3186">
        <v>0.93994999999999995</v>
      </c>
      <c r="F3186">
        <v>0.26774999999999999</v>
      </c>
      <c r="G3186">
        <v>0.84155000000000002</v>
      </c>
      <c r="H3186">
        <v>2.15E-3</v>
      </c>
      <c r="I3186">
        <v>6.9449999999999998E-2</v>
      </c>
      <c r="J3186">
        <v>0.61904999999999999</v>
      </c>
      <c r="K3186">
        <v>0.94315000000000004</v>
      </c>
      <c r="L3186">
        <v>0.83975</v>
      </c>
      <c r="M3186">
        <v>0.44714999999999999</v>
      </c>
    </row>
    <row r="3187" spans="2:13" x14ac:dyDescent="0.35">
      <c r="B3187">
        <v>3184</v>
      </c>
      <c r="C3187">
        <v>0.31835000000000002</v>
      </c>
      <c r="D3187">
        <v>0.66464999999999996</v>
      </c>
      <c r="E3187">
        <v>0.36115000000000003</v>
      </c>
      <c r="F3187">
        <v>0.37795000000000001</v>
      </c>
      <c r="G3187">
        <v>0.48025000000000001</v>
      </c>
      <c r="H3187">
        <v>0.36545</v>
      </c>
      <c r="I3187">
        <v>0.78354999999999997</v>
      </c>
      <c r="J3187">
        <v>0.33234999999999998</v>
      </c>
      <c r="K3187">
        <v>0.11115</v>
      </c>
      <c r="L3187">
        <v>0.58304999999999996</v>
      </c>
      <c r="M3187">
        <v>0.29844999999999999</v>
      </c>
    </row>
    <row r="3188" spans="2:13" x14ac:dyDescent="0.35">
      <c r="B3188">
        <v>3185</v>
      </c>
      <c r="C3188">
        <v>0.31845000000000001</v>
      </c>
      <c r="D3188">
        <v>0.81205000000000005</v>
      </c>
      <c r="E3188">
        <v>7.5500000000000003E-3</v>
      </c>
      <c r="F3188">
        <v>0.31095</v>
      </c>
      <c r="G3188">
        <v>3.7249999999999998E-2</v>
      </c>
      <c r="H3188">
        <v>0.34884999999999999</v>
      </c>
      <c r="I3188">
        <v>0.43764999999999998</v>
      </c>
      <c r="J3188">
        <v>0.75155000000000005</v>
      </c>
      <c r="K3188">
        <v>0.60185</v>
      </c>
      <c r="L3188">
        <v>0.73434999999999995</v>
      </c>
      <c r="M3188">
        <v>0.90334999999999999</v>
      </c>
    </row>
    <row r="3189" spans="2:13" x14ac:dyDescent="0.35">
      <c r="B3189">
        <v>3186</v>
      </c>
      <c r="C3189">
        <v>0.31855</v>
      </c>
      <c r="D3189">
        <v>0.59004999999999996</v>
      </c>
      <c r="E3189">
        <v>0.18545</v>
      </c>
      <c r="F3189">
        <v>0.97935000000000005</v>
      </c>
      <c r="G3189">
        <v>0.78085000000000004</v>
      </c>
      <c r="H3189">
        <v>0.80974999999999997</v>
      </c>
      <c r="I3189">
        <v>0.36925000000000002</v>
      </c>
      <c r="J3189">
        <v>0.50055000000000005</v>
      </c>
      <c r="K3189">
        <v>0.85945000000000005</v>
      </c>
      <c r="L3189">
        <v>0.41535</v>
      </c>
      <c r="M3189">
        <v>0.84245000000000003</v>
      </c>
    </row>
    <row r="3190" spans="2:13" x14ac:dyDescent="0.35">
      <c r="B3190">
        <v>3187</v>
      </c>
      <c r="C3190">
        <v>0.31864999999999999</v>
      </c>
      <c r="D3190">
        <v>0.39374999999999999</v>
      </c>
      <c r="E3190">
        <v>0.42925000000000002</v>
      </c>
      <c r="F3190">
        <v>0.49004999999999999</v>
      </c>
      <c r="G3190">
        <v>0.84394999999999998</v>
      </c>
      <c r="H3190">
        <v>0.98765000000000003</v>
      </c>
      <c r="I3190">
        <v>0.22284999999999999</v>
      </c>
      <c r="J3190">
        <v>0.73424999999999996</v>
      </c>
      <c r="K3190">
        <v>0.92444999999999999</v>
      </c>
      <c r="L3190">
        <v>0.29125000000000001</v>
      </c>
      <c r="M3190">
        <v>0.82945000000000002</v>
      </c>
    </row>
    <row r="3191" spans="2:13" x14ac:dyDescent="0.35">
      <c r="B3191">
        <v>3188</v>
      </c>
      <c r="C3191">
        <v>0.31874999999999998</v>
      </c>
      <c r="D3191">
        <v>0.54684999999999995</v>
      </c>
      <c r="E3191">
        <v>5.6950000000000001E-2</v>
      </c>
      <c r="F3191">
        <v>0.19664999999999999</v>
      </c>
      <c r="G3191">
        <v>0.84835000000000005</v>
      </c>
      <c r="H3191">
        <v>0.43935000000000002</v>
      </c>
      <c r="I3191">
        <v>0.52285000000000004</v>
      </c>
      <c r="J3191">
        <v>0.37404999999999999</v>
      </c>
      <c r="K3191">
        <v>0.35454999999999998</v>
      </c>
      <c r="L3191">
        <v>0.49214999999999998</v>
      </c>
      <c r="M3191">
        <v>0.37695000000000001</v>
      </c>
    </row>
    <row r="3192" spans="2:13" x14ac:dyDescent="0.35">
      <c r="B3192">
        <v>3189</v>
      </c>
      <c r="C3192">
        <v>0.31885000000000002</v>
      </c>
      <c r="D3192">
        <v>0.73304999999999998</v>
      </c>
      <c r="E3192">
        <v>0.30654999999999999</v>
      </c>
      <c r="F3192">
        <v>0.33345000000000002</v>
      </c>
      <c r="G3192">
        <v>0.76275000000000004</v>
      </c>
      <c r="H3192">
        <v>6.5549999999999997E-2</v>
      </c>
      <c r="I3192">
        <v>0.18154999999999999</v>
      </c>
      <c r="J3192">
        <v>0.41904999999999998</v>
      </c>
      <c r="K3192">
        <v>4.3950000000000003E-2</v>
      </c>
      <c r="L3192">
        <v>0.32634999999999997</v>
      </c>
      <c r="M3192">
        <v>0.91615000000000002</v>
      </c>
    </row>
    <row r="3193" spans="2:13" x14ac:dyDescent="0.35">
      <c r="B3193">
        <v>3190</v>
      </c>
      <c r="C3193">
        <v>0.31895000000000001</v>
      </c>
      <c r="D3193">
        <v>0.72235000000000005</v>
      </c>
      <c r="E3193">
        <v>0.74665000000000004</v>
      </c>
      <c r="F3193">
        <v>0.87685000000000002</v>
      </c>
      <c r="G3193">
        <v>0.72094999999999998</v>
      </c>
      <c r="H3193">
        <v>0.58035000000000003</v>
      </c>
      <c r="I3193">
        <v>0.75234999999999996</v>
      </c>
      <c r="J3193">
        <v>0.79344999999999999</v>
      </c>
      <c r="K3193">
        <v>0.35435</v>
      </c>
      <c r="L3193">
        <v>8.0850000000000005E-2</v>
      </c>
      <c r="M3193">
        <v>1.0449999999999999E-2</v>
      </c>
    </row>
    <row r="3194" spans="2:13" x14ac:dyDescent="0.35">
      <c r="B3194">
        <v>3191</v>
      </c>
      <c r="C3194">
        <v>0.31905</v>
      </c>
      <c r="D3194">
        <v>0.60224999999999995</v>
      </c>
      <c r="E3194">
        <v>0.69884999999999997</v>
      </c>
      <c r="F3194">
        <v>0.74155000000000004</v>
      </c>
      <c r="G3194">
        <v>0.78744999999999998</v>
      </c>
      <c r="H3194">
        <v>0.50985000000000003</v>
      </c>
      <c r="I3194">
        <v>0.67054999999999998</v>
      </c>
      <c r="J3194">
        <v>1.285E-2</v>
      </c>
      <c r="K3194">
        <v>0.97394999999999998</v>
      </c>
      <c r="L3194">
        <v>0.56264999999999998</v>
      </c>
      <c r="M3194">
        <v>9.9049999999999999E-2</v>
      </c>
    </row>
    <row r="3195" spans="2:13" x14ac:dyDescent="0.35">
      <c r="B3195">
        <v>3192</v>
      </c>
      <c r="C3195">
        <v>0.31914999999999999</v>
      </c>
      <c r="D3195">
        <v>0.28744999999999998</v>
      </c>
      <c r="E3195">
        <v>0.58445000000000003</v>
      </c>
      <c r="F3195">
        <v>0.97635000000000005</v>
      </c>
      <c r="G3195">
        <v>0.42675000000000002</v>
      </c>
      <c r="H3195">
        <v>0.64575000000000005</v>
      </c>
      <c r="I3195">
        <v>0.19364999999999999</v>
      </c>
      <c r="J3195">
        <v>8.2849999999999993E-2</v>
      </c>
      <c r="K3195">
        <v>0.47175</v>
      </c>
      <c r="L3195">
        <v>0.58574999999999999</v>
      </c>
      <c r="M3195">
        <v>0.44155</v>
      </c>
    </row>
    <row r="3196" spans="2:13" x14ac:dyDescent="0.35">
      <c r="B3196">
        <v>3193</v>
      </c>
      <c r="C3196">
        <v>0.31924999999999998</v>
      </c>
      <c r="D3196">
        <v>0.89954999999999996</v>
      </c>
      <c r="E3196">
        <v>0.11975</v>
      </c>
      <c r="F3196">
        <v>0.49225000000000002</v>
      </c>
      <c r="G3196">
        <v>0.57884999999999998</v>
      </c>
      <c r="H3196">
        <v>7.4450000000000002E-2</v>
      </c>
      <c r="I3196">
        <v>0.11215</v>
      </c>
      <c r="J3196">
        <v>0.74785000000000001</v>
      </c>
      <c r="K3196">
        <v>0.63434999999999997</v>
      </c>
      <c r="L3196">
        <v>5.0250000000000003E-2</v>
      </c>
      <c r="M3196">
        <v>0.64265000000000005</v>
      </c>
    </row>
    <row r="3197" spans="2:13" x14ac:dyDescent="0.35">
      <c r="B3197">
        <v>3194</v>
      </c>
      <c r="C3197">
        <v>0.31935000000000002</v>
      </c>
      <c r="D3197">
        <v>0.38185000000000002</v>
      </c>
      <c r="E3197">
        <v>0.98455000000000004</v>
      </c>
      <c r="F3197">
        <v>0.51185000000000003</v>
      </c>
      <c r="G3197">
        <v>0.37154999999999999</v>
      </c>
      <c r="H3197">
        <v>0.82084999999999997</v>
      </c>
      <c r="I3197">
        <v>0.49275000000000002</v>
      </c>
      <c r="J3197">
        <v>0.52595000000000003</v>
      </c>
      <c r="K3197">
        <v>0.19755</v>
      </c>
      <c r="L3197">
        <v>0.28765000000000002</v>
      </c>
      <c r="M3197">
        <v>0.84935000000000005</v>
      </c>
    </row>
    <row r="3198" spans="2:13" x14ac:dyDescent="0.35">
      <c r="B3198">
        <v>3195</v>
      </c>
      <c r="C3198">
        <v>0.31945000000000001</v>
      </c>
      <c r="D3198">
        <v>8.0549999999999997E-2</v>
      </c>
      <c r="E3198">
        <v>0.17615</v>
      </c>
      <c r="F3198">
        <v>0.37554999999999999</v>
      </c>
      <c r="G3198">
        <v>0.94074999999999998</v>
      </c>
      <c r="H3198">
        <v>0.56845000000000001</v>
      </c>
      <c r="I3198">
        <v>0.54244999999999999</v>
      </c>
      <c r="J3198">
        <v>0.35004999999999997</v>
      </c>
      <c r="K3198">
        <v>0.57474999999999998</v>
      </c>
      <c r="L3198">
        <v>0.60604999999999998</v>
      </c>
      <c r="M3198">
        <v>0.42564999999999997</v>
      </c>
    </row>
    <row r="3199" spans="2:13" x14ac:dyDescent="0.35">
      <c r="B3199">
        <v>3196</v>
      </c>
      <c r="C3199">
        <v>0.31955</v>
      </c>
      <c r="D3199">
        <v>3.6949999999999997E-2</v>
      </c>
      <c r="E3199">
        <v>0.48125000000000001</v>
      </c>
      <c r="F3199">
        <v>0.48585</v>
      </c>
      <c r="G3199">
        <v>6.0749999999999998E-2</v>
      </c>
      <c r="H3199">
        <v>0.56235000000000002</v>
      </c>
      <c r="I3199">
        <v>0.45014999999999999</v>
      </c>
      <c r="J3199">
        <v>0.67425000000000002</v>
      </c>
      <c r="K3199">
        <v>0.15855</v>
      </c>
      <c r="L3199">
        <v>0.25805</v>
      </c>
      <c r="M3199">
        <v>0.11985</v>
      </c>
    </row>
    <row r="3200" spans="2:13" x14ac:dyDescent="0.35">
      <c r="B3200">
        <v>3197</v>
      </c>
      <c r="C3200">
        <v>0.31964999999999999</v>
      </c>
      <c r="D3200">
        <v>0.67845</v>
      </c>
      <c r="E3200">
        <v>0.86695</v>
      </c>
      <c r="F3200">
        <v>0.26284999999999997</v>
      </c>
      <c r="G3200">
        <v>0.77654999999999996</v>
      </c>
      <c r="H3200">
        <v>0.82625000000000004</v>
      </c>
      <c r="I3200">
        <v>0.22714999999999999</v>
      </c>
      <c r="J3200">
        <v>0.35444999999999999</v>
      </c>
      <c r="K3200">
        <v>0.30385000000000001</v>
      </c>
      <c r="L3200">
        <v>0.92654999999999998</v>
      </c>
      <c r="M3200">
        <v>0.97424999999999995</v>
      </c>
    </row>
    <row r="3201" spans="2:13" x14ac:dyDescent="0.35">
      <c r="B3201">
        <v>3198</v>
      </c>
      <c r="C3201">
        <v>0.31974999999999998</v>
      </c>
      <c r="D3201">
        <v>0.20144999999999999</v>
      </c>
      <c r="E3201">
        <v>0.82264999999999999</v>
      </c>
      <c r="F3201">
        <v>0.57874999999999999</v>
      </c>
      <c r="G3201">
        <v>0.63944999999999996</v>
      </c>
      <c r="H3201">
        <v>0.43325000000000002</v>
      </c>
      <c r="I3201">
        <v>0.23365</v>
      </c>
      <c r="J3201">
        <v>0.48425000000000001</v>
      </c>
      <c r="K3201">
        <v>0.72855000000000003</v>
      </c>
      <c r="L3201">
        <v>0.64885000000000004</v>
      </c>
      <c r="M3201">
        <v>0.34175</v>
      </c>
    </row>
    <row r="3202" spans="2:13" x14ac:dyDescent="0.35">
      <c r="B3202">
        <v>3199</v>
      </c>
      <c r="C3202">
        <v>0.31985000000000002</v>
      </c>
      <c r="D3202">
        <v>0.89805000000000001</v>
      </c>
      <c r="E3202">
        <v>0.33815000000000001</v>
      </c>
      <c r="F3202">
        <v>0.70884999999999998</v>
      </c>
      <c r="G3202">
        <v>0.60514999999999997</v>
      </c>
      <c r="H3202">
        <v>0.10555</v>
      </c>
      <c r="I3202">
        <v>0.76575000000000004</v>
      </c>
      <c r="J3202">
        <v>0.98224999999999996</v>
      </c>
      <c r="K3202">
        <v>0.25664999999999999</v>
      </c>
      <c r="L3202">
        <v>0.61304999999999998</v>
      </c>
      <c r="M3202">
        <v>0.58245000000000002</v>
      </c>
    </row>
    <row r="3203" spans="2:13" x14ac:dyDescent="0.35">
      <c r="B3203">
        <v>3200</v>
      </c>
      <c r="C3203">
        <v>0.31995000000000001</v>
      </c>
      <c r="D3203">
        <v>0.48904999999999998</v>
      </c>
      <c r="E3203">
        <v>4.2349999999999999E-2</v>
      </c>
      <c r="F3203">
        <v>0.34115000000000001</v>
      </c>
      <c r="G3203">
        <v>0.85755000000000003</v>
      </c>
      <c r="H3203">
        <v>0.20025000000000001</v>
      </c>
      <c r="I3203">
        <v>0.62975000000000003</v>
      </c>
      <c r="J3203">
        <v>0.26534999999999997</v>
      </c>
      <c r="K3203">
        <v>5.1950000000000003E-2</v>
      </c>
      <c r="L3203">
        <v>0.30185000000000001</v>
      </c>
      <c r="M3203">
        <v>0.51544999999999996</v>
      </c>
    </row>
    <row r="3204" spans="2:13" x14ac:dyDescent="0.35">
      <c r="B3204">
        <v>3201</v>
      </c>
      <c r="C3204">
        <v>0.32005</v>
      </c>
      <c r="D3204">
        <v>0.23594999999999999</v>
      </c>
      <c r="E3204">
        <v>0.18795000000000001</v>
      </c>
      <c r="F3204">
        <v>0.52205000000000001</v>
      </c>
      <c r="G3204">
        <v>0.62375000000000003</v>
      </c>
      <c r="H3204">
        <v>0.77334999999999998</v>
      </c>
      <c r="I3204">
        <v>0.27915000000000001</v>
      </c>
      <c r="J3204">
        <v>0.33465</v>
      </c>
      <c r="K3204">
        <v>0.90964999999999996</v>
      </c>
      <c r="L3204">
        <v>0.53905000000000003</v>
      </c>
      <c r="M3204">
        <v>0.75585000000000002</v>
      </c>
    </row>
    <row r="3205" spans="2:13" x14ac:dyDescent="0.35">
      <c r="B3205">
        <v>3202</v>
      </c>
      <c r="C3205">
        <v>0.32014999999999999</v>
      </c>
      <c r="D3205">
        <v>0.16725000000000001</v>
      </c>
      <c r="E3205">
        <v>0.85194999999999999</v>
      </c>
      <c r="F3205">
        <v>0.38355</v>
      </c>
      <c r="G3205">
        <v>0.16685</v>
      </c>
      <c r="H3205">
        <v>0.81564999999999999</v>
      </c>
      <c r="I3205">
        <v>0.24445</v>
      </c>
      <c r="J3205">
        <v>0.14365</v>
      </c>
      <c r="K3205">
        <v>0.19964999999999999</v>
      </c>
      <c r="L3205">
        <v>0.19785</v>
      </c>
      <c r="M3205">
        <v>4.2349999999999999E-2</v>
      </c>
    </row>
    <row r="3206" spans="2:13" x14ac:dyDescent="0.35">
      <c r="B3206">
        <v>3203</v>
      </c>
      <c r="C3206">
        <v>0.32024999999999998</v>
      </c>
      <c r="D3206">
        <v>0.45645000000000002</v>
      </c>
      <c r="E3206">
        <v>0.11845</v>
      </c>
      <c r="F3206">
        <v>0.37075000000000002</v>
      </c>
      <c r="G3206">
        <v>3.2750000000000001E-2</v>
      </c>
      <c r="H3206">
        <v>0.85714999999999997</v>
      </c>
      <c r="I3206">
        <v>7.9450000000000007E-2</v>
      </c>
      <c r="J3206">
        <v>0.58245000000000002</v>
      </c>
      <c r="K3206">
        <v>0.27165</v>
      </c>
      <c r="L3206">
        <v>0.67315000000000003</v>
      </c>
      <c r="M3206">
        <v>0.90795000000000003</v>
      </c>
    </row>
    <row r="3207" spans="2:13" x14ac:dyDescent="0.35">
      <c r="B3207">
        <v>3204</v>
      </c>
      <c r="C3207">
        <v>0.32035000000000002</v>
      </c>
      <c r="D3207">
        <v>0.35825000000000001</v>
      </c>
      <c r="E3207">
        <v>4.5449999999999997E-2</v>
      </c>
      <c r="F3207">
        <v>0.49835000000000002</v>
      </c>
      <c r="G3207">
        <v>0.40134999999999998</v>
      </c>
      <c r="H3207">
        <v>0.79364999999999997</v>
      </c>
      <c r="I3207">
        <v>0.58935000000000004</v>
      </c>
      <c r="J3207">
        <v>0.48775000000000002</v>
      </c>
      <c r="K3207">
        <v>0.79085000000000005</v>
      </c>
      <c r="L3207">
        <v>0.51165000000000005</v>
      </c>
      <c r="M3207">
        <v>0.68984999999999996</v>
      </c>
    </row>
    <row r="3208" spans="2:13" x14ac:dyDescent="0.35">
      <c r="B3208">
        <v>3205</v>
      </c>
      <c r="C3208">
        <v>0.32045000000000001</v>
      </c>
      <c r="D3208">
        <v>0.73114999999999997</v>
      </c>
      <c r="E3208">
        <v>0.46224999999999999</v>
      </c>
      <c r="F3208">
        <v>0.72614999999999996</v>
      </c>
      <c r="G3208">
        <v>0.98275000000000001</v>
      </c>
      <c r="H3208">
        <v>0.22735</v>
      </c>
      <c r="I3208">
        <v>0.54035</v>
      </c>
      <c r="J3208">
        <v>0.85194999999999999</v>
      </c>
      <c r="K3208">
        <v>0.65375000000000005</v>
      </c>
      <c r="L3208">
        <v>0.26634999999999998</v>
      </c>
      <c r="M3208">
        <v>0.94525000000000003</v>
      </c>
    </row>
    <row r="3209" spans="2:13" x14ac:dyDescent="0.35">
      <c r="B3209">
        <v>3206</v>
      </c>
      <c r="C3209">
        <v>0.32055</v>
      </c>
      <c r="D3209">
        <v>0.77995000000000003</v>
      </c>
      <c r="E3209">
        <v>0.41515000000000002</v>
      </c>
      <c r="F3209">
        <v>0.22175</v>
      </c>
      <c r="G3209">
        <v>0.60614999999999997</v>
      </c>
      <c r="H3209">
        <v>9.2050000000000007E-2</v>
      </c>
      <c r="I3209">
        <v>0.39474999999999999</v>
      </c>
      <c r="J3209">
        <v>9.1450000000000004E-2</v>
      </c>
      <c r="K3209">
        <v>0.35404999999999998</v>
      </c>
      <c r="L3209">
        <v>0.62924999999999998</v>
      </c>
      <c r="M3209">
        <v>0.54454999999999998</v>
      </c>
    </row>
    <row r="3210" spans="2:13" x14ac:dyDescent="0.35">
      <c r="B3210">
        <v>3207</v>
      </c>
      <c r="C3210">
        <v>0.32064999999999999</v>
      </c>
      <c r="D3210">
        <v>0.15775</v>
      </c>
      <c r="E3210">
        <v>0.26874999999999999</v>
      </c>
      <c r="F3210">
        <v>0.11165</v>
      </c>
      <c r="G3210">
        <v>0.38185000000000002</v>
      </c>
      <c r="H3210">
        <v>7.1150000000000005E-2</v>
      </c>
      <c r="I3210">
        <v>0.41725000000000001</v>
      </c>
      <c r="J3210">
        <v>0.75744999999999996</v>
      </c>
      <c r="K3210">
        <v>0.99175000000000002</v>
      </c>
      <c r="L3210">
        <v>0.72465000000000002</v>
      </c>
      <c r="M3210">
        <v>0.88275000000000003</v>
      </c>
    </row>
    <row r="3211" spans="2:13" x14ac:dyDescent="0.35">
      <c r="B3211">
        <v>3208</v>
      </c>
      <c r="C3211">
        <v>0.32074999999999998</v>
      </c>
      <c r="D3211">
        <v>0.14655000000000001</v>
      </c>
      <c r="E3211">
        <v>0.11144999999999999</v>
      </c>
      <c r="F3211">
        <v>0.67395000000000005</v>
      </c>
      <c r="G3211">
        <v>0.98945000000000005</v>
      </c>
      <c r="H3211">
        <v>4.845E-2</v>
      </c>
      <c r="I3211">
        <v>0.19055</v>
      </c>
      <c r="J3211">
        <v>0.14505000000000001</v>
      </c>
      <c r="K3211">
        <v>0.86655000000000004</v>
      </c>
      <c r="L3211">
        <v>0.26005</v>
      </c>
      <c r="M3211">
        <v>0.17995</v>
      </c>
    </row>
    <row r="3212" spans="2:13" x14ac:dyDescent="0.35">
      <c r="B3212">
        <v>3209</v>
      </c>
      <c r="C3212">
        <v>0.32085000000000002</v>
      </c>
      <c r="D3212">
        <v>9.6500000000000006E-3</v>
      </c>
      <c r="E3212">
        <v>0.66154999999999997</v>
      </c>
      <c r="F3212">
        <v>0.53615000000000002</v>
      </c>
      <c r="G3212">
        <v>0.45615</v>
      </c>
      <c r="H3212">
        <v>0.75424999999999998</v>
      </c>
      <c r="I3212">
        <v>7.4349999999999999E-2</v>
      </c>
      <c r="J3212">
        <v>0.47885</v>
      </c>
      <c r="K3212">
        <v>4.5350000000000001E-2</v>
      </c>
      <c r="L3212">
        <v>0.94464999999999999</v>
      </c>
      <c r="M3212">
        <v>0.28515000000000001</v>
      </c>
    </row>
    <row r="3213" spans="2:13" x14ac:dyDescent="0.35">
      <c r="B3213">
        <v>3210</v>
      </c>
      <c r="C3213">
        <v>0.32095000000000001</v>
      </c>
      <c r="D3213">
        <v>0.24045</v>
      </c>
      <c r="E3213">
        <v>0.74955000000000005</v>
      </c>
      <c r="F3213">
        <v>0.58925000000000005</v>
      </c>
      <c r="G3213">
        <v>0.53525</v>
      </c>
      <c r="H3213">
        <v>4.1950000000000001E-2</v>
      </c>
      <c r="I3213">
        <v>0.84214999999999995</v>
      </c>
      <c r="J3213">
        <v>0.27045000000000002</v>
      </c>
      <c r="K3213">
        <v>0.57935000000000003</v>
      </c>
      <c r="L3213">
        <v>0.49525000000000002</v>
      </c>
      <c r="M3213">
        <v>0.89005000000000001</v>
      </c>
    </row>
    <row r="3214" spans="2:13" x14ac:dyDescent="0.35">
      <c r="B3214">
        <v>3211</v>
      </c>
      <c r="C3214">
        <v>0.32105</v>
      </c>
      <c r="D3214">
        <v>0.10885</v>
      </c>
      <c r="E3214">
        <v>0.29475000000000001</v>
      </c>
      <c r="F3214">
        <v>0.56235000000000002</v>
      </c>
      <c r="G3214">
        <v>0.39134999999999998</v>
      </c>
      <c r="H3214">
        <v>0.76905000000000001</v>
      </c>
      <c r="I3214">
        <v>0.71355000000000002</v>
      </c>
      <c r="J3214">
        <v>0.48725000000000002</v>
      </c>
      <c r="K3214">
        <v>1.1849999999999999E-2</v>
      </c>
      <c r="L3214">
        <v>3.3149999999999999E-2</v>
      </c>
      <c r="M3214">
        <v>0.64544999999999997</v>
      </c>
    </row>
    <row r="3215" spans="2:13" x14ac:dyDescent="0.35">
      <c r="B3215">
        <v>3212</v>
      </c>
      <c r="C3215">
        <v>0.32114999999999999</v>
      </c>
      <c r="D3215">
        <v>0.21704999999999999</v>
      </c>
      <c r="E3215">
        <v>0.80735000000000001</v>
      </c>
      <c r="F3215">
        <v>0.34665000000000001</v>
      </c>
      <c r="G3215">
        <v>0.48144999999999999</v>
      </c>
      <c r="H3215">
        <v>0.57684999999999997</v>
      </c>
      <c r="I3215">
        <v>0.14954999999999999</v>
      </c>
      <c r="J3215">
        <v>0.88795000000000002</v>
      </c>
      <c r="K3215">
        <v>0.15684999999999999</v>
      </c>
      <c r="L3215">
        <v>0.23635</v>
      </c>
      <c r="M3215">
        <v>0.93145</v>
      </c>
    </row>
    <row r="3216" spans="2:13" x14ac:dyDescent="0.35">
      <c r="B3216">
        <v>3213</v>
      </c>
      <c r="C3216">
        <v>0.32124999999999998</v>
      </c>
      <c r="D3216">
        <v>0.94294999999999995</v>
      </c>
      <c r="E3216">
        <v>0.83084999999999998</v>
      </c>
      <c r="F3216">
        <v>0.50934999999999997</v>
      </c>
      <c r="G3216">
        <v>0.89695000000000003</v>
      </c>
      <c r="H3216">
        <v>0.75675000000000003</v>
      </c>
      <c r="I3216">
        <v>0.29175000000000001</v>
      </c>
      <c r="J3216">
        <v>0.61145000000000005</v>
      </c>
      <c r="K3216">
        <v>2.0449999999999999E-2</v>
      </c>
      <c r="L3216">
        <v>0.95894999999999997</v>
      </c>
      <c r="M3216">
        <v>0.41394999999999998</v>
      </c>
    </row>
    <row r="3217" spans="2:13" x14ac:dyDescent="0.35">
      <c r="B3217">
        <v>3214</v>
      </c>
      <c r="C3217">
        <v>0.32135000000000002</v>
      </c>
      <c r="D3217">
        <v>9.1850000000000001E-2</v>
      </c>
      <c r="E3217">
        <v>0.79874999999999996</v>
      </c>
      <c r="F3217">
        <v>0.46394999999999997</v>
      </c>
      <c r="G3217">
        <v>0.74865000000000004</v>
      </c>
      <c r="H3217">
        <v>0.66354999999999997</v>
      </c>
      <c r="I3217">
        <v>0.80545</v>
      </c>
      <c r="J3217">
        <v>0.35554999999999998</v>
      </c>
      <c r="K3217">
        <v>0.44364999999999999</v>
      </c>
      <c r="L3217">
        <v>0.53644999999999998</v>
      </c>
      <c r="M3217">
        <v>0.92305000000000004</v>
      </c>
    </row>
    <row r="3218" spans="2:13" x14ac:dyDescent="0.35">
      <c r="B3218">
        <v>3215</v>
      </c>
      <c r="C3218">
        <v>0.32145000000000001</v>
      </c>
      <c r="D3218">
        <v>0.11025</v>
      </c>
      <c r="E3218">
        <v>0.95045000000000002</v>
      </c>
      <c r="F3218">
        <v>0.26174999999999998</v>
      </c>
      <c r="G3218">
        <v>0.86704999999999999</v>
      </c>
      <c r="H3218">
        <v>0.15575</v>
      </c>
      <c r="I3218">
        <v>6.4449999999999993E-2</v>
      </c>
      <c r="J3218">
        <v>0.13145000000000001</v>
      </c>
      <c r="K3218">
        <v>1.7350000000000001E-2</v>
      </c>
      <c r="L3218">
        <v>0.71455000000000002</v>
      </c>
      <c r="M3218">
        <v>0.69355</v>
      </c>
    </row>
    <row r="3219" spans="2:13" x14ac:dyDescent="0.35">
      <c r="B3219">
        <v>3216</v>
      </c>
      <c r="C3219">
        <v>0.32155</v>
      </c>
      <c r="D3219">
        <v>7.0050000000000001E-2</v>
      </c>
      <c r="E3219">
        <v>0.74124999999999996</v>
      </c>
      <c r="F3219">
        <v>0.21725</v>
      </c>
      <c r="G3219">
        <v>6.8750000000000006E-2</v>
      </c>
      <c r="H3219">
        <v>2.8049999999999999E-2</v>
      </c>
      <c r="I3219">
        <v>4.3150000000000001E-2</v>
      </c>
      <c r="J3219">
        <v>0.88975000000000004</v>
      </c>
      <c r="K3219">
        <v>0.92784999999999995</v>
      </c>
      <c r="L3219">
        <v>0.23385</v>
      </c>
      <c r="M3219">
        <v>7.6499999999999997E-3</v>
      </c>
    </row>
    <row r="3220" spans="2:13" x14ac:dyDescent="0.35">
      <c r="B3220">
        <v>3217</v>
      </c>
      <c r="C3220">
        <v>0.32164999999999999</v>
      </c>
      <c r="D3220">
        <v>0.88505</v>
      </c>
      <c r="E3220">
        <v>0.94555</v>
      </c>
      <c r="F3220">
        <v>0.22964999999999999</v>
      </c>
      <c r="G3220">
        <v>0.87304999999999999</v>
      </c>
      <c r="H3220">
        <v>0.19785</v>
      </c>
      <c r="I3220">
        <v>0.68294999999999995</v>
      </c>
      <c r="J3220">
        <v>0.30304999999999999</v>
      </c>
      <c r="K3220">
        <v>0.31655</v>
      </c>
      <c r="L3220">
        <v>0.74085000000000001</v>
      </c>
      <c r="M3220">
        <v>0.98324999999999996</v>
      </c>
    </row>
    <row r="3221" spans="2:13" x14ac:dyDescent="0.35">
      <c r="B3221">
        <v>3218</v>
      </c>
      <c r="C3221">
        <v>0.32174999999999998</v>
      </c>
      <c r="D3221">
        <v>5.7149999999999999E-2</v>
      </c>
      <c r="E3221">
        <v>0.88505</v>
      </c>
      <c r="F3221">
        <v>0.64744999999999997</v>
      </c>
      <c r="G3221">
        <v>0.88265000000000005</v>
      </c>
      <c r="H3221">
        <v>0.96594999999999998</v>
      </c>
      <c r="I3221">
        <v>0.62444999999999995</v>
      </c>
      <c r="J3221">
        <v>0.98555000000000004</v>
      </c>
      <c r="K3221">
        <v>0.75885000000000002</v>
      </c>
      <c r="L3221">
        <v>0.71375</v>
      </c>
      <c r="M3221">
        <v>0.41985</v>
      </c>
    </row>
    <row r="3222" spans="2:13" x14ac:dyDescent="0.35">
      <c r="B3222">
        <v>3219</v>
      </c>
      <c r="C3222">
        <v>0.32185000000000002</v>
      </c>
      <c r="D3222">
        <v>0.96955000000000002</v>
      </c>
      <c r="E3222">
        <v>0.25064999999999998</v>
      </c>
      <c r="F3222">
        <v>0.68574999999999997</v>
      </c>
      <c r="G3222">
        <v>0.13525000000000001</v>
      </c>
      <c r="H3222">
        <v>2.0150000000000001E-2</v>
      </c>
      <c r="I3222">
        <v>9.9049999999999999E-2</v>
      </c>
      <c r="J3222">
        <v>0.14645</v>
      </c>
      <c r="K3222">
        <v>0.31235000000000002</v>
      </c>
      <c r="L3222">
        <v>0.37395</v>
      </c>
      <c r="M3222">
        <v>0.10945000000000001</v>
      </c>
    </row>
    <row r="3223" spans="2:13" x14ac:dyDescent="0.35">
      <c r="B3223">
        <v>3220</v>
      </c>
      <c r="C3223">
        <v>0.32195000000000001</v>
      </c>
      <c r="D3223">
        <v>0.51365000000000005</v>
      </c>
      <c r="E3223">
        <v>0.38055</v>
      </c>
      <c r="F3223">
        <v>0.62024999999999997</v>
      </c>
      <c r="G3223">
        <v>0.99375000000000002</v>
      </c>
      <c r="H3223">
        <v>8.1449999999999995E-2</v>
      </c>
      <c r="I3223">
        <v>5.355E-2</v>
      </c>
      <c r="J3223">
        <v>0.27084999999999998</v>
      </c>
      <c r="K3223">
        <v>0.19614999999999999</v>
      </c>
      <c r="L3223">
        <v>0.50105</v>
      </c>
      <c r="M3223">
        <v>0.95874999999999999</v>
      </c>
    </row>
    <row r="3224" spans="2:13" x14ac:dyDescent="0.35">
      <c r="B3224">
        <v>3221</v>
      </c>
      <c r="C3224">
        <v>0.32205</v>
      </c>
      <c r="D3224">
        <v>0.84675</v>
      </c>
      <c r="E3224">
        <v>0.88095000000000001</v>
      </c>
      <c r="F3224">
        <v>0.72214999999999996</v>
      </c>
      <c r="G3224">
        <v>0.74955000000000005</v>
      </c>
      <c r="H3224">
        <v>0.33424999999999999</v>
      </c>
      <c r="I3224">
        <v>0.38205</v>
      </c>
      <c r="J3224">
        <v>0.92864999999999998</v>
      </c>
      <c r="K3224">
        <v>0.51254999999999995</v>
      </c>
      <c r="L3224">
        <v>0.21765000000000001</v>
      </c>
      <c r="M3224">
        <v>0.79205000000000003</v>
      </c>
    </row>
    <row r="3225" spans="2:13" x14ac:dyDescent="0.35">
      <c r="B3225">
        <v>3222</v>
      </c>
      <c r="C3225">
        <v>0.32214999999999999</v>
      </c>
      <c r="D3225">
        <v>8.1250000000000003E-2</v>
      </c>
      <c r="E3225">
        <v>0.78044999999999998</v>
      </c>
      <c r="F3225">
        <v>0.34094999999999998</v>
      </c>
      <c r="G3225">
        <v>0.59745000000000004</v>
      </c>
      <c r="H3225">
        <v>0.39574999999999999</v>
      </c>
      <c r="I3225">
        <v>9.8049999999999998E-2</v>
      </c>
      <c r="J3225">
        <v>0.18965000000000001</v>
      </c>
      <c r="K3225">
        <v>0.62265000000000004</v>
      </c>
      <c r="L3225">
        <v>0.15865000000000001</v>
      </c>
      <c r="M3225">
        <v>0.53664999999999996</v>
      </c>
    </row>
    <row r="3226" spans="2:13" x14ac:dyDescent="0.35">
      <c r="B3226">
        <v>3223</v>
      </c>
      <c r="C3226">
        <v>0.32224999999999998</v>
      </c>
      <c r="D3226">
        <v>0.85035000000000005</v>
      </c>
      <c r="E3226">
        <v>0.73575000000000002</v>
      </c>
      <c r="F3226">
        <v>9.7850000000000006E-2</v>
      </c>
      <c r="G3226">
        <v>0.10465000000000001</v>
      </c>
      <c r="H3226">
        <v>0.50744999999999996</v>
      </c>
      <c r="I3226">
        <v>0.56705000000000005</v>
      </c>
      <c r="J3226">
        <v>0.61014999999999997</v>
      </c>
      <c r="K3226">
        <v>0.15095</v>
      </c>
      <c r="L3226">
        <v>0.56835000000000002</v>
      </c>
      <c r="M3226">
        <v>0.49895</v>
      </c>
    </row>
    <row r="3227" spans="2:13" x14ac:dyDescent="0.35">
      <c r="B3227">
        <v>3224</v>
      </c>
      <c r="C3227">
        <v>0.32235000000000003</v>
      </c>
      <c r="D3227">
        <v>2.9049999999999999E-2</v>
      </c>
      <c r="E3227">
        <v>2.0150000000000001E-2</v>
      </c>
      <c r="F3227">
        <v>0.31995000000000001</v>
      </c>
      <c r="G3227">
        <v>0.78244999999999998</v>
      </c>
      <c r="H3227">
        <v>0.88275000000000003</v>
      </c>
      <c r="I3227">
        <v>0.94904999999999995</v>
      </c>
      <c r="J3227">
        <v>0.60114999999999996</v>
      </c>
      <c r="K3227">
        <v>0.49464999999999998</v>
      </c>
      <c r="L3227">
        <v>0.99924999999999997</v>
      </c>
      <c r="M3227">
        <v>0.39224999999999999</v>
      </c>
    </row>
    <row r="3228" spans="2:13" x14ac:dyDescent="0.35">
      <c r="B3228">
        <v>3225</v>
      </c>
      <c r="C3228">
        <v>0.32245000000000001</v>
      </c>
      <c r="D3228">
        <v>0.38995000000000002</v>
      </c>
      <c r="E3228">
        <v>0.34044999999999997</v>
      </c>
      <c r="F3228">
        <v>0.20455000000000001</v>
      </c>
      <c r="G3228">
        <v>0.19005</v>
      </c>
      <c r="H3228">
        <v>0.84125000000000005</v>
      </c>
      <c r="I3228">
        <v>0.56684999999999997</v>
      </c>
      <c r="J3228">
        <v>0.43745000000000001</v>
      </c>
      <c r="K3228">
        <v>0.33084999999999998</v>
      </c>
      <c r="L3228">
        <v>0.52585000000000004</v>
      </c>
      <c r="M3228">
        <v>0.48175000000000001</v>
      </c>
    </row>
    <row r="3229" spans="2:13" x14ac:dyDescent="0.35">
      <c r="B3229">
        <v>3226</v>
      </c>
      <c r="C3229">
        <v>0.32255</v>
      </c>
      <c r="D3229">
        <v>0.81264999999999998</v>
      </c>
      <c r="E3229">
        <v>0.10174999999999999</v>
      </c>
      <c r="F3229">
        <v>0.88414999999999999</v>
      </c>
      <c r="G3229">
        <v>0.83404999999999996</v>
      </c>
      <c r="H3229">
        <v>0.47005000000000002</v>
      </c>
      <c r="I3229">
        <v>0.18275</v>
      </c>
      <c r="J3229">
        <v>0.66295000000000004</v>
      </c>
      <c r="K3229">
        <v>0.85965000000000003</v>
      </c>
      <c r="L3229">
        <v>0.44635000000000002</v>
      </c>
      <c r="M3229">
        <v>0.29015000000000002</v>
      </c>
    </row>
    <row r="3230" spans="2:13" x14ac:dyDescent="0.35">
      <c r="B3230">
        <v>3227</v>
      </c>
      <c r="C3230">
        <v>0.32264999999999999</v>
      </c>
      <c r="D3230">
        <v>0.91974999999999996</v>
      </c>
      <c r="E3230">
        <v>0.25605</v>
      </c>
      <c r="F3230">
        <v>0.53795000000000004</v>
      </c>
      <c r="G3230">
        <v>0.25045000000000001</v>
      </c>
      <c r="H3230">
        <v>0.79884999999999995</v>
      </c>
      <c r="I3230">
        <v>0.29804999999999998</v>
      </c>
      <c r="J3230">
        <v>0.21515000000000001</v>
      </c>
      <c r="K3230">
        <v>0.77785000000000004</v>
      </c>
      <c r="L3230">
        <v>1.4749999999999999E-2</v>
      </c>
      <c r="M3230">
        <v>0.36495</v>
      </c>
    </row>
    <row r="3231" spans="2:13" x14ac:dyDescent="0.35">
      <c r="B3231">
        <v>3228</v>
      </c>
      <c r="C3231">
        <v>0.32274999999999998</v>
      </c>
      <c r="D3231">
        <v>0.63214999999999999</v>
      </c>
      <c r="E3231">
        <v>0.65634999999999999</v>
      </c>
      <c r="F3231">
        <v>0.29185</v>
      </c>
      <c r="G3231">
        <v>0.17065</v>
      </c>
      <c r="H3231">
        <v>0.69294999999999995</v>
      </c>
      <c r="I3231">
        <v>0.40234999999999999</v>
      </c>
      <c r="J3231">
        <v>0.98645000000000005</v>
      </c>
      <c r="K3231">
        <v>0.67974999999999997</v>
      </c>
      <c r="L3231">
        <v>0.82755000000000001</v>
      </c>
      <c r="M3231">
        <v>0.59865000000000002</v>
      </c>
    </row>
    <row r="3232" spans="2:13" x14ac:dyDescent="0.35">
      <c r="B3232">
        <v>3229</v>
      </c>
      <c r="C3232">
        <v>0.32285000000000003</v>
      </c>
      <c r="D3232">
        <v>0.35704999999999998</v>
      </c>
      <c r="E3232">
        <v>0.72004999999999997</v>
      </c>
      <c r="F3232">
        <v>0.19835</v>
      </c>
      <c r="G3232">
        <v>0.99465000000000003</v>
      </c>
      <c r="H3232">
        <v>0.52395000000000003</v>
      </c>
      <c r="I3232">
        <v>0.23815</v>
      </c>
      <c r="J3232">
        <v>0.64844999999999997</v>
      </c>
      <c r="K3232">
        <v>0.43035000000000001</v>
      </c>
      <c r="L3232">
        <v>7.6850000000000002E-2</v>
      </c>
      <c r="M3232">
        <v>0.66264999999999996</v>
      </c>
    </row>
    <row r="3233" spans="2:13" x14ac:dyDescent="0.35">
      <c r="B3233">
        <v>3230</v>
      </c>
      <c r="C3233">
        <v>0.32295000000000001</v>
      </c>
      <c r="D3233">
        <v>0.45145000000000002</v>
      </c>
      <c r="E3233">
        <v>2.0500000000000002E-3</v>
      </c>
      <c r="F3233">
        <v>2.205E-2</v>
      </c>
      <c r="G3233">
        <v>0.32064999999999999</v>
      </c>
      <c r="H3233">
        <v>8.5050000000000001E-2</v>
      </c>
      <c r="I3233">
        <v>0.78044999999999998</v>
      </c>
      <c r="J3233">
        <v>0.81715000000000004</v>
      </c>
      <c r="K3233">
        <v>0.23035</v>
      </c>
      <c r="L3233">
        <v>0.59604999999999997</v>
      </c>
      <c r="M3233">
        <v>8.2849999999999993E-2</v>
      </c>
    </row>
    <row r="3234" spans="2:13" x14ac:dyDescent="0.35">
      <c r="B3234">
        <v>3231</v>
      </c>
      <c r="C3234">
        <v>0.32305</v>
      </c>
      <c r="D3234">
        <v>2.7949999999999999E-2</v>
      </c>
      <c r="E3234">
        <v>4.9149999999999999E-2</v>
      </c>
      <c r="F3234">
        <v>0.45674999999999999</v>
      </c>
      <c r="G3234">
        <v>0.93654999999999999</v>
      </c>
      <c r="H3234">
        <v>0.92264999999999997</v>
      </c>
      <c r="I3234">
        <v>0.60124999999999995</v>
      </c>
      <c r="J3234">
        <v>0.92444999999999999</v>
      </c>
      <c r="K3234">
        <v>0.63165000000000004</v>
      </c>
      <c r="L3234">
        <v>0.68154999999999999</v>
      </c>
      <c r="M3234">
        <v>0.57384999999999997</v>
      </c>
    </row>
    <row r="3235" spans="2:13" x14ac:dyDescent="0.35">
      <c r="B3235">
        <v>3232</v>
      </c>
      <c r="C3235">
        <v>0.32314999999999999</v>
      </c>
      <c r="D3235">
        <v>0.86355000000000004</v>
      </c>
      <c r="E3235">
        <v>0.23405000000000001</v>
      </c>
      <c r="F3235">
        <v>0.54735</v>
      </c>
      <c r="G3235">
        <v>6.905E-2</v>
      </c>
      <c r="H3235">
        <v>0.18285000000000001</v>
      </c>
      <c r="I3235">
        <v>5.2249999999999998E-2</v>
      </c>
      <c r="J3235">
        <v>0.55374999999999996</v>
      </c>
      <c r="K3235">
        <v>0.37395</v>
      </c>
      <c r="L3235">
        <v>0.23874999999999999</v>
      </c>
      <c r="M3235">
        <v>0.30254999999999999</v>
      </c>
    </row>
    <row r="3236" spans="2:13" x14ac:dyDescent="0.35">
      <c r="B3236">
        <v>3233</v>
      </c>
      <c r="C3236">
        <v>0.32324999999999998</v>
      </c>
      <c r="D3236">
        <v>0.51114999999999999</v>
      </c>
      <c r="E3236">
        <v>0.50614999999999999</v>
      </c>
      <c r="F3236">
        <v>0.21945000000000001</v>
      </c>
      <c r="G3236">
        <v>0.15484999999999999</v>
      </c>
      <c r="H3236">
        <v>0.38514999999999999</v>
      </c>
      <c r="I3236">
        <v>0.98304999999999998</v>
      </c>
      <c r="J3236">
        <v>0.87034999999999996</v>
      </c>
      <c r="K3236">
        <v>0.52024999999999999</v>
      </c>
      <c r="L3236">
        <v>0.59235000000000004</v>
      </c>
      <c r="M3236">
        <v>4.3049999999999998E-2</v>
      </c>
    </row>
    <row r="3237" spans="2:13" x14ac:dyDescent="0.35">
      <c r="B3237">
        <v>3234</v>
      </c>
      <c r="C3237">
        <v>0.32335000000000003</v>
      </c>
      <c r="D3237">
        <v>0.26684999999999998</v>
      </c>
      <c r="E3237">
        <v>7.3349999999999999E-2</v>
      </c>
      <c r="F3237">
        <v>0.69125000000000003</v>
      </c>
      <c r="G3237">
        <v>5.2049999999999999E-2</v>
      </c>
      <c r="H3237">
        <v>0.34555000000000002</v>
      </c>
      <c r="I3237">
        <v>0.49775000000000003</v>
      </c>
      <c r="J3237">
        <v>1.685E-2</v>
      </c>
      <c r="K3237">
        <v>0.22375</v>
      </c>
      <c r="L3237">
        <v>0.35515000000000002</v>
      </c>
      <c r="M3237">
        <v>0.68194999999999995</v>
      </c>
    </row>
    <row r="3238" spans="2:13" x14ac:dyDescent="0.35">
      <c r="B3238">
        <v>3235</v>
      </c>
      <c r="C3238">
        <v>0.32345000000000002</v>
      </c>
      <c r="D3238">
        <v>0.84494999999999998</v>
      </c>
      <c r="E3238">
        <v>0.22595000000000001</v>
      </c>
      <c r="F3238">
        <v>0.56815000000000004</v>
      </c>
      <c r="G3238">
        <v>0.89554999999999996</v>
      </c>
      <c r="H3238">
        <v>0.46315000000000001</v>
      </c>
      <c r="I3238">
        <v>0.32024999999999998</v>
      </c>
      <c r="J3238">
        <v>0.56094999999999995</v>
      </c>
      <c r="K3238">
        <v>0.53315000000000001</v>
      </c>
      <c r="L3238">
        <v>0.79015000000000002</v>
      </c>
      <c r="M3238">
        <v>0.28555000000000003</v>
      </c>
    </row>
    <row r="3239" spans="2:13" x14ac:dyDescent="0.35">
      <c r="B3239">
        <v>3236</v>
      </c>
      <c r="C3239">
        <v>0.32355</v>
      </c>
      <c r="D3239">
        <v>0.75024999999999997</v>
      </c>
      <c r="E3239">
        <v>5.3850000000000002E-2</v>
      </c>
      <c r="F3239">
        <v>0.54264999999999997</v>
      </c>
      <c r="G3239">
        <v>0.78985000000000005</v>
      </c>
      <c r="H3239">
        <v>0.62814999999999999</v>
      </c>
      <c r="I3239">
        <v>0.15425</v>
      </c>
      <c r="J3239">
        <v>0.96735000000000004</v>
      </c>
      <c r="K3239">
        <v>0.93974999999999997</v>
      </c>
      <c r="L3239">
        <v>0.60794999999999999</v>
      </c>
      <c r="M3239">
        <v>0.90854999999999997</v>
      </c>
    </row>
    <row r="3240" spans="2:13" x14ac:dyDescent="0.35">
      <c r="B3240">
        <v>3237</v>
      </c>
      <c r="C3240">
        <v>0.32364999999999999</v>
      </c>
      <c r="D3240">
        <v>5.9049999999999998E-2</v>
      </c>
      <c r="E3240">
        <v>0.75995000000000001</v>
      </c>
      <c r="F3240">
        <v>0.87385000000000002</v>
      </c>
      <c r="G3240">
        <v>0.11874999999999999</v>
      </c>
      <c r="H3240">
        <v>0.98914999999999997</v>
      </c>
      <c r="I3240">
        <v>0.54935</v>
      </c>
      <c r="J3240">
        <v>0.41475000000000001</v>
      </c>
      <c r="K3240">
        <v>0.72655000000000003</v>
      </c>
      <c r="L3240">
        <v>0.44714999999999999</v>
      </c>
      <c r="M3240">
        <v>0.46884999999999999</v>
      </c>
    </row>
    <row r="3241" spans="2:13" x14ac:dyDescent="0.35">
      <c r="B3241">
        <v>3238</v>
      </c>
      <c r="C3241">
        <v>0.32374999999999998</v>
      </c>
      <c r="D3241">
        <v>0.53405000000000002</v>
      </c>
      <c r="E3241">
        <v>0.83865000000000001</v>
      </c>
      <c r="F3241">
        <v>0.47754999999999997</v>
      </c>
      <c r="G3241">
        <v>0.90754999999999997</v>
      </c>
      <c r="H3241">
        <v>0.48654999999999998</v>
      </c>
      <c r="I3241">
        <v>0.56405000000000005</v>
      </c>
      <c r="J3241">
        <v>0.35325000000000001</v>
      </c>
      <c r="K3241">
        <v>0.77154999999999996</v>
      </c>
      <c r="L3241">
        <v>0.19735</v>
      </c>
      <c r="M3241">
        <v>0.71504999999999996</v>
      </c>
    </row>
    <row r="3242" spans="2:13" x14ac:dyDescent="0.35">
      <c r="B3242">
        <v>3239</v>
      </c>
      <c r="C3242">
        <v>0.32385000000000003</v>
      </c>
      <c r="D3242">
        <v>0.45745000000000002</v>
      </c>
      <c r="E3242">
        <v>0.29404999999999998</v>
      </c>
      <c r="F3242">
        <v>0.77215</v>
      </c>
      <c r="G3242">
        <v>0.60145000000000004</v>
      </c>
      <c r="H3242">
        <v>0.31714999999999999</v>
      </c>
      <c r="I3242">
        <v>0.55025000000000002</v>
      </c>
      <c r="J3242">
        <v>0.39574999999999999</v>
      </c>
      <c r="K3242">
        <v>0.78595000000000004</v>
      </c>
      <c r="L3242">
        <v>3.8649999999999997E-2</v>
      </c>
      <c r="M3242">
        <v>0.84514999999999996</v>
      </c>
    </row>
    <row r="3243" spans="2:13" x14ac:dyDescent="0.35">
      <c r="B3243">
        <v>3240</v>
      </c>
      <c r="C3243">
        <v>0.32395000000000002</v>
      </c>
      <c r="D3243">
        <v>0.57015000000000005</v>
      </c>
      <c r="E3243">
        <v>0.11175</v>
      </c>
      <c r="F3243">
        <v>0.99544999999999995</v>
      </c>
      <c r="G3243">
        <v>0.44374999999999998</v>
      </c>
      <c r="H3243">
        <v>0.17155000000000001</v>
      </c>
      <c r="I3243">
        <v>4.0349999999999997E-2</v>
      </c>
      <c r="J3243">
        <v>0.37564999999999998</v>
      </c>
      <c r="K3243">
        <v>0.88465000000000005</v>
      </c>
      <c r="L3243">
        <v>0.94155</v>
      </c>
      <c r="M3243">
        <v>0.18335000000000001</v>
      </c>
    </row>
    <row r="3244" spans="2:13" x14ac:dyDescent="0.35">
      <c r="B3244">
        <v>3241</v>
      </c>
      <c r="C3244">
        <v>0.32405</v>
      </c>
      <c r="D3244">
        <v>0.55245</v>
      </c>
      <c r="E3244">
        <v>9.375E-2</v>
      </c>
      <c r="F3244">
        <v>0.17695</v>
      </c>
      <c r="G3244">
        <v>0.17565</v>
      </c>
      <c r="H3244">
        <v>0.52244999999999997</v>
      </c>
      <c r="I3244">
        <v>0.40975</v>
      </c>
      <c r="J3244">
        <v>2.6249999999999999E-2</v>
      </c>
      <c r="K3244">
        <v>9.7549999999999998E-2</v>
      </c>
      <c r="L3244">
        <v>0.18525</v>
      </c>
      <c r="M3244">
        <v>0.40265000000000001</v>
      </c>
    </row>
    <row r="3245" spans="2:13" x14ac:dyDescent="0.35">
      <c r="B3245">
        <v>3242</v>
      </c>
      <c r="C3245">
        <v>0.32414999999999999</v>
      </c>
      <c r="D3245">
        <v>0.30025000000000002</v>
      </c>
      <c r="E3245">
        <v>0.77615000000000001</v>
      </c>
      <c r="F3245">
        <v>5.5849999999999997E-2</v>
      </c>
      <c r="G3245">
        <v>0.13575000000000001</v>
      </c>
      <c r="H3245">
        <v>0.60045000000000004</v>
      </c>
      <c r="I3245">
        <v>0.75114999999999998</v>
      </c>
      <c r="J3245">
        <v>0.48025000000000001</v>
      </c>
      <c r="K3245">
        <v>0.42514999999999997</v>
      </c>
      <c r="L3245">
        <v>0.72914999999999996</v>
      </c>
      <c r="M3245">
        <v>0.88995000000000002</v>
      </c>
    </row>
    <row r="3246" spans="2:13" x14ac:dyDescent="0.35">
      <c r="B3246">
        <v>3243</v>
      </c>
      <c r="C3246">
        <v>0.32424999999999998</v>
      </c>
      <c r="D3246">
        <v>4.4450000000000003E-2</v>
      </c>
      <c r="E3246">
        <v>0.64975000000000005</v>
      </c>
      <c r="F3246">
        <v>0.27484999999999998</v>
      </c>
      <c r="G3246">
        <v>0.31764999999999999</v>
      </c>
      <c r="H3246">
        <v>0.49954999999999999</v>
      </c>
      <c r="I3246">
        <v>0.29675000000000001</v>
      </c>
      <c r="J3246">
        <v>0.25374999999999998</v>
      </c>
      <c r="K3246">
        <v>0.73004999999999998</v>
      </c>
      <c r="L3246">
        <v>0.18684999999999999</v>
      </c>
      <c r="M3246">
        <v>0.27484999999999998</v>
      </c>
    </row>
    <row r="3247" spans="2:13" x14ac:dyDescent="0.35">
      <c r="B3247">
        <v>3244</v>
      </c>
      <c r="C3247">
        <v>0.32435000000000003</v>
      </c>
      <c r="D3247">
        <v>0.40284999999999999</v>
      </c>
      <c r="E3247">
        <v>0.50055000000000005</v>
      </c>
      <c r="F3247">
        <v>0.81005000000000005</v>
      </c>
      <c r="G3247">
        <v>0.91935</v>
      </c>
      <c r="H3247">
        <v>0.16585</v>
      </c>
      <c r="I3247">
        <v>0.92764999999999997</v>
      </c>
      <c r="J3247">
        <v>0.56535000000000002</v>
      </c>
      <c r="K3247">
        <v>0.93615000000000004</v>
      </c>
      <c r="L3247">
        <v>0.29815000000000003</v>
      </c>
      <c r="M3247">
        <v>0.73604999999999998</v>
      </c>
    </row>
    <row r="3248" spans="2:13" x14ac:dyDescent="0.35">
      <c r="B3248">
        <v>3245</v>
      </c>
      <c r="C3248">
        <v>0.32445000000000002</v>
      </c>
      <c r="D3248">
        <v>0.88665000000000005</v>
      </c>
      <c r="E3248">
        <v>5.0000000000000002E-5</v>
      </c>
      <c r="F3248">
        <v>0.55554999999999999</v>
      </c>
      <c r="G3248">
        <v>8.3949999999999997E-2</v>
      </c>
      <c r="H3248">
        <v>0.24415000000000001</v>
      </c>
      <c r="I3248">
        <v>0.41915000000000002</v>
      </c>
      <c r="J3248">
        <v>0.61194999999999999</v>
      </c>
      <c r="K3248">
        <v>0.31204999999999999</v>
      </c>
      <c r="L3248">
        <v>0.41485</v>
      </c>
      <c r="M3248">
        <v>0.17324999999999999</v>
      </c>
    </row>
    <row r="3249" spans="2:13" x14ac:dyDescent="0.35">
      <c r="B3249">
        <v>3246</v>
      </c>
      <c r="C3249">
        <v>0.32455000000000001</v>
      </c>
      <c r="D3249">
        <v>0.52844999999999998</v>
      </c>
      <c r="E3249">
        <v>0.94215000000000004</v>
      </c>
      <c r="F3249">
        <v>9.2350000000000002E-2</v>
      </c>
      <c r="G3249">
        <v>0.93254999999999999</v>
      </c>
      <c r="H3249">
        <v>0.45034999999999997</v>
      </c>
      <c r="I3249">
        <v>0.73724999999999996</v>
      </c>
      <c r="J3249">
        <v>0.82135000000000002</v>
      </c>
      <c r="K3249">
        <v>0.43654999999999999</v>
      </c>
      <c r="L3249">
        <v>0.74714999999999998</v>
      </c>
      <c r="M3249">
        <v>0.17665</v>
      </c>
    </row>
    <row r="3250" spans="2:13" x14ac:dyDescent="0.35">
      <c r="B3250">
        <v>3247</v>
      </c>
      <c r="C3250">
        <v>0.32464999999999999</v>
      </c>
      <c r="D3250">
        <v>0.98634999999999995</v>
      </c>
      <c r="E3250">
        <v>0.20594999999999999</v>
      </c>
      <c r="F3250">
        <v>0.79354999999999998</v>
      </c>
      <c r="G3250">
        <v>0.78075000000000006</v>
      </c>
      <c r="H3250">
        <v>0.84055000000000002</v>
      </c>
      <c r="I3250">
        <v>0.52825</v>
      </c>
      <c r="J3250">
        <v>0.45505000000000001</v>
      </c>
      <c r="K3250">
        <v>0.93684999999999996</v>
      </c>
      <c r="L3250">
        <v>0.70584999999999998</v>
      </c>
      <c r="M3250">
        <v>0.32874999999999999</v>
      </c>
    </row>
    <row r="3251" spans="2:13" x14ac:dyDescent="0.35">
      <c r="B3251">
        <v>3248</v>
      </c>
      <c r="C3251">
        <v>0.32474999999999998</v>
      </c>
      <c r="D3251">
        <v>0.21054999999999999</v>
      </c>
      <c r="E3251">
        <v>0.86624999999999996</v>
      </c>
      <c r="F3251">
        <v>3.6150000000000002E-2</v>
      </c>
      <c r="G3251">
        <v>0.12615000000000001</v>
      </c>
      <c r="H3251">
        <v>0.93964999999999999</v>
      </c>
      <c r="I3251">
        <v>0.55505000000000004</v>
      </c>
      <c r="J3251">
        <v>0.35944999999999999</v>
      </c>
      <c r="K3251">
        <v>0.63565000000000005</v>
      </c>
      <c r="L3251">
        <v>0.38445000000000001</v>
      </c>
      <c r="M3251">
        <v>0.29565000000000002</v>
      </c>
    </row>
    <row r="3252" spans="2:13" x14ac:dyDescent="0.35">
      <c r="B3252">
        <v>3249</v>
      </c>
      <c r="C3252">
        <v>0.32485000000000003</v>
      </c>
      <c r="D3252">
        <v>0.71504999999999996</v>
      </c>
      <c r="E3252">
        <v>0.17715</v>
      </c>
      <c r="F3252">
        <v>0.24215</v>
      </c>
      <c r="G3252">
        <v>0.84604999999999997</v>
      </c>
      <c r="H3252">
        <v>6.8650000000000003E-2</v>
      </c>
      <c r="I3252">
        <v>0.40024999999999999</v>
      </c>
      <c r="J3252">
        <v>0.93625000000000003</v>
      </c>
      <c r="K3252">
        <v>0.78864999999999996</v>
      </c>
      <c r="L3252">
        <v>0.47904999999999998</v>
      </c>
      <c r="M3252">
        <v>0.31735000000000002</v>
      </c>
    </row>
    <row r="3253" spans="2:13" x14ac:dyDescent="0.35">
      <c r="B3253">
        <v>3250</v>
      </c>
      <c r="C3253">
        <v>0.32495000000000002</v>
      </c>
      <c r="D3253">
        <v>0.94535000000000002</v>
      </c>
      <c r="E3253">
        <v>1.65E-3</v>
      </c>
      <c r="F3253">
        <v>0.66785000000000005</v>
      </c>
      <c r="G3253">
        <v>0.49695</v>
      </c>
      <c r="H3253">
        <v>0.84194999999999998</v>
      </c>
      <c r="I3253">
        <v>0.11685</v>
      </c>
      <c r="J3253">
        <v>0.15354999999999999</v>
      </c>
      <c r="K3253">
        <v>0.77495000000000003</v>
      </c>
      <c r="L3253">
        <v>0.43135000000000001</v>
      </c>
      <c r="M3253">
        <v>0.49185000000000001</v>
      </c>
    </row>
    <row r="3254" spans="2:13" x14ac:dyDescent="0.35">
      <c r="B3254">
        <v>3251</v>
      </c>
      <c r="C3254">
        <v>0.32505000000000001</v>
      </c>
      <c r="D3254">
        <v>0.82855000000000001</v>
      </c>
      <c r="E3254">
        <v>0.70825000000000005</v>
      </c>
      <c r="F3254">
        <v>0.85814999999999997</v>
      </c>
      <c r="G3254">
        <v>0.85814999999999997</v>
      </c>
      <c r="H3254">
        <v>0.93164999999999998</v>
      </c>
      <c r="I3254">
        <v>8.9249999999999996E-2</v>
      </c>
      <c r="J3254">
        <v>0.17845</v>
      </c>
      <c r="K3254">
        <v>0.45684999999999998</v>
      </c>
      <c r="L3254">
        <v>0.57094999999999996</v>
      </c>
      <c r="M3254">
        <v>0.38745000000000002</v>
      </c>
    </row>
    <row r="3255" spans="2:13" x14ac:dyDescent="0.35">
      <c r="B3255">
        <v>3252</v>
      </c>
      <c r="C3255">
        <v>0.32514999999999999</v>
      </c>
      <c r="D3255">
        <v>0.78364999999999996</v>
      </c>
      <c r="E3255">
        <v>0.30854999999999999</v>
      </c>
      <c r="F3255">
        <v>0.56054999999999999</v>
      </c>
      <c r="G3255">
        <v>0.84935000000000005</v>
      </c>
      <c r="H3255">
        <v>0.65934999999999999</v>
      </c>
      <c r="I3255">
        <v>0.78664999999999996</v>
      </c>
      <c r="J3255">
        <v>0.56735000000000002</v>
      </c>
      <c r="K3255">
        <v>0.24265</v>
      </c>
      <c r="L3255">
        <v>8.7650000000000006E-2</v>
      </c>
      <c r="M3255">
        <v>0.44385000000000002</v>
      </c>
    </row>
    <row r="3256" spans="2:13" x14ac:dyDescent="0.35">
      <c r="B3256">
        <v>3253</v>
      </c>
      <c r="C3256">
        <v>0.32524999999999998</v>
      </c>
      <c r="D3256">
        <v>0.37574999999999997</v>
      </c>
      <c r="E3256">
        <v>0.63305</v>
      </c>
      <c r="F3256">
        <v>3.9649999999999998E-2</v>
      </c>
      <c r="G3256">
        <v>0.20815</v>
      </c>
      <c r="H3256">
        <v>0.41175</v>
      </c>
      <c r="I3256">
        <v>0.28825000000000001</v>
      </c>
      <c r="J3256">
        <v>0.57204999999999995</v>
      </c>
      <c r="K3256">
        <v>0.67574999999999996</v>
      </c>
      <c r="L3256">
        <v>0.43914999999999998</v>
      </c>
      <c r="M3256">
        <v>0.39424999999999999</v>
      </c>
    </row>
    <row r="3257" spans="2:13" x14ac:dyDescent="0.35">
      <c r="B3257">
        <v>3254</v>
      </c>
      <c r="C3257">
        <v>0.32534999999999997</v>
      </c>
      <c r="D3257">
        <v>0.73365000000000002</v>
      </c>
      <c r="E3257">
        <v>0.56194999999999995</v>
      </c>
      <c r="F3257">
        <v>0.55835000000000001</v>
      </c>
      <c r="G3257">
        <v>8.8650000000000007E-2</v>
      </c>
      <c r="H3257">
        <v>0.88165000000000004</v>
      </c>
      <c r="I3257">
        <v>0.79015000000000002</v>
      </c>
      <c r="J3257">
        <v>0.31695000000000001</v>
      </c>
      <c r="K3257">
        <v>0.15984999999999999</v>
      </c>
      <c r="L3257">
        <v>0.94504999999999995</v>
      </c>
      <c r="M3257">
        <v>0.87495000000000001</v>
      </c>
    </row>
    <row r="3258" spans="2:13" x14ac:dyDescent="0.35">
      <c r="B3258">
        <v>3255</v>
      </c>
      <c r="C3258">
        <v>0.32545000000000002</v>
      </c>
      <c r="D3258">
        <v>0.52305000000000001</v>
      </c>
      <c r="E3258">
        <v>0.42775000000000002</v>
      </c>
      <c r="F3258">
        <v>0.41615000000000002</v>
      </c>
      <c r="G3258">
        <v>0.73035000000000005</v>
      </c>
      <c r="H3258">
        <v>0.24285000000000001</v>
      </c>
      <c r="I3258">
        <v>0.71635000000000004</v>
      </c>
      <c r="J3258">
        <v>0.56294999999999995</v>
      </c>
      <c r="K3258">
        <v>0.73945000000000005</v>
      </c>
      <c r="L3258">
        <v>0.41744999999999999</v>
      </c>
      <c r="M3258">
        <v>0.54544999999999999</v>
      </c>
    </row>
    <row r="3259" spans="2:13" x14ac:dyDescent="0.35">
      <c r="B3259">
        <v>3256</v>
      </c>
      <c r="C3259">
        <v>0.32555000000000001</v>
      </c>
      <c r="D3259">
        <v>0.40275</v>
      </c>
      <c r="E3259">
        <v>0.45584999999999998</v>
      </c>
      <c r="F3259">
        <v>0.55625000000000002</v>
      </c>
      <c r="G3259">
        <v>0.11215</v>
      </c>
      <c r="H3259">
        <v>0.71555000000000002</v>
      </c>
      <c r="I3259">
        <v>0.56225000000000003</v>
      </c>
      <c r="J3259">
        <v>0.38745000000000002</v>
      </c>
      <c r="K3259">
        <v>0.81355</v>
      </c>
      <c r="L3259">
        <v>0.47794999999999999</v>
      </c>
      <c r="M3259">
        <v>0.93005000000000004</v>
      </c>
    </row>
    <row r="3260" spans="2:13" x14ac:dyDescent="0.35">
      <c r="B3260">
        <v>3257</v>
      </c>
      <c r="C3260">
        <v>0.32565</v>
      </c>
      <c r="D3260">
        <v>0.95025000000000004</v>
      </c>
      <c r="E3260">
        <v>0.90674999999999994</v>
      </c>
      <c r="F3260">
        <v>0.40125</v>
      </c>
      <c r="G3260">
        <v>0.67184999999999995</v>
      </c>
      <c r="H3260">
        <v>0.87755000000000005</v>
      </c>
      <c r="I3260">
        <v>0.35004999999999997</v>
      </c>
      <c r="J3260">
        <v>0.96584999999999999</v>
      </c>
      <c r="K3260">
        <v>0.61055000000000004</v>
      </c>
      <c r="L3260">
        <v>0.66285000000000005</v>
      </c>
      <c r="M3260">
        <v>0.80925000000000002</v>
      </c>
    </row>
    <row r="3261" spans="2:13" x14ac:dyDescent="0.35">
      <c r="B3261">
        <v>3258</v>
      </c>
      <c r="C3261">
        <v>0.32574999999999998</v>
      </c>
      <c r="D3261">
        <v>0.34294999999999998</v>
      </c>
      <c r="E3261">
        <v>0.63234999999999997</v>
      </c>
      <c r="F3261">
        <v>0.25185000000000002</v>
      </c>
      <c r="G3261">
        <v>0.95245000000000002</v>
      </c>
      <c r="H3261">
        <v>0.90625</v>
      </c>
      <c r="I3261">
        <v>0.60824999999999996</v>
      </c>
      <c r="J3261">
        <v>0.11165</v>
      </c>
      <c r="K3261">
        <v>0.26055</v>
      </c>
      <c r="L3261">
        <v>0.54605000000000004</v>
      </c>
      <c r="M3261">
        <v>7.2849999999999998E-2</v>
      </c>
    </row>
    <row r="3262" spans="2:13" x14ac:dyDescent="0.35">
      <c r="B3262">
        <v>3259</v>
      </c>
      <c r="C3262">
        <v>0.32584999999999997</v>
      </c>
      <c r="D3262">
        <v>0.78525</v>
      </c>
      <c r="E3262">
        <v>0.89185000000000003</v>
      </c>
      <c r="F3262">
        <v>0.43924999999999997</v>
      </c>
      <c r="G3262">
        <v>0.44385000000000002</v>
      </c>
      <c r="H3262">
        <v>0.90874999999999995</v>
      </c>
      <c r="I3262">
        <v>0.92995000000000005</v>
      </c>
      <c r="J3262">
        <v>0.21915000000000001</v>
      </c>
      <c r="K3262">
        <v>6.4999999999999997E-4</v>
      </c>
      <c r="L3262">
        <v>0.90544999999999998</v>
      </c>
      <c r="M3262">
        <v>0.37585000000000002</v>
      </c>
    </row>
    <row r="3263" spans="2:13" x14ac:dyDescent="0.35">
      <c r="B3263">
        <v>3260</v>
      </c>
      <c r="C3263">
        <v>0.32595000000000002</v>
      </c>
      <c r="D3263">
        <v>0.63234999999999997</v>
      </c>
      <c r="E3263">
        <v>0.60435000000000005</v>
      </c>
      <c r="F3263">
        <v>0.25795000000000001</v>
      </c>
      <c r="G3263">
        <v>0.29094999999999999</v>
      </c>
      <c r="H3263">
        <v>9.7049999999999997E-2</v>
      </c>
      <c r="I3263">
        <v>0.53554999999999997</v>
      </c>
      <c r="J3263">
        <v>0.20474999999999999</v>
      </c>
      <c r="K3263">
        <v>0.71004999999999996</v>
      </c>
      <c r="L3263">
        <v>0.13535</v>
      </c>
      <c r="M3263">
        <v>0.92554999999999998</v>
      </c>
    </row>
    <row r="3264" spans="2:13" x14ac:dyDescent="0.35">
      <c r="B3264">
        <v>3261</v>
      </c>
      <c r="C3264">
        <v>0.32605000000000001</v>
      </c>
      <c r="D3264">
        <v>0.54025000000000001</v>
      </c>
      <c r="E3264">
        <v>0.88744999999999996</v>
      </c>
      <c r="F3264">
        <v>0.45065</v>
      </c>
      <c r="G3264">
        <v>0.36204999999999998</v>
      </c>
      <c r="H3264">
        <v>0.21115</v>
      </c>
      <c r="I3264">
        <v>0.84804999999999997</v>
      </c>
      <c r="J3264">
        <v>0.48485</v>
      </c>
      <c r="K3264">
        <v>0.99134999999999995</v>
      </c>
      <c r="L3264">
        <v>0.24065</v>
      </c>
      <c r="M3264">
        <v>0.93894999999999995</v>
      </c>
    </row>
    <row r="3265" spans="2:13" x14ac:dyDescent="0.35">
      <c r="B3265">
        <v>3262</v>
      </c>
      <c r="C3265">
        <v>0.32615</v>
      </c>
      <c r="D3265">
        <v>0.54254999999999998</v>
      </c>
      <c r="E3265">
        <v>0.39845000000000003</v>
      </c>
      <c r="F3265">
        <v>0.89485000000000003</v>
      </c>
      <c r="G3265">
        <v>0.65344999999999998</v>
      </c>
      <c r="H3265">
        <v>3.8249999999999999E-2</v>
      </c>
      <c r="I3265">
        <v>0.27505000000000002</v>
      </c>
      <c r="J3265">
        <v>0.29225000000000001</v>
      </c>
      <c r="K3265">
        <v>0.57104999999999995</v>
      </c>
      <c r="L3265">
        <v>0.59614999999999996</v>
      </c>
      <c r="M3265">
        <v>0.36414999999999997</v>
      </c>
    </row>
    <row r="3266" spans="2:13" x14ac:dyDescent="0.35">
      <c r="B3266">
        <v>3263</v>
      </c>
      <c r="C3266">
        <v>0.32624999999999998</v>
      </c>
      <c r="D3266">
        <v>0.63195000000000001</v>
      </c>
      <c r="E3266">
        <v>0.97965000000000002</v>
      </c>
      <c r="F3266">
        <v>0.69725000000000004</v>
      </c>
      <c r="G3266">
        <v>0.41854999999999998</v>
      </c>
      <c r="H3266">
        <v>0.26765</v>
      </c>
      <c r="I3266">
        <v>4.7449999999999999E-2</v>
      </c>
      <c r="J3266">
        <v>0.89915</v>
      </c>
      <c r="K3266">
        <v>0.91115000000000002</v>
      </c>
      <c r="L3266">
        <v>0.92825000000000002</v>
      </c>
      <c r="M3266">
        <v>7.9250000000000001E-2</v>
      </c>
    </row>
    <row r="3267" spans="2:13" x14ac:dyDescent="0.35">
      <c r="B3267">
        <v>3264</v>
      </c>
      <c r="C3267">
        <v>0.32634999999999997</v>
      </c>
      <c r="D3267">
        <v>0.64764999999999995</v>
      </c>
      <c r="E3267">
        <v>0.13435</v>
      </c>
      <c r="F3267">
        <v>0.59355000000000002</v>
      </c>
      <c r="G3267">
        <v>0.68025000000000002</v>
      </c>
      <c r="H3267">
        <v>2.895E-2</v>
      </c>
      <c r="I3267">
        <v>0.52905000000000002</v>
      </c>
      <c r="J3267">
        <v>0.99724999999999997</v>
      </c>
      <c r="K3267">
        <v>0.44045000000000001</v>
      </c>
      <c r="L3267">
        <v>0.18565000000000001</v>
      </c>
      <c r="M3267">
        <v>0.81254999999999999</v>
      </c>
    </row>
    <row r="3268" spans="2:13" x14ac:dyDescent="0.35">
      <c r="B3268">
        <v>3265</v>
      </c>
      <c r="C3268">
        <v>0.32645000000000002</v>
      </c>
      <c r="D3268">
        <v>0.52764999999999995</v>
      </c>
      <c r="E3268">
        <v>0.26734999999999998</v>
      </c>
      <c r="F3268">
        <v>0.84714999999999996</v>
      </c>
      <c r="G3268">
        <v>0.15554999999999999</v>
      </c>
      <c r="H3268">
        <v>0.38135000000000002</v>
      </c>
      <c r="I3268">
        <v>0.46594999999999998</v>
      </c>
      <c r="J3268">
        <v>0.99544999999999995</v>
      </c>
      <c r="K3268">
        <v>0.51995000000000002</v>
      </c>
      <c r="L3268">
        <v>3.5500000000000002E-3</v>
      </c>
      <c r="M3268">
        <v>0.30614999999999998</v>
      </c>
    </row>
    <row r="3269" spans="2:13" x14ac:dyDescent="0.35">
      <c r="B3269">
        <v>3266</v>
      </c>
      <c r="C3269">
        <v>0.32655000000000001</v>
      </c>
      <c r="D3269">
        <v>0.90505000000000002</v>
      </c>
      <c r="E3269">
        <v>0.10125000000000001</v>
      </c>
      <c r="F3269">
        <v>0.87775000000000003</v>
      </c>
      <c r="G3269">
        <v>0.66425000000000001</v>
      </c>
      <c r="H3269">
        <v>0.21145</v>
      </c>
      <c r="I3269">
        <v>0.14135</v>
      </c>
      <c r="J3269">
        <v>0.27715000000000001</v>
      </c>
      <c r="K3269">
        <v>0.71074999999999999</v>
      </c>
      <c r="L3269">
        <v>0.36935000000000001</v>
      </c>
      <c r="M3269">
        <v>0.92544999999999999</v>
      </c>
    </row>
    <row r="3270" spans="2:13" x14ac:dyDescent="0.35">
      <c r="B3270">
        <v>3267</v>
      </c>
      <c r="C3270">
        <v>0.32665</v>
      </c>
      <c r="D3270">
        <v>0.92084999999999995</v>
      </c>
      <c r="E3270">
        <v>0.45645000000000002</v>
      </c>
      <c r="F3270">
        <v>0.78664999999999996</v>
      </c>
      <c r="G3270">
        <v>0.53085000000000004</v>
      </c>
      <c r="H3270">
        <v>0.85114999999999996</v>
      </c>
      <c r="I3270">
        <v>0.28944999999999999</v>
      </c>
      <c r="J3270">
        <v>0.36314999999999997</v>
      </c>
      <c r="K3270">
        <v>0.20324999999999999</v>
      </c>
      <c r="L3270">
        <v>0.96555000000000002</v>
      </c>
      <c r="M3270">
        <v>8.2949999999999996E-2</v>
      </c>
    </row>
    <row r="3271" spans="2:13" x14ac:dyDescent="0.35">
      <c r="B3271">
        <v>3268</v>
      </c>
      <c r="C3271">
        <v>0.32674999999999998</v>
      </c>
      <c r="D3271">
        <v>0.99134999999999995</v>
      </c>
      <c r="E3271">
        <v>0.14344999999999999</v>
      </c>
      <c r="F3271">
        <v>0.39624999999999999</v>
      </c>
      <c r="G3271">
        <v>0.46644999999999998</v>
      </c>
      <c r="H3271">
        <v>0.42015000000000002</v>
      </c>
      <c r="I3271">
        <v>0.99375000000000002</v>
      </c>
      <c r="J3271">
        <v>0.48914999999999997</v>
      </c>
      <c r="K3271">
        <v>0.94735000000000003</v>
      </c>
      <c r="L3271">
        <v>0.58465</v>
      </c>
      <c r="M3271">
        <v>0.99585000000000001</v>
      </c>
    </row>
    <row r="3272" spans="2:13" x14ac:dyDescent="0.35">
      <c r="B3272">
        <v>3269</v>
      </c>
      <c r="C3272">
        <v>0.32684999999999997</v>
      </c>
      <c r="D3272">
        <v>0.47825000000000001</v>
      </c>
      <c r="E3272">
        <v>0.62124999999999997</v>
      </c>
      <c r="F3272">
        <v>0.28105000000000002</v>
      </c>
      <c r="G3272">
        <v>2.4049999999999998E-2</v>
      </c>
      <c r="H3272">
        <v>0.87905</v>
      </c>
      <c r="I3272">
        <v>0.47415000000000002</v>
      </c>
      <c r="J3272">
        <v>3.5500000000000002E-3</v>
      </c>
      <c r="K3272">
        <v>0.25405</v>
      </c>
      <c r="L3272">
        <v>0.56425000000000003</v>
      </c>
      <c r="M3272">
        <v>0.55554999999999999</v>
      </c>
    </row>
    <row r="3273" spans="2:13" x14ac:dyDescent="0.35">
      <c r="B3273">
        <v>3270</v>
      </c>
      <c r="C3273">
        <v>0.32695000000000002</v>
      </c>
      <c r="D3273">
        <v>2.265E-2</v>
      </c>
      <c r="E3273">
        <v>0.10475</v>
      </c>
      <c r="F3273">
        <v>0.82425000000000004</v>
      </c>
      <c r="G3273">
        <v>0.61924999999999997</v>
      </c>
      <c r="H3273">
        <v>0.55174999999999996</v>
      </c>
      <c r="I3273">
        <v>0.47625000000000001</v>
      </c>
      <c r="J3273">
        <v>8.8249999999999995E-2</v>
      </c>
      <c r="K3273">
        <v>0.89754999999999996</v>
      </c>
      <c r="L3273">
        <v>0.95914999999999995</v>
      </c>
      <c r="M3273">
        <v>0.44924999999999998</v>
      </c>
    </row>
    <row r="3274" spans="2:13" x14ac:dyDescent="0.35">
      <c r="B3274">
        <v>3271</v>
      </c>
      <c r="C3274">
        <v>0.32705000000000001</v>
      </c>
      <c r="D3274">
        <v>0.85094999999999998</v>
      </c>
      <c r="E3274">
        <v>0.56135000000000002</v>
      </c>
      <c r="F3274">
        <v>0.61595</v>
      </c>
      <c r="G3274">
        <v>0.24595</v>
      </c>
      <c r="H3274">
        <v>0.42875000000000002</v>
      </c>
      <c r="I3274">
        <v>0.23085</v>
      </c>
      <c r="J3274">
        <v>0.98694999999999999</v>
      </c>
      <c r="K3274">
        <v>0.44645000000000001</v>
      </c>
      <c r="L3274">
        <v>0.26705000000000001</v>
      </c>
      <c r="M3274">
        <v>3.0849999999999999E-2</v>
      </c>
    </row>
    <row r="3275" spans="2:13" x14ac:dyDescent="0.35">
      <c r="B3275">
        <v>3272</v>
      </c>
      <c r="C3275">
        <v>0.32715</v>
      </c>
      <c r="D3275">
        <v>0.58875</v>
      </c>
      <c r="E3275">
        <v>0.25364999999999999</v>
      </c>
      <c r="F3275">
        <v>0.47825000000000001</v>
      </c>
      <c r="G3275">
        <v>0.79684999999999995</v>
      </c>
      <c r="H3275">
        <v>0.28754999999999997</v>
      </c>
      <c r="I3275">
        <v>0.18185000000000001</v>
      </c>
      <c r="J3275">
        <v>2.2450000000000001E-2</v>
      </c>
      <c r="K3275">
        <v>0.91315000000000002</v>
      </c>
      <c r="L3275">
        <v>0.46815000000000001</v>
      </c>
      <c r="M3275">
        <v>0.60804999999999998</v>
      </c>
    </row>
    <row r="3276" spans="2:13" x14ac:dyDescent="0.35">
      <c r="B3276">
        <v>3273</v>
      </c>
      <c r="C3276">
        <v>0.32724999999999999</v>
      </c>
      <c r="D3276">
        <v>0.33865000000000001</v>
      </c>
      <c r="E3276">
        <v>0.48404999999999998</v>
      </c>
      <c r="F3276">
        <v>0.53325</v>
      </c>
      <c r="G3276">
        <v>0.52795000000000003</v>
      </c>
      <c r="H3276">
        <v>0.14474999999999999</v>
      </c>
      <c r="I3276">
        <v>0.70355000000000001</v>
      </c>
      <c r="J3276">
        <v>0.57745000000000002</v>
      </c>
      <c r="K3276">
        <v>0.39915</v>
      </c>
      <c r="L3276">
        <v>0.10575</v>
      </c>
      <c r="M3276">
        <v>0.95755000000000001</v>
      </c>
    </row>
    <row r="3277" spans="2:13" x14ac:dyDescent="0.35">
      <c r="B3277">
        <v>3274</v>
      </c>
      <c r="C3277">
        <v>0.32734999999999997</v>
      </c>
      <c r="D3277">
        <v>0.18484999999999999</v>
      </c>
      <c r="E3277">
        <v>0.89864999999999995</v>
      </c>
      <c r="F3277">
        <v>0.18465000000000001</v>
      </c>
      <c r="G3277">
        <v>0.62455000000000005</v>
      </c>
      <c r="H3277">
        <v>0.74814999999999998</v>
      </c>
      <c r="I3277">
        <v>0.73414999999999997</v>
      </c>
      <c r="J3277">
        <v>0.69174999999999998</v>
      </c>
      <c r="K3277">
        <v>0.23135</v>
      </c>
      <c r="L3277">
        <v>1.3500000000000001E-3</v>
      </c>
      <c r="M3277">
        <v>0.80264999999999997</v>
      </c>
    </row>
    <row r="3278" spans="2:13" x14ac:dyDescent="0.35">
      <c r="B3278">
        <v>3275</v>
      </c>
      <c r="C3278">
        <v>0.32745000000000002</v>
      </c>
      <c r="D3278">
        <v>0.34475</v>
      </c>
      <c r="E3278">
        <v>0.78734999999999999</v>
      </c>
      <c r="F3278">
        <v>0.30504999999999999</v>
      </c>
      <c r="G3278">
        <v>0.35535</v>
      </c>
      <c r="H3278">
        <v>0.89365000000000006</v>
      </c>
      <c r="I3278">
        <v>0.13915</v>
      </c>
      <c r="J3278">
        <v>0.97545000000000004</v>
      </c>
      <c r="K3278">
        <v>0.17435</v>
      </c>
      <c r="L3278">
        <v>0.36635000000000001</v>
      </c>
      <c r="M3278">
        <v>0.61465000000000003</v>
      </c>
    </row>
    <row r="3279" spans="2:13" x14ac:dyDescent="0.35">
      <c r="B3279">
        <v>3276</v>
      </c>
      <c r="C3279">
        <v>0.32755000000000001</v>
      </c>
      <c r="D3279">
        <v>0.31114999999999998</v>
      </c>
      <c r="E3279">
        <v>0.97694999999999999</v>
      </c>
      <c r="F3279">
        <v>0.21995000000000001</v>
      </c>
      <c r="G3279">
        <v>0.17235</v>
      </c>
      <c r="H3279">
        <v>0.57264999999999999</v>
      </c>
      <c r="I3279">
        <v>9.5750000000000002E-2</v>
      </c>
      <c r="J3279">
        <v>0.16935</v>
      </c>
      <c r="K3279">
        <v>7.8499999999999993E-3</v>
      </c>
      <c r="L3279">
        <v>0.29465000000000002</v>
      </c>
      <c r="M3279">
        <v>0.15354999999999999</v>
      </c>
    </row>
    <row r="3280" spans="2:13" x14ac:dyDescent="0.35">
      <c r="B3280">
        <v>3277</v>
      </c>
      <c r="C3280">
        <v>0.32765</v>
      </c>
      <c r="D3280">
        <v>6.3649999999999998E-2</v>
      </c>
      <c r="E3280">
        <v>0.87685000000000002</v>
      </c>
      <c r="F3280">
        <v>0.30475000000000002</v>
      </c>
      <c r="G3280">
        <v>0.57955000000000001</v>
      </c>
      <c r="H3280">
        <v>9.9650000000000002E-2</v>
      </c>
      <c r="I3280">
        <v>0.50844999999999996</v>
      </c>
      <c r="J3280">
        <v>0.88934999999999997</v>
      </c>
      <c r="K3280">
        <v>0.74255000000000004</v>
      </c>
      <c r="L3280">
        <v>0.63965000000000005</v>
      </c>
      <c r="M3280">
        <v>0.61895</v>
      </c>
    </row>
    <row r="3281" spans="2:13" x14ac:dyDescent="0.35">
      <c r="B3281">
        <v>3278</v>
      </c>
      <c r="C3281">
        <v>0.32774999999999999</v>
      </c>
      <c r="D3281">
        <v>0.47334999999999999</v>
      </c>
      <c r="E3281">
        <v>0.51875000000000004</v>
      </c>
      <c r="F3281">
        <v>0.44655</v>
      </c>
      <c r="G3281">
        <v>5.0349999999999999E-2</v>
      </c>
      <c r="H3281">
        <v>0.94355</v>
      </c>
      <c r="I3281">
        <v>0.26705000000000001</v>
      </c>
      <c r="J3281">
        <v>0.97104999999999997</v>
      </c>
      <c r="K3281">
        <v>0.29694999999999999</v>
      </c>
      <c r="L3281">
        <v>3.0849999999999999E-2</v>
      </c>
      <c r="M3281">
        <v>0.38934999999999997</v>
      </c>
    </row>
    <row r="3282" spans="2:13" x14ac:dyDescent="0.35">
      <c r="B3282">
        <v>3279</v>
      </c>
      <c r="C3282">
        <v>0.32784999999999997</v>
      </c>
      <c r="D3282">
        <v>0.14465</v>
      </c>
      <c r="E3282">
        <v>0.94915000000000005</v>
      </c>
      <c r="F3282">
        <v>0.27605000000000002</v>
      </c>
      <c r="G3282">
        <v>0.47525000000000001</v>
      </c>
      <c r="H3282">
        <v>0.47554999999999997</v>
      </c>
      <c r="I3282">
        <v>0.77415</v>
      </c>
      <c r="J3282">
        <v>0.17865</v>
      </c>
      <c r="K3282">
        <v>0.99114999999999998</v>
      </c>
      <c r="L3282">
        <v>7.3349999999999999E-2</v>
      </c>
      <c r="M3282">
        <v>0.43535000000000001</v>
      </c>
    </row>
    <row r="3283" spans="2:13" x14ac:dyDescent="0.35">
      <c r="B3283">
        <v>3280</v>
      </c>
      <c r="C3283">
        <v>0.32795000000000002</v>
      </c>
      <c r="D3283">
        <v>0.47475000000000001</v>
      </c>
      <c r="E3283">
        <v>9.7750000000000004E-2</v>
      </c>
      <c r="F3283">
        <v>0.35915000000000002</v>
      </c>
      <c r="G3283">
        <v>0.22175</v>
      </c>
      <c r="H3283">
        <v>0.92374999999999996</v>
      </c>
      <c r="I3283">
        <v>0.19284999999999999</v>
      </c>
      <c r="J3283">
        <v>0.64354999999999996</v>
      </c>
      <c r="K3283">
        <v>0.16245000000000001</v>
      </c>
      <c r="L3283">
        <v>0.38524999999999998</v>
      </c>
      <c r="M3283">
        <v>0.62475000000000003</v>
      </c>
    </row>
    <row r="3284" spans="2:13" x14ac:dyDescent="0.35">
      <c r="B3284">
        <v>3281</v>
      </c>
      <c r="C3284">
        <v>0.32805000000000001</v>
      </c>
      <c r="D3284">
        <v>0.81054999999999999</v>
      </c>
      <c r="E3284">
        <v>0.33145000000000002</v>
      </c>
      <c r="F3284">
        <v>0.77934999999999999</v>
      </c>
      <c r="G3284">
        <v>0.28455000000000003</v>
      </c>
      <c r="H3284">
        <v>0.69904999999999995</v>
      </c>
      <c r="I3284">
        <v>0.42795</v>
      </c>
      <c r="J3284">
        <v>0.40175</v>
      </c>
      <c r="K3284">
        <v>8.5750000000000007E-2</v>
      </c>
      <c r="L3284">
        <v>8.2849999999999993E-2</v>
      </c>
      <c r="M3284">
        <v>0.68815000000000004</v>
      </c>
    </row>
    <row r="3285" spans="2:13" x14ac:dyDescent="0.35">
      <c r="B3285">
        <v>3282</v>
      </c>
      <c r="C3285">
        <v>0.32815</v>
      </c>
      <c r="D3285">
        <v>8.2250000000000004E-2</v>
      </c>
      <c r="E3285">
        <v>0.63285000000000002</v>
      </c>
      <c r="F3285">
        <v>5.6250000000000001E-2</v>
      </c>
      <c r="G3285">
        <v>0.74324999999999997</v>
      </c>
      <c r="H3285">
        <v>0.98585</v>
      </c>
      <c r="I3285">
        <v>0.34955000000000003</v>
      </c>
      <c r="J3285">
        <v>0.34865000000000002</v>
      </c>
      <c r="K3285">
        <v>0.51644999999999996</v>
      </c>
      <c r="L3285">
        <v>0.12845000000000001</v>
      </c>
      <c r="M3285">
        <v>8.8950000000000001E-2</v>
      </c>
    </row>
    <row r="3286" spans="2:13" x14ac:dyDescent="0.35">
      <c r="B3286">
        <v>3283</v>
      </c>
      <c r="C3286">
        <v>0.32824999999999999</v>
      </c>
      <c r="D3286">
        <v>3.2550000000000003E-2</v>
      </c>
      <c r="E3286">
        <v>0.76065000000000005</v>
      </c>
      <c r="F3286">
        <v>4.795E-2</v>
      </c>
      <c r="G3286">
        <v>0.27784999999999999</v>
      </c>
      <c r="H3286">
        <v>0.55464999999999998</v>
      </c>
      <c r="I3286">
        <v>0.79064999999999996</v>
      </c>
      <c r="J3286">
        <v>0.93554999999999999</v>
      </c>
      <c r="K3286">
        <v>0.98255000000000003</v>
      </c>
      <c r="L3286">
        <v>0.82364999999999999</v>
      </c>
      <c r="M3286">
        <v>0.72004999999999997</v>
      </c>
    </row>
    <row r="3287" spans="2:13" x14ac:dyDescent="0.35">
      <c r="B3287">
        <v>3284</v>
      </c>
      <c r="C3287">
        <v>0.32834999999999998</v>
      </c>
      <c r="D3287">
        <v>0.45505000000000001</v>
      </c>
      <c r="E3287">
        <v>4.0750000000000001E-2</v>
      </c>
      <c r="F3287">
        <v>3.4499999999999999E-3</v>
      </c>
      <c r="G3287">
        <v>0.74655000000000005</v>
      </c>
      <c r="H3287">
        <v>0.81455</v>
      </c>
      <c r="I3287">
        <v>0.86014999999999997</v>
      </c>
      <c r="J3287">
        <v>0.61685000000000001</v>
      </c>
      <c r="K3287">
        <v>0.64015</v>
      </c>
      <c r="L3287">
        <v>0.31095</v>
      </c>
      <c r="M3287">
        <v>0.50814999999999999</v>
      </c>
    </row>
    <row r="3288" spans="2:13" x14ac:dyDescent="0.35">
      <c r="B3288">
        <v>3285</v>
      </c>
      <c r="C3288">
        <v>0.32845000000000002</v>
      </c>
      <c r="D3288">
        <v>0.16864999999999999</v>
      </c>
      <c r="E3288">
        <v>0.49904999999999999</v>
      </c>
      <c r="F3288">
        <v>0.84755000000000003</v>
      </c>
      <c r="G3288">
        <v>8.3150000000000002E-2</v>
      </c>
      <c r="H3288">
        <v>0.91935</v>
      </c>
      <c r="I3288">
        <v>6.2850000000000003E-2</v>
      </c>
      <c r="J3288">
        <v>0.20035</v>
      </c>
      <c r="K3288">
        <v>0.12565000000000001</v>
      </c>
      <c r="L3288">
        <v>0.44785000000000003</v>
      </c>
      <c r="M3288">
        <v>0.77795000000000003</v>
      </c>
    </row>
    <row r="3289" spans="2:13" x14ac:dyDescent="0.35">
      <c r="B3289">
        <v>3286</v>
      </c>
      <c r="C3289">
        <v>0.32855000000000001</v>
      </c>
      <c r="D3289">
        <v>0.93405000000000005</v>
      </c>
      <c r="E3289">
        <v>0.31345000000000001</v>
      </c>
      <c r="F3289">
        <v>0.94055</v>
      </c>
      <c r="G3289">
        <v>0.89624999999999999</v>
      </c>
      <c r="H3289">
        <v>0.56245000000000001</v>
      </c>
      <c r="I3289">
        <v>0.14874999999999999</v>
      </c>
      <c r="J3289">
        <v>0.29125000000000001</v>
      </c>
      <c r="K3289">
        <v>0.29425000000000001</v>
      </c>
      <c r="L3289">
        <v>0.39984999999999998</v>
      </c>
      <c r="M3289">
        <v>6.9449999999999998E-2</v>
      </c>
    </row>
    <row r="3290" spans="2:13" x14ac:dyDescent="0.35">
      <c r="B3290">
        <v>3287</v>
      </c>
      <c r="C3290">
        <v>0.32865</v>
      </c>
      <c r="D3290">
        <v>0.53534999999999999</v>
      </c>
      <c r="E3290">
        <v>0.26755000000000001</v>
      </c>
      <c r="F3290">
        <v>0.18115000000000001</v>
      </c>
      <c r="G3290">
        <v>0.73575000000000002</v>
      </c>
      <c r="H3290">
        <v>0.11445</v>
      </c>
      <c r="I3290">
        <v>0.77044999999999997</v>
      </c>
      <c r="J3290">
        <v>0.88105</v>
      </c>
      <c r="K3290">
        <v>0.90185000000000004</v>
      </c>
      <c r="L3290">
        <v>0.50144999999999995</v>
      </c>
      <c r="M3290">
        <v>0.24804999999999999</v>
      </c>
    </row>
    <row r="3291" spans="2:13" x14ac:dyDescent="0.35">
      <c r="B3291">
        <v>3288</v>
      </c>
      <c r="C3291">
        <v>0.32874999999999999</v>
      </c>
      <c r="D3291">
        <v>0.35025000000000001</v>
      </c>
      <c r="E3291">
        <v>0.16364999999999999</v>
      </c>
      <c r="F3291">
        <v>0.35185</v>
      </c>
      <c r="G3291">
        <v>0.39745000000000003</v>
      </c>
      <c r="H3291">
        <v>0.52954999999999997</v>
      </c>
      <c r="I3291">
        <v>0.50195000000000001</v>
      </c>
      <c r="J3291">
        <v>0.22264999999999999</v>
      </c>
      <c r="K3291">
        <v>0.85914999999999997</v>
      </c>
      <c r="L3291">
        <v>0.51095000000000002</v>
      </c>
      <c r="M3291">
        <v>0.43485000000000001</v>
      </c>
    </row>
    <row r="3292" spans="2:13" x14ac:dyDescent="0.35">
      <c r="B3292">
        <v>3289</v>
      </c>
      <c r="C3292">
        <v>0.32884999999999998</v>
      </c>
      <c r="D3292">
        <v>2.945E-2</v>
      </c>
      <c r="E3292">
        <v>0.25004999999999999</v>
      </c>
      <c r="F3292">
        <v>8.2150000000000001E-2</v>
      </c>
      <c r="G3292">
        <v>0.70225000000000004</v>
      </c>
      <c r="H3292">
        <v>0.72655000000000003</v>
      </c>
      <c r="I3292">
        <v>0.67005000000000003</v>
      </c>
      <c r="J3292">
        <v>0.68474999999999997</v>
      </c>
      <c r="K3292">
        <v>0.65195000000000003</v>
      </c>
      <c r="L3292">
        <v>0.62185000000000001</v>
      </c>
      <c r="M3292">
        <v>0.38884999999999997</v>
      </c>
    </row>
    <row r="3293" spans="2:13" x14ac:dyDescent="0.35">
      <c r="B3293">
        <v>3290</v>
      </c>
      <c r="C3293">
        <v>0.32895000000000002</v>
      </c>
      <c r="D3293">
        <v>0.98565000000000003</v>
      </c>
      <c r="E3293">
        <v>0.95974999999999999</v>
      </c>
      <c r="F3293">
        <v>0.18475</v>
      </c>
      <c r="G3293">
        <v>0.63334999999999997</v>
      </c>
      <c r="H3293">
        <v>0.16245000000000001</v>
      </c>
      <c r="I3293">
        <v>0.37655</v>
      </c>
      <c r="J3293">
        <v>0.89134999999999998</v>
      </c>
      <c r="K3293">
        <v>0.79684999999999995</v>
      </c>
      <c r="L3293">
        <v>0.84704999999999997</v>
      </c>
      <c r="M3293">
        <v>0.12584999999999999</v>
      </c>
    </row>
    <row r="3294" spans="2:13" x14ac:dyDescent="0.35">
      <c r="B3294">
        <v>3291</v>
      </c>
      <c r="C3294">
        <v>0.32905000000000001</v>
      </c>
      <c r="D3294">
        <v>0.59175</v>
      </c>
      <c r="E3294">
        <v>2.0650000000000002E-2</v>
      </c>
      <c r="F3294">
        <v>0.99955000000000005</v>
      </c>
      <c r="G3294">
        <v>0.25495000000000001</v>
      </c>
      <c r="H3294">
        <v>0.64334999999999998</v>
      </c>
      <c r="I3294">
        <v>0.29365000000000002</v>
      </c>
      <c r="J3294">
        <v>0.43664999999999998</v>
      </c>
      <c r="K3294">
        <v>0.21004999999999999</v>
      </c>
      <c r="L3294">
        <v>0.22935</v>
      </c>
      <c r="M3294">
        <v>0.91054999999999997</v>
      </c>
    </row>
    <row r="3295" spans="2:13" x14ac:dyDescent="0.35">
      <c r="B3295">
        <v>3292</v>
      </c>
      <c r="C3295">
        <v>0.32915</v>
      </c>
      <c r="D3295">
        <v>3.9500000000000004E-3</v>
      </c>
      <c r="E3295">
        <v>0.17424999999999999</v>
      </c>
      <c r="F3295">
        <v>0.72594999999999998</v>
      </c>
      <c r="G3295">
        <v>0.23755000000000001</v>
      </c>
      <c r="H3295">
        <v>0.58904999999999996</v>
      </c>
      <c r="I3295">
        <v>0.68015000000000003</v>
      </c>
      <c r="J3295">
        <v>0.80954999999999999</v>
      </c>
      <c r="K3295">
        <v>0.79154999999999998</v>
      </c>
      <c r="L3295">
        <v>0.83314999999999995</v>
      </c>
      <c r="M3295">
        <v>0.23985000000000001</v>
      </c>
    </row>
    <row r="3296" spans="2:13" x14ac:dyDescent="0.35">
      <c r="B3296">
        <v>3293</v>
      </c>
      <c r="C3296">
        <v>0.32924999999999999</v>
      </c>
      <c r="D3296">
        <v>5.6849999999999998E-2</v>
      </c>
      <c r="E3296">
        <v>2.0250000000000001E-2</v>
      </c>
      <c r="F3296">
        <v>0.49285000000000001</v>
      </c>
      <c r="G3296">
        <v>0.50885000000000002</v>
      </c>
      <c r="H3296">
        <v>0.42144999999999999</v>
      </c>
      <c r="I3296">
        <v>0.78925000000000001</v>
      </c>
      <c r="J3296">
        <v>4.0349999999999997E-2</v>
      </c>
      <c r="K3296">
        <v>0.65475000000000005</v>
      </c>
      <c r="L3296">
        <v>0.16535</v>
      </c>
      <c r="M3296">
        <v>0.55005000000000004</v>
      </c>
    </row>
    <row r="3297" spans="2:13" x14ac:dyDescent="0.35">
      <c r="B3297">
        <v>3294</v>
      </c>
      <c r="C3297">
        <v>0.32934999999999998</v>
      </c>
      <c r="D3297">
        <v>0.74875000000000003</v>
      </c>
      <c r="E3297">
        <v>0.13455</v>
      </c>
      <c r="F3297">
        <v>0.53154999999999997</v>
      </c>
      <c r="G3297">
        <v>0.44155</v>
      </c>
      <c r="H3297">
        <v>0.93254999999999999</v>
      </c>
      <c r="I3297">
        <v>0.22855</v>
      </c>
      <c r="J3297">
        <v>0.46775</v>
      </c>
      <c r="K3297">
        <v>0.75685000000000002</v>
      </c>
      <c r="L3297">
        <v>0.12075</v>
      </c>
      <c r="M3297">
        <v>0.51975000000000005</v>
      </c>
    </row>
    <row r="3298" spans="2:13" x14ac:dyDescent="0.35">
      <c r="B3298">
        <v>3295</v>
      </c>
      <c r="C3298">
        <v>0.32945000000000002</v>
      </c>
      <c r="D3298">
        <v>5.3749999999999999E-2</v>
      </c>
      <c r="E3298">
        <v>0.85314999999999996</v>
      </c>
      <c r="F3298">
        <v>5.2749999999999998E-2</v>
      </c>
      <c r="G3298">
        <v>0.93035000000000001</v>
      </c>
      <c r="H3298">
        <v>0.22695000000000001</v>
      </c>
      <c r="I3298">
        <v>0.18715000000000001</v>
      </c>
      <c r="J3298">
        <v>0.83274999999999999</v>
      </c>
      <c r="K3298">
        <v>0.94364999999999999</v>
      </c>
      <c r="L3298">
        <v>0.67395000000000005</v>
      </c>
      <c r="M3298">
        <v>0.88154999999999994</v>
      </c>
    </row>
    <row r="3299" spans="2:13" x14ac:dyDescent="0.35">
      <c r="B3299">
        <v>3296</v>
      </c>
      <c r="C3299">
        <v>0.32955000000000001</v>
      </c>
      <c r="D3299">
        <v>0.71794999999999998</v>
      </c>
      <c r="E3299">
        <v>0.42725000000000002</v>
      </c>
      <c r="F3299">
        <v>0.60485</v>
      </c>
      <c r="G3299">
        <v>0.66674999999999995</v>
      </c>
      <c r="H3299">
        <v>9.0649999999999994E-2</v>
      </c>
      <c r="I3299">
        <v>0.44335000000000002</v>
      </c>
      <c r="J3299">
        <v>0.93425000000000002</v>
      </c>
      <c r="K3299">
        <v>0.12095</v>
      </c>
      <c r="L3299">
        <v>0.84594999999999998</v>
      </c>
      <c r="M3299">
        <v>0.19585</v>
      </c>
    </row>
    <row r="3300" spans="2:13" x14ac:dyDescent="0.35">
      <c r="B3300">
        <v>3297</v>
      </c>
      <c r="C3300">
        <v>0.32965</v>
      </c>
      <c r="D3300">
        <v>0.71104999999999996</v>
      </c>
      <c r="E3300">
        <v>0.87605</v>
      </c>
      <c r="F3300">
        <v>0.86165000000000003</v>
      </c>
      <c r="G3300">
        <v>0.51615</v>
      </c>
      <c r="H3300">
        <v>0.92654999999999998</v>
      </c>
      <c r="I3300">
        <v>0.89905000000000002</v>
      </c>
      <c r="J3300">
        <v>0.52095000000000002</v>
      </c>
      <c r="K3300">
        <v>4.795E-2</v>
      </c>
      <c r="L3300">
        <v>0.52654999999999996</v>
      </c>
      <c r="M3300">
        <v>0.85424999999999995</v>
      </c>
    </row>
    <row r="3301" spans="2:13" x14ac:dyDescent="0.35">
      <c r="B3301">
        <v>3298</v>
      </c>
      <c r="C3301">
        <v>0.32974999999999999</v>
      </c>
      <c r="D3301">
        <v>0.69464999999999999</v>
      </c>
      <c r="E3301">
        <v>0.36335000000000001</v>
      </c>
      <c r="F3301">
        <v>0.55095000000000005</v>
      </c>
      <c r="G3301">
        <v>1.7649999999999999E-2</v>
      </c>
      <c r="H3301">
        <v>4.1849999999999998E-2</v>
      </c>
      <c r="I3301">
        <v>0.43804999999999999</v>
      </c>
      <c r="J3301">
        <v>0.98414999999999997</v>
      </c>
      <c r="K3301">
        <v>0.56845000000000001</v>
      </c>
      <c r="L3301">
        <v>0.68274999999999997</v>
      </c>
      <c r="M3301">
        <v>0.73765000000000003</v>
      </c>
    </row>
    <row r="3302" spans="2:13" x14ac:dyDescent="0.35">
      <c r="B3302">
        <v>3299</v>
      </c>
      <c r="C3302">
        <v>0.32984999999999998</v>
      </c>
      <c r="D3302">
        <v>0.25045000000000001</v>
      </c>
      <c r="E3302">
        <v>0.69764999999999999</v>
      </c>
      <c r="F3302">
        <v>0.68054999999999999</v>
      </c>
      <c r="G3302">
        <v>0.74704999999999999</v>
      </c>
      <c r="H3302">
        <v>0.12365</v>
      </c>
      <c r="I3302">
        <v>0.33495000000000003</v>
      </c>
      <c r="J3302">
        <v>8.8849999999999998E-2</v>
      </c>
      <c r="K3302">
        <v>2.6550000000000001E-2</v>
      </c>
      <c r="L3302">
        <v>0.84584999999999999</v>
      </c>
      <c r="M3302">
        <v>0.77454999999999996</v>
      </c>
    </row>
    <row r="3303" spans="2:13" x14ac:dyDescent="0.35">
      <c r="B3303">
        <v>3300</v>
      </c>
      <c r="C3303">
        <v>0.32995000000000002</v>
      </c>
      <c r="D3303">
        <v>0.50624999999999998</v>
      </c>
      <c r="E3303">
        <v>0.45005000000000001</v>
      </c>
      <c r="F3303">
        <v>0.52064999999999995</v>
      </c>
      <c r="G3303">
        <v>0.49545</v>
      </c>
      <c r="H3303">
        <v>0.14085</v>
      </c>
      <c r="I3303">
        <v>0.24005000000000001</v>
      </c>
      <c r="J3303">
        <v>0.68794999999999995</v>
      </c>
      <c r="K3303">
        <v>0.45634999999999998</v>
      </c>
      <c r="L3303">
        <v>0.87434999999999996</v>
      </c>
      <c r="M3303">
        <v>0.54635</v>
      </c>
    </row>
    <row r="3304" spans="2:13" x14ac:dyDescent="0.35">
      <c r="B3304">
        <v>3301</v>
      </c>
      <c r="C3304">
        <v>0.33005000000000001</v>
      </c>
      <c r="D3304">
        <v>0.76505000000000001</v>
      </c>
      <c r="E3304">
        <v>0.83665</v>
      </c>
      <c r="F3304">
        <v>0.52385000000000004</v>
      </c>
      <c r="G3304">
        <v>0.14094999999999999</v>
      </c>
      <c r="H3304">
        <v>7.4950000000000003E-2</v>
      </c>
      <c r="I3304">
        <v>0.91105000000000003</v>
      </c>
      <c r="J3304">
        <v>0.76854999999999996</v>
      </c>
      <c r="K3304">
        <v>0.90805000000000002</v>
      </c>
      <c r="L3304">
        <v>0.17365</v>
      </c>
      <c r="M3304">
        <v>0.14904999999999999</v>
      </c>
    </row>
    <row r="3305" spans="2:13" x14ac:dyDescent="0.35">
      <c r="B3305">
        <v>3302</v>
      </c>
      <c r="C3305">
        <v>0.33015</v>
      </c>
      <c r="D3305">
        <v>6.45E-3</v>
      </c>
      <c r="E3305">
        <v>0.59194999999999998</v>
      </c>
      <c r="F3305">
        <v>1.485E-2</v>
      </c>
      <c r="G3305">
        <v>0.68254999999999999</v>
      </c>
      <c r="H3305">
        <v>0.90005000000000002</v>
      </c>
      <c r="I3305">
        <v>7.3550000000000004E-2</v>
      </c>
      <c r="J3305">
        <v>0.70404999999999995</v>
      </c>
      <c r="K3305">
        <v>0.45474999999999999</v>
      </c>
      <c r="L3305">
        <v>0.39915</v>
      </c>
      <c r="M3305">
        <v>0.76615</v>
      </c>
    </row>
    <row r="3306" spans="2:13" x14ac:dyDescent="0.35">
      <c r="B3306">
        <v>3303</v>
      </c>
      <c r="C3306">
        <v>0.33024999999999999</v>
      </c>
      <c r="D3306">
        <v>0.11395</v>
      </c>
      <c r="E3306">
        <v>0.18135000000000001</v>
      </c>
      <c r="F3306">
        <v>0.50244999999999995</v>
      </c>
      <c r="G3306">
        <v>0.54705000000000004</v>
      </c>
      <c r="H3306">
        <v>0.37855</v>
      </c>
      <c r="I3306">
        <v>0.99975000000000003</v>
      </c>
      <c r="J3306">
        <v>0.72724999999999995</v>
      </c>
      <c r="K3306">
        <v>0.71335000000000004</v>
      </c>
      <c r="L3306">
        <v>0.28605000000000003</v>
      </c>
      <c r="M3306">
        <v>0.60224999999999995</v>
      </c>
    </row>
    <row r="3307" spans="2:13" x14ac:dyDescent="0.35">
      <c r="B3307">
        <v>3304</v>
      </c>
      <c r="C3307">
        <v>0.33034999999999998</v>
      </c>
      <c r="D3307">
        <v>0.92535000000000001</v>
      </c>
      <c r="E3307">
        <v>0.70774999999999999</v>
      </c>
      <c r="F3307">
        <v>0.94615000000000005</v>
      </c>
      <c r="G3307">
        <v>0.18895000000000001</v>
      </c>
      <c r="H3307">
        <v>0.39895000000000003</v>
      </c>
      <c r="I3307">
        <v>0.26974999999999999</v>
      </c>
      <c r="J3307">
        <v>0.42144999999999999</v>
      </c>
      <c r="K3307">
        <v>0.91064999999999996</v>
      </c>
      <c r="L3307">
        <v>0.61734999999999995</v>
      </c>
      <c r="M3307">
        <v>0.44605</v>
      </c>
    </row>
    <row r="3308" spans="2:13" x14ac:dyDescent="0.35">
      <c r="B3308">
        <v>3305</v>
      </c>
      <c r="C3308">
        <v>0.33045000000000002</v>
      </c>
      <c r="D3308">
        <v>0.63954999999999995</v>
      </c>
      <c r="E3308">
        <v>0.59504999999999997</v>
      </c>
      <c r="F3308">
        <v>0.31204999999999999</v>
      </c>
      <c r="G3308">
        <v>0.87975000000000003</v>
      </c>
      <c r="H3308">
        <v>0.30745</v>
      </c>
      <c r="I3308">
        <v>0.40955000000000003</v>
      </c>
      <c r="J3308">
        <v>0.62465000000000004</v>
      </c>
      <c r="K3308">
        <v>0.61285000000000001</v>
      </c>
      <c r="L3308">
        <v>0.68855</v>
      </c>
      <c r="M3308">
        <v>0.76305000000000001</v>
      </c>
    </row>
    <row r="3309" spans="2:13" x14ac:dyDescent="0.35">
      <c r="B3309">
        <v>3306</v>
      </c>
      <c r="C3309">
        <v>0.33055000000000001</v>
      </c>
      <c r="D3309">
        <v>0.94105000000000005</v>
      </c>
      <c r="E3309">
        <v>0.48444999999999999</v>
      </c>
      <c r="F3309">
        <v>0.85145000000000004</v>
      </c>
      <c r="G3309">
        <v>0.33844999999999997</v>
      </c>
      <c r="H3309">
        <v>0.98324999999999996</v>
      </c>
      <c r="I3309">
        <v>0.93384999999999996</v>
      </c>
      <c r="J3309">
        <v>0.60775000000000001</v>
      </c>
      <c r="K3309">
        <v>0.99224999999999997</v>
      </c>
      <c r="L3309">
        <v>0.27744999999999997</v>
      </c>
      <c r="M3309">
        <v>0.66054999999999997</v>
      </c>
    </row>
    <row r="3310" spans="2:13" x14ac:dyDescent="0.35">
      <c r="B3310">
        <v>3307</v>
      </c>
      <c r="C3310">
        <v>0.33065</v>
      </c>
      <c r="D3310">
        <v>0.13614999999999999</v>
      </c>
      <c r="E3310">
        <v>0.42625000000000002</v>
      </c>
      <c r="F3310">
        <v>0.95555000000000001</v>
      </c>
      <c r="G3310">
        <v>0.84255000000000002</v>
      </c>
      <c r="H3310">
        <v>0.65225</v>
      </c>
      <c r="I3310">
        <v>0.21385000000000001</v>
      </c>
      <c r="J3310">
        <v>0.59184999999999999</v>
      </c>
      <c r="K3310">
        <v>0.28034999999999999</v>
      </c>
      <c r="L3310">
        <v>0.28804999999999997</v>
      </c>
      <c r="M3310">
        <v>4.845E-2</v>
      </c>
    </row>
    <row r="3311" spans="2:13" x14ac:dyDescent="0.35">
      <c r="B3311">
        <v>3308</v>
      </c>
      <c r="C3311">
        <v>0.33074999999999999</v>
      </c>
      <c r="D3311">
        <v>0.43695000000000001</v>
      </c>
      <c r="E3311">
        <v>0.81945000000000001</v>
      </c>
      <c r="F3311">
        <v>0.75485000000000002</v>
      </c>
      <c r="G3311">
        <v>0.94725000000000004</v>
      </c>
      <c r="H3311">
        <v>0.66305000000000003</v>
      </c>
      <c r="I3311">
        <v>0.11075</v>
      </c>
      <c r="J3311">
        <v>0.39165</v>
      </c>
      <c r="K3311">
        <v>0.85894999999999999</v>
      </c>
      <c r="L3311">
        <v>0.16175</v>
      </c>
      <c r="M3311">
        <v>0.28734999999999999</v>
      </c>
    </row>
    <row r="3312" spans="2:13" x14ac:dyDescent="0.35">
      <c r="B3312">
        <v>3309</v>
      </c>
      <c r="C3312">
        <v>0.33084999999999998</v>
      </c>
      <c r="D3312">
        <v>0.79405000000000003</v>
      </c>
      <c r="E3312">
        <v>0.44224999999999998</v>
      </c>
      <c r="F3312">
        <v>0.30685000000000001</v>
      </c>
      <c r="G3312">
        <v>0.84555000000000002</v>
      </c>
      <c r="H3312">
        <v>0.60745000000000005</v>
      </c>
      <c r="I3312">
        <v>0.32385000000000003</v>
      </c>
      <c r="J3312">
        <v>0.31974999999999998</v>
      </c>
      <c r="K3312">
        <v>5.8450000000000002E-2</v>
      </c>
      <c r="L3312">
        <v>0.76615</v>
      </c>
      <c r="M3312">
        <v>0.32024999999999998</v>
      </c>
    </row>
    <row r="3313" spans="2:13" x14ac:dyDescent="0.35">
      <c r="B3313">
        <v>3310</v>
      </c>
      <c r="C3313">
        <v>0.33095000000000002</v>
      </c>
      <c r="D3313">
        <v>0.56645000000000001</v>
      </c>
      <c r="E3313">
        <v>0.67295000000000005</v>
      </c>
      <c r="F3313">
        <v>0.37595000000000001</v>
      </c>
      <c r="G3313">
        <v>0.16935</v>
      </c>
      <c r="H3313">
        <v>0.52595000000000003</v>
      </c>
      <c r="I3313">
        <v>0.22545000000000001</v>
      </c>
      <c r="J3313">
        <v>0.49425000000000002</v>
      </c>
      <c r="K3313">
        <v>0.24784999999999999</v>
      </c>
      <c r="L3313">
        <v>0.52744999999999997</v>
      </c>
      <c r="M3313">
        <v>0.43514999999999998</v>
      </c>
    </row>
    <row r="3314" spans="2:13" x14ac:dyDescent="0.35">
      <c r="B3314">
        <v>3311</v>
      </c>
      <c r="C3314">
        <v>0.33105000000000001</v>
      </c>
      <c r="D3314">
        <v>0.84984999999999999</v>
      </c>
      <c r="E3314">
        <v>4.795E-2</v>
      </c>
      <c r="F3314">
        <v>0.97065000000000001</v>
      </c>
      <c r="G3314">
        <v>0.23874999999999999</v>
      </c>
      <c r="H3314">
        <v>0.73014999999999997</v>
      </c>
      <c r="I3314">
        <v>3.0949999999999998E-2</v>
      </c>
      <c r="J3314">
        <v>1.3350000000000001E-2</v>
      </c>
      <c r="K3314">
        <v>0.29854999999999998</v>
      </c>
      <c r="L3314">
        <v>0.28115000000000001</v>
      </c>
      <c r="M3314">
        <v>0.12695000000000001</v>
      </c>
    </row>
    <row r="3315" spans="2:13" x14ac:dyDescent="0.35">
      <c r="B3315">
        <v>3312</v>
      </c>
      <c r="C3315">
        <v>0.33115</v>
      </c>
      <c r="D3315">
        <v>0.15334999999999999</v>
      </c>
      <c r="E3315">
        <v>0.36275000000000002</v>
      </c>
      <c r="F3315">
        <v>0.89395000000000002</v>
      </c>
      <c r="G3315">
        <v>0.40605000000000002</v>
      </c>
      <c r="H3315">
        <v>0.99304999999999999</v>
      </c>
      <c r="I3315">
        <v>0.24654999999999999</v>
      </c>
      <c r="J3315">
        <v>0.64944999999999997</v>
      </c>
      <c r="K3315">
        <v>0.62055000000000005</v>
      </c>
      <c r="L3315">
        <v>0.43435000000000001</v>
      </c>
      <c r="M3315">
        <v>9.8350000000000007E-2</v>
      </c>
    </row>
    <row r="3316" spans="2:13" x14ac:dyDescent="0.35">
      <c r="B3316">
        <v>3313</v>
      </c>
      <c r="C3316">
        <v>0.33124999999999999</v>
      </c>
      <c r="D3316">
        <v>0.99265000000000003</v>
      </c>
      <c r="E3316">
        <v>0.90554999999999997</v>
      </c>
      <c r="F3316">
        <v>0.12595000000000001</v>
      </c>
      <c r="G3316">
        <v>0.83045000000000002</v>
      </c>
      <c r="H3316">
        <v>0.55964999999999998</v>
      </c>
      <c r="I3316">
        <v>0.84235000000000004</v>
      </c>
      <c r="J3316">
        <v>0.86504999999999999</v>
      </c>
      <c r="K3316">
        <v>4.9250000000000002E-2</v>
      </c>
      <c r="L3316">
        <v>0.23094999999999999</v>
      </c>
      <c r="M3316">
        <v>4.0050000000000002E-2</v>
      </c>
    </row>
    <row r="3317" spans="2:13" x14ac:dyDescent="0.35">
      <c r="B3317">
        <v>3314</v>
      </c>
      <c r="C3317">
        <v>0.33134999999999998</v>
      </c>
      <c r="D3317">
        <v>0.58635000000000004</v>
      </c>
      <c r="E3317">
        <v>0.94994999999999996</v>
      </c>
      <c r="F3317">
        <v>0.83825000000000005</v>
      </c>
      <c r="G3317">
        <v>0.11235000000000001</v>
      </c>
      <c r="H3317">
        <v>0.83355000000000001</v>
      </c>
      <c r="I3317">
        <v>0.48175000000000001</v>
      </c>
      <c r="J3317">
        <v>0.53634999999999999</v>
      </c>
      <c r="K3317">
        <v>0.16905000000000001</v>
      </c>
      <c r="L3317">
        <v>0.41944999999999999</v>
      </c>
      <c r="M3317">
        <v>0.46575</v>
      </c>
    </row>
    <row r="3318" spans="2:13" x14ac:dyDescent="0.35">
      <c r="B3318">
        <v>3315</v>
      </c>
      <c r="C3318">
        <v>0.33145000000000002</v>
      </c>
      <c r="D3318">
        <v>0.14985000000000001</v>
      </c>
      <c r="E3318">
        <v>0.12595000000000001</v>
      </c>
      <c r="F3318">
        <v>0.29444999999999999</v>
      </c>
      <c r="G3318">
        <v>0.12354999999999999</v>
      </c>
      <c r="H3318">
        <v>0.94774999999999998</v>
      </c>
      <c r="I3318">
        <v>0.39045000000000002</v>
      </c>
      <c r="J3318">
        <v>8.3349999999999994E-2</v>
      </c>
      <c r="K3318">
        <v>0.86775000000000002</v>
      </c>
      <c r="L3318">
        <v>0.75805</v>
      </c>
      <c r="M3318">
        <v>0.47015000000000001</v>
      </c>
    </row>
    <row r="3319" spans="2:13" x14ac:dyDescent="0.35">
      <c r="B3319">
        <v>3316</v>
      </c>
      <c r="C3319">
        <v>0.33155000000000001</v>
      </c>
      <c r="D3319">
        <v>0.10675</v>
      </c>
      <c r="E3319">
        <v>0.66615000000000002</v>
      </c>
      <c r="F3319">
        <v>0.64975000000000005</v>
      </c>
      <c r="G3319">
        <v>0.93164999999999998</v>
      </c>
      <c r="H3319">
        <v>0.13105</v>
      </c>
      <c r="I3319">
        <v>0.54185000000000005</v>
      </c>
      <c r="J3319">
        <v>0.62834999999999996</v>
      </c>
      <c r="K3319">
        <v>0.49054999999999999</v>
      </c>
      <c r="L3319">
        <v>0.99624999999999997</v>
      </c>
      <c r="M3319">
        <v>0.37764999999999999</v>
      </c>
    </row>
    <row r="3320" spans="2:13" x14ac:dyDescent="0.35">
      <c r="B3320">
        <v>3317</v>
      </c>
      <c r="C3320">
        <v>0.33165</v>
      </c>
      <c r="D3320">
        <v>0.16325000000000001</v>
      </c>
      <c r="E3320">
        <v>0.32335000000000003</v>
      </c>
      <c r="F3320">
        <v>0.86795</v>
      </c>
      <c r="G3320">
        <v>0.17965</v>
      </c>
      <c r="H3320">
        <v>0.78574999999999995</v>
      </c>
      <c r="I3320">
        <v>0.70894999999999997</v>
      </c>
      <c r="J3320">
        <v>0.45674999999999999</v>
      </c>
      <c r="K3320">
        <v>0.79635</v>
      </c>
      <c r="L3320">
        <v>0.28484999999999999</v>
      </c>
      <c r="M3320">
        <v>0.71004999999999996</v>
      </c>
    </row>
    <row r="3321" spans="2:13" x14ac:dyDescent="0.35">
      <c r="B3321">
        <v>3318</v>
      </c>
      <c r="C3321">
        <v>0.33174999999999999</v>
      </c>
      <c r="D3321">
        <v>0.45615</v>
      </c>
      <c r="E3321">
        <v>0.21265000000000001</v>
      </c>
      <c r="F3321">
        <v>0.93045</v>
      </c>
      <c r="G3321">
        <v>0.64915</v>
      </c>
      <c r="H3321">
        <v>0.92725000000000002</v>
      </c>
      <c r="I3321">
        <v>0.26645000000000002</v>
      </c>
      <c r="J3321">
        <v>0.31395000000000001</v>
      </c>
      <c r="K3321">
        <v>0.87844999999999995</v>
      </c>
      <c r="L3321">
        <v>0.56405000000000005</v>
      </c>
      <c r="M3321">
        <v>0.29694999999999999</v>
      </c>
    </row>
    <row r="3322" spans="2:13" x14ac:dyDescent="0.35">
      <c r="B3322">
        <v>3319</v>
      </c>
      <c r="C3322">
        <v>0.33184999999999998</v>
      </c>
      <c r="D3322">
        <v>0.97024999999999995</v>
      </c>
      <c r="E3322">
        <v>0.36954999999999999</v>
      </c>
      <c r="F3322">
        <v>9.7949999999999995E-2</v>
      </c>
      <c r="G3322">
        <v>0.86824999999999997</v>
      </c>
      <c r="H3322">
        <v>0.13744999999999999</v>
      </c>
      <c r="I3322">
        <v>0.69655</v>
      </c>
      <c r="J3322">
        <v>0.22664999999999999</v>
      </c>
      <c r="K3322">
        <v>0.94035000000000002</v>
      </c>
      <c r="L3322">
        <v>0.89534999999999998</v>
      </c>
      <c r="M3322">
        <v>0.97675000000000001</v>
      </c>
    </row>
    <row r="3323" spans="2:13" x14ac:dyDescent="0.35">
      <c r="B3323">
        <v>3320</v>
      </c>
      <c r="C3323">
        <v>0.33195000000000002</v>
      </c>
      <c r="D3323">
        <v>0.18115000000000001</v>
      </c>
      <c r="E3323">
        <v>0.81545000000000001</v>
      </c>
      <c r="F3323">
        <v>2.3949999999999999E-2</v>
      </c>
      <c r="G3323">
        <v>0.92884999999999995</v>
      </c>
      <c r="H3323">
        <v>8.6249999999999993E-2</v>
      </c>
      <c r="I3323">
        <v>0.99544999999999995</v>
      </c>
      <c r="J3323">
        <v>0.88014999999999999</v>
      </c>
      <c r="K3323">
        <v>0.39255000000000001</v>
      </c>
      <c r="L3323">
        <v>0.54235</v>
      </c>
      <c r="M3323">
        <v>0.85024999999999995</v>
      </c>
    </row>
    <row r="3324" spans="2:13" x14ac:dyDescent="0.35">
      <c r="B3324">
        <v>3321</v>
      </c>
      <c r="C3324">
        <v>0.33205000000000001</v>
      </c>
      <c r="D3324">
        <v>0.89985000000000004</v>
      </c>
      <c r="E3324">
        <v>0.80395000000000005</v>
      </c>
      <c r="F3324">
        <v>0.52344999999999997</v>
      </c>
      <c r="G3324">
        <v>0.90344999999999998</v>
      </c>
      <c r="H3324">
        <v>0.96104999999999996</v>
      </c>
      <c r="I3324">
        <v>0.73865000000000003</v>
      </c>
      <c r="J3324">
        <v>0.62755000000000005</v>
      </c>
      <c r="K3324">
        <v>0.60724999999999996</v>
      </c>
      <c r="L3324">
        <v>0.20165</v>
      </c>
      <c r="M3324">
        <v>0.47844999999999999</v>
      </c>
    </row>
    <row r="3325" spans="2:13" x14ac:dyDescent="0.35">
      <c r="B3325">
        <v>3322</v>
      </c>
      <c r="C3325">
        <v>0.33215</v>
      </c>
      <c r="D3325">
        <v>0.12645000000000001</v>
      </c>
      <c r="E3325">
        <v>0.66444999999999999</v>
      </c>
      <c r="F3325">
        <v>0.37435000000000002</v>
      </c>
      <c r="G3325">
        <v>0.74045000000000005</v>
      </c>
      <c r="H3325">
        <v>0.94074999999999998</v>
      </c>
      <c r="I3325">
        <v>0.37855</v>
      </c>
      <c r="J3325">
        <v>1.975E-2</v>
      </c>
      <c r="K3325">
        <v>6.105E-2</v>
      </c>
      <c r="L3325">
        <v>0.31785000000000002</v>
      </c>
      <c r="M3325">
        <v>0.93554999999999999</v>
      </c>
    </row>
    <row r="3326" spans="2:13" x14ac:dyDescent="0.35">
      <c r="B3326">
        <v>3323</v>
      </c>
      <c r="C3326">
        <v>0.33224999999999999</v>
      </c>
      <c r="D3326">
        <v>0.29985000000000001</v>
      </c>
      <c r="E3326">
        <v>0.82215000000000005</v>
      </c>
      <c r="F3326">
        <v>0.96504999999999996</v>
      </c>
      <c r="G3326">
        <v>0.92374999999999996</v>
      </c>
      <c r="H3326">
        <v>0.45495000000000002</v>
      </c>
      <c r="I3326">
        <v>0.79174999999999995</v>
      </c>
      <c r="J3326">
        <v>0.30864999999999998</v>
      </c>
      <c r="K3326">
        <v>0.33794999999999997</v>
      </c>
      <c r="L3326">
        <v>0.53605000000000003</v>
      </c>
      <c r="M3326">
        <v>0.39284999999999998</v>
      </c>
    </row>
    <row r="3327" spans="2:13" x14ac:dyDescent="0.35">
      <c r="B3327">
        <v>3324</v>
      </c>
      <c r="C3327">
        <v>0.33234999999999998</v>
      </c>
      <c r="D3327">
        <v>0.94064999999999999</v>
      </c>
      <c r="E3327">
        <v>0.56145</v>
      </c>
      <c r="F3327">
        <v>0.78644999999999998</v>
      </c>
      <c r="G3327">
        <v>0.25695000000000001</v>
      </c>
      <c r="H3327">
        <v>0.89115</v>
      </c>
      <c r="I3327">
        <v>0.32905000000000001</v>
      </c>
      <c r="J3327">
        <v>4.2950000000000002E-2</v>
      </c>
      <c r="K3327">
        <v>0.23995</v>
      </c>
      <c r="L3327">
        <v>0.91105000000000003</v>
      </c>
      <c r="M3327">
        <v>0.78115000000000001</v>
      </c>
    </row>
    <row r="3328" spans="2:13" x14ac:dyDescent="0.35">
      <c r="B3328">
        <v>3325</v>
      </c>
      <c r="C3328">
        <v>0.33245000000000002</v>
      </c>
      <c r="D3328">
        <v>0.83214999999999995</v>
      </c>
      <c r="E3328">
        <v>0.57584999999999997</v>
      </c>
      <c r="F3328">
        <v>1.035E-2</v>
      </c>
      <c r="G3328">
        <v>0.80245</v>
      </c>
      <c r="H3328">
        <v>0.57865</v>
      </c>
      <c r="I3328">
        <v>0.38614999999999999</v>
      </c>
      <c r="J3328">
        <v>0.49985000000000002</v>
      </c>
      <c r="K3328">
        <v>0.92225000000000001</v>
      </c>
      <c r="L3328">
        <v>0.67645</v>
      </c>
      <c r="M3328">
        <v>0.20344999999999999</v>
      </c>
    </row>
    <row r="3329" spans="2:13" x14ac:dyDescent="0.35">
      <c r="B3329">
        <v>3326</v>
      </c>
      <c r="C3329">
        <v>0.33255000000000001</v>
      </c>
      <c r="D3329">
        <v>0.96555000000000002</v>
      </c>
      <c r="E3329">
        <v>0.96145000000000003</v>
      </c>
      <c r="F3329">
        <v>0.60775000000000001</v>
      </c>
      <c r="G3329">
        <v>0.53464999999999996</v>
      </c>
      <c r="H3329">
        <v>0.65425</v>
      </c>
      <c r="I3329">
        <v>0.51014999999999999</v>
      </c>
      <c r="J3329">
        <v>1.9449999999999999E-2</v>
      </c>
      <c r="K3329">
        <v>0.38235000000000002</v>
      </c>
      <c r="L3329">
        <v>0.68984999999999996</v>
      </c>
      <c r="M3329">
        <v>0.90505000000000002</v>
      </c>
    </row>
    <row r="3330" spans="2:13" x14ac:dyDescent="0.35">
      <c r="B3330">
        <v>3327</v>
      </c>
      <c r="C3330">
        <v>0.33265</v>
      </c>
      <c r="D3330">
        <v>0.43885000000000002</v>
      </c>
      <c r="E3330">
        <v>0.47315000000000002</v>
      </c>
      <c r="F3330">
        <v>0.34884999999999999</v>
      </c>
      <c r="G3330">
        <v>0.12425</v>
      </c>
      <c r="H3330">
        <v>0.92945</v>
      </c>
      <c r="I3330">
        <v>0.60714999999999997</v>
      </c>
      <c r="J3330">
        <v>0.18435000000000001</v>
      </c>
      <c r="K3330">
        <v>0.27594999999999997</v>
      </c>
      <c r="L3330">
        <v>0.57415000000000005</v>
      </c>
      <c r="M3330">
        <v>0.35525000000000001</v>
      </c>
    </row>
    <row r="3331" spans="2:13" x14ac:dyDescent="0.35">
      <c r="B3331">
        <v>3328</v>
      </c>
      <c r="C3331">
        <v>0.33274999999999999</v>
      </c>
      <c r="D3331">
        <v>0.65854999999999997</v>
      </c>
      <c r="E3331">
        <v>0.43685000000000002</v>
      </c>
      <c r="F3331">
        <v>0.94284999999999997</v>
      </c>
      <c r="G3331">
        <v>0.23035</v>
      </c>
      <c r="H3331">
        <v>5.4350000000000002E-2</v>
      </c>
      <c r="I3331">
        <v>0.41844999999999999</v>
      </c>
      <c r="J3331">
        <v>0.17035</v>
      </c>
      <c r="K3331">
        <v>0.99324999999999997</v>
      </c>
      <c r="L3331">
        <v>0.98134999999999994</v>
      </c>
      <c r="M3331">
        <v>0.90625</v>
      </c>
    </row>
    <row r="3332" spans="2:13" x14ac:dyDescent="0.35">
      <c r="B3332">
        <v>3329</v>
      </c>
      <c r="C3332">
        <v>0.33284999999999998</v>
      </c>
      <c r="D3332">
        <v>0.46165</v>
      </c>
      <c r="E3332">
        <v>0.48015000000000002</v>
      </c>
      <c r="F3332">
        <v>0.93815000000000004</v>
      </c>
      <c r="G3332">
        <v>0.71675</v>
      </c>
      <c r="H3332">
        <v>0.89834999999999998</v>
      </c>
      <c r="I3332">
        <v>0.15964999999999999</v>
      </c>
      <c r="J3332">
        <v>7.3349999999999999E-2</v>
      </c>
      <c r="K3332">
        <v>0.92525000000000002</v>
      </c>
      <c r="L3332">
        <v>0.15115000000000001</v>
      </c>
      <c r="M3332">
        <v>0.13494999999999999</v>
      </c>
    </row>
    <row r="3333" spans="2:13" x14ac:dyDescent="0.35">
      <c r="B3333">
        <v>3330</v>
      </c>
      <c r="C3333">
        <v>0.33295000000000002</v>
      </c>
      <c r="D3333">
        <v>0.42475000000000002</v>
      </c>
      <c r="E3333">
        <v>0.23315</v>
      </c>
      <c r="F3333">
        <v>0.73014999999999997</v>
      </c>
      <c r="G3333">
        <v>3.1649999999999998E-2</v>
      </c>
      <c r="H3333">
        <v>0.39934999999999998</v>
      </c>
      <c r="I3333">
        <v>4.2049999999999997E-2</v>
      </c>
      <c r="J3333">
        <v>0.96345000000000003</v>
      </c>
      <c r="K3333">
        <v>0.13764999999999999</v>
      </c>
      <c r="L3333">
        <v>0.59484999999999999</v>
      </c>
      <c r="M3333">
        <v>0.17724999999999999</v>
      </c>
    </row>
    <row r="3334" spans="2:13" x14ac:dyDescent="0.35">
      <c r="B3334">
        <v>3331</v>
      </c>
      <c r="C3334">
        <v>0.33305000000000001</v>
      </c>
      <c r="D3334">
        <v>0.38255</v>
      </c>
      <c r="E3334">
        <v>0.41415000000000002</v>
      </c>
      <c r="F3334">
        <v>0.57225000000000004</v>
      </c>
      <c r="G3334">
        <v>0.41665000000000002</v>
      </c>
      <c r="H3334">
        <v>0.36175000000000002</v>
      </c>
      <c r="I3334">
        <v>0.29304999999999998</v>
      </c>
      <c r="J3334">
        <v>0.51705000000000001</v>
      </c>
      <c r="K3334">
        <v>0.75695000000000001</v>
      </c>
      <c r="L3334">
        <v>0.96314999999999995</v>
      </c>
      <c r="M3334">
        <v>0.99914999999999998</v>
      </c>
    </row>
    <row r="3335" spans="2:13" x14ac:dyDescent="0.35">
      <c r="B3335">
        <v>3332</v>
      </c>
      <c r="C3335">
        <v>0.33315</v>
      </c>
      <c r="D3335">
        <v>0.90095000000000003</v>
      </c>
      <c r="E3335">
        <v>0.33115</v>
      </c>
      <c r="F3335">
        <v>0.25705</v>
      </c>
      <c r="G3335">
        <v>0.86365000000000003</v>
      </c>
      <c r="H3335">
        <v>0.31125000000000003</v>
      </c>
      <c r="I3335">
        <v>0.69094999999999995</v>
      </c>
      <c r="J3335">
        <v>0.74175000000000002</v>
      </c>
      <c r="K3335">
        <v>3.4450000000000001E-2</v>
      </c>
      <c r="L3335">
        <v>0.93545</v>
      </c>
      <c r="M3335">
        <v>0.93984999999999996</v>
      </c>
    </row>
    <row r="3336" spans="2:13" x14ac:dyDescent="0.35">
      <c r="B3336">
        <v>3333</v>
      </c>
      <c r="C3336">
        <v>0.33324999999999999</v>
      </c>
      <c r="D3336">
        <v>0.76975000000000005</v>
      </c>
      <c r="E3336">
        <v>0.24615000000000001</v>
      </c>
      <c r="F3336">
        <v>0.27744999999999997</v>
      </c>
      <c r="G3336">
        <v>0.54805000000000004</v>
      </c>
      <c r="H3336">
        <v>0.82935000000000003</v>
      </c>
      <c r="I3336">
        <v>0.50824999999999998</v>
      </c>
      <c r="J3336">
        <v>0.69745000000000001</v>
      </c>
      <c r="K3336">
        <v>0.80884999999999996</v>
      </c>
      <c r="L3336">
        <v>0.92344999999999999</v>
      </c>
      <c r="M3336">
        <v>0.10345</v>
      </c>
    </row>
    <row r="3337" spans="2:13" x14ac:dyDescent="0.35">
      <c r="B3337">
        <v>3334</v>
      </c>
      <c r="C3337">
        <v>0.33334999999999998</v>
      </c>
      <c r="D3337">
        <v>0.24775</v>
      </c>
      <c r="E3337">
        <v>0.95404999999999995</v>
      </c>
      <c r="F3337">
        <v>0.56545000000000001</v>
      </c>
      <c r="G3337">
        <v>6.5350000000000005E-2</v>
      </c>
      <c r="H3337">
        <v>0.26665</v>
      </c>
      <c r="I3337">
        <v>0.11575000000000001</v>
      </c>
      <c r="J3337">
        <v>7.7149999999999996E-2</v>
      </c>
      <c r="K3337">
        <v>0.26264999999999999</v>
      </c>
      <c r="L3337">
        <v>0.37995000000000001</v>
      </c>
      <c r="M3337">
        <v>0.74555000000000005</v>
      </c>
    </row>
    <row r="3338" spans="2:13" x14ac:dyDescent="0.35">
      <c r="B3338">
        <v>3335</v>
      </c>
      <c r="C3338">
        <v>0.33345000000000002</v>
      </c>
      <c r="D3338">
        <v>0.53044999999999998</v>
      </c>
      <c r="E3338">
        <v>0.18204999999999999</v>
      </c>
      <c r="F3338">
        <v>0.42914999999999998</v>
      </c>
      <c r="G3338">
        <v>0.33734999999999998</v>
      </c>
      <c r="H3338">
        <v>0.45215</v>
      </c>
      <c r="I3338">
        <v>0.66085000000000005</v>
      </c>
      <c r="J3338">
        <v>0.29494999999999999</v>
      </c>
      <c r="K3338">
        <v>0.57755000000000001</v>
      </c>
      <c r="L3338">
        <v>0.47644999999999998</v>
      </c>
      <c r="M3338">
        <v>0.27074999999999999</v>
      </c>
    </row>
    <row r="3339" spans="2:13" x14ac:dyDescent="0.35">
      <c r="B3339">
        <v>3336</v>
      </c>
      <c r="C3339">
        <v>0.33355000000000001</v>
      </c>
      <c r="D3339">
        <v>0.30385000000000001</v>
      </c>
      <c r="E3339">
        <v>0.37735000000000002</v>
      </c>
      <c r="F3339">
        <v>0.87104999999999999</v>
      </c>
      <c r="G3339">
        <v>0.16305</v>
      </c>
      <c r="H3339">
        <v>0.16284999999999999</v>
      </c>
      <c r="I3339">
        <v>0.51154999999999995</v>
      </c>
      <c r="J3339">
        <v>2.8649999999999998E-2</v>
      </c>
      <c r="K3339">
        <v>0.61944999999999995</v>
      </c>
      <c r="L3339">
        <v>0.60324999999999995</v>
      </c>
      <c r="M3339">
        <v>0.59165000000000001</v>
      </c>
    </row>
    <row r="3340" spans="2:13" x14ac:dyDescent="0.35">
      <c r="B3340">
        <v>3337</v>
      </c>
      <c r="C3340">
        <v>0.33365</v>
      </c>
      <c r="D3340">
        <v>0.38414999999999999</v>
      </c>
      <c r="E3340">
        <v>0.14255000000000001</v>
      </c>
      <c r="F3340">
        <v>0.38474999999999998</v>
      </c>
      <c r="G3340">
        <v>0.19514999999999999</v>
      </c>
      <c r="H3340">
        <v>0.46095000000000003</v>
      </c>
      <c r="I3340">
        <v>0.47444999999999998</v>
      </c>
      <c r="J3340">
        <v>0.32845000000000002</v>
      </c>
      <c r="K3340">
        <v>0.47084999999999999</v>
      </c>
      <c r="L3340">
        <v>0.67495000000000005</v>
      </c>
      <c r="M3340">
        <v>0.93815000000000004</v>
      </c>
    </row>
    <row r="3341" spans="2:13" x14ac:dyDescent="0.35">
      <c r="B3341">
        <v>3338</v>
      </c>
      <c r="C3341">
        <v>0.33374999999999999</v>
      </c>
      <c r="D3341">
        <v>0.99775000000000003</v>
      </c>
      <c r="E3341">
        <v>0.10995000000000001</v>
      </c>
      <c r="F3341">
        <v>0.23665</v>
      </c>
      <c r="G3341">
        <v>0.31685000000000002</v>
      </c>
      <c r="H3341">
        <v>0.99534999999999996</v>
      </c>
      <c r="I3341">
        <v>0.13785</v>
      </c>
      <c r="J3341">
        <v>0.17765</v>
      </c>
      <c r="K3341">
        <v>0.49525000000000002</v>
      </c>
      <c r="L3341">
        <v>0.54784999999999995</v>
      </c>
      <c r="M3341">
        <v>0.30064999999999997</v>
      </c>
    </row>
    <row r="3342" spans="2:13" x14ac:dyDescent="0.35">
      <c r="B3342">
        <v>3339</v>
      </c>
      <c r="C3342">
        <v>0.33384999999999998</v>
      </c>
      <c r="D3342">
        <v>0.17954999999999999</v>
      </c>
      <c r="E3342">
        <v>0.11495</v>
      </c>
      <c r="F3342">
        <v>0.26164999999999999</v>
      </c>
      <c r="G3342">
        <v>9.8949999999999996E-2</v>
      </c>
      <c r="H3342">
        <v>0.80325000000000002</v>
      </c>
      <c r="I3342">
        <v>0.10355</v>
      </c>
      <c r="J3342">
        <v>0.59655000000000002</v>
      </c>
      <c r="K3342">
        <v>0.39205000000000001</v>
      </c>
      <c r="L3342">
        <v>0.35344999999999999</v>
      </c>
      <c r="M3342">
        <v>0.14665</v>
      </c>
    </row>
    <row r="3343" spans="2:13" x14ac:dyDescent="0.35">
      <c r="B3343">
        <v>3340</v>
      </c>
      <c r="C3343">
        <v>0.33395000000000002</v>
      </c>
      <c r="D3343">
        <v>0.34655000000000002</v>
      </c>
      <c r="E3343">
        <v>5.9549999999999999E-2</v>
      </c>
      <c r="F3343">
        <v>0.90564999999999996</v>
      </c>
      <c r="G3343">
        <v>0.41794999999999999</v>
      </c>
      <c r="H3343">
        <v>0.48914999999999997</v>
      </c>
      <c r="I3343">
        <v>0.31254999999999999</v>
      </c>
      <c r="J3343">
        <v>0.27925</v>
      </c>
      <c r="K3343">
        <v>7.5000000000000002E-4</v>
      </c>
      <c r="L3343">
        <v>9.2249999999999999E-2</v>
      </c>
      <c r="M3343">
        <v>0.55254999999999999</v>
      </c>
    </row>
    <row r="3344" spans="2:13" x14ac:dyDescent="0.35">
      <c r="B3344">
        <v>3341</v>
      </c>
      <c r="C3344">
        <v>0.33405000000000001</v>
      </c>
      <c r="D3344">
        <v>0.85704999999999998</v>
      </c>
      <c r="E3344">
        <v>0.15354999999999999</v>
      </c>
      <c r="F3344">
        <v>8.7500000000000008E-3</v>
      </c>
      <c r="G3344">
        <v>0.58155000000000001</v>
      </c>
      <c r="H3344">
        <v>0.95794999999999997</v>
      </c>
      <c r="I3344">
        <v>0.48025000000000001</v>
      </c>
      <c r="J3344">
        <v>0.35375000000000001</v>
      </c>
      <c r="K3344">
        <v>0.83774999999999999</v>
      </c>
      <c r="L3344">
        <v>5.0549999999999998E-2</v>
      </c>
      <c r="M3344">
        <v>0.72724999999999995</v>
      </c>
    </row>
    <row r="3345" spans="2:13" x14ac:dyDescent="0.35">
      <c r="B3345">
        <v>3342</v>
      </c>
      <c r="C3345">
        <v>0.33415</v>
      </c>
      <c r="D3345">
        <v>5.1500000000000001E-3</v>
      </c>
      <c r="E3345">
        <v>0.13544999999999999</v>
      </c>
      <c r="F3345">
        <v>3.755E-2</v>
      </c>
      <c r="G3345">
        <v>4.9750000000000003E-2</v>
      </c>
      <c r="H3345">
        <v>0.61534999999999995</v>
      </c>
      <c r="I3345">
        <v>0.91205000000000003</v>
      </c>
      <c r="J3345">
        <v>2.4499999999999999E-3</v>
      </c>
      <c r="K3345">
        <v>0.92315000000000003</v>
      </c>
      <c r="L3345">
        <v>0.20865</v>
      </c>
      <c r="M3345">
        <v>0.92595000000000005</v>
      </c>
    </row>
    <row r="3346" spans="2:13" x14ac:dyDescent="0.35">
      <c r="B3346">
        <v>3343</v>
      </c>
      <c r="C3346">
        <v>0.33424999999999999</v>
      </c>
      <c r="D3346">
        <v>0.89605000000000001</v>
      </c>
      <c r="E3346">
        <v>0.85404999999999998</v>
      </c>
      <c r="F3346">
        <v>0.33724999999999999</v>
      </c>
      <c r="G3346">
        <v>0.14565</v>
      </c>
      <c r="H3346">
        <v>0.52854999999999996</v>
      </c>
      <c r="I3346">
        <v>0.64224999999999999</v>
      </c>
      <c r="J3346">
        <v>0.64254999999999995</v>
      </c>
      <c r="K3346">
        <v>5.7049999999999997E-2</v>
      </c>
      <c r="L3346">
        <v>0.95574999999999999</v>
      </c>
      <c r="M3346">
        <v>0.91984999999999995</v>
      </c>
    </row>
    <row r="3347" spans="2:13" x14ac:dyDescent="0.35">
      <c r="B3347">
        <v>3344</v>
      </c>
      <c r="C3347">
        <v>0.33434999999999998</v>
      </c>
      <c r="D3347">
        <v>0.86014999999999997</v>
      </c>
      <c r="E3347">
        <v>0.55854999999999999</v>
      </c>
      <c r="F3347">
        <v>0.90725</v>
      </c>
      <c r="G3347">
        <v>0.12265</v>
      </c>
      <c r="H3347">
        <v>0.68535000000000001</v>
      </c>
      <c r="I3347">
        <v>0.40784999999999999</v>
      </c>
      <c r="J3347">
        <v>0.82865</v>
      </c>
      <c r="K3347">
        <v>0.47005000000000002</v>
      </c>
      <c r="L3347">
        <v>2.325E-2</v>
      </c>
      <c r="M3347">
        <v>0.15715000000000001</v>
      </c>
    </row>
    <row r="3348" spans="2:13" x14ac:dyDescent="0.35">
      <c r="B3348">
        <v>3345</v>
      </c>
      <c r="C3348">
        <v>0.33445000000000003</v>
      </c>
      <c r="D3348">
        <v>0.41485</v>
      </c>
      <c r="E3348">
        <v>0.51465000000000005</v>
      </c>
      <c r="F3348">
        <v>0.86665000000000003</v>
      </c>
      <c r="G3348">
        <v>0.72635000000000005</v>
      </c>
      <c r="H3348">
        <v>0.44255</v>
      </c>
      <c r="I3348">
        <v>0.89115</v>
      </c>
      <c r="J3348">
        <v>0.68145</v>
      </c>
      <c r="K3348">
        <v>0.98555000000000004</v>
      </c>
      <c r="L3348">
        <v>9.9049999999999999E-2</v>
      </c>
      <c r="M3348">
        <v>0.99514999999999998</v>
      </c>
    </row>
    <row r="3349" spans="2:13" x14ac:dyDescent="0.35">
      <c r="B3349">
        <v>3346</v>
      </c>
      <c r="C3349">
        <v>0.33455000000000001</v>
      </c>
      <c r="D3349">
        <v>0.70965</v>
      </c>
      <c r="E3349">
        <v>0.14724999999999999</v>
      </c>
      <c r="F3349">
        <v>7.4050000000000005E-2</v>
      </c>
      <c r="G3349">
        <v>0.64895000000000003</v>
      </c>
      <c r="H3349">
        <v>0.20455000000000001</v>
      </c>
      <c r="I3349">
        <v>0.96504999999999996</v>
      </c>
      <c r="J3349">
        <v>0.54044999999999999</v>
      </c>
      <c r="K3349">
        <v>0.25114999999999998</v>
      </c>
      <c r="L3349">
        <v>0.15434999999999999</v>
      </c>
      <c r="M3349">
        <v>1.1350000000000001E-2</v>
      </c>
    </row>
    <row r="3350" spans="2:13" x14ac:dyDescent="0.35">
      <c r="B3350">
        <v>3347</v>
      </c>
      <c r="C3350">
        <v>0.33465</v>
      </c>
      <c r="D3350">
        <v>0.63724999999999998</v>
      </c>
      <c r="E3350">
        <v>0.15235000000000001</v>
      </c>
      <c r="F3350">
        <v>0.11615</v>
      </c>
      <c r="G3350">
        <v>0.61014999999999997</v>
      </c>
      <c r="H3350">
        <v>8.9349999999999999E-2</v>
      </c>
      <c r="I3350">
        <v>0.82125000000000004</v>
      </c>
      <c r="J3350">
        <v>0.23365</v>
      </c>
      <c r="K3350">
        <v>0.53185000000000004</v>
      </c>
      <c r="L3350">
        <v>0.93845000000000001</v>
      </c>
      <c r="M3350">
        <v>0.78715000000000002</v>
      </c>
    </row>
    <row r="3351" spans="2:13" x14ac:dyDescent="0.35">
      <c r="B3351">
        <v>3348</v>
      </c>
      <c r="C3351">
        <v>0.33474999999999999</v>
      </c>
      <c r="D3351">
        <v>0.82384999999999997</v>
      </c>
      <c r="E3351">
        <v>0.35025000000000001</v>
      </c>
      <c r="F3351">
        <v>0.52915000000000001</v>
      </c>
      <c r="G3351">
        <v>2.7650000000000001E-2</v>
      </c>
      <c r="H3351">
        <v>0.84345000000000003</v>
      </c>
      <c r="I3351">
        <v>0.60475000000000001</v>
      </c>
      <c r="J3351">
        <v>0.69294999999999995</v>
      </c>
      <c r="K3351">
        <v>0.14535000000000001</v>
      </c>
      <c r="L3351">
        <v>0.34434999999999999</v>
      </c>
      <c r="M3351">
        <v>0.53464999999999996</v>
      </c>
    </row>
    <row r="3352" spans="2:13" x14ac:dyDescent="0.35">
      <c r="B3352">
        <v>3349</v>
      </c>
      <c r="C3352">
        <v>0.33484999999999998</v>
      </c>
      <c r="D3352">
        <v>0.60404999999999998</v>
      </c>
      <c r="E3352">
        <v>0.39584999999999998</v>
      </c>
      <c r="F3352">
        <v>0.34044999999999997</v>
      </c>
      <c r="G3352">
        <v>0.53564999999999996</v>
      </c>
      <c r="H3352">
        <v>0.57094999999999996</v>
      </c>
      <c r="I3352">
        <v>0.99934999999999996</v>
      </c>
      <c r="J3352">
        <v>0.90534999999999999</v>
      </c>
      <c r="K3352">
        <v>0.84084999999999999</v>
      </c>
      <c r="L3352">
        <v>7.8499999999999993E-3</v>
      </c>
      <c r="M3352">
        <v>0.68484999999999996</v>
      </c>
    </row>
    <row r="3353" spans="2:13" x14ac:dyDescent="0.35">
      <c r="B3353">
        <v>3350</v>
      </c>
      <c r="C3353">
        <v>0.33495000000000003</v>
      </c>
      <c r="D3353">
        <v>0.43295</v>
      </c>
      <c r="E3353">
        <v>0.13865</v>
      </c>
      <c r="F3353">
        <v>0.19445000000000001</v>
      </c>
      <c r="G3353">
        <v>0.55145</v>
      </c>
      <c r="H3353">
        <v>0.45974999999999999</v>
      </c>
      <c r="I3353">
        <v>9.6449999999999994E-2</v>
      </c>
      <c r="J3353">
        <v>0.31204999999999999</v>
      </c>
      <c r="K3353">
        <v>0.80505000000000004</v>
      </c>
      <c r="L3353">
        <v>0.53715000000000002</v>
      </c>
      <c r="M3353">
        <v>0.28094999999999998</v>
      </c>
    </row>
    <row r="3354" spans="2:13" x14ac:dyDescent="0.35">
      <c r="B3354">
        <v>3351</v>
      </c>
      <c r="C3354">
        <v>0.33505000000000001</v>
      </c>
      <c r="D3354">
        <v>0.59465000000000001</v>
      </c>
      <c r="E3354">
        <v>0.41425000000000001</v>
      </c>
      <c r="F3354">
        <v>0.69145000000000001</v>
      </c>
      <c r="G3354">
        <v>0.12634999999999999</v>
      </c>
      <c r="H3354">
        <v>0.33915000000000001</v>
      </c>
      <c r="I3354">
        <v>0.15125</v>
      </c>
      <c r="J3354">
        <v>7.3749999999999996E-2</v>
      </c>
      <c r="K3354">
        <v>0.62295</v>
      </c>
      <c r="L3354">
        <v>0.11615</v>
      </c>
      <c r="M3354">
        <v>0.74224999999999997</v>
      </c>
    </row>
    <row r="3355" spans="2:13" x14ac:dyDescent="0.35">
      <c r="B3355">
        <v>3352</v>
      </c>
      <c r="C3355">
        <v>0.33515</v>
      </c>
      <c r="D3355">
        <v>0.36554999999999999</v>
      </c>
      <c r="E3355">
        <v>0.13414999999999999</v>
      </c>
      <c r="F3355">
        <v>0.72475000000000001</v>
      </c>
      <c r="G3355">
        <v>0.24854999999999999</v>
      </c>
      <c r="H3355">
        <v>0.44705</v>
      </c>
      <c r="I3355">
        <v>0.92515000000000003</v>
      </c>
      <c r="J3355">
        <v>9.3850000000000003E-2</v>
      </c>
      <c r="K3355">
        <v>0.54554999999999998</v>
      </c>
      <c r="L3355">
        <v>2.955E-2</v>
      </c>
      <c r="M3355">
        <v>0.28305000000000002</v>
      </c>
    </row>
    <row r="3356" spans="2:13" x14ac:dyDescent="0.35">
      <c r="B3356">
        <v>3353</v>
      </c>
      <c r="C3356">
        <v>0.33524999999999999</v>
      </c>
      <c r="D3356">
        <v>0.26305000000000001</v>
      </c>
      <c r="E3356">
        <v>0.34184999999999999</v>
      </c>
      <c r="F3356">
        <v>7.6950000000000005E-2</v>
      </c>
      <c r="G3356">
        <v>5.475E-2</v>
      </c>
      <c r="H3356">
        <v>0.59175</v>
      </c>
      <c r="I3356">
        <v>0.59094999999999998</v>
      </c>
      <c r="J3356">
        <v>0.86614999999999998</v>
      </c>
      <c r="K3356">
        <v>0.62634999999999996</v>
      </c>
      <c r="L3356">
        <v>0.17924999999999999</v>
      </c>
      <c r="M3356">
        <v>2.4649999999999998E-2</v>
      </c>
    </row>
    <row r="3357" spans="2:13" x14ac:dyDescent="0.35">
      <c r="B3357">
        <v>3354</v>
      </c>
      <c r="C3357">
        <v>0.33534999999999998</v>
      </c>
      <c r="D3357">
        <v>0.65864999999999996</v>
      </c>
      <c r="E3357">
        <v>0.17374999999999999</v>
      </c>
      <c r="F3357">
        <v>0.22714999999999999</v>
      </c>
      <c r="G3357">
        <v>0.65495000000000003</v>
      </c>
      <c r="H3357">
        <v>0.80154999999999998</v>
      </c>
      <c r="I3357">
        <v>0.74485000000000001</v>
      </c>
      <c r="J3357">
        <v>0.47365000000000002</v>
      </c>
      <c r="K3357">
        <v>0.52734999999999999</v>
      </c>
      <c r="L3357">
        <v>0.24595</v>
      </c>
      <c r="M3357">
        <v>0.94425000000000003</v>
      </c>
    </row>
    <row r="3358" spans="2:13" x14ac:dyDescent="0.35">
      <c r="B3358">
        <v>3355</v>
      </c>
      <c r="C3358">
        <v>0.33545000000000003</v>
      </c>
      <c r="D3358">
        <v>0.75534999999999997</v>
      </c>
      <c r="E3358">
        <v>0.58384999999999998</v>
      </c>
      <c r="F3358">
        <v>0.21734999999999999</v>
      </c>
      <c r="G3358">
        <v>0.38995000000000002</v>
      </c>
      <c r="H3358">
        <v>0.91605000000000003</v>
      </c>
      <c r="I3358">
        <v>9.2749999999999999E-2</v>
      </c>
      <c r="J3358">
        <v>0.67515000000000003</v>
      </c>
      <c r="K3358">
        <v>0.96035000000000004</v>
      </c>
      <c r="L3358">
        <v>0.60414999999999996</v>
      </c>
      <c r="M3358">
        <v>0.66044999999999998</v>
      </c>
    </row>
    <row r="3359" spans="2:13" x14ac:dyDescent="0.35">
      <c r="B3359">
        <v>3356</v>
      </c>
      <c r="C3359">
        <v>0.33555000000000001</v>
      </c>
      <c r="D3359">
        <v>4.2349999999999999E-2</v>
      </c>
      <c r="E3359">
        <v>3.5349999999999999E-2</v>
      </c>
      <c r="F3359">
        <v>0.30675000000000002</v>
      </c>
      <c r="G3359">
        <v>3.8150000000000003E-2</v>
      </c>
      <c r="H3359">
        <v>3.6949999999999997E-2</v>
      </c>
      <c r="I3359">
        <v>0.97345000000000004</v>
      </c>
      <c r="J3359">
        <v>0.97094999999999998</v>
      </c>
      <c r="K3359">
        <v>0.88995000000000002</v>
      </c>
      <c r="L3359">
        <v>0.50295000000000001</v>
      </c>
      <c r="M3359">
        <v>0.37335000000000002</v>
      </c>
    </row>
    <row r="3360" spans="2:13" x14ac:dyDescent="0.35">
      <c r="B3360">
        <v>3357</v>
      </c>
      <c r="C3360">
        <v>0.33565</v>
      </c>
      <c r="D3360">
        <v>0.12315</v>
      </c>
      <c r="E3360">
        <v>0.53164999999999996</v>
      </c>
      <c r="F3360">
        <v>0.39774999999999999</v>
      </c>
      <c r="G3360">
        <v>0.67715000000000003</v>
      </c>
      <c r="H3360">
        <v>0.12025</v>
      </c>
      <c r="I3360">
        <v>0.27984999999999999</v>
      </c>
      <c r="J3360">
        <v>0.98285</v>
      </c>
      <c r="K3360">
        <v>0.86785000000000001</v>
      </c>
      <c r="L3360">
        <v>4.2250000000000003E-2</v>
      </c>
      <c r="M3360">
        <v>0.99834999999999996</v>
      </c>
    </row>
    <row r="3361" spans="2:13" x14ac:dyDescent="0.35">
      <c r="B3361">
        <v>3358</v>
      </c>
      <c r="C3361">
        <v>0.33574999999999999</v>
      </c>
      <c r="D3361">
        <v>0.27455000000000002</v>
      </c>
      <c r="E3361">
        <v>0.74555000000000005</v>
      </c>
      <c r="F3361">
        <v>1.575E-2</v>
      </c>
      <c r="G3361">
        <v>0.38755000000000001</v>
      </c>
      <c r="H3361">
        <v>2.2550000000000001E-2</v>
      </c>
      <c r="I3361">
        <v>0.19645000000000001</v>
      </c>
      <c r="J3361">
        <v>0.33024999999999999</v>
      </c>
      <c r="K3361">
        <v>0.71235000000000004</v>
      </c>
      <c r="L3361">
        <v>0.55044999999999999</v>
      </c>
      <c r="M3361">
        <v>0.48304999999999998</v>
      </c>
    </row>
    <row r="3362" spans="2:13" x14ac:dyDescent="0.35">
      <c r="B3362">
        <v>3359</v>
      </c>
      <c r="C3362">
        <v>0.33584999999999998</v>
      </c>
      <c r="D3362">
        <v>0.59535000000000005</v>
      </c>
      <c r="E3362">
        <v>0.81655</v>
      </c>
      <c r="F3362">
        <v>0.13455</v>
      </c>
      <c r="G3362">
        <v>0.20974999999999999</v>
      </c>
      <c r="H3362">
        <v>0.74085000000000001</v>
      </c>
      <c r="I3362">
        <v>0.47115000000000001</v>
      </c>
      <c r="J3362">
        <v>0.83294999999999997</v>
      </c>
      <c r="K3362">
        <v>0.23815</v>
      </c>
      <c r="L3362">
        <v>0.93974999999999997</v>
      </c>
      <c r="M3362">
        <v>0.25835000000000002</v>
      </c>
    </row>
    <row r="3363" spans="2:13" x14ac:dyDescent="0.35">
      <c r="B3363">
        <v>3360</v>
      </c>
      <c r="C3363">
        <v>0.33595000000000003</v>
      </c>
      <c r="D3363">
        <v>0.78334999999999999</v>
      </c>
      <c r="E3363">
        <v>0.70204999999999995</v>
      </c>
      <c r="F3363">
        <v>0.81984999999999997</v>
      </c>
      <c r="G3363">
        <v>0.71904999999999997</v>
      </c>
      <c r="H3363">
        <v>0.25074999999999997</v>
      </c>
      <c r="I3363">
        <v>0.56964999999999999</v>
      </c>
      <c r="J3363">
        <v>0.33195000000000002</v>
      </c>
      <c r="K3363">
        <v>0.89654999999999996</v>
      </c>
      <c r="L3363">
        <v>0.21465000000000001</v>
      </c>
      <c r="M3363">
        <v>0.54295000000000004</v>
      </c>
    </row>
    <row r="3364" spans="2:13" x14ac:dyDescent="0.35">
      <c r="B3364">
        <v>3361</v>
      </c>
      <c r="C3364">
        <v>0.33605000000000002</v>
      </c>
      <c r="D3364">
        <v>0.89085000000000003</v>
      </c>
      <c r="E3364">
        <v>0.52995000000000003</v>
      </c>
      <c r="F3364">
        <v>0.99224999999999997</v>
      </c>
      <c r="G3364">
        <v>0.64885000000000004</v>
      </c>
      <c r="H3364">
        <v>0.95974999999999999</v>
      </c>
      <c r="I3364">
        <v>0.75934999999999997</v>
      </c>
      <c r="J3364">
        <v>7.8499999999999993E-3</v>
      </c>
      <c r="K3364">
        <v>0.15115000000000001</v>
      </c>
      <c r="L3364">
        <v>0.32145000000000001</v>
      </c>
      <c r="M3364">
        <v>0.67284999999999995</v>
      </c>
    </row>
    <row r="3365" spans="2:13" x14ac:dyDescent="0.35">
      <c r="B3365">
        <v>3362</v>
      </c>
      <c r="C3365">
        <v>0.33615</v>
      </c>
      <c r="D3365">
        <v>0.51705000000000001</v>
      </c>
      <c r="E3365">
        <v>0.69925000000000004</v>
      </c>
      <c r="F3365">
        <v>0.55495000000000005</v>
      </c>
      <c r="G3365">
        <v>0.11365</v>
      </c>
      <c r="H3365">
        <v>0.99095</v>
      </c>
      <c r="I3365">
        <v>0.81855</v>
      </c>
      <c r="J3365">
        <v>0.90044999999999997</v>
      </c>
      <c r="K3365">
        <v>0.78115000000000001</v>
      </c>
      <c r="L3365">
        <v>0.35154999999999997</v>
      </c>
      <c r="M3365">
        <v>0.97484999999999999</v>
      </c>
    </row>
    <row r="3366" spans="2:13" x14ac:dyDescent="0.35">
      <c r="B3366">
        <v>3363</v>
      </c>
      <c r="C3366">
        <v>0.33624999999999999</v>
      </c>
      <c r="D3366">
        <v>0.12515000000000001</v>
      </c>
      <c r="E3366">
        <v>0.27215</v>
      </c>
      <c r="F3366">
        <v>0.21335000000000001</v>
      </c>
      <c r="G3366">
        <v>0.75434999999999997</v>
      </c>
      <c r="H3366">
        <v>0.74404999999999999</v>
      </c>
      <c r="I3366">
        <v>0.32634999999999997</v>
      </c>
      <c r="J3366">
        <v>0.65795000000000003</v>
      </c>
      <c r="K3366">
        <v>0.73465000000000003</v>
      </c>
      <c r="L3366">
        <v>0.64705000000000001</v>
      </c>
      <c r="M3366">
        <v>0.65905000000000002</v>
      </c>
    </row>
    <row r="3367" spans="2:13" x14ac:dyDescent="0.35">
      <c r="B3367">
        <v>3364</v>
      </c>
      <c r="C3367">
        <v>0.33634999999999998</v>
      </c>
      <c r="D3367">
        <v>0.45014999999999999</v>
      </c>
      <c r="E3367">
        <v>0.45065</v>
      </c>
      <c r="F3367">
        <v>0.10735</v>
      </c>
      <c r="G3367">
        <v>0.33315</v>
      </c>
      <c r="H3367">
        <v>0.97724999999999995</v>
      </c>
      <c r="I3367">
        <v>0.57535000000000003</v>
      </c>
      <c r="J3367">
        <v>0.34025</v>
      </c>
      <c r="K3367">
        <v>0.75965000000000005</v>
      </c>
      <c r="L3367">
        <v>0.71004999999999996</v>
      </c>
      <c r="M3367">
        <v>0.51344999999999996</v>
      </c>
    </row>
    <row r="3368" spans="2:13" x14ac:dyDescent="0.35">
      <c r="B3368">
        <v>3365</v>
      </c>
      <c r="C3368">
        <v>0.33645000000000003</v>
      </c>
      <c r="D3368">
        <v>0.81745000000000001</v>
      </c>
      <c r="E3368">
        <v>0.93145</v>
      </c>
      <c r="F3368">
        <v>5.2650000000000002E-2</v>
      </c>
      <c r="G3368">
        <v>0.57635000000000003</v>
      </c>
      <c r="H3368">
        <v>0.86104999999999998</v>
      </c>
      <c r="I3368">
        <v>7.6749999999999999E-2</v>
      </c>
      <c r="J3368">
        <v>0.56215000000000004</v>
      </c>
      <c r="K3368">
        <v>2.9350000000000001E-2</v>
      </c>
      <c r="L3368">
        <v>0.48804999999999998</v>
      </c>
      <c r="M3368">
        <v>0.96875</v>
      </c>
    </row>
    <row r="3369" spans="2:13" x14ac:dyDescent="0.35">
      <c r="B3369">
        <v>3366</v>
      </c>
      <c r="C3369">
        <v>0.33655000000000002</v>
      </c>
      <c r="D3369">
        <v>0.23574999999999999</v>
      </c>
      <c r="E3369">
        <v>0.45424999999999999</v>
      </c>
      <c r="F3369">
        <v>0.45724999999999999</v>
      </c>
      <c r="G3369">
        <v>0.15165000000000001</v>
      </c>
      <c r="H3369">
        <v>0.61414999999999997</v>
      </c>
      <c r="I3369">
        <v>0.38414999999999999</v>
      </c>
      <c r="J3369">
        <v>0.99575000000000002</v>
      </c>
      <c r="K3369">
        <v>0.15534999999999999</v>
      </c>
      <c r="L3369">
        <v>7.9350000000000004E-2</v>
      </c>
      <c r="M3369">
        <v>0.96484999999999999</v>
      </c>
    </row>
    <row r="3370" spans="2:13" x14ac:dyDescent="0.35">
      <c r="B3370">
        <v>3367</v>
      </c>
      <c r="C3370">
        <v>0.33665</v>
      </c>
      <c r="D3370">
        <v>0.78454999999999997</v>
      </c>
      <c r="E3370">
        <v>0.73065000000000002</v>
      </c>
      <c r="F3370">
        <v>0.92415000000000003</v>
      </c>
      <c r="G3370">
        <v>0.33374999999999999</v>
      </c>
      <c r="H3370">
        <v>0.58445000000000003</v>
      </c>
      <c r="I3370">
        <v>5.4949999999999999E-2</v>
      </c>
      <c r="J3370">
        <v>0.11545</v>
      </c>
      <c r="K3370">
        <v>7.9250000000000001E-2</v>
      </c>
      <c r="L3370">
        <v>0.66195000000000004</v>
      </c>
      <c r="M3370">
        <v>0.38635000000000003</v>
      </c>
    </row>
    <row r="3371" spans="2:13" x14ac:dyDescent="0.35">
      <c r="B3371">
        <v>3368</v>
      </c>
      <c r="C3371">
        <v>0.33674999999999999</v>
      </c>
      <c r="D3371">
        <v>0.56394999999999995</v>
      </c>
      <c r="E3371">
        <v>0.32185000000000002</v>
      </c>
      <c r="F3371">
        <v>0.18984999999999999</v>
      </c>
      <c r="G3371">
        <v>0.25455</v>
      </c>
      <c r="H3371">
        <v>0.58325000000000005</v>
      </c>
      <c r="I3371">
        <v>0.97965000000000002</v>
      </c>
      <c r="J3371">
        <v>0.16045000000000001</v>
      </c>
      <c r="K3371">
        <v>0.67035</v>
      </c>
      <c r="L3371">
        <v>0.50255000000000005</v>
      </c>
      <c r="M3371">
        <v>0.15665000000000001</v>
      </c>
    </row>
    <row r="3372" spans="2:13" x14ac:dyDescent="0.35">
      <c r="B3372">
        <v>3369</v>
      </c>
      <c r="C3372">
        <v>0.33684999999999998</v>
      </c>
      <c r="D3372">
        <v>0.66654999999999998</v>
      </c>
      <c r="E3372">
        <v>0.61194999999999999</v>
      </c>
      <c r="F3372">
        <v>0.49775000000000003</v>
      </c>
      <c r="G3372">
        <v>0.35604999999999998</v>
      </c>
      <c r="H3372">
        <v>0.28365000000000001</v>
      </c>
      <c r="I3372">
        <v>0.38685000000000003</v>
      </c>
      <c r="J3372">
        <v>0.55884999999999996</v>
      </c>
      <c r="K3372">
        <v>0.56925000000000003</v>
      </c>
      <c r="L3372">
        <v>0.40544999999999998</v>
      </c>
      <c r="M3372">
        <v>0.85685</v>
      </c>
    </row>
    <row r="3373" spans="2:13" x14ac:dyDescent="0.35">
      <c r="B3373">
        <v>3370</v>
      </c>
      <c r="C3373">
        <v>0.33695000000000003</v>
      </c>
      <c r="D3373">
        <v>0.95855000000000001</v>
      </c>
      <c r="E3373">
        <v>0.35475000000000001</v>
      </c>
      <c r="F3373">
        <v>0.81815000000000004</v>
      </c>
      <c r="G3373">
        <v>0.83855000000000002</v>
      </c>
      <c r="H3373">
        <v>0.39955000000000002</v>
      </c>
      <c r="I3373">
        <v>0.46705000000000002</v>
      </c>
      <c r="J3373">
        <v>0.94735000000000003</v>
      </c>
      <c r="K3373">
        <v>0.26984999999999998</v>
      </c>
      <c r="L3373">
        <v>0.62875000000000003</v>
      </c>
      <c r="M3373">
        <v>0.85545000000000004</v>
      </c>
    </row>
    <row r="3374" spans="2:13" x14ac:dyDescent="0.35">
      <c r="B3374">
        <v>3371</v>
      </c>
      <c r="C3374">
        <v>0.33705000000000002</v>
      </c>
      <c r="D3374">
        <v>0.40884999999999999</v>
      </c>
      <c r="E3374">
        <v>0.85865000000000002</v>
      </c>
      <c r="F3374">
        <v>0.26295000000000002</v>
      </c>
      <c r="G3374">
        <v>0.38865</v>
      </c>
      <c r="H3374">
        <v>0.86045000000000005</v>
      </c>
      <c r="I3374">
        <v>9.1350000000000001E-2</v>
      </c>
      <c r="J3374">
        <v>0.12305000000000001</v>
      </c>
      <c r="K3374">
        <v>1.3849999999999999E-2</v>
      </c>
      <c r="L3374">
        <v>0.54315000000000002</v>
      </c>
      <c r="M3374">
        <v>0.38185000000000002</v>
      </c>
    </row>
    <row r="3375" spans="2:13" x14ac:dyDescent="0.35">
      <c r="B3375">
        <v>3372</v>
      </c>
      <c r="C3375">
        <v>0.33715000000000001</v>
      </c>
      <c r="D3375">
        <v>0.29865000000000003</v>
      </c>
      <c r="E3375">
        <v>0.85645000000000004</v>
      </c>
      <c r="F3375">
        <v>0.65434999999999999</v>
      </c>
      <c r="G3375">
        <v>0.44455</v>
      </c>
      <c r="H3375">
        <v>0.83214999999999995</v>
      </c>
      <c r="I3375">
        <v>0.28584999999999999</v>
      </c>
      <c r="J3375">
        <v>0.81455</v>
      </c>
      <c r="K3375">
        <v>0.79354999999999998</v>
      </c>
      <c r="L3375">
        <v>0.77654999999999996</v>
      </c>
      <c r="M3375">
        <v>9.7650000000000001E-2</v>
      </c>
    </row>
    <row r="3376" spans="2:13" x14ac:dyDescent="0.35">
      <c r="B3376">
        <v>3373</v>
      </c>
      <c r="C3376">
        <v>0.33724999999999999</v>
      </c>
      <c r="D3376">
        <v>0.69155</v>
      </c>
      <c r="E3376">
        <v>0.27195000000000003</v>
      </c>
      <c r="F3376">
        <v>0.63934999999999997</v>
      </c>
      <c r="G3376">
        <v>6.0249999999999998E-2</v>
      </c>
      <c r="H3376">
        <v>0.17785000000000001</v>
      </c>
      <c r="I3376">
        <v>0.14655000000000001</v>
      </c>
      <c r="J3376">
        <v>0.75685000000000002</v>
      </c>
      <c r="K3376">
        <v>9.1550000000000006E-2</v>
      </c>
      <c r="L3376">
        <v>0.86204999999999998</v>
      </c>
      <c r="M3376">
        <v>1.295E-2</v>
      </c>
    </row>
    <row r="3377" spans="2:13" x14ac:dyDescent="0.35">
      <c r="B3377">
        <v>3374</v>
      </c>
      <c r="C3377">
        <v>0.33734999999999998</v>
      </c>
      <c r="D3377">
        <v>0.20995</v>
      </c>
      <c r="E3377">
        <v>0.48725000000000002</v>
      </c>
      <c r="F3377">
        <v>0.25635000000000002</v>
      </c>
      <c r="G3377">
        <v>0.40044999999999997</v>
      </c>
      <c r="H3377">
        <v>0.20165</v>
      </c>
      <c r="I3377">
        <v>0.89564999999999995</v>
      </c>
      <c r="J3377">
        <v>0.41094999999999998</v>
      </c>
      <c r="K3377">
        <v>8.3949999999999997E-2</v>
      </c>
      <c r="L3377">
        <v>0.83335000000000004</v>
      </c>
      <c r="M3377">
        <v>0.56574999999999998</v>
      </c>
    </row>
    <row r="3378" spans="2:13" x14ac:dyDescent="0.35">
      <c r="B3378">
        <v>3375</v>
      </c>
      <c r="C3378">
        <v>0.33745000000000003</v>
      </c>
      <c r="D3378">
        <v>0.40315000000000001</v>
      </c>
      <c r="E3378">
        <v>0.17015</v>
      </c>
      <c r="F3378">
        <v>0.19325000000000001</v>
      </c>
      <c r="G3378">
        <v>0.78544999999999998</v>
      </c>
      <c r="H3378">
        <v>0.65815000000000001</v>
      </c>
      <c r="I3378">
        <v>0.77654999999999996</v>
      </c>
      <c r="J3378">
        <v>0.87624999999999997</v>
      </c>
      <c r="K3378">
        <v>0.90585000000000004</v>
      </c>
      <c r="L3378">
        <v>0.81184999999999996</v>
      </c>
      <c r="M3378">
        <v>0.11655</v>
      </c>
    </row>
    <row r="3379" spans="2:13" x14ac:dyDescent="0.35">
      <c r="B3379">
        <v>3376</v>
      </c>
      <c r="C3379">
        <v>0.33755000000000002</v>
      </c>
      <c r="D3379">
        <v>0.56774999999999998</v>
      </c>
      <c r="E3379">
        <v>0.65944999999999998</v>
      </c>
      <c r="F3379">
        <v>0.40975</v>
      </c>
      <c r="G3379">
        <v>0.95015000000000005</v>
      </c>
      <c r="H3379">
        <v>0.94045000000000001</v>
      </c>
      <c r="I3379">
        <v>0.11915000000000001</v>
      </c>
      <c r="J3379">
        <v>0.36035</v>
      </c>
      <c r="K3379">
        <v>0.25364999999999999</v>
      </c>
      <c r="L3379">
        <v>0.77844999999999998</v>
      </c>
      <c r="M3379">
        <v>0.45455000000000001</v>
      </c>
    </row>
    <row r="3380" spans="2:13" x14ac:dyDescent="0.35">
      <c r="B3380">
        <v>3377</v>
      </c>
      <c r="C3380">
        <v>0.33765000000000001</v>
      </c>
      <c r="D3380">
        <v>0.80154999999999998</v>
      </c>
      <c r="E3380">
        <v>0.12984999999999999</v>
      </c>
      <c r="F3380">
        <v>0.20515</v>
      </c>
      <c r="G3380">
        <v>0.42704999999999999</v>
      </c>
      <c r="H3380">
        <v>0.36215000000000003</v>
      </c>
      <c r="I3380">
        <v>0.98134999999999994</v>
      </c>
      <c r="J3380">
        <v>0.39684999999999998</v>
      </c>
      <c r="K3380">
        <v>0.12934999999999999</v>
      </c>
      <c r="L3380">
        <v>0.38595000000000002</v>
      </c>
      <c r="M3380">
        <v>0.46855000000000002</v>
      </c>
    </row>
    <row r="3381" spans="2:13" x14ac:dyDescent="0.35">
      <c r="B3381">
        <v>3378</v>
      </c>
      <c r="C3381">
        <v>0.33774999999999999</v>
      </c>
      <c r="D3381">
        <v>0.12715000000000001</v>
      </c>
      <c r="E3381">
        <v>0.64915</v>
      </c>
      <c r="F3381">
        <v>0.17544999999999999</v>
      </c>
      <c r="G3381">
        <v>0.11795</v>
      </c>
      <c r="H3381">
        <v>0.87634999999999996</v>
      </c>
      <c r="I3381">
        <v>0.73794999999999999</v>
      </c>
      <c r="J3381">
        <v>0.23794999999999999</v>
      </c>
      <c r="K3381">
        <v>0.17335</v>
      </c>
      <c r="L3381">
        <v>0.37755</v>
      </c>
      <c r="M3381">
        <v>0.68674999999999997</v>
      </c>
    </row>
    <row r="3382" spans="2:13" x14ac:dyDescent="0.35">
      <c r="B3382">
        <v>3379</v>
      </c>
      <c r="C3382">
        <v>0.33784999999999998</v>
      </c>
      <c r="D3382">
        <v>0.35575000000000001</v>
      </c>
      <c r="E3382">
        <v>0.59535000000000005</v>
      </c>
      <c r="F3382">
        <v>0.22914999999999999</v>
      </c>
      <c r="G3382">
        <v>3.15E-3</v>
      </c>
      <c r="H3382">
        <v>0.33295000000000002</v>
      </c>
      <c r="I3382">
        <v>0.59424999999999994</v>
      </c>
      <c r="J3382">
        <v>0.88534999999999997</v>
      </c>
      <c r="K3382">
        <v>0.32745000000000002</v>
      </c>
      <c r="L3382">
        <v>0.67144999999999999</v>
      </c>
      <c r="M3382">
        <v>0.62965000000000004</v>
      </c>
    </row>
    <row r="3383" spans="2:13" x14ac:dyDescent="0.35">
      <c r="B3383">
        <v>3380</v>
      </c>
      <c r="C3383">
        <v>0.33794999999999997</v>
      </c>
      <c r="D3383">
        <v>3.0949999999999998E-2</v>
      </c>
      <c r="E3383">
        <v>0.27384999999999998</v>
      </c>
      <c r="F3383">
        <v>4.8349999999999997E-2</v>
      </c>
      <c r="G3383">
        <v>0.34675</v>
      </c>
      <c r="H3383">
        <v>0.14695</v>
      </c>
      <c r="I3383">
        <v>8.1549999999999997E-2</v>
      </c>
      <c r="J3383">
        <v>0.71394999999999997</v>
      </c>
      <c r="K3383">
        <v>0.92305000000000004</v>
      </c>
      <c r="L3383">
        <v>0.26524999999999999</v>
      </c>
      <c r="M3383">
        <v>0.11355</v>
      </c>
    </row>
    <row r="3384" spans="2:13" x14ac:dyDescent="0.35">
      <c r="B3384">
        <v>3381</v>
      </c>
      <c r="C3384">
        <v>0.33805000000000002</v>
      </c>
      <c r="D3384">
        <v>0.35425000000000001</v>
      </c>
      <c r="E3384">
        <v>0.26834999999999998</v>
      </c>
      <c r="F3384">
        <v>0.18045</v>
      </c>
      <c r="G3384">
        <v>0.21425</v>
      </c>
      <c r="H3384">
        <v>0.50105</v>
      </c>
      <c r="I3384">
        <v>0.65044999999999997</v>
      </c>
      <c r="J3384">
        <v>0.74975000000000003</v>
      </c>
      <c r="K3384">
        <v>0.16755</v>
      </c>
      <c r="L3384">
        <v>0.20385</v>
      </c>
      <c r="M3384">
        <v>0.85285</v>
      </c>
    </row>
    <row r="3385" spans="2:13" x14ac:dyDescent="0.35">
      <c r="B3385">
        <v>3382</v>
      </c>
      <c r="C3385">
        <v>0.33815000000000001</v>
      </c>
      <c r="D3385">
        <v>1.265E-2</v>
      </c>
      <c r="E3385">
        <v>1.235E-2</v>
      </c>
      <c r="F3385">
        <v>9.0450000000000003E-2</v>
      </c>
      <c r="G3385">
        <v>0.84535000000000005</v>
      </c>
      <c r="H3385">
        <v>0.76434999999999997</v>
      </c>
      <c r="I3385">
        <v>0.62965000000000004</v>
      </c>
      <c r="J3385">
        <v>0.41005000000000003</v>
      </c>
      <c r="K3385">
        <v>0.76144999999999996</v>
      </c>
      <c r="L3385">
        <v>4.795E-2</v>
      </c>
      <c r="M3385">
        <v>0.77164999999999995</v>
      </c>
    </row>
    <row r="3386" spans="2:13" x14ac:dyDescent="0.35">
      <c r="B3386">
        <v>3383</v>
      </c>
      <c r="C3386">
        <v>0.33825</v>
      </c>
      <c r="D3386">
        <v>0.43395</v>
      </c>
      <c r="E3386">
        <v>0.21145</v>
      </c>
      <c r="F3386">
        <v>0.82064999999999999</v>
      </c>
      <c r="G3386">
        <v>0.82694999999999996</v>
      </c>
      <c r="H3386">
        <v>0.97945000000000004</v>
      </c>
      <c r="I3386">
        <v>0.54764999999999997</v>
      </c>
      <c r="J3386">
        <v>8.8150000000000006E-2</v>
      </c>
      <c r="K3386">
        <v>0.13855000000000001</v>
      </c>
      <c r="L3386">
        <v>0.12214999999999999</v>
      </c>
      <c r="M3386">
        <v>0.84055000000000002</v>
      </c>
    </row>
    <row r="3387" spans="2:13" x14ac:dyDescent="0.35">
      <c r="B3387">
        <v>3384</v>
      </c>
      <c r="C3387">
        <v>0.33834999999999998</v>
      </c>
      <c r="D3387">
        <v>9.5649999999999999E-2</v>
      </c>
      <c r="E3387">
        <v>0.87385000000000002</v>
      </c>
      <c r="F3387">
        <v>1.4749999999999999E-2</v>
      </c>
      <c r="G3387">
        <v>6.4449999999999993E-2</v>
      </c>
      <c r="H3387">
        <v>0.74375000000000002</v>
      </c>
      <c r="I3387">
        <v>0.79384999999999994</v>
      </c>
      <c r="J3387">
        <v>0.21684999999999999</v>
      </c>
      <c r="K3387">
        <v>0.22805</v>
      </c>
      <c r="L3387">
        <v>3.7749999999999999E-2</v>
      </c>
      <c r="M3387">
        <v>0.99804999999999999</v>
      </c>
    </row>
    <row r="3388" spans="2:13" x14ac:dyDescent="0.35">
      <c r="B3388">
        <v>3385</v>
      </c>
      <c r="C3388">
        <v>0.33844999999999997</v>
      </c>
      <c r="D3388">
        <v>5.4149999999999997E-2</v>
      </c>
      <c r="E3388">
        <v>0.61565000000000003</v>
      </c>
      <c r="F3388">
        <v>0.22575000000000001</v>
      </c>
      <c r="G3388">
        <v>0.72135000000000005</v>
      </c>
      <c r="H3388">
        <v>0.29265000000000002</v>
      </c>
      <c r="I3388">
        <v>0.49164999999999998</v>
      </c>
      <c r="J3388">
        <v>0.80474999999999997</v>
      </c>
      <c r="K3388">
        <v>8.2350000000000007E-2</v>
      </c>
      <c r="L3388">
        <v>0.34005000000000002</v>
      </c>
      <c r="M3388">
        <v>0.48294999999999999</v>
      </c>
    </row>
    <row r="3389" spans="2:13" x14ac:dyDescent="0.35">
      <c r="B3389">
        <v>3386</v>
      </c>
      <c r="C3389">
        <v>0.33855000000000002</v>
      </c>
      <c r="D3389">
        <v>0.57035000000000002</v>
      </c>
      <c r="E3389">
        <v>9.5E-4</v>
      </c>
      <c r="F3389">
        <v>3.6450000000000003E-2</v>
      </c>
      <c r="G3389">
        <v>0.70745000000000002</v>
      </c>
      <c r="H3389">
        <v>0.32385000000000003</v>
      </c>
      <c r="I3389">
        <v>0.16084999999999999</v>
      </c>
      <c r="J3389">
        <v>0.77064999999999995</v>
      </c>
      <c r="K3389">
        <v>0.60504999999999998</v>
      </c>
      <c r="L3389">
        <v>0.49585000000000001</v>
      </c>
      <c r="M3389">
        <v>0.59555000000000002</v>
      </c>
    </row>
    <row r="3390" spans="2:13" x14ac:dyDescent="0.35">
      <c r="B3390">
        <v>3387</v>
      </c>
      <c r="C3390">
        <v>0.33865000000000001</v>
      </c>
      <c r="D3390">
        <v>0.53615000000000002</v>
      </c>
      <c r="E3390">
        <v>0.45224999999999999</v>
      </c>
      <c r="F3390">
        <v>0.77805000000000002</v>
      </c>
      <c r="G3390">
        <v>0.92274999999999996</v>
      </c>
      <c r="H3390">
        <v>0.14945</v>
      </c>
      <c r="I3390">
        <v>0.51024999999999998</v>
      </c>
      <c r="J3390">
        <v>0.17544999999999999</v>
      </c>
      <c r="K3390">
        <v>0.71455000000000002</v>
      </c>
      <c r="L3390">
        <v>0.85965000000000003</v>
      </c>
      <c r="M3390">
        <v>0.62085000000000001</v>
      </c>
    </row>
    <row r="3391" spans="2:13" x14ac:dyDescent="0.35">
      <c r="B3391">
        <v>3388</v>
      </c>
      <c r="C3391">
        <v>0.33875</v>
      </c>
      <c r="D3391">
        <v>0.64195000000000002</v>
      </c>
      <c r="E3391">
        <v>0.37585000000000002</v>
      </c>
      <c r="F3391">
        <v>0.26205000000000001</v>
      </c>
      <c r="G3391">
        <v>0.82884999999999998</v>
      </c>
      <c r="H3391">
        <v>0.92135</v>
      </c>
      <c r="I3391">
        <v>0.29335</v>
      </c>
      <c r="J3391">
        <v>0.74755000000000005</v>
      </c>
      <c r="K3391">
        <v>0.20005000000000001</v>
      </c>
      <c r="L3391">
        <v>0.35754999999999998</v>
      </c>
      <c r="M3391">
        <v>0.71204999999999996</v>
      </c>
    </row>
    <row r="3392" spans="2:13" x14ac:dyDescent="0.35">
      <c r="B3392">
        <v>3389</v>
      </c>
      <c r="C3392">
        <v>0.33884999999999998</v>
      </c>
      <c r="D3392">
        <v>0.39034999999999997</v>
      </c>
      <c r="E3392">
        <v>7.5450000000000003E-2</v>
      </c>
      <c r="F3392">
        <v>0.27755000000000002</v>
      </c>
      <c r="G3392">
        <v>0.98265000000000002</v>
      </c>
      <c r="H3392">
        <v>0.78825000000000001</v>
      </c>
      <c r="I3392">
        <v>0.20355000000000001</v>
      </c>
      <c r="J3392">
        <v>0.29435</v>
      </c>
      <c r="K3392">
        <v>2.615E-2</v>
      </c>
      <c r="L3392">
        <v>0.56445000000000001</v>
      </c>
      <c r="M3392">
        <v>0.73734999999999995</v>
      </c>
    </row>
    <row r="3393" spans="2:13" x14ac:dyDescent="0.35">
      <c r="B3393">
        <v>3390</v>
      </c>
      <c r="C3393">
        <v>0.33894999999999997</v>
      </c>
      <c r="D3393">
        <v>9.1649999999999995E-2</v>
      </c>
      <c r="E3393">
        <v>0.43104999999999999</v>
      </c>
      <c r="F3393">
        <v>0.84214999999999995</v>
      </c>
      <c r="G3393">
        <v>0.98524999999999996</v>
      </c>
      <c r="H3393">
        <v>0.70294999999999996</v>
      </c>
      <c r="I3393">
        <v>0.65575000000000006</v>
      </c>
      <c r="J3393">
        <v>0.75034999999999996</v>
      </c>
      <c r="K3393">
        <v>0.84824999999999995</v>
      </c>
      <c r="L3393">
        <v>0.88375000000000004</v>
      </c>
      <c r="M3393">
        <v>0.87585000000000002</v>
      </c>
    </row>
    <row r="3394" spans="2:13" x14ac:dyDescent="0.35">
      <c r="B3394">
        <v>3391</v>
      </c>
      <c r="C3394">
        <v>0.33905000000000002</v>
      </c>
      <c r="D3394">
        <v>0.30354999999999999</v>
      </c>
      <c r="E3394">
        <v>0.22735</v>
      </c>
      <c r="F3394">
        <v>9.0950000000000003E-2</v>
      </c>
      <c r="G3394">
        <v>0.47175</v>
      </c>
      <c r="H3394">
        <v>0.67495000000000005</v>
      </c>
      <c r="I3394">
        <v>0.89875000000000005</v>
      </c>
      <c r="J3394">
        <v>0.97685</v>
      </c>
      <c r="K3394">
        <v>0.56105000000000005</v>
      </c>
      <c r="L3394">
        <v>0.98765000000000003</v>
      </c>
      <c r="M3394">
        <v>0.36025000000000001</v>
      </c>
    </row>
    <row r="3395" spans="2:13" x14ac:dyDescent="0.35">
      <c r="B3395">
        <v>3392</v>
      </c>
      <c r="C3395">
        <v>0.33915000000000001</v>
      </c>
      <c r="D3395">
        <v>0.16335</v>
      </c>
      <c r="E3395">
        <v>0.57284999999999997</v>
      </c>
      <c r="F3395">
        <v>0.42004999999999998</v>
      </c>
      <c r="G3395">
        <v>0.37004999999999999</v>
      </c>
      <c r="H3395">
        <v>0.20265</v>
      </c>
      <c r="I3395">
        <v>0.51975000000000005</v>
      </c>
      <c r="J3395">
        <v>6.3549999999999995E-2</v>
      </c>
      <c r="K3395">
        <v>0.48665000000000003</v>
      </c>
      <c r="L3395">
        <v>0.24915000000000001</v>
      </c>
      <c r="M3395">
        <v>0.18745000000000001</v>
      </c>
    </row>
    <row r="3396" spans="2:13" x14ac:dyDescent="0.35">
      <c r="B3396">
        <v>3393</v>
      </c>
      <c r="C3396">
        <v>0.33925</v>
      </c>
      <c r="D3396">
        <v>0.68484999999999996</v>
      </c>
      <c r="E3396">
        <v>0.12045</v>
      </c>
      <c r="F3396">
        <v>0.74875000000000003</v>
      </c>
      <c r="G3396">
        <v>0.94435000000000002</v>
      </c>
      <c r="H3396">
        <v>0.99155000000000004</v>
      </c>
      <c r="I3396">
        <v>0.70415000000000005</v>
      </c>
      <c r="J3396">
        <v>0.41775000000000001</v>
      </c>
      <c r="K3396">
        <v>0.64815</v>
      </c>
      <c r="L3396">
        <v>0.76975000000000005</v>
      </c>
      <c r="M3396">
        <v>0.92384999999999995</v>
      </c>
    </row>
    <row r="3397" spans="2:13" x14ac:dyDescent="0.35">
      <c r="B3397">
        <v>3394</v>
      </c>
      <c r="C3397">
        <v>0.33934999999999998</v>
      </c>
      <c r="D3397">
        <v>3.2250000000000001E-2</v>
      </c>
      <c r="E3397">
        <v>0.65595000000000003</v>
      </c>
      <c r="F3397">
        <v>0.77424999999999999</v>
      </c>
      <c r="G3397">
        <v>1.2749999999999999E-2</v>
      </c>
      <c r="H3397">
        <v>0.31095</v>
      </c>
      <c r="I3397">
        <v>0.92264999999999997</v>
      </c>
      <c r="J3397">
        <v>0.45255000000000001</v>
      </c>
      <c r="K3397">
        <v>1.0499999999999999E-3</v>
      </c>
      <c r="L3397">
        <v>0.74975000000000003</v>
      </c>
      <c r="M3397">
        <v>0.90844999999999998</v>
      </c>
    </row>
    <row r="3398" spans="2:13" x14ac:dyDescent="0.35">
      <c r="B3398">
        <v>3395</v>
      </c>
      <c r="C3398">
        <v>0.33944999999999997</v>
      </c>
      <c r="D3398">
        <v>0.42235</v>
      </c>
      <c r="E3398">
        <v>0.74914999999999998</v>
      </c>
      <c r="F3398">
        <v>9.6549999999999997E-2</v>
      </c>
      <c r="G3398">
        <v>0.31835000000000002</v>
      </c>
      <c r="H3398">
        <v>0.21425</v>
      </c>
      <c r="I3398">
        <v>0.47985</v>
      </c>
      <c r="J3398">
        <v>0.76454999999999995</v>
      </c>
      <c r="K3398">
        <v>0.96735000000000004</v>
      </c>
      <c r="L3398">
        <v>0.41055000000000003</v>
      </c>
      <c r="M3398">
        <v>0.63134999999999997</v>
      </c>
    </row>
    <row r="3399" spans="2:13" x14ac:dyDescent="0.35">
      <c r="B3399">
        <v>3396</v>
      </c>
      <c r="C3399">
        <v>0.33955000000000002</v>
      </c>
      <c r="D3399">
        <v>0.22015000000000001</v>
      </c>
      <c r="E3399">
        <v>0.77454999999999996</v>
      </c>
      <c r="F3399">
        <v>0.88665000000000005</v>
      </c>
      <c r="G3399">
        <v>0.70645000000000002</v>
      </c>
      <c r="H3399">
        <v>0.54795000000000005</v>
      </c>
      <c r="I3399">
        <v>0.81054999999999999</v>
      </c>
      <c r="J3399">
        <v>7.0749999999999993E-2</v>
      </c>
      <c r="K3399">
        <v>0.74775000000000003</v>
      </c>
      <c r="L3399">
        <v>0.69105000000000005</v>
      </c>
      <c r="M3399">
        <v>0.84535000000000005</v>
      </c>
    </row>
    <row r="3400" spans="2:13" x14ac:dyDescent="0.35">
      <c r="B3400">
        <v>3397</v>
      </c>
      <c r="C3400">
        <v>0.33965000000000001</v>
      </c>
      <c r="D3400">
        <v>0.35094999999999998</v>
      </c>
      <c r="E3400">
        <v>0.41005000000000003</v>
      </c>
      <c r="F3400">
        <v>0.64564999999999995</v>
      </c>
      <c r="G3400">
        <v>0.39995000000000003</v>
      </c>
      <c r="H3400">
        <v>0.98414999999999997</v>
      </c>
      <c r="I3400">
        <v>0.96784999999999999</v>
      </c>
      <c r="J3400">
        <v>0.23605000000000001</v>
      </c>
      <c r="K3400">
        <v>0.98485</v>
      </c>
      <c r="L3400">
        <v>0.17165</v>
      </c>
      <c r="M3400">
        <v>0.28594999999999998</v>
      </c>
    </row>
    <row r="3401" spans="2:13" x14ac:dyDescent="0.35">
      <c r="B3401">
        <v>3398</v>
      </c>
      <c r="C3401">
        <v>0.33975</v>
      </c>
      <c r="D3401">
        <v>0.15765000000000001</v>
      </c>
      <c r="E3401">
        <v>0.59414999999999996</v>
      </c>
      <c r="F3401">
        <v>0.25495000000000001</v>
      </c>
      <c r="G3401">
        <v>0.60914999999999997</v>
      </c>
      <c r="H3401">
        <v>0.78154999999999997</v>
      </c>
      <c r="I3401">
        <v>0.35904999999999998</v>
      </c>
      <c r="J3401">
        <v>0.63934999999999997</v>
      </c>
      <c r="K3401">
        <v>0.83574999999999999</v>
      </c>
      <c r="L3401">
        <v>0.28175</v>
      </c>
      <c r="M3401">
        <v>0.63075000000000003</v>
      </c>
    </row>
    <row r="3402" spans="2:13" x14ac:dyDescent="0.35">
      <c r="B3402">
        <v>3399</v>
      </c>
      <c r="C3402">
        <v>0.33984999999999999</v>
      </c>
      <c r="D3402">
        <v>0.15504999999999999</v>
      </c>
      <c r="E3402">
        <v>8.8050000000000003E-2</v>
      </c>
      <c r="F3402">
        <v>0.83394999999999997</v>
      </c>
      <c r="G3402">
        <v>0.93264999999999998</v>
      </c>
      <c r="H3402">
        <v>0.70184999999999997</v>
      </c>
      <c r="I3402">
        <v>0.90185000000000004</v>
      </c>
      <c r="J3402">
        <v>0.40755000000000002</v>
      </c>
      <c r="K3402">
        <v>0.25014999999999998</v>
      </c>
      <c r="L3402">
        <v>0.62275000000000003</v>
      </c>
      <c r="M3402">
        <v>3.4750000000000003E-2</v>
      </c>
    </row>
    <row r="3403" spans="2:13" x14ac:dyDescent="0.35">
      <c r="B3403">
        <v>3400</v>
      </c>
      <c r="C3403">
        <v>0.33994999999999997</v>
      </c>
      <c r="D3403">
        <v>0.17615</v>
      </c>
      <c r="E3403">
        <v>0.27894999999999998</v>
      </c>
      <c r="F3403">
        <v>0.37885000000000002</v>
      </c>
      <c r="G3403">
        <v>0.99304999999999999</v>
      </c>
      <c r="H3403">
        <v>0.55945</v>
      </c>
      <c r="I3403">
        <v>0.26045000000000001</v>
      </c>
      <c r="J3403">
        <v>0.48594999999999999</v>
      </c>
      <c r="K3403">
        <v>0.50255000000000005</v>
      </c>
      <c r="L3403">
        <v>0.91254999999999997</v>
      </c>
      <c r="M3403">
        <v>0.52885000000000004</v>
      </c>
    </row>
    <row r="3404" spans="2:13" x14ac:dyDescent="0.35">
      <c r="B3404">
        <v>3401</v>
      </c>
      <c r="C3404">
        <v>0.34005000000000002</v>
      </c>
      <c r="D3404">
        <v>0.15834999999999999</v>
      </c>
      <c r="E3404">
        <v>0.15634999999999999</v>
      </c>
      <c r="F3404">
        <v>0.67064999999999997</v>
      </c>
      <c r="G3404">
        <v>0.14645</v>
      </c>
      <c r="H3404">
        <v>0.69755</v>
      </c>
      <c r="I3404">
        <v>2.545E-2</v>
      </c>
      <c r="J3404">
        <v>0.77144999999999997</v>
      </c>
      <c r="K3404">
        <v>7.195E-2</v>
      </c>
      <c r="L3404">
        <v>0.20674999999999999</v>
      </c>
      <c r="M3404">
        <v>0.63385000000000002</v>
      </c>
    </row>
    <row r="3405" spans="2:13" x14ac:dyDescent="0.35">
      <c r="B3405">
        <v>3402</v>
      </c>
      <c r="C3405">
        <v>0.34015000000000001</v>
      </c>
      <c r="D3405">
        <v>0.73134999999999994</v>
      </c>
      <c r="E3405">
        <v>0.17785000000000001</v>
      </c>
      <c r="F3405">
        <v>0.63634999999999997</v>
      </c>
      <c r="G3405">
        <v>0.73804999999999998</v>
      </c>
      <c r="H3405">
        <v>0.27994999999999998</v>
      </c>
      <c r="I3405">
        <v>0.97535000000000005</v>
      </c>
      <c r="J3405">
        <v>0.61834999999999996</v>
      </c>
      <c r="K3405">
        <v>0.59404999999999997</v>
      </c>
      <c r="L3405">
        <v>0.23205000000000001</v>
      </c>
      <c r="M3405">
        <v>0.82064999999999999</v>
      </c>
    </row>
    <row r="3406" spans="2:13" x14ac:dyDescent="0.35">
      <c r="B3406">
        <v>3403</v>
      </c>
      <c r="C3406">
        <v>0.34025</v>
      </c>
      <c r="D3406">
        <v>0.97335000000000005</v>
      </c>
      <c r="E3406">
        <v>0.59225000000000005</v>
      </c>
      <c r="F3406">
        <v>0.28844999999999998</v>
      </c>
      <c r="G3406">
        <v>0.13494999999999999</v>
      </c>
      <c r="H3406">
        <v>0.29715000000000003</v>
      </c>
      <c r="I3406">
        <v>0.87395</v>
      </c>
      <c r="J3406">
        <v>0.95235000000000003</v>
      </c>
      <c r="K3406">
        <v>0.91325000000000001</v>
      </c>
      <c r="L3406">
        <v>0.64075000000000004</v>
      </c>
      <c r="M3406">
        <v>0.22395000000000001</v>
      </c>
    </row>
    <row r="3407" spans="2:13" x14ac:dyDescent="0.35">
      <c r="B3407">
        <v>3404</v>
      </c>
      <c r="C3407">
        <v>0.34034999999999999</v>
      </c>
      <c r="D3407">
        <v>0.16825000000000001</v>
      </c>
      <c r="E3407">
        <v>0.37425000000000003</v>
      </c>
      <c r="F3407">
        <v>0.23035</v>
      </c>
      <c r="G3407">
        <v>0.73775000000000002</v>
      </c>
      <c r="H3407">
        <v>0.65285000000000004</v>
      </c>
      <c r="I3407">
        <v>8.6499999999999997E-3</v>
      </c>
      <c r="J3407">
        <v>0.12925</v>
      </c>
      <c r="K3407">
        <v>0.51905000000000001</v>
      </c>
      <c r="L3407">
        <v>0.10535</v>
      </c>
      <c r="M3407">
        <v>0.94504999999999995</v>
      </c>
    </row>
    <row r="3408" spans="2:13" x14ac:dyDescent="0.35">
      <c r="B3408">
        <v>3405</v>
      </c>
      <c r="C3408">
        <v>0.34044999999999997</v>
      </c>
      <c r="D3408">
        <v>0.55354999999999999</v>
      </c>
      <c r="E3408">
        <v>0.30285000000000001</v>
      </c>
      <c r="F3408">
        <v>0.55135000000000001</v>
      </c>
      <c r="G3408">
        <v>0.31235000000000002</v>
      </c>
      <c r="H3408">
        <v>0.49325000000000002</v>
      </c>
      <c r="I3408">
        <v>0.27034999999999998</v>
      </c>
      <c r="J3408">
        <v>0.54154999999999998</v>
      </c>
      <c r="K3408">
        <v>0.79484999999999995</v>
      </c>
      <c r="L3408">
        <v>0.73985000000000001</v>
      </c>
      <c r="M3408">
        <v>0.87085000000000001</v>
      </c>
    </row>
    <row r="3409" spans="2:13" x14ac:dyDescent="0.35">
      <c r="B3409">
        <v>3406</v>
      </c>
      <c r="C3409">
        <v>0.34055000000000002</v>
      </c>
      <c r="D3409">
        <v>0.14385000000000001</v>
      </c>
      <c r="E3409">
        <v>1.6449999999999999E-2</v>
      </c>
      <c r="F3409">
        <v>0.48415000000000002</v>
      </c>
      <c r="G3409">
        <v>0.80064999999999997</v>
      </c>
      <c r="H3409">
        <v>0.28375</v>
      </c>
      <c r="I3409">
        <v>0.23774999999999999</v>
      </c>
      <c r="J3409">
        <v>0.79035</v>
      </c>
      <c r="K3409">
        <v>0.51205000000000001</v>
      </c>
      <c r="L3409">
        <v>0.36995</v>
      </c>
      <c r="M3409">
        <v>0.72014999999999996</v>
      </c>
    </row>
    <row r="3410" spans="2:13" x14ac:dyDescent="0.35">
      <c r="B3410">
        <v>3407</v>
      </c>
      <c r="C3410">
        <v>0.34065000000000001</v>
      </c>
      <c r="D3410">
        <v>0.64524999999999999</v>
      </c>
      <c r="E3410">
        <v>0.12415</v>
      </c>
      <c r="F3410">
        <v>0.22284999999999999</v>
      </c>
      <c r="G3410">
        <v>0.24954999999999999</v>
      </c>
      <c r="H3410">
        <v>0.28275</v>
      </c>
      <c r="I3410">
        <v>0.92115000000000002</v>
      </c>
      <c r="J3410">
        <v>0.14495</v>
      </c>
      <c r="K3410">
        <v>8.4250000000000005E-2</v>
      </c>
      <c r="L3410">
        <v>0.99434999999999996</v>
      </c>
      <c r="M3410">
        <v>0.93674999999999997</v>
      </c>
    </row>
    <row r="3411" spans="2:13" x14ac:dyDescent="0.35">
      <c r="B3411">
        <v>3408</v>
      </c>
      <c r="C3411">
        <v>0.34075</v>
      </c>
      <c r="D3411">
        <v>0.74795</v>
      </c>
      <c r="E3411">
        <v>9.1550000000000006E-2</v>
      </c>
      <c r="F3411">
        <v>0.17015</v>
      </c>
      <c r="G3411">
        <v>4.9450000000000001E-2</v>
      </c>
      <c r="H3411">
        <v>0.42175000000000001</v>
      </c>
      <c r="I3411">
        <v>0.61745000000000005</v>
      </c>
      <c r="J3411">
        <v>7.7450000000000005E-2</v>
      </c>
      <c r="K3411">
        <v>0.57815000000000005</v>
      </c>
      <c r="L3411">
        <v>1.435E-2</v>
      </c>
      <c r="M3411">
        <v>0.91034999999999999</v>
      </c>
    </row>
    <row r="3412" spans="2:13" x14ac:dyDescent="0.35">
      <c r="B3412">
        <v>3409</v>
      </c>
      <c r="C3412">
        <v>0.34084999999999999</v>
      </c>
      <c r="D3412">
        <v>0.33134999999999998</v>
      </c>
      <c r="E3412">
        <v>0.11055</v>
      </c>
      <c r="F3412">
        <v>0.92264999999999997</v>
      </c>
      <c r="G3412">
        <v>0.33724999999999999</v>
      </c>
      <c r="H3412">
        <v>0.16114999999999999</v>
      </c>
      <c r="I3412">
        <v>9.0749999999999997E-2</v>
      </c>
      <c r="J3412">
        <v>0.86545000000000005</v>
      </c>
      <c r="K3412">
        <v>0.70074999999999998</v>
      </c>
      <c r="L3412">
        <v>0.40744999999999998</v>
      </c>
      <c r="M3412">
        <v>0.16284999999999999</v>
      </c>
    </row>
    <row r="3413" spans="2:13" x14ac:dyDescent="0.35">
      <c r="B3413">
        <v>3410</v>
      </c>
      <c r="C3413">
        <v>0.34094999999999998</v>
      </c>
      <c r="D3413">
        <v>0.56355</v>
      </c>
      <c r="E3413">
        <v>0.86404999999999998</v>
      </c>
      <c r="F3413">
        <v>0.88014999999999999</v>
      </c>
      <c r="G3413">
        <v>0.51515</v>
      </c>
      <c r="H3413">
        <v>0.96555000000000002</v>
      </c>
      <c r="I3413">
        <v>0.68074999999999997</v>
      </c>
      <c r="J3413">
        <v>0.45624999999999999</v>
      </c>
      <c r="K3413">
        <v>0.13975000000000001</v>
      </c>
      <c r="L3413">
        <v>0.77744999999999997</v>
      </c>
      <c r="M3413">
        <v>0.40644999999999998</v>
      </c>
    </row>
    <row r="3414" spans="2:13" x14ac:dyDescent="0.35">
      <c r="B3414">
        <v>3411</v>
      </c>
      <c r="C3414">
        <v>0.34105000000000002</v>
      </c>
      <c r="D3414">
        <v>0.74134999999999995</v>
      </c>
      <c r="E3414">
        <v>0.81064999999999998</v>
      </c>
      <c r="F3414">
        <v>2.1049999999999999E-2</v>
      </c>
      <c r="G3414">
        <v>0.63265000000000005</v>
      </c>
      <c r="H3414">
        <v>0.71875</v>
      </c>
      <c r="I3414">
        <v>5.5550000000000002E-2</v>
      </c>
      <c r="J3414">
        <v>0.93345</v>
      </c>
      <c r="K3414">
        <v>0.37685000000000002</v>
      </c>
      <c r="L3414">
        <v>0.51034999999999997</v>
      </c>
      <c r="M3414">
        <v>0.10265000000000001</v>
      </c>
    </row>
    <row r="3415" spans="2:13" x14ac:dyDescent="0.35">
      <c r="B3415">
        <v>3412</v>
      </c>
      <c r="C3415">
        <v>0.34115000000000001</v>
      </c>
      <c r="D3415">
        <v>0.63424999999999998</v>
      </c>
      <c r="E3415">
        <v>0.35494999999999999</v>
      </c>
      <c r="F3415">
        <v>0.55794999999999995</v>
      </c>
      <c r="G3415">
        <v>0.65015000000000001</v>
      </c>
      <c r="H3415">
        <v>5.2150000000000002E-2</v>
      </c>
      <c r="I3415">
        <v>0.24975</v>
      </c>
      <c r="J3415">
        <v>0.37905</v>
      </c>
      <c r="K3415">
        <v>0.94415000000000004</v>
      </c>
      <c r="L3415">
        <v>0.38235000000000002</v>
      </c>
      <c r="M3415">
        <v>0.86185</v>
      </c>
    </row>
    <row r="3416" spans="2:13" x14ac:dyDescent="0.35">
      <c r="B3416">
        <v>3413</v>
      </c>
      <c r="C3416">
        <v>0.34125</v>
      </c>
      <c r="D3416">
        <v>0.33195000000000002</v>
      </c>
      <c r="E3416">
        <v>0.50485000000000002</v>
      </c>
      <c r="F3416">
        <v>0.77185000000000004</v>
      </c>
      <c r="G3416">
        <v>5.525E-2</v>
      </c>
      <c r="H3416">
        <v>0.30975000000000003</v>
      </c>
      <c r="I3416">
        <v>0.72294999999999998</v>
      </c>
      <c r="J3416">
        <v>0.40865000000000001</v>
      </c>
      <c r="K3416">
        <v>0.61455000000000004</v>
      </c>
      <c r="L3416">
        <v>0.50555000000000005</v>
      </c>
      <c r="M3416">
        <v>0.68494999999999995</v>
      </c>
    </row>
    <row r="3417" spans="2:13" x14ac:dyDescent="0.35">
      <c r="B3417">
        <v>3414</v>
      </c>
      <c r="C3417">
        <v>0.34134999999999999</v>
      </c>
      <c r="D3417">
        <v>0.78264999999999996</v>
      </c>
      <c r="E3417">
        <v>0.42875000000000002</v>
      </c>
      <c r="F3417">
        <v>0.79825000000000002</v>
      </c>
      <c r="G3417">
        <v>0.65754999999999997</v>
      </c>
      <c r="H3417">
        <v>0.64365000000000006</v>
      </c>
      <c r="I3417">
        <v>0.76095000000000002</v>
      </c>
      <c r="J3417">
        <v>0.20065</v>
      </c>
      <c r="K3417">
        <v>0.85885</v>
      </c>
      <c r="L3417">
        <v>0.99375000000000002</v>
      </c>
      <c r="M3417">
        <v>0.91354999999999997</v>
      </c>
    </row>
    <row r="3418" spans="2:13" x14ac:dyDescent="0.35">
      <c r="B3418">
        <v>3415</v>
      </c>
      <c r="C3418">
        <v>0.34144999999999998</v>
      </c>
      <c r="D3418">
        <v>0.29244999999999999</v>
      </c>
      <c r="E3418">
        <v>0.92574999999999996</v>
      </c>
      <c r="F3418">
        <v>6.8150000000000002E-2</v>
      </c>
      <c r="G3418">
        <v>0.12095</v>
      </c>
      <c r="H3418">
        <v>0.56945000000000001</v>
      </c>
      <c r="I3418">
        <v>0.74895</v>
      </c>
      <c r="J3418">
        <v>2.4250000000000001E-2</v>
      </c>
      <c r="K3418">
        <v>0.80174999999999996</v>
      </c>
      <c r="L3418">
        <v>0.53664999999999996</v>
      </c>
      <c r="M3418">
        <v>0.17424999999999999</v>
      </c>
    </row>
    <row r="3419" spans="2:13" x14ac:dyDescent="0.35">
      <c r="B3419">
        <v>3416</v>
      </c>
      <c r="C3419">
        <v>0.34155000000000002</v>
      </c>
      <c r="D3419">
        <v>0.28904999999999997</v>
      </c>
      <c r="E3419">
        <v>5.6550000000000003E-2</v>
      </c>
      <c r="F3419">
        <v>0.79895000000000005</v>
      </c>
      <c r="G3419">
        <v>0.37674999999999997</v>
      </c>
      <c r="H3419">
        <v>0.80284999999999995</v>
      </c>
      <c r="I3419">
        <v>0.56635000000000002</v>
      </c>
      <c r="J3419">
        <v>0.75854999999999995</v>
      </c>
      <c r="K3419">
        <v>0.54464999999999997</v>
      </c>
      <c r="L3419">
        <v>0.85714999999999997</v>
      </c>
      <c r="M3419">
        <v>0.76444999999999996</v>
      </c>
    </row>
    <row r="3420" spans="2:13" x14ac:dyDescent="0.35">
      <c r="B3420">
        <v>3417</v>
      </c>
      <c r="C3420">
        <v>0.34165000000000001</v>
      </c>
      <c r="D3420">
        <v>0.39705000000000001</v>
      </c>
      <c r="E3420">
        <v>0.51105</v>
      </c>
      <c r="F3420">
        <v>0.41055000000000003</v>
      </c>
      <c r="G3420">
        <v>0.97345000000000004</v>
      </c>
      <c r="H3420">
        <v>0.50095000000000001</v>
      </c>
      <c r="I3420">
        <v>0.93294999999999995</v>
      </c>
      <c r="J3420">
        <v>0.19764999999999999</v>
      </c>
      <c r="K3420">
        <v>0.13944999999999999</v>
      </c>
      <c r="L3420">
        <v>0.45765</v>
      </c>
      <c r="M3420">
        <v>0.69345000000000001</v>
      </c>
    </row>
    <row r="3421" spans="2:13" x14ac:dyDescent="0.35">
      <c r="B3421">
        <v>3418</v>
      </c>
      <c r="C3421">
        <v>0.34175</v>
      </c>
      <c r="D3421">
        <v>2.15E-3</v>
      </c>
      <c r="E3421">
        <v>0.61524999999999996</v>
      </c>
      <c r="F3421">
        <v>0.53205000000000002</v>
      </c>
      <c r="G3421">
        <v>0.81425000000000003</v>
      </c>
      <c r="H3421">
        <v>0.19885</v>
      </c>
      <c r="I3421">
        <v>0.50414999999999999</v>
      </c>
      <c r="J3421">
        <v>4.2549999999999998E-2</v>
      </c>
      <c r="K3421">
        <v>0.30754999999999999</v>
      </c>
      <c r="L3421">
        <v>0.13955000000000001</v>
      </c>
      <c r="M3421">
        <v>0.68915000000000004</v>
      </c>
    </row>
    <row r="3422" spans="2:13" x14ac:dyDescent="0.35">
      <c r="B3422">
        <v>3419</v>
      </c>
      <c r="C3422">
        <v>0.34184999999999999</v>
      </c>
      <c r="D3422">
        <v>0.91285000000000005</v>
      </c>
      <c r="E3422">
        <v>0.96575</v>
      </c>
      <c r="F3422">
        <v>0.54884999999999995</v>
      </c>
      <c r="G3422">
        <v>0.39424999999999999</v>
      </c>
      <c r="H3422">
        <v>0.41125</v>
      </c>
      <c r="I3422">
        <v>0.42654999999999998</v>
      </c>
      <c r="J3422">
        <v>0.88614999999999999</v>
      </c>
      <c r="K3422">
        <v>0.91264999999999996</v>
      </c>
      <c r="L3422">
        <v>0.31235000000000002</v>
      </c>
      <c r="M3422">
        <v>0.24085000000000001</v>
      </c>
    </row>
    <row r="3423" spans="2:13" x14ac:dyDescent="0.35">
      <c r="B3423">
        <v>3420</v>
      </c>
      <c r="C3423">
        <v>0.34194999999999998</v>
      </c>
      <c r="D3423">
        <v>0.93254999999999999</v>
      </c>
      <c r="E3423">
        <v>0.82164999999999999</v>
      </c>
      <c r="F3423">
        <v>0.96775</v>
      </c>
      <c r="G3423">
        <v>3.3349999999999998E-2</v>
      </c>
      <c r="H3423">
        <v>0.79454999999999998</v>
      </c>
      <c r="I3423">
        <v>6.7349999999999993E-2</v>
      </c>
      <c r="J3423">
        <v>0.53025</v>
      </c>
      <c r="K3423">
        <v>0.26495000000000002</v>
      </c>
      <c r="L3423">
        <v>5.8450000000000002E-2</v>
      </c>
      <c r="M3423">
        <v>0.48825000000000002</v>
      </c>
    </row>
    <row r="3424" spans="2:13" x14ac:dyDescent="0.35">
      <c r="B3424">
        <v>3421</v>
      </c>
      <c r="C3424">
        <v>0.34205000000000002</v>
      </c>
      <c r="D3424">
        <v>0.76424999999999998</v>
      </c>
      <c r="E3424">
        <v>0.70425000000000004</v>
      </c>
      <c r="F3424">
        <v>0.53244999999999998</v>
      </c>
      <c r="G3424">
        <v>0.15135000000000001</v>
      </c>
      <c r="H3424">
        <v>0.55505000000000004</v>
      </c>
      <c r="I3424">
        <v>0.12265</v>
      </c>
      <c r="J3424">
        <v>0.34455000000000002</v>
      </c>
      <c r="K3424">
        <v>0.45774999999999999</v>
      </c>
      <c r="L3424">
        <v>0.30254999999999999</v>
      </c>
      <c r="M3424">
        <v>0.45265</v>
      </c>
    </row>
    <row r="3425" spans="2:13" x14ac:dyDescent="0.35">
      <c r="B3425">
        <v>3422</v>
      </c>
      <c r="C3425">
        <v>0.34215000000000001</v>
      </c>
      <c r="D3425">
        <v>0.57835000000000003</v>
      </c>
      <c r="E3425">
        <v>0.95684999999999998</v>
      </c>
      <c r="F3425">
        <v>0.65464999999999995</v>
      </c>
      <c r="G3425">
        <v>3.1150000000000001E-2</v>
      </c>
      <c r="H3425">
        <v>0.21995000000000001</v>
      </c>
      <c r="I3425">
        <v>0.59955000000000003</v>
      </c>
      <c r="J3425">
        <v>0.78785000000000005</v>
      </c>
      <c r="K3425">
        <v>0.61514999999999997</v>
      </c>
      <c r="L3425">
        <v>0.94174999999999998</v>
      </c>
      <c r="M3425">
        <v>0.49535000000000001</v>
      </c>
    </row>
    <row r="3426" spans="2:13" x14ac:dyDescent="0.35">
      <c r="B3426">
        <v>3423</v>
      </c>
      <c r="C3426">
        <v>0.34225</v>
      </c>
      <c r="D3426">
        <v>0.26555000000000001</v>
      </c>
      <c r="E3426">
        <v>0.43335000000000001</v>
      </c>
      <c r="F3426">
        <v>0.33295000000000002</v>
      </c>
      <c r="G3426">
        <v>0.59235000000000004</v>
      </c>
      <c r="H3426">
        <v>0.90115000000000001</v>
      </c>
      <c r="I3426">
        <v>0.30225000000000002</v>
      </c>
      <c r="J3426">
        <v>0.49445</v>
      </c>
      <c r="K3426">
        <v>0.25245000000000001</v>
      </c>
      <c r="L3426">
        <v>0.41155000000000003</v>
      </c>
      <c r="M3426">
        <v>0.76754999999999995</v>
      </c>
    </row>
    <row r="3427" spans="2:13" x14ac:dyDescent="0.35">
      <c r="B3427">
        <v>3424</v>
      </c>
      <c r="C3427">
        <v>0.34234999999999999</v>
      </c>
      <c r="D3427">
        <v>0.57574999999999998</v>
      </c>
      <c r="E3427">
        <v>0.72024999999999995</v>
      </c>
      <c r="F3427">
        <v>0.14185</v>
      </c>
      <c r="G3427">
        <v>0.40144999999999997</v>
      </c>
      <c r="H3427">
        <v>0.38745000000000002</v>
      </c>
      <c r="I3427">
        <v>0.66515000000000002</v>
      </c>
      <c r="J3427">
        <v>0.32705000000000001</v>
      </c>
      <c r="K3427">
        <v>0.28584999999999999</v>
      </c>
      <c r="L3427">
        <v>0.31025000000000003</v>
      </c>
      <c r="M3427">
        <v>0.18695000000000001</v>
      </c>
    </row>
    <row r="3428" spans="2:13" x14ac:dyDescent="0.35">
      <c r="B3428">
        <v>3425</v>
      </c>
      <c r="C3428">
        <v>0.34244999999999998</v>
      </c>
      <c r="D3428">
        <v>0.65144999999999997</v>
      </c>
      <c r="E3428">
        <v>0.96304999999999996</v>
      </c>
      <c r="F3428">
        <v>0.99965000000000004</v>
      </c>
      <c r="G3428">
        <v>0.56435000000000002</v>
      </c>
      <c r="H3428">
        <v>0.14974999999999999</v>
      </c>
      <c r="I3428">
        <v>0.59125000000000005</v>
      </c>
      <c r="J3428">
        <v>0.78705000000000003</v>
      </c>
      <c r="K3428">
        <v>0.49595</v>
      </c>
      <c r="L3428">
        <v>0.84935000000000005</v>
      </c>
      <c r="M3428">
        <v>0.24424999999999999</v>
      </c>
    </row>
    <row r="3429" spans="2:13" x14ac:dyDescent="0.35">
      <c r="B3429">
        <v>3426</v>
      </c>
      <c r="C3429">
        <v>0.34255000000000002</v>
      </c>
      <c r="D3429">
        <v>0.24545</v>
      </c>
      <c r="E3429">
        <v>0.21495</v>
      </c>
      <c r="F3429">
        <v>0.97985</v>
      </c>
      <c r="G3429">
        <v>0.26495000000000002</v>
      </c>
      <c r="H3429">
        <v>0.66774999999999995</v>
      </c>
      <c r="I3429">
        <v>0.30625000000000002</v>
      </c>
      <c r="J3429">
        <v>0.48704999999999998</v>
      </c>
      <c r="K3429">
        <v>0.80044999999999999</v>
      </c>
      <c r="L3429">
        <v>0.65264999999999995</v>
      </c>
      <c r="M3429">
        <v>0.82984999999999998</v>
      </c>
    </row>
    <row r="3430" spans="2:13" x14ac:dyDescent="0.35">
      <c r="B3430">
        <v>3427</v>
      </c>
      <c r="C3430">
        <v>0.34265000000000001</v>
      </c>
      <c r="D3430">
        <v>0.90275000000000005</v>
      </c>
      <c r="E3430">
        <v>0.51744999999999997</v>
      </c>
      <c r="F3430">
        <v>0.84604999999999997</v>
      </c>
      <c r="G3430">
        <v>0.27045000000000002</v>
      </c>
      <c r="H3430">
        <v>0.36585000000000001</v>
      </c>
      <c r="I3430">
        <v>2.1749999999999999E-2</v>
      </c>
      <c r="J3430">
        <v>0.46934999999999999</v>
      </c>
      <c r="K3430">
        <v>0.11045000000000001</v>
      </c>
      <c r="L3430">
        <v>0.79615000000000002</v>
      </c>
      <c r="M3430">
        <v>0.71345000000000003</v>
      </c>
    </row>
    <row r="3431" spans="2:13" x14ac:dyDescent="0.35">
      <c r="B3431">
        <v>3428</v>
      </c>
      <c r="C3431">
        <v>0.34275</v>
      </c>
      <c r="D3431">
        <v>0.85565000000000002</v>
      </c>
      <c r="E3431">
        <v>0.17735000000000001</v>
      </c>
      <c r="F3431">
        <v>0.57435000000000003</v>
      </c>
      <c r="G3431">
        <v>0.59145000000000003</v>
      </c>
      <c r="H3431">
        <v>0.30654999999999999</v>
      </c>
      <c r="I3431">
        <v>0.80954999999999999</v>
      </c>
      <c r="J3431">
        <v>0.38645000000000002</v>
      </c>
      <c r="K3431">
        <v>0.29354999999999998</v>
      </c>
      <c r="L3431">
        <v>0.93054999999999999</v>
      </c>
      <c r="M3431">
        <v>0.32815</v>
      </c>
    </row>
    <row r="3432" spans="2:13" x14ac:dyDescent="0.35">
      <c r="B3432">
        <v>3429</v>
      </c>
      <c r="C3432">
        <v>0.34284999999999999</v>
      </c>
      <c r="D3432">
        <v>0.42964999999999998</v>
      </c>
      <c r="E3432">
        <v>5.8549999999999998E-2</v>
      </c>
      <c r="F3432">
        <v>0.28525</v>
      </c>
      <c r="G3432">
        <v>0.87265000000000004</v>
      </c>
      <c r="H3432">
        <v>0.87395</v>
      </c>
      <c r="I3432">
        <v>0.58774999999999999</v>
      </c>
      <c r="J3432">
        <v>0.20974999999999999</v>
      </c>
      <c r="K3432">
        <v>0.68464999999999998</v>
      </c>
      <c r="L3432">
        <v>0.89524999999999999</v>
      </c>
      <c r="M3432">
        <v>0.32565</v>
      </c>
    </row>
    <row r="3433" spans="2:13" x14ac:dyDescent="0.35">
      <c r="B3433">
        <v>3430</v>
      </c>
      <c r="C3433">
        <v>0.34294999999999998</v>
      </c>
      <c r="D3433">
        <v>0.67464999999999997</v>
      </c>
      <c r="E3433">
        <v>0.64434999999999998</v>
      </c>
      <c r="F3433">
        <v>3.3750000000000002E-2</v>
      </c>
      <c r="G3433">
        <v>0.28155000000000002</v>
      </c>
      <c r="H3433">
        <v>0.60114999999999996</v>
      </c>
      <c r="I3433">
        <v>0.57064999999999999</v>
      </c>
      <c r="J3433">
        <v>0.59614999999999996</v>
      </c>
      <c r="K3433">
        <v>0.59375</v>
      </c>
      <c r="L3433">
        <v>0.12064999999999999</v>
      </c>
      <c r="M3433">
        <v>0.81074999999999997</v>
      </c>
    </row>
    <row r="3434" spans="2:13" x14ac:dyDescent="0.35">
      <c r="B3434">
        <v>3431</v>
      </c>
      <c r="C3434">
        <v>0.34305000000000002</v>
      </c>
      <c r="D3434">
        <v>0.92574999999999996</v>
      </c>
      <c r="E3434">
        <v>0.21504999999999999</v>
      </c>
      <c r="F3434">
        <v>0.87024999999999997</v>
      </c>
      <c r="G3434">
        <v>0.80335000000000001</v>
      </c>
      <c r="H3434">
        <v>0.96204999999999996</v>
      </c>
      <c r="I3434">
        <v>6.3950000000000007E-2</v>
      </c>
      <c r="J3434">
        <v>0.93684999999999996</v>
      </c>
      <c r="K3434">
        <v>0.35285</v>
      </c>
      <c r="L3434">
        <v>0.13935</v>
      </c>
      <c r="M3434">
        <v>0.94825000000000004</v>
      </c>
    </row>
    <row r="3435" spans="2:13" x14ac:dyDescent="0.35">
      <c r="B3435">
        <v>3432</v>
      </c>
      <c r="C3435">
        <v>0.34315000000000001</v>
      </c>
      <c r="D3435">
        <v>0.72635000000000005</v>
      </c>
      <c r="E3435">
        <v>0.95084999999999997</v>
      </c>
      <c r="F3435">
        <v>0.29715000000000003</v>
      </c>
      <c r="G3435">
        <v>0.78664999999999996</v>
      </c>
      <c r="H3435">
        <v>0.12155000000000001</v>
      </c>
      <c r="I3435">
        <v>0.91795000000000004</v>
      </c>
      <c r="J3435">
        <v>0.64905000000000002</v>
      </c>
      <c r="K3435">
        <v>0.16435</v>
      </c>
      <c r="L3435">
        <v>0.12265</v>
      </c>
      <c r="M3435">
        <v>0.22614999999999999</v>
      </c>
    </row>
    <row r="3436" spans="2:13" x14ac:dyDescent="0.35">
      <c r="B3436">
        <v>3433</v>
      </c>
      <c r="C3436">
        <v>0.34325</v>
      </c>
      <c r="D3436">
        <v>0.16705</v>
      </c>
      <c r="E3436">
        <v>0.77185000000000004</v>
      </c>
      <c r="F3436">
        <v>0.16844999999999999</v>
      </c>
      <c r="G3436">
        <v>0.12365</v>
      </c>
      <c r="H3436">
        <v>0.22714999999999999</v>
      </c>
      <c r="I3436">
        <v>0.46155000000000002</v>
      </c>
      <c r="J3436">
        <v>0.88395000000000001</v>
      </c>
      <c r="K3436">
        <v>0.90425</v>
      </c>
      <c r="L3436">
        <v>0.88154999999999994</v>
      </c>
      <c r="M3436">
        <v>0.47604999999999997</v>
      </c>
    </row>
    <row r="3437" spans="2:13" x14ac:dyDescent="0.35">
      <c r="B3437">
        <v>3434</v>
      </c>
      <c r="C3437">
        <v>0.34334999999999999</v>
      </c>
      <c r="D3437">
        <v>0.15354999999999999</v>
      </c>
      <c r="E3437">
        <v>0.63954999999999995</v>
      </c>
      <c r="F3437">
        <v>0.81935000000000002</v>
      </c>
      <c r="G3437">
        <v>0.19835</v>
      </c>
      <c r="H3437">
        <v>0.72094999999999998</v>
      </c>
      <c r="I3437">
        <v>0.97065000000000001</v>
      </c>
      <c r="J3437">
        <v>0.65575000000000006</v>
      </c>
      <c r="K3437">
        <v>0.95065</v>
      </c>
      <c r="L3437">
        <v>0.52664999999999995</v>
      </c>
      <c r="M3437">
        <v>0.95194999999999996</v>
      </c>
    </row>
    <row r="3438" spans="2:13" x14ac:dyDescent="0.35">
      <c r="B3438">
        <v>3435</v>
      </c>
      <c r="C3438">
        <v>0.34344999999999998</v>
      </c>
      <c r="D3438">
        <v>0.90944999999999998</v>
      </c>
      <c r="E3438">
        <v>0.83435000000000004</v>
      </c>
      <c r="F3438">
        <v>8.8450000000000001E-2</v>
      </c>
      <c r="G3438">
        <v>0.59624999999999995</v>
      </c>
      <c r="H3438">
        <v>0.43814999999999998</v>
      </c>
      <c r="I3438">
        <v>0.77985000000000004</v>
      </c>
      <c r="J3438">
        <v>0.88375000000000004</v>
      </c>
      <c r="K3438">
        <v>0.72794999999999999</v>
      </c>
      <c r="L3438">
        <v>0.74624999999999997</v>
      </c>
      <c r="M3438">
        <v>0.84455000000000002</v>
      </c>
    </row>
    <row r="3439" spans="2:13" x14ac:dyDescent="0.35">
      <c r="B3439">
        <v>3436</v>
      </c>
      <c r="C3439">
        <v>0.34355000000000002</v>
      </c>
      <c r="D3439">
        <v>0.30135000000000001</v>
      </c>
      <c r="E3439">
        <v>0.40055000000000002</v>
      </c>
      <c r="F3439">
        <v>0.76815</v>
      </c>
      <c r="G3439">
        <v>0.61914999999999998</v>
      </c>
      <c r="H3439">
        <v>0.29365000000000002</v>
      </c>
      <c r="I3439">
        <v>0.97585</v>
      </c>
      <c r="J3439">
        <v>0.35485</v>
      </c>
      <c r="K3439">
        <v>0.19575000000000001</v>
      </c>
      <c r="L3439">
        <v>0.86665000000000003</v>
      </c>
      <c r="M3439">
        <v>0.50575000000000003</v>
      </c>
    </row>
    <row r="3440" spans="2:13" x14ac:dyDescent="0.35">
      <c r="B3440">
        <v>3437</v>
      </c>
      <c r="C3440">
        <v>0.34365000000000001</v>
      </c>
      <c r="D3440">
        <v>0.28725000000000001</v>
      </c>
      <c r="E3440">
        <v>0.10865</v>
      </c>
      <c r="F3440">
        <v>0.64624999999999999</v>
      </c>
      <c r="G3440">
        <v>0.84735000000000005</v>
      </c>
      <c r="H3440">
        <v>0.94984999999999997</v>
      </c>
      <c r="I3440">
        <v>0.23025000000000001</v>
      </c>
      <c r="J3440">
        <v>0.35185</v>
      </c>
      <c r="K3440">
        <v>0.30254999999999999</v>
      </c>
      <c r="L3440">
        <v>0.94745000000000001</v>
      </c>
      <c r="M3440">
        <v>0.90164999999999995</v>
      </c>
    </row>
    <row r="3441" spans="2:13" x14ac:dyDescent="0.35">
      <c r="B3441">
        <v>3438</v>
      </c>
      <c r="C3441">
        <v>0.34375</v>
      </c>
      <c r="D3441">
        <v>0.72965000000000002</v>
      </c>
      <c r="E3441">
        <v>0.60524999999999995</v>
      </c>
      <c r="F3441">
        <v>0.49175000000000002</v>
      </c>
      <c r="G3441">
        <v>0.69064999999999999</v>
      </c>
      <c r="H3441">
        <v>0.63395000000000001</v>
      </c>
      <c r="I3441">
        <v>0.21375</v>
      </c>
      <c r="J3441">
        <v>0.87905</v>
      </c>
      <c r="K3441">
        <v>0.28494999999999998</v>
      </c>
      <c r="L3441">
        <v>0.26395000000000002</v>
      </c>
      <c r="M3441">
        <v>0.65795000000000003</v>
      </c>
    </row>
    <row r="3442" spans="2:13" x14ac:dyDescent="0.35">
      <c r="B3442">
        <v>3439</v>
      </c>
      <c r="C3442">
        <v>0.34384999999999999</v>
      </c>
      <c r="D3442">
        <v>0.94664999999999999</v>
      </c>
      <c r="E3442">
        <v>0.91954999999999998</v>
      </c>
      <c r="F3442">
        <v>0.92735000000000001</v>
      </c>
      <c r="G3442">
        <v>0.61755000000000004</v>
      </c>
      <c r="H3442">
        <v>0.25524999999999998</v>
      </c>
      <c r="I3442">
        <v>0.28215000000000001</v>
      </c>
      <c r="J3442">
        <v>0.13205</v>
      </c>
      <c r="K3442">
        <v>0.76975000000000005</v>
      </c>
      <c r="L3442">
        <v>0.27934999999999999</v>
      </c>
      <c r="M3442">
        <v>0.83574999999999999</v>
      </c>
    </row>
    <row r="3443" spans="2:13" x14ac:dyDescent="0.35">
      <c r="B3443">
        <v>3440</v>
      </c>
      <c r="C3443">
        <v>0.34394999999999998</v>
      </c>
      <c r="D3443">
        <v>0.41275000000000001</v>
      </c>
      <c r="E3443">
        <v>0.84614999999999996</v>
      </c>
      <c r="F3443">
        <v>0.64464999999999995</v>
      </c>
      <c r="G3443">
        <v>0.51214999999999999</v>
      </c>
      <c r="H3443">
        <v>0.73865000000000003</v>
      </c>
      <c r="I3443">
        <v>0.28225</v>
      </c>
      <c r="J3443">
        <v>0.74555000000000005</v>
      </c>
      <c r="K3443">
        <v>1.575E-2</v>
      </c>
      <c r="L3443">
        <v>0.25085000000000002</v>
      </c>
      <c r="M3443">
        <v>0.62814999999999999</v>
      </c>
    </row>
    <row r="3444" spans="2:13" x14ac:dyDescent="0.35">
      <c r="B3444">
        <v>3441</v>
      </c>
      <c r="C3444">
        <v>0.34405000000000002</v>
      </c>
      <c r="D3444">
        <v>0.28305000000000002</v>
      </c>
      <c r="E3444">
        <v>0.54844999999999999</v>
      </c>
      <c r="F3444">
        <v>0.63205</v>
      </c>
      <c r="G3444">
        <v>0.94205000000000005</v>
      </c>
      <c r="H3444">
        <v>4.0649999999999999E-2</v>
      </c>
      <c r="I3444">
        <v>6.6949999999999996E-2</v>
      </c>
      <c r="J3444">
        <v>0.91954999999999998</v>
      </c>
      <c r="K3444">
        <v>0.70584999999999998</v>
      </c>
      <c r="L3444">
        <v>0.58975</v>
      </c>
      <c r="M3444">
        <v>0.75214999999999999</v>
      </c>
    </row>
    <row r="3445" spans="2:13" x14ac:dyDescent="0.35">
      <c r="B3445">
        <v>3442</v>
      </c>
      <c r="C3445">
        <v>0.34415000000000001</v>
      </c>
      <c r="D3445">
        <v>0.48615000000000003</v>
      </c>
      <c r="E3445">
        <v>0.25624999999999998</v>
      </c>
      <c r="F3445">
        <v>0.90585000000000004</v>
      </c>
      <c r="G3445">
        <v>0.95965</v>
      </c>
      <c r="H3445">
        <v>0.31304999999999999</v>
      </c>
      <c r="I3445">
        <v>0.16835</v>
      </c>
      <c r="J3445">
        <v>0.34544999999999998</v>
      </c>
      <c r="K3445">
        <v>0.37974999999999998</v>
      </c>
      <c r="L3445">
        <v>0.90205000000000002</v>
      </c>
      <c r="M3445">
        <v>0.32684999999999997</v>
      </c>
    </row>
    <row r="3446" spans="2:13" x14ac:dyDescent="0.35">
      <c r="B3446">
        <v>3443</v>
      </c>
      <c r="C3446">
        <v>0.34425</v>
      </c>
      <c r="D3446">
        <v>0.49785000000000001</v>
      </c>
      <c r="E3446">
        <v>0.21815000000000001</v>
      </c>
      <c r="F3446">
        <v>0.41594999999999999</v>
      </c>
      <c r="G3446">
        <v>0.58535000000000004</v>
      </c>
      <c r="H3446">
        <v>0.85435000000000005</v>
      </c>
      <c r="I3446">
        <v>0.67825000000000002</v>
      </c>
      <c r="J3446">
        <v>0.75114999999999998</v>
      </c>
      <c r="K3446">
        <v>0.50514999999999999</v>
      </c>
      <c r="L3446">
        <v>0.57565</v>
      </c>
      <c r="M3446">
        <v>0.93615000000000004</v>
      </c>
    </row>
    <row r="3447" spans="2:13" x14ac:dyDescent="0.35">
      <c r="B3447">
        <v>3444</v>
      </c>
      <c r="C3447">
        <v>0.34434999999999999</v>
      </c>
      <c r="D3447">
        <v>9.1050000000000006E-2</v>
      </c>
      <c r="E3447">
        <v>0.32795000000000002</v>
      </c>
      <c r="F3447">
        <v>3.9149999999999997E-2</v>
      </c>
      <c r="G3447">
        <v>0.31164999999999998</v>
      </c>
      <c r="H3447">
        <v>0.93125000000000002</v>
      </c>
      <c r="I3447">
        <v>0.45634999999999998</v>
      </c>
      <c r="J3447">
        <v>9.7250000000000003E-2</v>
      </c>
      <c r="K3447">
        <v>0.98765000000000003</v>
      </c>
      <c r="L3447">
        <v>0.62134999999999996</v>
      </c>
      <c r="M3447">
        <v>0.89964999999999995</v>
      </c>
    </row>
    <row r="3448" spans="2:13" x14ac:dyDescent="0.35">
      <c r="B3448">
        <v>3445</v>
      </c>
      <c r="C3448">
        <v>0.34444999999999998</v>
      </c>
      <c r="D3448">
        <v>0.87424999999999997</v>
      </c>
      <c r="E3448">
        <v>0.40194999999999997</v>
      </c>
      <c r="F3448">
        <v>3.075E-2</v>
      </c>
      <c r="G3448">
        <v>0.80435000000000001</v>
      </c>
      <c r="H3448">
        <v>0.42764999999999997</v>
      </c>
      <c r="I3448">
        <v>0.31485000000000002</v>
      </c>
      <c r="J3448">
        <v>0.34965000000000002</v>
      </c>
      <c r="K3448">
        <v>0.38464999999999999</v>
      </c>
      <c r="L3448">
        <v>9.5E-4</v>
      </c>
      <c r="M3448">
        <v>0.48015000000000002</v>
      </c>
    </row>
    <row r="3449" spans="2:13" x14ac:dyDescent="0.35">
      <c r="B3449">
        <v>3446</v>
      </c>
      <c r="C3449">
        <v>0.34455000000000002</v>
      </c>
      <c r="D3449">
        <v>0.31735000000000002</v>
      </c>
      <c r="E3449">
        <v>4.2250000000000003E-2</v>
      </c>
      <c r="F3449">
        <v>0.64115</v>
      </c>
      <c r="G3449">
        <v>0.65685000000000004</v>
      </c>
      <c r="H3449">
        <v>8.0850000000000005E-2</v>
      </c>
      <c r="I3449">
        <v>0.77615000000000001</v>
      </c>
      <c r="J3449">
        <v>0.99224999999999997</v>
      </c>
      <c r="K3449">
        <v>0.49245</v>
      </c>
      <c r="L3449">
        <v>0.40305000000000002</v>
      </c>
      <c r="M3449">
        <v>0.29254999999999998</v>
      </c>
    </row>
    <row r="3450" spans="2:13" x14ac:dyDescent="0.35">
      <c r="B3450">
        <v>3447</v>
      </c>
      <c r="C3450">
        <v>0.34465000000000001</v>
      </c>
      <c r="D3450">
        <v>0.21204999999999999</v>
      </c>
      <c r="E3450">
        <v>0.73704999999999998</v>
      </c>
      <c r="F3450">
        <v>0.85804999999999998</v>
      </c>
      <c r="G3450">
        <v>0.68774999999999997</v>
      </c>
      <c r="H3450">
        <v>0.27625</v>
      </c>
      <c r="I3450">
        <v>0.80374999999999996</v>
      </c>
      <c r="J3450">
        <v>0.43885000000000002</v>
      </c>
      <c r="K3450">
        <v>1.9349999999999999E-2</v>
      </c>
      <c r="L3450">
        <v>0.94935000000000003</v>
      </c>
      <c r="M3450">
        <v>0.93835000000000002</v>
      </c>
    </row>
    <row r="3451" spans="2:13" x14ac:dyDescent="0.35">
      <c r="B3451">
        <v>3448</v>
      </c>
      <c r="C3451">
        <v>0.34475</v>
      </c>
      <c r="D3451">
        <v>0.93754999999999999</v>
      </c>
      <c r="E3451">
        <v>0.21715000000000001</v>
      </c>
      <c r="F3451">
        <v>0.58384999999999998</v>
      </c>
      <c r="G3451">
        <v>0.88685000000000003</v>
      </c>
      <c r="H3451">
        <v>0.36425000000000002</v>
      </c>
      <c r="I3451">
        <v>0.87224999999999997</v>
      </c>
      <c r="J3451">
        <v>0.83115000000000006</v>
      </c>
      <c r="K3451">
        <v>0.28675</v>
      </c>
      <c r="L3451">
        <v>0.65764999999999996</v>
      </c>
      <c r="M3451">
        <v>0.92425000000000002</v>
      </c>
    </row>
    <row r="3452" spans="2:13" x14ac:dyDescent="0.35">
      <c r="B3452">
        <v>3449</v>
      </c>
      <c r="C3452">
        <v>0.34484999999999999</v>
      </c>
      <c r="D3452">
        <v>0.95155000000000001</v>
      </c>
      <c r="E3452">
        <v>0.17094999999999999</v>
      </c>
      <c r="F3452">
        <v>0.80264999999999997</v>
      </c>
      <c r="G3452">
        <v>0.19694999999999999</v>
      </c>
      <c r="H3452">
        <v>0.20945</v>
      </c>
      <c r="I3452">
        <v>0.32665</v>
      </c>
      <c r="J3452">
        <v>0.54825000000000002</v>
      </c>
      <c r="K3452">
        <v>0.57555000000000001</v>
      </c>
      <c r="L3452">
        <v>0.61234999999999995</v>
      </c>
      <c r="M3452">
        <v>0.72424999999999995</v>
      </c>
    </row>
    <row r="3453" spans="2:13" x14ac:dyDescent="0.35">
      <c r="B3453">
        <v>3450</v>
      </c>
      <c r="C3453">
        <v>0.34494999999999998</v>
      </c>
      <c r="D3453">
        <v>0.74055000000000004</v>
      </c>
      <c r="E3453">
        <v>0.55605000000000004</v>
      </c>
      <c r="F3453">
        <v>0.25155</v>
      </c>
      <c r="G3453">
        <v>0.29394999999999999</v>
      </c>
      <c r="H3453">
        <v>0.74434999999999996</v>
      </c>
      <c r="I3453">
        <v>0.29354999999999998</v>
      </c>
      <c r="J3453">
        <v>0.92595000000000005</v>
      </c>
      <c r="K3453">
        <v>0.46665000000000001</v>
      </c>
      <c r="L3453">
        <v>0.64775000000000005</v>
      </c>
      <c r="M3453">
        <v>0.55164999999999997</v>
      </c>
    </row>
    <row r="3454" spans="2:13" x14ac:dyDescent="0.35">
      <c r="B3454">
        <v>3451</v>
      </c>
      <c r="C3454">
        <v>0.34505000000000002</v>
      </c>
      <c r="D3454">
        <v>0.42564999999999997</v>
      </c>
      <c r="E3454">
        <v>0.65054999999999996</v>
      </c>
      <c r="F3454">
        <v>0.15434999999999999</v>
      </c>
      <c r="G3454">
        <v>0.75565000000000004</v>
      </c>
      <c r="H3454">
        <v>0.39065</v>
      </c>
      <c r="I3454">
        <v>0.35315000000000002</v>
      </c>
      <c r="J3454">
        <v>0.14574999999999999</v>
      </c>
      <c r="K3454">
        <v>5.0349999999999999E-2</v>
      </c>
      <c r="L3454">
        <v>0.21554999999999999</v>
      </c>
      <c r="M3454">
        <v>5.7499999999999999E-3</v>
      </c>
    </row>
    <row r="3455" spans="2:13" x14ac:dyDescent="0.35">
      <c r="B3455">
        <v>3452</v>
      </c>
      <c r="C3455">
        <v>0.34515000000000001</v>
      </c>
      <c r="D3455">
        <v>0.56445000000000001</v>
      </c>
      <c r="E3455">
        <v>0.96245000000000003</v>
      </c>
      <c r="F3455">
        <v>0.64905000000000002</v>
      </c>
      <c r="G3455">
        <v>0.38774999999999998</v>
      </c>
      <c r="H3455">
        <v>0.43025000000000002</v>
      </c>
      <c r="I3455">
        <v>0.16694999999999999</v>
      </c>
      <c r="J3455">
        <v>0.57294999999999996</v>
      </c>
      <c r="K3455">
        <v>0.88705000000000001</v>
      </c>
      <c r="L3455">
        <v>0.64564999999999995</v>
      </c>
      <c r="M3455">
        <v>0.71375</v>
      </c>
    </row>
    <row r="3456" spans="2:13" x14ac:dyDescent="0.35">
      <c r="B3456">
        <v>3453</v>
      </c>
      <c r="C3456">
        <v>0.34525</v>
      </c>
      <c r="D3456">
        <v>7.9649999999999999E-2</v>
      </c>
      <c r="E3456">
        <v>0.45855000000000001</v>
      </c>
      <c r="F3456">
        <v>0.44874999999999998</v>
      </c>
      <c r="G3456">
        <v>0.54925000000000002</v>
      </c>
      <c r="H3456">
        <v>0.25674999999999998</v>
      </c>
      <c r="I3456">
        <v>0.95574999999999999</v>
      </c>
      <c r="J3456">
        <v>0.30414999999999998</v>
      </c>
      <c r="K3456">
        <v>0.21754999999999999</v>
      </c>
      <c r="L3456">
        <v>0.66454999999999997</v>
      </c>
      <c r="M3456">
        <v>8.1499999999999993E-3</v>
      </c>
    </row>
    <row r="3457" spans="2:13" x14ac:dyDescent="0.35">
      <c r="B3457">
        <v>3454</v>
      </c>
      <c r="C3457">
        <v>0.34534999999999999</v>
      </c>
      <c r="D3457">
        <v>0.47644999999999998</v>
      </c>
      <c r="E3457">
        <v>0.63144999999999996</v>
      </c>
      <c r="F3457">
        <v>0.70555000000000001</v>
      </c>
      <c r="G3457">
        <v>5.2150000000000002E-2</v>
      </c>
      <c r="H3457">
        <v>0.25355</v>
      </c>
      <c r="I3457">
        <v>0.54505000000000003</v>
      </c>
      <c r="J3457">
        <v>0.64885000000000004</v>
      </c>
      <c r="K3457">
        <v>4.7449999999999999E-2</v>
      </c>
      <c r="L3457">
        <v>0.72624999999999995</v>
      </c>
      <c r="M3457">
        <v>3.15E-3</v>
      </c>
    </row>
    <row r="3458" spans="2:13" x14ac:dyDescent="0.35">
      <c r="B3458">
        <v>3455</v>
      </c>
      <c r="C3458">
        <v>0.34544999999999998</v>
      </c>
      <c r="D3458">
        <v>0.82755000000000001</v>
      </c>
      <c r="E3458">
        <v>0.49664999999999998</v>
      </c>
      <c r="F3458">
        <v>0.76475000000000004</v>
      </c>
      <c r="G3458">
        <v>0.55135000000000001</v>
      </c>
      <c r="H3458">
        <v>0.78454999999999997</v>
      </c>
      <c r="I3458">
        <v>0.11165</v>
      </c>
      <c r="J3458">
        <v>0.20275000000000001</v>
      </c>
      <c r="K3458">
        <v>0.30464999999999998</v>
      </c>
      <c r="L3458">
        <v>0.57894999999999996</v>
      </c>
      <c r="M3458">
        <v>0.53554999999999997</v>
      </c>
    </row>
    <row r="3459" spans="2:13" x14ac:dyDescent="0.35">
      <c r="B3459">
        <v>3456</v>
      </c>
      <c r="C3459">
        <v>0.34555000000000002</v>
      </c>
      <c r="D3459">
        <v>5.0849999999999999E-2</v>
      </c>
      <c r="E3459">
        <v>0.98304999999999998</v>
      </c>
      <c r="F3459">
        <v>0.19155</v>
      </c>
      <c r="G3459">
        <v>0.37014999999999998</v>
      </c>
      <c r="H3459">
        <v>0.16825000000000001</v>
      </c>
      <c r="I3459">
        <v>0.92135</v>
      </c>
      <c r="J3459">
        <v>0.64605000000000001</v>
      </c>
      <c r="K3459">
        <v>0.57674999999999998</v>
      </c>
      <c r="L3459">
        <v>0.45384999999999998</v>
      </c>
      <c r="M3459">
        <v>0.33105000000000001</v>
      </c>
    </row>
    <row r="3460" spans="2:13" x14ac:dyDescent="0.35">
      <c r="B3460">
        <v>3457</v>
      </c>
      <c r="C3460">
        <v>0.34565000000000001</v>
      </c>
      <c r="D3460">
        <v>0.17465</v>
      </c>
      <c r="E3460">
        <v>0.36495</v>
      </c>
      <c r="F3460">
        <v>0.98765000000000003</v>
      </c>
      <c r="G3460">
        <v>4.1050000000000003E-2</v>
      </c>
      <c r="H3460">
        <v>0.65295000000000003</v>
      </c>
      <c r="I3460">
        <v>0.81235000000000002</v>
      </c>
      <c r="J3460">
        <v>0.97655000000000003</v>
      </c>
      <c r="K3460">
        <v>0.51165000000000005</v>
      </c>
      <c r="L3460">
        <v>5.1249999999999997E-2</v>
      </c>
      <c r="M3460">
        <v>0.72414999999999996</v>
      </c>
    </row>
    <row r="3461" spans="2:13" x14ac:dyDescent="0.35">
      <c r="B3461">
        <v>3458</v>
      </c>
      <c r="C3461">
        <v>0.34575</v>
      </c>
      <c r="D3461">
        <v>0.23175000000000001</v>
      </c>
      <c r="E3461">
        <v>0.15265000000000001</v>
      </c>
      <c r="F3461">
        <v>0.85934999999999995</v>
      </c>
      <c r="G3461">
        <v>0.14445</v>
      </c>
      <c r="H3461">
        <v>0.28165000000000001</v>
      </c>
      <c r="I3461">
        <v>0.44495000000000001</v>
      </c>
      <c r="J3461">
        <v>0.94815000000000005</v>
      </c>
      <c r="K3461">
        <v>0.14305000000000001</v>
      </c>
      <c r="L3461">
        <v>0.42604999999999998</v>
      </c>
      <c r="M3461">
        <v>0.14745</v>
      </c>
    </row>
    <row r="3462" spans="2:13" x14ac:dyDescent="0.35">
      <c r="B3462">
        <v>3459</v>
      </c>
      <c r="C3462">
        <v>0.34584999999999999</v>
      </c>
      <c r="D3462">
        <v>0.75975000000000004</v>
      </c>
      <c r="E3462">
        <v>0.51734999999999998</v>
      </c>
      <c r="F3462">
        <v>2.0049999999999998E-2</v>
      </c>
      <c r="G3462">
        <v>0.15625</v>
      </c>
      <c r="H3462">
        <v>0.60214999999999996</v>
      </c>
      <c r="I3462">
        <v>0.47025</v>
      </c>
      <c r="J3462">
        <v>0.81964999999999999</v>
      </c>
      <c r="K3462">
        <v>0.73285</v>
      </c>
      <c r="L3462">
        <v>7.0050000000000001E-2</v>
      </c>
      <c r="M3462">
        <v>0.59955000000000003</v>
      </c>
    </row>
    <row r="3463" spans="2:13" x14ac:dyDescent="0.35">
      <c r="B3463">
        <v>3460</v>
      </c>
      <c r="C3463">
        <v>0.34594999999999998</v>
      </c>
      <c r="D3463">
        <v>0.65625</v>
      </c>
      <c r="E3463">
        <v>0.42554999999999998</v>
      </c>
      <c r="F3463">
        <v>0.66664999999999996</v>
      </c>
      <c r="G3463">
        <v>0.46334999999999998</v>
      </c>
      <c r="H3463">
        <v>0.36445</v>
      </c>
      <c r="I3463">
        <v>0.55684999999999996</v>
      </c>
      <c r="J3463">
        <v>0.94455</v>
      </c>
      <c r="K3463">
        <v>0.16814999999999999</v>
      </c>
      <c r="L3463">
        <v>5.2449999999999997E-2</v>
      </c>
      <c r="M3463">
        <v>1.285E-2</v>
      </c>
    </row>
    <row r="3464" spans="2:13" x14ac:dyDescent="0.35">
      <c r="B3464">
        <v>3461</v>
      </c>
      <c r="C3464">
        <v>0.34605000000000002</v>
      </c>
      <c r="D3464">
        <v>0.78374999999999995</v>
      </c>
      <c r="E3464">
        <v>1.8249999999999999E-2</v>
      </c>
      <c r="F3464">
        <v>0.62824999999999998</v>
      </c>
      <c r="G3464">
        <v>0.41585</v>
      </c>
      <c r="H3464">
        <v>4.6649999999999997E-2</v>
      </c>
      <c r="I3464">
        <v>3.8550000000000001E-2</v>
      </c>
      <c r="J3464">
        <v>0.98724999999999996</v>
      </c>
      <c r="K3464">
        <v>0.84875</v>
      </c>
      <c r="L3464">
        <v>0.75065000000000004</v>
      </c>
      <c r="M3464">
        <v>0.16305</v>
      </c>
    </row>
    <row r="3465" spans="2:13" x14ac:dyDescent="0.35">
      <c r="B3465">
        <v>3462</v>
      </c>
      <c r="C3465">
        <v>0.34615000000000001</v>
      </c>
      <c r="D3465">
        <v>0.54295000000000004</v>
      </c>
      <c r="E3465">
        <v>0.22434999999999999</v>
      </c>
      <c r="F3465">
        <v>0.89875000000000005</v>
      </c>
      <c r="G3465">
        <v>0.62395</v>
      </c>
      <c r="H3465">
        <v>0.67574999999999996</v>
      </c>
      <c r="I3465">
        <v>0.12225</v>
      </c>
      <c r="J3465">
        <v>0.40105000000000002</v>
      </c>
      <c r="K3465">
        <v>0.78174999999999994</v>
      </c>
      <c r="L3465">
        <v>0.13785</v>
      </c>
      <c r="M3465">
        <v>0.62285000000000001</v>
      </c>
    </row>
    <row r="3466" spans="2:13" x14ac:dyDescent="0.35">
      <c r="B3466">
        <v>3463</v>
      </c>
      <c r="C3466">
        <v>0.34625</v>
      </c>
      <c r="D3466">
        <v>0.19405</v>
      </c>
      <c r="E3466">
        <v>1.7749999999999998E-2</v>
      </c>
      <c r="F3466">
        <v>0.54805000000000004</v>
      </c>
      <c r="G3466">
        <v>0.52564999999999995</v>
      </c>
      <c r="H3466">
        <v>0.43945000000000001</v>
      </c>
      <c r="I3466">
        <v>0.27455000000000002</v>
      </c>
      <c r="J3466">
        <v>0.72314999999999996</v>
      </c>
      <c r="K3466">
        <v>0.23014999999999999</v>
      </c>
      <c r="L3466">
        <v>0.81384999999999996</v>
      </c>
      <c r="M3466">
        <v>0.14265</v>
      </c>
    </row>
    <row r="3467" spans="2:13" x14ac:dyDescent="0.35">
      <c r="B3467">
        <v>3464</v>
      </c>
      <c r="C3467">
        <v>0.34634999999999999</v>
      </c>
      <c r="D3467">
        <v>0.91015000000000001</v>
      </c>
      <c r="E3467">
        <v>0.72775000000000001</v>
      </c>
      <c r="F3467">
        <v>0.24245</v>
      </c>
      <c r="G3467">
        <v>0.18625</v>
      </c>
      <c r="H3467">
        <v>0.45655000000000001</v>
      </c>
      <c r="I3467">
        <v>0.62065000000000003</v>
      </c>
      <c r="J3467">
        <v>0.41084999999999999</v>
      </c>
      <c r="K3467">
        <v>0.63775000000000004</v>
      </c>
      <c r="L3467">
        <v>0.52115</v>
      </c>
      <c r="M3467">
        <v>0.27065</v>
      </c>
    </row>
    <row r="3468" spans="2:13" x14ac:dyDescent="0.35">
      <c r="B3468">
        <v>3465</v>
      </c>
      <c r="C3468">
        <v>0.34644999999999998</v>
      </c>
      <c r="D3468">
        <v>1.0749999999999999E-2</v>
      </c>
      <c r="E3468">
        <v>0.87455000000000005</v>
      </c>
      <c r="F3468">
        <v>0.81574999999999998</v>
      </c>
      <c r="G3468">
        <v>0.99314999999999998</v>
      </c>
      <c r="H3468">
        <v>0.16545000000000001</v>
      </c>
      <c r="I3468">
        <v>0.90705000000000002</v>
      </c>
      <c r="J3468">
        <v>0.30954999999999999</v>
      </c>
      <c r="K3468">
        <v>0.53264999999999996</v>
      </c>
      <c r="L3468">
        <v>9.4450000000000006E-2</v>
      </c>
      <c r="M3468">
        <v>0.24165</v>
      </c>
    </row>
    <row r="3469" spans="2:13" x14ac:dyDescent="0.35">
      <c r="B3469">
        <v>3466</v>
      </c>
      <c r="C3469">
        <v>0.34655000000000002</v>
      </c>
      <c r="D3469">
        <v>0.66305000000000003</v>
      </c>
      <c r="E3469">
        <v>0.49004999999999999</v>
      </c>
      <c r="F3469">
        <v>0.38055</v>
      </c>
      <c r="G3469">
        <v>0.49825000000000003</v>
      </c>
      <c r="H3469">
        <v>0.26274999999999998</v>
      </c>
      <c r="I3469">
        <v>0.88344999999999996</v>
      </c>
      <c r="J3469">
        <v>0.48085</v>
      </c>
      <c r="K3469">
        <v>5.135E-2</v>
      </c>
      <c r="L3469">
        <v>0.80664999999999998</v>
      </c>
      <c r="M3469">
        <v>0.84375</v>
      </c>
    </row>
    <row r="3470" spans="2:13" x14ac:dyDescent="0.35">
      <c r="B3470">
        <v>3467</v>
      </c>
      <c r="C3470">
        <v>0.34665000000000001</v>
      </c>
      <c r="D3470">
        <v>0.80454999999999999</v>
      </c>
      <c r="E3470">
        <v>0.18404999999999999</v>
      </c>
      <c r="F3470">
        <v>0.25205</v>
      </c>
      <c r="G3470">
        <v>0.26795000000000002</v>
      </c>
      <c r="H3470">
        <v>0.45574999999999999</v>
      </c>
      <c r="I3470">
        <v>0.71384999999999998</v>
      </c>
      <c r="J3470">
        <v>0.30354999999999999</v>
      </c>
      <c r="K3470">
        <v>0.26405000000000001</v>
      </c>
      <c r="L3470">
        <v>0.74914999999999998</v>
      </c>
      <c r="M3470">
        <v>0.83055000000000001</v>
      </c>
    </row>
    <row r="3471" spans="2:13" x14ac:dyDescent="0.35">
      <c r="B3471">
        <v>3468</v>
      </c>
      <c r="C3471">
        <v>0.34675</v>
      </c>
      <c r="D3471">
        <v>0.16155</v>
      </c>
      <c r="E3471">
        <v>0.23685</v>
      </c>
      <c r="F3471">
        <v>0.59214999999999995</v>
      </c>
      <c r="G3471">
        <v>0.34444999999999998</v>
      </c>
      <c r="H3471">
        <v>0.32565</v>
      </c>
      <c r="I3471">
        <v>0.46725</v>
      </c>
      <c r="J3471">
        <v>0.45334999999999998</v>
      </c>
      <c r="K3471">
        <v>8.6749999999999994E-2</v>
      </c>
      <c r="L3471">
        <v>8.2150000000000001E-2</v>
      </c>
      <c r="M3471">
        <v>0.74795</v>
      </c>
    </row>
    <row r="3472" spans="2:13" x14ac:dyDescent="0.35">
      <c r="B3472">
        <v>3469</v>
      </c>
      <c r="C3472">
        <v>0.34684999999999999</v>
      </c>
      <c r="D3472">
        <v>0.39884999999999998</v>
      </c>
      <c r="E3472">
        <v>0.97635000000000005</v>
      </c>
      <c r="F3472">
        <v>0.90575000000000006</v>
      </c>
      <c r="G3472">
        <v>7.4450000000000002E-2</v>
      </c>
      <c r="H3472">
        <v>0.98004999999999998</v>
      </c>
      <c r="I3472">
        <v>0.44514999999999999</v>
      </c>
      <c r="J3472">
        <v>0.34525</v>
      </c>
      <c r="K3472">
        <v>0.29335</v>
      </c>
      <c r="L3472">
        <v>0.77144999999999997</v>
      </c>
      <c r="M3472">
        <v>0.66344999999999998</v>
      </c>
    </row>
    <row r="3473" spans="2:13" x14ac:dyDescent="0.35">
      <c r="B3473">
        <v>3470</v>
      </c>
      <c r="C3473">
        <v>0.34694999999999998</v>
      </c>
      <c r="D3473">
        <v>0.39315</v>
      </c>
      <c r="E3473">
        <v>0.90985000000000005</v>
      </c>
      <c r="F3473">
        <v>0.95125000000000004</v>
      </c>
      <c r="G3473">
        <v>0.54695000000000005</v>
      </c>
      <c r="H3473">
        <v>0.25635000000000002</v>
      </c>
      <c r="I3473">
        <v>0.68135000000000001</v>
      </c>
      <c r="J3473">
        <v>0.59894999999999998</v>
      </c>
      <c r="K3473">
        <v>5.7499999999999999E-3</v>
      </c>
      <c r="L3473">
        <v>6.3450000000000006E-2</v>
      </c>
      <c r="M3473">
        <v>0.62875000000000003</v>
      </c>
    </row>
    <row r="3474" spans="2:13" x14ac:dyDescent="0.35">
      <c r="B3474">
        <v>3471</v>
      </c>
      <c r="C3474">
        <v>0.34705000000000003</v>
      </c>
      <c r="D3474">
        <v>0.72745000000000004</v>
      </c>
      <c r="E3474">
        <v>0.88265000000000005</v>
      </c>
      <c r="F3474">
        <v>0.18695000000000001</v>
      </c>
      <c r="G3474">
        <v>0.98514999999999997</v>
      </c>
      <c r="H3474">
        <v>0.46875</v>
      </c>
      <c r="I3474">
        <v>0.22585</v>
      </c>
      <c r="J3474">
        <v>0.17025000000000001</v>
      </c>
      <c r="K3474">
        <v>0.40434999999999999</v>
      </c>
      <c r="L3474">
        <v>0.23565</v>
      </c>
      <c r="M3474">
        <v>0.41935</v>
      </c>
    </row>
    <row r="3475" spans="2:13" x14ac:dyDescent="0.35">
      <c r="B3475">
        <v>3472</v>
      </c>
      <c r="C3475">
        <v>0.34715000000000001</v>
      </c>
      <c r="D3475">
        <v>0.53075000000000006</v>
      </c>
      <c r="E3475">
        <v>0.50134999999999996</v>
      </c>
      <c r="F3475">
        <v>0.82435000000000003</v>
      </c>
      <c r="G3475">
        <v>0.38424999999999998</v>
      </c>
      <c r="H3475">
        <v>0.50034999999999996</v>
      </c>
      <c r="I3475">
        <v>0.45334999999999998</v>
      </c>
      <c r="J3475">
        <v>4.8149999999999998E-2</v>
      </c>
      <c r="K3475">
        <v>0.54154999999999998</v>
      </c>
      <c r="L3475">
        <v>0.40634999999999999</v>
      </c>
      <c r="M3475">
        <v>0.19835</v>
      </c>
    </row>
    <row r="3476" spans="2:13" x14ac:dyDescent="0.35">
      <c r="B3476">
        <v>3473</v>
      </c>
      <c r="C3476">
        <v>0.34725</v>
      </c>
      <c r="D3476">
        <v>0.75185000000000002</v>
      </c>
      <c r="E3476">
        <v>0.20815</v>
      </c>
      <c r="F3476">
        <v>0.73234999999999995</v>
      </c>
      <c r="G3476">
        <v>0.47935</v>
      </c>
      <c r="H3476">
        <v>0.66015000000000001</v>
      </c>
      <c r="I3476">
        <v>6.5549999999999997E-2</v>
      </c>
      <c r="J3476">
        <v>0.80225000000000002</v>
      </c>
      <c r="K3476">
        <v>0.82145000000000001</v>
      </c>
      <c r="L3476">
        <v>0.15495</v>
      </c>
      <c r="M3476">
        <v>4.215E-2</v>
      </c>
    </row>
    <row r="3477" spans="2:13" x14ac:dyDescent="0.35">
      <c r="B3477">
        <v>3474</v>
      </c>
      <c r="C3477">
        <v>0.34734999999999999</v>
      </c>
      <c r="D3477">
        <v>0.41675000000000001</v>
      </c>
      <c r="E3477">
        <v>0.78325</v>
      </c>
      <c r="F3477">
        <v>0.88165000000000004</v>
      </c>
      <c r="G3477">
        <v>0.51005</v>
      </c>
      <c r="H3477">
        <v>0.23044999999999999</v>
      </c>
      <c r="I3477">
        <v>0.38535000000000003</v>
      </c>
      <c r="J3477">
        <v>0.15215000000000001</v>
      </c>
      <c r="K3477">
        <v>0.49904999999999999</v>
      </c>
      <c r="L3477">
        <v>0.14505000000000001</v>
      </c>
      <c r="M3477">
        <v>0.39205000000000001</v>
      </c>
    </row>
    <row r="3478" spans="2:13" x14ac:dyDescent="0.35">
      <c r="B3478">
        <v>3475</v>
      </c>
      <c r="C3478">
        <v>0.34744999999999998</v>
      </c>
      <c r="D3478">
        <v>0.77475000000000005</v>
      </c>
      <c r="E3478">
        <v>0.59394999999999998</v>
      </c>
      <c r="F3478">
        <v>0.45224999999999999</v>
      </c>
      <c r="G3478">
        <v>9.8650000000000002E-2</v>
      </c>
      <c r="H3478">
        <v>0.75034999999999996</v>
      </c>
      <c r="I3478">
        <v>0.97424999999999995</v>
      </c>
      <c r="J3478">
        <v>9.1350000000000001E-2</v>
      </c>
      <c r="K3478">
        <v>0.74145000000000005</v>
      </c>
      <c r="L3478">
        <v>0.73224999999999996</v>
      </c>
      <c r="M3478">
        <v>0.61324999999999996</v>
      </c>
    </row>
    <row r="3479" spans="2:13" x14ac:dyDescent="0.35">
      <c r="B3479">
        <v>3476</v>
      </c>
      <c r="C3479">
        <v>0.34755000000000003</v>
      </c>
      <c r="D3479">
        <v>0.55515000000000003</v>
      </c>
      <c r="E3479">
        <v>0.23905000000000001</v>
      </c>
      <c r="F3479">
        <v>0.87805</v>
      </c>
      <c r="G3479">
        <v>0.58425000000000005</v>
      </c>
      <c r="H3479">
        <v>8.8500000000000002E-3</v>
      </c>
      <c r="I3479">
        <v>0.36704999999999999</v>
      </c>
      <c r="J3479">
        <v>0.92284999999999995</v>
      </c>
      <c r="K3479">
        <v>8.9149999999999993E-2</v>
      </c>
      <c r="L3479">
        <v>4.1750000000000002E-2</v>
      </c>
      <c r="M3479">
        <v>0.59325000000000006</v>
      </c>
    </row>
    <row r="3480" spans="2:13" x14ac:dyDescent="0.35">
      <c r="B3480">
        <v>3477</v>
      </c>
      <c r="C3480">
        <v>0.34765000000000001</v>
      </c>
      <c r="D3480">
        <v>0.59714999999999996</v>
      </c>
      <c r="E3480">
        <v>0.97445000000000004</v>
      </c>
      <c r="F3480">
        <v>3.5650000000000001E-2</v>
      </c>
      <c r="G3480">
        <v>0.71945000000000003</v>
      </c>
      <c r="H3480">
        <v>0.64224999999999999</v>
      </c>
      <c r="I3480">
        <v>0.48465000000000003</v>
      </c>
      <c r="J3480">
        <v>0.48104999999999998</v>
      </c>
      <c r="K3480">
        <v>0.67954999999999999</v>
      </c>
      <c r="L3480">
        <v>0.32055</v>
      </c>
      <c r="M3480">
        <v>0.81284999999999996</v>
      </c>
    </row>
    <row r="3481" spans="2:13" x14ac:dyDescent="0.35">
      <c r="B3481">
        <v>3478</v>
      </c>
      <c r="C3481">
        <v>0.34775</v>
      </c>
      <c r="D3481">
        <v>0.50014999999999998</v>
      </c>
      <c r="E3481">
        <v>0.10235</v>
      </c>
      <c r="F3481">
        <v>0.63344999999999996</v>
      </c>
      <c r="G3481">
        <v>0.31885000000000002</v>
      </c>
      <c r="H3481">
        <v>0.53364999999999996</v>
      </c>
      <c r="I3481">
        <v>0.61214999999999997</v>
      </c>
      <c r="J3481">
        <v>0.17394999999999999</v>
      </c>
      <c r="K3481">
        <v>0.84175</v>
      </c>
      <c r="L3481">
        <v>0.18145</v>
      </c>
      <c r="M3481">
        <v>0.77064999999999995</v>
      </c>
    </row>
    <row r="3482" spans="2:13" x14ac:dyDescent="0.35">
      <c r="B3482">
        <v>3479</v>
      </c>
      <c r="C3482">
        <v>0.34784999999999999</v>
      </c>
      <c r="D3482">
        <v>0.12155000000000001</v>
      </c>
      <c r="E3482">
        <v>0.78615000000000002</v>
      </c>
      <c r="F3482">
        <v>0.16134999999999999</v>
      </c>
      <c r="G3482">
        <v>0.19105</v>
      </c>
      <c r="H3482">
        <v>0.19214999999999999</v>
      </c>
      <c r="I3482">
        <v>0.42235</v>
      </c>
      <c r="J3482">
        <v>0.88254999999999995</v>
      </c>
      <c r="K3482">
        <v>0.46834999999999999</v>
      </c>
      <c r="L3482">
        <v>0.44505</v>
      </c>
      <c r="M3482">
        <v>2.5049999999999999E-2</v>
      </c>
    </row>
    <row r="3483" spans="2:13" x14ac:dyDescent="0.35">
      <c r="B3483">
        <v>3480</v>
      </c>
      <c r="C3483">
        <v>0.34794999999999998</v>
      </c>
      <c r="D3483">
        <v>0.44285000000000002</v>
      </c>
      <c r="E3483">
        <v>0.11584999999999999</v>
      </c>
      <c r="F3483">
        <v>0.67874999999999996</v>
      </c>
      <c r="G3483">
        <v>0.62085000000000001</v>
      </c>
      <c r="H3483">
        <v>0.70725000000000005</v>
      </c>
      <c r="I3483">
        <v>0.35715000000000002</v>
      </c>
      <c r="J3483">
        <v>0.25074999999999997</v>
      </c>
      <c r="K3483">
        <v>0.18215000000000001</v>
      </c>
      <c r="L3483">
        <v>0.79484999999999995</v>
      </c>
      <c r="M3483">
        <v>0.19064999999999999</v>
      </c>
    </row>
    <row r="3484" spans="2:13" x14ac:dyDescent="0.35">
      <c r="B3484">
        <v>3481</v>
      </c>
      <c r="C3484">
        <v>0.34805000000000003</v>
      </c>
      <c r="D3484">
        <v>0.17705000000000001</v>
      </c>
      <c r="E3484">
        <v>0.37914999999999999</v>
      </c>
      <c r="F3484">
        <v>0.53825000000000001</v>
      </c>
      <c r="G3484">
        <v>0.77975000000000005</v>
      </c>
      <c r="H3484">
        <v>7.2349999999999998E-2</v>
      </c>
      <c r="I3484">
        <v>0.14935000000000001</v>
      </c>
      <c r="J3484">
        <v>0.54995000000000005</v>
      </c>
      <c r="K3484">
        <v>0.48814999999999997</v>
      </c>
      <c r="L3484">
        <v>0.83565</v>
      </c>
      <c r="M3484">
        <v>0.19384999999999999</v>
      </c>
    </row>
    <row r="3485" spans="2:13" x14ac:dyDescent="0.35">
      <c r="B3485">
        <v>3482</v>
      </c>
      <c r="C3485">
        <v>0.34815000000000002</v>
      </c>
      <c r="D3485">
        <v>0.40744999999999998</v>
      </c>
      <c r="E3485">
        <v>0.52464999999999995</v>
      </c>
      <c r="F3485">
        <v>0.63965000000000005</v>
      </c>
      <c r="G3485">
        <v>0.57674999999999998</v>
      </c>
      <c r="H3485">
        <v>0.74555000000000005</v>
      </c>
      <c r="I3485">
        <v>0.40075</v>
      </c>
      <c r="J3485">
        <v>0.15955</v>
      </c>
      <c r="K3485">
        <v>0.91995000000000005</v>
      </c>
      <c r="L3485">
        <v>0.66495000000000004</v>
      </c>
      <c r="M3485">
        <v>0.38214999999999999</v>
      </c>
    </row>
    <row r="3486" spans="2:13" x14ac:dyDescent="0.35">
      <c r="B3486">
        <v>3483</v>
      </c>
      <c r="C3486">
        <v>0.34825</v>
      </c>
      <c r="D3486">
        <v>0.48864999999999997</v>
      </c>
      <c r="E3486">
        <v>0.71865000000000001</v>
      </c>
      <c r="F3486">
        <v>0.69264999999999999</v>
      </c>
      <c r="G3486">
        <v>0.70094999999999996</v>
      </c>
      <c r="H3486">
        <v>0.24024999999999999</v>
      </c>
      <c r="I3486">
        <v>0.64054999999999995</v>
      </c>
      <c r="J3486">
        <v>0.89585000000000004</v>
      </c>
      <c r="K3486">
        <v>0.19864999999999999</v>
      </c>
      <c r="L3486">
        <v>3.0500000000000002E-3</v>
      </c>
      <c r="M3486">
        <v>0.98185</v>
      </c>
    </row>
    <row r="3487" spans="2:13" x14ac:dyDescent="0.35">
      <c r="B3487">
        <v>3484</v>
      </c>
      <c r="C3487">
        <v>0.34834999999999999</v>
      </c>
      <c r="D3487">
        <v>0.51385000000000003</v>
      </c>
      <c r="E3487">
        <v>0.65364999999999995</v>
      </c>
      <c r="F3487">
        <v>0.88834999999999997</v>
      </c>
      <c r="G3487">
        <v>0.42004999999999998</v>
      </c>
      <c r="H3487">
        <v>0.31374999999999997</v>
      </c>
      <c r="I3487">
        <v>0.35515000000000002</v>
      </c>
      <c r="J3487">
        <v>0.77244999999999997</v>
      </c>
      <c r="K3487">
        <v>0.69425000000000003</v>
      </c>
      <c r="L3487">
        <v>0.71294999999999997</v>
      </c>
      <c r="M3487">
        <v>0.21604999999999999</v>
      </c>
    </row>
    <row r="3488" spans="2:13" x14ac:dyDescent="0.35">
      <c r="B3488">
        <v>3485</v>
      </c>
      <c r="C3488">
        <v>0.34844999999999998</v>
      </c>
      <c r="D3488">
        <v>8.165E-2</v>
      </c>
      <c r="E3488">
        <v>0.35354999999999998</v>
      </c>
      <c r="F3488">
        <v>0.55105000000000004</v>
      </c>
      <c r="G3488">
        <v>0.98475000000000001</v>
      </c>
      <c r="H3488">
        <v>0.43955</v>
      </c>
      <c r="I3488">
        <v>0.53415000000000001</v>
      </c>
      <c r="J3488">
        <v>0.15625</v>
      </c>
      <c r="K3488">
        <v>5.1749999999999997E-2</v>
      </c>
      <c r="L3488">
        <v>0.23035</v>
      </c>
      <c r="M3488">
        <v>0.20574999999999999</v>
      </c>
    </row>
    <row r="3489" spans="2:13" x14ac:dyDescent="0.35">
      <c r="B3489">
        <v>3486</v>
      </c>
      <c r="C3489">
        <v>0.34855000000000003</v>
      </c>
      <c r="D3489">
        <v>0.20115</v>
      </c>
      <c r="E3489">
        <v>0.23164999999999999</v>
      </c>
      <c r="F3489">
        <v>0.36204999999999998</v>
      </c>
      <c r="G3489">
        <v>0.40065000000000001</v>
      </c>
      <c r="H3489">
        <v>0.12715000000000001</v>
      </c>
      <c r="I3489">
        <v>0.69245000000000001</v>
      </c>
      <c r="J3489">
        <v>0.64524999999999999</v>
      </c>
      <c r="K3489">
        <v>0.63875000000000004</v>
      </c>
      <c r="L3489">
        <v>0.51365000000000005</v>
      </c>
      <c r="M3489">
        <v>4.2750000000000003E-2</v>
      </c>
    </row>
    <row r="3490" spans="2:13" x14ac:dyDescent="0.35">
      <c r="B3490">
        <v>3487</v>
      </c>
      <c r="C3490">
        <v>0.34865000000000002</v>
      </c>
      <c r="D3490">
        <v>0.35994999999999999</v>
      </c>
      <c r="E3490">
        <v>0.47875000000000001</v>
      </c>
      <c r="F3490">
        <v>0.27534999999999998</v>
      </c>
      <c r="G3490">
        <v>0.92535000000000001</v>
      </c>
      <c r="H3490">
        <v>0.93564999999999998</v>
      </c>
      <c r="I3490">
        <v>0.26684999999999998</v>
      </c>
      <c r="J3490">
        <v>0.16725000000000001</v>
      </c>
      <c r="K3490">
        <v>0.18165000000000001</v>
      </c>
      <c r="L3490">
        <v>0.86924999999999997</v>
      </c>
      <c r="M3490">
        <v>0.17474999999999999</v>
      </c>
    </row>
    <row r="3491" spans="2:13" x14ac:dyDescent="0.35">
      <c r="B3491">
        <v>3488</v>
      </c>
      <c r="C3491">
        <v>0.34875</v>
      </c>
      <c r="D3491">
        <v>0.86334999999999995</v>
      </c>
      <c r="E3491">
        <v>0.26455000000000001</v>
      </c>
      <c r="F3491">
        <v>0.57004999999999995</v>
      </c>
      <c r="G3491">
        <v>0.31955</v>
      </c>
      <c r="H3491">
        <v>0.18575</v>
      </c>
      <c r="I3491">
        <v>0.29415000000000002</v>
      </c>
      <c r="J3491">
        <v>0.97065000000000001</v>
      </c>
      <c r="K3491">
        <v>9.3500000000000007E-3</v>
      </c>
      <c r="L3491">
        <v>0.91774999999999995</v>
      </c>
      <c r="M3491">
        <v>0.89424999999999999</v>
      </c>
    </row>
    <row r="3492" spans="2:13" x14ac:dyDescent="0.35">
      <c r="B3492">
        <v>3489</v>
      </c>
      <c r="C3492">
        <v>0.34884999999999999</v>
      </c>
      <c r="D3492">
        <v>0.12354999999999999</v>
      </c>
      <c r="E3492">
        <v>0.80364999999999998</v>
      </c>
      <c r="F3492">
        <v>0.88224999999999998</v>
      </c>
      <c r="G3492">
        <v>0.47885</v>
      </c>
      <c r="H3492">
        <v>0.52964999999999995</v>
      </c>
      <c r="I3492">
        <v>0.60845000000000005</v>
      </c>
      <c r="J3492">
        <v>0.49304999999999999</v>
      </c>
      <c r="K3492">
        <v>0.86034999999999995</v>
      </c>
      <c r="L3492">
        <v>0.71675</v>
      </c>
      <c r="M3492">
        <v>0.43435000000000001</v>
      </c>
    </row>
    <row r="3493" spans="2:13" x14ac:dyDescent="0.35">
      <c r="B3493">
        <v>3490</v>
      </c>
      <c r="C3493">
        <v>0.34894999999999998</v>
      </c>
      <c r="D3493">
        <v>0.95384999999999998</v>
      </c>
      <c r="E3493">
        <v>0.69045000000000001</v>
      </c>
      <c r="F3493">
        <v>0.28244999999999998</v>
      </c>
      <c r="G3493">
        <v>0.28444999999999998</v>
      </c>
      <c r="H3493">
        <v>0.64585000000000004</v>
      </c>
      <c r="I3493">
        <v>0.70755000000000001</v>
      </c>
      <c r="J3493">
        <v>0.65134999999999998</v>
      </c>
      <c r="K3493">
        <v>0.47835</v>
      </c>
      <c r="L3493">
        <v>0.17745</v>
      </c>
      <c r="M3493">
        <v>0.70315000000000005</v>
      </c>
    </row>
    <row r="3494" spans="2:13" x14ac:dyDescent="0.35">
      <c r="B3494">
        <v>3491</v>
      </c>
      <c r="C3494">
        <v>0.34905000000000003</v>
      </c>
      <c r="D3494">
        <v>0.94055</v>
      </c>
      <c r="E3494">
        <v>0.18245</v>
      </c>
      <c r="F3494">
        <v>0.34894999999999998</v>
      </c>
      <c r="G3494">
        <v>0.24135000000000001</v>
      </c>
      <c r="H3494">
        <v>0.44874999999999998</v>
      </c>
      <c r="I3494">
        <v>0.18784999999999999</v>
      </c>
      <c r="J3494">
        <v>0.14995</v>
      </c>
      <c r="K3494">
        <v>0.72685</v>
      </c>
      <c r="L3494">
        <v>0.36775000000000002</v>
      </c>
      <c r="M3494">
        <v>0.63924999999999998</v>
      </c>
    </row>
    <row r="3495" spans="2:13" x14ac:dyDescent="0.35">
      <c r="B3495">
        <v>3492</v>
      </c>
      <c r="C3495">
        <v>0.34915000000000002</v>
      </c>
      <c r="D3495">
        <v>0.58384999999999998</v>
      </c>
      <c r="E3495">
        <v>0.32684999999999997</v>
      </c>
      <c r="F3495">
        <v>0.15045</v>
      </c>
      <c r="G3495">
        <v>0.75034999999999996</v>
      </c>
      <c r="H3495">
        <v>0.40894999999999998</v>
      </c>
      <c r="I3495">
        <v>0.63124999999999998</v>
      </c>
      <c r="J3495">
        <v>0.54944999999999999</v>
      </c>
      <c r="K3495">
        <v>0.30304999999999999</v>
      </c>
      <c r="L3495">
        <v>0.83184999999999998</v>
      </c>
      <c r="M3495">
        <v>0.93264999999999998</v>
      </c>
    </row>
    <row r="3496" spans="2:13" x14ac:dyDescent="0.35">
      <c r="B3496">
        <v>3493</v>
      </c>
      <c r="C3496">
        <v>0.34925</v>
      </c>
      <c r="D3496">
        <v>0.73655000000000004</v>
      </c>
      <c r="E3496">
        <v>0.41904999999999998</v>
      </c>
      <c r="F3496">
        <v>0.38735000000000003</v>
      </c>
      <c r="G3496">
        <v>0.44174999999999998</v>
      </c>
      <c r="H3496">
        <v>0.76154999999999995</v>
      </c>
      <c r="I3496">
        <v>0.13944999999999999</v>
      </c>
      <c r="J3496">
        <v>0.98275000000000001</v>
      </c>
      <c r="K3496">
        <v>0.83304999999999996</v>
      </c>
      <c r="L3496">
        <v>0.25795000000000001</v>
      </c>
      <c r="M3496">
        <v>0.25314999999999999</v>
      </c>
    </row>
    <row r="3497" spans="2:13" x14ac:dyDescent="0.35">
      <c r="B3497">
        <v>3494</v>
      </c>
      <c r="C3497">
        <v>0.34934999999999999</v>
      </c>
      <c r="D3497">
        <v>0.25855</v>
      </c>
      <c r="E3497">
        <v>0.12895000000000001</v>
      </c>
      <c r="F3497">
        <v>0.42315000000000003</v>
      </c>
      <c r="G3497">
        <v>0.65075000000000005</v>
      </c>
      <c r="H3497">
        <v>0.40955000000000003</v>
      </c>
      <c r="I3497">
        <v>0.42554999999999998</v>
      </c>
      <c r="J3497">
        <v>0.83335000000000004</v>
      </c>
      <c r="K3497">
        <v>0.35204999999999997</v>
      </c>
      <c r="L3497">
        <v>0.93594999999999995</v>
      </c>
      <c r="M3497">
        <v>0.50324999999999998</v>
      </c>
    </row>
    <row r="3498" spans="2:13" x14ac:dyDescent="0.35">
      <c r="B3498">
        <v>3495</v>
      </c>
      <c r="C3498">
        <v>0.34944999999999998</v>
      </c>
      <c r="D3498">
        <v>0.58145000000000002</v>
      </c>
      <c r="E3498">
        <v>0.46844999999999998</v>
      </c>
      <c r="F3498">
        <v>0.96225000000000005</v>
      </c>
      <c r="G3498">
        <v>0.71975</v>
      </c>
      <c r="H3498">
        <v>4.7649999999999998E-2</v>
      </c>
      <c r="I3498">
        <v>0.42664999999999997</v>
      </c>
      <c r="J3498">
        <v>0.70684999999999998</v>
      </c>
      <c r="K3498">
        <v>1.555E-2</v>
      </c>
      <c r="L3498">
        <v>0.85734999999999995</v>
      </c>
      <c r="M3498">
        <v>0.23164999999999999</v>
      </c>
    </row>
    <row r="3499" spans="2:13" x14ac:dyDescent="0.35">
      <c r="B3499">
        <v>3496</v>
      </c>
      <c r="C3499">
        <v>0.34955000000000003</v>
      </c>
      <c r="D3499">
        <v>1.8249999999999999E-2</v>
      </c>
      <c r="E3499">
        <v>0.37874999999999998</v>
      </c>
      <c r="F3499">
        <v>0.36054999999999998</v>
      </c>
      <c r="G3499">
        <v>0.18965000000000001</v>
      </c>
      <c r="H3499">
        <v>1.5350000000000001E-2</v>
      </c>
      <c r="I3499">
        <v>0.72875000000000001</v>
      </c>
      <c r="J3499">
        <v>0.10775</v>
      </c>
      <c r="K3499">
        <v>0.36714999999999998</v>
      </c>
      <c r="L3499">
        <v>0.49745</v>
      </c>
      <c r="M3499">
        <v>0.26085000000000003</v>
      </c>
    </row>
    <row r="3500" spans="2:13" x14ac:dyDescent="0.35">
      <c r="B3500">
        <v>3497</v>
      </c>
      <c r="C3500">
        <v>0.34965000000000002</v>
      </c>
      <c r="D3500">
        <v>3.245E-2</v>
      </c>
      <c r="E3500">
        <v>0.74744999999999995</v>
      </c>
      <c r="F3500">
        <v>0.54335</v>
      </c>
      <c r="G3500">
        <v>0.70584999999999998</v>
      </c>
      <c r="H3500">
        <v>0.10745</v>
      </c>
      <c r="I3500">
        <v>0.15725</v>
      </c>
      <c r="J3500">
        <v>0.89005000000000001</v>
      </c>
      <c r="K3500">
        <v>1.7749999999999998E-2</v>
      </c>
      <c r="L3500">
        <v>0.16905000000000001</v>
      </c>
      <c r="M3500">
        <v>3.3649999999999999E-2</v>
      </c>
    </row>
    <row r="3501" spans="2:13" x14ac:dyDescent="0.35">
      <c r="B3501">
        <v>3498</v>
      </c>
      <c r="C3501">
        <v>0.34975000000000001</v>
      </c>
      <c r="D3501">
        <v>0.31685000000000002</v>
      </c>
      <c r="E3501">
        <v>1.0499999999999999E-3</v>
      </c>
      <c r="F3501">
        <v>0.10514999999999999</v>
      </c>
      <c r="G3501">
        <v>0.24385000000000001</v>
      </c>
      <c r="H3501">
        <v>0.90595000000000003</v>
      </c>
      <c r="I3501">
        <v>0.27424999999999999</v>
      </c>
      <c r="J3501">
        <v>0.81355</v>
      </c>
      <c r="K3501">
        <v>0.96284999999999998</v>
      </c>
      <c r="L3501">
        <v>0.12765000000000001</v>
      </c>
      <c r="M3501">
        <v>0.47915000000000002</v>
      </c>
    </row>
    <row r="3502" spans="2:13" x14ac:dyDescent="0.35">
      <c r="B3502">
        <v>3499</v>
      </c>
      <c r="C3502">
        <v>0.34984999999999999</v>
      </c>
      <c r="D3502">
        <v>0.70725000000000005</v>
      </c>
      <c r="E3502">
        <v>7.5649999999999995E-2</v>
      </c>
      <c r="F3502">
        <v>0.57064999999999999</v>
      </c>
      <c r="G3502">
        <v>0.95755000000000001</v>
      </c>
      <c r="H3502">
        <v>0.56815000000000004</v>
      </c>
      <c r="I3502">
        <v>0.56474999999999997</v>
      </c>
      <c r="J3502">
        <v>0.77944999999999998</v>
      </c>
      <c r="K3502">
        <v>0.89885000000000004</v>
      </c>
      <c r="L3502">
        <v>0.44724999999999998</v>
      </c>
      <c r="M3502">
        <v>2.955E-2</v>
      </c>
    </row>
    <row r="3503" spans="2:13" x14ac:dyDescent="0.35">
      <c r="B3503">
        <v>3500</v>
      </c>
      <c r="C3503">
        <v>0.34994999999999998</v>
      </c>
      <c r="D3503">
        <v>0.50375000000000003</v>
      </c>
      <c r="E3503">
        <v>0.12565000000000001</v>
      </c>
      <c r="F3503">
        <v>0.93564999999999998</v>
      </c>
      <c r="G3503">
        <v>0.67295000000000005</v>
      </c>
      <c r="H3503">
        <v>0.12404999999999999</v>
      </c>
      <c r="I3503">
        <v>0.19334999999999999</v>
      </c>
      <c r="J3503">
        <v>6.7849999999999994E-2</v>
      </c>
      <c r="K3503">
        <v>0.77564999999999995</v>
      </c>
      <c r="L3503">
        <v>6.6549999999999998E-2</v>
      </c>
      <c r="M3503">
        <v>0.62605</v>
      </c>
    </row>
    <row r="3504" spans="2:13" x14ac:dyDescent="0.35">
      <c r="B3504">
        <v>3501</v>
      </c>
      <c r="C3504">
        <v>0.35004999999999997</v>
      </c>
      <c r="D3504">
        <v>8.3049999999999999E-2</v>
      </c>
      <c r="E3504">
        <v>0.82074999999999998</v>
      </c>
      <c r="F3504">
        <v>0.17215</v>
      </c>
      <c r="G3504">
        <v>0.99114999999999998</v>
      </c>
      <c r="H3504">
        <v>0.17585000000000001</v>
      </c>
      <c r="I3504">
        <v>0.64964999999999995</v>
      </c>
      <c r="J3504">
        <v>0.53374999999999995</v>
      </c>
      <c r="K3504">
        <v>0.94215000000000004</v>
      </c>
      <c r="L3504">
        <v>0.41444999999999999</v>
      </c>
      <c r="M3504">
        <v>0.29235</v>
      </c>
    </row>
    <row r="3505" spans="2:13" x14ac:dyDescent="0.35">
      <c r="B3505">
        <v>3502</v>
      </c>
      <c r="C3505">
        <v>0.35015000000000002</v>
      </c>
      <c r="D3505">
        <v>0.89695000000000003</v>
      </c>
      <c r="E3505">
        <v>0.23805000000000001</v>
      </c>
      <c r="F3505">
        <v>0.31014999999999998</v>
      </c>
      <c r="G3505">
        <v>0.28625</v>
      </c>
      <c r="H3505">
        <v>0.49045</v>
      </c>
      <c r="I3505">
        <v>0.77015</v>
      </c>
      <c r="J3505">
        <v>0.10255</v>
      </c>
      <c r="K3505">
        <v>0.40855000000000002</v>
      </c>
      <c r="L3505">
        <v>0.19485</v>
      </c>
      <c r="M3505">
        <v>0.99245000000000005</v>
      </c>
    </row>
    <row r="3506" spans="2:13" x14ac:dyDescent="0.35">
      <c r="B3506">
        <v>3503</v>
      </c>
      <c r="C3506">
        <v>0.35025000000000001</v>
      </c>
      <c r="D3506">
        <v>0.70084999999999997</v>
      </c>
      <c r="E3506">
        <v>0.62634999999999996</v>
      </c>
      <c r="F3506">
        <v>0.32224999999999998</v>
      </c>
      <c r="G3506">
        <v>0.54054999999999997</v>
      </c>
      <c r="H3506">
        <v>2.1850000000000001E-2</v>
      </c>
      <c r="I3506">
        <v>0.11135</v>
      </c>
      <c r="J3506">
        <v>0.50895000000000001</v>
      </c>
      <c r="K3506">
        <v>0.78844999999999998</v>
      </c>
      <c r="L3506">
        <v>0.31064999999999998</v>
      </c>
      <c r="M3506">
        <v>5.2049999999999999E-2</v>
      </c>
    </row>
    <row r="3507" spans="2:13" x14ac:dyDescent="0.35">
      <c r="B3507">
        <v>3504</v>
      </c>
      <c r="C3507">
        <v>0.35034999999999999</v>
      </c>
      <c r="D3507">
        <v>0.22905</v>
      </c>
      <c r="E3507">
        <v>0.30845</v>
      </c>
      <c r="F3507">
        <v>0.90995000000000004</v>
      </c>
      <c r="G3507">
        <v>0.89405000000000001</v>
      </c>
      <c r="H3507">
        <v>0.92415000000000003</v>
      </c>
      <c r="I3507">
        <v>0.19575000000000001</v>
      </c>
      <c r="J3507">
        <v>0.74965000000000004</v>
      </c>
      <c r="K3507">
        <v>0.76205000000000001</v>
      </c>
      <c r="L3507">
        <v>0.12515000000000001</v>
      </c>
      <c r="M3507">
        <v>0.63795000000000002</v>
      </c>
    </row>
    <row r="3508" spans="2:13" x14ac:dyDescent="0.35">
      <c r="B3508">
        <v>3505</v>
      </c>
      <c r="C3508">
        <v>0.35044999999999998</v>
      </c>
      <c r="D3508">
        <v>0.62075000000000002</v>
      </c>
      <c r="E3508">
        <v>0.36664999999999998</v>
      </c>
      <c r="F3508">
        <v>8.7349999999999997E-2</v>
      </c>
      <c r="G3508">
        <v>0.77385000000000004</v>
      </c>
      <c r="H3508">
        <v>0.59855000000000003</v>
      </c>
      <c r="I3508">
        <v>0.28294999999999998</v>
      </c>
      <c r="J3508">
        <v>0.98855000000000004</v>
      </c>
      <c r="K3508">
        <v>0.75844999999999996</v>
      </c>
      <c r="L3508">
        <v>0.44574999999999998</v>
      </c>
      <c r="M3508">
        <v>0.15425</v>
      </c>
    </row>
    <row r="3509" spans="2:13" x14ac:dyDescent="0.35">
      <c r="B3509">
        <v>3506</v>
      </c>
      <c r="C3509">
        <v>0.35054999999999997</v>
      </c>
      <c r="D3509">
        <v>0.59184999999999999</v>
      </c>
      <c r="E3509">
        <v>0.10605000000000001</v>
      </c>
      <c r="F3509">
        <v>0.35125000000000001</v>
      </c>
      <c r="G3509">
        <v>0.51305000000000001</v>
      </c>
      <c r="H3509">
        <v>0.85385</v>
      </c>
      <c r="I3509">
        <v>0.38364999999999999</v>
      </c>
      <c r="J3509">
        <v>0.30314999999999998</v>
      </c>
      <c r="K3509">
        <v>0.86595</v>
      </c>
      <c r="L3509">
        <v>0.89715</v>
      </c>
      <c r="M3509">
        <v>0.19755</v>
      </c>
    </row>
    <row r="3510" spans="2:13" x14ac:dyDescent="0.35">
      <c r="B3510">
        <v>3507</v>
      </c>
      <c r="C3510">
        <v>0.35065000000000002</v>
      </c>
      <c r="D3510">
        <v>0.31664999999999999</v>
      </c>
      <c r="E3510">
        <v>0.83265</v>
      </c>
      <c r="F3510">
        <v>0.72375</v>
      </c>
      <c r="G3510">
        <v>0.28815000000000002</v>
      </c>
      <c r="H3510">
        <v>0.88014999999999999</v>
      </c>
      <c r="I3510">
        <v>0.29994999999999999</v>
      </c>
      <c r="J3510">
        <v>0.37724999999999997</v>
      </c>
      <c r="K3510">
        <v>0.17715</v>
      </c>
      <c r="L3510">
        <v>0.34165000000000001</v>
      </c>
      <c r="M3510">
        <v>6.7150000000000001E-2</v>
      </c>
    </row>
    <row r="3511" spans="2:13" x14ac:dyDescent="0.35">
      <c r="B3511">
        <v>3508</v>
      </c>
      <c r="C3511">
        <v>0.35075000000000001</v>
      </c>
      <c r="D3511">
        <v>0.83255000000000001</v>
      </c>
      <c r="E3511">
        <v>0.15515000000000001</v>
      </c>
      <c r="F3511">
        <v>0.27205000000000001</v>
      </c>
      <c r="G3511">
        <v>0.52744999999999997</v>
      </c>
      <c r="H3511">
        <v>0.72255000000000003</v>
      </c>
      <c r="I3511">
        <v>0.80684999999999996</v>
      </c>
      <c r="J3511">
        <v>0.84514999999999996</v>
      </c>
      <c r="K3511">
        <v>3.4049999999999997E-2</v>
      </c>
      <c r="L3511">
        <v>0.66244999999999998</v>
      </c>
      <c r="M3511">
        <v>0.89824999999999999</v>
      </c>
    </row>
    <row r="3512" spans="2:13" x14ac:dyDescent="0.35">
      <c r="B3512">
        <v>3509</v>
      </c>
      <c r="C3512">
        <v>0.35085</v>
      </c>
      <c r="D3512">
        <v>0.77925</v>
      </c>
      <c r="E3512">
        <v>0.28835</v>
      </c>
      <c r="F3512">
        <v>0.52995000000000003</v>
      </c>
      <c r="G3512">
        <v>0.26264999999999999</v>
      </c>
      <c r="H3512">
        <v>0.54925000000000002</v>
      </c>
      <c r="I3512">
        <v>0.89954999999999996</v>
      </c>
      <c r="J3512">
        <v>2.6349999999999998E-2</v>
      </c>
      <c r="K3512">
        <v>0.34365000000000001</v>
      </c>
      <c r="L3512">
        <v>0.61865000000000003</v>
      </c>
      <c r="M3512">
        <v>0.60194999999999999</v>
      </c>
    </row>
    <row r="3513" spans="2:13" x14ac:dyDescent="0.35">
      <c r="B3513">
        <v>3510</v>
      </c>
      <c r="C3513">
        <v>0.35094999999999998</v>
      </c>
      <c r="D3513">
        <v>0.64024999999999999</v>
      </c>
      <c r="E3513">
        <v>0.83614999999999995</v>
      </c>
      <c r="F3513">
        <v>1.115E-2</v>
      </c>
      <c r="G3513">
        <v>0.32295000000000001</v>
      </c>
      <c r="H3513">
        <v>0.97394999999999998</v>
      </c>
      <c r="I3513">
        <v>0.73845000000000005</v>
      </c>
      <c r="J3513">
        <v>0.12675</v>
      </c>
      <c r="K3513">
        <v>0.21054999999999999</v>
      </c>
      <c r="L3513">
        <v>0.81484999999999996</v>
      </c>
      <c r="M3513">
        <v>0.73504999999999998</v>
      </c>
    </row>
    <row r="3514" spans="2:13" x14ac:dyDescent="0.35">
      <c r="B3514">
        <v>3511</v>
      </c>
      <c r="C3514">
        <v>0.35104999999999997</v>
      </c>
      <c r="D3514">
        <v>0.24834999999999999</v>
      </c>
      <c r="E3514">
        <v>9.5549999999999996E-2</v>
      </c>
      <c r="F3514">
        <v>0.11265</v>
      </c>
      <c r="G3514">
        <v>0.36495</v>
      </c>
      <c r="H3514">
        <v>0.90925</v>
      </c>
      <c r="I3514">
        <v>3.6450000000000003E-2</v>
      </c>
      <c r="J3514">
        <v>0.52495000000000003</v>
      </c>
      <c r="K3514">
        <v>0.98914999999999997</v>
      </c>
      <c r="L3514">
        <v>4.6350000000000002E-2</v>
      </c>
      <c r="M3514">
        <v>0.37755</v>
      </c>
    </row>
    <row r="3515" spans="2:13" x14ac:dyDescent="0.35">
      <c r="B3515">
        <v>3512</v>
      </c>
      <c r="C3515">
        <v>0.35115000000000002</v>
      </c>
      <c r="D3515">
        <v>0.25024999999999997</v>
      </c>
      <c r="E3515">
        <v>4.6350000000000002E-2</v>
      </c>
      <c r="F3515">
        <v>0.12195</v>
      </c>
      <c r="G3515">
        <v>0.49135000000000001</v>
      </c>
      <c r="H3515">
        <v>0.73614999999999997</v>
      </c>
      <c r="I3515">
        <v>0.35444999999999999</v>
      </c>
      <c r="J3515">
        <v>0.20455000000000001</v>
      </c>
      <c r="K3515">
        <v>0.92515000000000003</v>
      </c>
      <c r="L3515">
        <v>0.35194999999999999</v>
      </c>
      <c r="M3515">
        <v>0.67805000000000004</v>
      </c>
    </row>
    <row r="3516" spans="2:13" x14ac:dyDescent="0.35">
      <c r="B3516">
        <v>3513</v>
      </c>
      <c r="C3516">
        <v>0.35125000000000001</v>
      </c>
      <c r="D3516">
        <v>0.37075000000000002</v>
      </c>
      <c r="E3516">
        <v>7.6850000000000002E-2</v>
      </c>
      <c r="F3516">
        <v>0.59894999999999998</v>
      </c>
      <c r="G3516">
        <v>0.90375000000000005</v>
      </c>
      <c r="H3516">
        <v>0.28734999999999999</v>
      </c>
      <c r="I3516">
        <v>0.21315000000000001</v>
      </c>
      <c r="J3516">
        <v>0.82364999999999999</v>
      </c>
      <c r="K3516">
        <v>0.68735000000000002</v>
      </c>
      <c r="L3516">
        <v>0.74255000000000004</v>
      </c>
      <c r="M3516">
        <v>0.91585000000000005</v>
      </c>
    </row>
    <row r="3517" spans="2:13" x14ac:dyDescent="0.35">
      <c r="B3517">
        <v>3514</v>
      </c>
      <c r="C3517">
        <v>0.35135</v>
      </c>
      <c r="D3517">
        <v>0.53334999999999999</v>
      </c>
      <c r="E3517">
        <v>0.97535000000000005</v>
      </c>
      <c r="F3517">
        <v>0.12435</v>
      </c>
      <c r="G3517">
        <v>0.20605000000000001</v>
      </c>
      <c r="H3517">
        <v>0.71145000000000003</v>
      </c>
      <c r="I3517">
        <v>0.46255000000000002</v>
      </c>
      <c r="J3517">
        <v>0.67295000000000005</v>
      </c>
      <c r="K3517">
        <v>0.62414999999999998</v>
      </c>
      <c r="L3517">
        <v>0.66435</v>
      </c>
      <c r="M3517">
        <v>0.15154999999999999</v>
      </c>
    </row>
    <row r="3518" spans="2:13" x14ac:dyDescent="0.35">
      <c r="B3518">
        <v>3515</v>
      </c>
      <c r="C3518">
        <v>0.35144999999999998</v>
      </c>
      <c r="D3518">
        <v>0.94974999999999998</v>
      </c>
      <c r="E3518">
        <v>0.39374999999999999</v>
      </c>
      <c r="F3518">
        <v>0.12995000000000001</v>
      </c>
      <c r="G3518">
        <v>0.27625</v>
      </c>
      <c r="H3518">
        <v>0.96704999999999997</v>
      </c>
      <c r="I3518">
        <v>9.8549999999999999E-2</v>
      </c>
      <c r="J3518">
        <v>0.25724999999999998</v>
      </c>
      <c r="K3518">
        <v>8.7150000000000005E-2</v>
      </c>
      <c r="L3518">
        <v>0.92125000000000001</v>
      </c>
      <c r="M3518">
        <v>0.68325000000000002</v>
      </c>
    </row>
    <row r="3519" spans="2:13" x14ac:dyDescent="0.35">
      <c r="B3519">
        <v>3516</v>
      </c>
      <c r="C3519">
        <v>0.35154999999999997</v>
      </c>
      <c r="D3519">
        <v>0.40505000000000002</v>
      </c>
      <c r="E3519">
        <v>0.74685000000000001</v>
      </c>
      <c r="F3519">
        <v>0.36325000000000002</v>
      </c>
      <c r="G3519">
        <v>0.98924999999999996</v>
      </c>
      <c r="H3519">
        <v>0.74485000000000001</v>
      </c>
      <c r="I3519">
        <v>0.20974999999999999</v>
      </c>
      <c r="J3519">
        <v>0.97755000000000003</v>
      </c>
      <c r="K3519">
        <v>0.18925</v>
      </c>
      <c r="L3519">
        <v>0.84735000000000005</v>
      </c>
      <c r="M3519">
        <v>0.40975</v>
      </c>
    </row>
    <row r="3520" spans="2:13" x14ac:dyDescent="0.35">
      <c r="B3520">
        <v>3517</v>
      </c>
      <c r="C3520">
        <v>0.35165000000000002</v>
      </c>
      <c r="D3520">
        <v>0.57084999999999997</v>
      </c>
      <c r="E3520">
        <v>0.36304999999999998</v>
      </c>
      <c r="F3520">
        <v>0.84914999999999996</v>
      </c>
      <c r="G3520">
        <v>0.54984999999999995</v>
      </c>
      <c r="H3520">
        <v>0.69794999999999996</v>
      </c>
      <c r="I3520">
        <v>0.34515000000000001</v>
      </c>
      <c r="J3520">
        <v>0.47754999999999997</v>
      </c>
      <c r="K3520">
        <v>0.36495</v>
      </c>
      <c r="L3520">
        <v>0.85485</v>
      </c>
      <c r="M3520">
        <v>0.25145000000000001</v>
      </c>
    </row>
    <row r="3521" spans="2:13" x14ac:dyDescent="0.35">
      <c r="B3521">
        <v>3518</v>
      </c>
      <c r="C3521">
        <v>0.35175000000000001</v>
      </c>
      <c r="D3521">
        <v>0.36094999999999999</v>
      </c>
      <c r="E3521">
        <v>0.56684999999999997</v>
      </c>
      <c r="F3521">
        <v>0.39034999999999997</v>
      </c>
      <c r="G3521">
        <v>0.60114999999999996</v>
      </c>
      <c r="H3521">
        <v>0.97835000000000005</v>
      </c>
      <c r="I3521">
        <v>0.95694999999999997</v>
      </c>
      <c r="J3521">
        <v>0.51715</v>
      </c>
      <c r="K3521">
        <v>0.84125000000000005</v>
      </c>
      <c r="L3521">
        <v>0.41475000000000001</v>
      </c>
      <c r="M3521">
        <v>0.52375000000000005</v>
      </c>
    </row>
    <row r="3522" spans="2:13" x14ac:dyDescent="0.35">
      <c r="B3522">
        <v>3519</v>
      </c>
      <c r="C3522">
        <v>0.35185</v>
      </c>
      <c r="D3522">
        <v>0.97394999999999998</v>
      </c>
      <c r="E3522">
        <v>0.85745000000000005</v>
      </c>
      <c r="F3522">
        <v>0.52375000000000005</v>
      </c>
      <c r="G3522">
        <v>0.42945</v>
      </c>
      <c r="H3522">
        <v>0.70525000000000004</v>
      </c>
      <c r="I3522">
        <v>0.44645000000000001</v>
      </c>
      <c r="J3522">
        <v>0.40944999999999998</v>
      </c>
      <c r="K3522">
        <v>0.82655000000000001</v>
      </c>
      <c r="L3522">
        <v>0.55584999999999996</v>
      </c>
      <c r="M3522">
        <v>0.88324999999999998</v>
      </c>
    </row>
    <row r="3523" spans="2:13" x14ac:dyDescent="0.35">
      <c r="B3523">
        <v>3520</v>
      </c>
      <c r="C3523">
        <v>0.35194999999999999</v>
      </c>
      <c r="D3523">
        <v>0.98524999999999996</v>
      </c>
      <c r="E3523">
        <v>0.95465</v>
      </c>
      <c r="F3523">
        <v>0.63834999999999997</v>
      </c>
      <c r="G3523">
        <v>0.69355</v>
      </c>
      <c r="H3523">
        <v>8.5750000000000007E-2</v>
      </c>
      <c r="I3523">
        <v>0.44955000000000001</v>
      </c>
      <c r="J3523">
        <v>0.14804999999999999</v>
      </c>
      <c r="K3523">
        <v>0.96614999999999995</v>
      </c>
      <c r="L3523">
        <v>0.99565000000000003</v>
      </c>
      <c r="M3523">
        <v>0.19025</v>
      </c>
    </row>
    <row r="3524" spans="2:13" x14ac:dyDescent="0.35">
      <c r="B3524">
        <v>3521</v>
      </c>
      <c r="C3524">
        <v>0.35204999999999997</v>
      </c>
      <c r="D3524">
        <v>0.14115</v>
      </c>
      <c r="E3524">
        <v>0.80715000000000003</v>
      </c>
      <c r="F3524">
        <v>0.85785</v>
      </c>
      <c r="G3524">
        <v>0.69174999999999998</v>
      </c>
      <c r="H3524">
        <v>0.72935000000000005</v>
      </c>
      <c r="I3524">
        <v>1.465E-2</v>
      </c>
      <c r="J3524">
        <v>0.77744999999999997</v>
      </c>
      <c r="K3524">
        <v>0.99644999999999995</v>
      </c>
      <c r="L3524">
        <v>0.68674999999999997</v>
      </c>
      <c r="M3524">
        <v>0.77864999999999995</v>
      </c>
    </row>
    <row r="3525" spans="2:13" x14ac:dyDescent="0.35">
      <c r="B3525">
        <v>3522</v>
      </c>
      <c r="C3525">
        <v>0.35215000000000002</v>
      </c>
      <c r="D3525">
        <v>5.0049999999999997E-2</v>
      </c>
      <c r="E3525">
        <v>0.65685000000000004</v>
      </c>
      <c r="F3525">
        <v>0.25524999999999998</v>
      </c>
      <c r="G3525">
        <v>3.4450000000000001E-2</v>
      </c>
      <c r="H3525">
        <v>0.92054999999999998</v>
      </c>
      <c r="I3525">
        <v>0.96375</v>
      </c>
      <c r="J3525">
        <v>0.12705</v>
      </c>
      <c r="K3525">
        <v>0.77415</v>
      </c>
      <c r="L3525">
        <v>0.98285</v>
      </c>
      <c r="M3525">
        <v>0.31555</v>
      </c>
    </row>
    <row r="3526" spans="2:13" x14ac:dyDescent="0.35">
      <c r="B3526">
        <v>3523</v>
      </c>
      <c r="C3526">
        <v>0.35225000000000001</v>
      </c>
      <c r="D3526">
        <v>0.53864999999999996</v>
      </c>
      <c r="E3526">
        <v>0.42265000000000003</v>
      </c>
      <c r="F3526">
        <v>0.75205</v>
      </c>
      <c r="G3526">
        <v>0.73714999999999997</v>
      </c>
      <c r="H3526">
        <v>0.32555000000000001</v>
      </c>
      <c r="I3526">
        <v>0.22964999999999999</v>
      </c>
      <c r="J3526">
        <v>0.44655</v>
      </c>
      <c r="K3526">
        <v>0.51934999999999998</v>
      </c>
      <c r="L3526">
        <v>0.58055000000000001</v>
      </c>
      <c r="M3526">
        <v>0.82204999999999995</v>
      </c>
    </row>
    <row r="3527" spans="2:13" x14ac:dyDescent="0.35">
      <c r="B3527">
        <v>3524</v>
      </c>
      <c r="C3527">
        <v>0.35235</v>
      </c>
      <c r="D3527">
        <v>0.36714999999999998</v>
      </c>
      <c r="E3527">
        <v>0.65705000000000002</v>
      </c>
      <c r="F3527">
        <v>0.36085</v>
      </c>
      <c r="G3527">
        <v>0.17995</v>
      </c>
      <c r="H3527">
        <v>0.69464999999999999</v>
      </c>
      <c r="I3527">
        <v>6.9750000000000006E-2</v>
      </c>
      <c r="J3527">
        <v>6.3850000000000004E-2</v>
      </c>
      <c r="K3527">
        <v>7.4450000000000002E-2</v>
      </c>
      <c r="L3527">
        <v>0.36785000000000001</v>
      </c>
      <c r="M3527">
        <v>0.71025000000000005</v>
      </c>
    </row>
    <row r="3528" spans="2:13" x14ac:dyDescent="0.35">
      <c r="B3528">
        <v>3525</v>
      </c>
      <c r="C3528">
        <v>0.35244999999999999</v>
      </c>
      <c r="D3528">
        <v>0.61014999999999997</v>
      </c>
      <c r="E3528">
        <v>0.24485000000000001</v>
      </c>
      <c r="F3528">
        <v>0.17974999999999999</v>
      </c>
      <c r="G3528">
        <v>0.43145</v>
      </c>
      <c r="H3528">
        <v>0.39265</v>
      </c>
      <c r="I3528">
        <v>0.58875</v>
      </c>
      <c r="J3528">
        <v>0.43454999999999999</v>
      </c>
      <c r="K3528">
        <v>0.58245000000000002</v>
      </c>
      <c r="L3528">
        <v>0.14785000000000001</v>
      </c>
      <c r="M3528">
        <v>0.52725</v>
      </c>
    </row>
    <row r="3529" spans="2:13" x14ac:dyDescent="0.35">
      <c r="B3529">
        <v>3526</v>
      </c>
      <c r="C3529">
        <v>0.35254999999999997</v>
      </c>
      <c r="D3529">
        <v>0.60245000000000004</v>
      </c>
      <c r="E3529">
        <v>0.17685000000000001</v>
      </c>
      <c r="F3529">
        <v>0.45715</v>
      </c>
      <c r="G3529">
        <v>0.98185</v>
      </c>
      <c r="H3529">
        <v>0.21634999999999999</v>
      </c>
      <c r="I3529">
        <v>0.55495000000000005</v>
      </c>
      <c r="J3529">
        <v>0.62385000000000002</v>
      </c>
      <c r="K3529">
        <v>0.57215000000000005</v>
      </c>
      <c r="L3529">
        <v>0.34734999999999999</v>
      </c>
      <c r="M3529">
        <v>0.20785000000000001</v>
      </c>
    </row>
    <row r="3530" spans="2:13" x14ac:dyDescent="0.35">
      <c r="B3530">
        <v>3527</v>
      </c>
      <c r="C3530">
        <v>0.35265000000000002</v>
      </c>
      <c r="D3530">
        <v>0.61114999999999997</v>
      </c>
      <c r="E3530">
        <v>0.99985000000000002</v>
      </c>
      <c r="F3530">
        <v>0.61355000000000004</v>
      </c>
      <c r="G3530">
        <v>0.28244999999999998</v>
      </c>
      <c r="H3530">
        <v>6.4149999999999999E-2</v>
      </c>
      <c r="I3530">
        <v>0.90244999999999997</v>
      </c>
      <c r="J3530">
        <v>0.60185</v>
      </c>
      <c r="K3530">
        <v>0.88114999999999999</v>
      </c>
      <c r="L3530">
        <v>0.37974999999999998</v>
      </c>
      <c r="M3530">
        <v>0.73965000000000003</v>
      </c>
    </row>
    <row r="3531" spans="2:13" x14ac:dyDescent="0.35">
      <c r="B3531">
        <v>3528</v>
      </c>
      <c r="C3531">
        <v>0.35275000000000001</v>
      </c>
      <c r="D3531">
        <v>0.74114999999999998</v>
      </c>
      <c r="E3531">
        <v>0.14474999999999999</v>
      </c>
      <c r="F3531">
        <v>5.4350000000000002E-2</v>
      </c>
      <c r="G3531">
        <v>0.31755</v>
      </c>
      <c r="H3531">
        <v>2.4049999999999998E-2</v>
      </c>
      <c r="I3531">
        <v>8.0149999999999999E-2</v>
      </c>
      <c r="J3531">
        <v>0.44235000000000002</v>
      </c>
      <c r="K3531">
        <v>0.27005000000000001</v>
      </c>
      <c r="L3531">
        <v>6.7449999999999996E-2</v>
      </c>
      <c r="M3531">
        <v>0.86145000000000005</v>
      </c>
    </row>
    <row r="3532" spans="2:13" x14ac:dyDescent="0.35">
      <c r="B3532">
        <v>3529</v>
      </c>
      <c r="C3532">
        <v>0.35285</v>
      </c>
      <c r="D3532">
        <v>0.52124999999999999</v>
      </c>
      <c r="E3532">
        <v>0.39405000000000001</v>
      </c>
      <c r="F3532">
        <v>0.64415</v>
      </c>
      <c r="G3532">
        <v>0.17915</v>
      </c>
      <c r="H3532">
        <v>0.29085</v>
      </c>
      <c r="I3532">
        <v>0.50995000000000001</v>
      </c>
      <c r="J3532">
        <v>0.43475000000000003</v>
      </c>
      <c r="K3532">
        <v>9.0550000000000005E-2</v>
      </c>
      <c r="L3532">
        <v>0.68654999999999999</v>
      </c>
      <c r="M3532">
        <v>0.84184999999999999</v>
      </c>
    </row>
    <row r="3533" spans="2:13" x14ac:dyDescent="0.35">
      <c r="B3533">
        <v>3530</v>
      </c>
      <c r="C3533">
        <v>0.35294999999999999</v>
      </c>
      <c r="D3533">
        <v>0.13345000000000001</v>
      </c>
      <c r="E3533">
        <v>0.55084999999999995</v>
      </c>
      <c r="F3533">
        <v>0.86934999999999996</v>
      </c>
      <c r="G3533">
        <v>0.12814999999999999</v>
      </c>
      <c r="H3533">
        <v>2.6749999999999999E-2</v>
      </c>
      <c r="I3533">
        <v>0.36775000000000002</v>
      </c>
      <c r="J3533">
        <v>0.97414999999999996</v>
      </c>
      <c r="K3533">
        <v>0.92884999999999995</v>
      </c>
      <c r="L3533">
        <v>0.27474999999999999</v>
      </c>
      <c r="M3533">
        <v>0.55525000000000002</v>
      </c>
    </row>
    <row r="3534" spans="2:13" x14ac:dyDescent="0.35">
      <c r="B3534">
        <v>3531</v>
      </c>
      <c r="C3534">
        <v>0.35304999999999997</v>
      </c>
      <c r="D3534">
        <v>0.68284999999999996</v>
      </c>
      <c r="E3534">
        <v>0.95074999999999998</v>
      </c>
      <c r="F3534">
        <v>0.80305000000000004</v>
      </c>
      <c r="G3534">
        <v>0.99985000000000002</v>
      </c>
      <c r="H3534">
        <v>0.33934999999999998</v>
      </c>
      <c r="I3534">
        <v>0.87365000000000004</v>
      </c>
      <c r="J3534">
        <v>0.26505000000000001</v>
      </c>
      <c r="K3534">
        <v>0.77295000000000003</v>
      </c>
      <c r="L3534">
        <v>0.21015</v>
      </c>
      <c r="M3534">
        <v>0.83904999999999996</v>
      </c>
    </row>
    <row r="3535" spans="2:13" x14ac:dyDescent="0.35">
      <c r="B3535">
        <v>3532</v>
      </c>
      <c r="C3535">
        <v>0.35315000000000002</v>
      </c>
      <c r="D3535">
        <v>0.14215</v>
      </c>
      <c r="E3535">
        <v>0.70604999999999996</v>
      </c>
      <c r="F3535">
        <v>0.24734999999999999</v>
      </c>
      <c r="G3535">
        <v>8.8749999999999996E-2</v>
      </c>
      <c r="H3535">
        <v>0.41625000000000001</v>
      </c>
      <c r="I3535">
        <v>0.75575000000000003</v>
      </c>
      <c r="J3535">
        <v>5.9450000000000003E-2</v>
      </c>
      <c r="K3535">
        <v>0.47954999999999998</v>
      </c>
      <c r="L3535">
        <v>0.21115</v>
      </c>
      <c r="M3535">
        <v>0.84345000000000003</v>
      </c>
    </row>
    <row r="3536" spans="2:13" x14ac:dyDescent="0.35">
      <c r="B3536">
        <v>3533</v>
      </c>
      <c r="C3536">
        <v>0.35325000000000001</v>
      </c>
      <c r="D3536">
        <v>0.80754999999999999</v>
      </c>
      <c r="E3536">
        <v>0.89654999999999996</v>
      </c>
      <c r="F3536">
        <v>9.8049999999999998E-2</v>
      </c>
      <c r="G3536">
        <v>0.11275</v>
      </c>
      <c r="H3536">
        <v>0.18775</v>
      </c>
      <c r="I3536">
        <v>0.16514999999999999</v>
      </c>
      <c r="J3536">
        <v>0.34994999999999998</v>
      </c>
      <c r="K3536">
        <v>0.58104999999999996</v>
      </c>
      <c r="L3536">
        <v>0.52224999999999999</v>
      </c>
      <c r="M3536">
        <v>0.18615000000000001</v>
      </c>
    </row>
    <row r="3537" spans="2:13" x14ac:dyDescent="0.35">
      <c r="B3537">
        <v>3534</v>
      </c>
      <c r="C3537">
        <v>0.35335</v>
      </c>
      <c r="D3537">
        <v>0.79735</v>
      </c>
      <c r="E3537">
        <v>0.84524999999999995</v>
      </c>
      <c r="F3537">
        <v>0.86914999999999998</v>
      </c>
      <c r="G3537">
        <v>0.38624999999999998</v>
      </c>
      <c r="H3537">
        <v>0.97055000000000002</v>
      </c>
      <c r="I3537">
        <v>6.5350000000000005E-2</v>
      </c>
      <c r="J3537">
        <v>0.75295000000000001</v>
      </c>
      <c r="K3537">
        <v>0.93064999999999998</v>
      </c>
      <c r="L3537">
        <v>0.28505000000000003</v>
      </c>
      <c r="M3537">
        <v>0.36215000000000003</v>
      </c>
    </row>
    <row r="3538" spans="2:13" x14ac:dyDescent="0.35">
      <c r="B3538">
        <v>3535</v>
      </c>
      <c r="C3538">
        <v>0.35344999999999999</v>
      </c>
      <c r="D3538">
        <v>0.23665</v>
      </c>
      <c r="E3538">
        <v>0.37285000000000001</v>
      </c>
      <c r="F3538">
        <v>0.71604999999999996</v>
      </c>
      <c r="G3538">
        <v>0.65564999999999996</v>
      </c>
      <c r="H3538">
        <v>0.90525</v>
      </c>
      <c r="I3538">
        <v>0.60745000000000005</v>
      </c>
      <c r="J3538">
        <v>0.57245000000000001</v>
      </c>
      <c r="K3538">
        <v>0.58684999999999998</v>
      </c>
      <c r="L3538">
        <v>7.5550000000000006E-2</v>
      </c>
      <c r="M3538">
        <v>9.0749999999999997E-2</v>
      </c>
    </row>
    <row r="3539" spans="2:13" x14ac:dyDescent="0.35">
      <c r="B3539">
        <v>3536</v>
      </c>
      <c r="C3539">
        <v>0.35354999999999998</v>
      </c>
      <c r="D3539">
        <v>0.27775</v>
      </c>
      <c r="E3539">
        <v>0.29275000000000001</v>
      </c>
      <c r="F3539">
        <v>0.11055</v>
      </c>
      <c r="G3539">
        <v>0.32224999999999998</v>
      </c>
      <c r="H3539">
        <v>0.39724999999999999</v>
      </c>
      <c r="I3539">
        <v>0.44845000000000002</v>
      </c>
      <c r="J3539">
        <v>0.47315000000000002</v>
      </c>
      <c r="K3539">
        <v>0.16335</v>
      </c>
      <c r="L3539">
        <v>0.36495</v>
      </c>
      <c r="M3539">
        <v>0.92615000000000003</v>
      </c>
    </row>
    <row r="3540" spans="2:13" x14ac:dyDescent="0.35">
      <c r="B3540">
        <v>3537</v>
      </c>
      <c r="C3540">
        <v>0.35365000000000002</v>
      </c>
      <c r="D3540">
        <v>0.56245000000000001</v>
      </c>
      <c r="E3540">
        <v>0.27784999999999999</v>
      </c>
      <c r="F3540">
        <v>0.55525000000000002</v>
      </c>
      <c r="G3540">
        <v>0.84714999999999996</v>
      </c>
      <c r="H3540">
        <v>0.17444999999999999</v>
      </c>
      <c r="I3540">
        <v>0.54674999999999996</v>
      </c>
      <c r="J3540">
        <v>0.42065000000000002</v>
      </c>
      <c r="K3540">
        <v>0.58325000000000005</v>
      </c>
      <c r="L3540">
        <v>0.39665</v>
      </c>
      <c r="M3540">
        <v>4.1250000000000002E-2</v>
      </c>
    </row>
    <row r="3541" spans="2:13" x14ac:dyDescent="0.35">
      <c r="B3541">
        <v>3538</v>
      </c>
      <c r="C3541">
        <v>0.35375000000000001</v>
      </c>
      <c r="D3541">
        <v>0.13564999999999999</v>
      </c>
      <c r="E3541">
        <v>0.62075000000000002</v>
      </c>
      <c r="F3541">
        <v>0.70325000000000004</v>
      </c>
      <c r="G3541">
        <v>0.38664999999999999</v>
      </c>
      <c r="H3541">
        <v>0.87934999999999997</v>
      </c>
      <c r="I3541">
        <v>0.41515000000000002</v>
      </c>
      <c r="J3541">
        <v>0.40625</v>
      </c>
      <c r="K3541">
        <v>0.70935000000000004</v>
      </c>
      <c r="L3541">
        <v>0.56894999999999996</v>
      </c>
      <c r="M3541">
        <v>0.62734999999999996</v>
      </c>
    </row>
    <row r="3542" spans="2:13" x14ac:dyDescent="0.35">
      <c r="B3542">
        <v>3539</v>
      </c>
      <c r="C3542">
        <v>0.35385</v>
      </c>
      <c r="D3542">
        <v>0.70155000000000001</v>
      </c>
      <c r="E3542">
        <v>0.75844999999999996</v>
      </c>
      <c r="F3542">
        <v>0.89275000000000004</v>
      </c>
      <c r="G3542">
        <v>0.67895000000000005</v>
      </c>
      <c r="H3542">
        <v>0.72555000000000003</v>
      </c>
      <c r="I3542">
        <v>0.29725000000000001</v>
      </c>
      <c r="J3542">
        <v>0.66625000000000001</v>
      </c>
      <c r="K3542">
        <v>0.81225000000000003</v>
      </c>
      <c r="L3542">
        <v>9.715E-2</v>
      </c>
      <c r="M3542">
        <v>0.55774999999999997</v>
      </c>
    </row>
    <row r="3543" spans="2:13" x14ac:dyDescent="0.35">
      <c r="B3543">
        <v>3540</v>
      </c>
      <c r="C3543">
        <v>0.35394999999999999</v>
      </c>
      <c r="D3543">
        <v>0.13125000000000001</v>
      </c>
      <c r="E3543">
        <v>0.25435000000000002</v>
      </c>
      <c r="F3543">
        <v>0.61975000000000002</v>
      </c>
      <c r="G3543">
        <v>0.74824999999999997</v>
      </c>
      <c r="H3543">
        <v>0.33584999999999998</v>
      </c>
      <c r="I3543">
        <v>0.83125000000000004</v>
      </c>
      <c r="J3543">
        <v>0.91374999999999995</v>
      </c>
      <c r="K3543">
        <v>0.18195</v>
      </c>
      <c r="L3543">
        <v>0.87944999999999995</v>
      </c>
      <c r="M3543">
        <v>0.68725000000000003</v>
      </c>
    </row>
    <row r="3544" spans="2:13" x14ac:dyDescent="0.35">
      <c r="B3544">
        <v>3541</v>
      </c>
      <c r="C3544">
        <v>0.35404999999999998</v>
      </c>
      <c r="D3544">
        <v>0.48775000000000002</v>
      </c>
      <c r="E3544">
        <v>5.5449999999999999E-2</v>
      </c>
      <c r="F3544">
        <v>0.83155000000000001</v>
      </c>
      <c r="G3544">
        <v>0.11665</v>
      </c>
      <c r="H3544">
        <v>0.77024999999999999</v>
      </c>
      <c r="I3544">
        <v>0.54295000000000004</v>
      </c>
      <c r="J3544">
        <v>0.42185</v>
      </c>
      <c r="K3544">
        <v>0.24875</v>
      </c>
      <c r="L3544">
        <v>0.33994999999999997</v>
      </c>
      <c r="M3544">
        <v>0.18295</v>
      </c>
    </row>
    <row r="3545" spans="2:13" x14ac:dyDescent="0.35">
      <c r="B3545">
        <v>3542</v>
      </c>
      <c r="C3545">
        <v>0.35415000000000002</v>
      </c>
      <c r="D3545">
        <v>0.79444999999999999</v>
      </c>
      <c r="E3545">
        <v>0.78815000000000002</v>
      </c>
      <c r="F3545">
        <v>0.75924999999999998</v>
      </c>
      <c r="G3545">
        <v>0.15884999999999999</v>
      </c>
      <c r="H3545">
        <v>0.90795000000000003</v>
      </c>
      <c r="I3545">
        <v>0.77695000000000003</v>
      </c>
      <c r="J3545">
        <v>0.57794999999999996</v>
      </c>
      <c r="K3545">
        <v>0.50934999999999997</v>
      </c>
      <c r="L3545">
        <v>0.21345</v>
      </c>
      <c r="M3545">
        <v>0.66874999999999996</v>
      </c>
    </row>
    <row r="3546" spans="2:13" x14ac:dyDescent="0.35">
      <c r="B3546">
        <v>3543</v>
      </c>
      <c r="C3546">
        <v>0.35425000000000001</v>
      </c>
      <c r="D3546">
        <v>0.87124999999999997</v>
      </c>
      <c r="E3546">
        <v>0.20025000000000001</v>
      </c>
      <c r="F3546">
        <v>0.32005</v>
      </c>
      <c r="G3546">
        <v>0.83655000000000002</v>
      </c>
      <c r="H3546">
        <v>0.74885000000000002</v>
      </c>
      <c r="I3546">
        <v>0.67405000000000004</v>
      </c>
      <c r="J3546">
        <v>0.75365000000000004</v>
      </c>
      <c r="K3546">
        <v>0.91664999999999996</v>
      </c>
      <c r="L3546">
        <v>7.1249999999999994E-2</v>
      </c>
      <c r="M3546">
        <v>0.66864999999999997</v>
      </c>
    </row>
    <row r="3547" spans="2:13" x14ac:dyDescent="0.35">
      <c r="B3547">
        <v>3544</v>
      </c>
      <c r="C3547">
        <v>0.35435</v>
      </c>
      <c r="D3547">
        <v>0.10715</v>
      </c>
      <c r="E3547">
        <v>1.8950000000000002E-2</v>
      </c>
      <c r="F3547">
        <v>0.47105000000000002</v>
      </c>
      <c r="G3547">
        <v>0.32724999999999999</v>
      </c>
      <c r="H3547">
        <v>0.30845</v>
      </c>
      <c r="I3547">
        <v>0.62255000000000005</v>
      </c>
      <c r="J3547">
        <v>0.81264999999999998</v>
      </c>
      <c r="K3547">
        <v>0.72694999999999999</v>
      </c>
      <c r="L3547">
        <v>0.53085000000000004</v>
      </c>
      <c r="M3547">
        <v>2.6749999999999999E-2</v>
      </c>
    </row>
    <row r="3548" spans="2:13" x14ac:dyDescent="0.35">
      <c r="B3548">
        <v>3545</v>
      </c>
      <c r="C3548">
        <v>0.35444999999999999</v>
      </c>
      <c r="D3548">
        <v>0.96304999999999996</v>
      </c>
      <c r="E3548">
        <v>6.6250000000000003E-2</v>
      </c>
      <c r="F3548">
        <v>0.60324999999999995</v>
      </c>
      <c r="G3548">
        <v>1.465E-2</v>
      </c>
      <c r="H3548">
        <v>0.33665</v>
      </c>
      <c r="I3548">
        <v>0.88714999999999999</v>
      </c>
      <c r="J3548">
        <v>0.55545</v>
      </c>
      <c r="K3548">
        <v>0.67835000000000001</v>
      </c>
      <c r="L3548">
        <v>0.24685000000000001</v>
      </c>
      <c r="M3548">
        <v>0.30975000000000003</v>
      </c>
    </row>
    <row r="3549" spans="2:13" x14ac:dyDescent="0.35">
      <c r="B3549">
        <v>3546</v>
      </c>
      <c r="C3549">
        <v>0.35454999999999998</v>
      </c>
      <c r="D3549">
        <v>0.24204999999999999</v>
      </c>
      <c r="E3549">
        <v>0.65554999999999997</v>
      </c>
      <c r="F3549">
        <v>0.19015000000000001</v>
      </c>
      <c r="G3549">
        <v>0.97594999999999998</v>
      </c>
      <c r="H3549">
        <v>0.33015</v>
      </c>
      <c r="I3549">
        <v>0.67335</v>
      </c>
      <c r="J3549">
        <v>0.97914999999999996</v>
      </c>
      <c r="K3549">
        <v>0.34665000000000001</v>
      </c>
      <c r="L3549">
        <v>0.34565000000000001</v>
      </c>
      <c r="M3549">
        <v>0.65125</v>
      </c>
    </row>
    <row r="3550" spans="2:13" x14ac:dyDescent="0.35">
      <c r="B3550">
        <v>3547</v>
      </c>
      <c r="C3550">
        <v>0.35465000000000002</v>
      </c>
      <c r="D3550">
        <v>0.26395000000000002</v>
      </c>
      <c r="E3550">
        <v>0.77264999999999995</v>
      </c>
      <c r="F3550">
        <v>0.90805000000000002</v>
      </c>
      <c r="G3550">
        <v>0.36285000000000001</v>
      </c>
      <c r="H3550">
        <v>0.68325000000000002</v>
      </c>
      <c r="I3550">
        <v>0.61414999999999997</v>
      </c>
      <c r="J3550">
        <v>0.47144999999999998</v>
      </c>
      <c r="K3550">
        <v>0.17585000000000001</v>
      </c>
      <c r="L3550">
        <v>0.59125000000000005</v>
      </c>
      <c r="M3550">
        <v>0.90385000000000004</v>
      </c>
    </row>
    <row r="3551" spans="2:13" x14ac:dyDescent="0.35">
      <c r="B3551">
        <v>3548</v>
      </c>
      <c r="C3551">
        <v>0.35475000000000001</v>
      </c>
      <c r="D3551">
        <v>1.285E-2</v>
      </c>
      <c r="E3551">
        <v>2.5000000000000001E-4</v>
      </c>
      <c r="F3551">
        <v>0.90385000000000004</v>
      </c>
      <c r="G3551">
        <v>0.57825000000000004</v>
      </c>
      <c r="H3551">
        <v>0.42235</v>
      </c>
      <c r="I3551">
        <v>0.30264999999999997</v>
      </c>
      <c r="J3551">
        <v>0.59104999999999996</v>
      </c>
      <c r="K3551">
        <v>0.41985</v>
      </c>
      <c r="L3551">
        <v>0.32795000000000002</v>
      </c>
      <c r="M3551">
        <v>1.8950000000000002E-2</v>
      </c>
    </row>
    <row r="3552" spans="2:13" x14ac:dyDescent="0.35">
      <c r="B3552">
        <v>3549</v>
      </c>
      <c r="C3552">
        <v>0.35485</v>
      </c>
      <c r="D3552">
        <v>0.43354999999999999</v>
      </c>
      <c r="E3552">
        <v>0.23474999999999999</v>
      </c>
      <c r="F3552">
        <v>0.72224999999999995</v>
      </c>
      <c r="G3552">
        <v>0.82945000000000002</v>
      </c>
      <c r="H3552">
        <v>0.47904999999999998</v>
      </c>
      <c r="I3552">
        <v>0.98345000000000005</v>
      </c>
      <c r="J3552">
        <v>0.17645</v>
      </c>
      <c r="K3552">
        <v>0.36654999999999999</v>
      </c>
      <c r="L3552">
        <v>0.38224999999999998</v>
      </c>
      <c r="M3552">
        <v>0.80745</v>
      </c>
    </row>
    <row r="3553" spans="2:13" x14ac:dyDescent="0.35">
      <c r="B3553">
        <v>3550</v>
      </c>
      <c r="C3553">
        <v>0.35494999999999999</v>
      </c>
      <c r="D3553">
        <v>0.86534999999999995</v>
      </c>
      <c r="E3553">
        <v>0.38455</v>
      </c>
      <c r="F3553">
        <v>0.76234999999999997</v>
      </c>
      <c r="G3553">
        <v>0.19705</v>
      </c>
      <c r="H3553">
        <v>0.14995</v>
      </c>
      <c r="I3553">
        <v>0.77825</v>
      </c>
      <c r="J3553">
        <v>0.64415</v>
      </c>
      <c r="K3553">
        <v>0.21775</v>
      </c>
      <c r="L3553">
        <v>0.54005000000000003</v>
      </c>
      <c r="M3553">
        <v>0.85465000000000002</v>
      </c>
    </row>
    <row r="3554" spans="2:13" x14ac:dyDescent="0.35">
      <c r="B3554">
        <v>3551</v>
      </c>
      <c r="C3554">
        <v>0.35504999999999998</v>
      </c>
      <c r="D3554">
        <v>0.83714999999999995</v>
      </c>
      <c r="E3554">
        <v>0.61865000000000003</v>
      </c>
      <c r="F3554">
        <v>0.96924999999999994</v>
      </c>
      <c r="G3554">
        <v>0.58875</v>
      </c>
      <c r="H3554">
        <v>0.35825000000000001</v>
      </c>
      <c r="I3554">
        <v>0.93574999999999997</v>
      </c>
      <c r="J3554">
        <v>0.81925000000000003</v>
      </c>
      <c r="K3554">
        <v>0.19395000000000001</v>
      </c>
      <c r="L3554">
        <v>0.70984999999999998</v>
      </c>
      <c r="M3554">
        <v>0.17215</v>
      </c>
    </row>
    <row r="3555" spans="2:13" x14ac:dyDescent="0.35">
      <c r="B3555">
        <v>3552</v>
      </c>
      <c r="C3555">
        <v>0.35515000000000002</v>
      </c>
      <c r="D3555">
        <v>0.79085000000000005</v>
      </c>
      <c r="E3555">
        <v>0.57665</v>
      </c>
      <c r="F3555">
        <v>0.94315000000000004</v>
      </c>
      <c r="G3555">
        <v>0.64205000000000001</v>
      </c>
      <c r="H3555">
        <v>0.36904999999999999</v>
      </c>
      <c r="I3555">
        <v>0.31674999999999998</v>
      </c>
      <c r="J3555">
        <v>7.4249999999999997E-2</v>
      </c>
      <c r="K3555">
        <v>0.44685000000000002</v>
      </c>
      <c r="L3555">
        <v>0.60135000000000005</v>
      </c>
      <c r="M3555">
        <v>0.13464999999999999</v>
      </c>
    </row>
    <row r="3556" spans="2:13" x14ac:dyDescent="0.35">
      <c r="B3556">
        <v>3553</v>
      </c>
      <c r="C3556">
        <v>0.35525000000000001</v>
      </c>
      <c r="D3556">
        <v>0.79695000000000005</v>
      </c>
      <c r="E3556">
        <v>0.12095</v>
      </c>
      <c r="F3556">
        <v>0.38865</v>
      </c>
      <c r="G3556">
        <v>0.39074999999999999</v>
      </c>
      <c r="H3556">
        <v>0.33074999999999999</v>
      </c>
      <c r="I3556">
        <v>0.70994999999999997</v>
      </c>
      <c r="J3556">
        <v>0.87724999999999997</v>
      </c>
      <c r="K3556">
        <v>0.18185000000000001</v>
      </c>
      <c r="L3556">
        <v>0.53785000000000005</v>
      </c>
      <c r="M3556">
        <v>0.64585000000000004</v>
      </c>
    </row>
    <row r="3557" spans="2:13" x14ac:dyDescent="0.35">
      <c r="B3557">
        <v>3554</v>
      </c>
      <c r="C3557">
        <v>0.35535</v>
      </c>
      <c r="D3557">
        <v>0.28365000000000001</v>
      </c>
      <c r="E3557">
        <v>0.58245000000000002</v>
      </c>
      <c r="F3557">
        <v>0.30625000000000002</v>
      </c>
      <c r="G3557">
        <v>0.63354999999999995</v>
      </c>
      <c r="H3557">
        <v>0.95094999999999996</v>
      </c>
      <c r="I3557">
        <v>0.65024999999999999</v>
      </c>
      <c r="J3557">
        <v>0.84594999999999998</v>
      </c>
      <c r="K3557">
        <v>0.82735000000000003</v>
      </c>
      <c r="L3557">
        <v>0.45124999999999998</v>
      </c>
      <c r="M3557">
        <v>0.41504999999999997</v>
      </c>
    </row>
    <row r="3558" spans="2:13" x14ac:dyDescent="0.35">
      <c r="B3558">
        <v>3555</v>
      </c>
      <c r="C3558">
        <v>0.35544999999999999</v>
      </c>
      <c r="D3558">
        <v>0.51395000000000002</v>
      </c>
      <c r="E3558">
        <v>0.62875000000000003</v>
      </c>
      <c r="F3558">
        <v>0.57525000000000004</v>
      </c>
      <c r="G3558">
        <v>0.98555000000000004</v>
      </c>
      <c r="H3558">
        <v>0.47494999999999998</v>
      </c>
      <c r="I3558">
        <v>0.75724999999999998</v>
      </c>
      <c r="J3558">
        <v>0.84645000000000004</v>
      </c>
      <c r="K3558">
        <v>0.62955000000000005</v>
      </c>
      <c r="L3558">
        <v>0.95135000000000003</v>
      </c>
      <c r="M3558">
        <v>0.35404999999999998</v>
      </c>
    </row>
    <row r="3559" spans="2:13" x14ac:dyDescent="0.35">
      <c r="B3559">
        <v>3556</v>
      </c>
      <c r="C3559">
        <v>0.35554999999999998</v>
      </c>
      <c r="D3559">
        <v>0.14185</v>
      </c>
      <c r="E3559">
        <v>0.91005000000000003</v>
      </c>
      <c r="F3559">
        <v>0.95755000000000001</v>
      </c>
      <c r="G3559">
        <v>0.32005</v>
      </c>
      <c r="H3559">
        <v>0.19015000000000001</v>
      </c>
      <c r="I3559">
        <v>0.91134999999999999</v>
      </c>
      <c r="J3559">
        <v>0.91474999999999995</v>
      </c>
      <c r="K3559">
        <v>0.95055000000000001</v>
      </c>
      <c r="L3559">
        <v>0.65844999999999998</v>
      </c>
      <c r="M3559">
        <v>0.64985000000000004</v>
      </c>
    </row>
    <row r="3560" spans="2:13" x14ac:dyDescent="0.35">
      <c r="B3560">
        <v>3557</v>
      </c>
      <c r="C3560">
        <v>0.35565000000000002</v>
      </c>
      <c r="D3560">
        <v>0.83574999999999999</v>
      </c>
      <c r="E3560">
        <v>0.72114999999999996</v>
      </c>
      <c r="F3560">
        <v>0.54654999999999998</v>
      </c>
      <c r="G3560">
        <v>0.29144999999999999</v>
      </c>
      <c r="H3560">
        <v>0.68625000000000003</v>
      </c>
      <c r="I3560">
        <v>0.88124999999999998</v>
      </c>
      <c r="J3560">
        <v>0.29825000000000002</v>
      </c>
      <c r="K3560">
        <v>0.68254999999999999</v>
      </c>
      <c r="L3560">
        <v>0.62614999999999998</v>
      </c>
      <c r="M3560">
        <v>1.1849999999999999E-2</v>
      </c>
    </row>
    <row r="3561" spans="2:13" x14ac:dyDescent="0.35">
      <c r="B3561">
        <v>3558</v>
      </c>
      <c r="C3561">
        <v>0.35575000000000001</v>
      </c>
      <c r="D3561">
        <v>0.73104999999999998</v>
      </c>
      <c r="E3561">
        <v>0.78205000000000002</v>
      </c>
      <c r="F3561">
        <v>0.41065000000000002</v>
      </c>
      <c r="G3561">
        <v>0.98204999999999998</v>
      </c>
      <c r="H3561">
        <v>0.63285000000000002</v>
      </c>
      <c r="I3561">
        <v>0.57215000000000005</v>
      </c>
      <c r="J3561">
        <v>5.0750000000000003E-2</v>
      </c>
      <c r="K3561">
        <v>0.97714999999999996</v>
      </c>
      <c r="L3561">
        <v>0.57735000000000003</v>
      </c>
      <c r="M3561">
        <v>0.63305</v>
      </c>
    </row>
    <row r="3562" spans="2:13" x14ac:dyDescent="0.35">
      <c r="B3562">
        <v>3559</v>
      </c>
      <c r="C3562">
        <v>0.35585</v>
      </c>
      <c r="D3562">
        <v>0.55384999999999995</v>
      </c>
      <c r="E3562">
        <v>0.25085000000000002</v>
      </c>
      <c r="F3562">
        <v>0.29744999999999999</v>
      </c>
      <c r="G3562">
        <v>0.63905000000000001</v>
      </c>
      <c r="H3562">
        <v>0.69715000000000005</v>
      </c>
      <c r="I3562">
        <v>8.1499999999999993E-3</v>
      </c>
      <c r="J3562">
        <v>8.7849999999999998E-2</v>
      </c>
      <c r="K3562">
        <v>0.48454999999999998</v>
      </c>
      <c r="L3562">
        <v>0.17544999999999999</v>
      </c>
      <c r="M3562">
        <v>0.34644999999999998</v>
      </c>
    </row>
    <row r="3563" spans="2:13" x14ac:dyDescent="0.35">
      <c r="B3563">
        <v>3560</v>
      </c>
      <c r="C3563">
        <v>0.35594999999999999</v>
      </c>
      <c r="D3563">
        <v>0.41444999999999999</v>
      </c>
      <c r="E3563">
        <v>4.9050000000000003E-2</v>
      </c>
      <c r="F3563">
        <v>3.8150000000000003E-2</v>
      </c>
      <c r="G3563">
        <v>0.72535000000000005</v>
      </c>
      <c r="H3563">
        <v>0.18495</v>
      </c>
      <c r="I3563">
        <v>0.61085</v>
      </c>
      <c r="J3563">
        <v>0.58025000000000004</v>
      </c>
      <c r="K3563">
        <v>0.42645</v>
      </c>
      <c r="L3563">
        <v>0.24925</v>
      </c>
      <c r="M3563">
        <v>4.4249999999999998E-2</v>
      </c>
    </row>
    <row r="3564" spans="2:13" x14ac:dyDescent="0.35">
      <c r="B3564">
        <v>3561</v>
      </c>
      <c r="C3564">
        <v>0.35604999999999998</v>
      </c>
      <c r="D3564">
        <v>0.71045000000000003</v>
      </c>
      <c r="E3564">
        <v>0.24804999999999999</v>
      </c>
      <c r="F3564">
        <v>0.88314999999999999</v>
      </c>
      <c r="G3564">
        <v>0.84275</v>
      </c>
      <c r="H3564">
        <v>0.56474999999999997</v>
      </c>
      <c r="I3564">
        <v>0.45205000000000001</v>
      </c>
      <c r="J3564">
        <v>0.60094999999999998</v>
      </c>
      <c r="K3564">
        <v>0.38045000000000001</v>
      </c>
      <c r="L3564">
        <v>2.0750000000000001E-2</v>
      </c>
      <c r="M3564">
        <v>0.24045</v>
      </c>
    </row>
    <row r="3565" spans="2:13" x14ac:dyDescent="0.35">
      <c r="B3565">
        <v>3562</v>
      </c>
      <c r="C3565">
        <v>0.35615000000000002</v>
      </c>
      <c r="D3565">
        <v>0.60265000000000002</v>
      </c>
      <c r="E3565">
        <v>0.93064999999999998</v>
      </c>
      <c r="F3565">
        <v>0.64444999999999997</v>
      </c>
      <c r="G3565">
        <v>0.19625000000000001</v>
      </c>
      <c r="H3565">
        <v>0.55705000000000005</v>
      </c>
      <c r="I3565">
        <v>0.95325000000000004</v>
      </c>
      <c r="J3565">
        <v>0.94935000000000003</v>
      </c>
      <c r="K3565">
        <v>0.62524999999999997</v>
      </c>
      <c r="L3565">
        <v>0.21925</v>
      </c>
      <c r="M3565">
        <v>0.34884999999999999</v>
      </c>
    </row>
    <row r="3566" spans="2:13" x14ac:dyDescent="0.35">
      <c r="B3566">
        <v>3563</v>
      </c>
      <c r="C3566">
        <v>0.35625000000000001</v>
      </c>
      <c r="D3566">
        <v>0.49064999999999998</v>
      </c>
      <c r="E3566">
        <v>0.50734999999999997</v>
      </c>
      <c r="F3566">
        <v>1.7049999999999999E-2</v>
      </c>
      <c r="G3566">
        <v>2.0500000000000002E-3</v>
      </c>
      <c r="H3566">
        <v>0.41415000000000002</v>
      </c>
      <c r="I3566">
        <v>0.31445000000000001</v>
      </c>
      <c r="J3566">
        <v>0.94264999999999999</v>
      </c>
      <c r="K3566">
        <v>0.11625000000000001</v>
      </c>
      <c r="L3566">
        <v>0.31764999999999999</v>
      </c>
      <c r="M3566">
        <v>0.33894999999999997</v>
      </c>
    </row>
    <row r="3567" spans="2:13" x14ac:dyDescent="0.35">
      <c r="B3567">
        <v>3564</v>
      </c>
      <c r="C3567">
        <v>0.35635</v>
      </c>
      <c r="D3567">
        <v>0.84575</v>
      </c>
      <c r="E3567">
        <v>0.60665000000000002</v>
      </c>
      <c r="F3567">
        <v>0.28425</v>
      </c>
      <c r="G3567">
        <v>0.95115000000000005</v>
      </c>
      <c r="H3567">
        <v>0.94364999999999999</v>
      </c>
      <c r="I3567">
        <v>0.81605000000000005</v>
      </c>
      <c r="J3567">
        <v>0.57574999999999998</v>
      </c>
      <c r="K3567">
        <v>0.17294999999999999</v>
      </c>
      <c r="L3567">
        <v>0.43714999999999998</v>
      </c>
      <c r="M3567">
        <v>1.9349999999999999E-2</v>
      </c>
    </row>
    <row r="3568" spans="2:13" x14ac:dyDescent="0.35">
      <c r="B3568">
        <v>3565</v>
      </c>
      <c r="C3568">
        <v>0.35644999999999999</v>
      </c>
      <c r="D3568">
        <v>0.37874999999999998</v>
      </c>
      <c r="E3568">
        <v>0.55374999999999996</v>
      </c>
      <c r="F3568">
        <v>0.24124999999999999</v>
      </c>
      <c r="G3568">
        <v>0.36754999999999999</v>
      </c>
      <c r="H3568">
        <v>0.14465</v>
      </c>
      <c r="I3568">
        <v>0.76734999999999998</v>
      </c>
      <c r="J3568">
        <v>0.72004999999999997</v>
      </c>
      <c r="K3568">
        <v>0.72435000000000005</v>
      </c>
      <c r="L3568">
        <v>0.92464999999999997</v>
      </c>
      <c r="M3568">
        <v>0.28315000000000001</v>
      </c>
    </row>
    <row r="3569" spans="2:13" x14ac:dyDescent="0.35">
      <c r="B3569">
        <v>3566</v>
      </c>
      <c r="C3569">
        <v>0.35654999999999998</v>
      </c>
      <c r="D3569">
        <v>0.48394999999999999</v>
      </c>
      <c r="E3569">
        <v>0.58335000000000004</v>
      </c>
      <c r="F3569">
        <v>0.61614999999999998</v>
      </c>
      <c r="G3569">
        <v>2.895E-2</v>
      </c>
      <c r="H3569">
        <v>0.49895</v>
      </c>
      <c r="I3569">
        <v>0.66144999999999998</v>
      </c>
      <c r="J3569">
        <v>0.62124999999999997</v>
      </c>
      <c r="K3569">
        <v>0.43314999999999998</v>
      </c>
      <c r="L3569">
        <v>5.885E-2</v>
      </c>
      <c r="M3569">
        <v>0.69315000000000004</v>
      </c>
    </row>
    <row r="3570" spans="2:13" x14ac:dyDescent="0.35">
      <c r="B3570">
        <v>3567</v>
      </c>
      <c r="C3570">
        <v>0.35665000000000002</v>
      </c>
      <c r="D3570">
        <v>0.63244999999999996</v>
      </c>
      <c r="E3570">
        <v>0.49704999999999999</v>
      </c>
      <c r="F3570">
        <v>0.93974999999999997</v>
      </c>
      <c r="G3570">
        <v>0.68884999999999996</v>
      </c>
      <c r="H3570">
        <v>0.11144999999999999</v>
      </c>
      <c r="I3570">
        <v>0.97155000000000002</v>
      </c>
      <c r="J3570">
        <v>0.19975000000000001</v>
      </c>
      <c r="K3570">
        <v>0.98985000000000001</v>
      </c>
      <c r="L3570">
        <v>0.56474999999999997</v>
      </c>
      <c r="M3570">
        <v>0.46465000000000001</v>
      </c>
    </row>
    <row r="3571" spans="2:13" x14ac:dyDescent="0.35">
      <c r="B3571">
        <v>3568</v>
      </c>
      <c r="C3571">
        <v>0.35675000000000001</v>
      </c>
      <c r="D3571">
        <v>0.53985000000000005</v>
      </c>
      <c r="E3571">
        <v>0.72524999999999995</v>
      </c>
      <c r="F3571">
        <v>0.94555</v>
      </c>
      <c r="G3571">
        <v>0.31414999999999998</v>
      </c>
      <c r="H3571">
        <v>0.78264999999999996</v>
      </c>
      <c r="I3571">
        <v>0.37314999999999998</v>
      </c>
      <c r="J3571">
        <v>0.59414999999999996</v>
      </c>
      <c r="K3571">
        <v>0.26565</v>
      </c>
      <c r="L3571">
        <v>0.30314999999999998</v>
      </c>
      <c r="M3571">
        <v>0.79874999999999996</v>
      </c>
    </row>
    <row r="3572" spans="2:13" x14ac:dyDescent="0.35">
      <c r="B3572">
        <v>3569</v>
      </c>
      <c r="C3572">
        <v>0.35685</v>
      </c>
      <c r="D3572">
        <v>0.43814999999999998</v>
      </c>
      <c r="E3572">
        <v>0.71214999999999995</v>
      </c>
      <c r="F3572">
        <v>0.26324999999999998</v>
      </c>
      <c r="G3572">
        <v>0.19334999999999999</v>
      </c>
      <c r="H3572">
        <v>0.17224999999999999</v>
      </c>
      <c r="I3572">
        <v>0.12315</v>
      </c>
      <c r="J3572">
        <v>0.19675000000000001</v>
      </c>
      <c r="K3572">
        <v>0.37275000000000003</v>
      </c>
      <c r="L3572">
        <v>0.11935</v>
      </c>
      <c r="M3572">
        <v>0.16525000000000001</v>
      </c>
    </row>
    <row r="3573" spans="2:13" x14ac:dyDescent="0.35">
      <c r="B3573">
        <v>3570</v>
      </c>
      <c r="C3573">
        <v>0.35694999999999999</v>
      </c>
      <c r="D3573">
        <v>0.73004999999999998</v>
      </c>
      <c r="E3573">
        <v>0.76365000000000005</v>
      </c>
      <c r="F3573">
        <v>0.98455000000000004</v>
      </c>
      <c r="G3573">
        <v>2.6349999999999998E-2</v>
      </c>
      <c r="H3573">
        <v>0.69455</v>
      </c>
      <c r="I3573">
        <v>0.48964999999999997</v>
      </c>
      <c r="J3573">
        <v>0.72484999999999999</v>
      </c>
      <c r="K3573">
        <v>0.28365000000000001</v>
      </c>
      <c r="L3573">
        <v>0.46805000000000002</v>
      </c>
      <c r="M3573">
        <v>0.51254999999999995</v>
      </c>
    </row>
    <row r="3574" spans="2:13" x14ac:dyDescent="0.35">
      <c r="B3574">
        <v>3571</v>
      </c>
      <c r="C3574">
        <v>0.35704999999999998</v>
      </c>
      <c r="D3574">
        <v>0.35925000000000001</v>
      </c>
      <c r="E3574">
        <v>0.29075000000000001</v>
      </c>
      <c r="F3574">
        <v>0.52444999999999997</v>
      </c>
      <c r="G3574">
        <v>8.745E-2</v>
      </c>
      <c r="H3574">
        <v>0.67815000000000003</v>
      </c>
      <c r="I3574">
        <v>0.76895000000000002</v>
      </c>
      <c r="J3574">
        <v>0.43445</v>
      </c>
      <c r="K3574">
        <v>0.41375000000000001</v>
      </c>
      <c r="L3574">
        <v>0.98624999999999996</v>
      </c>
      <c r="M3574">
        <v>0.55415000000000003</v>
      </c>
    </row>
    <row r="3575" spans="2:13" x14ac:dyDescent="0.35">
      <c r="B3575">
        <v>3572</v>
      </c>
      <c r="C3575">
        <v>0.35715000000000002</v>
      </c>
      <c r="D3575">
        <v>0.51885000000000003</v>
      </c>
      <c r="E3575">
        <v>0.51395000000000002</v>
      </c>
      <c r="F3575">
        <v>0.91925000000000001</v>
      </c>
      <c r="G3575">
        <v>0.44145000000000001</v>
      </c>
      <c r="H3575">
        <v>0.55095000000000005</v>
      </c>
      <c r="I3575">
        <v>0.89505000000000001</v>
      </c>
      <c r="J3575">
        <v>0.49495</v>
      </c>
      <c r="K3575">
        <v>0.35685</v>
      </c>
      <c r="L3575">
        <v>0.74014999999999997</v>
      </c>
      <c r="M3575">
        <v>0.65275000000000005</v>
      </c>
    </row>
    <row r="3576" spans="2:13" x14ac:dyDescent="0.35">
      <c r="B3576">
        <v>3573</v>
      </c>
      <c r="C3576">
        <v>0.35725000000000001</v>
      </c>
      <c r="D3576">
        <v>0.13155</v>
      </c>
      <c r="E3576">
        <v>1.7950000000000001E-2</v>
      </c>
      <c r="F3576">
        <v>0.80664999999999998</v>
      </c>
      <c r="G3576">
        <v>0.71214999999999995</v>
      </c>
      <c r="H3576">
        <v>0.54195000000000004</v>
      </c>
      <c r="I3576">
        <v>0.94125000000000003</v>
      </c>
      <c r="J3576">
        <v>0.13625000000000001</v>
      </c>
      <c r="K3576">
        <v>0.96535000000000004</v>
      </c>
      <c r="L3576">
        <v>0.96845000000000003</v>
      </c>
      <c r="M3576">
        <v>5.8549999999999998E-2</v>
      </c>
    </row>
    <row r="3577" spans="2:13" x14ac:dyDescent="0.35">
      <c r="B3577">
        <v>3574</v>
      </c>
      <c r="C3577">
        <v>0.35735</v>
      </c>
      <c r="D3577">
        <v>0.12395</v>
      </c>
      <c r="E3577">
        <v>6.0749999999999998E-2</v>
      </c>
      <c r="F3577">
        <v>0.62744999999999995</v>
      </c>
      <c r="G3577">
        <v>0.30114999999999997</v>
      </c>
      <c r="H3577">
        <v>0.66844999999999999</v>
      </c>
      <c r="I3577">
        <v>0.53115000000000001</v>
      </c>
      <c r="J3577">
        <v>0.56564999999999999</v>
      </c>
      <c r="K3577">
        <v>0.39824999999999999</v>
      </c>
      <c r="L3577">
        <v>1.095E-2</v>
      </c>
      <c r="M3577">
        <v>0.84865000000000002</v>
      </c>
    </row>
    <row r="3578" spans="2:13" x14ac:dyDescent="0.35">
      <c r="B3578">
        <v>3575</v>
      </c>
      <c r="C3578">
        <v>0.35744999999999999</v>
      </c>
      <c r="D3578">
        <v>0.54315000000000002</v>
      </c>
      <c r="E3578">
        <v>7.0050000000000001E-2</v>
      </c>
      <c r="F3578">
        <v>0.71924999999999994</v>
      </c>
      <c r="G3578">
        <v>0.38474999999999998</v>
      </c>
      <c r="H3578">
        <v>0.87705</v>
      </c>
      <c r="I3578">
        <v>0.10155</v>
      </c>
      <c r="J3578">
        <v>0.13855000000000001</v>
      </c>
      <c r="K3578">
        <v>0.62424999999999997</v>
      </c>
      <c r="L3578">
        <v>0.72794999999999999</v>
      </c>
      <c r="M3578">
        <v>0.26334999999999997</v>
      </c>
    </row>
    <row r="3579" spans="2:13" x14ac:dyDescent="0.35">
      <c r="B3579">
        <v>3576</v>
      </c>
      <c r="C3579">
        <v>0.35754999999999998</v>
      </c>
      <c r="D3579">
        <v>0.20394999999999999</v>
      </c>
      <c r="E3579">
        <v>0.84535000000000005</v>
      </c>
      <c r="F3579">
        <v>5.3449999999999998E-2</v>
      </c>
      <c r="G3579">
        <v>0.49114999999999998</v>
      </c>
      <c r="H3579">
        <v>0.83245000000000002</v>
      </c>
      <c r="I3579">
        <v>0.96455000000000002</v>
      </c>
      <c r="J3579">
        <v>0.50095000000000001</v>
      </c>
      <c r="K3579">
        <v>0.69525000000000003</v>
      </c>
      <c r="L3579">
        <v>0.25824999999999998</v>
      </c>
      <c r="M3579">
        <v>0.11405</v>
      </c>
    </row>
    <row r="3580" spans="2:13" x14ac:dyDescent="0.35">
      <c r="B3580">
        <v>3577</v>
      </c>
      <c r="C3580">
        <v>0.35765000000000002</v>
      </c>
      <c r="D3580">
        <v>0.42775000000000002</v>
      </c>
      <c r="E3580">
        <v>0.45974999999999999</v>
      </c>
      <c r="F3580">
        <v>0.45005000000000001</v>
      </c>
      <c r="G3580">
        <v>0.40255000000000002</v>
      </c>
      <c r="H3580">
        <v>0.96194999999999997</v>
      </c>
      <c r="I3580">
        <v>0.31104999999999999</v>
      </c>
      <c r="J3580">
        <v>0.83755000000000002</v>
      </c>
      <c r="K3580">
        <v>0.46124999999999999</v>
      </c>
      <c r="L3580">
        <v>0.20515</v>
      </c>
      <c r="M3580">
        <v>0.89215</v>
      </c>
    </row>
    <row r="3581" spans="2:13" x14ac:dyDescent="0.35">
      <c r="B3581">
        <v>3578</v>
      </c>
      <c r="C3581">
        <v>0.35775000000000001</v>
      </c>
      <c r="D3581">
        <v>0.83935000000000004</v>
      </c>
      <c r="E3581">
        <v>0.51515</v>
      </c>
      <c r="F3581">
        <v>0.28175</v>
      </c>
      <c r="G3581">
        <v>0.62744999999999995</v>
      </c>
      <c r="H3581">
        <v>0.51844999999999997</v>
      </c>
      <c r="I3581">
        <v>0.50044999999999995</v>
      </c>
      <c r="J3581">
        <v>0.20985000000000001</v>
      </c>
      <c r="K3581">
        <v>0.55884999999999996</v>
      </c>
      <c r="L3581">
        <v>0.52415</v>
      </c>
      <c r="M3581">
        <v>0.60645000000000004</v>
      </c>
    </row>
    <row r="3582" spans="2:13" x14ac:dyDescent="0.35">
      <c r="B3582">
        <v>3579</v>
      </c>
      <c r="C3582">
        <v>0.35785</v>
      </c>
      <c r="D3582">
        <v>0.52115</v>
      </c>
      <c r="E3582">
        <v>0.67374999999999996</v>
      </c>
      <c r="F3582">
        <v>0.68625000000000003</v>
      </c>
      <c r="G3582">
        <v>0.70315000000000005</v>
      </c>
      <c r="H3582">
        <v>0.75265000000000004</v>
      </c>
      <c r="I3582">
        <v>0.20885000000000001</v>
      </c>
      <c r="J3582">
        <v>0.77964999999999995</v>
      </c>
      <c r="K3582">
        <v>0.38514999999999999</v>
      </c>
      <c r="L3582">
        <v>0.77754999999999996</v>
      </c>
      <c r="M3582">
        <v>0.57535000000000003</v>
      </c>
    </row>
    <row r="3583" spans="2:13" x14ac:dyDescent="0.35">
      <c r="B3583">
        <v>3580</v>
      </c>
      <c r="C3583">
        <v>0.35794999999999999</v>
      </c>
      <c r="D3583">
        <v>0.42785000000000001</v>
      </c>
      <c r="E3583">
        <v>0.95394999999999996</v>
      </c>
      <c r="F3583">
        <v>0.30804999999999999</v>
      </c>
      <c r="G3583">
        <v>0.50485000000000002</v>
      </c>
      <c r="H3583">
        <v>0.79784999999999995</v>
      </c>
      <c r="I3583">
        <v>0.73575000000000002</v>
      </c>
      <c r="J3583">
        <v>0.48875000000000002</v>
      </c>
      <c r="K3583">
        <v>0.45834999999999998</v>
      </c>
      <c r="L3583">
        <v>0.42954999999999999</v>
      </c>
      <c r="M3583">
        <v>0.52544999999999997</v>
      </c>
    </row>
    <row r="3584" spans="2:13" x14ac:dyDescent="0.35">
      <c r="B3584">
        <v>3581</v>
      </c>
      <c r="C3584">
        <v>0.35804999999999998</v>
      </c>
      <c r="D3584">
        <v>0.61895</v>
      </c>
      <c r="E3584">
        <v>0.45795000000000002</v>
      </c>
      <c r="F3584">
        <v>0.74165000000000003</v>
      </c>
      <c r="G3584">
        <v>1.555E-2</v>
      </c>
      <c r="H3584">
        <v>0.51095000000000002</v>
      </c>
      <c r="I3584">
        <v>3.8949999999999999E-2</v>
      </c>
      <c r="J3584">
        <v>0.74275000000000002</v>
      </c>
      <c r="K3584">
        <v>0.40425</v>
      </c>
      <c r="L3584">
        <v>0.59794999999999998</v>
      </c>
      <c r="M3584">
        <v>0.43425000000000002</v>
      </c>
    </row>
    <row r="3585" spans="2:13" x14ac:dyDescent="0.35">
      <c r="B3585">
        <v>3582</v>
      </c>
      <c r="C3585">
        <v>0.35815000000000002</v>
      </c>
      <c r="D3585">
        <v>0.88915</v>
      </c>
      <c r="E3585">
        <v>0.58345000000000002</v>
      </c>
      <c r="F3585">
        <v>0.13125000000000001</v>
      </c>
      <c r="G3585">
        <v>0.18934999999999999</v>
      </c>
      <c r="H3585">
        <v>0.57555000000000001</v>
      </c>
      <c r="I3585">
        <v>0.26595000000000002</v>
      </c>
      <c r="J3585">
        <v>0.93825000000000003</v>
      </c>
      <c r="K3585">
        <v>0.58925000000000005</v>
      </c>
      <c r="L3585">
        <v>0.88524999999999998</v>
      </c>
      <c r="M3585">
        <v>0.19395000000000001</v>
      </c>
    </row>
    <row r="3586" spans="2:13" x14ac:dyDescent="0.35">
      <c r="B3586">
        <v>3583</v>
      </c>
      <c r="C3586">
        <v>0.35825000000000001</v>
      </c>
      <c r="D3586">
        <v>0.69245000000000001</v>
      </c>
      <c r="E3586">
        <v>0.58894999999999997</v>
      </c>
      <c r="F3586">
        <v>0.38965</v>
      </c>
      <c r="G3586">
        <v>0.50355000000000005</v>
      </c>
      <c r="H3586">
        <v>6.2050000000000001E-2</v>
      </c>
      <c r="I3586">
        <v>0.65334999999999999</v>
      </c>
      <c r="J3586">
        <v>0.53344999999999998</v>
      </c>
      <c r="K3586">
        <v>0.94274999999999998</v>
      </c>
      <c r="L3586">
        <v>0.37674999999999997</v>
      </c>
      <c r="M3586">
        <v>0.36714999999999998</v>
      </c>
    </row>
    <row r="3587" spans="2:13" x14ac:dyDescent="0.35">
      <c r="B3587">
        <v>3584</v>
      </c>
      <c r="C3587">
        <v>0.35835</v>
      </c>
      <c r="D3587">
        <v>0.33445000000000003</v>
      </c>
      <c r="E3587">
        <v>0.32324999999999998</v>
      </c>
      <c r="F3587">
        <v>0.98245000000000005</v>
      </c>
      <c r="G3587">
        <v>0.15975</v>
      </c>
      <c r="H3587">
        <v>0.90575000000000006</v>
      </c>
      <c r="I3587">
        <v>0.54835</v>
      </c>
      <c r="J3587">
        <v>0.31964999999999999</v>
      </c>
      <c r="K3587">
        <v>0.39055000000000001</v>
      </c>
      <c r="L3587">
        <v>0.78234999999999999</v>
      </c>
      <c r="M3587">
        <v>0.66374999999999995</v>
      </c>
    </row>
    <row r="3588" spans="2:13" x14ac:dyDescent="0.35">
      <c r="B3588">
        <v>3585</v>
      </c>
      <c r="C3588">
        <v>0.35844999999999999</v>
      </c>
      <c r="D3588">
        <v>4.675E-2</v>
      </c>
      <c r="E3588">
        <v>0.37504999999999999</v>
      </c>
      <c r="F3588">
        <v>0.55845</v>
      </c>
      <c r="G3588">
        <v>0.52715000000000001</v>
      </c>
      <c r="H3588">
        <v>0.20175000000000001</v>
      </c>
      <c r="I3588">
        <v>0.49135000000000001</v>
      </c>
      <c r="J3588">
        <v>7.6450000000000004E-2</v>
      </c>
      <c r="K3588">
        <v>0.12655</v>
      </c>
      <c r="L3588">
        <v>0.50385000000000002</v>
      </c>
      <c r="M3588">
        <v>0.67244999999999999</v>
      </c>
    </row>
    <row r="3589" spans="2:13" x14ac:dyDescent="0.35">
      <c r="B3589">
        <v>3586</v>
      </c>
      <c r="C3589">
        <v>0.35854999999999998</v>
      </c>
      <c r="D3589">
        <v>0.67584999999999995</v>
      </c>
      <c r="E3589">
        <v>0.97014999999999996</v>
      </c>
      <c r="F3589">
        <v>0.93654999999999999</v>
      </c>
      <c r="G3589">
        <v>0.52834999999999999</v>
      </c>
      <c r="H3589">
        <v>0.77615000000000001</v>
      </c>
      <c r="I3589">
        <v>0.32164999999999999</v>
      </c>
      <c r="J3589">
        <v>0.37605</v>
      </c>
      <c r="K3589">
        <v>0.70165</v>
      </c>
      <c r="L3589">
        <v>0.24734999999999999</v>
      </c>
      <c r="M3589">
        <v>0.43454999999999999</v>
      </c>
    </row>
    <row r="3590" spans="2:13" x14ac:dyDescent="0.35">
      <c r="B3590">
        <v>3587</v>
      </c>
      <c r="C3590">
        <v>0.35865000000000002</v>
      </c>
      <c r="D3590">
        <v>0.52485000000000004</v>
      </c>
      <c r="E3590">
        <v>5.4850000000000003E-2</v>
      </c>
      <c r="F3590">
        <v>0.72604999999999997</v>
      </c>
      <c r="G3590">
        <v>0.54005000000000003</v>
      </c>
      <c r="H3590">
        <v>0.26114999999999999</v>
      </c>
      <c r="I3590">
        <v>0.24495</v>
      </c>
      <c r="J3590">
        <v>0.83035000000000003</v>
      </c>
      <c r="K3590">
        <v>5.9150000000000001E-2</v>
      </c>
      <c r="L3590">
        <v>0.48875000000000002</v>
      </c>
      <c r="M3590">
        <v>0.59184999999999999</v>
      </c>
    </row>
    <row r="3591" spans="2:13" x14ac:dyDescent="0.35">
      <c r="B3591">
        <v>3588</v>
      </c>
      <c r="C3591">
        <v>0.35875000000000001</v>
      </c>
      <c r="D3591">
        <v>0.65005000000000002</v>
      </c>
      <c r="E3591">
        <v>0.90515000000000001</v>
      </c>
      <c r="F3591">
        <v>0.86975000000000002</v>
      </c>
      <c r="G3591">
        <v>0.75975000000000004</v>
      </c>
      <c r="H3591">
        <v>0.39045000000000002</v>
      </c>
      <c r="I3591">
        <v>0.13114999999999999</v>
      </c>
      <c r="J3591">
        <v>0.73865000000000003</v>
      </c>
      <c r="K3591">
        <v>0.63324999999999998</v>
      </c>
      <c r="L3591">
        <v>0.81545000000000001</v>
      </c>
      <c r="M3591">
        <v>0.87134999999999996</v>
      </c>
    </row>
    <row r="3592" spans="2:13" x14ac:dyDescent="0.35">
      <c r="B3592">
        <v>3589</v>
      </c>
      <c r="C3592">
        <v>0.35885</v>
      </c>
      <c r="D3592">
        <v>0.11015</v>
      </c>
      <c r="E3592">
        <v>0.99095</v>
      </c>
      <c r="F3592">
        <v>0.38674999999999998</v>
      </c>
      <c r="G3592">
        <v>0.37235000000000001</v>
      </c>
      <c r="H3592">
        <v>0.45984999999999998</v>
      </c>
      <c r="I3592">
        <v>0.14945</v>
      </c>
      <c r="J3592">
        <v>0.46634999999999999</v>
      </c>
      <c r="K3592">
        <v>0.23644999999999999</v>
      </c>
      <c r="L3592">
        <v>0.41025</v>
      </c>
      <c r="M3592">
        <v>0.13325000000000001</v>
      </c>
    </row>
    <row r="3593" spans="2:13" x14ac:dyDescent="0.35">
      <c r="B3593">
        <v>3590</v>
      </c>
      <c r="C3593">
        <v>0.35894999999999999</v>
      </c>
      <c r="D3593">
        <v>0.46625</v>
      </c>
      <c r="E3593">
        <v>0.57484999999999997</v>
      </c>
      <c r="F3593">
        <v>0.98714999999999997</v>
      </c>
      <c r="G3593">
        <v>0.18675</v>
      </c>
      <c r="H3593">
        <v>0.73645000000000005</v>
      </c>
      <c r="I3593">
        <v>0.86985000000000001</v>
      </c>
      <c r="J3593">
        <v>0.15795000000000001</v>
      </c>
      <c r="K3593">
        <v>0.18775</v>
      </c>
      <c r="L3593">
        <v>6.3149999999999998E-2</v>
      </c>
      <c r="M3593">
        <v>0.34005000000000002</v>
      </c>
    </row>
    <row r="3594" spans="2:13" x14ac:dyDescent="0.35">
      <c r="B3594">
        <v>3591</v>
      </c>
      <c r="C3594">
        <v>0.35904999999999998</v>
      </c>
      <c r="D3594">
        <v>0.89795000000000003</v>
      </c>
      <c r="E3594">
        <v>0.30814999999999998</v>
      </c>
      <c r="F3594">
        <v>0.56505000000000005</v>
      </c>
      <c r="G3594">
        <v>0.59765000000000001</v>
      </c>
      <c r="H3594">
        <v>0.64454999999999996</v>
      </c>
      <c r="I3594">
        <v>0.62705</v>
      </c>
      <c r="J3594">
        <v>0.27625</v>
      </c>
      <c r="K3594">
        <v>0.94745000000000001</v>
      </c>
      <c r="L3594">
        <v>0.20695</v>
      </c>
      <c r="M3594">
        <v>8.5150000000000003E-2</v>
      </c>
    </row>
    <row r="3595" spans="2:13" x14ac:dyDescent="0.35">
      <c r="B3595">
        <v>3592</v>
      </c>
      <c r="C3595">
        <v>0.35915000000000002</v>
      </c>
      <c r="D3595">
        <v>0.31374999999999997</v>
      </c>
      <c r="E3595">
        <v>0.25114999999999998</v>
      </c>
      <c r="F3595">
        <v>0.90164999999999995</v>
      </c>
      <c r="G3595">
        <v>0.84694999999999998</v>
      </c>
      <c r="H3595">
        <v>0.91395000000000004</v>
      </c>
      <c r="I3595">
        <v>0.12305000000000001</v>
      </c>
      <c r="J3595">
        <v>0.59935000000000005</v>
      </c>
      <c r="K3595">
        <v>0.89954999999999996</v>
      </c>
      <c r="L3595">
        <v>0.25455</v>
      </c>
      <c r="M3595">
        <v>0.35565000000000002</v>
      </c>
    </row>
    <row r="3596" spans="2:13" x14ac:dyDescent="0.35">
      <c r="B3596">
        <v>3593</v>
      </c>
      <c r="C3596">
        <v>0.35925000000000001</v>
      </c>
      <c r="D3596">
        <v>0.68784999999999996</v>
      </c>
      <c r="E3596">
        <v>0.48644999999999999</v>
      </c>
      <c r="F3596">
        <v>0.15504999999999999</v>
      </c>
      <c r="G3596">
        <v>0.84084999999999999</v>
      </c>
      <c r="H3596">
        <v>0.33474999999999999</v>
      </c>
      <c r="I3596">
        <v>0.70584999999999998</v>
      </c>
      <c r="J3596">
        <v>0.18654999999999999</v>
      </c>
      <c r="K3596">
        <v>0.56445000000000001</v>
      </c>
      <c r="L3596">
        <v>0.47885</v>
      </c>
      <c r="M3596">
        <v>0.94704999999999995</v>
      </c>
    </row>
    <row r="3597" spans="2:13" x14ac:dyDescent="0.35">
      <c r="B3597">
        <v>3594</v>
      </c>
      <c r="C3597">
        <v>0.35935</v>
      </c>
      <c r="D3597">
        <v>8.0149999999999999E-2</v>
      </c>
      <c r="E3597">
        <v>0.66635</v>
      </c>
      <c r="F3597">
        <v>0.24274999999999999</v>
      </c>
      <c r="G3597">
        <v>0.75314999999999999</v>
      </c>
      <c r="H3597">
        <v>0.68445</v>
      </c>
      <c r="I3597">
        <v>0.53854999999999997</v>
      </c>
      <c r="J3597">
        <v>0.64124999999999999</v>
      </c>
      <c r="K3597">
        <v>0.60445000000000004</v>
      </c>
      <c r="L3597">
        <v>0.59804999999999997</v>
      </c>
      <c r="M3597">
        <v>0.46544999999999997</v>
      </c>
    </row>
    <row r="3598" spans="2:13" x14ac:dyDescent="0.35">
      <c r="B3598">
        <v>3595</v>
      </c>
      <c r="C3598">
        <v>0.35944999999999999</v>
      </c>
      <c r="D3598">
        <v>0.46365000000000001</v>
      </c>
      <c r="E3598">
        <v>0.96425000000000005</v>
      </c>
      <c r="F3598">
        <v>0.60885</v>
      </c>
      <c r="G3598">
        <v>0.75785000000000002</v>
      </c>
      <c r="H3598">
        <v>0.70974999999999999</v>
      </c>
      <c r="I3598">
        <v>0.46644999999999998</v>
      </c>
      <c r="J3598">
        <v>0.38405</v>
      </c>
      <c r="K3598">
        <v>0.67215000000000003</v>
      </c>
      <c r="L3598">
        <v>3.8500000000000001E-3</v>
      </c>
      <c r="M3598">
        <v>0.55205000000000004</v>
      </c>
    </row>
    <row r="3599" spans="2:13" x14ac:dyDescent="0.35">
      <c r="B3599">
        <v>3596</v>
      </c>
      <c r="C3599">
        <v>0.35954999999999998</v>
      </c>
      <c r="D3599">
        <v>0.23694999999999999</v>
      </c>
      <c r="E3599">
        <v>0.49245</v>
      </c>
      <c r="F3599">
        <v>0.95194999999999996</v>
      </c>
      <c r="G3599">
        <v>0.44764999999999999</v>
      </c>
      <c r="H3599">
        <v>0.21004999999999999</v>
      </c>
      <c r="I3599">
        <v>0.48794999999999999</v>
      </c>
      <c r="J3599">
        <v>0.96555000000000002</v>
      </c>
      <c r="K3599">
        <v>0.25185000000000002</v>
      </c>
      <c r="L3599">
        <v>0.72935000000000005</v>
      </c>
      <c r="M3599">
        <v>0.80164999999999997</v>
      </c>
    </row>
    <row r="3600" spans="2:13" x14ac:dyDescent="0.35">
      <c r="B3600">
        <v>3597</v>
      </c>
      <c r="C3600">
        <v>0.35965000000000003</v>
      </c>
      <c r="D3600">
        <v>0.44645000000000001</v>
      </c>
      <c r="E3600">
        <v>0.24745</v>
      </c>
      <c r="F3600">
        <v>0.35154999999999997</v>
      </c>
      <c r="G3600">
        <v>0.60314999999999996</v>
      </c>
      <c r="H3600">
        <v>0.79315000000000002</v>
      </c>
      <c r="I3600">
        <v>0.69225000000000003</v>
      </c>
      <c r="J3600">
        <v>0.25395000000000001</v>
      </c>
      <c r="K3600">
        <v>0.56154999999999999</v>
      </c>
      <c r="L3600">
        <v>0.30104999999999998</v>
      </c>
      <c r="M3600">
        <v>0.27884999999999999</v>
      </c>
    </row>
    <row r="3601" spans="2:13" x14ac:dyDescent="0.35">
      <c r="B3601">
        <v>3598</v>
      </c>
      <c r="C3601">
        <v>0.35975000000000001</v>
      </c>
      <c r="D3601">
        <v>0.17044999999999999</v>
      </c>
      <c r="E3601">
        <v>6.8349999999999994E-2</v>
      </c>
      <c r="F3601">
        <v>0.37354999999999999</v>
      </c>
      <c r="G3601">
        <v>0.46294999999999997</v>
      </c>
      <c r="H3601">
        <v>0.71284999999999998</v>
      </c>
      <c r="I3601">
        <v>0.26185000000000003</v>
      </c>
      <c r="J3601">
        <v>0.71904999999999997</v>
      </c>
      <c r="K3601">
        <v>4.7050000000000002E-2</v>
      </c>
      <c r="L3601">
        <v>0.17144999999999999</v>
      </c>
      <c r="M3601">
        <v>0.21815000000000001</v>
      </c>
    </row>
    <row r="3602" spans="2:13" x14ac:dyDescent="0.35">
      <c r="B3602">
        <v>3599</v>
      </c>
      <c r="C3602">
        <v>0.35985</v>
      </c>
      <c r="D3602">
        <v>0.45584999999999998</v>
      </c>
      <c r="E3602">
        <v>0.32095000000000001</v>
      </c>
      <c r="F3602">
        <v>0.70935000000000004</v>
      </c>
      <c r="G3602">
        <v>0.80835000000000001</v>
      </c>
      <c r="H3602">
        <v>0.15495</v>
      </c>
      <c r="I3602">
        <v>0.60245000000000004</v>
      </c>
      <c r="J3602">
        <v>0.76415</v>
      </c>
      <c r="K3602">
        <v>0.99885000000000002</v>
      </c>
      <c r="L3602">
        <v>0.60014999999999996</v>
      </c>
      <c r="M3602">
        <v>0.19045000000000001</v>
      </c>
    </row>
    <row r="3603" spans="2:13" x14ac:dyDescent="0.35">
      <c r="B3603">
        <v>3600</v>
      </c>
      <c r="C3603">
        <v>0.35994999999999999</v>
      </c>
      <c r="D3603">
        <v>0.62214999999999998</v>
      </c>
      <c r="E3603">
        <v>0.63244999999999996</v>
      </c>
      <c r="F3603">
        <v>0.80405000000000004</v>
      </c>
      <c r="G3603">
        <v>0.54474999999999996</v>
      </c>
      <c r="H3603">
        <v>0.70874999999999999</v>
      </c>
      <c r="I3603">
        <v>1.1650000000000001E-2</v>
      </c>
      <c r="J3603">
        <v>0.21145</v>
      </c>
      <c r="K3603">
        <v>0.60175000000000001</v>
      </c>
      <c r="L3603">
        <v>0.70474999999999999</v>
      </c>
      <c r="M3603">
        <v>0.41744999999999999</v>
      </c>
    </row>
    <row r="3604" spans="2:13" x14ac:dyDescent="0.35">
      <c r="B3604">
        <v>3601</v>
      </c>
      <c r="C3604">
        <v>0.36004999999999998</v>
      </c>
      <c r="D3604">
        <v>0.79995000000000005</v>
      </c>
      <c r="E3604">
        <v>1.485E-2</v>
      </c>
      <c r="F3604">
        <v>0.23615</v>
      </c>
      <c r="G3604">
        <v>0.37414999999999998</v>
      </c>
      <c r="H3604">
        <v>0.78395000000000004</v>
      </c>
      <c r="I3604">
        <v>0.95814999999999995</v>
      </c>
      <c r="J3604">
        <v>0.33794999999999997</v>
      </c>
      <c r="K3604">
        <v>0.88954999999999995</v>
      </c>
      <c r="L3604">
        <v>0.97765000000000002</v>
      </c>
      <c r="M3604">
        <v>0.96345000000000003</v>
      </c>
    </row>
    <row r="3605" spans="2:13" x14ac:dyDescent="0.35">
      <c r="B3605">
        <v>3602</v>
      </c>
      <c r="C3605">
        <v>0.36015000000000003</v>
      </c>
      <c r="D3605">
        <v>0.38635000000000003</v>
      </c>
      <c r="E3605">
        <v>0.63185000000000002</v>
      </c>
      <c r="F3605">
        <v>0.30395</v>
      </c>
      <c r="G3605">
        <v>0.81605000000000005</v>
      </c>
      <c r="H3605">
        <v>0.96484999999999999</v>
      </c>
      <c r="I3605">
        <v>0.98765000000000003</v>
      </c>
      <c r="J3605">
        <v>0.81015000000000004</v>
      </c>
      <c r="K3605">
        <v>0.61695</v>
      </c>
      <c r="L3605">
        <v>3.4250000000000003E-2</v>
      </c>
      <c r="M3605">
        <v>0.75114999999999998</v>
      </c>
    </row>
    <row r="3606" spans="2:13" x14ac:dyDescent="0.35">
      <c r="B3606">
        <v>3603</v>
      </c>
      <c r="C3606">
        <v>0.36025000000000001</v>
      </c>
      <c r="D3606">
        <v>0.84035000000000004</v>
      </c>
      <c r="E3606">
        <v>0.92745</v>
      </c>
      <c r="F3606">
        <v>0.91805000000000003</v>
      </c>
      <c r="G3606">
        <v>0.89544999999999997</v>
      </c>
      <c r="H3606">
        <v>0.32055</v>
      </c>
      <c r="I3606">
        <v>0.23995</v>
      </c>
      <c r="J3606">
        <v>0.37914999999999999</v>
      </c>
      <c r="K3606">
        <v>0.81815000000000004</v>
      </c>
      <c r="L3606">
        <v>0.20335</v>
      </c>
      <c r="M3606">
        <v>0.27084999999999998</v>
      </c>
    </row>
    <row r="3607" spans="2:13" x14ac:dyDescent="0.35">
      <c r="B3607">
        <v>3604</v>
      </c>
      <c r="C3607">
        <v>0.36035</v>
      </c>
      <c r="D3607">
        <v>0.83735000000000004</v>
      </c>
      <c r="E3607">
        <v>0.79435</v>
      </c>
      <c r="F3607">
        <v>0.31695000000000001</v>
      </c>
      <c r="G3607">
        <v>0.51054999999999995</v>
      </c>
      <c r="H3607">
        <v>0.50724999999999998</v>
      </c>
      <c r="I3607">
        <v>0.60514999999999997</v>
      </c>
      <c r="J3607">
        <v>0.41234999999999999</v>
      </c>
      <c r="K3607">
        <v>0.88314999999999999</v>
      </c>
      <c r="L3607">
        <v>0.40175</v>
      </c>
      <c r="M3607">
        <v>0.59804999999999997</v>
      </c>
    </row>
    <row r="3608" spans="2:13" x14ac:dyDescent="0.35">
      <c r="B3608">
        <v>3605</v>
      </c>
      <c r="C3608">
        <v>0.36044999999999999</v>
      </c>
      <c r="D3608">
        <v>0.34515000000000001</v>
      </c>
      <c r="E3608">
        <v>0.45045000000000002</v>
      </c>
      <c r="F3608">
        <v>0.70545000000000002</v>
      </c>
      <c r="G3608">
        <v>0.32114999999999999</v>
      </c>
      <c r="H3608">
        <v>0.96414999999999995</v>
      </c>
      <c r="I3608">
        <v>0.55445</v>
      </c>
      <c r="J3608">
        <v>0.43964999999999999</v>
      </c>
      <c r="K3608">
        <v>0.76715</v>
      </c>
      <c r="L3608">
        <v>0.13195000000000001</v>
      </c>
      <c r="M3608">
        <v>0.82115000000000005</v>
      </c>
    </row>
    <row r="3609" spans="2:13" x14ac:dyDescent="0.35">
      <c r="B3609">
        <v>3606</v>
      </c>
      <c r="C3609">
        <v>0.36054999999999998</v>
      </c>
      <c r="D3609">
        <v>0.69174999999999998</v>
      </c>
      <c r="E3609">
        <v>0.99104999999999999</v>
      </c>
      <c r="F3609">
        <v>0.83604999999999996</v>
      </c>
      <c r="G3609">
        <v>0.13025</v>
      </c>
      <c r="H3609">
        <v>0.83265</v>
      </c>
      <c r="I3609">
        <v>0.39355000000000001</v>
      </c>
      <c r="J3609">
        <v>0.37995000000000001</v>
      </c>
      <c r="K3609">
        <v>0.62965000000000004</v>
      </c>
      <c r="L3609">
        <v>0.24804999999999999</v>
      </c>
      <c r="M3609">
        <v>0.28715000000000002</v>
      </c>
    </row>
    <row r="3610" spans="2:13" x14ac:dyDescent="0.35">
      <c r="B3610">
        <v>3607</v>
      </c>
      <c r="C3610">
        <v>0.36065000000000003</v>
      </c>
      <c r="D3610">
        <v>0.23935000000000001</v>
      </c>
      <c r="E3610">
        <v>0.66544999999999999</v>
      </c>
      <c r="F3610">
        <v>0.59945000000000004</v>
      </c>
      <c r="G3610">
        <v>0.86045000000000005</v>
      </c>
      <c r="H3610">
        <v>0.28894999999999998</v>
      </c>
      <c r="I3610">
        <v>0.66995000000000005</v>
      </c>
      <c r="J3610">
        <v>0.96835000000000004</v>
      </c>
      <c r="K3610">
        <v>0.74124999999999996</v>
      </c>
      <c r="L3610">
        <v>0.28675</v>
      </c>
      <c r="M3610">
        <v>0.87395</v>
      </c>
    </row>
    <row r="3611" spans="2:13" x14ac:dyDescent="0.35">
      <c r="B3611">
        <v>3608</v>
      </c>
      <c r="C3611">
        <v>0.36075000000000002</v>
      </c>
      <c r="D3611">
        <v>0.94674999999999998</v>
      </c>
      <c r="E3611">
        <v>0.61665000000000003</v>
      </c>
      <c r="F3611">
        <v>0.91005000000000003</v>
      </c>
      <c r="G3611">
        <v>0.76024999999999998</v>
      </c>
      <c r="H3611">
        <v>0.48935000000000001</v>
      </c>
      <c r="I3611">
        <v>0.57345000000000002</v>
      </c>
      <c r="J3611">
        <v>0.95814999999999995</v>
      </c>
      <c r="K3611">
        <v>0.96375</v>
      </c>
      <c r="L3611">
        <v>0.49485000000000001</v>
      </c>
      <c r="M3611">
        <v>0.58094999999999997</v>
      </c>
    </row>
    <row r="3612" spans="2:13" x14ac:dyDescent="0.35">
      <c r="B3612">
        <v>3609</v>
      </c>
      <c r="C3612">
        <v>0.36085</v>
      </c>
      <c r="D3612">
        <v>0.60955000000000004</v>
      </c>
      <c r="E3612">
        <v>6.3149999999999998E-2</v>
      </c>
      <c r="F3612">
        <v>0.17595</v>
      </c>
      <c r="G3612">
        <v>0.55564999999999998</v>
      </c>
      <c r="H3612">
        <v>0.62504999999999999</v>
      </c>
      <c r="I3612">
        <v>0.48244999999999999</v>
      </c>
      <c r="J3612">
        <v>0.23125000000000001</v>
      </c>
      <c r="K3612">
        <v>0.59904999999999997</v>
      </c>
      <c r="L3612">
        <v>3.465E-2</v>
      </c>
      <c r="M3612">
        <v>0.50614999999999999</v>
      </c>
    </row>
    <row r="3613" spans="2:13" x14ac:dyDescent="0.35">
      <c r="B3613">
        <v>3610</v>
      </c>
      <c r="C3613">
        <v>0.36094999999999999</v>
      </c>
      <c r="D3613">
        <v>0.96045000000000003</v>
      </c>
      <c r="E3613">
        <v>0.20365</v>
      </c>
      <c r="F3613">
        <v>0.42165000000000002</v>
      </c>
      <c r="G3613">
        <v>0.18265000000000001</v>
      </c>
      <c r="H3613">
        <v>0.41475000000000001</v>
      </c>
      <c r="I3613">
        <v>0.90215000000000001</v>
      </c>
      <c r="J3613">
        <v>0.77685000000000004</v>
      </c>
      <c r="K3613">
        <v>0.38855000000000001</v>
      </c>
      <c r="L3613">
        <v>0.26995000000000002</v>
      </c>
      <c r="M3613">
        <v>0.10385</v>
      </c>
    </row>
    <row r="3614" spans="2:13" x14ac:dyDescent="0.35">
      <c r="B3614">
        <v>3611</v>
      </c>
      <c r="C3614">
        <v>0.36104999999999998</v>
      </c>
      <c r="D3614">
        <v>0.25074999999999997</v>
      </c>
      <c r="E3614">
        <v>0.24795</v>
      </c>
      <c r="F3614">
        <v>0.73214999999999997</v>
      </c>
      <c r="G3614">
        <v>8.2150000000000001E-2</v>
      </c>
      <c r="H3614">
        <v>0.53685000000000005</v>
      </c>
      <c r="I3614">
        <v>3.5249999999999997E-2</v>
      </c>
      <c r="J3614">
        <v>3.4049999999999997E-2</v>
      </c>
      <c r="K3614">
        <v>0.28325</v>
      </c>
      <c r="L3614">
        <v>0.74145000000000005</v>
      </c>
      <c r="M3614">
        <v>0.58035000000000003</v>
      </c>
    </row>
    <row r="3615" spans="2:13" x14ac:dyDescent="0.35">
      <c r="B3615">
        <v>3612</v>
      </c>
      <c r="C3615">
        <v>0.36115000000000003</v>
      </c>
      <c r="D3615">
        <v>0.49735000000000001</v>
      </c>
      <c r="E3615">
        <v>0.33705000000000002</v>
      </c>
      <c r="F3615">
        <v>0.87644999999999995</v>
      </c>
      <c r="G3615">
        <v>8.3499999999999998E-3</v>
      </c>
      <c r="H3615">
        <v>0.99895</v>
      </c>
      <c r="I3615">
        <v>0.28005000000000002</v>
      </c>
      <c r="J3615">
        <v>0.24215</v>
      </c>
      <c r="K3615">
        <v>0.47444999999999998</v>
      </c>
      <c r="L3615">
        <v>0.54764999999999997</v>
      </c>
      <c r="M3615">
        <v>0.14895</v>
      </c>
    </row>
    <row r="3616" spans="2:13" x14ac:dyDescent="0.35">
      <c r="B3616">
        <v>3613</v>
      </c>
      <c r="C3616">
        <v>0.36125000000000002</v>
      </c>
      <c r="D3616">
        <v>0.42054999999999998</v>
      </c>
      <c r="E3616">
        <v>0.68225000000000002</v>
      </c>
      <c r="F3616">
        <v>0.46794999999999998</v>
      </c>
      <c r="G3616">
        <v>2.0250000000000001E-2</v>
      </c>
      <c r="H3616">
        <v>0.44045000000000001</v>
      </c>
      <c r="I3616">
        <v>0.18045</v>
      </c>
      <c r="J3616">
        <v>0.16455</v>
      </c>
      <c r="K3616">
        <v>0.49614999999999998</v>
      </c>
      <c r="L3616">
        <v>0.68884999999999996</v>
      </c>
      <c r="M3616">
        <v>0.77005000000000001</v>
      </c>
    </row>
    <row r="3617" spans="2:13" x14ac:dyDescent="0.35">
      <c r="B3617">
        <v>3614</v>
      </c>
      <c r="C3617">
        <v>0.36135</v>
      </c>
      <c r="D3617">
        <v>0.97324999999999995</v>
      </c>
      <c r="E3617">
        <v>2.3949999999999999E-2</v>
      </c>
      <c r="F3617">
        <v>0.72845000000000004</v>
      </c>
      <c r="G3617">
        <v>0.97294999999999998</v>
      </c>
      <c r="H3617">
        <v>0.46174999999999999</v>
      </c>
      <c r="I3617">
        <v>0.95825000000000005</v>
      </c>
      <c r="J3617">
        <v>0.39805000000000001</v>
      </c>
      <c r="K3617">
        <v>7.775E-2</v>
      </c>
      <c r="L3617">
        <v>0.21335000000000001</v>
      </c>
      <c r="M3617">
        <v>0.95774999999999999</v>
      </c>
    </row>
    <row r="3618" spans="2:13" x14ac:dyDescent="0.35">
      <c r="B3618">
        <v>3615</v>
      </c>
      <c r="C3618">
        <v>0.36144999999999999</v>
      </c>
      <c r="D3618">
        <v>0.33875</v>
      </c>
      <c r="E3618">
        <v>0.13815</v>
      </c>
      <c r="F3618">
        <v>0.74924999999999997</v>
      </c>
      <c r="G3618">
        <v>0.43514999999999998</v>
      </c>
      <c r="H3618">
        <v>0.93154999999999999</v>
      </c>
      <c r="I3618">
        <v>0.47685</v>
      </c>
      <c r="J3618">
        <v>0.54644999999999999</v>
      </c>
      <c r="K3618">
        <v>0.35925000000000001</v>
      </c>
      <c r="L3618">
        <v>0.48525000000000001</v>
      </c>
      <c r="M3618">
        <v>0.18775</v>
      </c>
    </row>
    <row r="3619" spans="2:13" x14ac:dyDescent="0.35">
      <c r="B3619">
        <v>3616</v>
      </c>
      <c r="C3619">
        <v>0.36154999999999998</v>
      </c>
      <c r="D3619">
        <v>2.1950000000000001E-2</v>
      </c>
      <c r="E3619">
        <v>0.74004999999999999</v>
      </c>
      <c r="F3619">
        <v>0.21515000000000001</v>
      </c>
      <c r="G3619">
        <v>0.25535000000000002</v>
      </c>
      <c r="H3619">
        <v>0.49454999999999999</v>
      </c>
      <c r="I3619">
        <v>0.78885000000000005</v>
      </c>
      <c r="J3619">
        <v>0.56935000000000002</v>
      </c>
      <c r="K3619">
        <v>0.12245</v>
      </c>
      <c r="L3619">
        <v>0.74324999999999997</v>
      </c>
      <c r="M3619">
        <v>0.65144999999999997</v>
      </c>
    </row>
    <row r="3620" spans="2:13" x14ac:dyDescent="0.35">
      <c r="B3620">
        <v>3617</v>
      </c>
      <c r="C3620">
        <v>0.36165000000000003</v>
      </c>
      <c r="D3620">
        <v>0.64744999999999997</v>
      </c>
      <c r="E3620">
        <v>0.12305000000000001</v>
      </c>
      <c r="F3620">
        <v>2.375E-2</v>
      </c>
      <c r="G3620">
        <v>0.28894999999999998</v>
      </c>
      <c r="H3620">
        <v>0.52085000000000004</v>
      </c>
      <c r="I3620">
        <v>0.39224999999999999</v>
      </c>
      <c r="J3620">
        <v>0.27315</v>
      </c>
      <c r="K3620">
        <v>0.52685000000000004</v>
      </c>
      <c r="L3620">
        <v>0.29865000000000003</v>
      </c>
      <c r="M3620">
        <v>0.62695000000000001</v>
      </c>
    </row>
    <row r="3621" spans="2:13" x14ac:dyDescent="0.35">
      <c r="B3621">
        <v>3618</v>
      </c>
      <c r="C3621">
        <v>0.36175000000000002</v>
      </c>
      <c r="D3621">
        <v>9.2149999999999996E-2</v>
      </c>
      <c r="E3621">
        <v>0.83975</v>
      </c>
      <c r="F3621">
        <v>0.95294999999999996</v>
      </c>
      <c r="G3621">
        <v>3.2349999999999997E-2</v>
      </c>
      <c r="H3621">
        <v>0.54035</v>
      </c>
      <c r="I3621">
        <v>0.15975</v>
      </c>
      <c r="J3621">
        <v>0.47815000000000002</v>
      </c>
      <c r="K3621">
        <v>0.73455000000000004</v>
      </c>
      <c r="L3621">
        <v>0.13705000000000001</v>
      </c>
      <c r="M3621">
        <v>0.65774999999999995</v>
      </c>
    </row>
    <row r="3622" spans="2:13" x14ac:dyDescent="0.35">
      <c r="B3622">
        <v>3619</v>
      </c>
      <c r="C3622">
        <v>0.36185</v>
      </c>
      <c r="D3622">
        <v>0.95374999999999999</v>
      </c>
      <c r="E3622">
        <v>0.46655000000000002</v>
      </c>
      <c r="F3622">
        <v>0.89165000000000005</v>
      </c>
      <c r="G3622">
        <v>0.82035000000000002</v>
      </c>
      <c r="H3622">
        <v>0.36764999999999998</v>
      </c>
      <c r="I3622">
        <v>0.27015</v>
      </c>
      <c r="J3622">
        <v>5.2049999999999999E-2</v>
      </c>
      <c r="K3622">
        <v>0.78974999999999995</v>
      </c>
      <c r="L3622">
        <v>0.52185000000000004</v>
      </c>
      <c r="M3622">
        <v>0.28825000000000001</v>
      </c>
    </row>
    <row r="3623" spans="2:13" x14ac:dyDescent="0.35">
      <c r="B3623">
        <v>3620</v>
      </c>
      <c r="C3623">
        <v>0.36194999999999999</v>
      </c>
      <c r="D3623">
        <v>0.80484999999999995</v>
      </c>
      <c r="E3623">
        <v>0.42354999999999998</v>
      </c>
      <c r="F3623">
        <v>0.44745000000000001</v>
      </c>
      <c r="G3623">
        <v>0.98624999999999996</v>
      </c>
      <c r="H3623">
        <v>0.20255000000000001</v>
      </c>
      <c r="I3623">
        <v>0.85845000000000005</v>
      </c>
      <c r="J3623">
        <v>0.64485000000000003</v>
      </c>
      <c r="K3623">
        <v>0.22755</v>
      </c>
      <c r="L3623">
        <v>0.47044999999999998</v>
      </c>
      <c r="M3623">
        <v>0.97184999999999999</v>
      </c>
    </row>
    <row r="3624" spans="2:13" x14ac:dyDescent="0.35">
      <c r="B3624">
        <v>3621</v>
      </c>
      <c r="C3624">
        <v>0.36204999999999998</v>
      </c>
      <c r="D3624">
        <v>0.38614999999999999</v>
      </c>
      <c r="E3624">
        <v>0.57164999999999999</v>
      </c>
      <c r="F3624">
        <v>0.12504999999999999</v>
      </c>
      <c r="G3624">
        <v>0.32595000000000002</v>
      </c>
      <c r="H3624">
        <v>0.75155000000000005</v>
      </c>
      <c r="I3624">
        <v>7.2050000000000003E-2</v>
      </c>
      <c r="J3624">
        <v>6.2050000000000001E-2</v>
      </c>
      <c r="K3624">
        <v>0.75495000000000001</v>
      </c>
      <c r="L3624">
        <v>0.18225</v>
      </c>
      <c r="M3624">
        <v>0.99014999999999997</v>
      </c>
    </row>
    <row r="3625" spans="2:13" x14ac:dyDescent="0.35">
      <c r="B3625">
        <v>3622</v>
      </c>
      <c r="C3625">
        <v>0.36215000000000003</v>
      </c>
      <c r="D3625">
        <v>7.2849999999999998E-2</v>
      </c>
      <c r="E3625">
        <v>0.78315000000000001</v>
      </c>
      <c r="F3625">
        <v>6.2350000000000003E-2</v>
      </c>
      <c r="G3625">
        <v>0.88124999999999998</v>
      </c>
      <c r="H3625">
        <v>0.57364999999999999</v>
      </c>
      <c r="I3625">
        <v>1.3350000000000001E-2</v>
      </c>
      <c r="J3625">
        <v>0.86134999999999995</v>
      </c>
      <c r="K3625">
        <v>0.65505000000000002</v>
      </c>
      <c r="L3625">
        <v>9.8849999999999993E-2</v>
      </c>
      <c r="M3625">
        <v>0.23505000000000001</v>
      </c>
    </row>
    <row r="3626" spans="2:13" x14ac:dyDescent="0.35">
      <c r="B3626">
        <v>3623</v>
      </c>
      <c r="C3626">
        <v>0.36225000000000002</v>
      </c>
      <c r="D3626">
        <v>0.57874999999999999</v>
      </c>
      <c r="E3626">
        <v>0.14585000000000001</v>
      </c>
      <c r="F3626">
        <v>0.16775000000000001</v>
      </c>
      <c r="G3626">
        <v>0.80815000000000003</v>
      </c>
      <c r="H3626">
        <v>0.56525000000000003</v>
      </c>
      <c r="I3626">
        <v>0.55564999999999998</v>
      </c>
      <c r="J3626">
        <v>0.62814999999999999</v>
      </c>
      <c r="K3626">
        <v>0.55474999999999997</v>
      </c>
      <c r="L3626">
        <v>0.43175000000000002</v>
      </c>
      <c r="M3626">
        <v>0.32805000000000001</v>
      </c>
    </row>
    <row r="3627" spans="2:13" x14ac:dyDescent="0.35">
      <c r="B3627">
        <v>3624</v>
      </c>
      <c r="C3627">
        <v>0.36235000000000001</v>
      </c>
      <c r="D3627">
        <v>0.68754999999999999</v>
      </c>
      <c r="E3627">
        <v>0.19614999999999999</v>
      </c>
      <c r="F3627">
        <v>0.47954999999999998</v>
      </c>
      <c r="G3627">
        <v>0.90515000000000001</v>
      </c>
      <c r="H3627">
        <v>0.64895000000000003</v>
      </c>
      <c r="I3627">
        <v>0.15104999999999999</v>
      </c>
      <c r="J3627">
        <v>0.11355</v>
      </c>
      <c r="K3627">
        <v>0.13955000000000001</v>
      </c>
      <c r="L3627">
        <v>0.39515</v>
      </c>
      <c r="M3627">
        <v>0.43685000000000002</v>
      </c>
    </row>
    <row r="3628" spans="2:13" x14ac:dyDescent="0.35">
      <c r="B3628">
        <v>3625</v>
      </c>
      <c r="C3628">
        <v>0.36244999999999999</v>
      </c>
      <c r="D3628">
        <v>0.74085000000000001</v>
      </c>
      <c r="E3628">
        <v>0.84555000000000002</v>
      </c>
      <c r="F3628">
        <v>0.64005000000000001</v>
      </c>
      <c r="G3628">
        <v>0.64265000000000005</v>
      </c>
      <c r="H3628">
        <v>0.97645000000000004</v>
      </c>
      <c r="I3628">
        <v>0.12515000000000001</v>
      </c>
      <c r="J3628">
        <v>0.20715</v>
      </c>
      <c r="K3628">
        <v>0.72045000000000003</v>
      </c>
      <c r="L3628">
        <v>0.43014999999999998</v>
      </c>
      <c r="M3628">
        <v>0.26214999999999999</v>
      </c>
    </row>
    <row r="3629" spans="2:13" x14ac:dyDescent="0.35">
      <c r="B3629">
        <v>3626</v>
      </c>
      <c r="C3629">
        <v>0.36254999999999998</v>
      </c>
      <c r="D3629">
        <v>0.70935000000000004</v>
      </c>
      <c r="E3629">
        <v>0.48425000000000001</v>
      </c>
      <c r="F3629">
        <v>0.53595000000000004</v>
      </c>
      <c r="G3629">
        <v>0.20685000000000001</v>
      </c>
      <c r="H3629">
        <v>0.12335</v>
      </c>
      <c r="I3629">
        <v>0.42204999999999998</v>
      </c>
      <c r="J3629">
        <v>0.66405000000000003</v>
      </c>
      <c r="K3629">
        <v>0.90844999999999998</v>
      </c>
      <c r="L3629">
        <v>0.88314999999999999</v>
      </c>
      <c r="M3629">
        <v>0.45415</v>
      </c>
    </row>
    <row r="3630" spans="2:13" x14ac:dyDescent="0.35">
      <c r="B3630">
        <v>3627</v>
      </c>
      <c r="C3630">
        <v>0.36264999999999997</v>
      </c>
      <c r="D3630">
        <v>0.95645000000000002</v>
      </c>
      <c r="E3630">
        <v>1.7149999999999999E-2</v>
      </c>
      <c r="F3630">
        <v>0.76915</v>
      </c>
      <c r="G3630">
        <v>2.2450000000000001E-2</v>
      </c>
      <c r="H3630">
        <v>0.81964999999999999</v>
      </c>
      <c r="I3630">
        <v>0.75334999999999996</v>
      </c>
      <c r="J3630">
        <v>0.86324999999999996</v>
      </c>
      <c r="K3630">
        <v>0.78164999999999996</v>
      </c>
      <c r="L3630">
        <v>7.5149999999999995E-2</v>
      </c>
      <c r="M3630">
        <v>0.27205000000000001</v>
      </c>
    </row>
    <row r="3631" spans="2:13" x14ac:dyDescent="0.35">
      <c r="B3631">
        <v>3628</v>
      </c>
      <c r="C3631">
        <v>0.36275000000000002</v>
      </c>
      <c r="D3631">
        <v>3.6249999999999998E-2</v>
      </c>
      <c r="E3631">
        <v>0.19575000000000001</v>
      </c>
      <c r="F3631">
        <v>0.14515</v>
      </c>
      <c r="G3631">
        <v>0.22005</v>
      </c>
      <c r="H3631">
        <v>0.45855000000000001</v>
      </c>
      <c r="I3631">
        <v>0.85075000000000001</v>
      </c>
      <c r="J3631">
        <v>0.99644999999999995</v>
      </c>
      <c r="K3631">
        <v>0.67854999999999999</v>
      </c>
      <c r="L3631">
        <v>0.71784999999999999</v>
      </c>
      <c r="M3631">
        <v>0.32645000000000002</v>
      </c>
    </row>
    <row r="3632" spans="2:13" x14ac:dyDescent="0.35">
      <c r="B3632">
        <v>3629</v>
      </c>
      <c r="C3632">
        <v>0.36285000000000001</v>
      </c>
      <c r="D3632">
        <v>0.78315000000000001</v>
      </c>
      <c r="E3632">
        <v>0.51605000000000001</v>
      </c>
      <c r="F3632">
        <v>0.96784999999999999</v>
      </c>
      <c r="G3632">
        <v>6.2449999999999999E-2</v>
      </c>
      <c r="H3632">
        <v>0.83235000000000003</v>
      </c>
      <c r="I3632">
        <v>0.32355</v>
      </c>
      <c r="J3632">
        <v>0.78044999999999998</v>
      </c>
      <c r="K3632">
        <v>0.21065</v>
      </c>
      <c r="L3632">
        <v>0.49304999999999999</v>
      </c>
      <c r="M3632">
        <v>1.0499999999999999E-3</v>
      </c>
    </row>
    <row r="3633" spans="2:13" x14ac:dyDescent="0.35">
      <c r="B3633">
        <v>3630</v>
      </c>
      <c r="C3633">
        <v>0.36294999999999999</v>
      </c>
      <c r="D3633">
        <v>0.10415000000000001</v>
      </c>
      <c r="E3633">
        <v>0.75004999999999999</v>
      </c>
      <c r="F3633">
        <v>0.44964999999999999</v>
      </c>
      <c r="G3633">
        <v>7.145E-2</v>
      </c>
      <c r="H3633">
        <v>0.96394999999999997</v>
      </c>
      <c r="I3633">
        <v>9.3350000000000002E-2</v>
      </c>
      <c r="J3633">
        <v>0.64724999999999999</v>
      </c>
      <c r="K3633">
        <v>0.34505000000000002</v>
      </c>
      <c r="L3633">
        <v>0.52595000000000003</v>
      </c>
      <c r="M3633">
        <v>0.26055</v>
      </c>
    </row>
    <row r="3634" spans="2:13" x14ac:dyDescent="0.35">
      <c r="B3634">
        <v>3631</v>
      </c>
      <c r="C3634">
        <v>0.36304999999999998</v>
      </c>
      <c r="D3634">
        <v>0.34055000000000002</v>
      </c>
      <c r="E3634">
        <v>0.79395000000000004</v>
      </c>
      <c r="F3634">
        <v>0.97904999999999998</v>
      </c>
      <c r="G3634">
        <v>8.3449999999999996E-2</v>
      </c>
      <c r="H3634">
        <v>0.40875</v>
      </c>
      <c r="I3634">
        <v>0.30925000000000002</v>
      </c>
      <c r="J3634">
        <v>0.91544999999999999</v>
      </c>
      <c r="K3634">
        <v>0.89624999999999999</v>
      </c>
      <c r="L3634">
        <v>0.44135000000000002</v>
      </c>
      <c r="M3634">
        <v>0.65475000000000005</v>
      </c>
    </row>
    <row r="3635" spans="2:13" x14ac:dyDescent="0.35">
      <c r="B3635">
        <v>3632</v>
      </c>
      <c r="C3635">
        <v>0.36314999999999997</v>
      </c>
      <c r="D3635">
        <v>0.26064999999999999</v>
      </c>
      <c r="E3635">
        <v>0.80254999999999999</v>
      </c>
      <c r="F3635">
        <v>0.44114999999999999</v>
      </c>
      <c r="G3635">
        <v>0.92484999999999995</v>
      </c>
      <c r="H3635">
        <v>0.80505000000000004</v>
      </c>
      <c r="I3635">
        <v>0.93054999999999999</v>
      </c>
      <c r="J3635">
        <v>0.73765000000000003</v>
      </c>
      <c r="K3635">
        <v>0.85314999999999996</v>
      </c>
      <c r="L3635">
        <v>0.50265000000000004</v>
      </c>
      <c r="M3635">
        <v>0.53244999999999998</v>
      </c>
    </row>
    <row r="3636" spans="2:13" x14ac:dyDescent="0.35">
      <c r="B3636">
        <v>3633</v>
      </c>
      <c r="C3636">
        <v>0.36325000000000002</v>
      </c>
      <c r="D3636">
        <v>3.3950000000000001E-2</v>
      </c>
      <c r="E3636">
        <v>0.64315</v>
      </c>
      <c r="F3636">
        <v>0.86194999999999999</v>
      </c>
      <c r="G3636">
        <v>0.31035000000000001</v>
      </c>
      <c r="H3636">
        <v>0.65405000000000002</v>
      </c>
      <c r="I3636">
        <v>0.79435</v>
      </c>
      <c r="J3636">
        <v>0.26945000000000002</v>
      </c>
      <c r="K3636">
        <v>0.67025000000000001</v>
      </c>
      <c r="L3636">
        <v>0.32045000000000001</v>
      </c>
      <c r="M3636">
        <v>0.45115</v>
      </c>
    </row>
    <row r="3637" spans="2:13" x14ac:dyDescent="0.35">
      <c r="B3637">
        <v>3634</v>
      </c>
      <c r="C3637">
        <v>0.36335000000000001</v>
      </c>
      <c r="D3637">
        <v>0.26334999999999997</v>
      </c>
      <c r="E3637">
        <v>0.12784999999999999</v>
      </c>
      <c r="F3637">
        <v>0.61075000000000002</v>
      </c>
      <c r="G3637">
        <v>0.27524999999999999</v>
      </c>
      <c r="H3637">
        <v>0.60465000000000002</v>
      </c>
      <c r="I3637">
        <v>7.2950000000000001E-2</v>
      </c>
      <c r="J3637">
        <v>0.51034999999999997</v>
      </c>
      <c r="K3637">
        <v>0.90695000000000003</v>
      </c>
      <c r="L3637">
        <v>0.32514999999999999</v>
      </c>
      <c r="M3637">
        <v>0.66174999999999995</v>
      </c>
    </row>
    <row r="3638" spans="2:13" x14ac:dyDescent="0.35">
      <c r="B3638">
        <v>3635</v>
      </c>
      <c r="C3638">
        <v>0.36345</v>
      </c>
      <c r="D3638">
        <v>0.61534999999999995</v>
      </c>
      <c r="E3638">
        <v>3.9649999999999998E-2</v>
      </c>
      <c r="F3638">
        <v>0.38585000000000003</v>
      </c>
      <c r="G3638">
        <v>0.86745000000000005</v>
      </c>
      <c r="H3638">
        <v>0.99295</v>
      </c>
      <c r="I3638">
        <v>0.88524999999999998</v>
      </c>
      <c r="J3638">
        <v>0.17085</v>
      </c>
      <c r="K3638">
        <v>0.57055</v>
      </c>
      <c r="L3638">
        <v>4.7149999999999997E-2</v>
      </c>
      <c r="M3638">
        <v>0.72224999999999995</v>
      </c>
    </row>
    <row r="3639" spans="2:13" x14ac:dyDescent="0.35">
      <c r="B3639">
        <v>3636</v>
      </c>
      <c r="C3639">
        <v>0.36354999999999998</v>
      </c>
      <c r="D3639">
        <v>7.4249999999999997E-2</v>
      </c>
      <c r="E3639">
        <v>0.82584999999999997</v>
      </c>
      <c r="F3639">
        <v>0.40894999999999998</v>
      </c>
      <c r="G3639">
        <v>0.22935</v>
      </c>
      <c r="H3639">
        <v>0.28475</v>
      </c>
      <c r="I3639">
        <v>8.3650000000000002E-2</v>
      </c>
      <c r="J3639">
        <v>0.28115000000000001</v>
      </c>
      <c r="K3639">
        <v>0.57774999999999999</v>
      </c>
      <c r="L3639">
        <v>0.36575000000000002</v>
      </c>
      <c r="M3639">
        <v>0.48044999999999999</v>
      </c>
    </row>
    <row r="3640" spans="2:13" x14ac:dyDescent="0.35">
      <c r="B3640">
        <v>3637</v>
      </c>
      <c r="C3640">
        <v>0.36364999999999997</v>
      </c>
      <c r="D3640">
        <v>0.34755000000000003</v>
      </c>
      <c r="E3640">
        <v>0.68745000000000001</v>
      </c>
      <c r="F3640">
        <v>0.82774999999999999</v>
      </c>
      <c r="G3640">
        <v>0.37445000000000001</v>
      </c>
      <c r="H3640">
        <v>4.3950000000000003E-2</v>
      </c>
      <c r="I3640">
        <v>0.27074999999999999</v>
      </c>
      <c r="J3640">
        <v>0.21035000000000001</v>
      </c>
      <c r="K3640">
        <v>0.64375000000000004</v>
      </c>
      <c r="L3640">
        <v>1.15E-3</v>
      </c>
      <c r="M3640">
        <v>8.1850000000000006E-2</v>
      </c>
    </row>
    <row r="3641" spans="2:13" x14ac:dyDescent="0.35">
      <c r="B3641">
        <v>3638</v>
      </c>
      <c r="C3641">
        <v>0.36375000000000002</v>
      </c>
      <c r="D3641">
        <v>0.31855</v>
      </c>
      <c r="E3641">
        <v>0.70645000000000002</v>
      </c>
      <c r="F3641">
        <v>0.70374999999999999</v>
      </c>
      <c r="G3641">
        <v>0.45484999999999998</v>
      </c>
      <c r="H3641">
        <v>0.92235</v>
      </c>
      <c r="I3641">
        <v>0.35275000000000001</v>
      </c>
      <c r="J3641">
        <v>0.59824999999999995</v>
      </c>
      <c r="K3641">
        <v>0.87775000000000003</v>
      </c>
      <c r="L3641">
        <v>0.14005000000000001</v>
      </c>
      <c r="M3641">
        <v>0.20644999999999999</v>
      </c>
    </row>
    <row r="3642" spans="2:13" x14ac:dyDescent="0.35">
      <c r="B3642">
        <v>3639</v>
      </c>
      <c r="C3642">
        <v>0.36385000000000001</v>
      </c>
      <c r="D3642">
        <v>0.84375</v>
      </c>
      <c r="E3642">
        <v>0.89234999999999998</v>
      </c>
      <c r="F3642">
        <v>0.91564999999999996</v>
      </c>
      <c r="G3642">
        <v>0.77054999999999996</v>
      </c>
      <c r="H3642">
        <v>0.81325000000000003</v>
      </c>
      <c r="I3642">
        <v>0.21045</v>
      </c>
      <c r="J3642">
        <v>0.66164999999999996</v>
      </c>
      <c r="K3642">
        <v>0.55305000000000004</v>
      </c>
      <c r="L3642">
        <v>0.51634999999999998</v>
      </c>
      <c r="M3642">
        <v>0.42094999999999999</v>
      </c>
    </row>
    <row r="3643" spans="2:13" x14ac:dyDescent="0.35">
      <c r="B3643">
        <v>3640</v>
      </c>
      <c r="C3643">
        <v>0.36395</v>
      </c>
      <c r="D3643">
        <v>0.87885000000000002</v>
      </c>
      <c r="E3643">
        <v>7.7850000000000003E-2</v>
      </c>
      <c r="F3643">
        <v>0.10564999999999999</v>
      </c>
      <c r="G3643">
        <v>0.64234999999999998</v>
      </c>
      <c r="H3643">
        <v>0.25054999999999999</v>
      </c>
      <c r="I3643">
        <v>0.49035000000000001</v>
      </c>
      <c r="J3643">
        <v>0.40775</v>
      </c>
      <c r="K3643">
        <v>8.5849999999999996E-2</v>
      </c>
      <c r="L3643">
        <v>0.34034999999999999</v>
      </c>
      <c r="M3643">
        <v>0.56594999999999995</v>
      </c>
    </row>
    <row r="3644" spans="2:13" x14ac:dyDescent="0.35">
      <c r="B3644">
        <v>3641</v>
      </c>
      <c r="C3644">
        <v>0.36404999999999998</v>
      </c>
      <c r="D3644">
        <v>0.48845</v>
      </c>
      <c r="E3644">
        <v>0.98345000000000005</v>
      </c>
      <c r="F3644">
        <v>0.60745000000000005</v>
      </c>
      <c r="G3644">
        <v>0.56054999999999999</v>
      </c>
      <c r="H3644">
        <v>0.12584999999999999</v>
      </c>
      <c r="I3644">
        <v>0.72885</v>
      </c>
      <c r="J3644">
        <v>0.66854999999999998</v>
      </c>
      <c r="K3644">
        <v>0.26724999999999999</v>
      </c>
      <c r="L3644">
        <v>0.46084999999999998</v>
      </c>
      <c r="M3644">
        <v>0.82155</v>
      </c>
    </row>
    <row r="3645" spans="2:13" x14ac:dyDescent="0.35">
      <c r="B3645">
        <v>3642</v>
      </c>
      <c r="C3645">
        <v>0.36414999999999997</v>
      </c>
      <c r="D3645">
        <v>0.50495000000000001</v>
      </c>
      <c r="E3645">
        <v>0.69945000000000002</v>
      </c>
      <c r="F3645">
        <v>0.18195</v>
      </c>
      <c r="G3645">
        <v>0.92815000000000003</v>
      </c>
      <c r="H3645">
        <v>0.59025000000000005</v>
      </c>
      <c r="I3645">
        <v>0.10555</v>
      </c>
      <c r="J3645">
        <v>0.31195000000000001</v>
      </c>
      <c r="K3645">
        <v>0.87824999999999998</v>
      </c>
      <c r="L3645">
        <v>0.29944999999999999</v>
      </c>
      <c r="M3645">
        <v>0.82394999999999996</v>
      </c>
    </row>
    <row r="3646" spans="2:13" x14ac:dyDescent="0.35">
      <c r="B3646">
        <v>3643</v>
      </c>
      <c r="C3646">
        <v>0.36425000000000002</v>
      </c>
      <c r="D3646">
        <v>0.39684999999999998</v>
      </c>
      <c r="E3646">
        <v>0.25855</v>
      </c>
      <c r="F3646">
        <v>0.44785000000000003</v>
      </c>
      <c r="G3646">
        <v>0.22095000000000001</v>
      </c>
      <c r="H3646">
        <v>0.19614999999999999</v>
      </c>
      <c r="I3646">
        <v>9.3950000000000006E-2</v>
      </c>
      <c r="J3646">
        <v>0.79644999999999999</v>
      </c>
      <c r="K3646">
        <v>0.32214999999999999</v>
      </c>
      <c r="L3646">
        <v>0.10105</v>
      </c>
      <c r="M3646">
        <v>0.10335</v>
      </c>
    </row>
    <row r="3647" spans="2:13" x14ac:dyDescent="0.35">
      <c r="B3647">
        <v>3644</v>
      </c>
      <c r="C3647">
        <v>0.36435000000000001</v>
      </c>
      <c r="D3647">
        <v>0.46425</v>
      </c>
      <c r="E3647">
        <v>0.31855</v>
      </c>
      <c r="F3647">
        <v>0.31175000000000003</v>
      </c>
      <c r="G3647">
        <v>0.11335000000000001</v>
      </c>
      <c r="H3647">
        <v>8.7650000000000006E-2</v>
      </c>
      <c r="I3647">
        <v>8.9550000000000005E-2</v>
      </c>
      <c r="J3647">
        <v>0.34825</v>
      </c>
      <c r="K3647">
        <v>4.3650000000000001E-2</v>
      </c>
      <c r="L3647">
        <v>0.68164999999999998</v>
      </c>
      <c r="M3647">
        <v>0.65595000000000003</v>
      </c>
    </row>
    <row r="3648" spans="2:13" x14ac:dyDescent="0.35">
      <c r="B3648">
        <v>3645</v>
      </c>
      <c r="C3648">
        <v>0.36445</v>
      </c>
      <c r="D3648">
        <v>0.89785000000000004</v>
      </c>
      <c r="E3648">
        <v>0.89824999999999999</v>
      </c>
      <c r="F3648">
        <v>0.80825000000000002</v>
      </c>
      <c r="G3648">
        <v>0.43985000000000002</v>
      </c>
      <c r="H3648">
        <v>0.14595</v>
      </c>
      <c r="I3648">
        <v>9.5E-4</v>
      </c>
      <c r="J3648">
        <v>0.61245000000000005</v>
      </c>
      <c r="K3648">
        <v>0.10965</v>
      </c>
      <c r="L3648">
        <v>0.13825000000000001</v>
      </c>
      <c r="M3648">
        <v>0.32055</v>
      </c>
    </row>
    <row r="3649" spans="2:13" x14ac:dyDescent="0.35">
      <c r="B3649">
        <v>3646</v>
      </c>
      <c r="C3649">
        <v>0.36454999999999999</v>
      </c>
      <c r="D3649">
        <v>0.39715</v>
      </c>
      <c r="E3649">
        <v>0.89315</v>
      </c>
      <c r="F3649">
        <v>0.19355</v>
      </c>
      <c r="G3649">
        <v>0.39265</v>
      </c>
      <c r="H3649">
        <v>0.30025000000000002</v>
      </c>
      <c r="I3649">
        <v>0.75004999999999999</v>
      </c>
      <c r="J3649">
        <v>0.97894999999999999</v>
      </c>
      <c r="K3649">
        <v>0.96675</v>
      </c>
      <c r="L3649">
        <v>0.84814999999999996</v>
      </c>
      <c r="M3649">
        <v>0.43955</v>
      </c>
    </row>
    <row r="3650" spans="2:13" x14ac:dyDescent="0.35">
      <c r="B3650">
        <v>3647</v>
      </c>
      <c r="C3650">
        <v>0.36464999999999997</v>
      </c>
      <c r="D3650">
        <v>0.76915</v>
      </c>
      <c r="E3650">
        <v>0.41094999999999998</v>
      </c>
      <c r="F3650">
        <v>0.97314999999999996</v>
      </c>
      <c r="G3650">
        <v>9.1950000000000004E-2</v>
      </c>
      <c r="H3650">
        <v>0.36954999999999999</v>
      </c>
      <c r="I3650">
        <v>0.94674999999999998</v>
      </c>
      <c r="J3650">
        <v>0.84704999999999997</v>
      </c>
      <c r="K3650">
        <v>0.12615000000000001</v>
      </c>
      <c r="L3650">
        <v>0.93154999999999999</v>
      </c>
      <c r="M3650">
        <v>0.74834999999999996</v>
      </c>
    </row>
    <row r="3651" spans="2:13" x14ac:dyDescent="0.35">
      <c r="B3651">
        <v>3648</v>
      </c>
      <c r="C3651">
        <v>0.36475000000000002</v>
      </c>
      <c r="D3651">
        <v>0.33184999999999998</v>
      </c>
      <c r="E3651">
        <v>0.20895</v>
      </c>
      <c r="F3651">
        <v>0.59175</v>
      </c>
      <c r="G3651">
        <v>0.39845000000000003</v>
      </c>
      <c r="H3651">
        <v>0.53844999999999998</v>
      </c>
      <c r="I3651">
        <v>0.14025000000000001</v>
      </c>
      <c r="J3651">
        <v>0.31054999999999999</v>
      </c>
      <c r="K3651">
        <v>0.93305000000000005</v>
      </c>
      <c r="L3651">
        <v>0.48225000000000001</v>
      </c>
      <c r="M3651">
        <v>8.2150000000000001E-2</v>
      </c>
    </row>
    <row r="3652" spans="2:13" x14ac:dyDescent="0.35">
      <c r="B3652">
        <v>3649</v>
      </c>
      <c r="C3652">
        <v>0.36485000000000001</v>
      </c>
      <c r="D3652">
        <v>0.22405</v>
      </c>
      <c r="E3652">
        <v>2.4150000000000001E-2</v>
      </c>
      <c r="F3652">
        <v>0.73685</v>
      </c>
      <c r="G3652">
        <v>0.20435</v>
      </c>
      <c r="H3652">
        <v>0.79635</v>
      </c>
      <c r="I3652">
        <v>0.58725000000000005</v>
      </c>
      <c r="J3652">
        <v>0.43595</v>
      </c>
      <c r="K3652">
        <v>0.76954999999999996</v>
      </c>
      <c r="L3652">
        <v>0.62565000000000004</v>
      </c>
      <c r="M3652">
        <v>0.58394999999999997</v>
      </c>
    </row>
    <row r="3653" spans="2:13" x14ac:dyDescent="0.35">
      <c r="B3653">
        <v>3650</v>
      </c>
      <c r="C3653">
        <v>0.36495</v>
      </c>
      <c r="D3653">
        <v>0.43195</v>
      </c>
      <c r="E3653">
        <v>0.68625000000000003</v>
      </c>
      <c r="F3653">
        <v>0.65525</v>
      </c>
      <c r="G3653">
        <v>0.67835000000000001</v>
      </c>
      <c r="H3653">
        <v>0.16425000000000001</v>
      </c>
      <c r="I3653">
        <v>0.95435000000000003</v>
      </c>
      <c r="J3653">
        <v>0.30154999999999998</v>
      </c>
      <c r="K3653">
        <v>0.12335</v>
      </c>
      <c r="L3653">
        <v>6.4999999999999997E-4</v>
      </c>
      <c r="M3653">
        <v>0.50285000000000002</v>
      </c>
    </row>
    <row r="3654" spans="2:13" x14ac:dyDescent="0.35">
      <c r="B3654">
        <v>3651</v>
      </c>
      <c r="C3654">
        <v>0.36504999999999999</v>
      </c>
      <c r="D3654">
        <v>0.99014999999999997</v>
      </c>
      <c r="E3654">
        <v>0.34505000000000002</v>
      </c>
      <c r="F3654">
        <v>0.29015000000000002</v>
      </c>
      <c r="G3654">
        <v>0.82004999999999995</v>
      </c>
      <c r="H3654">
        <v>0.15235000000000001</v>
      </c>
      <c r="I3654">
        <v>0.65175000000000005</v>
      </c>
      <c r="J3654">
        <v>0.35315000000000002</v>
      </c>
      <c r="K3654">
        <v>0.86194999999999999</v>
      </c>
      <c r="L3654">
        <v>0.80125000000000002</v>
      </c>
      <c r="M3654">
        <v>0.30745</v>
      </c>
    </row>
    <row r="3655" spans="2:13" x14ac:dyDescent="0.35">
      <c r="B3655">
        <v>3652</v>
      </c>
      <c r="C3655">
        <v>0.36514999999999997</v>
      </c>
      <c r="D3655">
        <v>0.31195000000000001</v>
      </c>
      <c r="E3655">
        <v>0.96765000000000001</v>
      </c>
      <c r="F3655">
        <v>0.22125</v>
      </c>
      <c r="G3655">
        <v>0.94484999999999997</v>
      </c>
      <c r="H3655">
        <v>0.96145000000000003</v>
      </c>
      <c r="I3655">
        <v>0.64234999999999998</v>
      </c>
      <c r="J3655">
        <v>5.2500000000000003E-3</v>
      </c>
      <c r="K3655">
        <v>0.69504999999999995</v>
      </c>
      <c r="L3655">
        <v>0.49825000000000003</v>
      </c>
      <c r="M3655">
        <v>0.57765</v>
      </c>
    </row>
    <row r="3656" spans="2:13" x14ac:dyDescent="0.35">
      <c r="B3656">
        <v>3653</v>
      </c>
      <c r="C3656">
        <v>0.36525000000000002</v>
      </c>
      <c r="D3656">
        <v>0.90254999999999996</v>
      </c>
      <c r="E3656">
        <v>1.405E-2</v>
      </c>
      <c r="F3656">
        <v>0.33765000000000001</v>
      </c>
      <c r="G3656">
        <v>0.82135000000000002</v>
      </c>
      <c r="H3656">
        <v>0.76085000000000003</v>
      </c>
      <c r="I3656">
        <v>0.41404999999999997</v>
      </c>
      <c r="J3656">
        <v>0.74185000000000001</v>
      </c>
      <c r="K3656">
        <v>0.79815000000000003</v>
      </c>
      <c r="L3656">
        <v>0.89575000000000005</v>
      </c>
      <c r="M3656">
        <v>0.79764999999999997</v>
      </c>
    </row>
    <row r="3657" spans="2:13" x14ac:dyDescent="0.35">
      <c r="B3657">
        <v>3654</v>
      </c>
      <c r="C3657">
        <v>0.36535000000000001</v>
      </c>
      <c r="D3657">
        <v>4.6949999999999999E-2</v>
      </c>
      <c r="E3657">
        <v>0.34405000000000002</v>
      </c>
      <c r="F3657">
        <v>0.25035000000000002</v>
      </c>
      <c r="G3657">
        <v>0.97155000000000002</v>
      </c>
      <c r="H3657">
        <v>0.66535</v>
      </c>
      <c r="I3657">
        <v>6.8500000000000002E-3</v>
      </c>
      <c r="J3657">
        <v>0.67605000000000004</v>
      </c>
      <c r="K3657">
        <v>0.72904999999999998</v>
      </c>
      <c r="L3657">
        <v>0.18475</v>
      </c>
      <c r="M3657">
        <v>0.48335</v>
      </c>
    </row>
    <row r="3658" spans="2:13" x14ac:dyDescent="0.35">
      <c r="B3658">
        <v>3655</v>
      </c>
      <c r="C3658">
        <v>0.36545</v>
      </c>
      <c r="D3658">
        <v>0.63154999999999994</v>
      </c>
      <c r="E3658">
        <v>0.88985000000000003</v>
      </c>
      <c r="F3658">
        <v>0.17935000000000001</v>
      </c>
      <c r="G3658">
        <v>0.13205</v>
      </c>
      <c r="H3658">
        <v>0.31764999999999999</v>
      </c>
      <c r="I3658">
        <v>0.51234999999999997</v>
      </c>
      <c r="J3658">
        <v>0.39134999999999998</v>
      </c>
      <c r="K3658">
        <v>0.82164999999999999</v>
      </c>
      <c r="L3658">
        <v>0.27184999999999998</v>
      </c>
      <c r="M3658">
        <v>0.55405000000000004</v>
      </c>
    </row>
    <row r="3659" spans="2:13" x14ac:dyDescent="0.35">
      <c r="B3659">
        <v>3656</v>
      </c>
      <c r="C3659">
        <v>0.36554999999999999</v>
      </c>
      <c r="D3659">
        <v>0.42415000000000003</v>
      </c>
      <c r="E3659">
        <v>0.49714999999999998</v>
      </c>
      <c r="F3659">
        <v>0.37664999999999998</v>
      </c>
      <c r="G3659">
        <v>0.48175000000000001</v>
      </c>
      <c r="H3659">
        <v>0.88205</v>
      </c>
      <c r="I3659">
        <v>0.37614999999999998</v>
      </c>
      <c r="J3659">
        <v>6.5549999999999997E-2</v>
      </c>
      <c r="K3659">
        <v>0.61934999999999996</v>
      </c>
      <c r="L3659">
        <v>0.85414999999999996</v>
      </c>
      <c r="M3659">
        <v>0.48964999999999997</v>
      </c>
    </row>
    <row r="3660" spans="2:13" x14ac:dyDescent="0.35">
      <c r="B3660">
        <v>3657</v>
      </c>
      <c r="C3660">
        <v>0.36564999999999998</v>
      </c>
      <c r="D3660">
        <v>0.24074999999999999</v>
      </c>
      <c r="E3660">
        <v>0.91015000000000001</v>
      </c>
      <c r="F3660">
        <v>0.45495000000000002</v>
      </c>
      <c r="G3660">
        <v>0.97484999999999999</v>
      </c>
      <c r="H3660">
        <v>0.28725000000000001</v>
      </c>
      <c r="I3660">
        <v>0.63065000000000004</v>
      </c>
      <c r="J3660">
        <v>0.94394999999999996</v>
      </c>
      <c r="K3660">
        <v>1.9499999999999999E-3</v>
      </c>
      <c r="L3660">
        <v>0.74724999999999997</v>
      </c>
      <c r="M3660">
        <v>0.71835000000000004</v>
      </c>
    </row>
    <row r="3661" spans="2:13" x14ac:dyDescent="0.35">
      <c r="B3661">
        <v>3658</v>
      </c>
      <c r="C3661">
        <v>0.36575000000000002</v>
      </c>
      <c r="D3661">
        <v>0.55654999999999999</v>
      </c>
      <c r="E3661">
        <v>0.45234999999999997</v>
      </c>
      <c r="F3661">
        <v>0.14065</v>
      </c>
      <c r="G3661">
        <v>0.14574999999999999</v>
      </c>
      <c r="H3661">
        <v>0.91884999999999994</v>
      </c>
      <c r="I3661">
        <v>0.84524999999999995</v>
      </c>
      <c r="J3661">
        <v>0.36785000000000001</v>
      </c>
      <c r="K3661">
        <v>0.41825000000000001</v>
      </c>
      <c r="L3661">
        <v>0.51085000000000003</v>
      </c>
      <c r="M3661">
        <v>0.10045</v>
      </c>
    </row>
    <row r="3662" spans="2:13" x14ac:dyDescent="0.35">
      <c r="B3662">
        <v>3659</v>
      </c>
      <c r="C3662">
        <v>0.36585000000000001</v>
      </c>
      <c r="D3662">
        <v>0.78015000000000001</v>
      </c>
      <c r="E3662">
        <v>0.68564999999999998</v>
      </c>
      <c r="F3662">
        <v>0.71594999999999998</v>
      </c>
      <c r="G3662">
        <v>0.61934999999999996</v>
      </c>
      <c r="H3662">
        <v>0.75124999999999997</v>
      </c>
      <c r="I3662">
        <v>0.88915</v>
      </c>
      <c r="J3662">
        <v>0.41785</v>
      </c>
      <c r="K3662">
        <v>0.85075000000000001</v>
      </c>
      <c r="L3662">
        <v>0.16805</v>
      </c>
      <c r="M3662">
        <v>0.40234999999999999</v>
      </c>
    </row>
    <row r="3663" spans="2:13" x14ac:dyDescent="0.35">
      <c r="B3663">
        <v>3660</v>
      </c>
      <c r="C3663">
        <v>0.36595</v>
      </c>
      <c r="D3663">
        <v>0.83404999999999996</v>
      </c>
      <c r="E3663">
        <v>0.78264999999999996</v>
      </c>
      <c r="F3663">
        <v>0.89215</v>
      </c>
      <c r="G3663">
        <v>1.975E-2</v>
      </c>
      <c r="H3663">
        <v>0.32095000000000001</v>
      </c>
      <c r="I3663">
        <v>0.14215</v>
      </c>
      <c r="J3663">
        <v>0.77195000000000003</v>
      </c>
      <c r="K3663">
        <v>0.85675000000000001</v>
      </c>
      <c r="L3663">
        <v>0.64385000000000003</v>
      </c>
      <c r="M3663">
        <v>5.4449999999999998E-2</v>
      </c>
    </row>
    <row r="3664" spans="2:13" x14ac:dyDescent="0.35">
      <c r="B3664">
        <v>3661</v>
      </c>
      <c r="C3664">
        <v>0.36604999999999999</v>
      </c>
      <c r="D3664">
        <v>0.89764999999999995</v>
      </c>
      <c r="E3664">
        <v>0.97255000000000003</v>
      </c>
      <c r="F3664">
        <v>0.57935000000000003</v>
      </c>
      <c r="G3664">
        <v>7.8049999999999994E-2</v>
      </c>
      <c r="H3664">
        <v>0.30145</v>
      </c>
      <c r="I3664">
        <v>0.72265000000000001</v>
      </c>
      <c r="J3664">
        <v>0.73114999999999997</v>
      </c>
      <c r="K3664">
        <v>0.33465</v>
      </c>
      <c r="L3664">
        <v>0.19614999999999999</v>
      </c>
      <c r="M3664">
        <v>0.32285000000000003</v>
      </c>
    </row>
    <row r="3665" spans="2:13" x14ac:dyDescent="0.35">
      <c r="B3665">
        <v>3662</v>
      </c>
      <c r="C3665">
        <v>0.36614999999999998</v>
      </c>
      <c r="D3665">
        <v>0.51175000000000004</v>
      </c>
      <c r="E3665">
        <v>0.60335000000000005</v>
      </c>
      <c r="F3665">
        <v>0.93225000000000002</v>
      </c>
      <c r="G3665">
        <v>0.74095</v>
      </c>
      <c r="H3665">
        <v>0.45355000000000001</v>
      </c>
      <c r="I3665">
        <v>0.42454999999999998</v>
      </c>
      <c r="J3665">
        <v>0.24335000000000001</v>
      </c>
      <c r="K3665">
        <v>0.69864999999999999</v>
      </c>
      <c r="L3665">
        <v>0.12755</v>
      </c>
      <c r="M3665">
        <v>3.9550000000000002E-2</v>
      </c>
    </row>
    <row r="3666" spans="2:13" x14ac:dyDescent="0.35">
      <c r="B3666">
        <v>3663</v>
      </c>
      <c r="C3666">
        <v>0.36625000000000002</v>
      </c>
      <c r="D3666">
        <v>0.33045000000000002</v>
      </c>
      <c r="E3666">
        <v>0.42315000000000003</v>
      </c>
      <c r="F3666">
        <v>0.87795000000000001</v>
      </c>
      <c r="G3666">
        <v>0.46694999999999998</v>
      </c>
      <c r="H3666">
        <v>9.8549999999999999E-2</v>
      </c>
      <c r="I3666">
        <v>0.39715</v>
      </c>
      <c r="J3666">
        <v>0.68184999999999996</v>
      </c>
      <c r="K3666">
        <v>0.14465</v>
      </c>
      <c r="L3666">
        <v>0.85555000000000003</v>
      </c>
      <c r="M3666">
        <v>0.15834999999999999</v>
      </c>
    </row>
    <row r="3667" spans="2:13" x14ac:dyDescent="0.35">
      <c r="B3667">
        <v>3664</v>
      </c>
      <c r="C3667">
        <v>0.36635000000000001</v>
      </c>
      <c r="D3667">
        <v>3.0849999999999999E-2</v>
      </c>
      <c r="E3667">
        <v>0.14915</v>
      </c>
      <c r="F3667">
        <v>0.23255000000000001</v>
      </c>
      <c r="G3667">
        <v>0.87185000000000001</v>
      </c>
      <c r="H3667">
        <v>0.88554999999999995</v>
      </c>
      <c r="I3667">
        <v>0.37364999999999998</v>
      </c>
      <c r="J3667">
        <v>9.6549999999999997E-2</v>
      </c>
      <c r="K3667">
        <v>0.36104999999999998</v>
      </c>
      <c r="L3667">
        <v>0.27395000000000003</v>
      </c>
      <c r="M3667">
        <v>0.62244999999999995</v>
      </c>
    </row>
    <row r="3668" spans="2:13" x14ac:dyDescent="0.35">
      <c r="B3668">
        <v>3665</v>
      </c>
      <c r="C3668">
        <v>0.36645</v>
      </c>
      <c r="D3668">
        <v>0.71565000000000001</v>
      </c>
      <c r="E3668">
        <v>8.6550000000000002E-2</v>
      </c>
      <c r="F3668">
        <v>0.24815000000000001</v>
      </c>
      <c r="G3668">
        <v>0.40484999999999999</v>
      </c>
      <c r="H3668">
        <v>2.7650000000000001E-2</v>
      </c>
      <c r="I3668">
        <v>0.55525000000000002</v>
      </c>
      <c r="J3668">
        <v>0.41665000000000002</v>
      </c>
      <c r="K3668">
        <v>0.47565000000000002</v>
      </c>
      <c r="L3668">
        <v>0.21365000000000001</v>
      </c>
      <c r="M3668">
        <v>0.44564999999999999</v>
      </c>
    </row>
    <row r="3669" spans="2:13" x14ac:dyDescent="0.35">
      <c r="B3669">
        <v>3666</v>
      </c>
      <c r="C3669">
        <v>0.36654999999999999</v>
      </c>
      <c r="D3669">
        <v>0.21035000000000001</v>
      </c>
      <c r="E3669">
        <v>0.93625000000000003</v>
      </c>
      <c r="F3669">
        <v>0.92884999999999995</v>
      </c>
      <c r="G3669">
        <v>0.29604999999999998</v>
      </c>
      <c r="H3669">
        <v>0.13245000000000001</v>
      </c>
      <c r="I3669">
        <v>0.69394999999999996</v>
      </c>
      <c r="J3669">
        <v>9.75E-3</v>
      </c>
      <c r="K3669">
        <v>0.98175000000000001</v>
      </c>
      <c r="L3669">
        <v>2.1350000000000001E-2</v>
      </c>
      <c r="M3669">
        <v>0.81025000000000003</v>
      </c>
    </row>
    <row r="3670" spans="2:13" x14ac:dyDescent="0.35">
      <c r="B3670">
        <v>3667</v>
      </c>
      <c r="C3670">
        <v>0.36664999999999998</v>
      </c>
      <c r="D3670">
        <v>0.13405</v>
      </c>
      <c r="E3670">
        <v>0.41554999999999997</v>
      </c>
      <c r="F3670">
        <v>0.88995000000000002</v>
      </c>
      <c r="G3670">
        <v>0.61895</v>
      </c>
      <c r="H3670">
        <v>0.36985000000000001</v>
      </c>
      <c r="I3670">
        <v>3.9550000000000002E-2</v>
      </c>
      <c r="J3670">
        <v>3.5049999999999998E-2</v>
      </c>
      <c r="K3670">
        <v>0.61634999999999995</v>
      </c>
      <c r="L3670">
        <v>0.14215</v>
      </c>
      <c r="M3670">
        <v>0.20205000000000001</v>
      </c>
    </row>
    <row r="3671" spans="2:13" x14ac:dyDescent="0.35">
      <c r="B3671">
        <v>3668</v>
      </c>
      <c r="C3671">
        <v>0.36675000000000002</v>
      </c>
      <c r="D3671">
        <v>0.55364999999999998</v>
      </c>
      <c r="E3671">
        <v>0.63044999999999995</v>
      </c>
      <c r="F3671">
        <v>0.25885000000000002</v>
      </c>
      <c r="G3671">
        <v>0.93745000000000001</v>
      </c>
      <c r="H3671">
        <v>0.44224999999999998</v>
      </c>
      <c r="I3671">
        <v>0.56045</v>
      </c>
      <c r="J3671">
        <v>0.14035</v>
      </c>
      <c r="K3671">
        <v>0.82474999999999998</v>
      </c>
      <c r="L3671">
        <v>0.25135000000000002</v>
      </c>
      <c r="M3671">
        <v>0.90515000000000001</v>
      </c>
    </row>
    <row r="3672" spans="2:13" x14ac:dyDescent="0.35">
      <c r="B3672">
        <v>3669</v>
      </c>
      <c r="C3672">
        <v>0.36685000000000001</v>
      </c>
      <c r="D3672">
        <v>0.28505000000000003</v>
      </c>
      <c r="E3672">
        <v>0.45205000000000001</v>
      </c>
      <c r="F3672">
        <v>0.55335000000000001</v>
      </c>
      <c r="G3672">
        <v>0.29104999999999998</v>
      </c>
      <c r="H3672">
        <v>0.64495000000000002</v>
      </c>
      <c r="I3672">
        <v>0.20505000000000001</v>
      </c>
      <c r="J3672">
        <v>0.90725</v>
      </c>
      <c r="K3672">
        <v>0.90625</v>
      </c>
      <c r="L3672">
        <v>0.43075000000000002</v>
      </c>
      <c r="M3672">
        <v>0.53774999999999995</v>
      </c>
    </row>
    <row r="3673" spans="2:13" x14ac:dyDescent="0.35">
      <c r="B3673">
        <v>3670</v>
      </c>
      <c r="C3673">
        <v>0.36695</v>
      </c>
      <c r="D3673">
        <v>0.89495000000000002</v>
      </c>
      <c r="E3673">
        <v>0.96465000000000001</v>
      </c>
      <c r="F3673">
        <v>3.7150000000000002E-2</v>
      </c>
      <c r="G3673">
        <v>0.59075</v>
      </c>
      <c r="H3673">
        <v>0.92825000000000002</v>
      </c>
      <c r="I3673">
        <v>7.6050000000000006E-2</v>
      </c>
      <c r="J3673">
        <v>0.44955000000000001</v>
      </c>
      <c r="K3673">
        <v>3.4950000000000002E-2</v>
      </c>
      <c r="L3673">
        <v>0.78215000000000001</v>
      </c>
      <c r="M3673">
        <v>0.24504999999999999</v>
      </c>
    </row>
    <row r="3674" spans="2:13" x14ac:dyDescent="0.35">
      <c r="B3674">
        <v>3671</v>
      </c>
      <c r="C3674">
        <v>0.36704999999999999</v>
      </c>
      <c r="D3674">
        <v>0.26264999999999999</v>
      </c>
      <c r="E3674">
        <v>0.67864999999999998</v>
      </c>
      <c r="F3674">
        <v>1.15E-3</v>
      </c>
      <c r="G3674">
        <v>8.6449999999999999E-2</v>
      </c>
      <c r="H3674">
        <v>0.55245</v>
      </c>
      <c r="I3674">
        <v>0.69645000000000001</v>
      </c>
      <c r="J3674">
        <v>0.93764999999999998</v>
      </c>
      <c r="K3674">
        <v>0.36325000000000002</v>
      </c>
      <c r="L3674">
        <v>0.39074999999999999</v>
      </c>
      <c r="M3674">
        <v>0.82755000000000001</v>
      </c>
    </row>
    <row r="3675" spans="2:13" x14ac:dyDescent="0.35">
      <c r="B3675">
        <v>3672</v>
      </c>
      <c r="C3675">
        <v>0.36714999999999998</v>
      </c>
      <c r="D3675">
        <v>0.97284999999999999</v>
      </c>
      <c r="E3675">
        <v>0.23694999999999999</v>
      </c>
      <c r="F3675">
        <v>0.76805000000000001</v>
      </c>
      <c r="G3675">
        <v>3.5549999999999998E-2</v>
      </c>
      <c r="H3675">
        <v>0.74424999999999997</v>
      </c>
      <c r="I3675">
        <v>0.77685000000000004</v>
      </c>
      <c r="J3675">
        <v>0.46725</v>
      </c>
      <c r="K3675">
        <v>0.21795</v>
      </c>
      <c r="L3675">
        <v>0.76005</v>
      </c>
      <c r="M3675">
        <v>0.89295000000000002</v>
      </c>
    </row>
    <row r="3676" spans="2:13" x14ac:dyDescent="0.35">
      <c r="B3676">
        <v>3673</v>
      </c>
      <c r="C3676">
        <v>0.36725000000000002</v>
      </c>
      <c r="D3676">
        <v>0.74224999999999997</v>
      </c>
      <c r="E3676">
        <v>0.89795000000000003</v>
      </c>
      <c r="F3676">
        <v>0.65974999999999995</v>
      </c>
      <c r="G3676">
        <v>0.61944999999999995</v>
      </c>
      <c r="H3676">
        <v>0.84014999999999995</v>
      </c>
      <c r="I3676">
        <v>0.43835000000000002</v>
      </c>
      <c r="J3676">
        <v>0.56874999999999998</v>
      </c>
      <c r="K3676">
        <v>0.64724999999999999</v>
      </c>
      <c r="L3676">
        <v>0.96004999999999996</v>
      </c>
      <c r="M3676">
        <v>0.39924999999999999</v>
      </c>
    </row>
    <row r="3677" spans="2:13" x14ac:dyDescent="0.35">
      <c r="B3677">
        <v>3674</v>
      </c>
      <c r="C3677">
        <v>0.36735000000000001</v>
      </c>
      <c r="D3677">
        <v>0.91785000000000005</v>
      </c>
      <c r="E3677">
        <v>0.30775000000000002</v>
      </c>
      <c r="F3677">
        <v>0.98585</v>
      </c>
      <c r="G3677">
        <v>0.58255000000000001</v>
      </c>
      <c r="H3677">
        <v>0.31864999999999999</v>
      </c>
      <c r="I3677">
        <v>0.17144999999999999</v>
      </c>
      <c r="J3677">
        <v>0.86165000000000003</v>
      </c>
      <c r="K3677">
        <v>0.48044999999999999</v>
      </c>
      <c r="L3677">
        <v>0.96965000000000001</v>
      </c>
      <c r="M3677">
        <v>0.47725000000000001</v>
      </c>
    </row>
    <row r="3678" spans="2:13" x14ac:dyDescent="0.35">
      <c r="B3678">
        <v>3675</v>
      </c>
      <c r="C3678">
        <v>0.36745</v>
      </c>
      <c r="D3678">
        <v>0.92664999999999997</v>
      </c>
      <c r="E3678">
        <v>0.29985000000000001</v>
      </c>
      <c r="F3678">
        <v>0.81464999999999999</v>
      </c>
      <c r="G3678">
        <v>0.85565000000000002</v>
      </c>
      <c r="H3678">
        <v>0.71425000000000005</v>
      </c>
      <c r="I3678">
        <v>0.79735</v>
      </c>
      <c r="J3678">
        <v>0.38685000000000003</v>
      </c>
      <c r="K3678">
        <v>0.21465000000000001</v>
      </c>
      <c r="L3678">
        <v>0.58355000000000001</v>
      </c>
      <c r="M3678">
        <v>0.12325</v>
      </c>
    </row>
    <row r="3679" spans="2:13" x14ac:dyDescent="0.35">
      <c r="B3679">
        <v>3676</v>
      </c>
      <c r="C3679">
        <v>0.36754999999999999</v>
      </c>
      <c r="D3679">
        <v>0.56615000000000004</v>
      </c>
      <c r="E3679">
        <v>0.48854999999999998</v>
      </c>
      <c r="F3679">
        <v>0.54615000000000002</v>
      </c>
      <c r="G3679">
        <v>0.19175</v>
      </c>
      <c r="H3679">
        <v>0.76285000000000003</v>
      </c>
      <c r="I3679">
        <v>0.56064999999999998</v>
      </c>
      <c r="J3679">
        <v>0.22795000000000001</v>
      </c>
      <c r="K3679">
        <v>0.85085</v>
      </c>
      <c r="L3679">
        <v>0.15554999999999999</v>
      </c>
      <c r="M3679">
        <v>0.31025000000000003</v>
      </c>
    </row>
    <row r="3680" spans="2:13" x14ac:dyDescent="0.35">
      <c r="B3680">
        <v>3677</v>
      </c>
      <c r="C3680">
        <v>0.36764999999999998</v>
      </c>
      <c r="D3680">
        <v>9.7350000000000006E-2</v>
      </c>
      <c r="E3680">
        <v>0.28444999999999998</v>
      </c>
      <c r="F3680">
        <v>0.34575</v>
      </c>
      <c r="G3680">
        <v>0.88595000000000002</v>
      </c>
      <c r="H3680">
        <v>0.83894999999999997</v>
      </c>
      <c r="I3680">
        <v>0.97824999999999995</v>
      </c>
      <c r="J3680">
        <v>0.12554999999999999</v>
      </c>
      <c r="K3680">
        <v>0.17615</v>
      </c>
      <c r="L3680">
        <v>0.37574999999999997</v>
      </c>
      <c r="M3680">
        <v>0.45534999999999998</v>
      </c>
    </row>
    <row r="3681" spans="2:13" x14ac:dyDescent="0.35">
      <c r="B3681">
        <v>3678</v>
      </c>
      <c r="C3681">
        <v>0.36775000000000002</v>
      </c>
      <c r="D3681">
        <v>0.68835000000000002</v>
      </c>
      <c r="E3681">
        <v>0.55205000000000004</v>
      </c>
      <c r="F3681">
        <v>0.28165000000000001</v>
      </c>
      <c r="G3681">
        <v>0.91805000000000003</v>
      </c>
      <c r="H3681">
        <v>0.28534999999999999</v>
      </c>
      <c r="I3681">
        <v>0.93425000000000002</v>
      </c>
      <c r="J3681">
        <v>0.40125</v>
      </c>
      <c r="K3681">
        <v>0.24565000000000001</v>
      </c>
      <c r="L3681">
        <v>0.83135000000000003</v>
      </c>
      <c r="M3681">
        <v>0.10975</v>
      </c>
    </row>
    <row r="3682" spans="2:13" x14ac:dyDescent="0.35">
      <c r="B3682">
        <v>3679</v>
      </c>
      <c r="C3682">
        <v>0.36785000000000001</v>
      </c>
      <c r="D3682">
        <v>0.13805000000000001</v>
      </c>
      <c r="E3682">
        <v>0.52295000000000003</v>
      </c>
      <c r="F3682">
        <v>2.9649999999999999E-2</v>
      </c>
      <c r="G3682">
        <v>0.27284999999999998</v>
      </c>
      <c r="H3682">
        <v>0.32965</v>
      </c>
      <c r="I3682">
        <v>0.63705000000000001</v>
      </c>
      <c r="J3682">
        <v>0.27875</v>
      </c>
      <c r="K3682">
        <v>0.18484999999999999</v>
      </c>
      <c r="L3682">
        <v>0.18385000000000001</v>
      </c>
      <c r="M3682">
        <v>0.57615000000000005</v>
      </c>
    </row>
    <row r="3683" spans="2:13" x14ac:dyDescent="0.35">
      <c r="B3683">
        <v>3680</v>
      </c>
      <c r="C3683">
        <v>0.36795</v>
      </c>
      <c r="D3683">
        <v>0.70615000000000006</v>
      </c>
      <c r="E3683">
        <v>0.69794999999999996</v>
      </c>
      <c r="F3683">
        <v>0.48115000000000002</v>
      </c>
      <c r="G3683">
        <v>0.63405</v>
      </c>
      <c r="H3683">
        <v>0.52715000000000001</v>
      </c>
      <c r="I3683">
        <v>0.23375000000000001</v>
      </c>
      <c r="J3683">
        <v>8.7249999999999994E-2</v>
      </c>
      <c r="K3683">
        <v>0.45434999999999998</v>
      </c>
      <c r="L3683">
        <v>0.54464999999999997</v>
      </c>
      <c r="M3683">
        <v>0.93274999999999997</v>
      </c>
    </row>
    <row r="3684" spans="2:13" x14ac:dyDescent="0.35">
      <c r="B3684">
        <v>3681</v>
      </c>
      <c r="C3684">
        <v>0.36804999999999999</v>
      </c>
      <c r="D3684">
        <v>0.67254999999999998</v>
      </c>
      <c r="E3684">
        <v>0.66774999999999995</v>
      </c>
      <c r="F3684">
        <v>6.0049999999999999E-2</v>
      </c>
      <c r="G3684">
        <v>0.86655000000000004</v>
      </c>
      <c r="H3684">
        <v>0.91974999999999996</v>
      </c>
      <c r="I3684">
        <v>0.36804999999999999</v>
      </c>
      <c r="J3684">
        <v>0.29575000000000001</v>
      </c>
      <c r="K3684">
        <v>1.695E-2</v>
      </c>
      <c r="L3684">
        <v>0.98465000000000003</v>
      </c>
      <c r="M3684">
        <v>0.40965000000000001</v>
      </c>
    </row>
    <row r="3685" spans="2:13" x14ac:dyDescent="0.35">
      <c r="B3685">
        <v>3682</v>
      </c>
      <c r="C3685">
        <v>0.36814999999999998</v>
      </c>
      <c r="D3685">
        <v>0.32674999999999998</v>
      </c>
      <c r="E3685">
        <v>0.58655000000000002</v>
      </c>
      <c r="F3685">
        <v>0.18415000000000001</v>
      </c>
      <c r="G3685">
        <v>0.19744999999999999</v>
      </c>
      <c r="H3685">
        <v>0.22555</v>
      </c>
      <c r="I3685">
        <v>0.48354999999999998</v>
      </c>
      <c r="J3685">
        <v>0.72294999999999998</v>
      </c>
      <c r="K3685">
        <v>0.71935000000000004</v>
      </c>
      <c r="L3685">
        <v>0.37154999999999999</v>
      </c>
      <c r="M3685">
        <v>0.62134999999999996</v>
      </c>
    </row>
    <row r="3686" spans="2:13" x14ac:dyDescent="0.35">
      <c r="B3686">
        <v>3683</v>
      </c>
      <c r="C3686">
        <v>0.36825000000000002</v>
      </c>
      <c r="D3686">
        <v>0.18225</v>
      </c>
      <c r="E3686">
        <v>0.78654999999999997</v>
      </c>
      <c r="F3686">
        <v>0.32185000000000002</v>
      </c>
      <c r="G3686">
        <v>0.24825</v>
      </c>
      <c r="H3686">
        <v>0.85624999999999996</v>
      </c>
      <c r="I3686">
        <v>0.45915</v>
      </c>
      <c r="J3686">
        <v>0.66185000000000005</v>
      </c>
      <c r="K3686">
        <v>0.74414999999999998</v>
      </c>
      <c r="L3686">
        <v>0.80335000000000001</v>
      </c>
      <c r="M3686">
        <v>0.19255</v>
      </c>
    </row>
    <row r="3687" spans="2:13" x14ac:dyDescent="0.35">
      <c r="B3687">
        <v>3684</v>
      </c>
      <c r="C3687">
        <v>0.36835000000000001</v>
      </c>
      <c r="D3687">
        <v>0.35665000000000002</v>
      </c>
      <c r="E3687">
        <v>0.68315000000000003</v>
      </c>
      <c r="F3687">
        <v>0.41105000000000003</v>
      </c>
      <c r="G3687">
        <v>0.89334999999999998</v>
      </c>
      <c r="H3687">
        <v>0.29344999999999999</v>
      </c>
      <c r="I3687">
        <v>0.57355</v>
      </c>
      <c r="J3687">
        <v>0.47434999999999999</v>
      </c>
      <c r="K3687">
        <v>0.38285000000000002</v>
      </c>
      <c r="L3687">
        <v>0.86545000000000005</v>
      </c>
      <c r="M3687">
        <v>0.11965000000000001</v>
      </c>
    </row>
    <row r="3688" spans="2:13" x14ac:dyDescent="0.35">
      <c r="B3688">
        <v>3685</v>
      </c>
      <c r="C3688">
        <v>0.36845</v>
      </c>
      <c r="D3688">
        <v>8.6650000000000005E-2</v>
      </c>
      <c r="E3688">
        <v>0.63614999999999999</v>
      </c>
      <c r="F3688">
        <v>0.74724999999999997</v>
      </c>
      <c r="G3688">
        <v>0.51785000000000003</v>
      </c>
      <c r="H3688">
        <v>0.94655</v>
      </c>
      <c r="I3688">
        <v>0.74755000000000005</v>
      </c>
      <c r="J3688">
        <v>8.0949999999999994E-2</v>
      </c>
      <c r="K3688">
        <v>0.65405000000000002</v>
      </c>
      <c r="L3688">
        <v>0.96214999999999995</v>
      </c>
      <c r="M3688">
        <v>0.14344999999999999</v>
      </c>
    </row>
    <row r="3689" spans="2:13" x14ac:dyDescent="0.35">
      <c r="B3689">
        <v>3686</v>
      </c>
      <c r="C3689">
        <v>0.36854999999999999</v>
      </c>
      <c r="D3689">
        <v>0.78344999999999998</v>
      </c>
      <c r="E3689">
        <v>0.56594999999999995</v>
      </c>
      <c r="F3689">
        <v>0.33584999999999998</v>
      </c>
      <c r="G3689">
        <v>0.37924999999999998</v>
      </c>
      <c r="H3689">
        <v>0.19735</v>
      </c>
      <c r="I3689">
        <v>0.46055000000000001</v>
      </c>
      <c r="J3689">
        <v>0.30714999999999998</v>
      </c>
      <c r="K3689">
        <v>0.18795000000000001</v>
      </c>
      <c r="L3689">
        <v>0.19805</v>
      </c>
      <c r="M3689">
        <v>0.34284999999999999</v>
      </c>
    </row>
    <row r="3690" spans="2:13" x14ac:dyDescent="0.35">
      <c r="B3690">
        <v>3687</v>
      </c>
      <c r="C3690">
        <v>0.36864999999999998</v>
      </c>
      <c r="D3690">
        <v>0.29025000000000001</v>
      </c>
      <c r="E3690">
        <v>0.91495000000000004</v>
      </c>
      <c r="F3690">
        <v>9.7549999999999998E-2</v>
      </c>
      <c r="G3690">
        <v>0.47915000000000002</v>
      </c>
      <c r="H3690">
        <v>0.13444999999999999</v>
      </c>
      <c r="I3690">
        <v>0.62455000000000005</v>
      </c>
      <c r="J3690">
        <v>0.72655000000000003</v>
      </c>
      <c r="K3690">
        <v>0.67805000000000004</v>
      </c>
      <c r="L3690">
        <v>0.96465000000000001</v>
      </c>
      <c r="M3690">
        <v>0.64934999999999998</v>
      </c>
    </row>
    <row r="3691" spans="2:13" x14ac:dyDescent="0.35">
      <c r="B3691">
        <v>3688</v>
      </c>
      <c r="C3691">
        <v>0.36875000000000002</v>
      </c>
      <c r="D3691">
        <v>0.57025000000000003</v>
      </c>
      <c r="E3691">
        <v>0.62214999999999998</v>
      </c>
      <c r="F3691">
        <v>0.77005000000000001</v>
      </c>
      <c r="G3691">
        <v>0.50824999999999998</v>
      </c>
      <c r="H3691">
        <v>0.51175000000000004</v>
      </c>
      <c r="I3691">
        <v>0.21454999999999999</v>
      </c>
      <c r="J3691">
        <v>0.46915000000000001</v>
      </c>
      <c r="K3691">
        <v>0.81164999999999998</v>
      </c>
      <c r="L3691">
        <v>0.21715000000000001</v>
      </c>
      <c r="M3691">
        <v>0.86124999999999996</v>
      </c>
    </row>
    <row r="3692" spans="2:13" x14ac:dyDescent="0.35">
      <c r="B3692">
        <v>3689</v>
      </c>
      <c r="C3692">
        <v>0.36885000000000001</v>
      </c>
      <c r="D3692">
        <v>0.17885000000000001</v>
      </c>
      <c r="E3692">
        <v>8.5050000000000001E-2</v>
      </c>
      <c r="F3692">
        <v>0.62765000000000004</v>
      </c>
      <c r="G3692">
        <v>0.58845000000000003</v>
      </c>
      <c r="H3692">
        <v>0.10195</v>
      </c>
      <c r="I3692">
        <v>0.33705000000000002</v>
      </c>
      <c r="J3692">
        <v>0.91495000000000004</v>
      </c>
      <c r="K3692">
        <v>0.52334999999999998</v>
      </c>
      <c r="L3692">
        <v>0.45074999999999998</v>
      </c>
      <c r="M3692">
        <v>0.82774999999999999</v>
      </c>
    </row>
    <row r="3693" spans="2:13" x14ac:dyDescent="0.35">
      <c r="B3693">
        <v>3690</v>
      </c>
      <c r="C3693">
        <v>0.36895</v>
      </c>
      <c r="D3693">
        <v>0.18534999999999999</v>
      </c>
      <c r="E3693">
        <v>0.10315000000000001</v>
      </c>
      <c r="F3693">
        <v>0.83925000000000005</v>
      </c>
      <c r="G3693">
        <v>1.545E-2</v>
      </c>
      <c r="H3693">
        <v>8.4499999999999992E-3</v>
      </c>
      <c r="I3693">
        <v>0.34415000000000001</v>
      </c>
      <c r="J3693">
        <v>0.98245000000000005</v>
      </c>
      <c r="K3693">
        <v>0.17415</v>
      </c>
      <c r="L3693">
        <v>0.54515000000000002</v>
      </c>
      <c r="M3693">
        <v>0.91515000000000002</v>
      </c>
    </row>
    <row r="3694" spans="2:13" x14ac:dyDescent="0.35">
      <c r="B3694">
        <v>3691</v>
      </c>
      <c r="C3694">
        <v>0.36904999999999999</v>
      </c>
      <c r="D3694">
        <v>0.88034999999999997</v>
      </c>
      <c r="E3694">
        <v>0.14565</v>
      </c>
      <c r="F3694">
        <v>0.49064999999999998</v>
      </c>
      <c r="G3694">
        <v>0.70735000000000003</v>
      </c>
      <c r="H3694">
        <v>0.46715000000000001</v>
      </c>
      <c r="I3694">
        <v>0.93215000000000003</v>
      </c>
      <c r="J3694">
        <v>0.45484999999999998</v>
      </c>
      <c r="K3694">
        <v>0.23774999999999999</v>
      </c>
      <c r="L3694">
        <v>0.27105000000000001</v>
      </c>
      <c r="M3694">
        <v>0.60675000000000001</v>
      </c>
    </row>
    <row r="3695" spans="2:13" x14ac:dyDescent="0.35">
      <c r="B3695">
        <v>3692</v>
      </c>
      <c r="C3695">
        <v>0.36914999999999998</v>
      </c>
      <c r="D3695">
        <v>0.97435000000000005</v>
      </c>
      <c r="E3695">
        <v>0.71465000000000001</v>
      </c>
      <c r="F3695">
        <v>3.5E-4</v>
      </c>
      <c r="G3695">
        <v>0.93505000000000005</v>
      </c>
      <c r="H3695">
        <v>0.33224999999999999</v>
      </c>
      <c r="I3695">
        <v>0.14535000000000001</v>
      </c>
      <c r="J3695">
        <v>0.38105</v>
      </c>
      <c r="K3695">
        <v>7.1349999999999997E-2</v>
      </c>
      <c r="L3695">
        <v>0.37325000000000003</v>
      </c>
      <c r="M3695">
        <v>0.81894999999999996</v>
      </c>
    </row>
    <row r="3696" spans="2:13" x14ac:dyDescent="0.35">
      <c r="B3696">
        <v>3693</v>
      </c>
      <c r="C3696">
        <v>0.36925000000000002</v>
      </c>
      <c r="D3696">
        <v>0.29794999999999999</v>
      </c>
      <c r="E3696">
        <v>0.38865</v>
      </c>
      <c r="F3696">
        <v>0.68735000000000002</v>
      </c>
      <c r="G3696">
        <v>0.52825</v>
      </c>
      <c r="H3696">
        <v>0.60665000000000002</v>
      </c>
      <c r="I3696">
        <v>0.38435000000000002</v>
      </c>
      <c r="J3696">
        <v>0.57215000000000005</v>
      </c>
      <c r="K3696">
        <v>0.13444999999999999</v>
      </c>
      <c r="L3696">
        <v>0.36154999999999998</v>
      </c>
      <c r="M3696">
        <v>0.44064999999999999</v>
      </c>
    </row>
    <row r="3697" spans="2:13" x14ac:dyDescent="0.35">
      <c r="B3697">
        <v>3694</v>
      </c>
      <c r="C3697">
        <v>0.36935000000000001</v>
      </c>
      <c r="D3697">
        <v>0.16714999999999999</v>
      </c>
      <c r="E3697">
        <v>2.5950000000000001E-2</v>
      </c>
      <c r="F3697">
        <v>3.7749999999999999E-2</v>
      </c>
      <c r="G3697">
        <v>0.11695</v>
      </c>
      <c r="H3697">
        <v>1.6150000000000001E-2</v>
      </c>
      <c r="I3697">
        <v>0.28715000000000002</v>
      </c>
      <c r="J3697">
        <v>0.71704999999999997</v>
      </c>
      <c r="K3697">
        <v>0.18895000000000001</v>
      </c>
      <c r="L3697">
        <v>8.1949999999999995E-2</v>
      </c>
      <c r="M3697">
        <v>0.70725000000000005</v>
      </c>
    </row>
    <row r="3698" spans="2:13" x14ac:dyDescent="0.35">
      <c r="B3698">
        <v>3695</v>
      </c>
      <c r="C3698">
        <v>0.36945</v>
      </c>
      <c r="D3698">
        <v>0.15165000000000001</v>
      </c>
      <c r="E3698">
        <v>0.90864999999999996</v>
      </c>
      <c r="F3698">
        <v>0.89285000000000003</v>
      </c>
      <c r="G3698">
        <v>0.20365</v>
      </c>
      <c r="H3698">
        <v>0.87885000000000002</v>
      </c>
      <c r="I3698">
        <v>0.85514999999999997</v>
      </c>
      <c r="J3698">
        <v>0.65654999999999997</v>
      </c>
      <c r="K3698">
        <v>0.26605000000000001</v>
      </c>
      <c r="L3698">
        <v>0.69284999999999997</v>
      </c>
      <c r="M3698">
        <v>0.19205</v>
      </c>
    </row>
    <row r="3699" spans="2:13" x14ac:dyDescent="0.35">
      <c r="B3699">
        <v>3696</v>
      </c>
      <c r="C3699">
        <v>0.36954999999999999</v>
      </c>
      <c r="D3699">
        <v>0.86665000000000003</v>
      </c>
      <c r="E3699">
        <v>0.11865000000000001</v>
      </c>
      <c r="F3699">
        <v>0.10415000000000001</v>
      </c>
      <c r="G3699">
        <v>0.73694999999999999</v>
      </c>
      <c r="H3699">
        <v>0.26815</v>
      </c>
      <c r="I3699">
        <v>0.73224999999999996</v>
      </c>
      <c r="J3699">
        <v>0.98945000000000005</v>
      </c>
      <c r="K3699">
        <v>0.40994999999999998</v>
      </c>
      <c r="L3699">
        <v>0.33805000000000002</v>
      </c>
      <c r="M3699">
        <v>0.74634999999999996</v>
      </c>
    </row>
    <row r="3700" spans="2:13" x14ac:dyDescent="0.35">
      <c r="B3700">
        <v>3697</v>
      </c>
      <c r="C3700">
        <v>0.36964999999999998</v>
      </c>
      <c r="D3700">
        <v>0.18095</v>
      </c>
      <c r="E3700">
        <v>0.89505000000000001</v>
      </c>
      <c r="F3700">
        <v>0.33534999999999998</v>
      </c>
      <c r="G3700">
        <v>0.23075000000000001</v>
      </c>
      <c r="H3700">
        <v>0.61475000000000002</v>
      </c>
      <c r="I3700">
        <v>0.42004999999999998</v>
      </c>
      <c r="J3700">
        <v>0.81864999999999999</v>
      </c>
      <c r="K3700">
        <v>0.58914999999999995</v>
      </c>
      <c r="L3700">
        <v>0.34525</v>
      </c>
      <c r="M3700">
        <v>0.60435000000000005</v>
      </c>
    </row>
    <row r="3701" spans="2:13" x14ac:dyDescent="0.35">
      <c r="B3701">
        <v>3698</v>
      </c>
      <c r="C3701">
        <v>0.36975000000000002</v>
      </c>
      <c r="D3701">
        <v>0.83514999999999995</v>
      </c>
      <c r="E3701">
        <v>0.92374999999999996</v>
      </c>
      <c r="F3701">
        <v>0.59094999999999998</v>
      </c>
      <c r="G3701">
        <v>6.8049999999999999E-2</v>
      </c>
      <c r="H3701">
        <v>0.63634999999999997</v>
      </c>
      <c r="I3701">
        <v>0.98814999999999997</v>
      </c>
      <c r="J3701">
        <v>0.95674999999999999</v>
      </c>
      <c r="K3701">
        <v>0.10105</v>
      </c>
      <c r="L3701">
        <v>0.33965000000000001</v>
      </c>
      <c r="M3701">
        <v>0.19785</v>
      </c>
    </row>
    <row r="3702" spans="2:13" x14ac:dyDescent="0.35">
      <c r="B3702">
        <v>3699</v>
      </c>
      <c r="C3702">
        <v>0.36985000000000001</v>
      </c>
      <c r="D3702">
        <v>0.63885000000000003</v>
      </c>
      <c r="E3702">
        <v>0.81015000000000004</v>
      </c>
      <c r="F3702">
        <v>0.35225000000000001</v>
      </c>
      <c r="G3702">
        <v>0.20275000000000001</v>
      </c>
      <c r="H3702">
        <v>5.6550000000000003E-2</v>
      </c>
      <c r="I3702">
        <v>0.90554999999999997</v>
      </c>
      <c r="J3702">
        <v>0.19464999999999999</v>
      </c>
      <c r="K3702">
        <v>0.17015</v>
      </c>
      <c r="L3702">
        <v>0.27865000000000001</v>
      </c>
      <c r="M3702">
        <v>2.8649999999999998E-2</v>
      </c>
    </row>
    <row r="3703" spans="2:13" x14ac:dyDescent="0.35">
      <c r="B3703">
        <v>3700</v>
      </c>
      <c r="C3703">
        <v>0.36995</v>
      </c>
      <c r="D3703">
        <v>0.41854999999999998</v>
      </c>
      <c r="E3703">
        <v>0.11755</v>
      </c>
      <c r="F3703">
        <v>0.79135</v>
      </c>
      <c r="G3703">
        <v>0.54484999999999995</v>
      </c>
      <c r="H3703">
        <v>0.85255000000000003</v>
      </c>
      <c r="I3703">
        <v>0.19214999999999999</v>
      </c>
      <c r="J3703">
        <v>0.11715</v>
      </c>
      <c r="K3703">
        <v>0.19875000000000001</v>
      </c>
      <c r="L3703">
        <v>0.35404999999999998</v>
      </c>
      <c r="M3703">
        <v>0.18254999999999999</v>
      </c>
    </row>
    <row r="3704" spans="2:13" x14ac:dyDescent="0.35">
      <c r="B3704">
        <v>3701</v>
      </c>
      <c r="C3704">
        <v>0.37004999999999999</v>
      </c>
      <c r="D3704">
        <v>0.41785</v>
      </c>
      <c r="E3704">
        <v>0.59125000000000005</v>
      </c>
      <c r="F3704">
        <v>0.77524999999999999</v>
      </c>
      <c r="G3704">
        <v>0.35875000000000001</v>
      </c>
      <c r="H3704">
        <v>0.64065000000000005</v>
      </c>
      <c r="I3704">
        <v>7.0150000000000004E-2</v>
      </c>
      <c r="J3704">
        <v>0.41194999999999998</v>
      </c>
      <c r="K3704">
        <v>0.14904999999999999</v>
      </c>
      <c r="L3704">
        <v>0.24165</v>
      </c>
      <c r="M3704">
        <v>0.47534999999999999</v>
      </c>
    </row>
    <row r="3705" spans="2:13" x14ac:dyDescent="0.35">
      <c r="B3705">
        <v>3702</v>
      </c>
      <c r="C3705">
        <v>0.37014999999999998</v>
      </c>
      <c r="D3705">
        <v>0.12734999999999999</v>
      </c>
      <c r="E3705">
        <v>0.17544999999999999</v>
      </c>
      <c r="F3705">
        <v>0.98404999999999998</v>
      </c>
      <c r="G3705">
        <v>0.91115000000000002</v>
      </c>
      <c r="H3705">
        <v>0.67825000000000002</v>
      </c>
      <c r="I3705">
        <v>0.76454999999999995</v>
      </c>
      <c r="J3705">
        <v>0.53605000000000003</v>
      </c>
      <c r="K3705">
        <v>0.74724999999999997</v>
      </c>
      <c r="L3705">
        <v>3.7449999999999997E-2</v>
      </c>
      <c r="M3705">
        <v>0.91535</v>
      </c>
    </row>
    <row r="3706" spans="2:13" x14ac:dyDescent="0.35">
      <c r="B3706">
        <v>3703</v>
      </c>
      <c r="C3706">
        <v>0.37025000000000002</v>
      </c>
      <c r="D3706">
        <v>0.97755000000000003</v>
      </c>
      <c r="E3706">
        <v>0.46355000000000002</v>
      </c>
      <c r="F3706">
        <v>0.21634999999999999</v>
      </c>
      <c r="G3706">
        <v>0.24585000000000001</v>
      </c>
      <c r="H3706">
        <v>2.9250000000000002E-2</v>
      </c>
      <c r="I3706">
        <v>0.23935000000000001</v>
      </c>
      <c r="J3706">
        <v>0.80425000000000002</v>
      </c>
      <c r="K3706">
        <v>0.41194999999999998</v>
      </c>
      <c r="L3706">
        <v>0.41844999999999999</v>
      </c>
      <c r="M3706">
        <v>0.50724999999999998</v>
      </c>
    </row>
    <row r="3707" spans="2:13" x14ac:dyDescent="0.35">
      <c r="B3707">
        <v>3704</v>
      </c>
      <c r="C3707">
        <v>0.37035000000000001</v>
      </c>
      <c r="D3707">
        <v>0.69984999999999997</v>
      </c>
      <c r="E3707">
        <v>0.68294999999999995</v>
      </c>
      <c r="F3707">
        <v>0.65695000000000003</v>
      </c>
      <c r="G3707">
        <v>0.82445000000000002</v>
      </c>
      <c r="H3707">
        <v>0.94635000000000002</v>
      </c>
      <c r="I3707">
        <v>0.33245000000000002</v>
      </c>
      <c r="J3707">
        <v>0.30735000000000001</v>
      </c>
      <c r="K3707">
        <v>9.8499999999999994E-3</v>
      </c>
      <c r="L3707">
        <v>0.28844999999999998</v>
      </c>
      <c r="M3707">
        <v>0.47144999999999998</v>
      </c>
    </row>
    <row r="3708" spans="2:13" x14ac:dyDescent="0.35">
      <c r="B3708">
        <v>3705</v>
      </c>
      <c r="C3708">
        <v>0.37045</v>
      </c>
      <c r="D3708">
        <v>0.13105</v>
      </c>
      <c r="E3708">
        <v>0.37824999999999998</v>
      </c>
      <c r="F3708">
        <v>0.67025000000000001</v>
      </c>
      <c r="G3708">
        <v>0.48015000000000002</v>
      </c>
      <c r="H3708">
        <v>0.66344999999999998</v>
      </c>
      <c r="I3708">
        <v>0.29225000000000001</v>
      </c>
      <c r="J3708">
        <v>7.485E-2</v>
      </c>
      <c r="K3708">
        <v>0.41425000000000001</v>
      </c>
      <c r="L3708">
        <v>0.18925</v>
      </c>
      <c r="M3708">
        <v>0.59614999999999996</v>
      </c>
    </row>
    <row r="3709" spans="2:13" x14ac:dyDescent="0.35">
      <c r="B3709">
        <v>3706</v>
      </c>
      <c r="C3709">
        <v>0.37054999999999999</v>
      </c>
      <c r="D3709">
        <v>0.52975000000000005</v>
      </c>
      <c r="E3709">
        <v>0.50595000000000001</v>
      </c>
      <c r="F3709">
        <v>0.59694999999999998</v>
      </c>
      <c r="G3709">
        <v>0.96525000000000005</v>
      </c>
      <c r="H3709">
        <v>0.96365000000000001</v>
      </c>
      <c r="I3709">
        <v>5.5350000000000003E-2</v>
      </c>
      <c r="J3709">
        <v>0.25674999999999998</v>
      </c>
      <c r="K3709">
        <v>0.84675</v>
      </c>
      <c r="L3709">
        <v>0.52354999999999996</v>
      </c>
      <c r="M3709">
        <v>0.98045000000000004</v>
      </c>
    </row>
    <row r="3710" spans="2:13" x14ac:dyDescent="0.35">
      <c r="B3710">
        <v>3707</v>
      </c>
      <c r="C3710">
        <v>0.37064999999999998</v>
      </c>
      <c r="D3710">
        <v>0.19195000000000001</v>
      </c>
      <c r="E3710">
        <v>9.1350000000000001E-2</v>
      </c>
      <c r="F3710">
        <v>8.0499999999999999E-3</v>
      </c>
      <c r="G3710">
        <v>0.98585</v>
      </c>
      <c r="H3710">
        <v>0.67995000000000005</v>
      </c>
      <c r="I3710">
        <v>0.90305000000000002</v>
      </c>
      <c r="J3710">
        <v>0.41804999999999998</v>
      </c>
      <c r="K3710">
        <v>0.53215000000000001</v>
      </c>
      <c r="L3710">
        <v>0.40775</v>
      </c>
      <c r="M3710">
        <v>0.17194999999999999</v>
      </c>
    </row>
    <row r="3711" spans="2:13" x14ac:dyDescent="0.35">
      <c r="B3711">
        <v>3708</v>
      </c>
      <c r="C3711">
        <v>0.37075000000000002</v>
      </c>
      <c r="D3711">
        <v>0.67274999999999996</v>
      </c>
      <c r="E3711">
        <v>0.53644999999999998</v>
      </c>
      <c r="F3711">
        <v>0.31655</v>
      </c>
      <c r="G3711">
        <v>0.55435000000000001</v>
      </c>
      <c r="H3711">
        <v>0.37135000000000001</v>
      </c>
      <c r="I3711">
        <v>0.71565000000000001</v>
      </c>
      <c r="J3711">
        <v>0.76964999999999995</v>
      </c>
      <c r="K3711">
        <v>0.96194999999999997</v>
      </c>
      <c r="L3711">
        <v>0.55374999999999996</v>
      </c>
      <c r="M3711">
        <v>0.38834999999999997</v>
      </c>
    </row>
    <row r="3712" spans="2:13" x14ac:dyDescent="0.35">
      <c r="B3712">
        <v>3709</v>
      </c>
      <c r="C3712">
        <v>0.37085000000000001</v>
      </c>
      <c r="D3712">
        <v>0.32374999999999998</v>
      </c>
      <c r="E3712">
        <v>2.895E-2</v>
      </c>
      <c r="F3712">
        <v>0.77285000000000004</v>
      </c>
      <c r="G3712">
        <v>0.93825000000000003</v>
      </c>
      <c r="H3712">
        <v>6.4949999999999994E-2</v>
      </c>
      <c r="I3712">
        <v>0.25514999999999999</v>
      </c>
      <c r="J3712">
        <v>0.41994999999999999</v>
      </c>
      <c r="K3712">
        <v>0.67864999999999998</v>
      </c>
      <c r="L3712">
        <v>0.43004999999999999</v>
      </c>
      <c r="M3712">
        <v>0.34755000000000003</v>
      </c>
    </row>
    <row r="3713" spans="2:13" x14ac:dyDescent="0.35">
      <c r="B3713">
        <v>3710</v>
      </c>
      <c r="C3713">
        <v>0.37095</v>
      </c>
      <c r="D3713">
        <v>0.26135000000000003</v>
      </c>
      <c r="E3713">
        <v>0.89754999999999996</v>
      </c>
      <c r="F3713">
        <v>0.43475000000000003</v>
      </c>
      <c r="G3713">
        <v>9.2549999999999993E-2</v>
      </c>
      <c r="H3713">
        <v>0.97685</v>
      </c>
      <c r="I3713">
        <v>0.14715</v>
      </c>
      <c r="J3713">
        <v>0.24954999999999999</v>
      </c>
      <c r="K3713">
        <v>0.76795000000000002</v>
      </c>
      <c r="L3713">
        <v>0.60934999999999995</v>
      </c>
      <c r="M3713">
        <v>0.10965</v>
      </c>
    </row>
    <row r="3714" spans="2:13" x14ac:dyDescent="0.35">
      <c r="B3714">
        <v>3711</v>
      </c>
      <c r="C3714">
        <v>0.37104999999999999</v>
      </c>
      <c r="D3714">
        <v>0.68515000000000004</v>
      </c>
      <c r="E3714">
        <v>0.33584999999999998</v>
      </c>
      <c r="F3714">
        <v>0.68594999999999995</v>
      </c>
      <c r="G3714">
        <v>0.32545000000000002</v>
      </c>
      <c r="H3714">
        <v>0.68494999999999995</v>
      </c>
      <c r="I3714">
        <v>0.34965000000000002</v>
      </c>
      <c r="J3714">
        <v>0.41404999999999997</v>
      </c>
      <c r="K3714">
        <v>0.70894999999999997</v>
      </c>
      <c r="L3714">
        <v>0.26645000000000002</v>
      </c>
      <c r="M3714">
        <v>0.68545</v>
      </c>
    </row>
    <row r="3715" spans="2:13" x14ac:dyDescent="0.35">
      <c r="B3715">
        <v>3712</v>
      </c>
      <c r="C3715">
        <v>0.37114999999999998</v>
      </c>
      <c r="D3715">
        <v>0.84845000000000004</v>
      </c>
      <c r="E3715">
        <v>0.67564999999999997</v>
      </c>
      <c r="F3715">
        <v>0.58314999999999995</v>
      </c>
      <c r="G3715">
        <v>0.30145</v>
      </c>
      <c r="H3715">
        <v>0.95294999999999996</v>
      </c>
      <c r="I3715">
        <v>0.71335000000000004</v>
      </c>
      <c r="J3715">
        <v>0.85794999999999999</v>
      </c>
      <c r="K3715">
        <v>0.45224999999999999</v>
      </c>
      <c r="L3715">
        <v>0.14185</v>
      </c>
      <c r="M3715">
        <v>0.55225000000000002</v>
      </c>
    </row>
    <row r="3716" spans="2:13" x14ac:dyDescent="0.35">
      <c r="B3716">
        <v>3713</v>
      </c>
      <c r="C3716">
        <v>0.37125000000000002</v>
      </c>
      <c r="D3716">
        <v>0.74785000000000001</v>
      </c>
      <c r="E3716">
        <v>0.92754999999999999</v>
      </c>
      <c r="F3716">
        <v>0.86885000000000001</v>
      </c>
      <c r="G3716">
        <v>0.40965000000000001</v>
      </c>
      <c r="H3716">
        <v>0.58994999999999997</v>
      </c>
      <c r="I3716">
        <v>0.73755000000000004</v>
      </c>
      <c r="J3716">
        <v>0.12325</v>
      </c>
      <c r="K3716">
        <v>0.82865</v>
      </c>
      <c r="L3716">
        <v>0.87624999999999997</v>
      </c>
      <c r="M3716">
        <v>0.28444999999999998</v>
      </c>
    </row>
    <row r="3717" spans="2:13" x14ac:dyDescent="0.35">
      <c r="B3717">
        <v>3714</v>
      </c>
      <c r="C3717">
        <v>0.37135000000000001</v>
      </c>
      <c r="D3717">
        <v>0.16625000000000001</v>
      </c>
      <c r="E3717">
        <v>0.35194999999999999</v>
      </c>
      <c r="F3717">
        <v>0.25964999999999999</v>
      </c>
      <c r="G3717">
        <v>0.11125</v>
      </c>
      <c r="H3717">
        <v>6.5350000000000005E-2</v>
      </c>
      <c r="I3717">
        <v>0.11645</v>
      </c>
      <c r="J3717">
        <v>0.56435000000000002</v>
      </c>
      <c r="K3717">
        <v>5.0499999999999998E-3</v>
      </c>
      <c r="L3717">
        <v>0.63414999999999999</v>
      </c>
      <c r="M3717">
        <v>0.87965000000000004</v>
      </c>
    </row>
    <row r="3718" spans="2:13" x14ac:dyDescent="0.35">
      <c r="B3718">
        <v>3715</v>
      </c>
      <c r="C3718">
        <v>0.37145</v>
      </c>
      <c r="D3718">
        <v>5.185E-2</v>
      </c>
      <c r="E3718">
        <v>0.56005000000000005</v>
      </c>
      <c r="F3718">
        <v>0.85724999999999996</v>
      </c>
      <c r="G3718">
        <v>0.11555</v>
      </c>
      <c r="H3718">
        <v>0.51765000000000005</v>
      </c>
      <c r="I3718">
        <v>0.72484999999999999</v>
      </c>
      <c r="J3718">
        <v>0.66635</v>
      </c>
      <c r="K3718">
        <v>0.31864999999999999</v>
      </c>
      <c r="L3718">
        <v>0.21515000000000001</v>
      </c>
      <c r="M3718">
        <v>0.99145000000000005</v>
      </c>
    </row>
    <row r="3719" spans="2:13" x14ac:dyDescent="0.35">
      <c r="B3719">
        <v>3716</v>
      </c>
      <c r="C3719">
        <v>0.37154999999999999</v>
      </c>
      <c r="D3719">
        <v>0.46155000000000002</v>
      </c>
      <c r="E3719">
        <v>0.46434999999999998</v>
      </c>
      <c r="F3719">
        <v>0.10585</v>
      </c>
      <c r="G3719">
        <v>0.91015000000000001</v>
      </c>
      <c r="H3719">
        <v>0.73785000000000001</v>
      </c>
      <c r="I3719">
        <v>0.20385</v>
      </c>
      <c r="J3719">
        <v>0.67595000000000005</v>
      </c>
      <c r="K3719">
        <v>0.54235</v>
      </c>
      <c r="L3719">
        <v>0.95655000000000001</v>
      </c>
      <c r="M3719">
        <v>0.92005000000000003</v>
      </c>
    </row>
    <row r="3720" spans="2:13" x14ac:dyDescent="0.35">
      <c r="B3720">
        <v>3717</v>
      </c>
      <c r="C3720">
        <v>0.37164999999999998</v>
      </c>
      <c r="D3720">
        <v>3.5049999999999998E-2</v>
      </c>
      <c r="E3720">
        <v>0.97655000000000003</v>
      </c>
      <c r="F3720">
        <v>0.10475</v>
      </c>
      <c r="G3720">
        <v>6.2649999999999997E-2</v>
      </c>
      <c r="H3720">
        <v>0.25064999999999998</v>
      </c>
      <c r="I3720">
        <v>0.30554999999999999</v>
      </c>
      <c r="J3720">
        <v>4.9450000000000001E-2</v>
      </c>
      <c r="K3720">
        <v>0.38784999999999997</v>
      </c>
      <c r="L3720">
        <v>0.34584999999999999</v>
      </c>
      <c r="M3720">
        <v>0.67074999999999996</v>
      </c>
    </row>
    <row r="3721" spans="2:13" x14ac:dyDescent="0.35">
      <c r="B3721">
        <v>3718</v>
      </c>
      <c r="C3721">
        <v>0.37175000000000002</v>
      </c>
      <c r="D3721">
        <v>0.23905000000000001</v>
      </c>
      <c r="E3721">
        <v>7.9850000000000004E-2</v>
      </c>
      <c r="F3721">
        <v>0.85824999999999996</v>
      </c>
      <c r="G3721">
        <v>0.50934999999999997</v>
      </c>
      <c r="H3721">
        <v>9.3500000000000007E-3</v>
      </c>
      <c r="I3721">
        <v>0.51654999999999995</v>
      </c>
      <c r="J3721">
        <v>7.5500000000000003E-3</v>
      </c>
      <c r="K3721">
        <v>0.94925000000000004</v>
      </c>
      <c r="L3721">
        <v>0.81054999999999999</v>
      </c>
      <c r="M3721">
        <v>0.44885000000000003</v>
      </c>
    </row>
    <row r="3722" spans="2:13" x14ac:dyDescent="0.35">
      <c r="B3722">
        <v>3719</v>
      </c>
      <c r="C3722">
        <v>0.37185000000000001</v>
      </c>
      <c r="D3722">
        <v>0.19295000000000001</v>
      </c>
      <c r="E3722">
        <v>1.8450000000000001E-2</v>
      </c>
      <c r="F3722">
        <v>0.31104999999999999</v>
      </c>
      <c r="G3722">
        <v>0.51795000000000002</v>
      </c>
      <c r="H3722">
        <v>0.61465000000000003</v>
      </c>
      <c r="I3722">
        <v>4.0750000000000001E-2</v>
      </c>
      <c r="J3722">
        <v>0.45924999999999999</v>
      </c>
      <c r="K3722">
        <v>0.59175</v>
      </c>
      <c r="L3722">
        <v>0.47894999999999999</v>
      </c>
      <c r="M3722">
        <v>0.71435000000000004</v>
      </c>
    </row>
    <row r="3723" spans="2:13" x14ac:dyDescent="0.35">
      <c r="B3723">
        <v>3720</v>
      </c>
      <c r="C3723">
        <v>0.37195</v>
      </c>
      <c r="D3723">
        <v>0.48275000000000001</v>
      </c>
      <c r="E3723">
        <v>0.68274999999999997</v>
      </c>
      <c r="F3723">
        <v>0.22975000000000001</v>
      </c>
      <c r="G3723">
        <v>0.46655000000000002</v>
      </c>
      <c r="H3723">
        <v>0.24074999999999999</v>
      </c>
      <c r="I3723">
        <v>0.62144999999999995</v>
      </c>
      <c r="J3723">
        <v>0.10205</v>
      </c>
      <c r="K3723">
        <v>0.19645000000000001</v>
      </c>
      <c r="L3723">
        <v>0.90375000000000005</v>
      </c>
      <c r="M3723">
        <v>0.72935000000000005</v>
      </c>
    </row>
    <row r="3724" spans="2:13" x14ac:dyDescent="0.35">
      <c r="B3724">
        <v>3721</v>
      </c>
      <c r="C3724">
        <v>0.37204999999999999</v>
      </c>
      <c r="D3724">
        <v>0.69264999999999999</v>
      </c>
      <c r="E3724">
        <v>0.52785000000000004</v>
      </c>
      <c r="F3724">
        <v>0.17244999999999999</v>
      </c>
      <c r="G3724">
        <v>0.70804999999999996</v>
      </c>
      <c r="H3724">
        <v>0.85734999999999995</v>
      </c>
      <c r="I3724">
        <v>0.45074999999999998</v>
      </c>
      <c r="J3724">
        <v>0.13965</v>
      </c>
      <c r="K3724">
        <v>0.98575000000000002</v>
      </c>
      <c r="L3724">
        <v>0.93874999999999997</v>
      </c>
      <c r="M3724">
        <v>6.1500000000000001E-3</v>
      </c>
    </row>
    <row r="3725" spans="2:13" x14ac:dyDescent="0.35">
      <c r="B3725">
        <v>3722</v>
      </c>
      <c r="C3725">
        <v>0.37214999999999998</v>
      </c>
      <c r="D3725">
        <v>0.79725000000000001</v>
      </c>
      <c r="E3725">
        <v>0.24385000000000001</v>
      </c>
      <c r="F3725">
        <v>0.94725000000000004</v>
      </c>
      <c r="G3725">
        <v>0.81074999999999997</v>
      </c>
      <c r="H3725">
        <v>0.11395</v>
      </c>
      <c r="I3725">
        <v>0.10785</v>
      </c>
      <c r="J3725">
        <v>0.11745</v>
      </c>
      <c r="K3725">
        <v>9.5549999999999996E-2</v>
      </c>
      <c r="L3725">
        <v>0.90864999999999996</v>
      </c>
      <c r="M3725">
        <v>0.93315000000000003</v>
      </c>
    </row>
    <row r="3726" spans="2:13" x14ac:dyDescent="0.35">
      <c r="B3726">
        <v>3723</v>
      </c>
      <c r="C3726">
        <v>0.37225000000000003</v>
      </c>
      <c r="D3726">
        <v>0.37364999999999998</v>
      </c>
      <c r="E3726">
        <v>0.40634999999999999</v>
      </c>
      <c r="F3726">
        <v>0.48044999999999999</v>
      </c>
      <c r="G3726">
        <v>0.21435000000000001</v>
      </c>
      <c r="H3726">
        <v>0.33834999999999998</v>
      </c>
      <c r="I3726">
        <v>0.95874999999999999</v>
      </c>
      <c r="J3726">
        <v>0.36775000000000002</v>
      </c>
      <c r="K3726">
        <v>6.1749999999999999E-2</v>
      </c>
      <c r="L3726">
        <v>1.555E-2</v>
      </c>
      <c r="M3726">
        <v>0.70065</v>
      </c>
    </row>
    <row r="3727" spans="2:13" x14ac:dyDescent="0.35">
      <c r="B3727">
        <v>3724</v>
      </c>
      <c r="C3727">
        <v>0.37235000000000001</v>
      </c>
      <c r="D3727">
        <v>0.13794999999999999</v>
      </c>
      <c r="E3727">
        <v>0.25145000000000001</v>
      </c>
      <c r="F3727">
        <v>0.91625000000000001</v>
      </c>
      <c r="G3727">
        <v>0.48085</v>
      </c>
      <c r="H3727">
        <v>0.86765000000000003</v>
      </c>
      <c r="I3727">
        <v>0.70194999999999996</v>
      </c>
      <c r="J3727">
        <v>0.10145</v>
      </c>
      <c r="K3727">
        <v>0.22484999999999999</v>
      </c>
      <c r="L3727">
        <v>0.76354999999999995</v>
      </c>
      <c r="M3727">
        <v>6.1850000000000002E-2</v>
      </c>
    </row>
    <row r="3728" spans="2:13" x14ac:dyDescent="0.35">
      <c r="B3728">
        <v>3725</v>
      </c>
      <c r="C3728">
        <v>0.37245</v>
      </c>
      <c r="D3728">
        <v>0.35294999999999999</v>
      </c>
      <c r="E3728">
        <v>0.40455000000000002</v>
      </c>
      <c r="F3728">
        <v>0.30875000000000002</v>
      </c>
      <c r="G3728">
        <v>0.43454999999999999</v>
      </c>
      <c r="H3728">
        <v>0.81825000000000003</v>
      </c>
      <c r="I3728">
        <v>0.53244999999999998</v>
      </c>
      <c r="J3728">
        <v>0.18795000000000001</v>
      </c>
      <c r="K3728">
        <v>0.75055000000000005</v>
      </c>
      <c r="L3728">
        <v>0.72124999999999995</v>
      </c>
      <c r="M3728">
        <v>0.40515000000000001</v>
      </c>
    </row>
    <row r="3729" spans="2:13" x14ac:dyDescent="0.35">
      <c r="B3729">
        <v>3726</v>
      </c>
      <c r="C3729">
        <v>0.37254999999999999</v>
      </c>
      <c r="D3729">
        <v>0.40905000000000002</v>
      </c>
      <c r="E3729">
        <v>2.6550000000000001E-2</v>
      </c>
      <c r="F3729">
        <v>0.56705000000000005</v>
      </c>
      <c r="G3729">
        <v>0.28935</v>
      </c>
      <c r="H3729">
        <v>0.49625000000000002</v>
      </c>
      <c r="I3729">
        <v>0.81484999999999996</v>
      </c>
      <c r="J3729">
        <v>0.52785000000000004</v>
      </c>
      <c r="K3729">
        <v>0.25505</v>
      </c>
      <c r="L3729">
        <v>0.20094999999999999</v>
      </c>
      <c r="M3729">
        <v>0.80235000000000001</v>
      </c>
    </row>
    <row r="3730" spans="2:13" x14ac:dyDescent="0.35">
      <c r="B3730">
        <v>3727</v>
      </c>
      <c r="C3730">
        <v>0.37264999999999998</v>
      </c>
      <c r="D3730">
        <v>0.59914999999999996</v>
      </c>
      <c r="E3730">
        <v>0.60945000000000005</v>
      </c>
      <c r="F3730">
        <v>0.58125000000000004</v>
      </c>
      <c r="G3730">
        <v>0.95704999999999996</v>
      </c>
      <c r="H3730">
        <v>0.16014999999999999</v>
      </c>
      <c r="I3730">
        <v>0.14665</v>
      </c>
      <c r="J3730">
        <v>0.46155000000000002</v>
      </c>
      <c r="K3730">
        <v>0.77285000000000004</v>
      </c>
      <c r="L3730">
        <v>0.56945000000000001</v>
      </c>
      <c r="M3730">
        <v>0.10915</v>
      </c>
    </row>
    <row r="3731" spans="2:13" x14ac:dyDescent="0.35">
      <c r="B3731">
        <v>3728</v>
      </c>
      <c r="C3731">
        <v>0.37275000000000003</v>
      </c>
      <c r="D3731">
        <v>0.50865000000000005</v>
      </c>
      <c r="E3731">
        <v>0.89095000000000002</v>
      </c>
      <c r="F3731">
        <v>0.53344999999999998</v>
      </c>
      <c r="G3731">
        <v>0.69915000000000005</v>
      </c>
      <c r="H3731">
        <v>1.115E-2</v>
      </c>
      <c r="I3731">
        <v>0.21815000000000001</v>
      </c>
      <c r="J3731">
        <v>0.61645000000000005</v>
      </c>
      <c r="K3731">
        <v>0.96335000000000004</v>
      </c>
      <c r="L3731">
        <v>0.73895</v>
      </c>
      <c r="M3731">
        <v>0.10185</v>
      </c>
    </row>
    <row r="3732" spans="2:13" x14ac:dyDescent="0.35">
      <c r="B3732">
        <v>3729</v>
      </c>
      <c r="C3732">
        <v>0.37285000000000001</v>
      </c>
      <c r="D3732">
        <v>0.39234999999999998</v>
      </c>
      <c r="E3732">
        <v>0.86804999999999999</v>
      </c>
      <c r="F3732">
        <v>0.11155</v>
      </c>
      <c r="G3732">
        <v>0.59775</v>
      </c>
      <c r="H3732">
        <v>0.56564999999999999</v>
      </c>
      <c r="I3732">
        <v>0.62114999999999998</v>
      </c>
      <c r="J3732">
        <v>0.95525000000000004</v>
      </c>
      <c r="K3732">
        <v>1.055E-2</v>
      </c>
      <c r="L3732">
        <v>0.27534999999999998</v>
      </c>
      <c r="M3732">
        <v>0.67564999999999997</v>
      </c>
    </row>
    <row r="3733" spans="2:13" x14ac:dyDescent="0.35">
      <c r="B3733">
        <v>3730</v>
      </c>
      <c r="C3733">
        <v>0.37295</v>
      </c>
      <c r="D3733">
        <v>0.73924999999999996</v>
      </c>
      <c r="E3733">
        <v>0.73675000000000002</v>
      </c>
      <c r="F3733">
        <v>4.7449999999999999E-2</v>
      </c>
      <c r="G3733">
        <v>0.55315000000000003</v>
      </c>
      <c r="H3733">
        <v>6.6750000000000004E-2</v>
      </c>
      <c r="I3733">
        <v>0.83115000000000006</v>
      </c>
      <c r="J3733">
        <v>0.63924999999999998</v>
      </c>
      <c r="K3733">
        <v>0.64365000000000006</v>
      </c>
      <c r="L3733">
        <v>0.10985</v>
      </c>
      <c r="M3733">
        <v>0.71745000000000003</v>
      </c>
    </row>
    <row r="3734" spans="2:13" x14ac:dyDescent="0.35">
      <c r="B3734">
        <v>3731</v>
      </c>
      <c r="C3734">
        <v>0.37304999999999999</v>
      </c>
      <c r="D3734">
        <v>0.74504999999999999</v>
      </c>
      <c r="E3734">
        <v>0.87155000000000005</v>
      </c>
      <c r="F3734">
        <v>0.75055000000000005</v>
      </c>
      <c r="G3734">
        <v>0.53605000000000003</v>
      </c>
      <c r="H3734">
        <v>0.24754999999999999</v>
      </c>
      <c r="I3734">
        <v>0.22034999999999999</v>
      </c>
      <c r="J3734">
        <v>0.72184999999999999</v>
      </c>
      <c r="K3734">
        <v>0.52405000000000002</v>
      </c>
      <c r="L3734">
        <v>1.265E-2</v>
      </c>
      <c r="M3734">
        <v>0.31424999999999997</v>
      </c>
    </row>
    <row r="3735" spans="2:13" x14ac:dyDescent="0.35">
      <c r="B3735">
        <v>3732</v>
      </c>
      <c r="C3735">
        <v>0.37314999999999998</v>
      </c>
      <c r="D3735">
        <v>0.34505000000000002</v>
      </c>
      <c r="E3735">
        <v>0.94135000000000002</v>
      </c>
      <c r="F3735">
        <v>0.87185000000000001</v>
      </c>
      <c r="G3735">
        <v>0.37564999999999998</v>
      </c>
      <c r="H3735">
        <v>0.86355000000000004</v>
      </c>
      <c r="I3735">
        <v>0.88705000000000001</v>
      </c>
      <c r="J3735">
        <v>0.86985000000000001</v>
      </c>
      <c r="K3735">
        <v>0.22764999999999999</v>
      </c>
      <c r="L3735">
        <v>0.16525000000000001</v>
      </c>
      <c r="M3735">
        <v>0.49725000000000003</v>
      </c>
    </row>
    <row r="3736" spans="2:13" x14ac:dyDescent="0.35">
      <c r="B3736">
        <v>3733</v>
      </c>
      <c r="C3736">
        <v>0.37325000000000003</v>
      </c>
      <c r="D3736">
        <v>0.91864999999999997</v>
      </c>
      <c r="E3736">
        <v>0.29865000000000003</v>
      </c>
      <c r="F3736">
        <v>0.71265000000000001</v>
      </c>
      <c r="G3736">
        <v>0.95215000000000005</v>
      </c>
      <c r="H3736">
        <v>0.78495000000000004</v>
      </c>
      <c r="I3736">
        <v>0.14555000000000001</v>
      </c>
      <c r="J3736">
        <v>0.80595000000000006</v>
      </c>
      <c r="K3736">
        <v>3.8249999999999999E-2</v>
      </c>
      <c r="L3736">
        <v>0.50785000000000002</v>
      </c>
      <c r="M3736">
        <v>0.23194999999999999</v>
      </c>
    </row>
    <row r="3737" spans="2:13" x14ac:dyDescent="0.35">
      <c r="B3737">
        <v>3734</v>
      </c>
      <c r="C3737">
        <v>0.37335000000000002</v>
      </c>
      <c r="D3737">
        <v>0.99734999999999996</v>
      </c>
      <c r="E3737">
        <v>0.85594999999999999</v>
      </c>
      <c r="F3737">
        <v>0.36845</v>
      </c>
      <c r="G3737">
        <v>0.25595000000000001</v>
      </c>
      <c r="H3737">
        <v>0.21085000000000001</v>
      </c>
      <c r="I3737">
        <v>0.63234999999999997</v>
      </c>
      <c r="J3737">
        <v>0.90664999999999996</v>
      </c>
      <c r="K3737">
        <v>0.35644999999999999</v>
      </c>
      <c r="L3737">
        <v>0.11955</v>
      </c>
      <c r="M3737">
        <v>0.23494999999999999</v>
      </c>
    </row>
    <row r="3738" spans="2:13" x14ac:dyDescent="0.35">
      <c r="B3738">
        <v>3735</v>
      </c>
      <c r="C3738">
        <v>0.37345</v>
      </c>
      <c r="D3738">
        <v>0.14065</v>
      </c>
      <c r="E3738">
        <v>0.84225000000000005</v>
      </c>
      <c r="F3738">
        <v>0.91444999999999999</v>
      </c>
      <c r="G3738">
        <v>0.33665</v>
      </c>
      <c r="H3738">
        <v>9.7250000000000003E-2</v>
      </c>
      <c r="I3738">
        <v>4.385E-2</v>
      </c>
      <c r="J3738">
        <v>0.72024999999999995</v>
      </c>
      <c r="K3738">
        <v>0.31505</v>
      </c>
      <c r="L3738">
        <v>0.97484999999999999</v>
      </c>
      <c r="M3738">
        <v>0.44374999999999998</v>
      </c>
    </row>
    <row r="3739" spans="2:13" x14ac:dyDescent="0.35">
      <c r="B3739">
        <v>3736</v>
      </c>
      <c r="C3739">
        <v>0.37354999999999999</v>
      </c>
      <c r="D3739">
        <v>0.35485</v>
      </c>
      <c r="E3739">
        <v>0.39265</v>
      </c>
      <c r="F3739">
        <v>0.28115000000000001</v>
      </c>
      <c r="G3739">
        <v>1.405E-2</v>
      </c>
      <c r="H3739">
        <v>0.71725000000000005</v>
      </c>
      <c r="I3739">
        <v>0.34325</v>
      </c>
      <c r="J3739">
        <v>0.45005000000000001</v>
      </c>
      <c r="K3739">
        <v>0.51565000000000005</v>
      </c>
      <c r="L3739">
        <v>0.42035</v>
      </c>
      <c r="M3739">
        <v>0.69184999999999997</v>
      </c>
    </row>
    <row r="3740" spans="2:13" x14ac:dyDescent="0.35">
      <c r="B3740">
        <v>3737</v>
      </c>
      <c r="C3740">
        <v>0.37364999999999998</v>
      </c>
      <c r="D3740">
        <v>0.31324999999999997</v>
      </c>
      <c r="E3740">
        <v>0.31614999999999999</v>
      </c>
      <c r="F3740">
        <v>0.23715</v>
      </c>
      <c r="G3740">
        <v>0.50865000000000005</v>
      </c>
      <c r="H3740">
        <v>0.65525</v>
      </c>
      <c r="I3740">
        <v>0.62414999999999998</v>
      </c>
      <c r="J3740">
        <v>0.75234999999999996</v>
      </c>
      <c r="K3740">
        <v>0.69494999999999996</v>
      </c>
      <c r="L3740">
        <v>0.45774999999999999</v>
      </c>
      <c r="M3740">
        <v>0.40455000000000002</v>
      </c>
    </row>
    <row r="3741" spans="2:13" x14ac:dyDescent="0.35">
      <c r="B3741">
        <v>3738</v>
      </c>
      <c r="C3741">
        <v>0.37375000000000003</v>
      </c>
      <c r="D3741">
        <v>0.27825</v>
      </c>
      <c r="E3741">
        <v>0.63665000000000005</v>
      </c>
      <c r="F3741">
        <v>0.22155</v>
      </c>
      <c r="G3741">
        <v>0.51285000000000003</v>
      </c>
      <c r="H3741">
        <v>0.57584999999999997</v>
      </c>
      <c r="I3741">
        <v>0.29525000000000001</v>
      </c>
      <c r="J3741">
        <v>0.77405000000000002</v>
      </c>
      <c r="K3741">
        <v>0.92964999999999998</v>
      </c>
      <c r="L3741">
        <v>3.415E-2</v>
      </c>
      <c r="M3741">
        <v>0.44364999999999999</v>
      </c>
    </row>
    <row r="3742" spans="2:13" x14ac:dyDescent="0.35">
      <c r="B3742">
        <v>3739</v>
      </c>
      <c r="C3742">
        <v>0.37385000000000002</v>
      </c>
      <c r="D3742">
        <v>0.68594999999999995</v>
      </c>
      <c r="E3742">
        <v>0.12354999999999999</v>
      </c>
      <c r="F3742">
        <v>0.24195</v>
      </c>
      <c r="G3742">
        <v>0.96784999999999999</v>
      </c>
      <c r="H3742">
        <v>0.86875000000000002</v>
      </c>
      <c r="I3742">
        <v>0.28844999999999998</v>
      </c>
      <c r="J3742">
        <v>0.43914999999999998</v>
      </c>
      <c r="K3742">
        <v>0.65805000000000002</v>
      </c>
      <c r="L3742">
        <v>0.99465000000000003</v>
      </c>
      <c r="M3742">
        <v>0.67344999999999999</v>
      </c>
    </row>
    <row r="3743" spans="2:13" x14ac:dyDescent="0.35">
      <c r="B3743">
        <v>3740</v>
      </c>
      <c r="C3743">
        <v>0.37395</v>
      </c>
      <c r="D3743">
        <v>0.43635000000000002</v>
      </c>
      <c r="E3743">
        <v>0.50544999999999995</v>
      </c>
      <c r="F3743">
        <v>6.8500000000000002E-3</v>
      </c>
      <c r="G3743">
        <v>0.48154999999999998</v>
      </c>
      <c r="H3743">
        <v>0.82125000000000004</v>
      </c>
      <c r="I3743">
        <v>0.61865000000000003</v>
      </c>
      <c r="J3743">
        <v>0.47894999999999999</v>
      </c>
      <c r="K3743">
        <v>0.16545000000000001</v>
      </c>
      <c r="L3743">
        <v>0.12465</v>
      </c>
      <c r="M3743">
        <v>0.73275000000000001</v>
      </c>
    </row>
    <row r="3744" spans="2:13" x14ac:dyDescent="0.35">
      <c r="B3744">
        <v>3741</v>
      </c>
      <c r="C3744">
        <v>0.37404999999999999</v>
      </c>
      <c r="D3744">
        <v>0.51634999999999998</v>
      </c>
      <c r="E3744">
        <v>0.65334999999999999</v>
      </c>
      <c r="F3744">
        <v>0.27424999999999999</v>
      </c>
      <c r="G3744">
        <v>0.81755</v>
      </c>
      <c r="H3744">
        <v>3.9949999999999999E-2</v>
      </c>
      <c r="I3744">
        <v>0.64815</v>
      </c>
      <c r="J3744">
        <v>0.71265000000000001</v>
      </c>
      <c r="K3744">
        <v>0.93235000000000001</v>
      </c>
      <c r="L3744">
        <v>0.70745000000000002</v>
      </c>
      <c r="M3744">
        <v>0.69135000000000002</v>
      </c>
    </row>
    <row r="3745" spans="2:13" x14ac:dyDescent="0.35">
      <c r="B3745">
        <v>3742</v>
      </c>
      <c r="C3745">
        <v>0.37414999999999998</v>
      </c>
      <c r="D3745">
        <v>0.60775000000000001</v>
      </c>
      <c r="E3745">
        <v>3.125E-2</v>
      </c>
      <c r="F3745">
        <v>0.19125</v>
      </c>
      <c r="G3745">
        <v>0.65034999999999998</v>
      </c>
      <c r="H3745">
        <v>3.1850000000000003E-2</v>
      </c>
      <c r="I3745">
        <v>0.37304999999999999</v>
      </c>
      <c r="J3745">
        <v>0.32174999999999998</v>
      </c>
      <c r="K3745">
        <v>0.24615000000000001</v>
      </c>
      <c r="L3745">
        <v>0.12245</v>
      </c>
      <c r="M3745">
        <v>0.18604999999999999</v>
      </c>
    </row>
    <row r="3746" spans="2:13" x14ac:dyDescent="0.35">
      <c r="B3746">
        <v>3743</v>
      </c>
      <c r="C3746">
        <v>0.37425000000000003</v>
      </c>
      <c r="D3746">
        <v>0.59575</v>
      </c>
      <c r="E3746">
        <v>0.20644999999999999</v>
      </c>
      <c r="F3746">
        <v>0.58394999999999997</v>
      </c>
      <c r="G3746">
        <v>0.14524999999999999</v>
      </c>
      <c r="H3746">
        <v>0.56135000000000002</v>
      </c>
      <c r="I3746">
        <v>0.54325000000000001</v>
      </c>
      <c r="J3746">
        <v>0.21385000000000001</v>
      </c>
      <c r="K3746">
        <v>0.11305</v>
      </c>
      <c r="L3746">
        <v>0.58584999999999998</v>
      </c>
      <c r="M3746">
        <v>0.67984999999999995</v>
      </c>
    </row>
    <row r="3747" spans="2:13" x14ac:dyDescent="0.35">
      <c r="B3747">
        <v>3744</v>
      </c>
      <c r="C3747">
        <v>0.37435000000000002</v>
      </c>
      <c r="D3747">
        <v>0.26374999999999998</v>
      </c>
      <c r="E3747">
        <v>0.96884999999999999</v>
      </c>
      <c r="F3747">
        <v>0.93615000000000004</v>
      </c>
      <c r="G3747">
        <v>0.93374999999999997</v>
      </c>
      <c r="H3747">
        <v>0.14405000000000001</v>
      </c>
      <c r="I3747">
        <v>0.66935</v>
      </c>
      <c r="J3747">
        <v>0.69025000000000003</v>
      </c>
      <c r="K3747">
        <v>0.78615000000000002</v>
      </c>
      <c r="L3747">
        <v>0.90744999999999998</v>
      </c>
      <c r="M3747">
        <v>0.37354999999999999</v>
      </c>
    </row>
    <row r="3748" spans="2:13" x14ac:dyDescent="0.35">
      <c r="B3748">
        <v>3745</v>
      </c>
      <c r="C3748">
        <v>0.37445000000000001</v>
      </c>
      <c r="D3748">
        <v>0.32715</v>
      </c>
      <c r="E3748">
        <v>0.89854999999999996</v>
      </c>
      <c r="F3748">
        <v>6.515E-2</v>
      </c>
      <c r="G3748">
        <v>0.92015000000000002</v>
      </c>
      <c r="H3748">
        <v>0.30585000000000001</v>
      </c>
      <c r="I3748">
        <v>0.37864999999999999</v>
      </c>
      <c r="J3748">
        <v>0.21265000000000001</v>
      </c>
      <c r="K3748">
        <v>0.49714999999999998</v>
      </c>
      <c r="L3748">
        <v>0.95104999999999995</v>
      </c>
      <c r="M3748">
        <v>0.52254999999999996</v>
      </c>
    </row>
    <row r="3749" spans="2:13" x14ac:dyDescent="0.35">
      <c r="B3749">
        <v>3746</v>
      </c>
      <c r="C3749">
        <v>0.37454999999999999</v>
      </c>
      <c r="D3749">
        <v>0.32164999999999999</v>
      </c>
      <c r="E3749">
        <v>0.50355000000000005</v>
      </c>
      <c r="F3749">
        <v>0.41565000000000002</v>
      </c>
      <c r="G3749">
        <v>0.20705000000000001</v>
      </c>
      <c r="H3749">
        <v>0.77305000000000001</v>
      </c>
      <c r="I3749">
        <v>0.53674999999999995</v>
      </c>
      <c r="J3749">
        <v>0.40805000000000002</v>
      </c>
      <c r="K3749">
        <v>0.76605000000000001</v>
      </c>
      <c r="L3749">
        <v>0.59035000000000004</v>
      </c>
      <c r="M3749">
        <v>0.41994999999999999</v>
      </c>
    </row>
    <row r="3750" spans="2:13" x14ac:dyDescent="0.35">
      <c r="B3750">
        <v>3747</v>
      </c>
      <c r="C3750">
        <v>0.37464999999999998</v>
      </c>
      <c r="D3750">
        <v>6.5750000000000003E-2</v>
      </c>
      <c r="E3750">
        <v>2.145E-2</v>
      </c>
      <c r="F3750">
        <v>0.77895000000000003</v>
      </c>
      <c r="G3750">
        <v>0.58015000000000005</v>
      </c>
      <c r="H3750">
        <v>0.18554999999999999</v>
      </c>
      <c r="I3750">
        <v>0.87905</v>
      </c>
      <c r="J3750">
        <v>0.87575000000000003</v>
      </c>
      <c r="K3750">
        <v>0.28594999999999998</v>
      </c>
      <c r="L3750">
        <v>0.13544999999999999</v>
      </c>
      <c r="M3750">
        <v>0.30335000000000001</v>
      </c>
    </row>
    <row r="3751" spans="2:13" x14ac:dyDescent="0.35">
      <c r="B3751">
        <v>3748</v>
      </c>
      <c r="C3751">
        <v>0.37475000000000003</v>
      </c>
      <c r="D3751">
        <v>0.39845000000000003</v>
      </c>
      <c r="E3751">
        <v>0.51444999999999996</v>
      </c>
      <c r="F3751">
        <v>8.8650000000000007E-2</v>
      </c>
      <c r="G3751">
        <v>0.67554999999999998</v>
      </c>
      <c r="H3751">
        <v>0.52685000000000004</v>
      </c>
      <c r="I3751">
        <v>0.21965000000000001</v>
      </c>
      <c r="J3751">
        <v>0.29904999999999998</v>
      </c>
      <c r="K3751">
        <v>0.20785000000000001</v>
      </c>
      <c r="L3751">
        <v>0.82104999999999995</v>
      </c>
      <c r="M3751">
        <v>0.58965000000000001</v>
      </c>
    </row>
    <row r="3752" spans="2:13" x14ac:dyDescent="0.35">
      <c r="B3752">
        <v>3749</v>
      </c>
      <c r="C3752">
        <v>0.37485000000000002</v>
      </c>
      <c r="D3752">
        <v>5.9650000000000002E-2</v>
      </c>
      <c r="E3752">
        <v>9.325E-2</v>
      </c>
      <c r="F3752">
        <v>0.30335000000000001</v>
      </c>
      <c r="G3752">
        <v>0.18085000000000001</v>
      </c>
      <c r="H3752">
        <v>0.46475</v>
      </c>
      <c r="I3752">
        <v>0.57074999999999998</v>
      </c>
      <c r="J3752">
        <v>3.585E-2</v>
      </c>
      <c r="K3752">
        <v>0.17995</v>
      </c>
      <c r="L3752">
        <v>0.45134999999999997</v>
      </c>
      <c r="M3752">
        <v>0.59914999999999996</v>
      </c>
    </row>
    <row r="3753" spans="2:13" x14ac:dyDescent="0.35">
      <c r="B3753">
        <v>3750</v>
      </c>
      <c r="C3753">
        <v>0.37495000000000001</v>
      </c>
      <c r="D3753">
        <v>0.10055</v>
      </c>
      <c r="E3753">
        <v>0.24645</v>
      </c>
      <c r="F3753">
        <v>0.74624999999999997</v>
      </c>
      <c r="G3753">
        <v>0.74755000000000005</v>
      </c>
      <c r="H3753">
        <v>0.76975000000000005</v>
      </c>
      <c r="I3753">
        <v>0.77534999999999998</v>
      </c>
      <c r="J3753">
        <v>0.54405000000000003</v>
      </c>
      <c r="K3753">
        <v>0.26734999999999998</v>
      </c>
      <c r="L3753">
        <v>0.37095</v>
      </c>
      <c r="M3753">
        <v>0.56994999999999996</v>
      </c>
    </row>
    <row r="3754" spans="2:13" x14ac:dyDescent="0.35">
      <c r="B3754">
        <v>3751</v>
      </c>
      <c r="C3754">
        <v>0.37504999999999999</v>
      </c>
      <c r="D3754">
        <v>0.60665000000000002</v>
      </c>
      <c r="E3754">
        <v>0.69555</v>
      </c>
      <c r="F3754">
        <v>0.55125000000000002</v>
      </c>
      <c r="G3754">
        <v>0.50375000000000003</v>
      </c>
      <c r="H3754">
        <v>9.8350000000000007E-2</v>
      </c>
      <c r="I3754">
        <v>0.70825000000000005</v>
      </c>
      <c r="J3754">
        <v>5.1049999999999998E-2</v>
      </c>
      <c r="K3754">
        <v>0.67625000000000002</v>
      </c>
      <c r="L3754">
        <v>0.67054999999999998</v>
      </c>
      <c r="M3754">
        <v>0.25024999999999997</v>
      </c>
    </row>
    <row r="3755" spans="2:13" x14ac:dyDescent="0.35">
      <c r="B3755">
        <v>3752</v>
      </c>
      <c r="C3755">
        <v>0.37514999999999998</v>
      </c>
      <c r="D3755">
        <v>0.40625</v>
      </c>
      <c r="E3755">
        <v>1.9949999999999999E-2</v>
      </c>
      <c r="F3755">
        <v>1.405E-2</v>
      </c>
      <c r="G3755">
        <v>0.18565000000000001</v>
      </c>
      <c r="H3755">
        <v>0.45165</v>
      </c>
      <c r="I3755">
        <v>8.7500000000000008E-3</v>
      </c>
      <c r="J3755">
        <v>0.92715000000000003</v>
      </c>
      <c r="K3755">
        <v>0.81715000000000004</v>
      </c>
      <c r="L3755">
        <v>0.38005</v>
      </c>
      <c r="M3755">
        <v>0.63424999999999998</v>
      </c>
    </row>
    <row r="3756" spans="2:13" x14ac:dyDescent="0.35">
      <c r="B3756">
        <v>3753</v>
      </c>
      <c r="C3756">
        <v>0.37524999999999997</v>
      </c>
      <c r="D3756">
        <v>0.84875</v>
      </c>
      <c r="E3756">
        <v>0.41105000000000003</v>
      </c>
      <c r="F3756">
        <v>0.29385</v>
      </c>
      <c r="G3756">
        <v>0.62144999999999995</v>
      </c>
      <c r="H3756">
        <v>0.72835000000000005</v>
      </c>
      <c r="I3756">
        <v>0.69955000000000001</v>
      </c>
      <c r="J3756">
        <v>0.67444999999999999</v>
      </c>
      <c r="K3756">
        <v>0.89985000000000004</v>
      </c>
      <c r="L3756">
        <v>0.98814999999999997</v>
      </c>
      <c r="M3756">
        <v>0.46605000000000002</v>
      </c>
    </row>
    <row r="3757" spans="2:13" x14ac:dyDescent="0.35">
      <c r="B3757">
        <v>3754</v>
      </c>
      <c r="C3757">
        <v>0.37535000000000002</v>
      </c>
      <c r="D3757">
        <v>0.22894999999999999</v>
      </c>
      <c r="E3757">
        <v>3.8850000000000003E-2</v>
      </c>
      <c r="F3757">
        <v>0.41444999999999999</v>
      </c>
      <c r="G3757">
        <v>0.75175000000000003</v>
      </c>
      <c r="H3757">
        <v>0.54915000000000003</v>
      </c>
      <c r="I3757">
        <v>0.93264999999999998</v>
      </c>
      <c r="J3757">
        <v>0.36625000000000002</v>
      </c>
      <c r="K3757">
        <v>0.22564999999999999</v>
      </c>
      <c r="L3757">
        <v>0.99795</v>
      </c>
      <c r="M3757">
        <v>0.37614999999999998</v>
      </c>
    </row>
    <row r="3758" spans="2:13" x14ac:dyDescent="0.35">
      <c r="B3758">
        <v>3755</v>
      </c>
      <c r="C3758">
        <v>0.37545000000000001</v>
      </c>
      <c r="D3758">
        <v>0.86695</v>
      </c>
      <c r="E3758">
        <v>0.77664999999999995</v>
      </c>
      <c r="F3758">
        <v>0.74814999999999998</v>
      </c>
      <c r="G3758">
        <v>0.74224999999999997</v>
      </c>
      <c r="H3758">
        <v>0.10995000000000001</v>
      </c>
      <c r="I3758">
        <v>0.64444999999999997</v>
      </c>
      <c r="J3758">
        <v>0.16205</v>
      </c>
      <c r="K3758">
        <v>0.31414999999999998</v>
      </c>
      <c r="L3758">
        <v>0.36135</v>
      </c>
      <c r="M3758">
        <v>0.14215</v>
      </c>
    </row>
    <row r="3759" spans="2:13" x14ac:dyDescent="0.35">
      <c r="B3759">
        <v>3756</v>
      </c>
      <c r="C3759">
        <v>0.37554999999999999</v>
      </c>
      <c r="D3759">
        <v>0.38305</v>
      </c>
      <c r="E3759">
        <v>0.63965000000000005</v>
      </c>
      <c r="F3759">
        <v>6.7549999999999999E-2</v>
      </c>
      <c r="G3759">
        <v>4.6149999999999997E-2</v>
      </c>
      <c r="H3759">
        <v>0.69145000000000001</v>
      </c>
      <c r="I3759">
        <v>0.92854999999999999</v>
      </c>
      <c r="J3759">
        <v>0.85514999999999997</v>
      </c>
      <c r="K3759">
        <v>1.7250000000000001E-2</v>
      </c>
      <c r="L3759">
        <v>0.87714999999999999</v>
      </c>
      <c r="M3759">
        <v>0.93855</v>
      </c>
    </row>
    <row r="3760" spans="2:13" x14ac:dyDescent="0.35">
      <c r="B3760">
        <v>3757</v>
      </c>
      <c r="C3760">
        <v>0.37564999999999998</v>
      </c>
      <c r="D3760">
        <v>0.89295000000000002</v>
      </c>
      <c r="E3760">
        <v>0.36975000000000002</v>
      </c>
      <c r="F3760">
        <v>0.69074999999999998</v>
      </c>
      <c r="G3760">
        <v>0.25255</v>
      </c>
      <c r="H3760">
        <v>0.80674999999999997</v>
      </c>
      <c r="I3760">
        <v>8.9849999999999999E-2</v>
      </c>
      <c r="J3760">
        <v>0.75654999999999994</v>
      </c>
      <c r="K3760">
        <v>0.91395000000000004</v>
      </c>
      <c r="L3760">
        <v>0.35244999999999999</v>
      </c>
      <c r="M3760">
        <v>4.335E-2</v>
      </c>
    </row>
    <row r="3761" spans="2:13" x14ac:dyDescent="0.35">
      <c r="B3761">
        <v>3758</v>
      </c>
      <c r="C3761">
        <v>0.37574999999999997</v>
      </c>
      <c r="D3761">
        <v>0.24645</v>
      </c>
      <c r="E3761">
        <v>0.81625000000000003</v>
      </c>
      <c r="F3761">
        <v>0.50095000000000001</v>
      </c>
      <c r="G3761">
        <v>0.14795</v>
      </c>
      <c r="H3761">
        <v>0.27205000000000001</v>
      </c>
      <c r="I3761">
        <v>0.64464999999999995</v>
      </c>
      <c r="J3761">
        <v>0.41735</v>
      </c>
      <c r="K3761">
        <v>0.77405000000000002</v>
      </c>
      <c r="L3761">
        <v>0.96514999999999995</v>
      </c>
      <c r="M3761">
        <v>0.84414999999999996</v>
      </c>
    </row>
    <row r="3762" spans="2:13" x14ac:dyDescent="0.35">
      <c r="B3762">
        <v>3759</v>
      </c>
      <c r="C3762">
        <v>0.37585000000000002</v>
      </c>
      <c r="D3762">
        <v>0.23945</v>
      </c>
      <c r="E3762">
        <v>0.22355</v>
      </c>
      <c r="F3762">
        <v>0.86455000000000004</v>
      </c>
      <c r="G3762">
        <v>0.80225000000000002</v>
      </c>
      <c r="H3762">
        <v>0.58455000000000001</v>
      </c>
      <c r="I3762">
        <v>0.64954999999999996</v>
      </c>
      <c r="J3762">
        <v>0.71604999999999996</v>
      </c>
      <c r="K3762">
        <v>0.89265000000000005</v>
      </c>
      <c r="L3762">
        <v>0.28944999999999999</v>
      </c>
      <c r="M3762">
        <v>0.21045</v>
      </c>
    </row>
    <row r="3763" spans="2:13" x14ac:dyDescent="0.35">
      <c r="B3763">
        <v>3760</v>
      </c>
      <c r="C3763">
        <v>0.37595000000000001</v>
      </c>
      <c r="D3763">
        <v>0.32135000000000002</v>
      </c>
      <c r="E3763">
        <v>0.55064999999999997</v>
      </c>
      <c r="F3763">
        <v>0.71514999999999995</v>
      </c>
      <c r="G3763">
        <v>0.62034999999999996</v>
      </c>
      <c r="H3763">
        <v>0.68554999999999999</v>
      </c>
      <c r="I3763">
        <v>0.99124999999999996</v>
      </c>
      <c r="J3763">
        <v>0.29135</v>
      </c>
      <c r="K3763">
        <v>0.35894999999999999</v>
      </c>
      <c r="L3763">
        <v>0.11075</v>
      </c>
      <c r="M3763">
        <v>0.21854999999999999</v>
      </c>
    </row>
    <row r="3764" spans="2:13" x14ac:dyDescent="0.35">
      <c r="B3764">
        <v>3761</v>
      </c>
      <c r="C3764">
        <v>0.37605</v>
      </c>
      <c r="D3764">
        <v>0.44324999999999998</v>
      </c>
      <c r="E3764">
        <v>0.26235000000000003</v>
      </c>
      <c r="F3764">
        <v>7.3649999999999993E-2</v>
      </c>
      <c r="G3764">
        <v>0.45645000000000002</v>
      </c>
      <c r="H3764">
        <v>0.82515000000000005</v>
      </c>
      <c r="I3764">
        <v>0.69294999999999995</v>
      </c>
      <c r="J3764">
        <v>0.26324999999999998</v>
      </c>
      <c r="K3764">
        <v>0.36044999999999999</v>
      </c>
      <c r="L3764">
        <v>0.57525000000000004</v>
      </c>
      <c r="M3764">
        <v>0.96435000000000004</v>
      </c>
    </row>
    <row r="3765" spans="2:13" x14ac:dyDescent="0.35">
      <c r="B3765">
        <v>3762</v>
      </c>
      <c r="C3765">
        <v>0.37614999999999998</v>
      </c>
      <c r="D3765">
        <v>0.23955000000000001</v>
      </c>
      <c r="E3765">
        <v>0.31474999999999997</v>
      </c>
      <c r="F3765">
        <v>0.23905000000000001</v>
      </c>
      <c r="G3765">
        <v>0.76205000000000001</v>
      </c>
      <c r="H3765">
        <v>0.19034999999999999</v>
      </c>
      <c r="I3765">
        <v>0.53075000000000006</v>
      </c>
      <c r="J3765">
        <v>7.0650000000000004E-2</v>
      </c>
      <c r="K3765">
        <v>0.38674999999999998</v>
      </c>
      <c r="L3765">
        <v>0.29154999999999998</v>
      </c>
      <c r="M3765">
        <v>0.17845</v>
      </c>
    </row>
    <row r="3766" spans="2:13" x14ac:dyDescent="0.35">
      <c r="B3766">
        <v>3763</v>
      </c>
      <c r="C3766">
        <v>0.37624999999999997</v>
      </c>
      <c r="D3766">
        <v>0.33534999999999998</v>
      </c>
      <c r="E3766">
        <v>0.90815000000000001</v>
      </c>
      <c r="F3766">
        <v>3.5549999999999998E-2</v>
      </c>
      <c r="G3766">
        <v>0.52854999999999996</v>
      </c>
      <c r="H3766">
        <v>0.56915000000000004</v>
      </c>
      <c r="I3766">
        <v>0.42585000000000001</v>
      </c>
      <c r="J3766">
        <v>0.51124999999999998</v>
      </c>
      <c r="K3766">
        <v>0.26195000000000002</v>
      </c>
      <c r="L3766">
        <v>0.80264999999999997</v>
      </c>
      <c r="M3766">
        <v>0.57774999999999999</v>
      </c>
    </row>
    <row r="3767" spans="2:13" x14ac:dyDescent="0.35">
      <c r="B3767">
        <v>3764</v>
      </c>
      <c r="C3767">
        <v>0.37635000000000002</v>
      </c>
      <c r="D3767">
        <v>0.34005000000000002</v>
      </c>
      <c r="E3767">
        <v>0.20505000000000001</v>
      </c>
      <c r="F3767">
        <v>0.23735000000000001</v>
      </c>
      <c r="G3767">
        <v>0.80725000000000002</v>
      </c>
      <c r="H3767">
        <v>3.7650000000000003E-2</v>
      </c>
      <c r="I3767">
        <v>0.74675000000000002</v>
      </c>
      <c r="J3767">
        <v>0.31895000000000001</v>
      </c>
      <c r="K3767">
        <v>0.99624999999999997</v>
      </c>
      <c r="L3767">
        <v>0.91415000000000002</v>
      </c>
      <c r="M3767">
        <v>0.29304999999999998</v>
      </c>
    </row>
    <row r="3768" spans="2:13" x14ac:dyDescent="0.35">
      <c r="B3768">
        <v>3765</v>
      </c>
      <c r="C3768">
        <v>0.37645000000000001</v>
      </c>
      <c r="D3768">
        <v>0.51815</v>
      </c>
      <c r="E3768">
        <v>0.54074999999999995</v>
      </c>
      <c r="F3768">
        <v>0.53805000000000003</v>
      </c>
      <c r="G3768">
        <v>0.88034999999999997</v>
      </c>
      <c r="H3768">
        <v>0.64795000000000003</v>
      </c>
      <c r="I3768">
        <v>0.20874999999999999</v>
      </c>
      <c r="J3768">
        <v>0.52515000000000001</v>
      </c>
      <c r="K3768">
        <v>0.99475000000000002</v>
      </c>
      <c r="L3768">
        <v>0.32445000000000002</v>
      </c>
      <c r="M3768">
        <v>0.38664999999999999</v>
      </c>
    </row>
    <row r="3769" spans="2:13" x14ac:dyDescent="0.35">
      <c r="B3769">
        <v>3766</v>
      </c>
      <c r="C3769">
        <v>0.37655</v>
      </c>
      <c r="D3769">
        <v>0.46034999999999998</v>
      </c>
      <c r="E3769">
        <v>0.93525000000000003</v>
      </c>
      <c r="F3769">
        <v>0.73194999999999999</v>
      </c>
      <c r="G3769">
        <v>0.81084999999999996</v>
      </c>
      <c r="H3769">
        <v>0.37504999999999999</v>
      </c>
      <c r="I3769">
        <v>0.49254999999999999</v>
      </c>
      <c r="J3769">
        <v>0.60624999999999996</v>
      </c>
      <c r="K3769">
        <v>0.95274999999999999</v>
      </c>
      <c r="L3769">
        <v>0.34905000000000003</v>
      </c>
      <c r="M3769">
        <v>0.40065000000000001</v>
      </c>
    </row>
    <row r="3770" spans="2:13" x14ac:dyDescent="0.35">
      <c r="B3770">
        <v>3767</v>
      </c>
      <c r="C3770">
        <v>0.37664999999999998</v>
      </c>
      <c r="D3770">
        <v>0.69604999999999995</v>
      </c>
      <c r="E3770">
        <v>0.63705000000000001</v>
      </c>
      <c r="F3770">
        <v>0.26805000000000001</v>
      </c>
      <c r="G3770">
        <v>0.44424999999999998</v>
      </c>
      <c r="H3770">
        <v>0.72965000000000002</v>
      </c>
      <c r="I3770">
        <v>0.72804999999999997</v>
      </c>
      <c r="J3770">
        <v>0.89575000000000005</v>
      </c>
      <c r="K3770">
        <v>0.47255000000000003</v>
      </c>
      <c r="L3770">
        <v>0.81025000000000003</v>
      </c>
      <c r="M3770">
        <v>0.12795000000000001</v>
      </c>
    </row>
    <row r="3771" spans="2:13" x14ac:dyDescent="0.35">
      <c r="B3771">
        <v>3768</v>
      </c>
      <c r="C3771">
        <v>0.37674999999999997</v>
      </c>
      <c r="D3771">
        <v>0.13905000000000001</v>
      </c>
      <c r="E3771">
        <v>0.26624999999999999</v>
      </c>
      <c r="F3771">
        <v>0.16635</v>
      </c>
      <c r="G3771">
        <v>0.73834999999999995</v>
      </c>
      <c r="H3771">
        <v>0.65215000000000001</v>
      </c>
      <c r="I3771">
        <v>0.88554999999999995</v>
      </c>
      <c r="J3771">
        <v>0.89515</v>
      </c>
      <c r="K3771">
        <v>0.61814999999999998</v>
      </c>
      <c r="L3771">
        <v>0.72445000000000004</v>
      </c>
      <c r="M3771">
        <v>0.99624999999999997</v>
      </c>
    </row>
    <row r="3772" spans="2:13" x14ac:dyDescent="0.35">
      <c r="B3772">
        <v>3769</v>
      </c>
      <c r="C3772">
        <v>0.37685000000000002</v>
      </c>
      <c r="D3772">
        <v>0.86745000000000005</v>
      </c>
      <c r="E3772">
        <v>0.70735000000000003</v>
      </c>
      <c r="F3772">
        <v>0.55195000000000005</v>
      </c>
      <c r="G3772">
        <v>0.44485000000000002</v>
      </c>
      <c r="H3772">
        <v>0.43204999999999999</v>
      </c>
      <c r="I3772">
        <v>0.84014999999999995</v>
      </c>
      <c r="J3772">
        <v>0.32634999999999997</v>
      </c>
      <c r="K3772">
        <v>0.78334999999999999</v>
      </c>
      <c r="L3772">
        <v>0.63514999999999999</v>
      </c>
      <c r="M3772">
        <v>0.15695000000000001</v>
      </c>
    </row>
    <row r="3773" spans="2:13" x14ac:dyDescent="0.35">
      <c r="B3773">
        <v>3770</v>
      </c>
      <c r="C3773">
        <v>0.37695000000000001</v>
      </c>
      <c r="D3773">
        <v>6.6499999999999997E-3</v>
      </c>
      <c r="E3773">
        <v>0.63495000000000001</v>
      </c>
      <c r="F3773">
        <v>0.73555000000000004</v>
      </c>
      <c r="G3773">
        <v>0.60994999999999999</v>
      </c>
      <c r="H3773">
        <v>0.38274999999999998</v>
      </c>
      <c r="I3773">
        <v>0.32684999999999997</v>
      </c>
      <c r="J3773">
        <v>0.80864999999999998</v>
      </c>
      <c r="K3773">
        <v>0.20344999999999999</v>
      </c>
      <c r="L3773">
        <v>0.46115</v>
      </c>
      <c r="M3773">
        <v>4.5949999999999998E-2</v>
      </c>
    </row>
    <row r="3774" spans="2:13" x14ac:dyDescent="0.35">
      <c r="B3774">
        <v>3771</v>
      </c>
      <c r="C3774">
        <v>0.37705</v>
      </c>
      <c r="D3774">
        <v>0.25195000000000001</v>
      </c>
      <c r="E3774">
        <v>0.96025000000000005</v>
      </c>
      <c r="F3774">
        <v>0.37585000000000002</v>
      </c>
      <c r="G3774">
        <v>0.72055000000000002</v>
      </c>
      <c r="H3774">
        <v>8.3849999999999994E-2</v>
      </c>
      <c r="I3774">
        <v>0.96284999999999998</v>
      </c>
      <c r="J3774">
        <v>7.45E-3</v>
      </c>
      <c r="K3774">
        <v>0.15695000000000001</v>
      </c>
      <c r="L3774">
        <v>0.94225000000000003</v>
      </c>
      <c r="M3774">
        <v>0.67484999999999995</v>
      </c>
    </row>
    <row r="3775" spans="2:13" x14ac:dyDescent="0.35">
      <c r="B3775">
        <v>3772</v>
      </c>
      <c r="C3775">
        <v>0.37714999999999999</v>
      </c>
      <c r="D3775">
        <v>0.15075</v>
      </c>
      <c r="E3775">
        <v>0.12035</v>
      </c>
      <c r="F3775">
        <v>0.20695</v>
      </c>
      <c r="G3775">
        <v>0.49714999999999998</v>
      </c>
      <c r="H3775">
        <v>3.8949999999999999E-2</v>
      </c>
      <c r="I3775">
        <v>0.15384999999999999</v>
      </c>
      <c r="J3775">
        <v>0.89544999999999997</v>
      </c>
      <c r="K3775">
        <v>0.78885000000000005</v>
      </c>
      <c r="L3775">
        <v>0.83235000000000003</v>
      </c>
      <c r="M3775">
        <v>0.50334999999999996</v>
      </c>
    </row>
    <row r="3776" spans="2:13" x14ac:dyDescent="0.35">
      <c r="B3776">
        <v>3773</v>
      </c>
      <c r="C3776">
        <v>0.37724999999999997</v>
      </c>
      <c r="D3776">
        <v>0.18834999999999999</v>
      </c>
      <c r="E3776">
        <v>0.41404999999999997</v>
      </c>
      <c r="F3776">
        <v>0.67164999999999997</v>
      </c>
      <c r="G3776">
        <v>0.58814999999999995</v>
      </c>
      <c r="H3776">
        <v>0.80354999999999999</v>
      </c>
      <c r="I3776">
        <v>8.2150000000000001E-2</v>
      </c>
      <c r="J3776">
        <v>0.87424999999999997</v>
      </c>
      <c r="K3776">
        <v>0.91335</v>
      </c>
      <c r="L3776">
        <v>0.19775000000000001</v>
      </c>
      <c r="M3776">
        <v>0.14835000000000001</v>
      </c>
    </row>
    <row r="3777" spans="2:13" x14ac:dyDescent="0.35">
      <c r="B3777">
        <v>3774</v>
      </c>
      <c r="C3777">
        <v>0.37735000000000002</v>
      </c>
      <c r="D3777">
        <v>0.68984999999999996</v>
      </c>
      <c r="E3777">
        <v>0.16214999999999999</v>
      </c>
      <c r="F3777">
        <v>0.19345000000000001</v>
      </c>
      <c r="G3777">
        <v>0.92505000000000004</v>
      </c>
      <c r="H3777">
        <v>0.80515000000000003</v>
      </c>
      <c r="I3777">
        <v>0.85985</v>
      </c>
      <c r="J3777">
        <v>8.4849999999999995E-2</v>
      </c>
      <c r="K3777">
        <v>0.12984999999999999</v>
      </c>
      <c r="L3777">
        <v>4.4249999999999998E-2</v>
      </c>
      <c r="M3777">
        <v>0.67695000000000005</v>
      </c>
    </row>
    <row r="3778" spans="2:13" x14ac:dyDescent="0.35">
      <c r="B3778">
        <v>3775</v>
      </c>
      <c r="C3778">
        <v>0.37745000000000001</v>
      </c>
      <c r="D3778">
        <v>0.93694999999999995</v>
      </c>
      <c r="E3778">
        <v>0.15825</v>
      </c>
      <c r="F3778">
        <v>0.39884999999999998</v>
      </c>
      <c r="G3778">
        <v>0.10845</v>
      </c>
      <c r="H3778">
        <v>0.89105000000000001</v>
      </c>
      <c r="I3778">
        <v>0.63575000000000004</v>
      </c>
      <c r="J3778">
        <v>0.27694999999999997</v>
      </c>
      <c r="K3778">
        <v>0.83004999999999995</v>
      </c>
      <c r="L3778">
        <v>0.30225000000000002</v>
      </c>
      <c r="M3778">
        <v>0.56345000000000001</v>
      </c>
    </row>
    <row r="3779" spans="2:13" x14ac:dyDescent="0.35">
      <c r="B3779">
        <v>3776</v>
      </c>
      <c r="C3779">
        <v>0.37755</v>
      </c>
      <c r="D3779">
        <v>0.12755</v>
      </c>
      <c r="E3779">
        <v>0.31895000000000001</v>
      </c>
      <c r="F3779">
        <v>0.68874999999999997</v>
      </c>
      <c r="G3779">
        <v>0.78644999999999998</v>
      </c>
      <c r="H3779">
        <v>0.64724999999999999</v>
      </c>
      <c r="I3779">
        <v>0.56855</v>
      </c>
      <c r="J3779">
        <v>0.31385000000000002</v>
      </c>
      <c r="K3779">
        <v>0.27515000000000001</v>
      </c>
      <c r="L3779">
        <v>0.61314999999999997</v>
      </c>
      <c r="M3779">
        <v>0.95784999999999998</v>
      </c>
    </row>
    <row r="3780" spans="2:13" x14ac:dyDescent="0.35">
      <c r="B3780">
        <v>3777</v>
      </c>
      <c r="C3780">
        <v>0.37764999999999999</v>
      </c>
      <c r="D3780">
        <v>7.5450000000000003E-2</v>
      </c>
      <c r="E3780">
        <v>0.47644999999999998</v>
      </c>
      <c r="F3780">
        <v>0.43905</v>
      </c>
      <c r="G3780">
        <v>0.30985000000000001</v>
      </c>
      <c r="H3780">
        <v>5.9749999999999998E-2</v>
      </c>
      <c r="I3780">
        <v>0.16364999999999999</v>
      </c>
      <c r="J3780">
        <v>0.78964999999999996</v>
      </c>
      <c r="K3780">
        <v>0.57035000000000002</v>
      </c>
      <c r="L3780">
        <v>0.60214999999999996</v>
      </c>
      <c r="M3780">
        <v>0.64205000000000001</v>
      </c>
    </row>
    <row r="3781" spans="2:13" x14ac:dyDescent="0.35">
      <c r="B3781">
        <v>3778</v>
      </c>
      <c r="C3781">
        <v>0.37774999999999997</v>
      </c>
      <c r="D3781">
        <v>0.98285</v>
      </c>
      <c r="E3781">
        <v>0.59175</v>
      </c>
      <c r="F3781">
        <v>0.17705000000000001</v>
      </c>
      <c r="G3781">
        <v>0.27245000000000003</v>
      </c>
      <c r="H3781">
        <v>0.42754999999999999</v>
      </c>
      <c r="I3781">
        <v>0.60014999999999996</v>
      </c>
      <c r="J3781">
        <v>6.3049999999999995E-2</v>
      </c>
      <c r="K3781">
        <v>0.41504999999999997</v>
      </c>
      <c r="L3781">
        <v>0.17385</v>
      </c>
      <c r="M3781">
        <v>7.3450000000000001E-2</v>
      </c>
    </row>
    <row r="3782" spans="2:13" x14ac:dyDescent="0.35">
      <c r="B3782">
        <v>3779</v>
      </c>
      <c r="C3782">
        <v>0.37785000000000002</v>
      </c>
      <c r="D3782">
        <v>0.95814999999999995</v>
      </c>
      <c r="E3782">
        <v>0.74404999999999999</v>
      </c>
      <c r="F3782">
        <v>0.86834999999999996</v>
      </c>
      <c r="G3782">
        <v>0.52115</v>
      </c>
      <c r="H3782">
        <v>0.15245</v>
      </c>
      <c r="I3782">
        <v>0.24045</v>
      </c>
      <c r="J3782">
        <v>0.90154999999999996</v>
      </c>
      <c r="K3782">
        <v>0.65495000000000003</v>
      </c>
      <c r="L3782">
        <v>3.5950000000000003E-2</v>
      </c>
      <c r="M3782">
        <v>0.71965000000000001</v>
      </c>
    </row>
    <row r="3783" spans="2:13" x14ac:dyDescent="0.35">
      <c r="B3783">
        <v>3780</v>
      </c>
      <c r="C3783">
        <v>0.37795000000000001</v>
      </c>
      <c r="D3783">
        <v>0.62795000000000001</v>
      </c>
      <c r="E3783">
        <v>0.31795000000000001</v>
      </c>
      <c r="F3783">
        <v>0.80674999999999997</v>
      </c>
      <c r="G3783">
        <v>0.38905000000000001</v>
      </c>
      <c r="H3783">
        <v>0.94494999999999996</v>
      </c>
      <c r="I3783">
        <v>0.35034999999999999</v>
      </c>
      <c r="J3783">
        <v>0.21784999999999999</v>
      </c>
      <c r="K3783">
        <v>0.11655</v>
      </c>
      <c r="L3783">
        <v>0.95714999999999995</v>
      </c>
      <c r="M3783">
        <v>0.71145000000000003</v>
      </c>
    </row>
    <row r="3784" spans="2:13" x14ac:dyDescent="0.35">
      <c r="B3784">
        <v>3781</v>
      </c>
      <c r="C3784">
        <v>0.37805</v>
      </c>
      <c r="D3784">
        <v>0.28765000000000002</v>
      </c>
      <c r="E3784">
        <v>0.25945000000000001</v>
      </c>
      <c r="F3784">
        <v>0.69504999999999995</v>
      </c>
      <c r="G3784">
        <v>0.88585000000000003</v>
      </c>
      <c r="H3784">
        <v>0.92515000000000003</v>
      </c>
      <c r="I3784">
        <v>0.86255000000000004</v>
      </c>
      <c r="J3784">
        <v>0.23665</v>
      </c>
      <c r="K3784">
        <v>7.9450000000000007E-2</v>
      </c>
      <c r="L3784">
        <v>0.77205000000000001</v>
      </c>
      <c r="M3784">
        <v>0.79584999999999995</v>
      </c>
    </row>
    <row r="3785" spans="2:13" x14ac:dyDescent="0.35">
      <c r="B3785">
        <v>3782</v>
      </c>
      <c r="C3785">
        <v>0.37814999999999999</v>
      </c>
      <c r="D3785">
        <v>0.41084999999999999</v>
      </c>
      <c r="E3785">
        <v>0.14315</v>
      </c>
      <c r="F3785">
        <v>0.45345000000000002</v>
      </c>
      <c r="G3785">
        <v>2.8250000000000001E-2</v>
      </c>
      <c r="H3785">
        <v>4.4749999999999998E-2</v>
      </c>
      <c r="I3785">
        <v>0.75155000000000005</v>
      </c>
      <c r="J3785">
        <v>0.30185000000000001</v>
      </c>
      <c r="K3785">
        <v>0.79695000000000005</v>
      </c>
      <c r="L3785">
        <v>0.44535000000000002</v>
      </c>
      <c r="M3785">
        <v>0.45734999999999998</v>
      </c>
    </row>
    <row r="3786" spans="2:13" x14ac:dyDescent="0.35">
      <c r="B3786">
        <v>3783</v>
      </c>
      <c r="C3786">
        <v>0.37824999999999998</v>
      </c>
      <c r="D3786">
        <v>0.99944999999999995</v>
      </c>
      <c r="E3786">
        <v>0.48325000000000001</v>
      </c>
      <c r="F3786">
        <v>0.61665000000000003</v>
      </c>
      <c r="G3786">
        <v>4.555E-2</v>
      </c>
      <c r="H3786">
        <v>0.26434999999999997</v>
      </c>
      <c r="I3786">
        <v>0.59355000000000002</v>
      </c>
      <c r="J3786">
        <v>0.57155</v>
      </c>
      <c r="K3786">
        <v>0.92125000000000001</v>
      </c>
      <c r="L3786">
        <v>0.26205000000000001</v>
      </c>
      <c r="M3786">
        <v>0.13835</v>
      </c>
    </row>
    <row r="3787" spans="2:13" x14ac:dyDescent="0.35">
      <c r="B3787">
        <v>3784</v>
      </c>
      <c r="C3787">
        <v>0.37835000000000002</v>
      </c>
      <c r="D3787">
        <v>0.54654999999999998</v>
      </c>
      <c r="E3787">
        <v>0.50155000000000005</v>
      </c>
      <c r="F3787">
        <v>0.65215000000000001</v>
      </c>
      <c r="G3787">
        <v>0.72735000000000005</v>
      </c>
      <c r="H3787">
        <v>0.32285000000000003</v>
      </c>
      <c r="I3787">
        <v>0.95484999999999998</v>
      </c>
      <c r="J3787">
        <v>0.27934999999999999</v>
      </c>
      <c r="K3787">
        <v>0.73145000000000004</v>
      </c>
      <c r="L3787">
        <v>0.30135000000000001</v>
      </c>
      <c r="M3787">
        <v>0.38564999999999999</v>
      </c>
    </row>
    <row r="3788" spans="2:13" x14ac:dyDescent="0.35">
      <c r="B3788">
        <v>3785</v>
      </c>
      <c r="C3788">
        <v>0.37845000000000001</v>
      </c>
      <c r="D3788">
        <v>0.71494999999999997</v>
      </c>
      <c r="E3788">
        <v>0.13184999999999999</v>
      </c>
      <c r="F3788">
        <v>0.59875</v>
      </c>
      <c r="G3788">
        <v>0.21004999999999999</v>
      </c>
      <c r="H3788">
        <v>0.53005000000000002</v>
      </c>
      <c r="I3788">
        <v>0.95255000000000001</v>
      </c>
      <c r="J3788">
        <v>0.15115000000000001</v>
      </c>
      <c r="K3788">
        <v>0.43025000000000002</v>
      </c>
      <c r="L3788">
        <v>0.22055</v>
      </c>
      <c r="M3788">
        <v>0.84135000000000004</v>
      </c>
    </row>
    <row r="3789" spans="2:13" x14ac:dyDescent="0.35">
      <c r="B3789">
        <v>3786</v>
      </c>
      <c r="C3789">
        <v>0.37855</v>
      </c>
      <c r="D3789">
        <v>3.9149999999999997E-2</v>
      </c>
      <c r="E3789">
        <v>0.61014999999999997</v>
      </c>
      <c r="F3789">
        <v>0.92025000000000001</v>
      </c>
      <c r="G3789">
        <v>0.87655000000000005</v>
      </c>
      <c r="H3789">
        <v>0.77224999999999999</v>
      </c>
      <c r="I3789">
        <v>5.8500000000000002E-3</v>
      </c>
      <c r="J3789">
        <v>0.40334999999999999</v>
      </c>
      <c r="K3789">
        <v>0.59475</v>
      </c>
      <c r="L3789">
        <v>0.20105000000000001</v>
      </c>
      <c r="M3789">
        <v>2.265E-2</v>
      </c>
    </row>
    <row r="3790" spans="2:13" x14ac:dyDescent="0.35">
      <c r="B3790">
        <v>3787</v>
      </c>
      <c r="C3790">
        <v>0.37864999999999999</v>
      </c>
      <c r="D3790">
        <v>0.64515</v>
      </c>
      <c r="E3790">
        <v>0.14155000000000001</v>
      </c>
      <c r="F3790">
        <v>0.38235000000000002</v>
      </c>
      <c r="G3790">
        <v>9.9250000000000005E-2</v>
      </c>
      <c r="H3790">
        <v>0.23494999999999999</v>
      </c>
      <c r="I3790">
        <v>0.74504999999999999</v>
      </c>
      <c r="J3790">
        <v>0.70865</v>
      </c>
      <c r="K3790">
        <v>0.34344999999999998</v>
      </c>
      <c r="L3790">
        <v>0.39805000000000001</v>
      </c>
      <c r="M3790">
        <v>0.79925000000000002</v>
      </c>
    </row>
    <row r="3791" spans="2:13" x14ac:dyDescent="0.35">
      <c r="B3791">
        <v>3788</v>
      </c>
      <c r="C3791">
        <v>0.37874999999999998</v>
      </c>
      <c r="D3791">
        <v>0.79854999999999998</v>
      </c>
      <c r="E3791">
        <v>0.60065000000000002</v>
      </c>
      <c r="F3791">
        <v>0.88134999999999997</v>
      </c>
      <c r="G3791">
        <v>0.76444999999999996</v>
      </c>
      <c r="H3791">
        <v>0.67515000000000003</v>
      </c>
      <c r="I3791">
        <v>0.83425000000000005</v>
      </c>
      <c r="J3791">
        <v>0.61185</v>
      </c>
      <c r="K3791">
        <v>0.91164999999999996</v>
      </c>
      <c r="L3791">
        <v>0.84565000000000001</v>
      </c>
      <c r="M3791">
        <v>0.49785000000000001</v>
      </c>
    </row>
    <row r="3792" spans="2:13" x14ac:dyDescent="0.35">
      <c r="B3792">
        <v>3789</v>
      </c>
      <c r="C3792">
        <v>0.37885000000000002</v>
      </c>
      <c r="D3792">
        <v>0.14495</v>
      </c>
      <c r="E3792">
        <v>0.34884999999999999</v>
      </c>
      <c r="F3792">
        <v>0.85175000000000001</v>
      </c>
      <c r="G3792">
        <v>0.60724999999999996</v>
      </c>
      <c r="H3792">
        <v>0.39795000000000003</v>
      </c>
      <c r="I3792">
        <v>0.82325000000000004</v>
      </c>
      <c r="J3792">
        <v>0.59094999999999998</v>
      </c>
      <c r="K3792">
        <v>4.4049999999999999E-2</v>
      </c>
      <c r="L3792">
        <v>0.57835000000000003</v>
      </c>
      <c r="M3792">
        <v>0.17455000000000001</v>
      </c>
    </row>
    <row r="3793" spans="2:13" x14ac:dyDescent="0.35">
      <c r="B3793">
        <v>3790</v>
      </c>
      <c r="C3793">
        <v>0.37895000000000001</v>
      </c>
      <c r="D3793">
        <v>0.78295000000000003</v>
      </c>
      <c r="E3793">
        <v>0.31974999999999998</v>
      </c>
      <c r="F3793">
        <v>0.25864999999999999</v>
      </c>
      <c r="G3793">
        <v>0.12465</v>
      </c>
      <c r="H3793">
        <v>0.48985000000000001</v>
      </c>
      <c r="I3793">
        <v>0.96994999999999998</v>
      </c>
      <c r="J3793">
        <v>0.42385</v>
      </c>
      <c r="K3793">
        <v>0.90734999999999999</v>
      </c>
      <c r="L3793">
        <v>0.51995000000000002</v>
      </c>
      <c r="M3793">
        <v>0.61065000000000003</v>
      </c>
    </row>
    <row r="3794" spans="2:13" x14ac:dyDescent="0.35">
      <c r="B3794">
        <v>3791</v>
      </c>
      <c r="C3794">
        <v>0.37905</v>
      </c>
      <c r="D3794">
        <v>0.28835</v>
      </c>
      <c r="E3794">
        <v>0.16414999999999999</v>
      </c>
      <c r="F3794">
        <v>0.38405</v>
      </c>
      <c r="G3794">
        <v>2.215E-2</v>
      </c>
      <c r="H3794">
        <v>0.67335</v>
      </c>
      <c r="I3794">
        <v>2.8649999999999998E-2</v>
      </c>
      <c r="J3794">
        <v>0.97535000000000005</v>
      </c>
      <c r="K3794">
        <v>0.60875000000000001</v>
      </c>
      <c r="L3794">
        <v>0.28694999999999998</v>
      </c>
      <c r="M3794">
        <v>0.35515000000000002</v>
      </c>
    </row>
    <row r="3795" spans="2:13" x14ac:dyDescent="0.35">
      <c r="B3795">
        <v>3792</v>
      </c>
      <c r="C3795">
        <v>0.37914999999999999</v>
      </c>
      <c r="D3795">
        <v>0.73394999999999999</v>
      </c>
      <c r="E3795">
        <v>0.47484999999999999</v>
      </c>
      <c r="F3795">
        <v>0.40915000000000001</v>
      </c>
      <c r="G3795">
        <v>0.12725</v>
      </c>
      <c r="H3795">
        <v>6.8750000000000006E-2</v>
      </c>
      <c r="I3795">
        <v>0.45134999999999997</v>
      </c>
      <c r="J3795">
        <v>0.43235000000000001</v>
      </c>
      <c r="K3795">
        <v>0.30354999999999999</v>
      </c>
      <c r="L3795">
        <v>0.79884999999999995</v>
      </c>
      <c r="M3795">
        <v>0.13635</v>
      </c>
    </row>
    <row r="3796" spans="2:13" x14ac:dyDescent="0.35">
      <c r="B3796">
        <v>3793</v>
      </c>
      <c r="C3796">
        <v>0.37924999999999998</v>
      </c>
      <c r="D3796">
        <v>0.41525000000000001</v>
      </c>
      <c r="E3796">
        <v>0.14385000000000001</v>
      </c>
      <c r="F3796">
        <v>0.81955</v>
      </c>
      <c r="G3796">
        <v>0.21525</v>
      </c>
      <c r="H3796">
        <v>0.94874999999999998</v>
      </c>
      <c r="I3796">
        <v>0.35365000000000002</v>
      </c>
      <c r="J3796">
        <v>0.37764999999999999</v>
      </c>
      <c r="K3796">
        <v>0.32445000000000002</v>
      </c>
      <c r="L3796">
        <v>0.24095</v>
      </c>
      <c r="M3796">
        <v>0.84384999999999999</v>
      </c>
    </row>
    <row r="3797" spans="2:13" x14ac:dyDescent="0.35">
      <c r="B3797">
        <v>3794</v>
      </c>
      <c r="C3797">
        <v>0.37935000000000002</v>
      </c>
      <c r="D3797">
        <v>0.52675000000000005</v>
      </c>
      <c r="E3797">
        <v>0.19655</v>
      </c>
      <c r="F3797">
        <v>7.195E-2</v>
      </c>
      <c r="G3797">
        <v>0.77685000000000004</v>
      </c>
      <c r="H3797">
        <v>0.65964999999999996</v>
      </c>
      <c r="I3797">
        <v>0.51254999999999995</v>
      </c>
      <c r="J3797">
        <v>0.56694999999999995</v>
      </c>
      <c r="K3797">
        <v>0.23235</v>
      </c>
      <c r="L3797">
        <v>0.86865000000000003</v>
      </c>
      <c r="M3797">
        <v>0.98475000000000001</v>
      </c>
    </row>
    <row r="3798" spans="2:13" x14ac:dyDescent="0.35">
      <c r="B3798">
        <v>3795</v>
      </c>
      <c r="C3798">
        <v>0.37945000000000001</v>
      </c>
      <c r="D3798">
        <v>0.45034999999999997</v>
      </c>
      <c r="E3798">
        <v>0.53944999999999999</v>
      </c>
      <c r="F3798">
        <v>0.44105</v>
      </c>
      <c r="G3798">
        <v>0.41965000000000002</v>
      </c>
      <c r="H3798">
        <v>0.54844999999999999</v>
      </c>
      <c r="I3798">
        <v>4.7350000000000003E-2</v>
      </c>
      <c r="J3798">
        <v>6.3649999999999998E-2</v>
      </c>
      <c r="K3798">
        <v>0.22605</v>
      </c>
      <c r="L3798">
        <v>0.12975</v>
      </c>
      <c r="M3798">
        <v>0.43645</v>
      </c>
    </row>
    <row r="3799" spans="2:13" x14ac:dyDescent="0.35">
      <c r="B3799">
        <v>3796</v>
      </c>
      <c r="C3799">
        <v>0.37955</v>
      </c>
      <c r="D3799">
        <v>0.88585000000000003</v>
      </c>
      <c r="E3799">
        <v>0.67764999999999997</v>
      </c>
      <c r="F3799">
        <v>0.12315</v>
      </c>
      <c r="G3799">
        <v>0.76495000000000002</v>
      </c>
      <c r="H3799">
        <v>0.53734999999999999</v>
      </c>
      <c r="I3799">
        <v>0.14624999999999999</v>
      </c>
      <c r="J3799">
        <v>0.53974999999999995</v>
      </c>
      <c r="K3799">
        <v>0.31145</v>
      </c>
      <c r="L3799">
        <v>0.86944999999999995</v>
      </c>
      <c r="M3799">
        <v>0.36775000000000002</v>
      </c>
    </row>
    <row r="3800" spans="2:13" x14ac:dyDescent="0.35">
      <c r="B3800">
        <v>3797</v>
      </c>
      <c r="C3800">
        <v>0.37964999999999999</v>
      </c>
      <c r="D3800">
        <v>0.77915000000000001</v>
      </c>
      <c r="E3800">
        <v>0.75965000000000005</v>
      </c>
      <c r="F3800">
        <v>9.3350000000000002E-2</v>
      </c>
      <c r="G3800">
        <v>0.23605000000000001</v>
      </c>
      <c r="H3800">
        <v>0.56194999999999995</v>
      </c>
      <c r="I3800">
        <v>0.64795000000000003</v>
      </c>
      <c r="J3800">
        <v>0.49775000000000003</v>
      </c>
      <c r="K3800">
        <v>0.65434999999999999</v>
      </c>
      <c r="L3800">
        <v>0.52244999999999997</v>
      </c>
      <c r="M3800">
        <v>0.90534999999999999</v>
      </c>
    </row>
    <row r="3801" spans="2:13" x14ac:dyDescent="0.35">
      <c r="B3801">
        <v>3798</v>
      </c>
      <c r="C3801">
        <v>0.37974999999999998</v>
      </c>
      <c r="D3801">
        <v>0.74195</v>
      </c>
      <c r="E3801">
        <v>2.7650000000000001E-2</v>
      </c>
      <c r="F3801">
        <v>0.77115</v>
      </c>
      <c r="G3801">
        <v>5.0650000000000001E-2</v>
      </c>
      <c r="H3801">
        <v>0.37285000000000001</v>
      </c>
      <c r="I3801">
        <v>0.85624999999999996</v>
      </c>
      <c r="J3801">
        <v>0.57074999999999998</v>
      </c>
      <c r="K3801">
        <v>0.74195</v>
      </c>
      <c r="L3801">
        <v>0.51605000000000001</v>
      </c>
      <c r="M3801">
        <v>0.61455000000000004</v>
      </c>
    </row>
    <row r="3802" spans="2:13" x14ac:dyDescent="0.35">
      <c r="B3802">
        <v>3799</v>
      </c>
      <c r="C3802">
        <v>0.37985000000000002</v>
      </c>
      <c r="D3802">
        <v>0.44885000000000003</v>
      </c>
      <c r="E3802">
        <v>0.57384999999999997</v>
      </c>
      <c r="F3802">
        <v>0.35304999999999997</v>
      </c>
      <c r="G3802">
        <v>0.67274999999999996</v>
      </c>
      <c r="H3802">
        <v>3.925E-2</v>
      </c>
      <c r="I3802">
        <v>0.61204999999999998</v>
      </c>
      <c r="J3802">
        <v>0.51195000000000002</v>
      </c>
      <c r="K3802">
        <v>0.10625</v>
      </c>
      <c r="L3802">
        <v>0.24274999999999999</v>
      </c>
      <c r="M3802">
        <v>0.78964999999999996</v>
      </c>
    </row>
    <row r="3803" spans="2:13" x14ac:dyDescent="0.35">
      <c r="B3803">
        <v>3800</v>
      </c>
      <c r="C3803">
        <v>0.37995000000000001</v>
      </c>
      <c r="D3803">
        <v>0.34825</v>
      </c>
      <c r="E3803">
        <v>0.98055000000000003</v>
      </c>
      <c r="F3803">
        <v>0.23215</v>
      </c>
      <c r="G3803">
        <v>0.62805</v>
      </c>
      <c r="H3803">
        <v>0.21545</v>
      </c>
      <c r="I3803">
        <v>0.66015000000000001</v>
      </c>
      <c r="J3803">
        <v>0.29725000000000001</v>
      </c>
      <c r="K3803">
        <v>7.7950000000000005E-2</v>
      </c>
      <c r="L3803">
        <v>8.795E-2</v>
      </c>
      <c r="M3803">
        <v>0.59894999999999998</v>
      </c>
    </row>
    <row r="3804" spans="2:13" x14ac:dyDescent="0.35">
      <c r="B3804">
        <v>3801</v>
      </c>
      <c r="C3804">
        <v>0.38005</v>
      </c>
      <c r="D3804">
        <v>0.49335000000000001</v>
      </c>
      <c r="E3804">
        <v>0.37045</v>
      </c>
      <c r="F3804">
        <v>0.54085000000000005</v>
      </c>
      <c r="G3804">
        <v>0.56325000000000003</v>
      </c>
      <c r="H3804">
        <v>0.57855000000000001</v>
      </c>
      <c r="I3804">
        <v>0.64305000000000001</v>
      </c>
      <c r="J3804">
        <v>0.35344999999999999</v>
      </c>
      <c r="K3804">
        <v>0.69455</v>
      </c>
      <c r="L3804">
        <v>0.79235</v>
      </c>
      <c r="M3804">
        <v>0.26284999999999997</v>
      </c>
    </row>
    <row r="3805" spans="2:13" x14ac:dyDescent="0.35">
      <c r="B3805">
        <v>3802</v>
      </c>
      <c r="C3805">
        <v>0.38014999999999999</v>
      </c>
      <c r="D3805">
        <v>3.0500000000000002E-3</v>
      </c>
      <c r="E3805">
        <v>0.12525</v>
      </c>
      <c r="F3805">
        <v>0.65544999999999998</v>
      </c>
      <c r="G3805">
        <v>0.60985</v>
      </c>
      <c r="H3805">
        <v>0.11025</v>
      </c>
      <c r="I3805">
        <v>0.73185</v>
      </c>
      <c r="J3805">
        <v>0.47994999999999999</v>
      </c>
      <c r="K3805">
        <v>0.92425000000000002</v>
      </c>
      <c r="L3805">
        <v>0.34515000000000001</v>
      </c>
      <c r="M3805">
        <v>0.46124999999999999</v>
      </c>
    </row>
    <row r="3806" spans="2:13" x14ac:dyDescent="0.35">
      <c r="B3806">
        <v>3803</v>
      </c>
      <c r="C3806">
        <v>0.38024999999999998</v>
      </c>
      <c r="D3806">
        <v>0.74614999999999998</v>
      </c>
      <c r="E3806">
        <v>0.63675000000000004</v>
      </c>
      <c r="F3806">
        <v>0.97775000000000001</v>
      </c>
      <c r="G3806">
        <v>5.2549999999999999E-2</v>
      </c>
      <c r="H3806">
        <v>0.99565000000000003</v>
      </c>
      <c r="I3806">
        <v>0.99355000000000004</v>
      </c>
      <c r="J3806">
        <v>0.17874999999999999</v>
      </c>
      <c r="K3806">
        <v>0.49885000000000002</v>
      </c>
      <c r="L3806">
        <v>0.46784999999999999</v>
      </c>
      <c r="M3806">
        <v>0.40105000000000002</v>
      </c>
    </row>
    <row r="3807" spans="2:13" x14ac:dyDescent="0.35">
      <c r="B3807">
        <v>3804</v>
      </c>
      <c r="C3807">
        <v>0.38035000000000002</v>
      </c>
      <c r="D3807">
        <v>0.66915000000000002</v>
      </c>
      <c r="E3807">
        <v>1.575E-2</v>
      </c>
      <c r="F3807">
        <v>0.38805000000000001</v>
      </c>
      <c r="G3807">
        <v>0.68435000000000001</v>
      </c>
      <c r="H3807">
        <v>0.48135</v>
      </c>
      <c r="I3807">
        <v>0.78315000000000001</v>
      </c>
      <c r="J3807">
        <v>0.73685</v>
      </c>
      <c r="K3807">
        <v>6.8750000000000006E-2</v>
      </c>
      <c r="L3807">
        <v>0.81605000000000005</v>
      </c>
      <c r="M3807">
        <v>0.45905000000000001</v>
      </c>
    </row>
    <row r="3808" spans="2:13" x14ac:dyDescent="0.35">
      <c r="B3808">
        <v>3805</v>
      </c>
      <c r="C3808">
        <v>0.38045000000000001</v>
      </c>
      <c r="D3808">
        <v>0.73085</v>
      </c>
      <c r="E3808">
        <v>0.69684999999999997</v>
      </c>
      <c r="F3808">
        <v>0.27015</v>
      </c>
      <c r="G3808">
        <v>0.38374999999999998</v>
      </c>
      <c r="H3808">
        <v>0.76424999999999998</v>
      </c>
      <c r="I3808">
        <v>0.57774999999999999</v>
      </c>
      <c r="J3808">
        <v>0.81274999999999997</v>
      </c>
      <c r="K3808">
        <v>0.66074999999999995</v>
      </c>
      <c r="L3808">
        <v>0.80345</v>
      </c>
      <c r="M3808">
        <v>0.44274999999999998</v>
      </c>
    </row>
    <row r="3809" spans="2:13" x14ac:dyDescent="0.35">
      <c r="B3809">
        <v>3806</v>
      </c>
      <c r="C3809">
        <v>0.38055</v>
      </c>
      <c r="D3809">
        <v>0.55195000000000005</v>
      </c>
      <c r="E3809">
        <v>0.88724999999999998</v>
      </c>
      <c r="F3809">
        <v>0.44845000000000002</v>
      </c>
      <c r="G3809">
        <v>0.96675</v>
      </c>
      <c r="H3809">
        <v>0.27295000000000003</v>
      </c>
      <c r="I3809">
        <v>0.88395000000000001</v>
      </c>
      <c r="J3809">
        <v>0.93645</v>
      </c>
      <c r="K3809">
        <v>3.8150000000000003E-2</v>
      </c>
      <c r="L3809">
        <v>0.89254999999999995</v>
      </c>
      <c r="M3809">
        <v>0.27715000000000001</v>
      </c>
    </row>
    <row r="3810" spans="2:13" x14ac:dyDescent="0.35">
      <c r="B3810">
        <v>3807</v>
      </c>
      <c r="C3810">
        <v>0.38064999999999999</v>
      </c>
      <c r="D3810">
        <v>0.41215000000000002</v>
      </c>
      <c r="E3810">
        <v>0.61434999999999995</v>
      </c>
      <c r="F3810">
        <v>0.56345000000000001</v>
      </c>
      <c r="G3810">
        <v>9.5549999999999996E-2</v>
      </c>
      <c r="H3810">
        <v>0.98865000000000003</v>
      </c>
      <c r="I3810">
        <v>0.52385000000000004</v>
      </c>
      <c r="J3810">
        <v>0.31085000000000002</v>
      </c>
      <c r="K3810">
        <v>0.47765000000000002</v>
      </c>
      <c r="L3810">
        <v>0.83025000000000004</v>
      </c>
      <c r="M3810">
        <v>0.71694999999999998</v>
      </c>
    </row>
    <row r="3811" spans="2:13" x14ac:dyDescent="0.35">
      <c r="B3811">
        <v>3808</v>
      </c>
      <c r="C3811">
        <v>0.38074999999999998</v>
      </c>
      <c r="D3811">
        <v>0.51544999999999996</v>
      </c>
      <c r="E3811">
        <v>0.13475000000000001</v>
      </c>
      <c r="F3811">
        <v>0.30035000000000001</v>
      </c>
      <c r="G3811">
        <v>0.53985000000000005</v>
      </c>
      <c r="H3811">
        <v>0.68515000000000004</v>
      </c>
      <c r="I3811">
        <v>0.13455</v>
      </c>
      <c r="J3811">
        <v>0.96814999999999996</v>
      </c>
      <c r="K3811">
        <v>0.50365000000000004</v>
      </c>
      <c r="L3811">
        <v>0.99385000000000001</v>
      </c>
      <c r="M3811">
        <v>8.3250000000000005E-2</v>
      </c>
    </row>
    <row r="3812" spans="2:13" x14ac:dyDescent="0.35">
      <c r="B3812">
        <v>3809</v>
      </c>
      <c r="C3812">
        <v>0.38085000000000002</v>
      </c>
      <c r="D3812">
        <v>0.69564999999999999</v>
      </c>
      <c r="E3812">
        <v>0.71284999999999998</v>
      </c>
      <c r="F3812">
        <v>0.99585000000000001</v>
      </c>
      <c r="G3812">
        <v>0.26324999999999998</v>
      </c>
      <c r="H3812">
        <v>0.60685</v>
      </c>
      <c r="I3812">
        <v>0.79605000000000004</v>
      </c>
      <c r="J3812">
        <v>0.15925</v>
      </c>
      <c r="K3812">
        <v>0.25155</v>
      </c>
      <c r="L3812">
        <v>0.47194999999999998</v>
      </c>
      <c r="M3812">
        <v>0.68164999999999998</v>
      </c>
    </row>
    <row r="3813" spans="2:13" x14ac:dyDescent="0.35">
      <c r="B3813">
        <v>3810</v>
      </c>
      <c r="C3813">
        <v>0.38095000000000001</v>
      </c>
      <c r="D3813">
        <v>0.51715</v>
      </c>
      <c r="E3813">
        <v>0.24635000000000001</v>
      </c>
      <c r="F3813">
        <v>0.67754999999999999</v>
      </c>
      <c r="G3813">
        <v>8.0449999999999994E-2</v>
      </c>
      <c r="H3813">
        <v>0.29285</v>
      </c>
      <c r="I3813">
        <v>0.87095</v>
      </c>
      <c r="J3813">
        <v>5.0450000000000002E-2</v>
      </c>
      <c r="K3813">
        <v>0.68125000000000002</v>
      </c>
      <c r="L3813">
        <v>0.75775000000000003</v>
      </c>
      <c r="M3813">
        <v>0.65664999999999996</v>
      </c>
    </row>
    <row r="3814" spans="2:13" x14ac:dyDescent="0.35">
      <c r="B3814">
        <v>3811</v>
      </c>
      <c r="C3814">
        <v>0.38105</v>
      </c>
      <c r="D3814">
        <v>0.46255000000000002</v>
      </c>
      <c r="E3814">
        <v>0.83225000000000005</v>
      </c>
      <c r="F3814">
        <v>0.56274999999999997</v>
      </c>
      <c r="G3814">
        <v>0.61975000000000002</v>
      </c>
      <c r="H3814">
        <v>0.73385</v>
      </c>
      <c r="I3814">
        <v>0.28394999999999998</v>
      </c>
      <c r="J3814">
        <v>0.96594999999999998</v>
      </c>
      <c r="K3814">
        <v>0.65064999999999995</v>
      </c>
      <c r="L3814">
        <v>0.69815000000000005</v>
      </c>
      <c r="M3814">
        <v>0.84494999999999998</v>
      </c>
    </row>
    <row r="3815" spans="2:13" x14ac:dyDescent="0.35">
      <c r="B3815">
        <v>3812</v>
      </c>
      <c r="C3815">
        <v>0.38114999999999999</v>
      </c>
      <c r="D3815">
        <v>0.14085</v>
      </c>
      <c r="E3815">
        <v>0.34944999999999998</v>
      </c>
      <c r="F3815">
        <v>0.83025000000000004</v>
      </c>
      <c r="G3815">
        <v>0.91884999999999994</v>
      </c>
      <c r="H3815">
        <v>0.32834999999999998</v>
      </c>
      <c r="I3815">
        <v>0.70604999999999996</v>
      </c>
      <c r="J3815">
        <v>0.75214999999999999</v>
      </c>
      <c r="K3815">
        <v>0.96684999999999999</v>
      </c>
      <c r="L3815">
        <v>0.90334999999999999</v>
      </c>
      <c r="M3815">
        <v>0.55864999999999998</v>
      </c>
    </row>
    <row r="3816" spans="2:13" x14ac:dyDescent="0.35">
      <c r="B3816">
        <v>3813</v>
      </c>
      <c r="C3816">
        <v>0.38124999999999998</v>
      </c>
      <c r="D3816">
        <v>0.96825000000000006</v>
      </c>
      <c r="E3816">
        <v>0.66844999999999999</v>
      </c>
      <c r="F3816">
        <v>0.90244999999999997</v>
      </c>
      <c r="G3816">
        <v>0.16155</v>
      </c>
      <c r="H3816">
        <v>5.7950000000000002E-2</v>
      </c>
      <c r="I3816">
        <v>2.3050000000000001E-2</v>
      </c>
      <c r="J3816">
        <v>2.6849999999999999E-2</v>
      </c>
      <c r="K3816">
        <v>0.94335000000000002</v>
      </c>
      <c r="L3816">
        <v>0.16564999999999999</v>
      </c>
      <c r="M3816">
        <v>0.33415</v>
      </c>
    </row>
    <row r="3817" spans="2:13" x14ac:dyDescent="0.35">
      <c r="B3817">
        <v>3814</v>
      </c>
      <c r="C3817">
        <v>0.38135000000000002</v>
      </c>
      <c r="D3817">
        <v>0.91835</v>
      </c>
      <c r="E3817">
        <v>0.71435000000000004</v>
      </c>
      <c r="F3817">
        <v>0.95145000000000002</v>
      </c>
      <c r="G3817">
        <v>0.92035</v>
      </c>
      <c r="H3817">
        <v>0.85575000000000001</v>
      </c>
      <c r="I3817">
        <v>0.94235000000000002</v>
      </c>
      <c r="J3817">
        <v>0.71525000000000005</v>
      </c>
      <c r="K3817">
        <v>0.91925000000000001</v>
      </c>
      <c r="L3817">
        <v>0.26274999999999998</v>
      </c>
      <c r="M3817">
        <v>0.17885000000000001</v>
      </c>
    </row>
    <row r="3818" spans="2:13" x14ac:dyDescent="0.35">
      <c r="B3818">
        <v>3815</v>
      </c>
      <c r="C3818">
        <v>0.38145000000000001</v>
      </c>
      <c r="D3818">
        <v>0.78485000000000005</v>
      </c>
      <c r="E3818">
        <v>2.6450000000000001E-2</v>
      </c>
      <c r="F3818">
        <v>0.69815000000000005</v>
      </c>
      <c r="G3818">
        <v>5.6950000000000001E-2</v>
      </c>
      <c r="H3818">
        <v>0.94005000000000005</v>
      </c>
      <c r="I3818">
        <v>0.41544999999999999</v>
      </c>
      <c r="J3818">
        <v>8.1949999999999995E-2</v>
      </c>
      <c r="K3818">
        <v>0.98334999999999995</v>
      </c>
      <c r="L3818">
        <v>0.40905000000000002</v>
      </c>
      <c r="M3818">
        <v>0.91374999999999995</v>
      </c>
    </row>
    <row r="3819" spans="2:13" x14ac:dyDescent="0.35">
      <c r="B3819">
        <v>3816</v>
      </c>
      <c r="C3819">
        <v>0.38155</v>
      </c>
      <c r="D3819">
        <v>0.56525000000000003</v>
      </c>
      <c r="E3819">
        <v>0.95025000000000004</v>
      </c>
      <c r="F3819">
        <v>0.65595000000000003</v>
      </c>
      <c r="G3819">
        <v>0.13164999999999999</v>
      </c>
      <c r="H3819">
        <v>0.57394999999999996</v>
      </c>
      <c r="I3819">
        <v>0.83674999999999999</v>
      </c>
      <c r="J3819">
        <v>0.97965000000000002</v>
      </c>
      <c r="K3819">
        <v>0.89485000000000003</v>
      </c>
      <c r="L3819">
        <v>0.88024999999999998</v>
      </c>
      <c r="M3819">
        <v>0.77234999999999998</v>
      </c>
    </row>
    <row r="3820" spans="2:13" x14ac:dyDescent="0.35">
      <c r="B3820">
        <v>3817</v>
      </c>
      <c r="C3820">
        <v>0.38164999999999999</v>
      </c>
      <c r="D3820">
        <v>0.79915000000000003</v>
      </c>
      <c r="E3820">
        <v>0.28734999999999999</v>
      </c>
      <c r="F3820">
        <v>0.36745</v>
      </c>
      <c r="G3820">
        <v>0.69955000000000001</v>
      </c>
      <c r="H3820">
        <v>0.54495000000000005</v>
      </c>
      <c r="I3820">
        <v>0.11635</v>
      </c>
      <c r="J3820">
        <v>0.26334999999999997</v>
      </c>
      <c r="K3820">
        <v>0.20305000000000001</v>
      </c>
      <c r="L3820">
        <v>0.20405000000000001</v>
      </c>
      <c r="M3820">
        <v>0.59255000000000002</v>
      </c>
    </row>
    <row r="3821" spans="2:13" x14ac:dyDescent="0.35">
      <c r="B3821">
        <v>3818</v>
      </c>
      <c r="C3821">
        <v>0.38174999999999998</v>
      </c>
      <c r="D3821">
        <v>0.11735</v>
      </c>
      <c r="E3821">
        <v>0.24104999999999999</v>
      </c>
      <c r="F3821">
        <v>0.54225000000000001</v>
      </c>
      <c r="G3821">
        <v>0.42645</v>
      </c>
      <c r="H3821">
        <v>0.28015000000000001</v>
      </c>
      <c r="I3821">
        <v>0.18015</v>
      </c>
      <c r="J3821">
        <v>3.5249999999999997E-2</v>
      </c>
      <c r="K3821">
        <v>0.46575</v>
      </c>
      <c r="L3821">
        <v>7.1550000000000002E-2</v>
      </c>
      <c r="M3821">
        <v>0.73985000000000001</v>
      </c>
    </row>
    <row r="3822" spans="2:13" x14ac:dyDescent="0.35">
      <c r="B3822">
        <v>3819</v>
      </c>
      <c r="C3822">
        <v>0.38185000000000002</v>
      </c>
      <c r="D3822">
        <v>0.77444999999999997</v>
      </c>
      <c r="E3822">
        <v>0.87185000000000001</v>
      </c>
      <c r="F3822">
        <v>0.27834999999999999</v>
      </c>
      <c r="G3822">
        <v>0.39065</v>
      </c>
      <c r="H3822">
        <v>0.97255000000000003</v>
      </c>
      <c r="I3822">
        <v>0.85245000000000004</v>
      </c>
      <c r="J3822">
        <v>0.65024999999999999</v>
      </c>
      <c r="K3822">
        <v>0.73314999999999997</v>
      </c>
      <c r="L3822">
        <v>0.37214999999999998</v>
      </c>
      <c r="M3822">
        <v>0.97585</v>
      </c>
    </row>
    <row r="3823" spans="2:13" x14ac:dyDescent="0.35">
      <c r="B3823">
        <v>3820</v>
      </c>
      <c r="C3823">
        <v>0.38195000000000001</v>
      </c>
      <c r="D3823">
        <v>0.16545000000000001</v>
      </c>
      <c r="E3823">
        <v>0.20085</v>
      </c>
      <c r="F3823">
        <v>0.62834999999999996</v>
      </c>
      <c r="G3823">
        <v>0.78634999999999999</v>
      </c>
      <c r="H3823">
        <v>0.97555000000000003</v>
      </c>
      <c r="I3823">
        <v>0.51524999999999999</v>
      </c>
      <c r="J3823">
        <v>0.52464999999999995</v>
      </c>
      <c r="K3823">
        <v>0.90864999999999996</v>
      </c>
      <c r="L3823">
        <v>0.60775000000000001</v>
      </c>
      <c r="M3823">
        <v>0.45465</v>
      </c>
    </row>
    <row r="3824" spans="2:13" x14ac:dyDescent="0.35">
      <c r="B3824">
        <v>3821</v>
      </c>
      <c r="C3824">
        <v>0.38205</v>
      </c>
      <c r="D3824">
        <v>0.19234999999999999</v>
      </c>
      <c r="E3824">
        <v>0.12934999999999999</v>
      </c>
      <c r="F3824">
        <v>0.40344999999999998</v>
      </c>
      <c r="G3824">
        <v>9.5049999999999996E-2</v>
      </c>
      <c r="H3824">
        <v>0.71165</v>
      </c>
      <c r="I3824">
        <v>0.47165000000000001</v>
      </c>
      <c r="J3824">
        <v>0.77585000000000004</v>
      </c>
      <c r="K3824">
        <v>0.90325</v>
      </c>
      <c r="L3824">
        <v>0.90505000000000002</v>
      </c>
      <c r="M3824">
        <v>0.79015000000000002</v>
      </c>
    </row>
    <row r="3825" spans="2:13" x14ac:dyDescent="0.35">
      <c r="B3825">
        <v>3822</v>
      </c>
      <c r="C3825">
        <v>0.38214999999999999</v>
      </c>
      <c r="D3825">
        <v>0.86085</v>
      </c>
      <c r="E3825">
        <v>0.70994999999999997</v>
      </c>
      <c r="F3825">
        <v>0.10425</v>
      </c>
      <c r="G3825">
        <v>0.99095</v>
      </c>
      <c r="H3825">
        <v>0.73594999999999999</v>
      </c>
      <c r="I3825">
        <v>0.12775</v>
      </c>
      <c r="J3825">
        <v>0.62244999999999995</v>
      </c>
      <c r="K3825">
        <v>6.3250000000000001E-2</v>
      </c>
      <c r="L3825">
        <v>0.61824999999999997</v>
      </c>
      <c r="M3825">
        <v>0.65024999999999999</v>
      </c>
    </row>
    <row r="3826" spans="2:13" x14ac:dyDescent="0.35">
      <c r="B3826">
        <v>3823</v>
      </c>
      <c r="C3826">
        <v>0.38224999999999998</v>
      </c>
      <c r="D3826">
        <v>0.42864999999999998</v>
      </c>
      <c r="E3826">
        <v>0.91344999999999998</v>
      </c>
      <c r="F3826">
        <v>0.91905000000000003</v>
      </c>
      <c r="G3826">
        <v>0.61655000000000004</v>
      </c>
      <c r="H3826">
        <v>0.78185000000000004</v>
      </c>
      <c r="I3826">
        <v>0.31724999999999998</v>
      </c>
      <c r="J3826">
        <v>0.73475000000000001</v>
      </c>
      <c r="K3826">
        <v>0.45724999999999999</v>
      </c>
      <c r="L3826">
        <v>0.78585000000000005</v>
      </c>
      <c r="M3826">
        <v>6.5549999999999997E-2</v>
      </c>
    </row>
    <row r="3827" spans="2:13" x14ac:dyDescent="0.35">
      <c r="B3827">
        <v>3824</v>
      </c>
      <c r="C3827">
        <v>0.38235000000000002</v>
      </c>
      <c r="D3827">
        <v>0.35554999999999998</v>
      </c>
      <c r="E3827">
        <v>0.74865000000000004</v>
      </c>
      <c r="F3827">
        <v>0.90054999999999996</v>
      </c>
      <c r="G3827">
        <v>0.53174999999999994</v>
      </c>
      <c r="H3827">
        <v>0.81054999999999999</v>
      </c>
      <c r="I3827">
        <v>2.3500000000000001E-3</v>
      </c>
      <c r="J3827">
        <v>0.74695</v>
      </c>
      <c r="K3827">
        <v>0.52885000000000004</v>
      </c>
      <c r="L3827">
        <v>0.59145000000000003</v>
      </c>
      <c r="M3827">
        <v>0.31414999999999998</v>
      </c>
    </row>
    <row r="3828" spans="2:13" x14ac:dyDescent="0.35">
      <c r="B3828">
        <v>3825</v>
      </c>
      <c r="C3828">
        <v>0.38245000000000001</v>
      </c>
      <c r="D3828">
        <v>6.1749999999999999E-2</v>
      </c>
      <c r="E3828">
        <v>0.46465000000000001</v>
      </c>
      <c r="F3828">
        <v>0.44164999999999999</v>
      </c>
      <c r="G3828">
        <v>0.43035000000000001</v>
      </c>
      <c r="H3828">
        <v>0.72535000000000005</v>
      </c>
      <c r="I3828">
        <v>0.44474999999999998</v>
      </c>
      <c r="J3828">
        <v>0.74075000000000002</v>
      </c>
      <c r="K3828">
        <v>0.48785000000000001</v>
      </c>
      <c r="L3828">
        <v>1.325E-2</v>
      </c>
      <c r="M3828">
        <v>0.30185000000000001</v>
      </c>
    </row>
    <row r="3829" spans="2:13" x14ac:dyDescent="0.35">
      <c r="B3829">
        <v>3826</v>
      </c>
      <c r="C3829">
        <v>0.38255</v>
      </c>
      <c r="D3829">
        <v>0.31424999999999997</v>
      </c>
      <c r="E3829">
        <v>0.55984999999999996</v>
      </c>
      <c r="F3829">
        <v>0.24485000000000001</v>
      </c>
      <c r="G3829">
        <v>0.85075000000000001</v>
      </c>
      <c r="H3829">
        <v>0.18145</v>
      </c>
      <c r="I3829">
        <v>0.39565</v>
      </c>
      <c r="J3829">
        <v>0.60035000000000005</v>
      </c>
      <c r="K3829">
        <v>0.84835000000000005</v>
      </c>
      <c r="L3829">
        <v>0.48825000000000002</v>
      </c>
      <c r="M3829">
        <v>0.98194999999999999</v>
      </c>
    </row>
    <row r="3830" spans="2:13" x14ac:dyDescent="0.35">
      <c r="B3830">
        <v>3827</v>
      </c>
      <c r="C3830">
        <v>0.38264999999999999</v>
      </c>
      <c r="D3830">
        <v>8.9849999999999999E-2</v>
      </c>
      <c r="E3830">
        <v>0.55315000000000003</v>
      </c>
      <c r="F3830">
        <v>0.32665</v>
      </c>
      <c r="G3830">
        <v>0.64534999999999998</v>
      </c>
      <c r="H3830">
        <v>0.17374999999999999</v>
      </c>
      <c r="I3830">
        <v>0.18775</v>
      </c>
      <c r="J3830">
        <v>0.66005000000000003</v>
      </c>
      <c r="K3830">
        <v>0.58645000000000003</v>
      </c>
      <c r="L3830">
        <v>0.94355</v>
      </c>
      <c r="M3830">
        <v>0.15825</v>
      </c>
    </row>
    <row r="3831" spans="2:13" x14ac:dyDescent="0.35">
      <c r="B3831">
        <v>3828</v>
      </c>
      <c r="C3831">
        <v>0.38274999999999998</v>
      </c>
      <c r="D3831">
        <v>0.81774999999999998</v>
      </c>
      <c r="E3831">
        <v>0.83694999999999997</v>
      </c>
      <c r="F3831">
        <v>0.32584999999999997</v>
      </c>
      <c r="G3831">
        <v>0.67505000000000004</v>
      </c>
      <c r="H3831">
        <v>0.24945000000000001</v>
      </c>
      <c r="I3831">
        <v>0.56694999999999995</v>
      </c>
      <c r="J3831">
        <v>0.50785000000000002</v>
      </c>
      <c r="K3831">
        <v>0.38345000000000001</v>
      </c>
      <c r="L3831">
        <v>0.48554999999999998</v>
      </c>
      <c r="M3831">
        <v>0.69655</v>
      </c>
    </row>
    <row r="3832" spans="2:13" x14ac:dyDescent="0.35">
      <c r="B3832">
        <v>3829</v>
      </c>
      <c r="C3832">
        <v>0.38285000000000002</v>
      </c>
      <c r="D3832">
        <v>0.12984999999999999</v>
      </c>
      <c r="E3832">
        <v>0.70884999999999998</v>
      </c>
      <c r="F3832">
        <v>3.1850000000000003E-2</v>
      </c>
      <c r="G3832">
        <v>0.80074999999999996</v>
      </c>
      <c r="H3832">
        <v>0.62165000000000004</v>
      </c>
      <c r="I3832">
        <v>0.43225000000000002</v>
      </c>
      <c r="J3832">
        <v>0.15154999999999999</v>
      </c>
      <c r="K3832">
        <v>0.51154999999999995</v>
      </c>
      <c r="L3832">
        <v>0.27255000000000001</v>
      </c>
      <c r="M3832">
        <v>0.29094999999999999</v>
      </c>
    </row>
    <row r="3833" spans="2:13" x14ac:dyDescent="0.35">
      <c r="B3833">
        <v>3830</v>
      </c>
      <c r="C3833">
        <v>0.38295000000000001</v>
      </c>
      <c r="D3833">
        <v>0.16744999999999999</v>
      </c>
      <c r="E3833">
        <v>0.87024999999999997</v>
      </c>
      <c r="F3833">
        <v>0.97694999999999999</v>
      </c>
      <c r="G3833">
        <v>0.25824999999999998</v>
      </c>
      <c r="H3833">
        <v>0.25874999999999998</v>
      </c>
      <c r="I3833">
        <v>0.25255</v>
      </c>
      <c r="J3833">
        <v>0.60814999999999997</v>
      </c>
      <c r="K3833">
        <v>0.22434999999999999</v>
      </c>
      <c r="L3833">
        <v>0.15154999999999999</v>
      </c>
      <c r="M3833">
        <v>0.44024999999999997</v>
      </c>
    </row>
    <row r="3834" spans="2:13" x14ac:dyDescent="0.35">
      <c r="B3834">
        <v>3831</v>
      </c>
      <c r="C3834">
        <v>0.38305</v>
      </c>
      <c r="D3834">
        <v>0.85885</v>
      </c>
      <c r="E3834">
        <v>0.64275000000000004</v>
      </c>
      <c r="F3834">
        <v>0.93074999999999997</v>
      </c>
      <c r="G3834">
        <v>0.34905000000000003</v>
      </c>
      <c r="H3834">
        <v>0.93794999999999995</v>
      </c>
      <c r="I3834">
        <v>0.82274999999999998</v>
      </c>
      <c r="J3834">
        <v>0.53725000000000001</v>
      </c>
      <c r="K3834">
        <v>0.25695000000000001</v>
      </c>
      <c r="L3834">
        <v>0.86255000000000004</v>
      </c>
      <c r="M3834">
        <v>0.89924999999999999</v>
      </c>
    </row>
    <row r="3835" spans="2:13" x14ac:dyDescent="0.35">
      <c r="B3835">
        <v>3832</v>
      </c>
      <c r="C3835">
        <v>0.38314999999999999</v>
      </c>
      <c r="D3835">
        <v>0.25185000000000002</v>
      </c>
      <c r="E3835">
        <v>5.2549999999999999E-2</v>
      </c>
      <c r="F3835">
        <v>0.57645000000000002</v>
      </c>
      <c r="G3835">
        <v>0.44514999999999999</v>
      </c>
      <c r="H3835">
        <v>0.88595000000000002</v>
      </c>
      <c r="I3835">
        <v>0.32915</v>
      </c>
      <c r="J3835">
        <v>0.45174999999999998</v>
      </c>
      <c r="K3835">
        <v>0.20235</v>
      </c>
      <c r="L3835">
        <v>0.40215000000000001</v>
      </c>
      <c r="M3835">
        <v>4.8500000000000001E-3</v>
      </c>
    </row>
    <row r="3836" spans="2:13" x14ac:dyDescent="0.35">
      <c r="B3836">
        <v>3833</v>
      </c>
      <c r="C3836">
        <v>0.38324999999999998</v>
      </c>
      <c r="D3836">
        <v>0.26955000000000001</v>
      </c>
      <c r="E3836">
        <v>0.71035000000000004</v>
      </c>
      <c r="F3836">
        <v>0.24354999999999999</v>
      </c>
      <c r="G3836">
        <v>0.94005000000000005</v>
      </c>
      <c r="H3836">
        <v>0.82415000000000005</v>
      </c>
      <c r="I3836">
        <v>0.70525000000000004</v>
      </c>
      <c r="J3836">
        <v>0.69704999999999995</v>
      </c>
      <c r="K3836">
        <v>0.64244999999999997</v>
      </c>
      <c r="L3836">
        <v>0.80035000000000001</v>
      </c>
      <c r="M3836">
        <v>0.38355</v>
      </c>
    </row>
    <row r="3837" spans="2:13" x14ac:dyDescent="0.35">
      <c r="B3837">
        <v>3834</v>
      </c>
      <c r="C3837">
        <v>0.38335000000000002</v>
      </c>
      <c r="D3837">
        <v>0.84335000000000004</v>
      </c>
      <c r="E3837">
        <v>0.20605000000000001</v>
      </c>
      <c r="F3837">
        <v>0.30435000000000001</v>
      </c>
      <c r="G3837">
        <v>0.60624999999999996</v>
      </c>
      <c r="H3837">
        <v>0.11305</v>
      </c>
      <c r="I3837">
        <v>0.58425000000000005</v>
      </c>
      <c r="J3837">
        <v>8.0250000000000002E-2</v>
      </c>
      <c r="K3837">
        <v>0.31495000000000001</v>
      </c>
      <c r="L3837">
        <v>0.43204999999999999</v>
      </c>
      <c r="M3837">
        <v>0.40775</v>
      </c>
    </row>
    <row r="3838" spans="2:13" x14ac:dyDescent="0.35">
      <c r="B3838">
        <v>3835</v>
      </c>
      <c r="C3838">
        <v>0.38345000000000001</v>
      </c>
      <c r="D3838">
        <v>0.15195</v>
      </c>
      <c r="E3838">
        <v>0.86104999999999998</v>
      </c>
      <c r="F3838">
        <v>0.92805000000000004</v>
      </c>
      <c r="G3838">
        <v>9.7949999999999995E-2</v>
      </c>
      <c r="H3838">
        <v>0.73165000000000002</v>
      </c>
      <c r="I3838">
        <v>0.33205000000000001</v>
      </c>
      <c r="J3838">
        <v>0.27705000000000002</v>
      </c>
      <c r="K3838">
        <v>0.91495000000000004</v>
      </c>
      <c r="L3838">
        <v>5.8650000000000001E-2</v>
      </c>
      <c r="M3838">
        <v>0.18804999999999999</v>
      </c>
    </row>
    <row r="3839" spans="2:13" x14ac:dyDescent="0.35">
      <c r="B3839">
        <v>3836</v>
      </c>
      <c r="C3839">
        <v>0.38355</v>
      </c>
      <c r="D3839">
        <v>0.54915000000000003</v>
      </c>
      <c r="E3839">
        <v>0.91605000000000003</v>
      </c>
      <c r="F3839">
        <v>0.60014999999999996</v>
      </c>
      <c r="G3839">
        <v>0.57815000000000005</v>
      </c>
      <c r="H3839">
        <v>0.13735</v>
      </c>
      <c r="I3839">
        <v>0.22045000000000001</v>
      </c>
      <c r="J3839">
        <v>0.42365000000000003</v>
      </c>
      <c r="K3839">
        <v>0.41454999999999997</v>
      </c>
      <c r="L3839">
        <v>0.18435000000000001</v>
      </c>
      <c r="M3839">
        <v>3.3450000000000001E-2</v>
      </c>
    </row>
    <row r="3840" spans="2:13" x14ac:dyDescent="0.35">
      <c r="B3840">
        <v>3837</v>
      </c>
      <c r="C3840">
        <v>0.38364999999999999</v>
      </c>
      <c r="D3840">
        <v>5.1549999999999999E-2</v>
      </c>
      <c r="E3840">
        <v>0.67325000000000002</v>
      </c>
      <c r="F3840">
        <v>0.13084999999999999</v>
      </c>
      <c r="G3840">
        <v>0.11785</v>
      </c>
      <c r="H3840">
        <v>0.95845000000000002</v>
      </c>
      <c r="I3840">
        <v>0.86475000000000002</v>
      </c>
      <c r="J3840">
        <v>0.48975000000000002</v>
      </c>
      <c r="K3840">
        <v>0.36995</v>
      </c>
      <c r="L3840">
        <v>0.27555000000000002</v>
      </c>
      <c r="M3840">
        <v>0.91174999999999995</v>
      </c>
    </row>
    <row r="3841" spans="2:13" x14ac:dyDescent="0.35">
      <c r="B3841">
        <v>3838</v>
      </c>
      <c r="C3841">
        <v>0.38374999999999998</v>
      </c>
      <c r="D3841">
        <v>0.75675000000000003</v>
      </c>
      <c r="E3841">
        <v>0.84375</v>
      </c>
      <c r="F3841">
        <v>5.7450000000000001E-2</v>
      </c>
      <c r="G3841">
        <v>0.72184999999999999</v>
      </c>
      <c r="H3841">
        <v>0.44035000000000002</v>
      </c>
      <c r="I3841">
        <v>0.55884999999999996</v>
      </c>
      <c r="J3841">
        <v>0.38664999999999999</v>
      </c>
      <c r="K3841">
        <v>0.95304999999999995</v>
      </c>
      <c r="L3841">
        <v>0.92954999999999999</v>
      </c>
      <c r="M3841">
        <v>0.63815</v>
      </c>
    </row>
    <row r="3842" spans="2:13" x14ac:dyDescent="0.35">
      <c r="B3842">
        <v>3839</v>
      </c>
      <c r="C3842">
        <v>0.38385000000000002</v>
      </c>
      <c r="D3842">
        <v>0.55525000000000002</v>
      </c>
      <c r="E3842">
        <v>0.69305000000000005</v>
      </c>
      <c r="F3842">
        <v>0.21784999999999999</v>
      </c>
      <c r="G3842">
        <v>0.30295</v>
      </c>
      <c r="H3842">
        <v>0.84245000000000003</v>
      </c>
      <c r="I3842">
        <v>0.27065</v>
      </c>
      <c r="J3842">
        <v>0.18725</v>
      </c>
      <c r="K3842">
        <v>0.36854999999999999</v>
      </c>
      <c r="L3842">
        <v>0.20125000000000001</v>
      </c>
      <c r="M3842">
        <v>0.11205</v>
      </c>
    </row>
    <row r="3843" spans="2:13" x14ac:dyDescent="0.35">
      <c r="B3843">
        <v>3840</v>
      </c>
      <c r="C3843">
        <v>0.38395000000000001</v>
      </c>
      <c r="D3843">
        <v>0.61294999999999999</v>
      </c>
      <c r="E3843">
        <v>0.98955000000000004</v>
      </c>
      <c r="F3843">
        <v>0.24865000000000001</v>
      </c>
      <c r="G3843">
        <v>0.99614999999999998</v>
      </c>
      <c r="H3843">
        <v>0.55225000000000002</v>
      </c>
      <c r="I3843">
        <v>0.51724999999999999</v>
      </c>
      <c r="J3843">
        <v>6.5949999999999995E-2</v>
      </c>
      <c r="K3843">
        <v>0.36065000000000003</v>
      </c>
      <c r="L3843">
        <v>0.38514999999999999</v>
      </c>
      <c r="M3843">
        <v>0.67195000000000005</v>
      </c>
    </row>
    <row r="3844" spans="2:13" x14ac:dyDescent="0.35">
      <c r="B3844">
        <v>3841</v>
      </c>
      <c r="C3844">
        <v>0.38405</v>
      </c>
      <c r="D3844">
        <v>8.8849999999999998E-2</v>
      </c>
      <c r="E3844">
        <v>7.195E-2</v>
      </c>
      <c r="F3844">
        <v>9.4450000000000006E-2</v>
      </c>
      <c r="G3844">
        <v>1.5350000000000001E-2</v>
      </c>
      <c r="H3844">
        <v>5.135E-2</v>
      </c>
      <c r="I3844">
        <v>0.67084999999999995</v>
      </c>
      <c r="J3844">
        <v>0.49504999999999999</v>
      </c>
      <c r="K3844">
        <v>0.60985</v>
      </c>
      <c r="L3844">
        <v>0.33015</v>
      </c>
      <c r="M3844">
        <v>6.3549999999999995E-2</v>
      </c>
    </row>
    <row r="3845" spans="2:13" x14ac:dyDescent="0.35">
      <c r="B3845">
        <v>3842</v>
      </c>
      <c r="C3845">
        <v>0.38414999999999999</v>
      </c>
      <c r="D3845">
        <v>0.77725</v>
      </c>
      <c r="E3845">
        <v>0.90964999999999996</v>
      </c>
      <c r="F3845">
        <v>0.68864999999999998</v>
      </c>
      <c r="G3845">
        <v>0.18745000000000001</v>
      </c>
      <c r="H3845">
        <v>0.25105</v>
      </c>
      <c r="I3845">
        <v>0.98614999999999997</v>
      </c>
      <c r="J3845">
        <v>0.88495000000000001</v>
      </c>
      <c r="K3845">
        <v>0.94635000000000002</v>
      </c>
      <c r="L3845">
        <v>0.68635000000000002</v>
      </c>
      <c r="M3845">
        <v>0.78625</v>
      </c>
    </row>
    <row r="3846" spans="2:13" x14ac:dyDescent="0.35">
      <c r="B3846">
        <v>3843</v>
      </c>
      <c r="C3846">
        <v>0.38424999999999998</v>
      </c>
      <c r="D3846">
        <v>7.7649999999999997E-2</v>
      </c>
      <c r="E3846">
        <v>0.23715</v>
      </c>
      <c r="F3846">
        <v>0.92464999999999997</v>
      </c>
      <c r="G3846">
        <v>0.99485000000000001</v>
      </c>
      <c r="H3846">
        <v>3.4950000000000002E-2</v>
      </c>
      <c r="I3846">
        <v>0.97035000000000005</v>
      </c>
      <c r="J3846">
        <v>0.89405000000000001</v>
      </c>
      <c r="K3846">
        <v>3.5950000000000003E-2</v>
      </c>
      <c r="L3846">
        <v>0.29844999999999999</v>
      </c>
      <c r="M3846">
        <v>0.57915000000000005</v>
      </c>
    </row>
    <row r="3847" spans="2:13" x14ac:dyDescent="0.35">
      <c r="B3847">
        <v>3844</v>
      </c>
      <c r="C3847">
        <v>0.38435000000000002</v>
      </c>
      <c r="D3847">
        <v>2.9499999999999999E-3</v>
      </c>
      <c r="E3847">
        <v>0.27975</v>
      </c>
      <c r="F3847">
        <v>0.76105</v>
      </c>
      <c r="G3847">
        <v>0.54044999999999999</v>
      </c>
      <c r="H3847">
        <v>0.51554999999999995</v>
      </c>
      <c r="I3847">
        <v>0.37764999999999999</v>
      </c>
      <c r="J3847">
        <v>0.84104999999999996</v>
      </c>
      <c r="K3847">
        <v>0.45415</v>
      </c>
      <c r="L3847">
        <v>0.15684999999999999</v>
      </c>
      <c r="M3847">
        <v>0.50014999999999998</v>
      </c>
    </row>
    <row r="3848" spans="2:13" x14ac:dyDescent="0.35">
      <c r="B3848">
        <v>3845</v>
      </c>
      <c r="C3848">
        <v>0.38445000000000001</v>
      </c>
      <c r="D3848">
        <v>0.54815000000000003</v>
      </c>
      <c r="E3848">
        <v>0.91185000000000005</v>
      </c>
      <c r="F3848">
        <v>0.27005000000000001</v>
      </c>
      <c r="G3848">
        <v>0.13805000000000001</v>
      </c>
      <c r="H3848">
        <v>0.55905000000000005</v>
      </c>
      <c r="I3848">
        <v>0.53264999999999996</v>
      </c>
      <c r="J3848">
        <v>0.98585</v>
      </c>
      <c r="K3848">
        <v>0.57204999999999995</v>
      </c>
      <c r="L3848">
        <v>0.47804999999999997</v>
      </c>
      <c r="M3848">
        <v>0.13815</v>
      </c>
    </row>
    <row r="3849" spans="2:13" x14ac:dyDescent="0.35">
      <c r="B3849">
        <v>3846</v>
      </c>
      <c r="C3849">
        <v>0.38455</v>
      </c>
      <c r="D3849">
        <v>0.83965000000000001</v>
      </c>
      <c r="E3849">
        <v>0.13825000000000001</v>
      </c>
      <c r="F3849">
        <v>2.555E-2</v>
      </c>
      <c r="G3849">
        <v>0.74375000000000002</v>
      </c>
      <c r="H3849">
        <v>0.62585000000000002</v>
      </c>
      <c r="I3849">
        <v>0.12834999999999999</v>
      </c>
      <c r="J3849">
        <v>0.25324999999999998</v>
      </c>
      <c r="K3849">
        <v>0.90334999999999999</v>
      </c>
      <c r="L3849">
        <v>0.62414999999999998</v>
      </c>
      <c r="M3849">
        <v>0.70204999999999995</v>
      </c>
    </row>
    <row r="3850" spans="2:13" x14ac:dyDescent="0.35">
      <c r="B3850">
        <v>3847</v>
      </c>
      <c r="C3850">
        <v>0.38464999999999999</v>
      </c>
      <c r="D3850">
        <v>0.49135000000000001</v>
      </c>
      <c r="E3850">
        <v>0.86665000000000003</v>
      </c>
      <c r="F3850">
        <v>0.22455</v>
      </c>
      <c r="G3850">
        <v>0.60785</v>
      </c>
      <c r="H3850">
        <v>0.36475000000000002</v>
      </c>
      <c r="I3850">
        <v>0.75734999999999997</v>
      </c>
      <c r="J3850">
        <v>0.87855000000000005</v>
      </c>
      <c r="K3850">
        <v>0.69515000000000005</v>
      </c>
      <c r="L3850">
        <v>0.39495000000000002</v>
      </c>
      <c r="M3850">
        <v>0.21495</v>
      </c>
    </row>
    <row r="3851" spans="2:13" x14ac:dyDescent="0.35">
      <c r="B3851">
        <v>3848</v>
      </c>
      <c r="C3851">
        <v>0.38474999999999998</v>
      </c>
      <c r="D3851">
        <v>0.11534999999999999</v>
      </c>
      <c r="E3851">
        <v>0.50624999999999998</v>
      </c>
      <c r="F3851">
        <v>0.17055000000000001</v>
      </c>
      <c r="G3851">
        <v>0.86285000000000001</v>
      </c>
      <c r="H3851">
        <v>0.73934999999999995</v>
      </c>
      <c r="I3851">
        <v>0.38064999999999999</v>
      </c>
      <c r="J3851">
        <v>0.91264999999999996</v>
      </c>
      <c r="K3851">
        <v>0.44114999999999999</v>
      </c>
      <c r="L3851">
        <v>0.67415000000000003</v>
      </c>
      <c r="M3851">
        <v>0.36345</v>
      </c>
    </row>
    <row r="3852" spans="2:13" x14ac:dyDescent="0.35">
      <c r="B3852">
        <v>3849</v>
      </c>
      <c r="C3852">
        <v>0.38485000000000003</v>
      </c>
      <c r="D3852">
        <v>0.32905000000000001</v>
      </c>
      <c r="E3852">
        <v>0.32024999999999998</v>
      </c>
      <c r="F3852">
        <v>0.71074999999999999</v>
      </c>
      <c r="G3852">
        <v>0.57094999999999996</v>
      </c>
      <c r="H3852">
        <v>0.53374999999999995</v>
      </c>
      <c r="I3852">
        <v>0.12245</v>
      </c>
      <c r="J3852">
        <v>0.50624999999999998</v>
      </c>
      <c r="K3852">
        <v>0.66174999999999995</v>
      </c>
      <c r="L3852">
        <v>0.85885</v>
      </c>
      <c r="M3852">
        <v>0.12475</v>
      </c>
    </row>
    <row r="3853" spans="2:13" x14ac:dyDescent="0.35">
      <c r="B3853">
        <v>3850</v>
      </c>
      <c r="C3853">
        <v>0.38495000000000001</v>
      </c>
      <c r="D3853">
        <v>0.63805000000000001</v>
      </c>
      <c r="E3853">
        <v>4.2549999999999998E-2</v>
      </c>
      <c r="F3853">
        <v>0.27274999999999999</v>
      </c>
      <c r="G3853">
        <v>0.69335000000000002</v>
      </c>
      <c r="H3853">
        <v>0.81154999999999999</v>
      </c>
      <c r="I3853">
        <v>0.74065000000000003</v>
      </c>
      <c r="J3853">
        <v>0.78915000000000002</v>
      </c>
      <c r="K3853">
        <v>0.18784999999999999</v>
      </c>
      <c r="L3853">
        <v>0.50424999999999998</v>
      </c>
      <c r="M3853">
        <v>0.67764999999999997</v>
      </c>
    </row>
    <row r="3854" spans="2:13" x14ac:dyDescent="0.35">
      <c r="B3854">
        <v>3851</v>
      </c>
      <c r="C3854">
        <v>0.38505</v>
      </c>
      <c r="D3854">
        <v>1.6549999999999999E-2</v>
      </c>
      <c r="E3854">
        <v>0.18625</v>
      </c>
      <c r="F3854">
        <v>0.26155</v>
      </c>
      <c r="G3854">
        <v>0.92125000000000001</v>
      </c>
      <c r="H3854">
        <v>0.48694999999999999</v>
      </c>
      <c r="I3854">
        <v>0.29694999999999999</v>
      </c>
      <c r="J3854">
        <v>0.84504999999999997</v>
      </c>
      <c r="K3854">
        <v>7.8750000000000001E-2</v>
      </c>
      <c r="L3854">
        <v>0.22305</v>
      </c>
      <c r="M3854">
        <v>0.58204999999999996</v>
      </c>
    </row>
    <row r="3855" spans="2:13" x14ac:dyDescent="0.35">
      <c r="B3855">
        <v>3852</v>
      </c>
      <c r="C3855">
        <v>0.38514999999999999</v>
      </c>
      <c r="D3855">
        <v>0.87385000000000002</v>
      </c>
      <c r="E3855">
        <v>0.28675</v>
      </c>
      <c r="F3855">
        <v>0.78134999999999999</v>
      </c>
      <c r="G3855">
        <v>0.97524999999999995</v>
      </c>
      <c r="H3855">
        <v>0.72335000000000005</v>
      </c>
      <c r="I3855">
        <v>4.3549999999999998E-2</v>
      </c>
      <c r="J3855">
        <v>0.98365000000000002</v>
      </c>
      <c r="K3855">
        <v>0.85365000000000002</v>
      </c>
      <c r="L3855">
        <v>0.66234999999999999</v>
      </c>
      <c r="M3855">
        <v>0.58235000000000003</v>
      </c>
    </row>
    <row r="3856" spans="2:13" x14ac:dyDescent="0.35">
      <c r="B3856">
        <v>3853</v>
      </c>
      <c r="C3856">
        <v>0.38524999999999998</v>
      </c>
      <c r="D3856">
        <v>0.13175000000000001</v>
      </c>
      <c r="E3856">
        <v>0.28134999999999999</v>
      </c>
      <c r="F3856">
        <v>0.58404999999999996</v>
      </c>
      <c r="G3856">
        <v>3.415E-2</v>
      </c>
      <c r="H3856">
        <v>0.20294999999999999</v>
      </c>
      <c r="I3856">
        <v>6.615E-2</v>
      </c>
      <c r="J3856">
        <v>9.9500000000000005E-3</v>
      </c>
      <c r="K3856">
        <v>0.20895</v>
      </c>
      <c r="L3856">
        <v>0.71635000000000004</v>
      </c>
      <c r="M3856">
        <v>0.31524999999999997</v>
      </c>
    </row>
    <row r="3857" spans="2:13" x14ac:dyDescent="0.35">
      <c r="B3857">
        <v>3854</v>
      </c>
      <c r="C3857">
        <v>0.38535000000000003</v>
      </c>
      <c r="D3857">
        <v>0.18195</v>
      </c>
      <c r="E3857">
        <v>0.35835</v>
      </c>
      <c r="F3857">
        <v>0.54185000000000005</v>
      </c>
      <c r="G3857">
        <v>0.34815000000000002</v>
      </c>
      <c r="H3857">
        <v>0.95504999999999995</v>
      </c>
      <c r="I3857">
        <v>0.21565000000000001</v>
      </c>
      <c r="J3857">
        <v>0.69055</v>
      </c>
      <c r="K3857">
        <v>3.0849999999999999E-2</v>
      </c>
      <c r="L3857">
        <v>0.26415</v>
      </c>
      <c r="M3857">
        <v>0.52264999999999995</v>
      </c>
    </row>
    <row r="3858" spans="2:13" x14ac:dyDescent="0.35">
      <c r="B3858">
        <v>3855</v>
      </c>
      <c r="C3858">
        <v>0.38545000000000001</v>
      </c>
      <c r="D3858">
        <v>0.35694999999999999</v>
      </c>
      <c r="E3858">
        <v>0.12884999999999999</v>
      </c>
      <c r="F3858">
        <v>0.18654999999999999</v>
      </c>
      <c r="G3858">
        <v>0.57935000000000003</v>
      </c>
      <c r="H3858">
        <v>0.98985000000000001</v>
      </c>
      <c r="I3858">
        <v>0.88895000000000002</v>
      </c>
      <c r="J3858">
        <v>0.37885000000000002</v>
      </c>
      <c r="K3858">
        <v>0.60565000000000002</v>
      </c>
      <c r="L3858">
        <v>0.16755</v>
      </c>
      <c r="M3858">
        <v>0.69264999999999999</v>
      </c>
    </row>
    <row r="3859" spans="2:13" x14ac:dyDescent="0.35">
      <c r="B3859">
        <v>3856</v>
      </c>
      <c r="C3859">
        <v>0.38555</v>
      </c>
      <c r="D3859">
        <v>0.33224999999999999</v>
      </c>
      <c r="E3859">
        <v>0.77705000000000002</v>
      </c>
      <c r="F3859">
        <v>4.9349999999999998E-2</v>
      </c>
      <c r="G3859">
        <v>0.50814999999999999</v>
      </c>
      <c r="H3859">
        <v>8.2549999999999998E-2</v>
      </c>
      <c r="I3859">
        <v>0.50495000000000001</v>
      </c>
      <c r="J3859">
        <v>0.41594999999999999</v>
      </c>
      <c r="K3859">
        <v>0.29044999999999999</v>
      </c>
      <c r="L3859">
        <v>0.33445000000000003</v>
      </c>
      <c r="M3859">
        <v>0.25514999999999999</v>
      </c>
    </row>
    <row r="3860" spans="2:13" x14ac:dyDescent="0.35">
      <c r="B3860">
        <v>3857</v>
      </c>
      <c r="C3860">
        <v>0.38564999999999999</v>
      </c>
      <c r="D3860">
        <v>0.13994999999999999</v>
      </c>
      <c r="E3860">
        <v>0.61814999999999998</v>
      </c>
      <c r="F3860">
        <v>0.66305000000000003</v>
      </c>
      <c r="G3860">
        <v>0.26674999999999999</v>
      </c>
      <c r="H3860">
        <v>7.5149999999999995E-2</v>
      </c>
      <c r="I3860">
        <v>0.47675000000000001</v>
      </c>
      <c r="J3860">
        <v>0.92905000000000004</v>
      </c>
      <c r="K3860">
        <v>0.26135000000000003</v>
      </c>
      <c r="L3860">
        <v>0.35975000000000001</v>
      </c>
      <c r="M3860">
        <v>0.26424999999999998</v>
      </c>
    </row>
    <row r="3861" spans="2:13" x14ac:dyDescent="0.35">
      <c r="B3861">
        <v>3858</v>
      </c>
      <c r="C3861">
        <v>0.38574999999999998</v>
      </c>
      <c r="D3861">
        <v>0.60294999999999999</v>
      </c>
      <c r="E3861">
        <v>0.84765000000000001</v>
      </c>
      <c r="F3861">
        <v>0.88644999999999996</v>
      </c>
      <c r="G3861">
        <v>0.41075</v>
      </c>
      <c r="H3861">
        <v>0.95635000000000003</v>
      </c>
      <c r="I3861">
        <v>0.19564999999999999</v>
      </c>
      <c r="J3861">
        <v>0.42754999999999999</v>
      </c>
      <c r="K3861">
        <v>0.55195000000000005</v>
      </c>
      <c r="L3861">
        <v>0.83574999999999999</v>
      </c>
      <c r="M3861">
        <v>0.99265000000000003</v>
      </c>
    </row>
    <row r="3862" spans="2:13" x14ac:dyDescent="0.35">
      <c r="B3862">
        <v>3859</v>
      </c>
      <c r="C3862">
        <v>0.38585000000000003</v>
      </c>
      <c r="D3862">
        <v>9.5E-4</v>
      </c>
      <c r="E3862">
        <v>0.70745000000000002</v>
      </c>
      <c r="F3862">
        <v>0.81894999999999996</v>
      </c>
      <c r="G3862">
        <v>0.55835000000000001</v>
      </c>
      <c r="H3862">
        <v>0.73975000000000002</v>
      </c>
      <c r="I3862">
        <v>0.21104999999999999</v>
      </c>
      <c r="J3862">
        <v>0.33424999999999999</v>
      </c>
      <c r="K3862">
        <v>0.46894999999999998</v>
      </c>
      <c r="L3862">
        <v>0.66795000000000004</v>
      </c>
      <c r="M3862">
        <v>1.9449999999999999E-2</v>
      </c>
    </row>
    <row r="3863" spans="2:13" x14ac:dyDescent="0.35">
      <c r="B3863">
        <v>3860</v>
      </c>
      <c r="C3863">
        <v>0.38595000000000002</v>
      </c>
      <c r="D3863">
        <v>0.17415</v>
      </c>
      <c r="E3863">
        <v>0.94274999999999998</v>
      </c>
      <c r="F3863">
        <v>0.16705</v>
      </c>
      <c r="G3863">
        <v>0.60394999999999999</v>
      </c>
      <c r="H3863">
        <v>0.75705</v>
      </c>
      <c r="I3863">
        <v>0.60375000000000001</v>
      </c>
      <c r="J3863">
        <v>0.67915000000000003</v>
      </c>
      <c r="K3863">
        <v>0.33855000000000002</v>
      </c>
      <c r="L3863">
        <v>0.42235</v>
      </c>
      <c r="M3863">
        <v>0.31405</v>
      </c>
    </row>
    <row r="3864" spans="2:13" x14ac:dyDescent="0.35">
      <c r="B3864">
        <v>3861</v>
      </c>
      <c r="C3864">
        <v>0.38605</v>
      </c>
      <c r="D3864">
        <v>0.35515000000000002</v>
      </c>
      <c r="E3864">
        <v>0.67005000000000003</v>
      </c>
      <c r="F3864">
        <v>0.35565000000000002</v>
      </c>
      <c r="G3864">
        <v>0.30044999999999999</v>
      </c>
      <c r="H3864">
        <v>0.28944999999999999</v>
      </c>
      <c r="I3864">
        <v>0.56135000000000002</v>
      </c>
      <c r="J3864">
        <v>0.67884999999999995</v>
      </c>
      <c r="K3864">
        <v>0.38764999999999999</v>
      </c>
      <c r="L3864">
        <v>0.49225000000000002</v>
      </c>
      <c r="M3864">
        <v>0.97045000000000003</v>
      </c>
    </row>
    <row r="3865" spans="2:13" x14ac:dyDescent="0.35">
      <c r="B3865">
        <v>3862</v>
      </c>
      <c r="C3865">
        <v>0.38614999999999999</v>
      </c>
      <c r="D3865">
        <v>0.27725</v>
      </c>
      <c r="E3865">
        <v>0.63214999999999999</v>
      </c>
      <c r="F3865">
        <v>0.19395000000000001</v>
      </c>
      <c r="G3865">
        <v>0.27565000000000001</v>
      </c>
      <c r="H3865">
        <v>0.36025000000000001</v>
      </c>
      <c r="I3865">
        <v>0.60045000000000004</v>
      </c>
      <c r="J3865">
        <v>0.87834999999999996</v>
      </c>
      <c r="K3865">
        <v>0.63734999999999997</v>
      </c>
      <c r="L3865">
        <v>0.79125000000000001</v>
      </c>
      <c r="M3865">
        <v>0.82604999999999995</v>
      </c>
    </row>
    <row r="3866" spans="2:13" x14ac:dyDescent="0.35">
      <c r="B3866">
        <v>3863</v>
      </c>
      <c r="C3866">
        <v>0.38624999999999998</v>
      </c>
      <c r="D3866">
        <v>0.66535</v>
      </c>
      <c r="E3866">
        <v>0.25355</v>
      </c>
      <c r="F3866">
        <v>0.71935000000000004</v>
      </c>
      <c r="G3866">
        <v>0.27255000000000001</v>
      </c>
      <c r="H3866">
        <v>0.27855000000000002</v>
      </c>
      <c r="I3866">
        <v>5.1049999999999998E-2</v>
      </c>
      <c r="J3866">
        <v>0.11865000000000001</v>
      </c>
      <c r="K3866">
        <v>0.38314999999999999</v>
      </c>
      <c r="L3866">
        <v>0.34534999999999999</v>
      </c>
      <c r="M3866">
        <v>0.36735000000000001</v>
      </c>
    </row>
    <row r="3867" spans="2:13" x14ac:dyDescent="0.35">
      <c r="B3867">
        <v>3864</v>
      </c>
      <c r="C3867">
        <v>0.38635000000000003</v>
      </c>
      <c r="D3867">
        <v>0.11525000000000001</v>
      </c>
      <c r="E3867">
        <v>0.92095000000000005</v>
      </c>
      <c r="F3867">
        <v>0.51224999999999998</v>
      </c>
      <c r="G3867">
        <v>0.69674999999999998</v>
      </c>
      <c r="H3867">
        <v>0.56394999999999995</v>
      </c>
      <c r="I3867">
        <v>0.67105000000000004</v>
      </c>
      <c r="J3867">
        <v>0.24704999999999999</v>
      </c>
      <c r="K3867">
        <v>2.2950000000000002E-2</v>
      </c>
      <c r="L3867">
        <v>0.99314999999999998</v>
      </c>
      <c r="M3867">
        <v>0.90734999999999999</v>
      </c>
    </row>
    <row r="3868" spans="2:13" x14ac:dyDescent="0.35">
      <c r="B3868">
        <v>3865</v>
      </c>
      <c r="C3868">
        <v>0.38645000000000002</v>
      </c>
      <c r="D3868">
        <v>0.75085000000000002</v>
      </c>
      <c r="E3868">
        <v>7.6050000000000006E-2</v>
      </c>
      <c r="F3868">
        <v>0.37724999999999997</v>
      </c>
      <c r="G3868">
        <v>0.98855000000000004</v>
      </c>
      <c r="H3868">
        <v>0.95855000000000001</v>
      </c>
      <c r="I3868">
        <v>0.62944999999999995</v>
      </c>
      <c r="J3868">
        <v>0.11534999999999999</v>
      </c>
      <c r="K3868">
        <v>0.17735000000000001</v>
      </c>
      <c r="L3868">
        <v>0.18995000000000001</v>
      </c>
      <c r="M3868">
        <v>0.21525</v>
      </c>
    </row>
    <row r="3869" spans="2:13" x14ac:dyDescent="0.35">
      <c r="B3869">
        <v>3866</v>
      </c>
      <c r="C3869">
        <v>0.38655</v>
      </c>
      <c r="D3869">
        <v>0.79344999999999999</v>
      </c>
      <c r="E3869">
        <v>0.66415000000000002</v>
      </c>
      <c r="F3869">
        <v>8.0250000000000002E-2</v>
      </c>
      <c r="G3869">
        <v>0.94184999999999997</v>
      </c>
      <c r="H3869">
        <v>0.73094999999999999</v>
      </c>
      <c r="I3869">
        <v>0.23755000000000001</v>
      </c>
      <c r="J3869">
        <v>0.81345000000000001</v>
      </c>
      <c r="K3869">
        <v>0.30814999999999998</v>
      </c>
      <c r="L3869">
        <v>4.3650000000000001E-2</v>
      </c>
      <c r="M3869">
        <v>0.26474999999999999</v>
      </c>
    </row>
    <row r="3870" spans="2:13" x14ac:dyDescent="0.35">
      <c r="B3870">
        <v>3867</v>
      </c>
      <c r="C3870">
        <v>0.38664999999999999</v>
      </c>
      <c r="D3870">
        <v>3.9750000000000001E-2</v>
      </c>
      <c r="E3870">
        <v>8.5150000000000003E-2</v>
      </c>
      <c r="F3870">
        <v>0.66835</v>
      </c>
      <c r="G3870">
        <v>0.64334999999999998</v>
      </c>
      <c r="H3870">
        <v>0.83384999999999998</v>
      </c>
      <c r="I3870">
        <v>0.46994999999999998</v>
      </c>
      <c r="J3870">
        <v>0.89344999999999997</v>
      </c>
      <c r="K3870">
        <v>0.56825000000000003</v>
      </c>
      <c r="L3870">
        <v>0.77725</v>
      </c>
      <c r="M3870">
        <v>0.66774999999999995</v>
      </c>
    </row>
    <row r="3871" spans="2:13" x14ac:dyDescent="0.35">
      <c r="B3871">
        <v>3868</v>
      </c>
      <c r="C3871">
        <v>0.38674999999999998</v>
      </c>
      <c r="D3871">
        <v>0.37104999999999999</v>
      </c>
      <c r="E3871">
        <v>0.62095</v>
      </c>
      <c r="F3871">
        <v>0.61885000000000001</v>
      </c>
      <c r="G3871">
        <v>0.75905</v>
      </c>
      <c r="H3871">
        <v>0.71465000000000001</v>
      </c>
      <c r="I3871">
        <v>0.28694999999999998</v>
      </c>
      <c r="J3871">
        <v>0.82755000000000001</v>
      </c>
      <c r="K3871">
        <v>0.68864999999999998</v>
      </c>
      <c r="L3871">
        <v>0.33674999999999999</v>
      </c>
      <c r="M3871">
        <v>0.17945</v>
      </c>
    </row>
    <row r="3872" spans="2:13" x14ac:dyDescent="0.35">
      <c r="B3872">
        <v>3869</v>
      </c>
      <c r="C3872">
        <v>0.38685000000000003</v>
      </c>
      <c r="D3872">
        <v>0.27315</v>
      </c>
      <c r="E3872">
        <v>0.44405</v>
      </c>
      <c r="F3872">
        <v>1.3350000000000001E-2</v>
      </c>
      <c r="G3872">
        <v>0.77344999999999997</v>
      </c>
      <c r="H3872">
        <v>0.19605</v>
      </c>
      <c r="I3872">
        <v>0.11815000000000001</v>
      </c>
      <c r="J3872">
        <v>0.55135000000000001</v>
      </c>
      <c r="K3872">
        <v>0.11595</v>
      </c>
      <c r="L3872">
        <v>0.59345000000000003</v>
      </c>
      <c r="M3872">
        <v>0.96655000000000002</v>
      </c>
    </row>
    <row r="3873" spans="2:13" x14ac:dyDescent="0.35">
      <c r="B3873">
        <v>3870</v>
      </c>
      <c r="C3873">
        <v>0.38695000000000002</v>
      </c>
      <c r="D3873">
        <v>0.58935000000000004</v>
      </c>
      <c r="E3873">
        <v>7.2950000000000001E-2</v>
      </c>
      <c r="F3873">
        <v>0.58094999999999997</v>
      </c>
      <c r="G3873">
        <v>0.37905</v>
      </c>
      <c r="H3873">
        <v>0.77344999999999997</v>
      </c>
      <c r="I3873">
        <v>0.21335000000000001</v>
      </c>
      <c r="J3873">
        <v>0.23485</v>
      </c>
      <c r="K3873">
        <v>0.61955000000000005</v>
      </c>
      <c r="L3873">
        <v>0.42004999999999998</v>
      </c>
      <c r="M3873">
        <v>0.35915000000000002</v>
      </c>
    </row>
    <row r="3874" spans="2:13" x14ac:dyDescent="0.35">
      <c r="B3874">
        <v>3871</v>
      </c>
      <c r="C3874">
        <v>0.38705000000000001</v>
      </c>
      <c r="D3874">
        <v>0.60214999999999996</v>
      </c>
      <c r="E3874">
        <v>0.95104999999999995</v>
      </c>
      <c r="F3874">
        <v>0.51665000000000005</v>
      </c>
      <c r="G3874">
        <v>0.88075000000000003</v>
      </c>
      <c r="H3874">
        <v>0.90154999999999996</v>
      </c>
      <c r="I3874">
        <v>0.70545000000000002</v>
      </c>
      <c r="J3874">
        <v>0.63734999999999997</v>
      </c>
      <c r="K3874">
        <v>0.77234999999999998</v>
      </c>
      <c r="L3874">
        <v>0.79064999999999996</v>
      </c>
      <c r="M3874">
        <v>0.81184999999999996</v>
      </c>
    </row>
    <row r="3875" spans="2:13" x14ac:dyDescent="0.35">
      <c r="B3875">
        <v>3872</v>
      </c>
      <c r="C3875">
        <v>0.38714999999999999</v>
      </c>
      <c r="D3875">
        <v>0.20025000000000001</v>
      </c>
      <c r="E3875">
        <v>0.76544999999999996</v>
      </c>
      <c r="F3875">
        <v>0.95065</v>
      </c>
      <c r="G3875">
        <v>7.9500000000000005E-3</v>
      </c>
      <c r="H3875">
        <v>0.98975000000000002</v>
      </c>
      <c r="I3875">
        <v>0.58665</v>
      </c>
      <c r="J3875">
        <v>0.89605000000000001</v>
      </c>
      <c r="K3875">
        <v>9.75E-3</v>
      </c>
      <c r="L3875">
        <v>0.21884999999999999</v>
      </c>
      <c r="M3875">
        <v>0.91134999999999999</v>
      </c>
    </row>
    <row r="3876" spans="2:13" x14ac:dyDescent="0.35">
      <c r="B3876">
        <v>3873</v>
      </c>
      <c r="C3876">
        <v>0.38724999999999998</v>
      </c>
      <c r="D3876">
        <v>0.96894999999999998</v>
      </c>
      <c r="E3876">
        <v>0.14845</v>
      </c>
      <c r="F3876">
        <v>0.45584999999999998</v>
      </c>
      <c r="G3876">
        <v>0.89075000000000004</v>
      </c>
      <c r="H3876">
        <v>0.37204999999999999</v>
      </c>
      <c r="I3876">
        <v>0.64315</v>
      </c>
      <c r="J3876">
        <v>8.4650000000000003E-2</v>
      </c>
      <c r="K3876">
        <v>0.29485</v>
      </c>
      <c r="L3876">
        <v>0.84975000000000001</v>
      </c>
      <c r="M3876">
        <v>0.49125000000000002</v>
      </c>
    </row>
    <row r="3877" spans="2:13" x14ac:dyDescent="0.35">
      <c r="B3877">
        <v>3874</v>
      </c>
      <c r="C3877">
        <v>0.38735000000000003</v>
      </c>
      <c r="D3877">
        <v>0.13025</v>
      </c>
      <c r="E3877">
        <v>0.81094999999999995</v>
      </c>
      <c r="F3877">
        <v>1.295E-2</v>
      </c>
      <c r="G3877">
        <v>0.11144999999999999</v>
      </c>
      <c r="H3877">
        <v>0.40534999999999999</v>
      </c>
      <c r="I3877">
        <v>0.96145000000000003</v>
      </c>
      <c r="J3877">
        <v>0.68115000000000003</v>
      </c>
      <c r="K3877">
        <v>0.31345000000000001</v>
      </c>
      <c r="L3877">
        <v>5.135E-2</v>
      </c>
      <c r="M3877">
        <v>0.27925</v>
      </c>
    </row>
    <row r="3878" spans="2:13" x14ac:dyDescent="0.35">
      <c r="B3878">
        <v>3875</v>
      </c>
      <c r="C3878">
        <v>0.38745000000000002</v>
      </c>
      <c r="D3878">
        <v>0.52364999999999995</v>
      </c>
      <c r="E3878">
        <v>6.0350000000000001E-2</v>
      </c>
      <c r="F3878">
        <v>0.85124999999999995</v>
      </c>
      <c r="G3878">
        <v>0.24045</v>
      </c>
      <c r="H3878">
        <v>1.635E-2</v>
      </c>
      <c r="I3878">
        <v>0.41615000000000002</v>
      </c>
      <c r="J3878">
        <v>0.84484999999999999</v>
      </c>
      <c r="K3878">
        <v>0.52164999999999995</v>
      </c>
      <c r="L3878">
        <v>0.72335000000000005</v>
      </c>
      <c r="M3878">
        <v>0.21404999999999999</v>
      </c>
    </row>
    <row r="3879" spans="2:13" x14ac:dyDescent="0.35">
      <c r="B3879">
        <v>3876</v>
      </c>
      <c r="C3879">
        <v>0.38755000000000001</v>
      </c>
      <c r="D3879">
        <v>0.69125000000000003</v>
      </c>
      <c r="E3879">
        <v>0.42135</v>
      </c>
      <c r="F3879">
        <v>0.24135000000000001</v>
      </c>
      <c r="G3879">
        <v>0.33975</v>
      </c>
      <c r="H3879">
        <v>7.0550000000000002E-2</v>
      </c>
      <c r="I3879">
        <v>0.98214999999999997</v>
      </c>
      <c r="J3879">
        <v>0.89295000000000002</v>
      </c>
      <c r="K3879">
        <v>0.46274999999999999</v>
      </c>
      <c r="L3879">
        <v>0.97355000000000003</v>
      </c>
      <c r="M3879">
        <v>0.26755000000000001</v>
      </c>
    </row>
    <row r="3880" spans="2:13" x14ac:dyDescent="0.35">
      <c r="B3880">
        <v>3877</v>
      </c>
      <c r="C3880">
        <v>0.38764999999999999</v>
      </c>
      <c r="D3880">
        <v>2.375E-2</v>
      </c>
      <c r="E3880">
        <v>0.62644999999999995</v>
      </c>
      <c r="F3880">
        <v>0.22985</v>
      </c>
      <c r="G3880">
        <v>0.77615000000000001</v>
      </c>
      <c r="H3880">
        <v>0.24295</v>
      </c>
      <c r="I3880">
        <v>8.3499999999999998E-3</v>
      </c>
      <c r="J3880">
        <v>0.99795</v>
      </c>
      <c r="K3880">
        <v>0.20674999999999999</v>
      </c>
      <c r="L3880">
        <v>0.55335000000000001</v>
      </c>
      <c r="M3880">
        <v>0.28644999999999998</v>
      </c>
    </row>
    <row r="3881" spans="2:13" x14ac:dyDescent="0.35">
      <c r="B3881">
        <v>3878</v>
      </c>
      <c r="C3881">
        <v>0.38774999999999998</v>
      </c>
      <c r="D3881">
        <v>0.92525000000000002</v>
      </c>
      <c r="E3881">
        <v>0.60885</v>
      </c>
      <c r="F3881">
        <v>0.48594999999999999</v>
      </c>
      <c r="G3881">
        <v>0.52464999999999995</v>
      </c>
      <c r="H3881">
        <v>0.63244999999999996</v>
      </c>
      <c r="I3881">
        <v>0.12814999999999999</v>
      </c>
      <c r="J3881">
        <v>0.79315000000000002</v>
      </c>
      <c r="K3881">
        <v>0.97194999999999998</v>
      </c>
      <c r="L3881">
        <v>0.24654999999999999</v>
      </c>
      <c r="M3881">
        <v>0.15995000000000001</v>
      </c>
    </row>
    <row r="3882" spans="2:13" x14ac:dyDescent="0.35">
      <c r="B3882">
        <v>3879</v>
      </c>
      <c r="C3882">
        <v>0.38784999999999997</v>
      </c>
      <c r="D3882">
        <v>0.99345000000000006</v>
      </c>
      <c r="E3882">
        <v>0.59055000000000002</v>
      </c>
      <c r="F3882">
        <v>0.61014999999999997</v>
      </c>
      <c r="G3882">
        <v>0.47775000000000001</v>
      </c>
      <c r="H3882">
        <v>0.78415000000000001</v>
      </c>
      <c r="I3882">
        <v>0.35285</v>
      </c>
      <c r="J3882">
        <v>0.58865000000000001</v>
      </c>
      <c r="K3882">
        <v>0.63105</v>
      </c>
      <c r="L3882">
        <v>0.30145</v>
      </c>
      <c r="M3882">
        <v>0.26715</v>
      </c>
    </row>
    <row r="3883" spans="2:13" x14ac:dyDescent="0.35">
      <c r="B3883">
        <v>3880</v>
      </c>
      <c r="C3883">
        <v>0.38795000000000002</v>
      </c>
      <c r="D3883">
        <v>0.88154999999999994</v>
      </c>
      <c r="E3883">
        <v>0.95694999999999997</v>
      </c>
      <c r="F3883">
        <v>3.7499999999999999E-3</v>
      </c>
      <c r="G3883">
        <v>8.5449999999999998E-2</v>
      </c>
      <c r="H3883">
        <v>6.9849999999999995E-2</v>
      </c>
      <c r="I3883">
        <v>0.77344999999999997</v>
      </c>
      <c r="J3883">
        <v>0.58214999999999995</v>
      </c>
      <c r="K3883">
        <v>0.28815000000000002</v>
      </c>
      <c r="L3883">
        <v>0.63124999999999998</v>
      </c>
      <c r="M3883">
        <v>0.61265000000000003</v>
      </c>
    </row>
    <row r="3884" spans="2:13" x14ac:dyDescent="0.35">
      <c r="B3884">
        <v>3881</v>
      </c>
      <c r="C3884">
        <v>0.38805000000000001</v>
      </c>
      <c r="D3884">
        <v>0.61695</v>
      </c>
      <c r="E3884">
        <v>0.17474999999999999</v>
      </c>
      <c r="F3884">
        <v>0.19055</v>
      </c>
      <c r="G3884">
        <v>0.91285000000000005</v>
      </c>
      <c r="H3884">
        <v>0.75695000000000001</v>
      </c>
      <c r="I3884">
        <v>0.56615000000000004</v>
      </c>
      <c r="J3884">
        <v>0.42135</v>
      </c>
      <c r="K3884">
        <v>0.48444999999999999</v>
      </c>
      <c r="L3884">
        <v>0.60345000000000004</v>
      </c>
      <c r="M3884">
        <v>4.9050000000000003E-2</v>
      </c>
    </row>
    <row r="3885" spans="2:13" x14ac:dyDescent="0.35">
      <c r="B3885">
        <v>3882</v>
      </c>
      <c r="C3885">
        <v>0.38815</v>
      </c>
      <c r="D3885">
        <v>0.50834999999999997</v>
      </c>
      <c r="E3885">
        <v>0.38905000000000001</v>
      </c>
      <c r="F3885">
        <v>3.415E-2</v>
      </c>
      <c r="G3885">
        <v>0.52375000000000005</v>
      </c>
      <c r="H3885">
        <v>0.69874999999999998</v>
      </c>
      <c r="I3885">
        <v>0.23055</v>
      </c>
      <c r="J3885">
        <v>0.95615000000000006</v>
      </c>
      <c r="K3885">
        <v>0.99404999999999999</v>
      </c>
      <c r="L3885">
        <v>0.13014999999999999</v>
      </c>
      <c r="M3885">
        <v>0.63865000000000005</v>
      </c>
    </row>
    <row r="3886" spans="2:13" x14ac:dyDescent="0.35">
      <c r="B3886">
        <v>3883</v>
      </c>
      <c r="C3886">
        <v>0.38824999999999998</v>
      </c>
      <c r="D3886">
        <v>0.68684999999999996</v>
      </c>
      <c r="E3886">
        <v>0.21295</v>
      </c>
      <c r="F3886">
        <v>0.32724999999999999</v>
      </c>
      <c r="G3886">
        <v>0.80754999999999999</v>
      </c>
      <c r="H3886">
        <v>0.14565</v>
      </c>
      <c r="I3886">
        <v>9.0649999999999994E-2</v>
      </c>
      <c r="J3886">
        <v>0.81594999999999995</v>
      </c>
      <c r="K3886">
        <v>0.76554999999999995</v>
      </c>
      <c r="L3886">
        <v>0.82625000000000004</v>
      </c>
      <c r="M3886">
        <v>0.60245000000000004</v>
      </c>
    </row>
    <row r="3887" spans="2:13" x14ac:dyDescent="0.35">
      <c r="B3887">
        <v>3884</v>
      </c>
      <c r="C3887">
        <v>0.38834999999999997</v>
      </c>
      <c r="D3887">
        <v>0.82965</v>
      </c>
      <c r="E3887">
        <v>0.39965000000000001</v>
      </c>
      <c r="F3887">
        <v>4.6649999999999997E-2</v>
      </c>
      <c r="G3887">
        <v>0.85655000000000003</v>
      </c>
      <c r="H3887">
        <v>0.76895000000000002</v>
      </c>
      <c r="I3887">
        <v>1.5949999999999999E-2</v>
      </c>
      <c r="J3887">
        <v>0.90485000000000004</v>
      </c>
      <c r="K3887">
        <v>0.59194999999999998</v>
      </c>
      <c r="L3887">
        <v>0.25255</v>
      </c>
      <c r="M3887">
        <v>0.34184999999999999</v>
      </c>
    </row>
    <row r="3888" spans="2:13" x14ac:dyDescent="0.35">
      <c r="B3888">
        <v>3885</v>
      </c>
      <c r="C3888">
        <v>0.38845000000000002</v>
      </c>
      <c r="D3888">
        <v>0.23155000000000001</v>
      </c>
      <c r="E3888">
        <v>6.8150000000000002E-2</v>
      </c>
      <c r="F3888">
        <v>0.54774999999999996</v>
      </c>
      <c r="G3888">
        <v>0.30754999999999999</v>
      </c>
      <c r="H3888">
        <v>0.69305000000000005</v>
      </c>
      <c r="I3888">
        <v>5.5649999999999998E-2</v>
      </c>
      <c r="J3888">
        <v>0.98714999999999997</v>
      </c>
      <c r="K3888">
        <v>0.12015000000000001</v>
      </c>
      <c r="L3888">
        <v>1.315E-2</v>
      </c>
      <c r="M3888">
        <v>3.8249999999999999E-2</v>
      </c>
    </row>
    <row r="3889" spans="2:13" x14ac:dyDescent="0.35">
      <c r="B3889">
        <v>3886</v>
      </c>
      <c r="C3889">
        <v>0.38855000000000001</v>
      </c>
      <c r="D3889">
        <v>0.50265000000000004</v>
      </c>
      <c r="E3889">
        <v>0.52115</v>
      </c>
      <c r="F3889">
        <v>0.94225000000000003</v>
      </c>
      <c r="G3889">
        <v>0.43654999999999999</v>
      </c>
      <c r="H3889">
        <v>2.3650000000000001E-2</v>
      </c>
      <c r="I3889">
        <v>0.91425000000000001</v>
      </c>
      <c r="J3889">
        <v>0.38815</v>
      </c>
      <c r="K3889">
        <v>9.715E-2</v>
      </c>
      <c r="L3889">
        <v>0.51705000000000001</v>
      </c>
      <c r="M3889">
        <v>0.72755000000000003</v>
      </c>
    </row>
    <row r="3890" spans="2:13" x14ac:dyDescent="0.35">
      <c r="B3890">
        <v>3887</v>
      </c>
      <c r="C3890">
        <v>0.38865</v>
      </c>
      <c r="D3890">
        <v>0.14615</v>
      </c>
      <c r="E3890">
        <v>0.30625000000000002</v>
      </c>
      <c r="F3890">
        <v>0.65964999999999996</v>
      </c>
      <c r="G3890">
        <v>0.88824999999999998</v>
      </c>
      <c r="H3890">
        <v>0.92384999999999995</v>
      </c>
      <c r="I3890">
        <v>0.92945</v>
      </c>
      <c r="J3890">
        <v>0.92764999999999997</v>
      </c>
      <c r="K3890">
        <v>0.69994999999999996</v>
      </c>
      <c r="L3890">
        <v>0.89844999999999997</v>
      </c>
      <c r="M3890">
        <v>0.99965000000000004</v>
      </c>
    </row>
    <row r="3891" spans="2:13" x14ac:dyDescent="0.35">
      <c r="B3891">
        <v>3888</v>
      </c>
      <c r="C3891">
        <v>0.38874999999999998</v>
      </c>
      <c r="D3891">
        <v>0.81125000000000003</v>
      </c>
      <c r="E3891">
        <v>0.46024999999999999</v>
      </c>
      <c r="F3891">
        <v>0.91864999999999997</v>
      </c>
      <c r="G3891">
        <v>0.80705000000000005</v>
      </c>
      <c r="H3891">
        <v>0.22214999999999999</v>
      </c>
      <c r="I3891">
        <v>0.58015000000000005</v>
      </c>
      <c r="J3891">
        <v>0.58345000000000002</v>
      </c>
      <c r="K3891">
        <v>0.27605000000000002</v>
      </c>
      <c r="L3891">
        <v>0.81235000000000002</v>
      </c>
      <c r="M3891">
        <v>0.21515000000000001</v>
      </c>
    </row>
    <row r="3892" spans="2:13" x14ac:dyDescent="0.35">
      <c r="B3892">
        <v>3889</v>
      </c>
      <c r="C3892">
        <v>0.38884999999999997</v>
      </c>
      <c r="D3892">
        <v>0.23185</v>
      </c>
      <c r="E3892">
        <v>0.21024999999999999</v>
      </c>
      <c r="F3892">
        <v>0.73465000000000003</v>
      </c>
      <c r="G3892">
        <v>0.55064999999999997</v>
      </c>
      <c r="H3892">
        <v>0.51705000000000001</v>
      </c>
      <c r="I3892">
        <v>0.63244999999999996</v>
      </c>
      <c r="J3892">
        <v>0.41615000000000002</v>
      </c>
      <c r="K3892">
        <v>0.57865</v>
      </c>
      <c r="L3892">
        <v>0.79144999999999999</v>
      </c>
      <c r="M3892">
        <v>0.81555</v>
      </c>
    </row>
    <row r="3893" spans="2:13" x14ac:dyDescent="0.35">
      <c r="B3893">
        <v>3890</v>
      </c>
      <c r="C3893">
        <v>0.38895000000000002</v>
      </c>
      <c r="D3893">
        <v>0.55315000000000003</v>
      </c>
      <c r="E3893">
        <v>0.60485</v>
      </c>
      <c r="F3893">
        <v>0.96704999999999997</v>
      </c>
      <c r="G3893">
        <v>0.70084999999999997</v>
      </c>
      <c r="H3893">
        <v>0.84094999999999998</v>
      </c>
      <c r="I3893">
        <v>0.94255</v>
      </c>
      <c r="J3893">
        <v>0.57004999999999995</v>
      </c>
      <c r="K3893">
        <v>0.66654999999999998</v>
      </c>
      <c r="L3893">
        <v>0.43504999999999999</v>
      </c>
      <c r="M3893">
        <v>0.64864999999999995</v>
      </c>
    </row>
    <row r="3894" spans="2:13" x14ac:dyDescent="0.35">
      <c r="B3894">
        <v>3891</v>
      </c>
      <c r="C3894">
        <v>0.38905000000000001</v>
      </c>
      <c r="D3894">
        <v>0.58355000000000001</v>
      </c>
      <c r="E3894">
        <v>0.41375000000000001</v>
      </c>
      <c r="F3894">
        <v>0.39855000000000002</v>
      </c>
      <c r="G3894">
        <v>0.43075000000000002</v>
      </c>
      <c r="H3894">
        <v>0.36435000000000001</v>
      </c>
      <c r="I3894">
        <v>0.87275000000000003</v>
      </c>
      <c r="J3894">
        <v>0.96194999999999997</v>
      </c>
      <c r="K3894">
        <v>0.70315000000000005</v>
      </c>
      <c r="L3894">
        <v>0.60704999999999998</v>
      </c>
      <c r="M3894">
        <v>0.74844999999999995</v>
      </c>
    </row>
    <row r="3895" spans="2:13" x14ac:dyDescent="0.35">
      <c r="B3895">
        <v>3892</v>
      </c>
      <c r="C3895">
        <v>0.38915</v>
      </c>
      <c r="D3895">
        <v>8.8500000000000002E-3</v>
      </c>
      <c r="E3895">
        <v>0.85185</v>
      </c>
      <c r="F3895">
        <v>0.68694999999999995</v>
      </c>
      <c r="G3895">
        <v>0.55815000000000003</v>
      </c>
      <c r="H3895">
        <v>0.11285000000000001</v>
      </c>
      <c r="I3895">
        <v>0.91544999999999999</v>
      </c>
      <c r="J3895">
        <v>0.26905000000000001</v>
      </c>
      <c r="K3895">
        <v>0.80205000000000004</v>
      </c>
      <c r="L3895">
        <v>0.17665</v>
      </c>
      <c r="M3895">
        <v>0.42425000000000002</v>
      </c>
    </row>
    <row r="3896" spans="2:13" x14ac:dyDescent="0.35">
      <c r="B3896">
        <v>3893</v>
      </c>
      <c r="C3896">
        <v>0.38924999999999998</v>
      </c>
      <c r="D3896">
        <v>0.68135000000000001</v>
      </c>
      <c r="E3896">
        <v>1.2749999999999999E-2</v>
      </c>
      <c r="F3896">
        <v>0.12814999999999999</v>
      </c>
      <c r="G3896">
        <v>0.75605</v>
      </c>
      <c r="H3896">
        <v>0.43435000000000001</v>
      </c>
      <c r="I3896">
        <v>0.87744999999999995</v>
      </c>
      <c r="J3896">
        <v>0.53585000000000005</v>
      </c>
      <c r="K3896">
        <v>0.30104999999999998</v>
      </c>
      <c r="L3896">
        <v>0.77195000000000003</v>
      </c>
      <c r="M3896">
        <v>7.4649999999999994E-2</v>
      </c>
    </row>
    <row r="3897" spans="2:13" x14ac:dyDescent="0.35">
      <c r="B3897">
        <v>3894</v>
      </c>
      <c r="C3897">
        <v>0.38934999999999997</v>
      </c>
      <c r="D3897">
        <v>0.47234999999999999</v>
      </c>
      <c r="E3897">
        <v>0.66474999999999995</v>
      </c>
      <c r="F3897">
        <v>0.96945000000000003</v>
      </c>
      <c r="G3897">
        <v>0.87575000000000003</v>
      </c>
      <c r="H3897">
        <v>0.59145000000000003</v>
      </c>
      <c r="I3897">
        <v>0.34734999999999999</v>
      </c>
      <c r="J3897">
        <v>0.48804999999999998</v>
      </c>
      <c r="K3897">
        <v>4.555E-2</v>
      </c>
      <c r="L3897">
        <v>4.8649999999999999E-2</v>
      </c>
      <c r="M3897">
        <v>0.75075000000000003</v>
      </c>
    </row>
    <row r="3898" spans="2:13" x14ac:dyDescent="0.35">
      <c r="B3898">
        <v>3895</v>
      </c>
      <c r="C3898">
        <v>0.38945000000000002</v>
      </c>
      <c r="D3898">
        <v>0.85245000000000004</v>
      </c>
      <c r="E3898">
        <v>0.15595000000000001</v>
      </c>
      <c r="F3898">
        <v>0.46634999999999999</v>
      </c>
      <c r="G3898">
        <v>0.87665000000000004</v>
      </c>
      <c r="H3898">
        <v>0.58214999999999995</v>
      </c>
      <c r="I3898">
        <v>0.69425000000000003</v>
      </c>
      <c r="J3898">
        <v>0.83404999999999996</v>
      </c>
      <c r="K3898">
        <v>0.47184999999999999</v>
      </c>
      <c r="L3898">
        <v>0.81225000000000003</v>
      </c>
      <c r="M3898">
        <v>0.92945</v>
      </c>
    </row>
    <row r="3899" spans="2:13" x14ac:dyDescent="0.35">
      <c r="B3899">
        <v>3896</v>
      </c>
      <c r="C3899">
        <v>0.38955000000000001</v>
      </c>
      <c r="D3899">
        <v>0.17845</v>
      </c>
      <c r="E3899">
        <v>8.2750000000000004E-2</v>
      </c>
      <c r="F3899">
        <v>0.37035000000000001</v>
      </c>
      <c r="G3899">
        <v>0.48265000000000002</v>
      </c>
      <c r="H3899">
        <v>0.34165000000000001</v>
      </c>
      <c r="I3899">
        <v>0.71155000000000002</v>
      </c>
      <c r="J3899">
        <v>0.69835000000000003</v>
      </c>
      <c r="K3899">
        <v>0.60194999999999999</v>
      </c>
      <c r="L3899">
        <v>0.45024999999999998</v>
      </c>
      <c r="M3899">
        <v>0.16184999999999999</v>
      </c>
    </row>
    <row r="3900" spans="2:13" x14ac:dyDescent="0.35">
      <c r="B3900">
        <v>3897</v>
      </c>
      <c r="C3900">
        <v>0.38965</v>
      </c>
      <c r="D3900">
        <v>0.30554999999999999</v>
      </c>
      <c r="E3900">
        <v>0.71955000000000002</v>
      </c>
      <c r="F3900">
        <v>0.50995000000000001</v>
      </c>
      <c r="G3900">
        <v>0.85785</v>
      </c>
      <c r="H3900">
        <v>0.62365000000000004</v>
      </c>
      <c r="I3900">
        <v>0.43185000000000001</v>
      </c>
      <c r="J3900">
        <v>0.67654999999999998</v>
      </c>
      <c r="K3900">
        <v>0.31664999999999999</v>
      </c>
      <c r="L3900">
        <v>0.52805000000000002</v>
      </c>
      <c r="M3900">
        <v>0.10125000000000001</v>
      </c>
    </row>
    <row r="3901" spans="2:13" x14ac:dyDescent="0.35">
      <c r="B3901">
        <v>3898</v>
      </c>
      <c r="C3901">
        <v>0.38974999999999999</v>
      </c>
      <c r="D3901">
        <v>0.30985000000000001</v>
      </c>
      <c r="E3901">
        <v>0.19125</v>
      </c>
      <c r="F3901">
        <v>2.4150000000000001E-2</v>
      </c>
      <c r="G3901">
        <v>5.8349999999999999E-2</v>
      </c>
      <c r="H3901">
        <v>0.37075000000000002</v>
      </c>
      <c r="I3901">
        <v>0.56625000000000003</v>
      </c>
      <c r="J3901">
        <v>0.56225000000000003</v>
      </c>
      <c r="K3901">
        <v>0.92815000000000003</v>
      </c>
      <c r="L3901">
        <v>0.70394999999999996</v>
      </c>
      <c r="M3901">
        <v>0.91385000000000005</v>
      </c>
    </row>
    <row r="3902" spans="2:13" x14ac:dyDescent="0.35">
      <c r="B3902">
        <v>3899</v>
      </c>
      <c r="C3902">
        <v>0.38984999999999997</v>
      </c>
      <c r="D3902">
        <v>0.25264999999999999</v>
      </c>
      <c r="E3902">
        <v>0.42154999999999998</v>
      </c>
      <c r="F3902">
        <v>0.94435000000000002</v>
      </c>
      <c r="G3902">
        <v>0.24174999999999999</v>
      </c>
      <c r="H3902">
        <v>0.39205000000000001</v>
      </c>
      <c r="I3902">
        <v>0.71855000000000002</v>
      </c>
      <c r="J3902">
        <v>0.30175000000000002</v>
      </c>
      <c r="K3902">
        <v>0.53795000000000004</v>
      </c>
      <c r="L3902">
        <v>0.37605</v>
      </c>
      <c r="M3902">
        <v>0.15185000000000001</v>
      </c>
    </row>
    <row r="3903" spans="2:13" x14ac:dyDescent="0.35">
      <c r="B3903">
        <v>3900</v>
      </c>
      <c r="C3903">
        <v>0.38995000000000002</v>
      </c>
      <c r="D3903">
        <v>0.48715000000000003</v>
      </c>
      <c r="E3903">
        <v>0.22214999999999999</v>
      </c>
      <c r="F3903">
        <v>0.11484999999999999</v>
      </c>
      <c r="G3903">
        <v>0.66505000000000003</v>
      </c>
      <c r="H3903">
        <v>0.20485</v>
      </c>
      <c r="I3903">
        <v>0.54825000000000002</v>
      </c>
      <c r="J3903">
        <v>0.69005000000000005</v>
      </c>
      <c r="K3903">
        <v>0.93145</v>
      </c>
      <c r="L3903">
        <v>0.54474999999999996</v>
      </c>
      <c r="M3903">
        <v>0.28044999999999998</v>
      </c>
    </row>
    <row r="3904" spans="2:13" x14ac:dyDescent="0.35">
      <c r="B3904">
        <v>3901</v>
      </c>
      <c r="C3904">
        <v>0.39005000000000001</v>
      </c>
      <c r="D3904">
        <v>0.28684999999999999</v>
      </c>
      <c r="E3904">
        <v>0.57304999999999995</v>
      </c>
      <c r="F3904">
        <v>0.42544999999999999</v>
      </c>
      <c r="G3904">
        <v>0.93615000000000004</v>
      </c>
      <c r="H3904">
        <v>0.85445000000000004</v>
      </c>
      <c r="I3904">
        <v>0.11605</v>
      </c>
      <c r="J3904">
        <v>0.44674999999999998</v>
      </c>
      <c r="K3904">
        <v>0.22885</v>
      </c>
      <c r="L3904">
        <v>0.43874999999999997</v>
      </c>
      <c r="M3904">
        <v>0.70714999999999995</v>
      </c>
    </row>
    <row r="3905" spans="2:13" x14ac:dyDescent="0.35">
      <c r="B3905">
        <v>3902</v>
      </c>
      <c r="C3905">
        <v>0.39015</v>
      </c>
      <c r="D3905">
        <v>0.81115000000000004</v>
      </c>
      <c r="E3905">
        <v>0.86124999999999996</v>
      </c>
      <c r="F3905">
        <v>0.39684999999999998</v>
      </c>
      <c r="G3905">
        <v>0.25805</v>
      </c>
      <c r="H3905">
        <v>0.28715000000000002</v>
      </c>
      <c r="I3905">
        <v>5.6499999999999996E-3</v>
      </c>
      <c r="J3905">
        <v>0.39284999999999998</v>
      </c>
      <c r="K3905">
        <v>0.46825</v>
      </c>
      <c r="L3905">
        <v>0.41254999999999997</v>
      </c>
      <c r="M3905">
        <v>0.62555000000000005</v>
      </c>
    </row>
    <row r="3906" spans="2:13" x14ac:dyDescent="0.35">
      <c r="B3906">
        <v>3903</v>
      </c>
      <c r="C3906">
        <v>0.39024999999999999</v>
      </c>
      <c r="D3906">
        <v>0.58904999999999996</v>
      </c>
      <c r="E3906">
        <v>0.25535000000000002</v>
      </c>
      <c r="F3906">
        <v>0.41944999999999999</v>
      </c>
      <c r="G3906">
        <v>0.39124999999999999</v>
      </c>
      <c r="H3906">
        <v>8.9450000000000002E-2</v>
      </c>
      <c r="I3906">
        <v>0.85724999999999996</v>
      </c>
      <c r="J3906">
        <v>0.53554999999999997</v>
      </c>
      <c r="K3906">
        <v>0.17765</v>
      </c>
      <c r="L3906">
        <v>5.5500000000000002E-3</v>
      </c>
      <c r="M3906">
        <v>0.35844999999999999</v>
      </c>
    </row>
    <row r="3907" spans="2:13" x14ac:dyDescent="0.35">
      <c r="B3907">
        <v>3904</v>
      </c>
      <c r="C3907">
        <v>0.39034999999999997</v>
      </c>
      <c r="D3907">
        <v>0.29294999999999999</v>
      </c>
      <c r="E3907">
        <v>0.51575000000000004</v>
      </c>
      <c r="F3907">
        <v>0.31955</v>
      </c>
      <c r="G3907">
        <v>0.56154999999999999</v>
      </c>
      <c r="H3907">
        <v>1.6449999999999999E-2</v>
      </c>
      <c r="I3907">
        <v>0.19614999999999999</v>
      </c>
      <c r="J3907">
        <v>0.66154999999999997</v>
      </c>
      <c r="K3907">
        <v>0.82984999999999998</v>
      </c>
      <c r="L3907">
        <v>0.94564999999999999</v>
      </c>
      <c r="M3907">
        <v>0.67815000000000003</v>
      </c>
    </row>
    <row r="3908" spans="2:13" x14ac:dyDescent="0.35">
      <c r="B3908">
        <v>3905</v>
      </c>
      <c r="C3908">
        <v>0.39045000000000002</v>
      </c>
      <c r="D3908">
        <v>0.85965000000000003</v>
      </c>
      <c r="E3908">
        <v>0.21054999999999999</v>
      </c>
      <c r="F3908">
        <v>0.97745000000000004</v>
      </c>
      <c r="G3908">
        <v>0.14155000000000001</v>
      </c>
      <c r="H3908">
        <v>0.86224999999999996</v>
      </c>
      <c r="I3908">
        <v>0.39884999999999998</v>
      </c>
      <c r="J3908">
        <v>0.62114999999999998</v>
      </c>
      <c r="K3908">
        <v>0.12485</v>
      </c>
      <c r="L3908">
        <v>0.99895</v>
      </c>
      <c r="M3908">
        <v>0.65915000000000001</v>
      </c>
    </row>
    <row r="3909" spans="2:13" x14ac:dyDescent="0.35">
      <c r="B3909">
        <v>3906</v>
      </c>
      <c r="C3909">
        <v>0.39055000000000001</v>
      </c>
      <c r="D3909">
        <v>0.91325000000000001</v>
      </c>
      <c r="E3909">
        <v>0.33994999999999997</v>
      </c>
      <c r="F3909">
        <v>0.53354999999999997</v>
      </c>
      <c r="G3909">
        <v>0.18115000000000001</v>
      </c>
      <c r="H3909">
        <v>9.3850000000000003E-2</v>
      </c>
      <c r="I3909">
        <v>0.79964999999999997</v>
      </c>
      <c r="J3909">
        <v>5.7049999999999997E-2</v>
      </c>
      <c r="K3909">
        <v>0.75275000000000003</v>
      </c>
      <c r="L3909">
        <v>0.91644999999999999</v>
      </c>
      <c r="M3909">
        <v>5.2749999999999998E-2</v>
      </c>
    </row>
    <row r="3910" spans="2:13" x14ac:dyDescent="0.35">
      <c r="B3910">
        <v>3907</v>
      </c>
      <c r="C3910">
        <v>0.39065</v>
      </c>
      <c r="D3910">
        <v>0.65315000000000001</v>
      </c>
      <c r="E3910">
        <v>0.44105</v>
      </c>
      <c r="F3910">
        <v>0.14845</v>
      </c>
      <c r="G3910">
        <v>0.59014999999999995</v>
      </c>
      <c r="H3910">
        <v>0.81535000000000002</v>
      </c>
      <c r="I3910">
        <v>0.48404999999999998</v>
      </c>
      <c r="J3910">
        <v>0.31645000000000001</v>
      </c>
      <c r="K3910">
        <v>0.93855</v>
      </c>
      <c r="L3910">
        <v>0.73724999999999996</v>
      </c>
      <c r="M3910">
        <v>0.28605000000000003</v>
      </c>
    </row>
    <row r="3911" spans="2:13" x14ac:dyDescent="0.35">
      <c r="B3911">
        <v>3908</v>
      </c>
      <c r="C3911">
        <v>0.39074999999999999</v>
      </c>
      <c r="D3911">
        <v>0.94145000000000001</v>
      </c>
      <c r="E3911">
        <v>0.16264999999999999</v>
      </c>
      <c r="F3911">
        <v>0.20315</v>
      </c>
      <c r="G3911">
        <v>7.5500000000000003E-3</v>
      </c>
      <c r="H3911">
        <v>0.59745000000000004</v>
      </c>
      <c r="I3911">
        <v>7.2450000000000001E-2</v>
      </c>
      <c r="J3911">
        <v>0.46294999999999997</v>
      </c>
      <c r="K3911">
        <v>0.53995000000000004</v>
      </c>
      <c r="L3911">
        <v>0.22495000000000001</v>
      </c>
      <c r="M3911">
        <v>8.3449999999999996E-2</v>
      </c>
    </row>
    <row r="3912" spans="2:13" x14ac:dyDescent="0.35">
      <c r="B3912">
        <v>3909</v>
      </c>
      <c r="C3912">
        <v>0.39084999999999998</v>
      </c>
      <c r="D3912">
        <v>9.3950000000000006E-2</v>
      </c>
      <c r="E3912">
        <v>0.27694999999999997</v>
      </c>
      <c r="F3912">
        <v>0.81045</v>
      </c>
      <c r="G3912">
        <v>0.25914999999999999</v>
      </c>
      <c r="H3912">
        <v>0.52825</v>
      </c>
      <c r="I3912">
        <v>0.74795</v>
      </c>
      <c r="J3912">
        <v>0.99744999999999995</v>
      </c>
      <c r="K3912">
        <v>3.5650000000000001E-2</v>
      </c>
      <c r="L3912">
        <v>8.8500000000000002E-3</v>
      </c>
      <c r="M3912">
        <v>0.31964999999999999</v>
      </c>
    </row>
    <row r="3913" spans="2:13" x14ac:dyDescent="0.35">
      <c r="B3913">
        <v>3910</v>
      </c>
      <c r="C3913">
        <v>0.39095000000000002</v>
      </c>
      <c r="D3913">
        <v>6.8349999999999994E-2</v>
      </c>
      <c r="E3913">
        <v>0.67754999999999999</v>
      </c>
      <c r="F3913">
        <v>0.67344999999999999</v>
      </c>
      <c r="G3913">
        <v>0.71335000000000004</v>
      </c>
      <c r="H3913">
        <v>0.58755000000000002</v>
      </c>
      <c r="I3913">
        <v>0.48044999999999999</v>
      </c>
      <c r="J3913">
        <v>0.35194999999999999</v>
      </c>
      <c r="K3913">
        <v>0.38714999999999999</v>
      </c>
      <c r="L3913">
        <v>0.30195</v>
      </c>
      <c r="M3913">
        <v>0.67325000000000002</v>
      </c>
    </row>
    <row r="3914" spans="2:13" x14ac:dyDescent="0.35">
      <c r="B3914">
        <v>3911</v>
      </c>
      <c r="C3914">
        <v>0.39105000000000001</v>
      </c>
      <c r="D3914">
        <v>0.22134999999999999</v>
      </c>
      <c r="E3914">
        <v>0.48754999999999998</v>
      </c>
      <c r="F3914">
        <v>0.56115000000000004</v>
      </c>
      <c r="G3914">
        <v>0.84065000000000001</v>
      </c>
      <c r="H3914">
        <v>0.15955</v>
      </c>
      <c r="I3914">
        <v>4.6550000000000001E-2</v>
      </c>
      <c r="J3914">
        <v>0.52385000000000004</v>
      </c>
      <c r="K3914">
        <v>0.61475000000000002</v>
      </c>
      <c r="L3914">
        <v>0.17685000000000001</v>
      </c>
      <c r="M3914">
        <v>0.34684999999999999</v>
      </c>
    </row>
    <row r="3915" spans="2:13" x14ac:dyDescent="0.35">
      <c r="B3915">
        <v>3912</v>
      </c>
      <c r="C3915">
        <v>0.39115</v>
      </c>
      <c r="D3915">
        <v>0.57555000000000001</v>
      </c>
      <c r="E3915">
        <v>0.33295000000000002</v>
      </c>
      <c r="F3915">
        <v>0.43164999999999998</v>
      </c>
      <c r="G3915">
        <v>0.44524999999999998</v>
      </c>
      <c r="H3915">
        <v>0.86704999999999999</v>
      </c>
      <c r="I3915">
        <v>0.80454999999999999</v>
      </c>
      <c r="J3915">
        <v>0.28484999999999999</v>
      </c>
      <c r="K3915">
        <v>0.11575000000000001</v>
      </c>
      <c r="L3915">
        <v>9.425E-2</v>
      </c>
      <c r="M3915">
        <v>0.53944999999999999</v>
      </c>
    </row>
    <row r="3916" spans="2:13" x14ac:dyDescent="0.35">
      <c r="B3916">
        <v>3913</v>
      </c>
      <c r="C3916">
        <v>0.39124999999999999</v>
      </c>
      <c r="D3916">
        <v>0.37035000000000001</v>
      </c>
      <c r="E3916">
        <v>0.29854999999999998</v>
      </c>
      <c r="F3916">
        <v>0.31764999999999999</v>
      </c>
      <c r="G3916">
        <v>0.74575000000000002</v>
      </c>
      <c r="H3916">
        <v>0.73475000000000001</v>
      </c>
      <c r="I3916">
        <v>0.33055000000000001</v>
      </c>
      <c r="J3916">
        <v>0.82325000000000004</v>
      </c>
      <c r="K3916">
        <v>0.54044999999999999</v>
      </c>
      <c r="L3916">
        <v>0.46555000000000002</v>
      </c>
      <c r="M3916">
        <v>0.67035</v>
      </c>
    </row>
    <row r="3917" spans="2:13" x14ac:dyDescent="0.35">
      <c r="B3917">
        <v>3914</v>
      </c>
      <c r="C3917">
        <v>0.39134999999999998</v>
      </c>
      <c r="D3917">
        <v>0.74165000000000003</v>
      </c>
      <c r="E3917">
        <v>0.43725000000000003</v>
      </c>
      <c r="F3917">
        <v>0.32905000000000001</v>
      </c>
      <c r="G3917">
        <v>0.64185000000000003</v>
      </c>
      <c r="H3917">
        <v>0.27345000000000003</v>
      </c>
      <c r="I3917">
        <v>0.30214999999999997</v>
      </c>
      <c r="J3917">
        <v>0.20565</v>
      </c>
      <c r="K3917">
        <v>0.70004999999999995</v>
      </c>
      <c r="L3917">
        <v>0.79695000000000005</v>
      </c>
      <c r="M3917">
        <v>0.62675000000000003</v>
      </c>
    </row>
    <row r="3918" spans="2:13" x14ac:dyDescent="0.35">
      <c r="B3918">
        <v>3915</v>
      </c>
      <c r="C3918">
        <v>0.39145000000000002</v>
      </c>
      <c r="D3918">
        <v>8.9550000000000005E-2</v>
      </c>
      <c r="E3918">
        <v>0.12584999999999999</v>
      </c>
      <c r="F3918">
        <v>0.16255</v>
      </c>
      <c r="G3918">
        <v>0.82484999999999997</v>
      </c>
      <c r="H3918">
        <v>5.2549999999999999E-2</v>
      </c>
      <c r="I3918">
        <v>0.10285</v>
      </c>
      <c r="J3918">
        <v>0.13735</v>
      </c>
      <c r="K3918">
        <v>9.1649999999999995E-2</v>
      </c>
      <c r="L3918">
        <v>0.60055000000000003</v>
      </c>
      <c r="M3918">
        <v>0.17485000000000001</v>
      </c>
    </row>
    <row r="3919" spans="2:13" x14ac:dyDescent="0.35">
      <c r="B3919">
        <v>3916</v>
      </c>
      <c r="C3919">
        <v>0.39155000000000001</v>
      </c>
      <c r="D3919">
        <v>0.35844999999999999</v>
      </c>
      <c r="E3919">
        <v>0.29215000000000002</v>
      </c>
      <c r="F3919">
        <v>0.17444999999999999</v>
      </c>
      <c r="G3919">
        <v>0.22125</v>
      </c>
      <c r="H3919">
        <v>0.86404999999999998</v>
      </c>
      <c r="I3919">
        <v>0.78415000000000001</v>
      </c>
      <c r="J3919">
        <v>0.54215000000000002</v>
      </c>
      <c r="K3919">
        <v>0.91305000000000003</v>
      </c>
      <c r="L3919">
        <v>0.19685</v>
      </c>
      <c r="M3919">
        <v>0.73555000000000004</v>
      </c>
    </row>
    <row r="3920" spans="2:13" x14ac:dyDescent="0.35">
      <c r="B3920">
        <v>3917</v>
      </c>
      <c r="C3920">
        <v>0.39165</v>
      </c>
      <c r="D3920">
        <v>0.45234999999999997</v>
      </c>
      <c r="E3920">
        <v>2.8649999999999998E-2</v>
      </c>
      <c r="F3920">
        <v>0.35944999999999999</v>
      </c>
      <c r="G3920">
        <v>0.29615000000000002</v>
      </c>
      <c r="H3920">
        <v>0.43064999999999998</v>
      </c>
      <c r="I3920">
        <v>0.15654999999999999</v>
      </c>
      <c r="J3920">
        <v>0.68545</v>
      </c>
      <c r="K3920">
        <v>0.34565000000000001</v>
      </c>
      <c r="L3920">
        <v>2.6950000000000002E-2</v>
      </c>
      <c r="M3920">
        <v>0.53835</v>
      </c>
    </row>
    <row r="3921" spans="2:13" x14ac:dyDescent="0.35">
      <c r="B3921">
        <v>3918</v>
      </c>
      <c r="C3921">
        <v>0.39174999999999999</v>
      </c>
      <c r="D3921">
        <v>0.22295000000000001</v>
      </c>
      <c r="E3921">
        <v>1.465E-2</v>
      </c>
      <c r="F3921">
        <v>0.82704999999999995</v>
      </c>
      <c r="G3921">
        <v>0.47105000000000002</v>
      </c>
      <c r="H3921">
        <v>0.34615000000000001</v>
      </c>
      <c r="I3921">
        <v>0.29554999999999998</v>
      </c>
      <c r="J3921">
        <v>0.48835000000000001</v>
      </c>
      <c r="K3921">
        <v>0.77434999999999998</v>
      </c>
      <c r="L3921">
        <v>0.19464999999999999</v>
      </c>
      <c r="M3921">
        <v>0.45205000000000001</v>
      </c>
    </row>
    <row r="3922" spans="2:13" x14ac:dyDescent="0.35">
      <c r="B3922">
        <v>3919</v>
      </c>
      <c r="C3922">
        <v>0.39184999999999998</v>
      </c>
      <c r="D3922">
        <v>0.28144999999999998</v>
      </c>
      <c r="E3922">
        <v>0.95155000000000001</v>
      </c>
      <c r="F3922">
        <v>0.64315</v>
      </c>
      <c r="G3922">
        <v>0.75805</v>
      </c>
      <c r="H3922">
        <v>4.7499999999999999E-3</v>
      </c>
      <c r="I3922">
        <v>0.89154999999999995</v>
      </c>
      <c r="J3922">
        <v>0.74055000000000004</v>
      </c>
      <c r="K3922">
        <v>0.58804999999999996</v>
      </c>
      <c r="L3922">
        <v>0.34094999999999998</v>
      </c>
      <c r="M3922">
        <v>0.80884999999999996</v>
      </c>
    </row>
    <row r="3923" spans="2:13" x14ac:dyDescent="0.35">
      <c r="B3923">
        <v>3920</v>
      </c>
      <c r="C3923">
        <v>0.39195000000000002</v>
      </c>
      <c r="D3923">
        <v>0.92584999999999995</v>
      </c>
      <c r="E3923">
        <v>0.37375000000000003</v>
      </c>
      <c r="F3923">
        <v>0.24954999999999999</v>
      </c>
      <c r="G3923">
        <v>0.30445</v>
      </c>
      <c r="H3923">
        <v>0.27905000000000002</v>
      </c>
      <c r="I3923">
        <v>7.4149999999999994E-2</v>
      </c>
      <c r="J3923">
        <v>0.33515</v>
      </c>
      <c r="K3923">
        <v>6.7750000000000005E-2</v>
      </c>
      <c r="L3923">
        <v>0.55435000000000001</v>
      </c>
      <c r="M3923">
        <v>1.355E-2</v>
      </c>
    </row>
    <row r="3924" spans="2:13" x14ac:dyDescent="0.35">
      <c r="B3924">
        <v>3921</v>
      </c>
      <c r="C3924">
        <v>0.39205000000000001</v>
      </c>
      <c r="D3924">
        <v>0.85814999999999997</v>
      </c>
      <c r="E3924">
        <v>7.9750000000000001E-2</v>
      </c>
      <c r="F3924">
        <v>8.2449999999999996E-2</v>
      </c>
      <c r="G3924">
        <v>0.74385000000000001</v>
      </c>
      <c r="H3924">
        <v>0.78905000000000003</v>
      </c>
      <c r="I3924">
        <v>0.95625000000000004</v>
      </c>
      <c r="J3924">
        <v>0.25054999999999999</v>
      </c>
      <c r="K3924">
        <v>0.85024999999999995</v>
      </c>
      <c r="L3924">
        <v>7.1849999999999997E-2</v>
      </c>
      <c r="M3924">
        <v>0.15964999999999999</v>
      </c>
    </row>
    <row r="3925" spans="2:13" x14ac:dyDescent="0.35">
      <c r="B3925">
        <v>3922</v>
      </c>
      <c r="C3925">
        <v>0.39215</v>
      </c>
      <c r="D3925">
        <v>0.13364999999999999</v>
      </c>
      <c r="E3925">
        <v>0.50714999999999999</v>
      </c>
      <c r="F3925">
        <v>0.76615</v>
      </c>
      <c r="G3925">
        <v>0.68294999999999995</v>
      </c>
      <c r="H3925">
        <v>0.70714999999999995</v>
      </c>
      <c r="I3925">
        <v>0.90685000000000004</v>
      </c>
      <c r="J3925">
        <v>0.45274999999999999</v>
      </c>
      <c r="K3925">
        <v>2.9749999999999999E-2</v>
      </c>
      <c r="L3925">
        <v>0.43525000000000003</v>
      </c>
      <c r="M3925">
        <v>0.82874999999999999</v>
      </c>
    </row>
    <row r="3926" spans="2:13" x14ac:dyDescent="0.35">
      <c r="B3926">
        <v>3923</v>
      </c>
      <c r="C3926">
        <v>0.39224999999999999</v>
      </c>
      <c r="D3926">
        <v>0.44164999999999999</v>
      </c>
      <c r="E3926">
        <v>0.17695</v>
      </c>
      <c r="F3926">
        <v>0.28655000000000003</v>
      </c>
      <c r="G3926">
        <v>0.88354999999999995</v>
      </c>
      <c r="H3926">
        <v>0.68955</v>
      </c>
      <c r="I3926">
        <v>0.71414999999999995</v>
      </c>
      <c r="J3926">
        <v>0.35965000000000003</v>
      </c>
      <c r="K3926">
        <v>0.21984999999999999</v>
      </c>
      <c r="L3926">
        <v>0.85465000000000002</v>
      </c>
      <c r="M3926">
        <v>2.385E-2</v>
      </c>
    </row>
    <row r="3927" spans="2:13" x14ac:dyDescent="0.35">
      <c r="B3927">
        <v>3924</v>
      </c>
      <c r="C3927">
        <v>0.39234999999999998</v>
      </c>
      <c r="D3927">
        <v>0.33174999999999999</v>
      </c>
      <c r="E3927">
        <v>0.55474999999999997</v>
      </c>
      <c r="F3927">
        <v>2.7650000000000001E-2</v>
      </c>
      <c r="G3927">
        <v>0.51844999999999997</v>
      </c>
      <c r="H3927">
        <v>0.33674999999999999</v>
      </c>
      <c r="I3927">
        <v>0.65615000000000001</v>
      </c>
      <c r="J3927">
        <v>0.27855000000000002</v>
      </c>
      <c r="K3927">
        <v>0.77185000000000004</v>
      </c>
      <c r="L3927">
        <v>0.22695000000000001</v>
      </c>
      <c r="M3927">
        <v>0.25855</v>
      </c>
    </row>
    <row r="3928" spans="2:13" x14ac:dyDescent="0.35">
      <c r="B3928">
        <v>3925</v>
      </c>
      <c r="C3928">
        <v>0.39245000000000002</v>
      </c>
      <c r="D3928">
        <v>0.26884999999999998</v>
      </c>
      <c r="E3928">
        <v>0.42895</v>
      </c>
      <c r="F3928">
        <v>0.44735000000000003</v>
      </c>
      <c r="G3928">
        <v>0.72494999999999998</v>
      </c>
      <c r="H3928">
        <v>0.67895000000000005</v>
      </c>
      <c r="I3928">
        <v>0.71875</v>
      </c>
      <c r="J3928">
        <v>0.49525000000000002</v>
      </c>
      <c r="K3928">
        <v>0.94884999999999997</v>
      </c>
      <c r="L3928">
        <v>0.52685000000000004</v>
      </c>
      <c r="M3928">
        <v>0.78125</v>
      </c>
    </row>
    <row r="3929" spans="2:13" x14ac:dyDescent="0.35">
      <c r="B3929">
        <v>3926</v>
      </c>
      <c r="C3929">
        <v>0.39255000000000001</v>
      </c>
      <c r="D3929">
        <v>0.31435000000000002</v>
      </c>
      <c r="E3929">
        <v>0.19885</v>
      </c>
      <c r="F3929">
        <v>0.90415000000000001</v>
      </c>
      <c r="G3929">
        <v>0.58625000000000005</v>
      </c>
      <c r="H3929">
        <v>0.29544999999999999</v>
      </c>
      <c r="I3929">
        <v>0.89985000000000004</v>
      </c>
      <c r="J3929">
        <v>7.6249999999999998E-2</v>
      </c>
      <c r="K3929">
        <v>0.27445000000000003</v>
      </c>
      <c r="L3929">
        <v>9.5850000000000005E-2</v>
      </c>
      <c r="M3929">
        <v>0.13134999999999999</v>
      </c>
    </row>
    <row r="3930" spans="2:13" x14ac:dyDescent="0.35">
      <c r="B3930">
        <v>3927</v>
      </c>
      <c r="C3930">
        <v>0.39265</v>
      </c>
      <c r="D3930">
        <v>0.94155</v>
      </c>
      <c r="E3930">
        <v>0.15375</v>
      </c>
      <c r="F3930">
        <v>0.56564999999999999</v>
      </c>
      <c r="G3930">
        <v>0.11495</v>
      </c>
      <c r="H3930">
        <v>0.25735000000000002</v>
      </c>
      <c r="I3930">
        <v>0.65264999999999995</v>
      </c>
      <c r="J3930">
        <v>0.50765000000000005</v>
      </c>
      <c r="K3930">
        <v>0.10755000000000001</v>
      </c>
      <c r="L3930">
        <v>0.87155000000000005</v>
      </c>
      <c r="M3930">
        <v>0.12425</v>
      </c>
    </row>
    <row r="3931" spans="2:13" x14ac:dyDescent="0.35">
      <c r="B3931">
        <v>3928</v>
      </c>
      <c r="C3931">
        <v>0.39274999999999999</v>
      </c>
      <c r="D3931">
        <v>0.90764999999999996</v>
      </c>
      <c r="E3931">
        <v>0.75034999999999996</v>
      </c>
      <c r="F3931">
        <v>0.58365</v>
      </c>
      <c r="G3931">
        <v>0.43814999999999998</v>
      </c>
      <c r="H3931">
        <v>0.83345000000000002</v>
      </c>
      <c r="I3931">
        <v>5.9500000000000004E-3</v>
      </c>
      <c r="J3931">
        <v>0.49904999999999999</v>
      </c>
      <c r="K3931">
        <v>0.97384999999999999</v>
      </c>
      <c r="L3931">
        <v>0.29175000000000001</v>
      </c>
      <c r="M3931">
        <v>0.34355000000000002</v>
      </c>
    </row>
    <row r="3932" spans="2:13" x14ac:dyDescent="0.35">
      <c r="B3932">
        <v>3929</v>
      </c>
      <c r="C3932">
        <v>0.39284999999999998</v>
      </c>
      <c r="D3932">
        <v>0.35354999999999998</v>
      </c>
      <c r="E3932">
        <v>0.45784999999999998</v>
      </c>
      <c r="F3932">
        <v>0.25445000000000001</v>
      </c>
      <c r="G3932">
        <v>6.4850000000000005E-2</v>
      </c>
      <c r="H3932">
        <v>0.41725000000000001</v>
      </c>
      <c r="I3932">
        <v>0.92035</v>
      </c>
      <c r="J3932">
        <v>0.63334999999999997</v>
      </c>
      <c r="K3932">
        <v>0.58514999999999995</v>
      </c>
      <c r="L3932">
        <v>0.28555000000000003</v>
      </c>
      <c r="M3932">
        <v>0.14224999999999999</v>
      </c>
    </row>
    <row r="3933" spans="2:13" x14ac:dyDescent="0.35">
      <c r="B3933">
        <v>3930</v>
      </c>
      <c r="C3933">
        <v>0.39295000000000002</v>
      </c>
      <c r="D3933">
        <v>0.77825</v>
      </c>
      <c r="E3933">
        <v>0.29654999999999998</v>
      </c>
      <c r="F3933">
        <v>4.9450000000000001E-2</v>
      </c>
      <c r="G3933">
        <v>0.15845000000000001</v>
      </c>
      <c r="H3933">
        <v>0.67395000000000005</v>
      </c>
      <c r="I3933">
        <v>0.56394999999999995</v>
      </c>
      <c r="J3933">
        <v>2.835E-2</v>
      </c>
      <c r="K3933">
        <v>0.89505000000000001</v>
      </c>
      <c r="L3933">
        <v>0.61495</v>
      </c>
      <c r="M3933">
        <v>0.83555000000000001</v>
      </c>
    </row>
    <row r="3934" spans="2:13" x14ac:dyDescent="0.35">
      <c r="B3934">
        <v>3931</v>
      </c>
      <c r="C3934">
        <v>0.39305000000000001</v>
      </c>
      <c r="D3934">
        <v>0.91685000000000005</v>
      </c>
      <c r="E3934">
        <v>0.79464999999999997</v>
      </c>
      <c r="F3934">
        <v>0.66974999999999996</v>
      </c>
      <c r="G3934">
        <v>0.62595000000000001</v>
      </c>
      <c r="H3934">
        <v>0.99924999999999997</v>
      </c>
      <c r="I3934">
        <v>0.88505</v>
      </c>
      <c r="J3934">
        <v>2.5850000000000001E-2</v>
      </c>
      <c r="K3934">
        <v>0.93515000000000004</v>
      </c>
      <c r="L3934">
        <v>0.91115000000000002</v>
      </c>
      <c r="M3934">
        <v>0.72804999999999997</v>
      </c>
    </row>
    <row r="3935" spans="2:13" x14ac:dyDescent="0.35">
      <c r="B3935">
        <v>3932</v>
      </c>
      <c r="C3935">
        <v>0.39315</v>
      </c>
      <c r="D3935">
        <v>0.74204999999999999</v>
      </c>
      <c r="E3935">
        <v>0.98824999999999996</v>
      </c>
      <c r="F3935">
        <v>0.39024999999999999</v>
      </c>
      <c r="G3935">
        <v>0.89595000000000002</v>
      </c>
      <c r="H3935">
        <v>0.30114999999999997</v>
      </c>
      <c r="I3935">
        <v>8.6550000000000002E-2</v>
      </c>
      <c r="J3935">
        <v>0.59955000000000003</v>
      </c>
      <c r="K3935">
        <v>0.34675</v>
      </c>
      <c r="L3935">
        <v>0.68554999999999999</v>
      </c>
      <c r="M3935">
        <v>0.64015</v>
      </c>
    </row>
    <row r="3936" spans="2:13" x14ac:dyDescent="0.35">
      <c r="B3936">
        <v>3933</v>
      </c>
      <c r="C3936">
        <v>0.39324999999999999</v>
      </c>
      <c r="D3936">
        <v>0.80605000000000004</v>
      </c>
      <c r="E3936">
        <v>0.15245</v>
      </c>
      <c r="F3936">
        <v>0.15135000000000001</v>
      </c>
      <c r="G3936">
        <v>0.78905000000000003</v>
      </c>
      <c r="H3936">
        <v>0.80774999999999997</v>
      </c>
      <c r="I3936">
        <v>0.56605000000000005</v>
      </c>
      <c r="J3936">
        <v>0.51754999999999995</v>
      </c>
      <c r="K3936">
        <v>0.65225</v>
      </c>
      <c r="L3936">
        <v>0.61904999999999999</v>
      </c>
      <c r="M3936">
        <v>0.88424999999999998</v>
      </c>
    </row>
    <row r="3937" spans="2:13" x14ac:dyDescent="0.35">
      <c r="B3937">
        <v>3934</v>
      </c>
      <c r="C3937">
        <v>0.39334999999999998</v>
      </c>
      <c r="D3937">
        <v>0.26515</v>
      </c>
      <c r="E3937">
        <v>0.19685</v>
      </c>
      <c r="F3937">
        <v>0.72155000000000002</v>
      </c>
      <c r="G3937">
        <v>0.96304999999999996</v>
      </c>
      <c r="H3937">
        <v>0.19805</v>
      </c>
      <c r="I3937">
        <v>6.6449999999999995E-2</v>
      </c>
      <c r="J3937">
        <v>0.92784999999999995</v>
      </c>
      <c r="K3937">
        <v>0.85985</v>
      </c>
      <c r="L3937">
        <v>0.93095000000000006</v>
      </c>
      <c r="M3937">
        <v>0.84984999999999999</v>
      </c>
    </row>
    <row r="3938" spans="2:13" x14ac:dyDescent="0.35">
      <c r="B3938">
        <v>3935</v>
      </c>
      <c r="C3938">
        <v>0.39345000000000002</v>
      </c>
      <c r="D3938">
        <v>0.20324999999999999</v>
      </c>
      <c r="E3938">
        <v>0.33365</v>
      </c>
      <c r="F3938">
        <v>0.86355000000000004</v>
      </c>
      <c r="G3938">
        <v>0.58445000000000003</v>
      </c>
      <c r="H3938">
        <v>0.99334999999999996</v>
      </c>
      <c r="I3938">
        <v>0.67584999999999995</v>
      </c>
      <c r="J3938">
        <v>0.27555000000000002</v>
      </c>
      <c r="K3938">
        <v>0.63665000000000005</v>
      </c>
      <c r="L3938">
        <v>0.45415</v>
      </c>
      <c r="M3938">
        <v>0.68284999999999996</v>
      </c>
    </row>
    <row r="3939" spans="2:13" x14ac:dyDescent="0.35">
      <c r="B3939">
        <v>3936</v>
      </c>
      <c r="C3939">
        <v>0.39355000000000001</v>
      </c>
      <c r="D3939">
        <v>0.44955000000000001</v>
      </c>
      <c r="E3939">
        <v>0.58365</v>
      </c>
      <c r="F3939">
        <v>0.15765000000000001</v>
      </c>
      <c r="G3939">
        <v>0.21965000000000001</v>
      </c>
      <c r="H3939">
        <v>0.49254999999999999</v>
      </c>
      <c r="I3939">
        <v>0.76285000000000003</v>
      </c>
      <c r="J3939">
        <v>0.70274999999999999</v>
      </c>
      <c r="K3939">
        <v>0.43464999999999998</v>
      </c>
      <c r="L3939">
        <v>0.23785000000000001</v>
      </c>
      <c r="M3939">
        <v>0.21145</v>
      </c>
    </row>
    <row r="3940" spans="2:13" x14ac:dyDescent="0.35">
      <c r="B3940">
        <v>3937</v>
      </c>
      <c r="C3940">
        <v>0.39365</v>
      </c>
      <c r="D3940">
        <v>0.89464999999999995</v>
      </c>
      <c r="E3940">
        <v>0.89764999999999995</v>
      </c>
      <c r="F3940">
        <v>0.34584999999999999</v>
      </c>
      <c r="G3940">
        <v>7.3849999999999999E-2</v>
      </c>
      <c r="H3940">
        <v>0.78674999999999995</v>
      </c>
      <c r="I3940">
        <v>0.84335000000000004</v>
      </c>
      <c r="J3940">
        <v>0.61914999999999998</v>
      </c>
      <c r="K3940">
        <v>0.23605000000000001</v>
      </c>
      <c r="L3940">
        <v>0.21415000000000001</v>
      </c>
      <c r="M3940">
        <v>0.56025000000000003</v>
      </c>
    </row>
    <row r="3941" spans="2:13" x14ac:dyDescent="0.35">
      <c r="B3941">
        <v>3938</v>
      </c>
      <c r="C3941">
        <v>0.39374999999999999</v>
      </c>
      <c r="D3941">
        <v>0.68845000000000001</v>
      </c>
      <c r="E3941">
        <v>0.76975000000000005</v>
      </c>
      <c r="F3941">
        <v>4.2950000000000002E-2</v>
      </c>
      <c r="G3941">
        <v>0.14724999999999999</v>
      </c>
      <c r="H3941">
        <v>0.20075000000000001</v>
      </c>
      <c r="I3941">
        <v>0.25364999999999999</v>
      </c>
      <c r="J3941">
        <v>0.28784999999999999</v>
      </c>
      <c r="K3941">
        <v>0.88454999999999995</v>
      </c>
      <c r="L3941">
        <v>0.52844999999999998</v>
      </c>
      <c r="M3941">
        <v>0.12205000000000001</v>
      </c>
    </row>
    <row r="3942" spans="2:13" x14ac:dyDescent="0.35">
      <c r="B3942">
        <v>3939</v>
      </c>
      <c r="C3942">
        <v>0.39384999999999998</v>
      </c>
      <c r="D3942">
        <v>0.95525000000000004</v>
      </c>
      <c r="E3942">
        <v>0.18654999999999999</v>
      </c>
      <c r="F3942">
        <v>0.28365000000000001</v>
      </c>
      <c r="G3942">
        <v>0.94255</v>
      </c>
      <c r="H3942">
        <v>0.34925</v>
      </c>
      <c r="I3942">
        <v>0.49575000000000002</v>
      </c>
      <c r="J3942">
        <v>0.79335</v>
      </c>
      <c r="K3942">
        <v>0.10865</v>
      </c>
      <c r="L3942">
        <v>0.21654999999999999</v>
      </c>
      <c r="M3942">
        <v>0.51285000000000003</v>
      </c>
    </row>
    <row r="3943" spans="2:13" x14ac:dyDescent="0.35">
      <c r="B3943">
        <v>3940</v>
      </c>
      <c r="C3943">
        <v>0.39395000000000002</v>
      </c>
      <c r="D3943">
        <v>2.5350000000000001E-2</v>
      </c>
      <c r="E3943">
        <v>0.14574999999999999</v>
      </c>
      <c r="F3943">
        <v>0.23724999999999999</v>
      </c>
      <c r="G3943">
        <v>0.37035000000000001</v>
      </c>
      <c r="H3943">
        <v>0.70694999999999997</v>
      </c>
      <c r="I3943">
        <v>0.94394999999999996</v>
      </c>
      <c r="J3943">
        <v>6.5250000000000002E-2</v>
      </c>
      <c r="K3943">
        <v>9.5E-4</v>
      </c>
      <c r="L3943">
        <v>0.41084999999999999</v>
      </c>
      <c r="M3943">
        <v>0.25205</v>
      </c>
    </row>
    <row r="3944" spans="2:13" x14ac:dyDescent="0.35">
      <c r="B3944">
        <v>3941</v>
      </c>
      <c r="C3944">
        <v>0.39405000000000001</v>
      </c>
      <c r="D3944">
        <v>0.93484999999999996</v>
      </c>
      <c r="E3944">
        <v>1.25E-3</v>
      </c>
      <c r="F3944">
        <v>0.51114999999999999</v>
      </c>
      <c r="G3944">
        <v>5.425E-2</v>
      </c>
      <c r="H3944">
        <v>0.23474999999999999</v>
      </c>
      <c r="I3944">
        <v>8.6349999999999996E-2</v>
      </c>
      <c r="J3944">
        <v>0.38135000000000002</v>
      </c>
      <c r="K3944">
        <v>0.25755</v>
      </c>
      <c r="L3944">
        <v>0.97155000000000002</v>
      </c>
      <c r="M3944">
        <v>4.675E-2</v>
      </c>
    </row>
    <row r="3945" spans="2:13" x14ac:dyDescent="0.35">
      <c r="B3945">
        <v>3942</v>
      </c>
      <c r="C3945">
        <v>0.39415</v>
      </c>
      <c r="D3945">
        <v>5.7499999999999999E-3</v>
      </c>
      <c r="E3945">
        <v>0.24304999999999999</v>
      </c>
      <c r="F3945">
        <v>5.2049999999999999E-2</v>
      </c>
      <c r="G3945">
        <v>0.59865000000000002</v>
      </c>
      <c r="H3945">
        <v>0.61345000000000005</v>
      </c>
      <c r="I3945">
        <v>0.59645000000000004</v>
      </c>
      <c r="J3945">
        <v>0.59445000000000003</v>
      </c>
      <c r="K3945">
        <v>0.73214999999999997</v>
      </c>
      <c r="L3945">
        <v>0.29975000000000002</v>
      </c>
      <c r="M3945">
        <v>0.16155</v>
      </c>
    </row>
    <row r="3946" spans="2:13" x14ac:dyDescent="0.35">
      <c r="B3946">
        <v>3943</v>
      </c>
      <c r="C3946">
        <v>0.39424999999999999</v>
      </c>
      <c r="D3946">
        <v>0.64844999999999997</v>
      </c>
      <c r="E3946">
        <v>0.67554999999999998</v>
      </c>
      <c r="F3946">
        <v>0.98394999999999999</v>
      </c>
      <c r="G3946">
        <v>0.93384999999999996</v>
      </c>
      <c r="H3946">
        <v>0.28325</v>
      </c>
      <c r="I3946">
        <v>0.44174999999999998</v>
      </c>
      <c r="J3946">
        <v>5.8450000000000002E-2</v>
      </c>
      <c r="K3946">
        <v>9.0749999999999997E-2</v>
      </c>
      <c r="L3946">
        <v>0.53995000000000004</v>
      </c>
      <c r="M3946">
        <v>0.21934999999999999</v>
      </c>
    </row>
    <row r="3947" spans="2:13" x14ac:dyDescent="0.35">
      <c r="B3947">
        <v>3944</v>
      </c>
      <c r="C3947">
        <v>0.39434999999999998</v>
      </c>
      <c r="D3947">
        <v>0.15235000000000001</v>
      </c>
      <c r="E3947">
        <v>0.62504999999999999</v>
      </c>
      <c r="F3947">
        <v>0.58614999999999995</v>
      </c>
      <c r="G3947">
        <v>0.48895</v>
      </c>
      <c r="H3947">
        <v>0.39965000000000001</v>
      </c>
      <c r="I3947">
        <v>0.56864999999999999</v>
      </c>
      <c r="J3947">
        <v>0.53334999999999999</v>
      </c>
      <c r="K3947">
        <v>0.56164999999999998</v>
      </c>
      <c r="L3947">
        <v>0.44445000000000001</v>
      </c>
      <c r="M3947">
        <v>0.47265000000000001</v>
      </c>
    </row>
    <row r="3948" spans="2:13" x14ac:dyDescent="0.35">
      <c r="B3948">
        <v>3945</v>
      </c>
      <c r="C3948">
        <v>0.39445000000000002</v>
      </c>
      <c r="D3948">
        <v>0.17474999999999999</v>
      </c>
      <c r="E3948">
        <v>0.57784999999999997</v>
      </c>
      <c r="F3948">
        <v>0.39145000000000002</v>
      </c>
      <c r="G3948">
        <v>0.36935000000000001</v>
      </c>
      <c r="H3948">
        <v>0.57625000000000004</v>
      </c>
      <c r="I3948">
        <v>0.67864999999999998</v>
      </c>
      <c r="J3948">
        <v>0.29644999999999999</v>
      </c>
      <c r="K3948">
        <v>0.72735000000000005</v>
      </c>
      <c r="L3948">
        <v>0.40934999999999999</v>
      </c>
      <c r="M3948">
        <v>0.12155000000000001</v>
      </c>
    </row>
    <row r="3949" spans="2:13" x14ac:dyDescent="0.35">
      <c r="B3949">
        <v>3946</v>
      </c>
      <c r="C3949">
        <v>0.39455000000000001</v>
      </c>
      <c r="D3949">
        <v>0.11895</v>
      </c>
      <c r="E3949">
        <v>0.20435</v>
      </c>
      <c r="F3949">
        <v>0.95945000000000003</v>
      </c>
      <c r="G3949">
        <v>0.65615000000000001</v>
      </c>
      <c r="H3949">
        <v>6.0749999999999998E-2</v>
      </c>
      <c r="I3949">
        <v>4.1950000000000001E-2</v>
      </c>
      <c r="J3949">
        <v>0.66085000000000005</v>
      </c>
      <c r="K3949">
        <v>0.82884999999999998</v>
      </c>
      <c r="L3949">
        <v>0.21795</v>
      </c>
      <c r="M3949">
        <v>8.4449999999999997E-2</v>
      </c>
    </row>
    <row r="3950" spans="2:13" x14ac:dyDescent="0.35">
      <c r="B3950">
        <v>3947</v>
      </c>
      <c r="C3950">
        <v>0.39465</v>
      </c>
      <c r="D3950">
        <v>0.75124999999999997</v>
      </c>
      <c r="E3950">
        <v>2.725E-2</v>
      </c>
      <c r="F3950">
        <v>0.94915000000000005</v>
      </c>
      <c r="G3950">
        <v>0.98245000000000005</v>
      </c>
      <c r="H3950">
        <v>0.81594999999999995</v>
      </c>
      <c r="I3950">
        <v>0.61234999999999995</v>
      </c>
      <c r="J3950">
        <v>0.46565000000000001</v>
      </c>
      <c r="K3950">
        <v>0.76275000000000004</v>
      </c>
      <c r="L3950">
        <v>0.55315000000000003</v>
      </c>
      <c r="M3950">
        <v>0.88754999999999995</v>
      </c>
    </row>
    <row r="3951" spans="2:13" x14ac:dyDescent="0.35">
      <c r="B3951">
        <v>3948</v>
      </c>
      <c r="C3951">
        <v>0.39474999999999999</v>
      </c>
      <c r="D3951">
        <v>0.51154999999999995</v>
      </c>
      <c r="E3951">
        <v>0.73794999999999999</v>
      </c>
      <c r="F3951">
        <v>8.7550000000000003E-2</v>
      </c>
      <c r="G3951">
        <v>0.52105000000000001</v>
      </c>
      <c r="H3951">
        <v>6.9349999999999995E-2</v>
      </c>
      <c r="I3951">
        <v>0.47044999999999998</v>
      </c>
      <c r="J3951">
        <v>0.43054999999999999</v>
      </c>
      <c r="K3951">
        <v>0.27875</v>
      </c>
      <c r="L3951">
        <v>0.95774999999999999</v>
      </c>
      <c r="M3951">
        <v>0.91544999999999999</v>
      </c>
    </row>
    <row r="3952" spans="2:13" x14ac:dyDescent="0.35">
      <c r="B3952">
        <v>3949</v>
      </c>
      <c r="C3952">
        <v>0.39484999999999998</v>
      </c>
      <c r="D3952">
        <v>0.42695</v>
      </c>
      <c r="E3952">
        <v>0.31154999999999999</v>
      </c>
      <c r="F3952">
        <v>0.48995</v>
      </c>
      <c r="G3952">
        <v>7.8750000000000001E-2</v>
      </c>
      <c r="H3952">
        <v>0.87914999999999999</v>
      </c>
      <c r="I3952">
        <v>0.70115000000000005</v>
      </c>
      <c r="J3952">
        <v>0.32605000000000001</v>
      </c>
      <c r="K3952">
        <v>0.51195000000000002</v>
      </c>
      <c r="L3952">
        <v>0.58965000000000001</v>
      </c>
      <c r="M3952">
        <v>0.39945000000000003</v>
      </c>
    </row>
    <row r="3953" spans="2:13" x14ac:dyDescent="0.35">
      <c r="B3953">
        <v>3950</v>
      </c>
      <c r="C3953">
        <v>0.39495000000000002</v>
      </c>
      <c r="D3953">
        <v>0.25585000000000002</v>
      </c>
      <c r="E3953">
        <v>0.45055000000000001</v>
      </c>
      <c r="F3953">
        <v>0.78805000000000003</v>
      </c>
      <c r="G3953">
        <v>7.5850000000000001E-2</v>
      </c>
      <c r="H3953">
        <v>0.65805000000000002</v>
      </c>
      <c r="I3953">
        <v>0.18245</v>
      </c>
      <c r="J3953">
        <v>0.24424999999999999</v>
      </c>
      <c r="K3953">
        <v>0.88165000000000004</v>
      </c>
      <c r="L3953">
        <v>0.75014999999999998</v>
      </c>
      <c r="M3953">
        <v>0.53485000000000005</v>
      </c>
    </row>
    <row r="3954" spans="2:13" x14ac:dyDescent="0.35">
      <c r="B3954">
        <v>3951</v>
      </c>
      <c r="C3954">
        <v>0.39505000000000001</v>
      </c>
      <c r="D3954">
        <v>0.70494999999999997</v>
      </c>
      <c r="E3954">
        <v>0.74524999999999997</v>
      </c>
      <c r="F3954">
        <v>0.30535000000000001</v>
      </c>
      <c r="G3954">
        <v>0.88275000000000003</v>
      </c>
      <c r="H3954">
        <v>0.93284999999999996</v>
      </c>
      <c r="I3954">
        <v>0.89615</v>
      </c>
      <c r="J3954">
        <v>0.48185</v>
      </c>
      <c r="K3954">
        <v>0.54444999999999999</v>
      </c>
      <c r="L3954">
        <v>0.52954999999999997</v>
      </c>
      <c r="M3954">
        <v>0.78444999999999998</v>
      </c>
    </row>
    <row r="3955" spans="2:13" x14ac:dyDescent="0.35">
      <c r="B3955">
        <v>3952</v>
      </c>
      <c r="C3955">
        <v>0.39515</v>
      </c>
      <c r="D3955">
        <v>0.32784999999999997</v>
      </c>
      <c r="E3955">
        <v>0.58465</v>
      </c>
      <c r="F3955">
        <v>0.50975000000000004</v>
      </c>
      <c r="G3955">
        <v>0.84025000000000005</v>
      </c>
      <c r="H3955">
        <v>0.27274999999999999</v>
      </c>
      <c r="I3955">
        <v>0.60665000000000002</v>
      </c>
      <c r="J3955">
        <v>0.99655000000000005</v>
      </c>
      <c r="K3955">
        <v>0.49735000000000001</v>
      </c>
      <c r="L3955">
        <v>0.45455000000000001</v>
      </c>
      <c r="M3955">
        <v>0.42294999999999999</v>
      </c>
    </row>
    <row r="3956" spans="2:13" x14ac:dyDescent="0.35">
      <c r="B3956">
        <v>3953</v>
      </c>
      <c r="C3956">
        <v>0.39524999999999999</v>
      </c>
      <c r="D3956">
        <v>0.27605000000000002</v>
      </c>
      <c r="E3956">
        <v>0.96565000000000001</v>
      </c>
      <c r="F3956">
        <v>0.63895000000000002</v>
      </c>
      <c r="G3956">
        <v>0.36735000000000001</v>
      </c>
      <c r="H3956">
        <v>0.79174999999999995</v>
      </c>
      <c r="I3956">
        <v>0.84165000000000001</v>
      </c>
      <c r="J3956">
        <v>2.1049999999999999E-2</v>
      </c>
      <c r="K3956">
        <v>0.19855</v>
      </c>
      <c r="L3956">
        <v>0.90344999999999998</v>
      </c>
      <c r="M3956">
        <v>0.41344999999999998</v>
      </c>
    </row>
    <row r="3957" spans="2:13" x14ac:dyDescent="0.35">
      <c r="B3957">
        <v>3954</v>
      </c>
      <c r="C3957">
        <v>0.39534999999999998</v>
      </c>
      <c r="D3957">
        <v>1.205E-2</v>
      </c>
      <c r="E3957">
        <v>0.46234999999999998</v>
      </c>
      <c r="F3957">
        <v>0.82555000000000001</v>
      </c>
      <c r="G3957">
        <v>0.74644999999999995</v>
      </c>
      <c r="H3957">
        <v>0.48444999999999999</v>
      </c>
      <c r="I3957">
        <v>0.82474999999999998</v>
      </c>
      <c r="J3957">
        <v>0.99534999999999996</v>
      </c>
      <c r="K3957">
        <v>0.78015000000000001</v>
      </c>
      <c r="L3957">
        <v>0.30085000000000001</v>
      </c>
      <c r="M3957">
        <v>3.9350000000000003E-2</v>
      </c>
    </row>
    <row r="3958" spans="2:13" x14ac:dyDescent="0.35">
      <c r="B3958">
        <v>3955</v>
      </c>
      <c r="C3958">
        <v>0.39545000000000002</v>
      </c>
      <c r="D3958">
        <v>0.86275000000000002</v>
      </c>
      <c r="E3958">
        <v>0.51154999999999995</v>
      </c>
      <c r="F3958">
        <v>0.54215000000000002</v>
      </c>
      <c r="G3958">
        <v>0.41635</v>
      </c>
      <c r="H3958">
        <v>0.13345000000000001</v>
      </c>
      <c r="I3958">
        <v>0.88075000000000003</v>
      </c>
      <c r="J3958">
        <v>0.95384999999999998</v>
      </c>
      <c r="K3958">
        <v>0.16775000000000001</v>
      </c>
      <c r="L3958">
        <v>0.50885000000000002</v>
      </c>
      <c r="M3958">
        <v>0.97994999999999999</v>
      </c>
    </row>
    <row r="3959" spans="2:13" x14ac:dyDescent="0.35">
      <c r="B3959">
        <v>3956</v>
      </c>
      <c r="C3959">
        <v>0.39555000000000001</v>
      </c>
      <c r="D3959">
        <v>0.43575000000000003</v>
      </c>
      <c r="E3959">
        <v>0.58784999999999998</v>
      </c>
      <c r="F3959">
        <v>3.2349999999999997E-2</v>
      </c>
      <c r="G3959">
        <v>0.27034999999999998</v>
      </c>
      <c r="H3959">
        <v>0.92144999999999999</v>
      </c>
      <c r="I3959">
        <v>0.78075000000000006</v>
      </c>
      <c r="J3959">
        <v>0.95774999999999999</v>
      </c>
      <c r="K3959">
        <v>0.69194999999999995</v>
      </c>
      <c r="L3959">
        <v>0.88085000000000002</v>
      </c>
      <c r="M3959">
        <v>0.69404999999999994</v>
      </c>
    </row>
    <row r="3960" spans="2:13" x14ac:dyDescent="0.35">
      <c r="B3960">
        <v>3957</v>
      </c>
      <c r="C3960">
        <v>0.39565</v>
      </c>
      <c r="D3960">
        <v>0.49425000000000002</v>
      </c>
      <c r="E3960">
        <v>0.85555000000000003</v>
      </c>
      <c r="F3960">
        <v>0.46425</v>
      </c>
      <c r="G3960">
        <v>0.62605</v>
      </c>
      <c r="H3960">
        <v>0.52305000000000001</v>
      </c>
      <c r="I3960">
        <v>0.30075000000000002</v>
      </c>
      <c r="J3960">
        <v>2.9649999999999999E-2</v>
      </c>
      <c r="K3960">
        <v>0.35935</v>
      </c>
      <c r="L3960">
        <v>0.14394999999999999</v>
      </c>
      <c r="M3960">
        <v>2.6349999999999998E-2</v>
      </c>
    </row>
    <row r="3961" spans="2:13" x14ac:dyDescent="0.35">
      <c r="B3961">
        <v>3958</v>
      </c>
      <c r="C3961">
        <v>0.39574999999999999</v>
      </c>
      <c r="D3961">
        <v>0.96684999999999999</v>
      </c>
      <c r="E3961">
        <v>0.98775000000000002</v>
      </c>
      <c r="F3961">
        <v>0.61375000000000002</v>
      </c>
      <c r="G3961">
        <v>0.44685000000000002</v>
      </c>
      <c r="H3961">
        <v>0.86795</v>
      </c>
      <c r="I3961">
        <v>0.46875</v>
      </c>
      <c r="J3961">
        <v>0.62265000000000004</v>
      </c>
      <c r="K3961">
        <v>0.82565</v>
      </c>
      <c r="L3961">
        <v>0.57284999999999997</v>
      </c>
      <c r="M3961">
        <v>0.71584999999999999</v>
      </c>
    </row>
    <row r="3962" spans="2:13" x14ac:dyDescent="0.35">
      <c r="B3962">
        <v>3959</v>
      </c>
      <c r="C3962">
        <v>0.39584999999999998</v>
      </c>
      <c r="D3962">
        <v>0.94945000000000002</v>
      </c>
      <c r="E3962">
        <v>0.22345000000000001</v>
      </c>
      <c r="F3962">
        <v>0.65854999999999997</v>
      </c>
      <c r="G3962">
        <v>0.98834999999999995</v>
      </c>
      <c r="H3962">
        <v>0.38095000000000001</v>
      </c>
      <c r="I3962">
        <v>4.1450000000000001E-2</v>
      </c>
      <c r="J3962">
        <v>0.43064999999999998</v>
      </c>
      <c r="K3962">
        <v>0.38264999999999999</v>
      </c>
      <c r="L3962">
        <v>0.59375</v>
      </c>
      <c r="M3962">
        <v>0.25405</v>
      </c>
    </row>
    <row r="3963" spans="2:13" x14ac:dyDescent="0.35">
      <c r="B3963">
        <v>3960</v>
      </c>
      <c r="C3963">
        <v>0.39595000000000002</v>
      </c>
      <c r="D3963">
        <v>0.58835000000000004</v>
      </c>
      <c r="E3963">
        <v>0.67745</v>
      </c>
      <c r="F3963">
        <v>0.95684999999999998</v>
      </c>
      <c r="G3963">
        <v>0.78444999999999998</v>
      </c>
      <c r="H3963">
        <v>0.57694999999999996</v>
      </c>
      <c r="I3963">
        <v>0.80495000000000005</v>
      </c>
      <c r="J3963">
        <v>0.64134999999999998</v>
      </c>
      <c r="K3963">
        <v>8.165E-2</v>
      </c>
      <c r="L3963">
        <v>0.96765000000000001</v>
      </c>
      <c r="M3963">
        <v>0.44695000000000001</v>
      </c>
    </row>
    <row r="3964" spans="2:13" x14ac:dyDescent="0.35">
      <c r="B3964">
        <v>3961</v>
      </c>
      <c r="C3964">
        <v>0.39605000000000001</v>
      </c>
      <c r="D3964">
        <v>0.19894999999999999</v>
      </c>
      <c r="E3964">
        <v>0.62455000000000005</v>
      </c>
      <c r="F3964">
        <v>0.65944999999999998</v>
      </c>
      <c r="G3964">
        <v>0.81484999999999996</v>
      </c>
      <c r="H3964">
        <v>0.29665000000000002</v>
      </c>
      <c r="I3964">
        <v>4.6850000000000003E-2</v>
      </c>
      <c r="J3964">
        <v>0.27505000000000002</v>
      </c>
      <c r="K3964">
        <v>0.70065</v>
      </c>
      <c r="L3964">
        <v>0.42325000000000002</v>
      </c>
      <c r="M3964">
        <v>3.2349999999999997E-2</v>
      </c>
    </row>
    <row r="3965" spans="2:13" x14ac:dyDescent="0.35">
      <c r="B3965">
        <v>3962</v>
      </c>
      <c r="C3965">
        <v>0.39615</v>
      </c>
      <c r="D3965">
        <v>9.7549999999999998E-2</v>
      </c>
      <c r="E3965">
        <v>0.27205000000000001</v>
      </c>
      <c r="F3965">
        <v>0.12305000000000001</v>
      </c>
      <c r="G3965">
        <v>0.76014999999999999</v>
      </c>
      <c r="H3965">
        <v>0.89654999999999996</v>
      </c>
      <c r="I3965">
        <v>0.69735000000000003</v>
      </c>
      <c r="J3965">
        <v>0.58525000000000005</v>
      </c>
      <c r="K3965">
        <v>5.6550000000000003E-2</v>
      </c>
      <c r="L3965">
        <v>0.94015000000000004</v>
      </c>
      <c r="M3965">
        <v>0.90985000000000005</v>
      </c>
    </row>
    <row r="3966" spans="2:13" x14ac:dyDescent="0.35">
      <c r="B3966">
        <v>3963</v>
      </c>
      <c r="C3966">
        <v>0.39624999999999999</v>
      </c>
      <c r="D3966">
        <v>0.52664999999999995</v>
      </c>
      <c r="E3966">
        <v>0.65464999999999995</v>
      </c>
      <c r="F3966">
        <v>0.11915000000000001</v>
      </c>
      <c r="G3966">
        <v>0.66635</v>
      </c>
      <c r="H3966">
        <v>0.89764999999999995</v>
      </c>
      <c r="I3966">
        <v>0.76365000000000005</v>
      </c>
      <c r="J3966">
        <v>0.28865000000000002</v>
      </c>
      <c r="K3966">
        <v>0.19944999999999999</v>
      </c>
      <c r="L3966">
        <v>0.61424999999999996</v>
      </c>
      <c r="M3966">
        <v>0.49645</v>
      </c>
    </row>
    <row r="3967" spans="2:13" x14ac:dyDescent="0.35">
      <c r="B3967">
        <v>3964</v>
      </c>
      <c r="C3967">
        <v>0.39634999999999998</v>
      </c>
      <c r="D3967">
        <v>0.61624999999999996</v>
      </c>
      <c r="E3967">
        <v>0.87544999999999995</v>
      </c>
      <c r="F3967">
        <v>6.3250000000000001E-2</v>
      </c>
      <c r="G3967">
        <v>8.5550000000000001E-2</v>
      </c>
      <c r="H3967">
        <v>0.12235</v>
      </c>
      <c r="I3967">
        <v>0.58365</v>
      </c>
      <c r="J3967">
        <v>0.60245000000000004</v>
      </c>
      <c r="K3967">
        <v>0.89434999999999998</v>
      </c>
      <c r="L3967">
        <v>0.97175</v>
      </c>
      <c r="M3967">
        <v>0.85135000000000005</v>
      </c>
    </row>
    <row r="3968" spans="2:13" x14ac:dyDescent="0.35">
      <c r="B3968">
        <v>3965</v>
      </c>
      <c r="C3968">
        <v>0.39645000000000002</v>
      </c>
      <c r="D3968">
        <v>0.15245</v>
      </c>
      <c r="E3968">
        <v>0.55235000000000001</v>
      </c>
      <c r="F3968">
        <v>0.42875000000000002</v>
      </c>
      <c r="G3968">
        <v>0.74114999999999998</v>
      </c>
      <c r="H3968">
        <v>0.54384999999999994</v>
      </c>
      <c r="I3968">
        <v>0.90205000000000002</v>
      </c>
      <c r="J3968">
        <v>0.14785000000000001</v>
      </c>
      <c r="K3968">
        <v>0.44055</v>
      </c>
      <c r="L3968">
        <v>0.10155</v>
      </c>
      <c r="M3968">
        <v>0.70045000000000002</v>
      </c>
    </row>
    <row r="3969" spans="2:13" x14ac:dyDescent="0.35">
      <c r="B3969">
        <v>3966</v>
      </c>
      <c r="C3969">
        <v>0.39655000000000001</v>
      </c>
      <c r="D3969">
        <v>4.2750000000000003E-2</v>
      </c>
      <c r="E3969">
        <v>0.46265000000000001</v>
      </c>
      <c r="F3969">
        <v>0.20924999999999999</v>
      </c>
      <c r="G3969">
        <v>0.26845000000000002</v>
      </c>
      <c r="H3969">
        <v>0.74444999999999995</v>
      </c>
      <c r="I3969">
        <v>0.25474999999999998</v>
      </c>
      <c r="J3969">
        <v>0.27124999999999999</v>
      </c>
      <c r="K3969">
        <v>0.27584999999999998</v>
      </c>
      <c r="L3969">
        <v>0.29915000000000003</v>
      </c>
      <c r="M3969">
        <v>0.74665000000000004</v>
      </c>
    </row>
    <row r="3970" spans="2:13" x14ac:dyDescent="0.35">
      <c r="B3970">
        <v>3967</v>
      </c>
      <c r="C3970">
        <v>0.39665</v>
      </c>
      <c r="D3970">
        <v>9.4649999999999998E-2</v>
      </c>
      <c r="E3970">
        <v>0.62304999999999999</v>
      </c>
      <c r="F3970">
        <v>0.45805000000000001</v>
      </c>
      <c r="G3970">
        <v>0.23774999999999999</v>
      </c>
      <c r="H3970">
        <v>0.29104999999999998</v>
      </c>
      <c r="I3970">
        <v>4.0050000000000002E-2</v>
      </c>
      <c r="J3970">
        <v>8.9499999999999996E-3</v>
      </c>
      <c r="K3970">
        <v>0.62895000000000001</v>
      </c>
      <c r="L3970">
        <v>0.36554999999999999</v>
      </c>
      <c r="M3970">
        <v>0.28584999999999999</v>
      </c>
    </row>
    <row r="3971" spans="2:13" x14ac:dyDescent="0.35">
      <c r="B3971">
        <v>3968</v>
      </c>
      <c r="C3971">
        <v>0.39674999999999999</v>
      </c>
      <c r="D3971">
        <v>0.79754999999999998</v>
      </c>
      <c r="E3971">
        <v>0.82625000000000004</v>
      </c>
      <c r="F3971">
        <v>0.45174999999999998</v>
      </c>
      <c r="G3971">
        <v>0.34705000000000003</v>
      </c>
      <c r="H3971">
        <v>5.595E-2</v>
      </c>
      <c r="I3971">
        <v>0.11835</v>
      </c>
      <c r="J3971">
        <v>0.37814999999999999</v>
      </c>
      <c r="K3971">
        <v>0.57155</v>
      </c>
      <c r="L3971">
        <v>2.1649999999999999E-2</v>
      </c>
      <c r="M3971">
        <v>3.8649999999999997E-2</v>
      </c>
    </row>
    <row r="3972" spans="2:13" x14ac:dyDescent="0.35">
      <c r="B3972">
        <v>3969</v>
      </c>
      <c r="C3972">
        <v>0.39684999999999998</v>
      </c>
      <c r="D3972">
        <v>0.17605000000000001</v>
      </c>
      <c r="E3972">
        <v>0.22664999999999999</v>
      </c>
      <c r="F3972">
        <v>0.51005</v>
      </c>
      <c r="G3972">
        <v>0.65885000000000005</v>
      </c>
      <c r="H3972">
        <v>0.67954999999999999</v>
      </c>
      <c r="I3972">
        <v>0.13405</v>
      </c>
      <c r="J3972">
        <v>1.2149999999999999E-2</v>
      </c>
      <c r="K3972">
        <v>2.145E-2</v>
      </c>
      <c r="L3972">
        <v>0.92625000000000002</v>
      </c>
      <c r="M3972">
        <v>0.30464999999999998</v>
      </c>
    </row>
    <row r="3973" spans="2:13" x14ac:dyDescent="0.35">
      <c r="B3973">
        <v>3970</v>
      </c>
      <c r="C3973">
        <v>0.39695000000000003</v>
      </c>
      <c r="D3973">
        <v>3.7949999999999998E-2</v>
      </c>
      <c r="E3973">
        <v>0.67784999999999995</v>
      </c>
      <c r="F3973">
        <v>0.58135000000000003</v>
      </c>
      <c r="G3973">
        <v>0.28734999999999999</v>
      </c>
      <c r="H3973">
        <v>0.62175000000000002</v>
      </c>
      <c r="I3973">
        <v>0.99404999999999999</v>
      </c>
      <c r="J3973">
        <v>0.94125000000000003</v>
      </c>
      <c r="K3973">
        <v>0.63005</v>
      </c>
      <c r="L3973">
        <v>0.73675000000000002</v>
      </c>
      <c r="M3973">
        <v>0.94235000000000002</v>
      </c>
    </row>
    <row r="3974" spans="2:13" x14ac:dyDescent="0.35">
      <c r="B3974">
        <v>3971</v>
      </c>
      <c r="C3974">
        <v>0.39705000000000001</v>
      </c>
      <c r="D3974">
        <v>0.41194999999999998</v>
      </c>
      <c r="E3974">
        <v>0.15545</v>
      </c>
      <c r="F3974">
        <v>0.94694999999999996</v>
      </c>
      <c r="G3974">
        <v>3.1449999999999999E-2</v>
      </c>
      <c r="H3974">
        <v>0.99004999999999999</v>
      </c>
      <c r="I3974">
        <v>0.42194999999999999</v>
      </c>
      <c r="J3974">
        <v>0.93745000000000001</v>
      </c>
      <c r="K3974">
        <v>0.97894999999999999</v>
      </c>
      <c r="L3974">
        <v>0.38035000000000002</v>
      </c>
      <c r="M3974">
        <v>7.9549999999999996E-2</v>
      </c>
    </row>
    <row r="3975" spans="2:13" x14ac:dyDescent="0.35">
      <c r="B3975">
        <v>3972</v>
      </c>
      <c r="C3975">
        <v>0.39715</v>
      </c>
      <c r="D3975">
        <v>0.24665000000000001</v>
      </c>
      <c r="E3975">
        <v>0.71914999999999996</v>
      </c>
      <c r="F3975">
        <v>0.60645000000000004</v>
      </c>
      <c r="G3975">
        <v>0.17745</v>
      </c>
      <c r="H3975">
        <v>4.095E-2</v>
      </c>
      <c r="I3975">
        <v>0.98285</v>
      </c>
      <c r="J3975">
        <v>0.72875000000000001</v>
      </c>
      <c r="K3975">
        <v>0.84535000000000005</v>
      </c>
      <c r="L3975">
        <v>0.67854999999999999</v>
      </c>
      <c r="M3975">
        <v>8.4750000000000006E-2</v>
      </c>
    </row>
    <row r="3976" spans="2:13" x14ac:dyDescent="0.35">
      <c r="B3976">
        <v>3973</v>
      </c>
      <c r="C3976">
        <v>0.39724999999999999</v>
      </c>
      <c r="D3976">
        <v>0.49754999999999999</v>
      </c>
      <c r="E3976">
        <v>0.84084999999999999</v>
      </c>
      <c r="F3976">
        <v>1.005E-2</v>
      </c>
      <c r="G3976">
        <v>4.8149999999999998E-2</v>
      </c>
      <c r="H3976">
        <v>0.98314999999999997</v>
      </c>
      <c r="I3976">
        <v>0.86924999999999997</v>
      </c>
      <c r="J3976">
        <v>0.28935</v>
      </c>
      <c r="K3976">
        <v>0.49564999999999998</v>
      </c>
      <c r="L3976">
        <v>0.41515000000000002</v>
      </c>
      <c r="M3976">
        <v>0.61004999999999998</v>
      </c>
    </row>
    <row r="3977" spans="2:13" x14ac:dyDescent="0.35">
      <c r="B3977">
        <v>3974</v>
      </c>
      <c r="C3977">
        <v>0.39734999999999998</v>
      </c>
      <c r="D3977">
        <v>0.19184999999999999</v>
      </c>
      <c r="E3977">
        <v>0.96514999999999995</v>
      </c>
      <c r="F3977">
        <v>0.70355000000000001</v>
      </c>
      <c r="G3977">
        <v>0.20865</v>
      </c>
      <c r="H3977">
        <v>2.0750000000000001E-2</v>
      </c>
      <c r="I3977">
        <v>0.16844999999999999</v>
      </c>
      <c r="J3977">
        <v>0.46074999999999999</v>
      </c>
      <c r="K3977">
        <v>0.97494999999999998</v>
      </c>
      <c r="L3977">
        <v>0.37985000000000002</v>
      </c>
      <c r="M3977">
        <v>0.26574999999999999</v>
      </c>
    </row>
    <row r="3978" spans="2:13" x14ac:dyDescent="0.35">
      <c r="B3978">
        <v>3975</v>
      </c>
      <c r="C3978">
        <v>0.39745000000000003</v>
      </c>
      <c r="D3978">
        <v>1.5650000000000001E-2</v>
      </c>
      <c r="E3978">
        <v>0.69704999999999995</v>
      </c>
      <c r="F3978">
        <v>0.43025000000000002</v>
      </c>
      <c r="G3978">
        <v>0.70104999999999995</v>
      </c>
      <c r="H3978">
        <v>0.64995000000000003</v>
      </c>
      <c r="I3978">
        <v>0.27274999999999999</v>
      </c>
      <c r="J3978">
        <v>0.25035000000000002</v>
      </c>
      <c r="K3978">
        <v>0.86885000000000001</v>
      </c>
      <c r="L3978">
        <v>0.19455</v>
      </c>
      <c r="M3978">
        <v>0.38965</v>
      </c>
    </row>
    <row r="3979" spans="2:13" x14ac:dyDescent="0.35">
      <c r="B3979">
        <v>3976</v>
      </c>
      <c r="C3979">
        <v>0.39755000000000001</v>
      </c>
      <c r="D3979">
        <v>0.38195000000000001</v>
      </c>
      <c r="E3979">
        <v>0.80345</v>
      </c>
      <c r="F3979">
        <v>0.76465000000000005</v>
      </c>
      <c r="G3979">
        <v>0.96184999999999998</v>
      </c>
      <c r="H3979">
        <v>2.1649999999999999E-2</v>
      </c>
      <c r="I3979">
        <v>0.95855000000000001</v>
      </c>
      <c r="J3979">
        <v>0.20635000000000001</v>
      </c>
      <c r="K3979">
        <v>0.73245000000000005</v>
      </c>
      <c r="L3979">
        <v>5.3449999999999998E-2</v>
      </c>
      <c r="M3979">
        <v>0.30635000000000001</v>
      </c>
    </row>
    <row r="3980" spans="2:13" x14ac:dyDescent="0.35">
      <c r="B3980">
        <v>3977</v>
      </c>
      <c r="C3980">
        <v>0.39765</v>
      </c>
      <c r="D3980">
        <v>0.48665000000000003</v>
      </c>
      <c r="E3980">
        <v>4.215E-2</v>
      </c>
      <c r="F3980">
        <v>2.7550000000000002E-2</v>
      </c>
      <c r="G3980">
        <v>0.38845000000000002</v>
      </c>
      <c r="H3980">
        <v>0.62344999999999995</v>
      </c>
      <c r="I3980">
        <v>0.58004999999999995</v>
      </c>
      <c r="J3980">
        <v>0.27384999999999998</v>
      </c>
      <c r="K3980">
        <v>0.82925000000000004</v>
      </c>
      <c r="L3980">
        <v>0.21875</v>
      </c>
      <c r="M3980">
        <v>0.56135000000000002</v>
      </c>
    </row>
    <row r="3981" spans="2:13" x14ac:dyDescent="0.35">
      <c r="B3981">
        <v>3978</v>
      </c>
      <c r="C3981">
        <v>0.39774999999999999</v>
      </c>
      <c r="D3981">
        <v>0.74045000000000005</v>
      </c>
      <c r="E3981">
        <v>0.14435000000000001</v>
      </c>
      <c r="F3981">
        <v>0.87014999999999998</v>
      </c>
      <c r="G3981">
        <v>0.51354999999999995</v>
      </c>
      <c r="H3981">
        <v>0.32924999999999999</v>
      </c>
      <c r="I3981">
        <v>0.83494999999999997</v>
      </c>
      <c r="J3981">
        <v>0.68315000000000003</v>
      </c>
      <c r="K3981">
        <v>0.58725000000000005</v>
      </c>
      <c r="L3981">
        <v>0.15905</v>
      </c>
      <c r="M3981">
        <v>0.44095000000000001</v>
      </c>
    </row>
    <row r="3982" spans="2:13" x14ac:dyDescent="0.35">
      <c r="B3982">
        <v>3979</v>
      </c>
      <c r="C3982">
        <v>0.39784999999999998</v>
      </c>
      <c r="D3982">
        <v>0.17115</v>
      </c>
      <c r="E3982">
        <v>0.13195000000000001</v>
      </c>
      <c r="F3982">
        <v>6.4850000000000005E-2</v>
      </c>
      <c r="G3982">
        <v>0.29475000000000001</v>
      </c>
      <c r="H3982">
        <v>0.37245</v>
      </c>
      <c r="I3982">
        <v>0.53025</v>
      </c>
      <c r="J3982">
        <v>0.36914999999999998</v>
      </c>
      <c r="K3982">
        <v>0.68745000000000001</v>
      </c>
      <c r="L3982">
        <v>0.78595000000000004</v>
      </c>
      <c r="M3982">
        <v>0.31345000000000001</v>
      </c>
    </row>
    <row r="3983" spans="2:13" x14ac:dyDescent="0.35">
      <c r="B3983">
        <v>3980</v>
      </c>
      <c r="C3983">
        <v>0.39795000000000003</v>
      </c>
      <c r="D3983">
        <v>0.16014999999999999</v>
      </c>
      <c r="E3983">
        <v>0.58394999999999997</v>
      </c>
      <c r="F3983">
        <v>0.84745000000000004</v>
      </c>
      <c r="G3983">
        <v>0.19605</v>
      </c>
      <c r="H3983">
        <v>9.1350000000000001E-2</v>
      </c>
      <c r="I3983">
        <v>0.92664999999999997</v>
      </c>
      <c r="J3983">
        <v>0.21995000000000001</v>
      </c>
      <c r="K3983">
        <v>8.3250000000000005E-2</v>
      </c>
      <c r="L3983">
        <v>0.24215</v>
      </c>
      <c r="M3983">
        <v>0.76554999999999995</v>
      </c>
    </row>
    <row r="3984" spans="2:13" x14ac:dyDescent="0.35">
      <c r="B3984">
        <v>3981</v>
      </c>
      <c r="C3984">
        <v>0.39805000000000001</v>
      </c>
      <c r="D3984">
        <v>0.65805000000000002</v>
      </c>
      <c r="E3984">
        <v>0.15285000000000001</v>
      </c>
      <c r="F3984">
        <v>0.38745000000000002</v>
      </c>
      <c r="G3984">
        <v>0.64034999999999997</v>
      </c>
      <c r="H3984">
        <v>0.75134999999999996</v>
      </c>
      <c r="I3984">
        <v>0.27744999999999997</v>
      </c>
      <c r="J3984">
        <v>0.95694999999999997</v>
      </c>
      <c r="K3984">
        <v>3.125E-2</v>
      </c>
      <c r="L3984">
        <v>0.32665</v>
      </c>
      <c r="M3984">
        <v>0.83194999999999997</v>
      </c>
    </row>
    <row r="3985" spans="2:13" x14ac:dyDescent="0.35">
      <c r="B3985">
        <v>3982</v>
      </c>
      <c r="C3985">
        <v>0.39815</v>
      </c>
      <c r="D3985">
        <v>0.68174999999999997</v>
      </c>
      <c r="E3985">
        <v>0.15915000000000001</v>
      </c>
      <c r="F3985">
        <v>0.95315000000000005</v>
      </c>
      <c r="G3985">
        <v>0.49035000000000001</v>
      </c>
      <c r="H3985">
        <v>0.49945000000000001</v>
      </c>
      <c r="I3985">
        <v>0.92474999999999996</v>
      </c>
      <c r="J3985">
        <v>0.96804999999999997</v>
      </c>
      <c r="K3985">
        <v>0.68045</v>
      </c>
      <c r="L3985">
        <v>0.52315</v>
      </c>
      <c r="M3985">
        <v>4.5850000000000002E-2</v>
      </c>
    </row>
    <row r="3986" spans="2:13" x14ac:dyDescent="0.35">
      <c r="B3986">
        <v>3983</v>
      </c>
      <c r="C3986">
        <v>0.39824999999999999</v>
      </c>
      <c r="D3986">
        <v>0.96074999999999999</v>
      </c>
      <c r="E3986">
        <v>0.48954999999999999</v>
      </c>
      <c r="F3986">
        <v>4.8050000000000002E-2</v>
      </c>
      <c r="G3986">
        <v>6.4049999999999996E-2</v>
      </c>
      <c r="H3986">
        <v>8.5449999999999998E-2</v>
      </c>
      <c r="I3986">
        <v>0.80645</v>
      </c>
      <c r="J3986">
        <v>0.30435000000000001</v>
      </c>
      <c r="K3986">
        <v>0.47044999999999998</v>
      </c>
      <c r="L3986">
        <v>0.58545000000000003</v>
      </c>
      <c r="M3986">
        <v>0.53805000000000003</v>
      </c>
    </row>
    <row r="3987" spans="2:13" x14ac:dyDescent="0.35">
      <c r="B3987">
        <v>3984</v>
      </c>
      <c r="C3987">
        <v>0.39834999999999998</v>
      </c>
      <c r="D3987">
        <v>0.86395</v>
      </c>
      <c r="E3987">
        <v>0.62795000000000001</v>
      </c>
      <c r="F3987">
        <v>0.23025000000000001</v>
      </c>
      <c r="G3987">
        <v>0.13764999999999999</v>
      </c>
      <c r="H3987">
        <v>7.6450000000000004E-2</v>
      </c>
      <c r="I3987">
        <v>0.24224999999999999</v>
      </c>
      <c r="J3987">
        <v>0.11225</v>
      </c>
      <c r="K3987">
        <v>0.13894999999999999</v>
      </c>
      <c r="L3987">
        <v>0.40034999999999998</v>
      </c>
      <c r="M3987">
        <v>0.58004999999999995</v>
      </c>
    </row>
    <row r="3988" spans="2:13" x14ac:dyDescent="0.35">
      <c r="B3988">
        <v>3985</v>
      </c>
      <c r="C3988">
        <v>0.39845000000000003</v>
      </c>
      <c r="D3988">
        <v>0.71725000000000005</v>
      </c>
      <c r="E3988">
        <v>0.44695000000000001</v>
      </c>
      <c r="F3988">
        <v>7.9649999999999999E-2</v>
      </c>
      <c r="G3988">
        <v>0.71845000000000003</v>
      </c>
      <c r="H3988">
        <v>0.40044999999999997</v>
      </c>
      <c r="I3988">
        <v>0.16935</v>
      </c>
      <c r="J3988">
        <v>0.60904999999999998</v>
      </c>
      <c r="K3988">
        <v>0.78744999999999998</v>
      </c>
      <c r="L3988">
        <v>0.45515</v>
      </c>
      <c r="M3988">
        <v>0.32364999999999999</v>
      </c>
    </row>
    <row r="3989" spans="2:13" x14ac:dyDescent="0.35">
      <c r="B3989">
        <v>3986</v>
      </c>
      <c r="C3989">
        <v>0.39855000000000002</v>
      </c>
      <c r="D3989">
        <v>0.97994999999999999</v>
      </c>
      <c r="E3989">
        <v>0.21645</v>
      </c>
      <c r="F3989">
        <v>9.8949999999999996E-2</v>
      </c>
      <c r="G3989">
        <v>0.93894999999999995</v>
      </c>
      <c r="H3989">
        <v>1.8500000000000001E-3</v>
      </c>
      <c r="I3989">
        <v>0.34655000000000002</v>
      </c>
      <c r="J3989">
        <v>0.86114999999999997</v>
      </c>
      <c r="K3989">
        <v>0.40565000000000001</v>
      </c>
      <c r="L3989">
        <v>0.74275000000000002</v>
      </c>
      <c r="M3989">
        <v>0.72855000000000003</v>
      </c>
    </row>
    <row r="3990" spans="2:13" x14ac:dyDescent="0.35">
      <c r="B3990">
        <v>3987</v>
      </c>
      <c r="C3990">
        <v>0.39865</v>
      </c>
      <c r="D3990">
        <v>0.71694999999999998</v>
      </c>
      <c r="E3990">
        <v>0.16775000000000001</v>
      </c>
      <c r="F3990">
        <v>4.3049999999999998E-2</v>
      </c>
      <c r="G3990">
        <v>0.76315</v>
      </c>
      <c r="H3990">
        <v>0.23905000000000001</v>
      </c>
      <c r="I3990">
        <v>0.15565000000000001</v>
      </c>
      <c r="J3990">
        <v>0.99514999999999998</v>
      </c>
      <c r="K3990">
        <v>0.20424999999999999</v>
      </c>
      <c r="L3990">
        <v>2.7449999999999999E-2</v>
      </c>
      <c r="M3990">
        <v>0.65415000000000001</v>
      </c>
    </row>
    <row r="3991" spans="2:13" x14ac:dyDescent="0.35">
      <c r="B3991">
        <v>3988</v>
      </c>
      <c r="C3991">
        <v>0.39874999999999999</v>
      </c>
      <c r="D3991">
        <v>0.54354999999999998</v>
      </c>
      <c r="E3991">
        <v>0.97904999999999998</v>
      </c>
      <c r="F3991">
        <v>0.22955</v>
      </c>
      <c r="G3991">
        <v>1.265E-2</v>
      </c>
      <c r="H3991">
        <v>0.23425000000000001</v>
      </c>
      <c r="I3991">
        <v>0.20135</v>
      </c>
      <c r="J3991">
        <v>1.9349999999999999E-2</v>
      </c>
      <c r="K3991">
        <v>0.36914999999999998</v>
      </c>
      <c r="L3991">
        <v>0.59414999999999996</v>
      </c>
      <c r="M3991">
        <v>0.86885000000000001</v>
      </c>
    </row>
    <row r="3992" spans="2:13" x14ac:dyDescent="0.35">
      <c r="B3992">
        <v>3989</v>
      </c>
      <c r="C3992">
        <v>0.39884999999999998</v>
      </c>
      <c r="D3992">
        <v>4.6850000000000003E-2</v>
      </c>
      <c r="E3992">
        <v>7.3749999999999996E-2</v>
      </c>
      <c r="F3992">
        <v>0.42825000000000002</v>
      </c>
      <c r="G3992">
        <v>0.61555000000000004</v>
      </c>
      <c r="H3992">
        <v>0.81245000000000001</v>
      </c>
      <c r="I3992">
        <v>0.73494999999999999</v>
      </c>
      <c r="J3992">
        <v>3.7249999999999998E-2</v>
      </c>
      <c r="K3992">
        <v>4.9950000000000001E-2</v>
      </c>
      <c r="L3992">
        <v>0.14324999999999999</v>
      </c>
      <c r="M3992">
        <v>0.74575000000000002</v>
      </c>
    </row>
    <row r="3993" spans="2:13" x14ac:dyDescent="0.35">
      <c r="B3993">
        <v>3990</v>
      </c>
      <c r="C3993">
        <v>0.39895000000000003</v>
      </c>
      <c r="D3993">
        <v>0.46384999999999998</v>
      </c>
      <c r="E3993">
        <v>0.43475000000000003</v>
      </c>
      <c r="F3993">
        <v>2.785E-2</v>
      </c>
      <c r="G3993">
        <v>0.41294999999999998</v>
      </c>
      <c r="H3993">
        <v>0.65915000000000001</v>
      </c>
      <c r="I3993">
        <v>0.29535</v>
      </c>
      <c r="J3993">
        <v>0.56545000000000001</v>
      </c>
      <c r="K3993">
        <v>0.35604999999999998</v>
      </c>
      <c r="L3993">
        <v>0.23025000000000001</v>
      </c>
      <c r="M3993">
        <v>0.41144999999999998</v>
      </c>
    </row>
    <row r="3994" spans="2:13" x14ac:dyDescent="0.35">
      <c r="B3994">
        <v>3991</v>
      </c>
      <c r="C3994">
        <v>0.39905000000000002</v>
      </c>
      <c r="D3994">
        <v>0.20954999999999999</v>
      </c>
      <c r="E3994">
        <v>0.13225000000000001</v>
      </c>
      <c r="F3994">
        <v>0.51444999999999996</v>
      </c>
      <c r="G3994">
        <v>0.86665000000000003</v>
      </c>
      <c r="H3994">
        <v>0.42425000000000002</v>
      </c>
      <c r="I3994">
        <v>0.75705</v>
      </c>
      <c r="J3994">
        <v>0.45834999999999998</v>
      </c>
      <c r="K3994">
        <v>5.9549999999999999E-2</v>
      </c>
      <c r="L3994">
        <v>0.84894999999999998</v>
      </c>
      <c r="M3994">
        <v>0.59584999999999999</v>
      </c>
    </row>
    <row r="3995" spans="2:13" x14ac:dyDescent="0.35">
      <c r="B3995">
        <v>3992</v>
      </c>
      <c r="C3995">
        <v>0.39915</v>
      </c>
      <c r="D3995">
        <v>8.6749999999999994E-2</v>
      </c>
      <c r="E3995">
        <v>0.79984999999999995</v>
      </c>
      <c r="F3995">
        <v>0.39874999999999999</v>
      </c>
      <c r="G3995">
        <v>0.87844999999999995</v>
      </c>
      <c r="H3995">
        <v>0.50395000000000001</v>
      </c>
      <c r="I3995">
        <v>0.36485000000000001</v>
      </c>
      <c r="J3995">
        <v>0.71635000000000004</v>
      </c>
      <c r="K3995">
        <v>0.71435000000000004</v>
      </c>
      <c r="L3995">
        <v>0.23465</v>
      </c>
      <c r="M3995">
        <v>0.28954999999999997</v>
      </c>
    </row>
    <row r="3996" spans="2:13" x14ac:dyDescent="0.35">
      <c r="B3996">
        <v>3993</v>
      </c>
      <c r="C3996">
        <v>0.39924999999999999</v>
      </c>
      <c r="D3996">
        <v>0.41435</v>
      </c>
      <c r="E3996">
        <v>0.42504999999999998</v>
      </c>
      <c r="F3996">
        <v>8.3849999999999994E-2</v>
      </c>
      <c r="G3996">
        <v>0.56364999999999998</v>
      </c>
      <c r="H3996">
        <v>0.53075000000000006</v>
      </c>
      <c r="I3996">
        <v>0.44214999999999999</v>
      </c>
      <c r="J3996">
        <v>0.70794999999999997</v>
      </c>
      <c r="K3996">
        <v>0.76534999999999997</v>
      </c>
      <c r="L3996">
        <v>0.77285000000000004</v>
      </c>
      <c r="M3996">
        <v>0.72475000000000001</v>
      </c>
    </row>
    <row r="3997" spans="2:13" x14ac:dyDescent="0.35">
      <c r="B3997">
        <v>3994</v>
      </c>
      <c r="C3997">
        <v>0.39934999999999998</v>
      </c>
      <c r="D3997">
        <v>8.3750000000000005E-2</v>
      </c>
      <c r="E3997">
        <v>0.71714999999999995</v>
      </c>
      <c r="F3997">
        <v>7.3499999999999998E-3</v>
      </c>
      <c r="G3997">
        <v>0.25785000000000002</v>
      </c>
      <c r="H3997">
        <v>0.41435</v>
      </c>
      <c r="I3997">
        <v>1.755E-2</v>
      </c>
      <c r="J3997">
        <v>0.13935</v>
      </c>
      <c r="K3997">
        <v>0.83704999999999996</v>
      </c>
      <c r="L3997">
        <v>0.86824999999999997</v>
      </c>
      <c r="M3997">
        <v>0.46615000000000001</v>
      </c>
    </row>
    <row r="3998" spans="2:13" x14ac:dyDescent="0.35">
      <c r="B3998">
        <v>3995</v>
      </c>
      <c r="C3998">
        <v>0.39945000000000003</v>
      </c>
      <c r="D3998">
        <v>0.61575000000000002</v>
      </c>
      <c r="E3998">
        <v>0.55794999999999995</v>
      </c>
      <c r="F3998">
        <v>0.78374999999999995</v>
      </c>
      <c r="G3998">
        <v>0.35285</v>
      </c>
      <c r="H3998">
        <v>2.5950000000000001E-2</v>
      </c>
      <c r="I3998">
        <v>0.23185</v>
      </c>
      <c r="J3998">
        <v>5.9950000000000003E-2</v>
      </c>
      <c r="K3998">
        <v>0.23594999999999999</v>
      </c>
      <c r="L3998">
        <v>0.16794999999999999</v>
      </c>
      <c r="M3998">
        <v>0.57255</v>
      </c>
    </row>
    <row r="3999" spans="2:13" x14ac:dyDescent="0.35">
      <c r="B3999">
        <v>3996</v>
      </c>
      <c r="C3999">
        <v>0.39955000000000002</v>
      </c>
      <c r="D3999">
        <v>0.58174999999999999</v>
      </c>
      <c r="E3999">
        <v>0.10075000000000001</v>
      </c>
      <c r="F3999">
        <v>0.71675</v>
      </c>
      <c r="G3999">
        <v>0.28194999999999998</v>
      </c>
      <c r="H3999">
        <v>0.83535000000000004</v>
      </c>
      <c r="I3999">
        <v>0.53734999999999999</v>
      </c>
      <c r="J3999">
        <v>0.94925000000000004</v>
      </c>
      <c r="K3999">
        <v>0.29454999999999998</v>
      </c>
      <c r="L3999">
        <v>0.54735</v>
      </c>
      <c r="M3999">
        <v>0.21435000000000001</v>
      </c>
    </row>
    <row r="4000" spans="2:13" x14ac:dyDescent="0.35">
      <c r="B4000">
        <v>3997</v>
      </c>
      <c r="C4000">
        <v>0.39965000000000001</v>
      </c>
      <c r="D4000">
        <v>0.65444999999999998</v>
      </c>
      <c r="E4000">
        <v>0.75414999999999999</v>
      </c>
      <c r="F4000">
        <v>0.55205000000000004</v>
      </c>
      <c r="G4000">
        <v>0.84194999999999998</v>
      </c>
      <c r="H4000">
        <v>0.29415000000000002</v>
      </c>
      <c r="I4000">
        <v>0.32424999999999998</v>
      </c>
      <c r="J4000">
        <v>0.56325000000000003</v>
      </c>
      <c r="K4000">
        <v>0.42435</v>
      </c>
      <c r="L4000">
        <v>6.5549999999999997E-2</v>
      </c>
      <c r="M4000">
        <v>4.7350000000000003E-2</v>
      </c>
    </row>
    <row r="4001" spans="2:13" x14ac:dyDescent="0.35">
      <c r="B4001">
        <v>3998</v>
      </c>
      <c r="C4001">
        <v>0.39974999999999999</v>
      </c>
      <c r="D4001">
        <v>0.53915000000000002</v>
      </c>
      <c r="E4001">
        <v>0.38605</v>
      </c>
      <c r="F4001">
        <v>0.22025</v>
      </c>
      <c r="G4001">
        <v>0.17355000000000001</v>
      </c>
      <c r="H4001">
        <v>0.88744999999999996</v>
      </c>
      <c r="I4001">
        <v>0.36964999999999998</v>
      </c>
      <c r="J4001">
        <v>0.27644999999999997</v>
      </c>
      <c r="K4001">
        <v>0.74155000000000004</v>
      </c>
      <c r="L4001">
        <v>4.3450000000000003E-2</v>
      </c>
      <c r="M4001">
        <v>0.12315</v>
      </c>
    </row>
    <row r="4002" spans="2:13" x14ac:dyDescent="0.35">
      <c r="B4002">
        <v>3999</v>
      </c>
      <c r="C4002">
        <v>0.39984999999999998</v>
      </c>
      <c r="D4002">
        <v>0.88934999999999997</v>
      </c>
      <c r="E4002">
        <v>0.97494999999999998</v>
      </c>
      <c r="F4002">
        <v>0.98035000000000005</v>
      </c>
      <c r="G4002">
        <v>0.31254999999999999</v>
      </c>
      <c r="H4002">
        <v>0.10415000000000001</v>
      </c>
      <c r="I4002">
        <v>0.32705000000000001</v>
      </c>
      <c r="J4002">
        <v>0.33774999999999999</v>
      </c>
      <c r="K4002">
        <v>0.63075000000000003</v>
      </c>
      <c r="L4002">
        <v>0.87605</v>
      </c>
      <c r="M4002">
        <v>0.61365000000000003</v>
      </c>
    </row>
    <row r="4003" spans="2:13" x14ac:dyDescent="0.35">
      <c r="B4003">
        <v>4000</v>
      </c>
      <c r="C4003">
        <v>0.39995000000000003</v>
      </c>
      <c r="D4003">
        <v>0.19384999999999999</v>
      </c>
      <c r="E4003">
        <v>0.58804999999999996</v>
      </c>
      <c r="F4003">
        <v>7.0650000000000004E-2</v>
      </c>
      <c r="G4003">
        <v>0.97835000000000005</v>
      </c>
      <c r="H4003">
        <v>0.62855000000000005</v>
      </c>
      <c r="I4003">
        <v>0.81245000000000001</v>
      </c>
      <c r="J4003">
        <v>0.71304999999999996</v>
      </c>
      <c r="K4003">
        <v>0.10015</v>
      </c>
      <c r="L4003">
        <v>0.45815</v>
      </c>
      <c r="M4003">
        <v>0.90554999999999997</v>
      </c>
    </row>
    <row r="4004" spans="2:13" x14ac:dyDescent="0.35">
      <c r="B4004">
        <v>4001</v>
      </c>
      <c r="C4004">
        <v>0.40005000000000002</v>
      </c>
      <c r="D4004">
        <v>0.37695000000000001</v>
      </c>
      <c r="E4004">
        <v>5.1749999999999997E-2</v>
      </c>
      <c r="F4004">
        <v>0.24035000000000001</v>
      </c>
      <c r="G4004">
        <v>0.38445000000000001</v>
      </c>
      <c r="H4004">
        <v>0.36244999999999999</v>
      </c>
      <c r="I4004">
        <v>0.36795</v>
      </c>
      <c r="J4004">
        <v>0.86514999999999997</v>
      </c>
      <c r="K4004">
        <v>0.48344999999999999</v>
      </c>
      <c r="L4004">
        <v>0.72394999999999998</v>
      </c>
      <c r="M4004">
        <v>0.75085000000000002</v>
      </c>
    </row>
    <row r="4005" spans="2:13" x14ac:dyDescent="0.35">
      <c r="B4005">
        <v>4002</v>
      </c>
      <c r="C4005">
        <v>0.40015000000000001</v>
      </c>
      <c r="D4005">
        <v>0.45024999999999998</v>
      </c>
      <c r="E4005">
        <v>0.37014999999999998</v>
      </c>
      <c r="F4005">
        <v>0.47735</v>
      </c>
      <c r="G4005">
        <v>0.99475000000000002</v>
      </c>
      <c r="H4005">
        <v>5.1749999999999997E-2</v>
      </c>
      <c r="I4005">
        <v>0.41275000000000001</v>
      </c>
      <c r="J4005">
        <v>0.72565000000000002</v>
      </c>
      <c r="K4005">
        <v>0.77605000000000002</v>
      </c>
      <c r="L4005">
        <v>0.85514999999999997</v>
      </c>
      <c r="M4005">
        <v>0.17924999999999999</v>
      </c>
    </row>
    <row r="4006" spans="2:13" x14ac:dyDescent="0.35">
      <c r="B4006">
        <v>4003</v>
      </c>
      <c r="C4006">
        <v>0.40024999999999999</v>
      </c>
      <c r="D4006">
        <v>0.57225000000000004</v>
      </c>
      <c r="E4006">
        <v>0.94645000000000001</v>
      </c>
      <c r="F4006">
        <v>0.25745000000000001</v>
      </c>
      <c r="G4006">
        <v>0.14455000000000001</v>
      </c>
      <c r="H4006">
        <v>0.43704999999999999</v>
      </c>
      <c r="I4006">
        <v>0.86704999999999999</v>
      </c>
      <c r="J4006">
        <v>0.73785000000000001</v>
      </c>
      <c r="K4006">
        <v>0.85265000000000002</v>
      </c>
      <c r="L4006">
        <v>0.20755000000000001</v>
      </c>
      <c r="M4006">
        <v>1.525E-2</v>
      </c>
    </row>
    <row r="4007" spans="2:13" x14ac:dyDescent="0.35">
      <c r="B4007">
        <v>4004</v>
      </c>
      <c r="C4007">
        <v>0.40034999999999998</v>
      </c>
      <c r="D4007">
        <v>2.2749999999999999E-2</v>
      </c>
      <c r="E4007">
        <v>3.4549999999999997E-2</v>
      </c>
      <c r="F4007">
        <v>0.43675000000000003</v>
      </c>
      <c r="G4007">
        <v>0.42635000000000001</v>
      </c>
      <c r="H4007">
        <v>0.23225000000000001</v>
      </c>
      <c r="I4007">
        <v>0.98975000000000002</v>
      </c>
      <c r="J4007">
        <v>0.43295</v>
      </c>
      <c r="K4007">
        <v>0.76515</v>
      </c>
      <c r="L4007">
        <v>0.64744999999999997</v>
      </c>
      <c r="M4007">
        <v>0.79195000000000004</v>
      </c>
    </row>
    <row r="4008" spans="2:13" x14ac:dyDescent="0.35">
      <c r="B4008">
        <v>4005</v>
      </c>
      <c r="C4008">
        <v>0.40044999999999997</v>
      </c>
      <c r="D4008">
        <v>0.71865000000000001</v>
      </c>
      <c r="E4008">
        <v>0.27555000000000002</v>
      </c>
      <c r="F4008">
        <v>0.68325000000000002</v>
      </c>
      <c r="G4008">
        <v>0.57215000000000005</v>
      </c>
      <c r="H4008">
        <v>0.26724999999999999</v>
      </c>
      <c r="I4008">
        <v>7.5550000000000006E-2</v>
      </c>
      <c r="J4008">
        <v>0.73075000000000001</v>
      </c>
      <c r="K4008">
        <v>0.54085000000000005</v>
      </c>
      <c r="L4008">
        <v>0.77464999999999995</v>
      </c>
      <c r="M4008">
        <v>0.94494999999999996</v>
      </c>
    </row>
    <row r="4009" spans="2:13" x14ac:dyDescent="0.35">
      <c r="B4009">
        <v>4006</v>
      </c>
      <c r="C4009">
        <v>0.40055000000000002</v>
      </c>
      <c r="D4009">
        <v>0.65285000000000004</v>
      </c>
      <c r="E4009">
        <v>6.6499999999999997E-3</v>
      </c>
      <c r="F4009">
        <v>0.69535000000000002</v>
      </c>
      <c r="G4009">
        <v>0.73085</v>
      </c>
      <c r="H4009">
        <v>0.37495000000000001</v>
      </c>
      <c r="I4009">
        <v>0.52625</v>
      </c>
      <c r="J4009">
        <v>0.10415000000000001</v>
      </c>
      <c r="K4009">
        <v>0.92164999999999997</v>
      </c>
      <c r="L4009">
        <v>0.65225</v>
      </c>
      <c r="M4009">
        <v>0.13535</v>
      </c>
    </row>
    <row r="4010" spans="2:13" x14ac:dyDescent="0.35">
      <c r="B4010">
        <v>4007</v>
      </c>
      <c r="C4010">
        <v>0.40065000000000001</v>
      </c>
      <c r="D4010">
        <v>0.53664999999999996</v>
      </c>
      <c r="E4010">
        <v>0.24335000000000001</v>
      </c>
      <c r="F4010">
        <v>6.9550000000000001E-2</v>
      </c>
      <c r="G4010">
        <v>0.79525000000000001</v>
      </c>
      <c r="H4010">
        <v>0.78164999999999996</v>
      </c>
      <c r="I4010">
        <v>0.61065000000000003</v>
      </c>
      <c r="J4010">
        <v>0.42825000000000002</v>
      </c>
      <c r="K4010">
        <v>0.89905000000000002</v>
      </c>
      <c r="L4010">
        <v>0.17494999999999999</v>
      </c>
      <c r="M4010">
        <v>0.64034999999999997</v>
      </c>
    </row>
    <row r="4011" spans="2:13" x14ac:dyDescent="0.35">
      <c r="B4011">
        <v>4008</v>
      </c>
      <c r="C4011">
        <v>0.40075</v>
      </c>
      <c r="D4011">
        <v>0.47155000000000002</v>
      </c>
      <c r="E4011">
        <v>5.7450000000000001E-2</v>
      </c>
      <c r="F4011">
        <v>1.985E-2</v>
      </c>
      <c r="G4011">
        <v>0.10425</v>
      </c>
      <c r="H4011">
        <v>0.96004999999999996</v>
      </c>
      <c r="I4011">
        <v>0.96865000000000001</v>
      </c>
      <c r="J4011">
        <v>0.91395000000000004</v>
      </c>
      <c r="K4011">
        <v>0.23845</v>
      </c>
      <c r="L4011">
        <v>0.83294999999999997</v>
      </c>
      <c r="M4011">
        <v>0.25714999999999999</v>
      </c>
    </row>
    <row r="4012" spans="2:13" x14ac:dyDescent="0.35">
      <c r="B4012">
        <v>4009</v>
      </c>
      <c r="C4012">
        <v>0.40084999999999998</v>
      </c>
      <c r="D4012">
        <v>0.65944999999999998</v>
      </c>
      <c r="E4012">
        <v>0.97165000000000001</v>
      </c>
      <c r="F4012">
        <v>0.85845000000000005</v>
      </c>
      <c r="G4012">
        <v>0.65874999999999995</v>
      </c>
      <c r="H4012">
        <v>8.8749999999999996E-2</v>
      </c>
      <c r="I4012">
        <v>0.27905000000000002</v>
      </c>
      <c r="J4012">
        <v>1.6449999999999999E-2</v>
      </c>
      <c r="K4012">
        <v>0.68474999999999997</v>
      </c>
      <c r="L4012">
        <v>0.92935000000000001</v>
      </c>
      <c r="M4012">
        <v>0.97384999999999999</v>
      </c>
    </row>
    <row r="4013" spans="2:13" x14ac:dyDescent="0.35">
      <c r="B4013">
        <v>4010</v>
      </c>
      <c r="C4013">
        <v>0.40094999999999997</v>
      </c>
      <c r="D4013">
        <v>0.71835000000000004</v>
      </c>
      <c r="E4013">
        <v>3.3050000000000003E-2</v>
      </c>
      <c r="F4013">
        <v>0.17125000000000001</v>
      </c>
      <c r="G4013">
        <v>0.19545000000000001</v>
      </c>
      <c r="H4013">
        <v>9.3549999999999994E-2</v>
      </c>
      <c r="I4013">
        <v>6.2500000000000003E-3</v>
      </c>
      <c r="J4013">
        <v>4.265E-2</v>
      </c>
      <c r="K4013">
        <v>0.12114999999999999</v>
      </c>
      <c r="L4013">
        <v>0.80705000000000005</v>
      </c>
      <c r="M4013">
        <v>0.24254999999999999</v>
      </c>
    </row>
    <row r="4014" spans="2:13" x14ac:dyDescent="0.35">
      <c r="B4014">
        <v>4011</v>
      </c>
      <c r="C4014">
        <v>0.40105000000000002</v>
      </c>
      <c r="D4014">
        <v>0.71765000000000001</v>
      </c>
      <c r="E4014">
        <v>0.24784999999999999</v>
      </c>
      <c r="F4014">
        <v>0.35765000000000002</v>
      </c>
      <c r="G4014">
        <v>0.89885000000000004</v>
      </c>
      <c r="H4014">
        <v>0.48104999999999998</v>
      </c>
      <c r="I4014">
        <v>0.74595</v>
      </c>
      <c r="J4014">
        <v>0.66674999999999995</v>
      </c>
      <c r="K4014">
        <v>0.99295</v>
      </c>
      <c r="L4014">
        <v>0.86755000000000004</v>
      </c>
      <c r="M4014">
        <v>0.13875000000000001</v>
      </c>
    </row>
    <row r="4015" spans="2:13" x14ac:dyDescent="0.35">
      <c r="B4015">
        <v>4012</v>
      </c>
      <c r="C4015">
        <v>0.40115000000000001</v>
      </c>
      <c r="D4015">
        <v>0.28044999999999998</v>
      </c>
      <c r="E4015">
        <v>0.62814999999999999</v>
      </c>
      <c r="F4015">
        <v>0.68125000000000002</v>
      </c>
      <c r="G4015">
        <v>0.29835</v>
      </c>
      <c r="H4015">
        <v>0.18154999999999999</v>
      </c>
      <c r="I4015">
        <v>0.15415000000000001</v>
      </c>
      <c r="J4015">
        <v>0.12725</v>
      </c>
      <c r="K4015">
        <v>0.94904999999999995</v>
      </c>
      <c r="L4015">
        <v>0.17595</v>
      </c>
      <c r="M4015">
        <v>0.12755</v>
      </c>
    </row>
    <row r="4016" spans="2:13" x14ac:dyDescent="0.35">
      <c r="B4016">
        <v>4013</v>
      </c>
      <c r="C4016">
        <v>0.40125</v>
      </c>
      <c r="D4016">
        <v>0.37864999999999999</v>
      </c>
      <c r="E4016">
        <v>0.72975000000000001</v>
      </c>
      <c r="F4016">
        <v>0.28515000000000001</v>
      </c>
      <c r="G4016">
        <v>0.20144999999999999</v>
      </c>
      <c r="H4016">
        <v>0.78854999999999997</v>
      </c>
      <c r="I4016">
        <v>0.53634999999999999</v>
      </c>
      <c r="J4016">
        <v>8.4750000000000006E-2</v>
      </c>
      <c r="K4016">
        <v>7.45E-3</v>
      </c>
      <c r="L4016">
        <v>0.43145</v>
      </c>
      <c r="M4016">
        <v>0.10585</v>
      </c>
    </row>
    <row r="4017" spans="2:13" x14ac:dyDescent="0.35">
      <c r="B4017">
        <v>4014</v>
      </c>
      <c r="C4017">
        <v>0.40134999999999998</v>
      </c>
      <c r="D4017">
        <v>0.47704999999999997</v>
      </c>
      <c r="E4017">
        <v>0.32565</v>
      </c>
      <c r="F4017">
        <v>0.40605000000000002</v>
      </c>
      <c r="G4017">
        <v>0.85894999999999999</v>
      </c>
      <c r="H4017">
        <v>0.81635000000000002</v>
      </c>
      <c r="I4017">
        <v>0.33095000000000002</v>
      </c>
      <c r="J4017">
        <v>1.7850000000000001E-2</v>
      </c>
      <c r="K4017">
        <v>0.21945000000000001</v>
      </c>
      <c r="L4017">
        <v>0.93745000000000001</v>
      </c>
      <c r="M4017">
        <v>5.8250000000000003E-2</v>
      </c>
    </row>
    <row r="4018" spans="2:13" x14ac:dyDescent="0.35">
      <c r="B4018">
        <v>4015</v>
      </c>
      <c r="C4018">
        <v>0.40144999999999997</v>
      </c>
      <c r="D4018">
        <v>0.66215000000000002</v>
      </c>
      <c r="E4018">
        <v>0.46484999999999999</v>
      </c>
      <c r="F4018">
        <v>0.54405000000000003</v>
      </c>
      <c r="G4018">
        <v>0.10235</v>
      </c>
      <c r="H4018">
        <v>0.87485000000000002</v>
      </c>
      <c r="I4018">
        <v>0.26495000000000002</v>
      </c>
      <c r="J4018">
        <v>0.41725000000000001</v>
      </c>
      <c r="K4018">
        <v>0.53434999999999999</v>
      </c>
      <c r="L4018">
        <v>0.28575</v>
      </c>
      <c r="M4018">
        <v>0.72624999999999995</v>
      </c>
    </row>
    <row r="4019" spans="2:13" x14ac:dyDescent="0.35">
      <c r="B4019">
        <v>4016</v>
      </c>
      <c r="C4019">
        <v>0.40155000000000002</v>
      </c>
      <c r="D4019">
        <v>0.82025000000000003</v>
      </c>
      <c r="E4019">
        <v>9.2850000000000002E-2</v>
      </c>
      <c r="F4019">
        <v>0.76505000000000001</v>
      </c>
      <c r="G4019">
        <v>0.77085000000000004</v>
      </c>
      <c r="H4019">
        <v>7.485E-2</v>
      </c>
      <c r="I4019">
        <v>6.4250000000000002E-2</v>
      </c>
      <c r="J4019">
        <v>0.20374999999999999</v>
      </c>
      <c r="K4019">
        <v>0.42104999999999998</v>
      </c>
      <c r="L4019">
        <v>4.2950000000000002E-2</v>
      </c>
      <c r="M4019">
        <v>0.33695000000000003</v>
      </c>
    </row>
    <row r="4020" spans="2:13" x14ac:dyDescent="0.35">
      <c r="B4020">
        <v>4017</v>
      </c>
      <c r="C4020">
        <v>0.40165000000000001</v>
      </c>
      <c r="D4020">
        <v>0.70394999999999996</v>
      </c>
      <c r="E4020">
        <v>5.9749999999999998E-2</v>
      </c>
      <c r="F4020">
        <v>0.35575000000000001</v>
      </c>
      <c r="G4020">
        <v>0.58284999999999998</v>
      </c>
      <c r="H4020">
        <v>0.21775</v>
      </c>
      <c r="I4020">
        <v>0.99224999999999997</v>
      </c>
      <c r="J4020">
        <v>0.40505000000000002</v>
      </c>
      <c r="K4020">
        <v>0.28355000000000002</v>
      </c>
      <c r="L4020">
        <v>0.42215000000000003</v>
      </c>
      <c r="M4020">
        <v>0.42964999999999998</v>
      </c>
    </row>
    <row r="4021" spans="2:13" x14ac:dyDescent="0.35">
      <c r="B4021">
        <v>4018</v>
      </c>
      <c r="C4021">
        <v>0.40175</v>
      </c>
      <c r="D4021">
        <v>0.30875000000000002</v>
      </c>
      <c r="E4021">
        <v>1.225E-2</v>
      </c>
      <c r="F4021">
        <v>0.77854999999999996</v>
      </c>
      <c r="G4021">
        <v>0.67354999999999998</v>
      </c>
      <c r="H4021">
        <v>0.92784999999999995</v>
      </c>
      <c r="I4021">
        <v>0.95045000000000002</v>
      </c>
      <c r="J4021">
        <v>0.26695000000000002</v>
      </c>
      <c r="K4021">
        <v>0.38424999999999998</v>
      </c>
      <c r="L4021">
        <v>0.86875000000000002</v>
      </c>
      <c r="M4021">
        <v>6.7049999999999998E-2</v>
      </c>
    </row>
    <row r="4022" spans="2:13" x14ac:dyDescent="0.35">
      <c r="B4022">
        <v>4019</v>
      </c>
      <c r="C4022">
        <v>0.40184999999999998</v>
      </c>
      <c r="D4022">
        <v>0.55705000000000005</v>
      </c>
      <c r="E4022">
        <v>0.46165</v>
      </c>
      <c r="F4022">
        <v>0.95084999999999997</v>
      </c>
      <c r="G4022">
        <v>0.87955000000000005</v>
      </c>
      <c r="H4022">
        <v>0.66644999999999999</v>
      </c>
      <c r="I4022">
        <v>0.59555000000000002</v>
      </c>
      <c r="J4022">
        <v>0.95015000000000005</v>
      </c>
      <c r="K4022">
        <v>0.69315000000000004</v>
      </c>
      <c r="L4022">
        <v>0.14405000000000001</v>
      </c>
      <c r="M4022">
        <v>0.44445000000000001</v>
      </c>
    </row>
    <row r="4023" spans="2:13" x14ac:dyDescent="0.35">
      <c r="B4023">
        <v>4020</v>
      </c>
      <c r="C4023">
        <v>0.40194999999999997</v>
      </c>
      <c r="D4023">
        <v>0.17405000000000001</v>
      </c>
      <c r="E4023">
        <v>0.56184999999999996</v>
      </c>
      <c r="F4023">
        <v>0.62724999999999997</v>
      </c>
      <c r="G4023">
        <v>0.76675000000000004</v>
      </c>
      <c r="H4023">
        <v>0.97865000000000002</v>
      </c>
      <c r="I4023">
        <v>0.44824999999999998</v>
      </c>
      <c r="J4023">
        <v>0.42475000000000002</v>
      </c>
      <c r="K4023">
        <v>0.62755000000000005</v>
      </c>
      <c r="L4023">
        <v>0.80595000000000006</v>
      </c>
      <c r="M4023">
        <v>0.23524999999999999</v>
      </c>
    </row>
    <row r="4024" spans="2:13" x14ac:dyDescent="0.35">
      <c r="B4024">
        <v>4021</v>
      </c>
      <c r="C4024">
        <v>0.40205000000000002</v>
      </c>
      <c r="D4024">
        <v>0.56825000000000003</v>
      </c>
      <c r="E4024">
        <v>5.4550000000000001E-2</v>
      </c>
      <c r="F4024">
        <v>0.32445000000000002</v>
      </c>
      <c r="G4024">
        <v>0.35444999999999999</v>
      </c>
      <c r="H4024">
        <v>0.16744999999999999</v>
      </c>
      <c r="I4024">
        <v>0.94415000000000004</v>
      </c>
      <c r="J4024">
        <v>0.42625000000000002</v>
      </c>
      <c r="K4024">
        <v>0.56394999999999995</v>
      </c>
      <c r="L4024">
        <v>0.67325000000000002</v>
      </c>
      <c r="M4024">
        <v>0.74444999999999995</v>
      </c>
    </row>
    <row r="4025" spans="2:13" x14ac:dyDescent="0.35">
      <c r="B4025">
        <v>4022</v>
      </c>
      <c r="C4025">
        <v>0.40215000000000001</v>
      </c>
      <c r="D4025">
        <v>0.29575000000000001</v>
      </c>
      <c r="E4025">
        <v>0.98565000000000003</v>
      </c>
      <c r="F4025">
        <v>0.53374999999999995</v>
      </c>
      <c r="G4025">
        <v>0.97145000000000004</v>
      </c>
      <c r="H4025">
        <v>0.71094999999999997</v>
      </c>
      <c r="I4025">
        <v>0.12945000000000001</v>
      </c>
      <c r="J4025">
        <v>0.54295000000000004</v>
      </c>
      <c r="K4025">
        <v>0.51675000000000004</v>
      </c>
      <c r="L4025">
        <v>0.82115000000000005</v>
      </c>
      <c r="M4025">
        <v>0.25645000000000001</v>
      </c>
    </row>
    <row r="4026" spans="2:13" x14ac:dyDescent="0.35">
      <c r="B4026">
        <v>4023</v>
      </c>
      <c r="C4026">
        <v>0.40225</v>
      </c>
      <c r="D4026">
        <v>0.68764999999999998</v>
      </c>
      <c r="E4026">
        <v>7.4349999999999999E-2</v>
      </c>
      <c r="F4026">
        <v>0.37764999999999999</v>
      </c>
      <c r="G4026">
        <v>0.64375000000000004</v>
      </c>
      <c r="H4026">
        <v>0.95104999999999995</v>
      </c>
      <c r="I4026">
        <v>0.37824999999999998</v>
      </c>
      <c r="J4026">
        <v>0.28594999999999998</v>
      </c>
      <c r="K4026">
        <v>0.95755000000000001</v>
      </c>
      <c r="L4026">
        <v>0.47034999999999999</v>
      </c>
      <c r="M4026">
        <v>0.31664999999999999</v>
      </c>
    </row>
    <row r="4027" spans="2:13" x14ac:dyDescent="0.35">
      <c r="B4027">
        <v>4024</v>
      </c>
      <c r="C4027">
        <v>0.40234999999999999</v>
      </c>
      <c r="D4027">
        <v>0.38224999999999998</v>
      </c>
      <c r="E4027">
        <v>0.83835000000000004</v>
      </c>
      <c r="F4027">
        <v>5.5550000000000002E-2</v>
      </c>
      <c r="G4027">
        <v>0.62624999999999997</v>
      </c>
      <c r="H4027">
        <v>0.42625000000000002</v>
      </c>
      <c r="I4027">
        <v>0.82055</v>
      </c>
      <c r="J4027">
        <v>0.57225000000000004</v>
      </c>
      <c r="K4027">
        <v>0.60224999999999995</v>
      </c>
      <c r="L4027">
        <v>0.66774999999999995</v>
      </c>
      <c r="M4027">
        <v>0.19134999999999999</v>
      </c>
    </row>
    <row r="4028" spans="2:13" x14ac:dyDescent="0.35">
      <c r="B4028">
        <v>4025</v>
      </c>
      <c r="C4028">
        <v>0.40244999999999997</v>
      </c>
      <c r="D4028">
        <v>0.11055</v>
      </c>
      <c r="E4028">
        <v>0.54095000000000004</v>
      </c>
      <c r="F4028">
        <v>1.5049999999999999E-2</v>
      </c>
      <c r="G4028">
        <v>0.67125000000000001</v>
      </c>
      <c r="H4028">
        <v>0.40055000000000002</v>
      </c>
      <c r="I4028">
        <v>0.95894999999999997</v>
      </c>
      <c r="J4028">
        <v>0.29425000000000001</v>
      </c>
      <c r="K4028">
        <v>0.72985</v>
      </c>
      <c r="L4028">
        <v>0.78364999999999996</v>
      </c>
      <c r="M4028">
        <v>0.11425</v>
      </c>
    </row>
    <row r="4029" spans="2:13" x14ac:dyDescent="0.35">
      <c r="B4029">
        <v>4026</v>
      </c>
      <c r="C4029">
        <v>0.40255000000000002</v>
      </c>
      <c r="D4029">
        <v>0.79505000000000003</v>
      </c>
      <c r="E4029">
        <v>0.82125000000000004</v>
      </c>
      <c r="F4029">
        <v>0.11115</v>
      </c>
      <c r="G4029">
        <v>0.35244999999999999</v>
      </c>
      <c r="H4029">
        <v>0.23355000000000001</v>
      </c>
      <c r="I4029">
        <v>0.68735000000000002</v>
      </c>
      <c r="J4029">
        <v>0.52685000000000004</v>
      </c>
      <c r="K4029">
        <v>0.54805000000000004</v>
      </c>
      <c r="L4029">
        <v>0.32464999999999999</v>
      </c>
      <c r="M4029">
        <v>0.67005000000000003</v>
      </c>
    </row>
    <row r="4030" spans="2:13" x14ac:dyDescent="0.35">
      <c r="B4030">
        <v>4027</v>
      </c>
      <c r="C4030">
        <v>0.40265000000000001</v>
      </c>
      <c r="D4030">
        <v>0.36085</v>
      </c>
      <c r="E4030">
        <v>0.48885000000000001</v>
      </c>
      <c r="F4030">
        <v>0.39634999999999998</v>
      </c>
      <c r="G4030">
        <v>0.76665000000000005</v>
      </c>
      <c r="H4030">
        <v>0.96604999999999996</v>
      </c>
      <c r="I4030">
        <v>0.27555000000000002</v>
      </c>
      <c r="J4030">
        <v>0.51154999999999995</v>
      </c>
      <c r="K4030">
        <v>0.43995000000000001</v>
      </c>
      <c r="L4030">
        <v>0.59894999999999998</v>
      </c>
      <c r="M4030">
        <v>0.22875000000000001</v>
      </c>
    </row>
    <row r="4031" spans="2:13" x14ac:dyDescent="0.35">
      <c r="B4031">
        <v>4028</v>
      </c>
      <c r="C4031">
        <v>0.40275</v>
      </c>
      <c r="D4031">
        <v>0.19175</v>
      </c>
      <c r="E4031">
        <v>0.72045000000000003</v>
      </c>
      <c r="F4031">
        <v>0.59455000000000002</v>
      </c>
      <c r="G4031">
        <v>0.83274999999999999</v>
      </c>
      <c r="H4031">
        <v>0.39374999999999999</v>
      </c>
      <c r="I4031">
        <v>0.50555000000000005</v>
      </c>
      <c r="J4031">
        <v>0.69535000000000002</v>
      </c>
      <c r="K4031">
        <v>0.53474999999999995</v>
      </c>
      <c r="L4031">
        <v>0.46725</v>
      </c>
      <c r="M4031">
        <v>0.49795</v>
      </c>
    </row>
    <row r="4032" spans="2:13" x14ac:dyDescent="0.35">
      <c r="B4032">
        <v>4029</v>
      </c>
      <c r="C4032">
        <v>0.40284999999999999</v>
      </c>
      <c r="D4032">
        <v>0.16355</v>
      </c>
      <c r="E4032">
        <v>0.16455</v>
      </c>
      <c r="F4032">
        <v>0.15334999999999999</v>
      </c>
      <c r="G4032">
        <v>0.16025</v>
      </c>
      <c r="H4032">
        <v>0.23365</v>
      </c>
      <c r="I4032">
        <v>0.89605000000000001</v>
      </c>
      <c r="J4032">
        <v>0.48904999999999998</v>
      </c>
      <c r="K4032">
        <v>0.36754999999999999</v>
      </c>
      <c r="L4032">
        <v>0.15775</v>
      </c>
      <c r="M4032">
        <v>0.33615</v>
      </c>
    </row>
    <row r="4033" spans="2:13" x14ac:dyDescent="0.35">
      <c r="B4033">
        <v>4030</v>
      </c>
      <c r="C4033">
        <v>0.40294999999999997</v>
      </c>
      <c r="D4033">
        <v>2.3349999999999999E-2</v>
      </c>
      <c r="E4033">
        <v>0.88114999999999999</v>
      </c>
      <c r="F4033">
        <v>0.69704999999999995</v>
      </c>
      <c r="G4033">
        <v>0.49185000000000001</v>
      </c>
      <c r="H4033">
        <v>0.62055000000000005</v>
      </c>
      <c r="I4033">
        <v>0.73285</v>
      </c>
      <c r="J4033">
        <v>4.8250000000000001E-2</v>
      </c>
      <c r="K4033">
        <v>0.80305000000000004</v>
      </c>
      <c r="L4033">
        <v>0.53564999999999996</v>
      </c>
      <c r="M4033">
        <v>2.9149999999999999E-2</v>
      </c>
    </row>
    <row r="4034" spans="2:13" x14ac:dyDescent="0.35">
      <c r="B4034">
        <v>4031</v>
      </c>
      <c r="C4034">
        <v>0.40305000000000002</v>
      </c>
      <c r="D4034">
        <v>0.34925</v>
      </c>
      <c r="E4034">
        <v>0.29065000000000002</v>
      </c>
      <c r="F4034">
        <v>0.68074999999999997</v>
      </c>
      <c r="G4034">
        <v>0.14274999999999999</v>
      </c>
      <c r="H4034">
        <v>0.73155000000000003</v>
      </c>
      <c r="I4034">
        <v>6.7949999999999997E-2</v>
      </c>
      <c r="J4034">
        <v>0.23155000000000001</v>
      </c>
      <c r="K4034">
        <v>0.59565000000000001</v>
      </c>
      <c r="L4034">
        <v>0.29065000000000002</v>
      </c>
      <c r="M4034">
        <v>0.87714999999999999</v>
      </c>
    </row>
    <row r="4035" spans="2:13" x14ac:dyDescent="0.35">
      <c r="B4035">
        <v>4032</v>
      </c>
      <c r="C4035">
        <v>0.40315000000000001</v>
      </c>
      <c r="D4035">
        <v>0.91744999999999999</v>
      </c>
      <c r="E4035">
        <v>0.91464999999999996</v>
      </c>
      <c r="F4035">
        <v>0.57304999999999995</v>
      </c>
      <c r="G4035">
        <v>0.37955</v>
      </c>
      <c r="H4035">
        <v>0.63714999999999999</v>
      </c>
      <c r="I4035">
        <v>0.72935000000000005</v>
      </c>
      <c r="J4035">
        <v>0.67954999999999999</v>
      </c>
      <c r="K4035">
        <v>0.76885000000000003</v>
      </c>
      <c r="L4035">
        <v>0.86555000000000004</v>
      </c>
      <c r="M4035">
        <v>0.81274999999999997</v>
      </c>
    </row>
    <row r="4036" spans="2:13" x14ac:dyDescent="0.35">
      <c r="B4036">
        <v>4033</v>
      </c>
      <c r="C4036">
        <v>0.40325</v>
      </c>
      <c r="D4036">
        <v>0.69045000000000001</v>
      </c>
      <c r="E4036">
        <v>5.8950000000000002E-2</v>
      </c>
      <c r="F4036">
        <v>0.14785000000000001</v>
      </c>
      <c r="G4036">
        <v>3.3250000000000002E-2</v>
      </c>
      <c r="H4036">
        <v>0.54354999999999998</v>
      </c>
      <c r="I4036">
        <v>4.795E-2</v>
      </c>
      <c r="J4036">
        <v>0.99585000000000001</v>
      </c>
      <c r="K4036">
        <v>0.16064999999999999</v>
      </c>
      <c r="L4036">
        <v>0.76854999999999996</v>
      </c>
      <c r="M4036">
        <v>0.11695</v>
      </c>
    </row>
    <row r="4037" spans="2:13" x14ac:dyDescent="0.35">
      <c r="B4037">
        <v>4034</v>
      </c>
      <c r="C4037">
        <v>0.40334999999999999</v>
      </c>
      <c r="D4037">
        <v>0.77775000000000005</v>
      </c>
      <c r="E4037">
        <v>0.76665000000000005</v>
      </c>
      <c r="F4037">
        <v>0.39505000000000001</v>
      </c>
      <c r="G4037">
        <v>3.755E-2</v>
      </c>
      <c r="H4037">
        <v>0.25314999999999999</v>
      </c>
      <c r="I4037">
        <v>0.96435000000000004</v>
      </c>
      <c r="J4037">
        <v>0.51334999999999997</v>
      </c>
      <c r="K4037">
        <v>0.47685</v>
      </c>
      <c r="L4037">
        <v>0.20565</v>
      </c>
      <c r="M4037">
        <v>0.10735</v>
      </c>
    </row>
    <row r="4038" spans="2:13" x14ac:dyDescent="0.35">
      <c r="B4038">
        <v>4035</v>
      </c>
      <c r="C4038">
        <v>0.40344999999999998</v>
      </c>
      <c r="D4038">
        <v>0.78174999999999994</v>
      </c>
      <c r="E4038">
        <v>0.39124999999999999</v>
      </c>
      <c r="F4038">
        <v>0.60545000000000004</v>
      </c>
      <c r="G4038">
        <v>0.53095000000000003</v>
      </c>
      <c r="H4038">
        <v>0.40565000000000001</v>
      </c>
      <c r="I4038">
        <v>0.24065</v>
      </c>
      <c r="J4038">
        <v>0.28325</v>
      </c>
      <c r="K4038">
        <v>0.33545000000000003</v>
      </c>
      <c r="L4038">
        <v>0.15734999999999999</v>
      </c>
      <c r="M4038">
        <v>0.27334999999999998</v>
      </c>
    </row>
    <row r="4039" spans="2:13" x14ac:dyDescent="0.35">
      <c r="B4039">
        <v>4036</v>
      </c>
      <c r="C4039">
        <v>0.40355000000000002</v>
      </c>
      <c r="D4039">
        <v>0.60424999999999995</v>
      </c>
      <c r="E4039">
        <v>0.76834999999999998</v>
      </c>
      <c r="F4039">
        <v>0.71345000000000003</v>
      </c>
      <c r="G4039">
        <v>0.24295</v>
      </c>
      <c r="H4039">
        <v>0.31755</v>
      </c>
      <c r="I4039">
        <v>0.39674999999999999</v>
      </c>
      <c r="J4039">
        <v>0.14015</v>
      </c>
      <c r="K4039">
        <v>0.58355000000000001</v>
      </c>
      <c r="L4039">
        <v>0.44085000000000002</v>
      </c>
      <c r="M4039">
        <v>0.15035000000000001</v>
      </c>
    </row>
    <row r="4040" spans="2:13" x14ac:dyDescent="0.35">
      <c r="B4040">
        <v>4037</v>
      </c>
      <c r="C4040">
        <v>0.40365000000000001</v>
      </c>
      <c r="D4040">
        <v>0.27395000000000003</v>
      </c>
      <c r="E4040">
        <v>0.92054999999999998</v>
      </c>
      <c r="F4040">
        <v>0.75075000000000003</v>
      </c>
      <c r="G4040">
        <v>0.88644999999999996</v>
      </c>
      <c r="H4040">
        <v>0.75175000000000003</v>
      </c>
      <c r="I4040">
        <v>0.37404999999999999</v>
      </c>
      <c r="J4040">
        <v>0.59604999999999997</v>
      </c>
      <c r="K4040">
        <v>0.31274999999999997</v>
      </c>
      <c r="L4040">
        <v>0.72214999999999996</v>
      </c>
      <c r="M4040">
        <v>4.3749999999999997E-2</v>
      </c>
    </row>
    <row r="4041" spans="2:13" x14ac:dyDescent="0.35">
      <c r="B4041">
        <v>4038</v>
      </c>
      <c r="C4041">
        <v>0.40375</v>
      </c>
      <c r="D4041">
        <v>0.20055000000000001</v>
      </c>
      <c r="E4041">
        <v>0.75314999999999999</v>
      </c>
      <c r="F4041">
        <v>7.5550000000000006E-2</v>
      </c>
      <c r="G4041">
        <v>0.32565</v>
      </c>
      <c r="H4041">
        <v>0.33434999999999998</v>
      </c>
      <c r="I4041">
        <v>0.97265000000000001</v>
      </c>
      <c r="J4041">
        <v>0.21725</v>
      </c>
      <c r="K4041">
        <v>0.13925000000000001</v>
      </c>
      <c r="L4041">
        <v>0.65705000000000002</v>
      </c>
      <c r="M4041">
        <v>5.2850000000000001E-2</v>
      </c>
    </row>
    <row r="4042" spans="2:13" x14ac:dyDescent="0.35">
      <c r="B4042">
        <v>4039</v>
      </c>
      <c r="C4042">
        <v>0.40384999999999999</v>
      </c>
      <c r="D4042">
        <v>0.33034999999999998</v>
      </c>
      <c r="E4042">
        <v>0.76695000000000002</v>
      </c>
      <c r="F4042">
        <v>0.62485000000000002</v>
      </c>
      <c r="G4042">
        <v>0.74104999999999999</v>
      </c>
      <c r="H4042">
        <v>0.32464999999999999</v>
      </c>
      <c r="I4042">
        <v>0.42704999999999999</v>
      </c>
      <c r="J4042">
        <v>0.24154999999999999</v>
      </c>
      <c r="K4042">
        <v>0.98145000000000004</v>
      </c>
      <c r="L4042">
        <v>0.61524999999999996</v>
      </c>
      <c r="M4042">
        <v>0.90774999999999995</v>
      </c>
    </row>
    <row r="4043" spans="2:13" x14ac:dyDescent="0.35">
      <c r="B4043">
        <v>4040</v>
      </c>
      <c r="C4043">
        <v>0.40394999999999998</v>
      </c>
      <c r="D4043">
        <v>2.385E-2</v>
      </c>
      <c r="E4043">
        <v>0.35565000000000002</v>
      </c>
      <c r="F4043">
        <v>0.61995</v>
      </c>
      <c r="G4043">
        <v>0.63254999999999995</v>
      </c>
      <c r="H4043">
        <v>0.27744999999999997</v>
      </c>
      <c r="I4043">
        <v>0.56915000000000004</v>
      </c>
      <c r="J4043">
        <v>6.4049999999999996E-2</v>
      </c>
      <c r="K4043">
        <v>0.32695000000000002</v>
      </c>
      <c r="L4043">
        <v>0.40584999999999999</v>
      </c>
      <c r="M4043">
        <v>0.40225</v>
      </c>
    </row>
    <row r="4044" spans="2:13" x14ac:dyDescent="0.35">
      <c r="B4044">
        <v>4041</v>
      </c>
      <c r="C4044">
        <v>0.40405000000000002</v>
      </c>
      <c r="D4044">
        <v>0.11905</v>
      </c>
      <c r="E4044">
        <v>0.43375000000000002</v>
      </c>
      <c r="F4044">
        <v>0.30085000000000001</v>
      </c>
      <c r="G4044">
        <v>8.1549999999999997E-2</v>
      </c>
      <c r="H4044">
        <v>0.60485</v>
      </c>
      <c r="I4044">
        <v>0.46344999999999997</v>
      </c>
      <c r="J4044">
        <v>0.56135000000000002</v>
      </c>
      <c r="K4044">
        <v>0.24715000000000001</v>
      </c>
      <c r="L4044">
        <v>0.41975000000000001</v>
      </c>
      <c r="M4044">
        <v>3.9050000000000001E-2</v>
      </c>
    </row>
    <row r="4045" spans="2:13" x14ac:dyDescent="0.35">
      <c r="B4045">
        <v>4042</v>
      </c>
      <c r="C4045">
        <v>0.40415000000000001</v>
      </c>
      <c r="D4045">
        <v>0.36704999999999999</v>
      </c>
      <c r="E4045">
        <v>0.60185</v>
      </c>
      <c r="F4045">
        <v>4.4749999999999998E-2</v>
      </c>
      <c r="G4045">
        <v>0.97914999999999996</v>
      </c>
      <c r="H4045">
        <v>0.78485000000000005</v>
      </c>
      <c r="I4045">
        <v>0.99724999999999997</v>
      </c>
      <c r="J4045">
        <v>0.96365000000000001</v>
      </c>
      <c r="K4045">
        <v>7.3450000000000001E-2</v>
      </c>
      <c r="L4045">
        <v>0.75155000000000005</v>
      </c>
      <c r="M4045">
        <v>0.72104999999999997</v>
      </c>
    </row>
    <row r="4046" spans="2:13" x14ac:dyDescent="0.35">
      <c r="B4046">
        <v>4043</v>
      </c>
      <c r="C4046">
        <v>0.40425</v>
      </c>
      <c r="D4046">
        <v>0.18065000000000001</v>
      </c>
      <c r="E4046">
        <v>0.25785000000000002</v>
      </c>
      <c r="F4046">
        <v>0.42094999999999999</v>
      </c>
      <c r="G4046">
        <v>0.62814999999999999</v>
      </c>
      <c r="H4046">
        <v>0.24335000000000001</v>
      </c>
      <c r="I4046">
        <v>1.5499999999999999E-3</v>
      </c>
      <c r="J4046">
        <v>0.36264999999999997</v>
      </c>
      <c r="K4046">
        <v>0.64454999999999996</v>
      </c>
      <c r="L4046">
        <v>0.74575000000000002</v>
      </c>
      <c r="M4046">
        <v>3.6249999999999998E-2</v>
      </c>
    </row>
    <row r="4047" spans="2:13" x14ac:dyDescent="0.35">
      <c r="B4047">
        <v>4044</v>
      </c>
      <c r="C4047">
        <v>0.40434999999999999</v>
      </c>
      <c r="D4047">
        <v>0.73375000000000001</v>
      </c>
      <c r="E4047">
        <v>0.34165000000000001</v>
      </c>
      <c r="F4047">
        <v>0.84075</v>
      </c>
      <c r="G4047">
        <v>0.72524999999999995</v>
      </c>
      <c r="H4047">
        <v>0.33405000000000001</v>
      </c>
      <c r="I4047">
        <v>0.23094999999999999</v>
      </c>
      <c r="J4047">
        <v>0.54844999999999999</v>
      </c>
      <c r="K4047">
        <v>0.98414999999999997</v>
      </c>
      <c r="L4047">
        <v>0.71045000000000003</v>
      </c>
      <c r="M4047">
        <v>0.45865</v>
      </c>
    </row>
    <row r="4048" spans="2:13" x14ac:dyDescent="0.35">
      <c r="B4048">
        <v>4045</v>
      </c>
      <c r="C4048">
        <v>0.40444999999999998</v>
      </c>
      <c r="D4048">
        <v>0.39055000000000001</v>
      </c>
      <c r="E4048">
        <v>4.7849999999999997E-2</v>
      </c>
      <c r="F4048">
        <v>0.63815</v>
      </c>
      <c r="G4048">
        <v>1.205E-2</v>
      </c>
      <c r="H4048">
        <v>0.73995</v>
      </c>
      <c r="I4048">
        <v>0.79954999999999998</v>
      </c>
      <c r="J4048">
        <v>0.19145000000000001</v>
      </c>
      <c r="K4048">
        <v>0.35294999999999999</v>
      </c>
      <c r="L4048">
        <v>0.47365000000000002</v>
      </c>
      <c r="M4048">
        <v>0.82035000000000002</v>
      </c>
    </row>
    <row r="4049" spans="2:13" x14ac:dyDescent="0.35">
      <c r="B4049">
        <v>4046</v>
      </c>
      <c r="C4049">
        <v>0.40455000000000002</v>
      </c>
      <c r="D4049">
        <v>0.27794999999999997</v>
      </c>
      <c r="E4049">
        <v>0.20845</v>
      </c>
      <c r="F4049">
        <v>0.89985000000000004</v>
      </c>
      <c r="G4049">
        <v>0.85955000000000004</v>
      </c>
      <c r="H4049">
        <v>0.69005000000000005</v>
      </c>
      <c r="I4049">
        <v>0.86965000000000003</v>
      </c>
      <c r="J4049">
        <v>0.36115000000000003</v>
      </c>
      <c r="K4049">
        <v>0.88485000000000003</v>
      </c>
      <c r="L4049">
        <v>0.39474999999999999</v>
      </c>
      <c r="M4049">
        <v>0.51815</v>
      </c>
    </row>
    <row r="4050" spans="2:13" x14ac:dyDescent="0.35">
      <c r="B4050">
        <v>4047</v>
      </c>
      <c r="C4050">
        <v>0.40465000000000001</v>
      </c>
      <c r="D4050">
        <v>0.70515000000000005</v>
      </c>
      <c r="E4050">
        <v>0.61634999999999995</v>
      </c>
      <c r="F4050">
        <v>1.6750000000000001E-2</v>
      </c>
      <c r="G4050">
        <v>0.52324999999999999</v>
      </c>
      <c r="H4050">
        <v>0.47205000000000003</v>
      </c>
      <c r="I4050">
        <v>0.42954999999999999</v>
      </c>
      <c r="J4050">
        <v>0.55384999999999995</v>
      </c>
      <c r="K4050">
        <v>0.17874999999999999</v>
      </c>
      <c r="L4050">
        <v>0.48365000000000002</v>
      </c>
      <c r="M4050">
        <v>0.78854999999999997</v>
      </c>
    </row>
    <row r="4051" spans="2:13" x14ac:dyDescent="0.35">
      <c r="B4051">
        <v>4048</v>
      </c>
      <c r="C4051">
        <v>0.40475</v>
      </c>
      <c r="D4051">
        <v>3.7449999999999997E-2</v>
      </c>
      <c r="E4051">
        <v>1.205E-2</v>
      </c>
      <c r="F4051">
        <v>0.10985</v>
      </c>
      <c r="G4051">
        <v>0.55694999999999995</v>
      </c>
      <c r="H4051">
        <v>0.53534999999999999</v>
      </c>
      <c r="I4051">
        <v>0.86275000000000002</v>
      </c>
      <c r="J4051">
        <v>0.96545000000000003</v>
      </c>
      <c r="K4051">
        <v>1.465E-2</v>
      </c>
      <c r="L4051">
        <v>0.14035</v>
      </c>
      <c r="M4051">
        <v>0.22155</v>
      </c>
    </row>
    <row r="4052" spans="2:13" x14ac:dyDescent="0.35">
      <c r="B4052">
        <v>4049</v>
      </c>
      <c r="C4052">
        <v>0.40484999999999999</v>
      </c>
      <c r="D4052">
        <v>0.12435</v>
      </c>
      <c r="E4052">
        <v>0.99644999999999995</v>
      </c>
      <c r="F4052">
        <v>0.79754999999999998</v>
      </c>
      <c r="G4052">
        <v>0.11584999999999999</v>
      </c>
      <c r="H4052">
        <v>3.3500000000000001E-3</v>
      </c>
      <c r="I4052">
        <v>0.17874999999999999</v>
      </c>
      <c r="J4052">
        <v>0.86934999999999996</v>
      </c>
      <c r="K4052">
        <v>0.95084999999999997</v>
      </c>
      <c r="L4052">
        <v>0.98445000000000005</v>
      </c>
      <c r="M4052">
        <v>0.62395</v>
      </c>
    </row>
    <row r="4053" spans="2:13" x14ac:dyDescent="0.35">
      <c r="B4053">
        <v>4050</v>
      </c>
      <c r="C4053">
        <v>0.40494999999999998</v>
      </c>
      <c r="D4053">
        <v>0.55745</v>
      </c>
      <c r="E4053">
        <v>0.73824999999999996</v>
      </c>
      <c r="F4053">
        <v>0.23835000000000001</v>
      </c>
      <c r="G4053">
        <v>0.22534999999999999</v>
      </c>
      <c r="H4053">
        <v>0.39874999999999999</v>
      </c>
      <c r="I4053">
        <v>0.49764999999999998</v>
      </c>
      <c r="J4053">
        <v>0.56154999999999999</v>
      </c>
      <c r="K4053">
        <v>8.9050000000000004E-2</v>
      </c>
      <c r="L4053">
        <v>0.12884999999999999</v>
      </c>
      <c r="M4053">
        <v>3.6949999999999997E-2</v>
      </c>
    </row>
    <row r="4054" spans="2:13" x14ac:dyDescent="0.35">
      <c r="B4054">
        <v>4051</v>
      </c>
      <c r="C4054">
        <v>0.40505000000000002</v>
      </c>
      <c r="D4054">
        <v>0.93935000000000002</v>
      </c>
      <c r="E4054">
        <v>0.88924999999999998</v>
      </c>
      <c r="F4054">
        <v>0.27405000000000002</v>
      </c>
      <c r="G4054">
        <v>0.10655000000000001</v>
      </c>
      <c r="H4054">
        <v>0.58945000000000003</v>
      </c>
      <c r="I4054">
        <v>0.80884999999999996</v>
      </c>
      <c r="J4054">
        <v>0.76405000000000001</v>
      </c>
      <c r="K4054">
        <v>0.12734999999999999</v>
      </c>
      <c r="L4054">
        <v>0.77234999999999998</v>
      </c>
      <c r="M4054">
        <v>0.16385</v>
      </c>
    </row>
    <row r="4055" spans="2:13" x14ac:dyDescent="0.35">
      <c r="B4055">
        <v>4052</v>
      </c>
      <c r="C4055">
        <v>0.40515000000000001</v>
      </c>
      <c r="D4055">
        <v>0.89224999999999999</v>
      </c>
      <c r="E4055">
        <v>0.52764999999999995</v>
      </c>
      <c r="F4055">
        <v>0.63044999999999995</v>
      </c>
      <c r="G4055">
        <v>0.62675000000000003</v>
      </c>
      <c r="H4055">
        <v>0.29065000000000002</v>
      </c>
      <c r="I4055">
        <v>0.94694999999999996</v>
      </c>
      <c r="J4055">
        <v>0.39074999999999999</v>
      </c>
      <c r="K4055">
        <v>0.58545000000000003</v>
      </c>
      <c r="L4055">
        <v>0.32955000000000001</v>
      </c>
      <c r="M4055">
        <v>0.33005000000000001</v>
      </c>
    </row>
    <row r="4056" spans="2:13" x14ac:dyDescent="0.35">
      <c r="B4056">
        <v>4053</v>
      </c>
      <c r="C4056">
        <v>0.40525</v>
      </c>
      <c r="D4056">
        <v>0.97665000000000002</v>
      </c>
      <c r="E4056">
        <v>0.68515000000000004</v>
      </c>
      <c r="F4056">
        <v>0.29375000000000001</v>
      </c>
      <c r="G4056">
        <v>2.9350000000000001E-2</v>
      </c>
      <c r="H4056">
        <v>0.10385</v>
      </c>
      <c r="I4056">
        <v>0.40005000000000002</v>
      </c>
      <c r="J4056">
        <v>0.66464999999999996</v>
      </c>
      <c r="K4056">
        <v>0.97155000000000002</v>
      </c>
      <c r="L4056">
        <v>0.29954999999999998</v>
      </c>
      <c r="M4056">
        <v>0.34625</v>
      </c>
    </row>
    <row r="4057" spans="2:13" x14ac:dyDescent="0.35">
      <c r="B4057">
        <v>4054</v>
      </c>
      <c r="C4057">
        <v>0.40534999999999999</v>
      </c>
      <c r="D4057">
        <v>0.51334999999999997</v>
      </c>
      <c r="E4057">
        <v>0.41184999999999999</v>
      </c>
      <c r="F4057">
        <v>7.1050000000000002E-2</v>
      </c>
      <c r="G4057">
        <v>0.17165</v>
      </c>
      <c r="H4057">
        <v>0.81364999999999998</v>
      </c>
      <c r="I4057">
        <v>0.87575000000000003</v>
      </c>
      <c r="J4057">
        <v>0.48315000000000002</v>
      </c>
      <c r="K4057">
        <v>0.75995000000000001</v>
      </c>
      <c r="L4057">
        <v>0.67344999999999999</v>
      </c>
      <c r="M4057">
        <v>6.6350000000000006E-2</v>
      </c>
    </row>
    <row r="4058" spans="2:13" x14ac:dyDescent="0.35">
      <c r="B4058">
        <v>4055</v>
      </c>
      <c r="C4058">
        <v>0.40544999999999998</v>
      </c>
      <c r="D4058">
        <v>0.54725000000000001</v>
      </c>
      <c r="E4058">
        <v>0.22964999999999999</v>
      </c>
      <c r="F4058">
        <v>0.81664999999999999</v>
      </c>
      <c r="G4058">
        <v>0.80894999999999995</v>
      </c>
      <c r="H4058">
        <v>3.65E-3</v>
      </c>
      <c r="I4058">
        <v>0.39374999999999999</v>
      </c>
      <c r="J4058">
        <v>0.44805</v>
      </c>
      <c r="K4058">
        <v>0.96575</v>
      </c>
      <c r="L4058">
        <v>0.16685</v>
      </c>
      <c r="M4058">
        <v>2.615E-2</v>
      </c>
    </row>
    <row r="4059" spans="2:13" x14ac:dyDescent="0.35">
      <c r="B4059">
        <v>4056</v>
      </c>
      <c r="C4059">
        <v>0.40555000000000002</v>
      </c>
      <c r="D4059">
        <v>0.48835000000000001</v>
      </c>
      <c r="E4059">
        <v>0.99855000000000005</v>
      </c>
      <c r="F4059">
        <v>8.455E-2</v>
      </c>
      <c r="G4059">
        <v>0.24975</v>
      </c>
      <c r="H4059">
        <v>0.35325000000000001</v>
      </c>
      <c r="I4059">
        <v>0.76534999999999997</v>
      </c>
      <c r="J4059">
        <v>0.18704999999999999</v>
      </c>
      <c r="K4059">
        <v>0.42885000000000001</v>
      </c>
      <c r="L4059">
        <v>0.45684999999999998</v>
      </c>
      <c r="M4059">
        <v>0.51644999999999996</v>
      </c>
    </row>
    <row r="4060" spans="2:13" x14ac:dyDescent="0.35">
      <c r="B4060">
        <v>4057</v>
      </c>
      <c r="C4060">
        <v>0.40565000000000001</v>
      </c>
      <c r="D4060">
        <v>0.21195</v>
      </c>
      <c r="E4060">
        <v>0.48654999999999998</v>
      </c>
      <c r="F4060">
        <v>0.91705000000000003</v>
      </c>
      <c r="G4060">
        <v>0.50365000000000004</v>
      </c>
      <c r="H4060">
        <v>0.79574999999999996</v>
      </c>
      <c r="I4060">
        <v>0.12325</v>
      </c>
      <c r="J4060">
        <v>0.28055000000000002</v>
      </c>
      <c r="K4060">
        <v>0.40734999999999999</v>
      </c>
      <c r="L4060">
        <v>0.83384999999999998</v>
      </c>
      <c r="M4060">
        <v>0.28725000000000001</v>
      </c>
    </row>
    <row r="4061" spans="2:13" x14ac:dyDescent="0.35">
      <c r="B4061">
        <v>4058</v>
      </c>
      <c r="C4061">
        <v>0.40575</v>
      </c>
      <c r="D4061">
        <v>0.96735000000000004</v>
      </c>
      <c r="E4061">
        <v>0.85604999999999998</v>
      </c>
      <c r="F4061">
        <v>0.69155</v>
      </c>
      <c r="G4061">
        <v>0.54335</v>
      </c>
      <c r="H4061">
        <v>0.55235000000000001</v>
      </c>
      <c r="I4061">
        <v>9.715E-2</v>
      </c>
      <c r="J4061">
        <v>7.4349999999999999E-2</v>
      </c>
      <c r="K4061">
        <v>0.27224999999999999</v>
      </c>
      <c r="L4061">
        <v>0.98345000000000005</v>
      </c>
      <c r="M4061">
        <v>0.81315000000000004</v>
      </c>
    </row>
    <row r="4062" spans="2:13" x14ac:dyDescent="0.35">
      <c r="B4062">
        <v>4059</v>
      </c>
      <c r="C4062">
        <v>0.40584999999999999</v>
      </c>
      <c r="D4062">
        <v>0.27634999999999998</v>
      </c>
      <c r="E4062">
        <v>0.82635000000000003</v>
      </c>
      <c r="F4062">
        <v>0.42885000000000001</v>
      </c>
      <c r="G4062">
        <v>0.10265000000000001</v>
      </c>
      <c r="H4062">
        <v>0.42654999999999998</v>
      </c>
      <c r="I4062">
        <v>0.79195000000000004</v>
      </c>
      <c r="J4062">
        <v>0.91385000000000005</v>
      </c>
      <c r="K4062">
        <v>0.83814999999999995</v>
      </c>
      <c r="L4062">
        <v>0.27295000000000003</v>
      </c>
      <c r="M4062">
        <v>6.2649999999999997E-2</v>
      </c>
    </row>
    <row r="4063" spans="2:13" x14ac:dyDescent="0.35">
      <c r="B4063">
        <v>4060</v>
      </c>
      <c r="C4063">
        <v>0.40594999999999998</v>
      </c>
      <c r="D4063">
        <v>4.725E-2</v>
      </c>
      <c r="E4063">
        <v>8.5449999999999998E-2</v>
      </c>
      <c r="F4063">
        <v>0.86155000000000004</v>
      </c>
      <c r="G4063">
        <v>0.46315000000000001</v>
      </c>
      <c r="H4063">
        <v>0.37404999999999999</v>
      </c>
      <c r="I4063">
        <v>0.18554999999999999</v>
      </c>
      <c r="J4063">
        <v>0.76865000000000006</v>
      </c>
      <c r="K4063">
        <v>0.32414999999999999</v>
      </c>
      <c r="L4063">
        <v>0.47215000000000001</v>
      </c>
      <c r="M4063">
        <v>0.56464999999999999</v>
      </c>
    </row>
    <row r="4064" spans="2:13" x14ac:dyDescent="0.35">
      <c r="B4064">
        <v>4061</v>
      </c>
      <c r="C4064">
        <v>0.40605000000000002</v>
      </c>
      <c r="D4064">
        <v>9.9949999999999997E-2</v>
      </c>
      <c r="E4064">
        <v>0.11525000000000001</v>
      </c>
      <c r="F4064">
        <v>0.29315000000000002</v>
      </c>
      <c r="G4064">
        <v>0.60304999999999997</v>
      </c>
      <c r="H4064">
        <v>9.7850000000000006E-2</v>
      </c>
      <c r="I4064">
        <v>0.61724999999999997</v>
      </c>
      <c r="J4064">
        <v>6.1850000000000002E-2</v>
      </c>
      <c r="K4064">
        <v>0.44605</v>
      </c>
      <c r="L4064">
        <v>0.63275000000000003</v>
      </c>
      <c r="M4064">
        <v>0.11455</v>
      </c>
    </row>
    <row r="4065" spans="2:13" x14ac:dyDescent="0.35">
      <c r="B4065">
        <v>4062</v>
      </c>
      <c r="C4065">
        <v>0.40615000000000001</v>
      </c>
      <c r="D4065">
        <v>0.36054999999999998</v>
      </c>
      <c r="E4065">
        <v>0.77825</v>
      </c>
      <c r="F4065">
        <v>0.44445000000000001</v>
      </c>
      <c r="G4065">
        <v>5.765E-2</v>
      </c>
      <c r="H4065">
        <v>0.45715</v>
      </c>
      <c r="I4065">
        <v>0.52725</v>
      </c>
      <c r="J4065">
        <v>0.13014999999999999</v>
      </c>
      <c r="K4065">
        <v>0.59645000000000004</v>
      </c>
      <c r="L4065">
        <v>7.1150000000000005E-2</v>
      </c>
      <c r="M4065">
        <v>0.27625</v>
      </c>
    </row>
    <row r="4066" spans="2:13" x14ac:dyDescent="0.35">
      <c r="B4066">
        <v>4063</v>
      </c>
      <c r="C4066">
        <v>0.40625</v>
      </c>
      <c r="D4066">
        <v>0.21325</v>
      </c>
      <c r="E4066">
        <v>0.92505000000000004</v>
      </c>
      <c r="F4066">
        <v>0.84225000000000005</v>
      </c>
      <c r="G4066">
        <v>0.21604999999999999</v>
      </c>
      <c r="H4066">
        <v>0.64695000000000003</v>
      </c>
      <c r="I4066">
        <v>0.15354999999999999</v>
      </c>
      <c r="J4066">
        <v>0.45755000000000001</v>
      </c>
      <c r="K4066">
        <v>0.38214999999999999</v>
      </c>
      <c r="L4066">
        <v>8.2549999999999998E-2</v>
      </c>
      <c r="M4066">
        <v>0.53925000000000001</v>
      </c>
    </row>
    <row r="4067" spans="2:13" x14ac:dyDescent="0.35">
      <c r="B4067">
        <v>4064</v>
      </c>
      <c r="C4067">
        <v>0.40634999999999999</v>
      </c>
      <c r="D4067">
        <v>0.27784999999999999</v>
      </c>
      <c r="E4067">
        <v>2.5350000000000001E-2</v>
      </c>
      <c r="F4067">
        <v>3.7650000000000003E-2</v>
      </c>
      <c r="G4067">
        <v>0.31905</v>
      </c>
      <c r="H4067">
        <v>9.0950000000000003E-2</v>
      </c>
      <c r="I4067">
        <v>0.74465000000000003</v>
      </c>
      <c r="J4067">
        <v>0.40005000000000002</v>
      </c>
      <c r="K4067">
        <v>0.93164999999999998</v>
      </c>
      <c r="L4067">
        <v>0.37204999999999999</v>
      </c>
      <c r="M4067">
        <v>0.81625000000000003</v>
      </c>
    </row>
    <row r="4068" spans="2:13" x14ac:dyDescent="0.35">
      <c r="B4068">
        <v>4065</v>
      </c>
      <c r="C4068">
        <v>0.40644999999999998</v>
      </c>
      <c r="D4068">
        <v>0.96835000000000004</v>
      </c>
      <c r="E4068">
        <v>0.36964999999999998</v>
      </c>
      <c r="F4068">
        <v>0.57615000000000005</v>
      </c>
      <c r="G4068">
        <v>0.36825000000000002</v>
      </c>
      <c r="H4068">
        <v>0.98624999999999996</v>
      </c>
      <c r="I4068">
        <v>0.98855000000000004</v>
      </c>
      <c r="J4068">
        <v>0.13305</v>
      </c>
      <c r="K4068">
        <v>0.58484999999999998</v>
      </c>
      <c r="L4068">
        <v>0.90325</v>
      </c>
      <c r="M4068">
        <v>0.14274999999999999</v>
      </c>
    </row>
    <row r="4069" spans="2:13" x14ac:dyDescent="0.35">
      <c r="B4069">
        <v>4066</v>
      </c>
      <c r="C4069">
        <v>0.40655000000000002</v>
      </c>
      <c r="D4069">
        <v>0.81525000000000003</v>
      </c>
      <c r="E4069">
        <v>0.44085000000000002</v>
      </c>
      <c r="F4069">
        <v>0.19305</v>
      </c>
      <c r="G4069">
        <v>0.33084999999999998</v>
      </c>
      <c r="H4069">
        <v>0.42165000000000002</v>
      </c>
      <c r="I4069">
        <v>0.68264999999999998</v>
      </c>
      <c r="J4069">
        <v>0.90454999999999997</v>
      </c>
      <c r="K4069">
        <v>0.41325000000000001</v>
      </c>
      <c r="L4069">
        <v>0.83725000000000005</v>
      </c>
      <c r="M4069">
        <v>0.32795000000000002</v>
      </c>
    </row>
    <row r="4070" spans="2:13" x14ac:dyDescent="0.35">
      <c r="B4070">
        <v>4067</v>
      </c>
      <c r="C4070">
        <v>0.40665000000000001</v>
      </c>
      <c r="D4070">
        <v>0.59755000000000003</v>
      </c>
      <c r="E4070">
        <v>0.99124999999999996</v>
      </c>
      <c r="F4070">
        <v>5.6649999999999999E-2</v>
      </c>
      <c r="G4070">
        <v>0.53344999999999998</v>
      </c>
      <c r="H4070">
        <v>0.24795</v>
      </c>
      <c r="I4070">
        <v>0.29704999999999998</v>
      </c>
      <c r="J4070">
        <v>0.46984999999999999</v>
      </c>
      <c r="K4070">
        <v>0.51185000000000003</v>
      </c>
      <c r="L4070">
        <v>0.37945000000000001</v>
      </c>
      <c r="M4070">
        <v>0.39684999999999998</v>
      </c>
    </row>
    <row r="4071" spans="2:13" x14ac:dyDescent="0.35">
      <c r="B4071">
        <v>4068</v>
      </c>
      <c r="C4071">
        <v>0.40675</v>
      </c>
      <c r="D4071">
        <v>0.51305000000000001</v>
      </c>
      <c r="E4071">
        <v>0.10804999999999999</v>
      </c>
      <c r="F4071">
        <v>0.64934999999999998</v>
      </c>
      <c r="G4071">
        <v>0.16735</v>
      </c>
      <c r="H4071">
        <v>0.57084999999999997</v>
      </c>
      <c r="I4071">
        <v>0.61755000000000004</v>
      </c>
      <c r="J4071">
        <v>8.5250000000000006E-2</v>
      </c>
      <c r="K4071">
        <v>2.0650000000000002E-2</v>
      </c>
      <c r="L4071">
        <v>5.0349999999999999E-2</v>
      </c>
      <c r="M4071">
        <v>0.49514999999999998</v>
      </c>
    </row>
    <row r="4072" spans="2:13" x14ac:dyDescent="0.35">
      <c r="B4072">
        <v>4069</v>
      </c>
      <c r="C4072">
        <v>0.40684999999999999</v>
      </c>
      <c r="D4072">
        <v>0.31914999999999999</v>
      </c>
      <c r="E4072">
        <v>0.92205000000000004</v>
      </c>
      <c r="F4072">
        <v>0.91474999999999995</v>
      </c>
      <c r="G4072">
        <v>0.47455000000000003</v>
      </c>
      <c r="H4072">
        <v>0.51234999999999997</v>
      </c>
      <c r="I4072">
        <v>0.80015000000000003</v>
      </c>
      <c r="J4072">
        <v>0.87744999999999995</v>
      </c>
      <c r="K4072">
        <v>0.82335000000000003</v>
      </c>
      <c r="L4072">
        <v>0.19005</v>
      </c>
      <c r="M4072">
        <v>0.45074999999999998</v>
      </c>
    </row>
    <row r="4073" spans="2:13" x14ac:dyDescent="0.35">
      <c r="B4073">
        <v>4070</v>
      </c>
      <c r="C4073">
        <v>0.40694999999999998</v>
      </c>
      <c r="D4073">
        <v>0.61045000000000005</v>
      </c>
      <c r="E4073">
        <v>0.73165000000000002</v>
      </c>
      <c r="F4073">
        <v>0.90334999999999999</v>
      </c>
      <c r="G4073">
        <v>0.36165000000000003</v>
      </c>
      <c r="H4073">
        <v>0.55625000000000002</v>
      </c>
      <c r="I4073">
        <v>0.90525</v>
      </c>
      <c r="J4073">
        <v>0.19055</v>
      </c>
      <c r="K4073">
        <v>0.84194999999999998</v>
      </c>
      <c r="L4073">
        <v>0.81805000000000005</v>
      </c>
      <c r="M4073">
        <v>0.96614999999999995</v>
      </c>
    </row>
    <row r="4074" spans="2:13" x14ac:dyDescent="0.35">
      <c r="B4074">
        <v>4071</v>
      </c>
      <c r="C4074">
        <v>0.40705000000000002</v>
      </c>
      <c r="D4074">
        <v>0.11194999999999999</v>
      </c>
      <c r="E4074">
        <v>0.99824999999999997</v>
      </c>
      <c r="F4074">
        <v>0.76665000000000005</v>
      </c>
      <c r="G4074">
        <v>0.70625000000000004</v>
      </c>
      <c r="H4074">
        <v>0.29725000000000001</v>
      </c>
      <c r="I4074">
        <v>0.84675</v>
      </c>
      <c r="J4074">
        <v>0.70384999999999998</v>
      </c>
      <c r="K4074">
        <v>0.22675000000000001</v>
      </c>
      <c r="L4074">
        <v>0.33944999999999997</v>
      </c>
      <c r="M4074">
        <v>0.74355000000000004</v>
      </c>
    </row>
    <row r="4075" spans="2:13" x14ac:dyDescent="0.35">
      <c r="B4075">
        <v>4072</v>
      </c>
      <c r="C4075">
        <v>0.40715000000000001</v>
      </c>
      <c r="D4075">
        <v>0.39345000000000002</v>
      </c>
      <c r="E4075">
        <v>0.74475000000000002</v>
      </c>
      <c r="F4075">
        <v>0.21504999999999999</v>
      </c>
      <c r="G4075">
        <v>0.66325000000000001</v>
      </c>
      <c r="H4075">
        <v>0.76834999999999998</v>
      </c>
      <c r="I4075">
        <v>0.52215</v>
      </c>
      <c r="J4075">
        <v>0.56964999999999999</v>
      </c>
      <c r="K4075">
        <v>0.24445</v>
      </c>
      <c r="L4075">
        <v>0.93505000000000005</v>
      </c>
      <c r="M4075">
        <v>0.88175000000000003</v>
      </c>
    </row>
    <row r="4076" spans="2:13" x14ac:dyDescent="0.35">
      <c r="B4076">
        <v>4073</v>
      </c>
      <c r="C4076">
        <v>0.40725</v>
      </c>
      <c r="D4076">
        <v>0.52024999999999999</v>
      </c>
      <c r="E4076">
        <v>0.77575000000000005</v>
      </c>
      <c r="F4076">
        <v>0.52764999999999995</v>
      </c>
      <c r="G4076">
        <v>4.3749999999999997E-2</v>
      </c>
      <c r="H4076">
        <v>3.8449999999999998E-2</v>
      </c>
      <c r="I4076">
        <v>0.71684999999999999</v>
      </c>
      <c r="J4076">
        <v>0.50854999999999995</v>
      </c>
      <c r="K4076">
        <v>0.66844999999999999</v>
      </c>
      <c r="L4076">
        <v>0.68994999999999995</v>
      </c>
      <c r="M4076">
        <v>0.83855000000000002</v>
      </c>
    </row>
    <row r="4077" spans="2:13" x14ac:dyDescent="0.35">
      <c r="B4077">
        <v>4074</v>
      </c>
      <c r="C4077">
        <v>0.40734999999999999</v>
      </c>
      <c r="D4077">
        <v>0.53654999999999997</v>
      </c>
      <c r="E4077">
        <v>0.86114999999999997</v>
      </c>
      <c r="F4077">
        <v>0.53395000000000004</v>
      </c>
      <c r="G4077">
        <v>0.10305</v>
      </c>
      <c r="H4077">
        <v>0.65044999999999997</v>
      </c>
      <c r="I4077">
        <v>0.11434999999999999</v>
      </c>
      <c r="J4077">
        <v>7.7249999999999999E-2</v>
      </c>
      <c r="K4077">
        <v>0.39424999999999999</v>
      </c>
      <c r="L4077">
        <v>0.54954999999999998</v>
      </c>
      <c r="M4077">
        <v>0.69735000000000003</v>
      </c>
    </row>
    <row r="4078" spans="2:13" x14ac:dyDescent="0.35">
      <c r="B4078">
        <v>4075</v>
      </c>
      <c r="C4078">
        <v>0.40744999999999998</v>
      </c>
      <c r="D4078">
        <v>0.36404999999999998</v>
      </c>
      <c r="E4078">
        <v>0.79305000000000003</v>
      </c>
      <c r="F4078">
        <v>0.83904999999999996</v>
      </c>
      <c r="G4078">
        <v>0.62244999999999995</v>
      </c>
      <c r="H4078">
        <v>0.51944999999999997</v>
      </c>
      <c r="I4078">
        <v>0.33024999999999999</v>
      </c>
      <c r="J4078">
        <v>0.16095000000000001</v>
      </c>
      <c r="K4078">
        <v>0.22345000000000001</v>
      </c>
      <c r="L4078">
        <v>3.4349999999999999E-2</v>
      </c>
      <c r="M4078">
        <v>0.61014999999999997</v>
      </c>
    </row>
    <row r="4079" spans="2:13" x14ac:dyDescent="0.35">
      <c r="B4079">
        <v>4076</v>
      </c>
      <c r="C4079">
        <v>0.40755000000000002</v>
      </c>
      <c r="D4079">
        <v>0.41765000000000002</v>
      </c>
      <c r="E4079">
        <v>0.40444999999999998</v>
      </c>
      <c r="F4079">
        <v>0.76775000000000004</v>
      </c>
      <c r="G4079">
        <v>0.42535000000000001</v>
      </c>
      <c r="H4079">
        <v>0.32624999999999998</v>
      </c>
      <c r="I4079">
        <v>0.80674999999999997</v>
      </c>
      <c r="J4079">
        <v>0.66925000000000001</v>
      </c>
      <c r="K4079">
        <v>0.20275000000000001</v>
      </c>
      <c r="L4079">
        <v>0.68715000000000004</v>
      </c>
      <c r="M4079">
        <v>0.59355000000000002</v>
      </c>
    </row>
    <row r="4080" spans="2:13" x14ac:dyDescent="0.35">
      <c r="B4080">
        <v>4077</v>
      </c>
      <c r="C4080">
        <v>0.40765000000000001</v>
      </c>
      <c r="D4080">
        <v>0.65305000000000002</v>
      </c>
      <c r="E4080">
        <v>0.10255</v>
      </c>
      <c r="F4080">
        <v>0.49125000000000002</v>
      </c>
      <c r="G4080">
        <v>0.50414999999999999</v>
      </c>
      <c r="H4080">
        <v>4.9549999999999997E-2</v>
      </c>
      <c r="I4080">
        <v>0.75754999999999995</v>
      </c>
      <c r="J4080">
        <v>0.13335</v>
      </c>
      <c r="K4080">
        <v>0.20594999999999999</v>
      </c>
      <c r="L4080">
        <v>0.13894999999999999</v>
      </c>
      <c r="M4080">
        <v>0.60955000000000004</v>
      </c>
    </row>
    <row r="4081" spans="2:13" x14ac:dyDescent="0.35">
      <c r="B4081">
        <v>4078</v>
      </c>
      <c r="C4081">
        <v>0.40775</v>
      </c>
      <c r="D4081">
        <v>2.955E-2</v>
      </c>
      <c r="E4081">
        <v>4.7449999999999999E-2</v>
      </c>
      <c r="F4081">
        <v>0.75795000000000001</v>
      </c>
      <c r="G4081">
        <v>0.35965000000000003</v>
      </c>
      <c r="H4081">
        <v>0.62734999999999996</v>
      </c>
      <c r="I4081">
        <v>6.1350000000000002E-2</v>
      </c>
      <c r="J4081">
        <v>4.45E-3</v>
      </c>
      <c r="K4081">
        <v>0.38934999999999997</v>
      </c>
      <c r="L4081">
        <v>0.71404999999999996</v>
      </c>
      <c r="M4081">
        <v>2.9250000000000002E-2</v>
      </c>
    </row>
    <row r="4082" spans="2:13" x14ac:dyDescent="0.35">
      <c r="B4082">
        <v>4079</v>
      </c>
      <c r="C4082">
        <v>0.40784999999999999</v>
      </c>
      <c r="D4082">
        <v>5.0349999999999999E-2</v>
      </c>
      <c r="E4082">
        <v>0.33024999999999999</v>
      </c>
      <c r="F4082">
        <v>0.53664999999999996</v>
      </c>
      <c r="G4082">
        <v>0.51185000000000003</v>
      </c>
      <c r="H4082">
        <v>0.54074999999999995</v>
      </c>
      <c r="I4082">
        <v>0.65285000000000004</v>
      </c>
      <c r="J4082">
        <v>0.47244999999999998</v>
      </c>
      <c r="K4082">
        <v>0.21665000000000001</v>
      </c>
      <c r="L4082">
        <v>6.2500000000000003E-3</v>
      </c>
      <c r="M4082">
        <v>0.81784999999999997</v>
      </c>
    </row>
    <row r="4083" spans="2:13" x14ac:dyDescent="0.35">
      <c r="B4083">
        <v>4080</v>
      </c>
      <c r="C4083">
        <v>0.40794999999999998</v>
      </c>
      <c r="D4083">
        <v>0.92745</v>
      </c>
      <c r="E4083">
        <v>0.78774999999999995</v>
      </c>
      <c r="F4083">
        <v>0.27555000000000002</v>
      </c>
      <c r="G4083">
        <v>0.63205</v>
      </c>
      <c r="H4083">
        <v>0.72545000000000004</v>
      </c>
      <c r="I4083">
        <v>0.73714999999999997</v>
      </c>
      <c r="J4083">
        <v>0.87814999999999999</v>
      </c>
      <c r="K4083">
        <v>0.92595000000000005</v>
      </c>
      <c r="L4083">
        <v>0.75314999999999999</v>
      </c>
      <c r="M4083">
        <v>0.69945000000000002</v>
      </c>
    </row>
    <row r="4084" spans="2:13" x14ac:dyDescent="0.35">
      <c r="B4084">
        <v>4081</v>
      </c>
      <c r="C4084">
        <v>0.40805000000000002</v>
      </c>
      <c r="D4084">
        <v>0.76544999999999996</v>
      </c>
      <c r="E4084">
        <v>0.47565000000000002</v>
      </c>
      <c r="F4084">
        <v>0.56635000000000002</v>
      </c>
      <c r="G4084">
        <v>0.10135</v>
      </c>
      <c r="H4084">
        <v>0.72994999999999999</v>
      </c>
      <c r="I4084">
        <v>0.45734999999999998</v>
      </c>
      <c r="J4084">
        <v>0.63875000000000004</v>
      </c>
      <c r="K4084">
        <v>0.79395000000000004</v>
      </c>
      <c r="L4084">
        <v>0.53474999999999995</v>
      </c>
      <c r="M4084">
        <v>0.26014999999999999</v>
      </c>
    </row>
    <row r="4085" spans="2:13" x14ac:dyDescent="0.35">
      <c r="B4085">
        <v>4082</v>
      </c>
      <c r="C4085">
        <v>0.40815000000000001</v>
      </c>
      <c r="D4085">
        <v>0.90264999999999995</v>
      </c>
      <c r="E4085">
        <v>0.48845</v>
      </c>
      <c r="F4085">
        <v>0.90295000000000003</v>
      </c>
      <c r="G4085">
        <v>4.4350000000000001E-2</v>
      </c>
      <c r="H4085">
        <v>0.86734999999999995</v>
      </c>
      <c r="I4085">
        <v>0.38845000000000002</v>
      </c>
      <c r="J4085">
        <v>0.72694999999999999</v>
      </c>
      <c r="K4085">
        <v>0.77354999999999996</v>
      </c>
      <c r="L4085">
        <v>0.96274999999999999</v>
      </c>
      <c r="M4085">
        <v>0.36475000000000002</v>
      </c>
    </row>
    <row r="4086" spans="2:13" x14ac:dyDescent="0.35">
      <c r="B4086">
        <v>4083</v>
      </c>
      <c r="C4086">
        <v>0.40825</v>
      </c>
      <c r="D4086">
        <v>0.91515000000000002</v>
      </c>
      <c r="E4086">
        <v>0.24604999999999999</v>
      </c>
      <c r="F4086">
        <v>0.85255000000000003</v>
      </c>
      <c r="G4086">
        <v>0.37545000000000001</v>
      </c>
      <c r="H4086">
        <v>0.49775000000000003</v>
      </c>
      <c r="I4086">
        <v>0.91644999999999999</v>
      </c>
      <c r="J4086">
        <v>0.73724999999999996</v>
      </c>
      <c r="K4086">
        <v>0.40884999999999999</v>
      </c>
      <c r="L4086">
        <v>0.20505000000000001</v>
      </c>
      <c r="M4086">
        <v>0.49664999999999998</v>
      </c>
    </row>
    <row r="4087" spans="2:13" x14ac:dyDescent="0.35">
      <c r="B4087">
        <v>4084</v>
      </c>
      <c r="C4087">
        <v>0.40834999999999999</v>
      </c>
      <c r="D4087">
        <v>0.44824999999999998</v>
      </c>
      <c r="E4087">
        <v>0.51624999999999999</v>
      </c>
      <c r="F4087">
        <v>0.37955</v>
      </c>
      <c r="G4087">
        <v>0.96274999999999999</v>
      </c>
      <c r="H4087">
        <v>0.77324999999999999</v>
      </c>
      <c r="I4087">
        <v>0.77715000000000001</v>
      </c>
      <c r="J4087">
        <v>0.73324999999999996</v>
      </c>
      <c r="K4087">
        <v>0.64075000000000004</v>
      </c>
      <c r="L4087">
        <v>0.29085</v>
      </c>
      <c r="M4087">
        <v>0.55595000000000006</v>
      </c>
    </row>
    <row r="4088" spans="2:13" x14ac:dyDescent="0.35">
      <c r="B4088">
        <v>4085</v>
      </c>
      <c r="C4088">
        <v>0.40844999999999998</v>
      </c>
      <c r="D4088">
        <v>0.64285000000000003</v>
      </c>
      <c r="E4088">
        <v>0.35625000000000001</v>
      </c>
      <c r="F4088">
        <v>0.72355000000000003</v>
      </c>
      <c r="G4088">
        <v>0.69194999999999995</v>
      </c>
      <c r="H4088">
        <v>0.89844999999999997</v>
      </c>
      <c r="I4088">
        <v>9.4049999999999995E-2</v>
      </c>
      <c r="J4088">
        <v>0.41744999999999999</v>
      </c>
      <c r="K4088">
        <v>0.28694999999999998</v>
      </c>
      <c r="L4088">
        <v>1.8550000000000001E-2</v>
      </c>
      <c r="M4088">
        <v>0.73394999999999999</v>
      </c>
    </row>
    <row r="4089" spans="2:13" x14ac:dyDescent="0.35">
      <c r="B4089">
        <v>4086</v>
      </c>
      <c r="C4089">
        <v>0.40855000000000002</v>
      </c>
      <c r="D4089">
        <v>0.52344999999999997</v>
      </c>
      <c r="E4089">
        <v>0.44245000000000001</v>
      </c>
      <c r="F4089">
        <v>0.90285000000000004</v>
      </c>
      <c r="G4089">
        <v>0.19114999999999999</v>
      </c>
      <c r="H4089">
        <v>0.79054999999999997</v>
      </c>
      <c r="I4089">
        <v>0.68035000000000001</v>
      </c>
      <c r="J4089">
        <v>0.52905000000000002</v>
      </c>
      <c r="K4089">
        <v>0.34865000000000002</v>
      </c>
      <c r="L4089">
        <v>3.7650000000000003E-2</v>
      </c>
      <c r="M4089">
        <v>0.82215000000000005</v>
      </c>
    </row>
    <row r="4090" spans="2:13" x14ac:dyDescent="0.35">
      <c r="B4090">
        <v>4087</v>
      </c>
      <c r="C4090">
        <v>0.40865000000000001</v>
      </c>
      <c r="D4090">
        <v>0.25795000000000001</v>
      </c>
      <c r="E4090">
        <v>0.34444999999999998</v>
      </c>
      <c r="F4090">
        <v>0.65634999999999999</v>
      </c>
      <c r="G4090">
        <v>0.34375</v>
      </c>
      <c r="H4090">
        <v>0.75275000000000003</v>
      </c>
      <c r="I4090">
        <v>0.86665000000000003</v>
      </c>
      <c r="J4090">
        <v>0.80254999999999999</v>
      </c>
      <c r="K4090">
        <v>0.97624999999999995</v>
      </c>
      <c r="L4090">
        <v>0.27915000000000001</v>
      </c>
      <c r="M4090">
        <v>0.16175</v>
      </c>
    </row>
    <row r="4091" spans="2:13" x14ac:dyDescent="0.35">
      <c r="B4091">
        <v>4088</v>
      </c>
      <c r="C4091">
        <v>0.40875</v>
      </c>
      <c r="D4091">
        <v>0.79305000000000003</v>
      </c>
      <c r="E4091">
        <v>0.16914999999999999</v>
      </c>
      <c r="F4091">
        <v>0.74145000000000005</v>
      </c>
      <c r="G4091">
        <v>0.68984999999999996</v>
      </c>
      <c r="H4091">
        <v>0.91715000000000002</v>
      </c>
      <c r="I4091">
        <v>0.97985</v>
      </c>
      <c r="J4091">
        <v>0.13815</v>
      </c>
      <c r="K4091">
        <v>0.66225000000000001</v>
      </c>
      <c r="L4091">
        <v>0.36285000000000001</v>
      </c>
      <c r="M4091">
        <v>0.85194999999999999</v>
      </c>
    </row>
    <row r="4092" spans="2:13" x14ac:dyDescent="0.35">
      <c r="B4092">
        <v>4089</v>
      </c>
      <c r="C4092">
        <v>0.40884999999999999</v>
      </c>
      <c r="D4092">
        <v>0.30525000000000002</v>
      </c>
      <c r="E4092">
        <v>0.18435000000000001</v>
      </c>
      <c r="F4092">
        <v>0.67764999999999997</v>
      </c>
      <c r="G4092">
        <v>0.65395000000000003</v>
      </c>
      <c r="H4092">
        <v>0.88995000000000002</v>
      </c>
      <c r="I4092">
        <v>0.23874999999999999</v>
      </c>
      <c r="J4092">
        <v>0.15845000000000001</v>
      </c>
      <c r="K4092">
        <v>0.74565000000000003</v>
      </c>
      <c r="L4092">
        <v>0.71174999999999999</v>
      </c>
      <c r="M4092">
        <v>0.37664999999999998</v>
      </c>
    </row>
    <row r="4093" spans="2:13" x14ac:dyDescent="0.35">
      <c r="B4093">
        <v>4090</v>
      </c>
      <c r="C4093">
        <v>0.40894999999999998</v>
      </c>
      <c r="D4093">
        <v>0.24104999999999999</v>
      </c>
      <c r="E4093">
        <v>0.59745000000000004</v>
      </c>
      <c r="F4093">
        <v>0.26715</v>
      </c>
      <c r="G4093">
        <v>0.66215000000000002</v>
      </c>
      <c r="H4093">
        <v>0.83545000000000003</v>
      </c>
      <c r="I4093">
        <v>0.54354999999999998</v>
      </c>
      <c r="J4093">
        <v>0.14174999999999999</v>
      </c>
      <c r="K4093">
        <v>0.42394999999999999</v>
      </c>
      <c r="L4093">
        <v>0.75385000000000002</v>
      </c>
      <c r="M4093">
        <v>0.56584999999999996</v>
      </c>
    </row>
    <row r="4094" spans="2:13" x14ac:dyDescent="0.35">
      <c r="B4094">
        <v>4091</v>
      </c>
      <c r="C4094">
        <v>0.40905000000000002</v>
      </c>
      <c r="D4094">
        <v>0.99104999999999999</v>
      </c>
      <c r="E4094">
        <v>0.35125000000000001</v>
      </c>
      <c r="F4094">
        <v>0.80784999999999996</v>
      </c>
      <c r="G4094">
        <v>0.45905000000000001</v>
      </c>
      <c r="H4094">
        <v>0.62534999999999996</v>
      </c>
      <c r="I4094">
        <v>0.47175</v>
      </c>
      <c r="J4094">
        <v>0.39515</v>
      </c>
      <c r="K4094">
        <v>0.65364999999999995</v>
      </c>
      <c r="L4094">
        <v>0.58225000000000005</v>
      </c>
      <c r="M4094">
        <v>0.50954999999999995</v>
      </c>
    </row>
    <row r="4095" spans="2:13" x14ac:dyDescent="0.35">
      <c r="B4095">
        <v>4092</v>
      </c>
      <c r="C4095">
        <v>0.40915000000000001</v>
      </c>
      <c r="D4095">
        <v>0.58894999999999997</v>
      </c>
      <c r="E4095">
        <v>0.32505000000000001</v>
      </c>
      <c r="F4095">
        <v>0.38984999999999997</v>
      </c>
      <c r="G4095">
        <v>0.31785000000000002</v>
      </c>
      <c r="H4095">
        <v>0.70155000000000001</v>
      </c>
      <c r="I4095">
        <v>0.67384999999999995</v>
      </c>
      <c r="J4095">
        <v>0.43314999999999998</v>
      </c>
      <c r="K4095">
        <v>4.1050000000000003E-2</v>
      </c>
      <c r="L4095">
        <v>0.22464999999999999</v>
      </c>
      <c r="M4095">
        <v>0.81515000000000004</v>
      </c>
    </row>
    <row r="4096" spans="2:13" x14ac:dyDescent="0.35">
      <c r="B4096">
        <v>4093</v>
      </c>
      <c r="C4096">
        <v>0.40925</v>
      </c>
      <c r="D4096">
        <v>0.44205</v>
      </c>
      <c r="E4096">
        <v>0.38314999999999999</v>
      </c>
      <c r="F4096">
        <v>0.43195</v>
      </c>
      <c r="G4096">
        <v>0.83374999999999999</v>
      </c>
      <c r="H4096">
        <v>0.49485000000000001</v>
      </c>
      <c r="I4096">
        <v>0.38514999999999999</v>
      </c>
      <c r="J4096">
        <v>0.14105000000000001</v>
      </c>
      <c r="K4096">
        <v>0.87275000000000003</v>
      </c>
      <c r="L4096">
        <v>0.87365000000000004</v>
      </c>
      <c r="M4096">
        <v>0.81394999999999995</v>
      </c>
    </row>
    <row r="4097" spans="2:13" x14ac:dyDescent="0.35">
      <c r="B4097">
        <v>4094</v>
      </c>
      <c r="C4097">
        <v>0.40934999999999999</v>
      </c>
      <c r="D4097">
        <v>0.16644999999999999</v>
      </c>
      <c r="E4097">
        <v>0.73404999999999998</v>
      </c>
      <c r="F4097">
        <v>0.60255000000000003</v>
      </c>
      <c r="G4097">
        <v>0.56964999999999999</v>
      </c>
      <c r="H4097">
        <v>0.31335000000000002</v>
      </c>
      <c r="I4097">
        <v>0.76165000000000005</v>
      </c>
      <c r="J4097">
        <v>0.78615000000000002</v>
      </c>
      <c r="K4097">
        <v>0.81125000000000003</v>
      </c>
      <c r="L4097">
        <v>0.77585000000000004</v>
      </c>
      <c r="M4097">
        <v>0.45745000000000002</v>
      </c>
    </row>
    <row r="4098" spans="2:13" x14ac:dyDescent="0.35">
      <c r="B4098">
        <v>4095</v>
      </c>
      <c r="C4098">
        <v>0.40944999999999998</v>
      </c>
      <c r="D4098">
        <v>0.62255000000000005</v>
      </c>
      <c r="E4098">
        <v>0.94564999999999999</v>
      </c>
      <c r="F4098">
        <v>0.26874999999999999</v>
      </c>
      <c r="G4098">
        <v>0.27324999999999999</v>
      </c>
      <c r="H4098">
        <v>0.18534999999999999</v>
      </c>
      <c r="I4098">
        <v>0.50095000000000001</v>
      </c>
      <c r="J4098">
        <v>0.70545000000000002</v>
      </c>
      <c r="K4098">
        <v>0.48945</v>
      </c>
      <c r="L4098">
        <v>0.97624999999999995</v>
      </c>
      <c r="M4098">
        <v>0.48404999999999998</v>
      </c>
    </row>
    <row r="4099" spans="2:13" x14ac:dyDescent="0.35">
      <c r="B4099">
        <v>4096</v>
      </c>
      <c r="C4099">
        <v>0.40955000000000003</v>
      </c>
      <c r="D4099">
        <v>2.895E-2</v>
      </c>
      <c r="E4099">
        <v>0.98465000000000003</v>
      </c>
      <c r="F4099">
        <v>0.41885</v>
      </c>
      <c r="G4099">
        <v>0.44324999999999998</v>
      </c>
      <c r="H4099">
        <v>0.48404999999999998</v>
      </c>
      <c r="I4099">
        <v>0.66725000000000001</v>
      </c>
      <c r="J4099">
        <v>0.18984999999999999</v>
      </c>
      <c r="K4099">
        <v>0.36345</v>
      </c>
      <c r="L4099">
        <v>0.27165</v>
      </c>
      <c r="M4099">
        <v>0.85055000000000003</v>
      </c>
    </row>
    <row r="4100" spans="2:13" x14ac:dyDescent="0.35">
      <c r="B4100">
        <v>4097</v>
      </c>
      <c r="C4100">
        <v>0.40965000000000001</v>
      </c>
      <c r="D4100">
        <v>0.43905</v>
      </c>
      <c r="E4100">
        <v>0.82704999999999995</v>
      </c>
      <c r="F4100">
        <v>0.90985000000000005</v>
      </c>
      <c r="G4100">
        <v>0.91874999999999996</v>
      </c>
      <c r="H4100">
        <v>0.40465000000000001</v>
      </c>
      <c r="I4100">
        <v>0.68664999999999998</v>
      </c>
      <c r="J4100">
        <v>0.25274999999999997</v>
      </c>
      <c r="K4100">
        <v>0.40005000000000002</v>
      </c>
      <c r="L4100">
        <v>0.19034999999999999</v>
      </c>
      <c r="M4100">
        <v>9.2050000000000007E-2</v>
      </c>
    </row>
    <row r="4101" spans="2:13" x14ac:dyDescent="0.35">
      <c r="B4101">
        <v>4098</v>
      </c>
      <c r="C4101">
        <v>0.40975</v>
      </c>
      <c r="D4101">
        <v>6.6250000000000003E-2</v>
      </c>
      <c r="E4101">
        <v>0.24395</v>
      </c>
      <c r="F4101">
        <v>0.93825000000000003</v>
      </c>
      <c r="G4101">
        <v>0.52934999999999999</v>
      </c>
      <c r="H4101">
        <v>0.69774999999999998</v>
      </c>
      <c r="I4101">
        <v>0.48365000000000002</v>
      </c>
      <c r="J4101">
        <v>0.77715000000000001</v>
      </c>
      <c r="K4101">
        <v>0.15615000000000001</v>
      </c>
      <c r="L4101">
        <v>0.20424999999999999</v>
      </c>
      <c r="M4101">
        <v>0.38285000000000002</v>
      </c>
    </row>
    <row r="4102" spans="2:13" x14ac:dyDescent="0.35">
      <c r="B4102">
        <v>4099</v>
      </c>
      <c r="C4102">
        <v>0.40984999999999999</v>
      </c>
      <c r="D4102">
        <v>0.67474999999999996</v>
      </c>
      <c r="E4102">
        <v>0.23344999999999999</v>
      </c>
      <c r="F4102">
        <v>0.27575</v>
      </c>
      <c r="G4102">
        <v>0.80044999999999999</v>
      </c>
      <c r="H4102">
        <v>0.99124999999999996</v>
      </c>
      <c r="I4102">
        <v>0.22885</v>
      </c>
      <c r="J4102">
        <v>0.68964999999999999</v>
      </c>
      <c r="K4102">
        <v>0.22275</v>
      </c>
      <c r="L4102">
        <v>0.35265000000000002</v>
      </c>
      <c r="M4102">
        <v>0.28965000000000002</v>
      </c>
    </row>
    <row r="4103" spans="2:13" x14ac:dyDescent="0.35">
      <c r="B4103">
        <v>4100</v>
      </c>
      <c r="C4103">
        <v>0.40994999999999998</v>
      </c>
      <c r="D4103">
        <v>0.53574999999999995</v>
      </c>
      <c r="E4103">
        <v>0.62824999999999998</v>
      </c>
      <c r="F4103">
        <v>0.95204999999999995</v>
      </c>
      <c r="G4103">
        <v>0.60375000000000001</v>
      </c>
      <c r="H4103">
        <v>3.0450000000000001E-2</v>
      </c>
      <c r="I4103">
        <v>0.69974999999999998</v>
      </c>
      <c r="J4103">
        <v>0.88965000000000005</v>
      </c>
      <c r="K4103">
        <v>5.1150000000000001E-2</v>
      </c>
      <c r="L4103">
        <v>0.55645</v>
      </c>
      <c r="M4103">
        <v>0.30945</v>
      </c>
    </row>
    <row r="4104" spans="2:13" x14ac:dyDescent="0.35">
      <c r="B4104">
        <v>4101</v>
      </c>
      <c r="C4104">
        <v>0.41005000000000003</v>
      </c>
      <c r="D4104">
        <v>0.47175</v>
      </c>
      <c r="E4104">
        <v>0.83365</v>
      </c>
      <c r="F4104">
        <v>0.32595000000000002</v>
      </c>
      <c r="G4104">
        <v>0.58884999999999998</v>
      </c>
      <c r="H4104">
        <v>0.92564999999999997</v>
      </c>
      <c r="I4104">
        <v>0.79805000000000004</v>
      </c>
      <c r="J4104">
        <v>0.14965000000000001</v>
      </c>
      <c r="K4104">
        <v>0.30064999999999997</v>
      </c>
      <c r="L4104">
        <v>0.96174999999999999</v>
      </c>
      <c r="M4104">
        <v>0.30845</v>
      </c>
    </row>
    <row r="4105" spans="2:13" x14ac:dyDescent="0.35">
      <c r="B4105">
        <v>4102</v>
      </c>
      <c r="C4105">
        <v>0.41015000000000001</v>
      </c>
      <c r="D4105">
        <v>0.31014999999999998</v>
      </c>
      <c r="E4105">
        <v>9.4649999999999998E-2</v>
      </c>
      <c r="F4105">
        <v>0.87695000000000001</v>
      </c>
      <c r="G4105">
        <v>6.2350000000000003E-2</v>
      </c>
      <c r="H4105">
        <v>0.13585</v>
      </c>
      <c r="I4105">
        <v>0.13664999999999999</v>
      </c>
      <c r="J4105">
        <v>0.82045000000000001</v>
      </c>
      <c r="K4105">
        <v>0.91625000000000001</v>
      </c>
      <c r="L4105">
        <v>0.59835000000000005</v>
      </c>
      <c r="M4105">
        <v>0.47375</v>
      </c>
    </row>
    <row r="4106" spans="2:13" x14ac:dyDescent="0.35">
      <c r="B4106">
        <v>4103</v>
      </c>
      <c r="C4106">
        <v>0.41025</v>
      </c>
      <c r="D4106">
        <v>0.90334999999999999</v>
      </c>
      <c r="E4106">
        <v>0.44114999999999999</v>
      </c>
      <c r="F4106">
        <v>0.33595000000000003</v>
      </c>
      <c r="G4106">
        <v>0.95714999999999995</v>
      </c>
      <c r="H4106">
        <v>0.35054999999999997</v>
      </c>
      <c r="I4106">
        <v>0.34244999999999998</v>
      </c>
      <c r="J4106">
        <v>0.48065000000000002</v>
      </c>
      <c r="K4106">
        <v>0.27625</v>
      </c>
      <c r="L4106">
        <v>3.005E-2</v>
      </c>
      <c r="M4106">
        <v>3.65E-3</v>
      </c>
    </row>
    <row r="4107" spans="2:13" x14ac:dyDescent="0.35">
      <c r="B4107">
        <v>4104</v>
      </c>
      <c r="C4107">
        <v>0.41034999999999999</v>
      </c>
      <c r="D4107">
        <v>8.0449999999999994E-2</v>
      </c>
      <c r="E4107">
        <v>0.87434999999999996</v>
      </c>
      <c r="F4107">
        <v>0.87465000000000004</v>
      </c>
      <c r="G4107">
        <v>0.25285000000000002</v>
      </c>
      <c r="H4107">
        <v>0.74824999999999997</v>
      </c>
      <c r="I4107">
        <v>6.2449999999999999E-2</v>
      </c>
      <c r="J4107">
        <v>0.98594999999999999</v>
      </c>
      <c r="K4107">
        <v>0.68884999999999996</v>
      </c>
      <c r="L4107">
        <v>0.21584999999999999</v>
      </c>
      <c r="M4107">
        <v>0.22355</v>
      </c>
    </row>
    <row r="4108" spans="2:13" x14ac:dyDescent="0.35">
      <c r="B4108">
        <v>4105</v>
      </c>
      <c r="C4108">
        <v>0.41044999999999998</v>
      </c>
      <c r="D4108">
        <v>0.24895</v>
      </c>
      <c r="E4108">
        <v>0.26795000000000002</v>
      </c>
      <c r="F4108">
        <v>0.45734999999999998</v>
      </c>
      <c r="G4108">
        <v>0.65234999999999999</v>
      </c>
      <c r="H4108">
        <v>0.62575000000000003</v>
      </c>
      <c r="I4108">
        <v>2.2349999999999998E-2</v>
      </c>
      <c r="J4108">
        <v>0.68955</v>
      </c>
      <c r="K4108">
        <v>0.21304999999999999</v>
      </c>
      <c r="L4108">
        <v>7.6149999999999995E-2</v>
      </c>
      <c r="M4108">
        <v>0.85794999999999999</v>
      </c>
    </row>
    <row r="4109" spans="2:13" x14ac:dyDescent="0.35">
      <c r="B4109">
        <v>4106</v>
      </c>
      <c r="C4109">
        <v>0.41055000000000003</v>
      </c>
      <c r="D4109">
        <v>0.95545000000000002</v>
      </c>
      <c r="E4109">
        <v>0.76214999999999999</v>
      </c>
      <c r="F4109">
        <v>0.48344999999999999</v>
      </c>
      <c r="G4109">
        <v>0.30725000000000002</v>
      </c>
      <c r="H4109">
        <v>0.71265000000000001</v>
      </c>
      <c r="I4109">
        <v>0.13894999999999999</v>
      </c>
      <c r="J4109">
        <v>0.41134999999999999</v>
      </c>
      <c r="K4109">
        <v>0.14615</v>
      </c>
      <c r="L4109">
        <v>0.38905000000000001</v>
      </c>
      <c r="M4109">
        <v>0.56005000000000005</v>
      </c>
    </row>
    <row r="4110" spans="2:13" x14ac:dyDescent="0.35">
      <c r="B4110">
        <v>4107</v>
      </c>
      <c r="C4110">
        <v>0.41065000000000002</v>
      </c>
      <c r="D4110">
        <v>0.60514999999999997</v>
      </c>
      <c r="E4110">
        <v>0.52195000000000003</v>
      </c>
      <c r="F4110">
        <v>0.67544999999999999</v>
      </c>
      <c r="G4110">
        <v>0.43475000000000003</v>
      </c>
      <c r="H4110">
        <v>0.91535</v>
      </c>
      <c r="I4110">
        <v>0.56725000000000003</v>
      </c>
      <c r="J4110">
        <v>0.93095000000000006</v>
      </c>
      <c r="K4110">
        <v>0.94245000000000001</v>
      </c>
      <c r="L4110">
        <v>2.0549999999999999E-2</v>
      </c>
      <c r="M4110">
        <v>0.91785000000000005</v>
      </c>
    </row>
    <row r="4111" spans="2:13" x14ac:dyDescent="0.35">
      <c r="B4111">
        <v>4108</v>
      </c>
      <c r="C4111">
        <v>0.41075</v>
      </c>
      <c r="D4111">
        <v>0.84765000000000001</v>
      </c>
      <c r="E4111">
        <v>0.37945000000000001</v>
      </c>
      <c r="F4111">
        <v>0.90505000000000002</v>
      </c>
      <c r="G4111">
        <v>0.63815</v>
      </c>
      <c r="H4111">
        <v>0.62934999999999997</v>
      </c>
      <c r="I4111">
        <v>0.90915000000000001</v>
      </c>
      <c r="J4111">
        <v>0.84384999999999999</v>
      </c>
      <c r="K4111">
        <v>0.35194999999999999</v>
      </c>
      <c r="L4111">
        <v>0.38535000000000003</v>
      </c>
      <c r="M4111">
        <v>0.23655000000000001</v>
      </c>
    </row>
    <row r="4112" spans="2:13" x14ac:dyDescent="0.35">
      <c r="B4112">
        <v>4109</v>
      </c>
      <c r="C4112">
        <v>0.41084999999999999</v>
      </c>
      <c r="D4112">
        <v>0.44335000000000002</v>
      </c>
      <c r="E4112">
        <v>0.49485000000000001</v>
      </c>
      <c r="F4112">
        <v>0.50644999999999996</v>
      </c>
      <c r="G4112">
        <v>0.98995</v>
      </c>
      <c r="H4112">
        <v>0.80705000000000005</v>
      </c>
      <c r="I4112">
        <v>0.11505</v>
      </c>
      <c r="J4112">
        <v>0.25414999999999999</v>
      </c>
      <c r="K4112">
        <v>0.32405</v>
      </c>
      <c r="L4112">
        <v>0.35335</v>
      </c>
      <c r="M4112">
        <v>0.27105000000000001</v>
      </c>
    </row>
    <row r="4113" spans="2:13" x14ac:dyDescent="0.35">
      <c r="B4113">
        <v>4110</v>
      </c>
      <c r="C4113">
        <v>0.41094999999999998</v>
      </c>
      <c r="D4113">
        <v>0.46065</v>
      </c>
      <c r="E4113">
        <v>0.36015000000000003</v>
      </c>
      <c r="F4113">
        <v>0.96465000000000001</v>
      </c>
      <c r="G4113">
        <v>0.55935000000000001</v>
      </c>
      <c r="H4113">
        <v>0.23315</v>
      </c>
      <c r="I4113">
        <v>2.845E-2</v>
      </c>
      <c r="J4113">
        <v>0.96084999999999998</v>
      </c>
      <c r="K4113">
        <v>0.16744999999999999</v>
      </c>
      <c r="L4113">
        <v>0.71074999999999999</v>
      </c>
      <c r="M4113">
        <v>0.13095000000000001</v>
      </c>
    </row>
    <row r="4114" spans="2:13" x14ac:dyDescent="0.35">
      <c r="B4114">
        <v>4111</v>
      </c>
      <c r="C4114">
        <v>0.41105000000000003</v>
      </c>
      <c r="D4114">
        <v>0.51075000000000004</v>
      </c>
      <c r="E4114">
        <v>0.89065000000000005</v>
      </c>
      <c r="F4114">
        <v>0.64795000000000003</v>
      </c>
      <c r="G4114">
        <v>0.41765000000000002</v>
      </c>
      <c r="H4114">
        <v>0.22514999999999999</v>
      </c>
      <c r="I4114">
        <v>0.50375000000000003</v>
      </c>
      <c r="J4114">
        <v>4.5150000000000003E-2</v>
      </c>
      <c r="K4114">
        <v>0.88195000000000001</v>
      </c>
      <c r="L4114">
        <v>0.18035000000000001</v>
      </c>
      <c r="M4114">
        <v>0.58514999999999995</v>
      </c>
    </row>
    <row r="4115" spans="2:13" x14ac:dyDescent="0.35">
      <c r="B4115">
        <v>4112</v>
      </c>
      <c r="C4115">
        <v>0.41115000000000002</v>
      </c>
      <c r="D4115">
        <v>0.81435000000000002</v>
      </c>
      <c r="E4115">
        <v>0.17285</v>
      </c>
      <c r="F4115">
        <v>0.15604999999999999</v>
      </c>
      <c r="G4115">
        <v>1.6049999999999998E-2</v>
      </c>
      <c r="H4115">
        <v>0.59155000000000002</v>
      </c>
      <c r="I4115">
        <v>0.87865000000000004</v>
      </c>
      <c r="J4115">
        <v>0.31785000000000002</v>
      </c>
      <c r="K4115">
        <v>0.41065000000000002</v>
      </c>
      <c r="L4115">
        <v>0.69335000000000002</v>
      </c>
      <c r="M4115">
        <v>0.13335</v>
      </c>
    </row>
    <row r="4116" spans="2:13" x14ac:dyDescent="0.35">
      <c r="B4116">
        <v>4113</v>
      </c>
      <c r="C4116">
        <v>0.41125</v>
      </c>
      <c r="D4116">
        <v>0.54664999999999997</v>
      </c>
      <c r="E4116">
        <v>0.26324999999999998</v>
      </c>
      <c r="F4116">
        <v>0.64075000000000004</v>
      </c>
      <c r="G4116">
        <v>0.47894999999999999</v>
      </c>
      <c r="H4116">
        <v>0.58855000000000002</v>
      </c>
      <c r="I4116">
        <v>0.76634999999999998</v>
      </c>
      <c r="J4116">
        <v>0.26045000000000001</v>
      </c>
      <c r="K4116">
        <v>0.81625000000000003</v>
      </c>
      <c r="L4116">
        <v>7.4749999999999997E-2</v>
      </c>
      <c r="M4116">
        <v>3.9449999999999999E-2</v>
      </c>
    </row>
    <row r="4117" spans="2:13" x14ac:dyDescent="0.35">
      <c r="B4117">
        <v>4114</v>
      </c>
      <c r="C4117">
        <v>0.41134999999999999</v>
      </c>
      <c r="D4117">
        <v>0.67235</v>
      </c>
      <c r="E4117">
        <v>0.90325</v>
      </c>
      <c r="F4117">
        <v>0.61555000000000004</v>
      </c>
      <c r="G4117">
        <v>0.59635000000000005</v>
      </c>
      <c r="H4117">
        <v>6.5250000000000002E-2</v>
      </c>
      <c r="I4117">
        <v>0.45874999999999999</v>
      </c>
      <c r="J4117">
        <v>0.74575000000000002</v>
      </c>
      <c r="K4117">
        <v>0.44635000000000002</v>
      </c>
      <c r="L4117">
        <v>0.68025000000000002</v>
      </c>
      <c r="M4117">
        <v>3.1350000000000003E-2</v>
      </c>
    </row>
    <row r="4118" spans="2:13" x14ac:dyDescent="0.35">
      <c r="B4118">
        <v>4115</v>
      </c>
      <c r="C4118">
        <v>0.41144999999999998</v>
      </c>
      <c r="D4118">
        <v>0.44464999999999999</v>
      </c>
      <c r="E4118">
        <v>0.23435</v>
      </c>
      <c r="F4118">
        <v>0.22234999999999999</v>
      </c>
      <c r="G4118">
        <v>0.88144999999999996</v>
      </c>
      <c r="H4118">
        <v>0.84465000000000001</v>
      </c>
      <c r="I4118">
        <v>0.87814999999999999</v>
      </c>
      <c r="J4118">
        <v>0.78874999999999995</v>
      </c>
      <c r="K4118">
        <v>0.24485000000000001</v>
      </c>
      <c r="L4118">
        <v>0.52564999999999995</v>
      </c>
      <c r="M4118">
        <v>0.76165000000000005</v>
      </c>
    </row>
    <row r="4119" spans="2:13" x14ac:dyDescent="0.35">
      <c r="B4119">
        <v>4116</v>
      </c>
      <c r="C4119">
        <v>0.41155000000000003</v>
      </c>
      <c r="D4119">
        <v>0.39305000000000001</v>
      </c>
      <c r="E4119">
        <v>0.56254999999999999</v>
      </c>
      <c r="F4119">
        <v>0.44235000000000002</v>
      </c>
      <c r="G4119">
        <v>5.3249999999999999E-2</v>
      </c>
      <c r="H4119">
        <v>0.16455</v>
      </c>
      <c r="I4119">
        <v>0.32145000000000001</v>
      </c>
      <c r="J4119">
        <v>0.33274999999999999</v>
      </c>
      <c r="K4119">
        <v>0.64424999999999999</v>
      </c>
      <c r="L4119">
        <v>0.98714999999999997</v>
      </c>
      <c r="M4119">
        <v>0.17895</v>
      </c>
    </row>
    <row r="4120" spans="2:13" x14ac:dyDescent="0.35">
      <c r="B4120">
        <v>4117</v>
      </c>
      <c r="C4120">
        <v>0.41165000000000002</v>
      </c>
      <c r="D4120">
        <v>0.88244999999999996</v>
      </c>
      <c r="E4120">
        <v>0.49364999999999998</v>
      </c>
      <c r="F4120">
        <v>0.84204999999999997</v>
      </c>
      <c r="G4120">
        <v>0.23865</v>
      </c>
      <c r="H4120">
        <v>0.86334999999999995</v>
      </c>
      <c r="I4120">
        <v>0.83955000000000002</v>
      </c>
      <c r="J4120">
        <v>0.97524999999999995</v>
      </c>
      <c r="K4120">
        <v>0.40275</v>
      </c>
      <c r="L4120">
        <v>0.68345</v>
      </c>
      <c r="M4120">
        <v>0.58355000000000001</v>
      </c>
    </row>
    <row r="4121" spans="2:13" x14ac:dyDescent="0.35">
      <c r="B4121">
        <v>4118</v>
      </c>
      <c r="C4121">
        <v>0.41175</v>
      </c>
      <c r="D4121">
        <v>0.22434999999999999</v>
      </c>
      <c r="E4121">
        <v>0.26905000000000001</v>
      </c>
      <c r="F4121">
        <v>0.97945000000000004</v>
      </c>
      <c r="G4121">
        <v>0.24104999999999999</v>
      </c>
      <c r="H4121">
        <v>0.20055000000000001</v>
      </c>
      <c r="I4121">
        <v>0.74624999999999997</v>
      </c>
      <c r="J4121">
        <v>0.57025000000000003</v>
      </c>
      <c r="K4121">
        <v>0.21915000000000001</v>
      </c>
      <c r="L4121">
        <v>0.24795</v>
      </c>
      <c r="M4121">
        <v>0.78995000000000004</v>
      </c>
    </row>
    <row r="4122" spans="2:13" x14ac:dyDescent="0.35">
      <c r="B4122">
        <v>4119</v>
      </c>
      <c r="C4122">
        <v>0.41184999999999999</v>
      </c>
      <c r="D4122">
        <v>0.51505000000000001</v>
      </c>
      <c r="E4122">
        <v>0.76234999999999997</v>
      </c>
      <c r="F4122">
        <v>0.21024999999999999</v>
      </c>
      <c r="G4122">
        <v>0.71884999999999999</v>
      </c>
      <c r="H4122">
        <v>0.75475000000000003</v>
      </c>
      <c r="I4122">
        <v>0.60394999999999999</v>
      </c>
      <c r="J4122">
        <v>0.10105</v>
      </c>
      <c r="K4122">
        <v>0.24335000000000001</v>
      </c>
      <c r="L4122">
        <v>0.74555000000000005</v>
      </c>
      <c r="M4122">
        <v>0.79285000000000005</v>
      </c>
    </row>
    <row r="4123" spans="2:13" x14ac:dyDescent="0.35">
      <c r="B4123">
        <v>4120</v>
      </c>
      <c r="C4123">
        <v>0.41194999999999998</v>
      </c>
      <c r="D4123">
        <v>0.44535000000000002</v>
      </c>
      <c r="E4123">
        <v>0.45165</v>
      </c>
      <c r="F4123">
        <v>0.14874999999999999</v>
      </c>
      <c r="G4123">
        <v>0.79505000000000003</v>
      </c>
      <c r="H4123">
        <v>9.035E-2</v>
      </c>
      <c r="I4123">
        <v>0.41775000000000001</v>
      </c>
      <c r="J4123">
        <v>0.96455000000000002</v>
      </c>
      <c r="K4123">
        <v>0.97814999999999996</v>
      </c>
      <c r="L4123">
        <v>0.11545</v>
      </c>
      <c r="M4123">
        <v>0.47294999999999998</v>
      </c>
    </row>
    <row r="4124" spans="2:13" x14ac:dyDescent="0.35">
      <c r="B4124">
        <v>4121</v>
      </c>
      <c r="C4124">
        <v>0.41205000000000003</v>
      </c>
      <c r="D4124">
        <v>0.20635000000000001</v>
      </c>
      <c r="E4124">
        <v>0.53764999999999996</v>
      </c>
      <c r="F4124">
        <v>5.2350000000000001E-2</v>
      </c>
      <c r="G4124">
        <v>0.72935000000000005</v>
      </c>
      <c r="H4124">
        <v>0.38324999999999998</v>
      </c>
      <c r="I4124">
        <v>0.23805000000000001</v>
      </c>
      <c r="J4124">
        <v>0.68705000000000005</v>
      </c>
      <c r="K4124">
        <v>0.41975000000000001</v>
      </c>
      <c r="L4124">
        <v>0.72614999999999996</v>
      </c>
      <c r="M4124">
        <v>0.33584999999999998</v>
      </c>
    </row>
    <row r="4125" spans="2:13" x14ac:dyDescent="0.35">
      <c r="B4125">
        <v>4122</v>
      </c>
      <c r="C4125">
        <v>0.41215000000000002</v>
      </c>
      <c r="D4125">
        <v>0.11855</v>
      </c>
      <c r="E4125">
        <v>1.025E-2</v>
      </c>
      <c r="F4125">
        <v>0.26014999999999999</v>
      </c>
      <c r="G4125">
        <v>0.92835000000000001</v>
      </c>
      <c r="H4125">
        <v>0.15145</v>
      </c>
      <c r="I4125">
        <v>0.10525</v>
      </c>
      <c r="J4125">
        <v>0.59524999999999995</v>
      </c>
      <c r="K4125">
        <v>0.52595000000000003</v>
      </c>
      <c r="L4125">
        <v>0.62734999999999996</v>
      </c>
      <c r="M4125">
        <v>0.27544999999999997</v>
      </c>
    </row>
    <row r="4126" spans="2:13" x14ac:dyDescent="0.35">
      <c r="B4126">
        <v>4123</v>
      </c>
      <c r="C4126">
        <v>0.41225000000000001</v>
      </c>
      <c r="D4126">
        <v>0.27184999999999998</v>
      </c>
      <c r="E4126">
        <v>0.49214999999999998</v>
      </c>
      <c r="F4126">
        <v>0.91074999999999995</v>
      </c>
      <c r="G4126">
        <v>0.24415000000000001</v>
      </c>
      <c r="H4126">
        <v>0.85514999999999997</v>
      </c>
      <c r="I4126">
        <v>0.42504999999999998</v>
      </c>
      <c r="J4126">
        <v>0.49745</v>
      </c>
      <c r="K4126">
        <v>0.38064999999999999</v>
      </c>
      <c r="L4126">
        <v>0.57745000000000002</v>
      </c>
      <c r="M4126">
        <v>4.895E-2</v>
      </c>
    </row>
    <row r="4127" spans="2:13" x14ac:dyDescent="0.35">
      <c r="B4127">
        <v>4124</v>
      </c>
      <c r="C4127">
        <v>0.41234999999999999</v>
      </c>
      <c r="D4127">
        <v>0.70165</v>
      </c>
      <c r="E4127">
        <v>0.71274999999999999</v>
      </c>
      <c r="F4127">
        <v>0.25074999999999997</v>
      </c>
      <c r="G4127">
        <v>0.47685</v>
      </c>
      <c r="H4127">
        <v>0.85314999999999996</v>
      </c>
      <c r="I4127">
        <v>0.75565000000000004</v>
      </c>
      <c r="J4127">
        <v>0.60914999999999997</v>
      </c>
      <c r="K4127">
        <v>0.84475</v>
      </c>
      <c r="L4127">
        <v>0.59875</v>
      </c>
      <c r="M4127">
        <v>0.94245000000000001</v>
      </c>
    </row>
    <row r="4128" spans="2:13" x14ac:dyDescent="0.35">
      <c r="B4128">
        <v>4125</v>
      </c>
      <c r="C4128">
        <v>0.41244999999999998</v>
      </c>
      <c r="D4128">
        <v>0.11965000000000001</v>
      </c>
      <c r="E4128">
        <v>0.64234999999999998</v>
      </c>
      <c r="F4128">
        <v>0.19545000000000001</v>
      </c>
      <c r="G4128">
        <v>0.13705000000000001</v>
      </c>
      <c r="H4128">
        <v>0.48454999999999998</v>
      </c>
      <c r="I4128">
        <v>0.16284999999999999</v>
      </c>
      <c r="J4128">
        <v>0.42745</v>
      </c>
      <c r="K4128">
        <v>0.64524999999999999</v>
      </c>
      <c r="L4128">
        <v>0.49764999999999998</v>
      </c>
      <c r="M4128">
        <v>0.89775000000000005</v>
      </c>
    </row>
    <row r="4129" spans="2:13" x14ac:dyDescent="0.35">
      <c r="B4129">
        <v>4126</v>
      </c>
      <c r="C4129">
        <v>0.41254999999999997</v>
      </c>
      <c r="D4129">
        <v>0.28555000000000003</v>
      </c>
      <c r="E4129">
        <v>0.15445</v>
      </c>
      <c r="F4129">
        <v>0.38595000000000002</v>
      </c>
      <c r="G4129">
        <v>0.32905000000000001</v>
      </c>
      <c r="H4129">
        <v>0.73914999999999997</v>
      </c>
      <c r="I4129">
        <v>0.40755000000000002</v>
      </c>
      <c r="J4129">
        <v>0.83345000000000002</v>
      </c>
      <c r="K4129">
        <v>0.75144999999999995</v>
      </c>
      <c r="L4129">
        <v>0.66354999999999997</v>
      </c>
      <c r="M4129">
        <v>0.31125000000000003</v>
      </c>
    </row>
    <row r="4130" spans="2:13" x14ac:dyDescent="0.35">
      <c r="B4130">
        <v>4127</v>
      </c>
      <c r="C4130">
        <v>0.41265000000000002</v>
      </c>
      <c r="D4130">
        <v>0.75324999999999998</v>
      </c>
      <c r="E4130">
        <v>0.90195000000000003</v>
      </c>
      <c r="F4130">
        <v>0.68154999999999999</v>
      </c>
      <c r="G4130">
        <v>0.52785000000000004</v>
      </c>
      <c r="H4130">
        <v>0.92854999999999999</v>
      </c>
      <c r="I4130">
        <v>0.24604999999999999</v>
      </c>
      <c r="J4130">
        <v>0.27575</v>
      </c>
      <c r="K4130">
        <v>0.86375000000000002</v>
      </c>
      <c r="L4130">
        <v>0.21375</v>
      </c>
      <c r="M4130">
        <v>0.67854999999999999</v>
      </c>
    </row>
    <row r="4131" spans="2:13" x14ac:dyDescent="0.35">
      <c r="B4131">
        <v>4128</v>
      </c>
      <c r="C4131">
        <v>0.41275000000000001</v>
      </c>
      <c r="D4131">
        <v>0.94994999999999996</v>
      </c>
      <c r="E4131">
        <v>0.95855000000000001</v>
      </c>
      <c r="F4131">
        <v>0.82204999999999995</v>
      </c>
      <c r="G4131">
        <v>0.96694999999999998</v>
      </c>
      <c r="H4131">
        <v>0.15204999999999999</v>
      </c>
      <c r="I4131">
        <v>0.29185</v>
      </c>
      <c r="J4131">
        <v>0.34344999999999998</v>
      </c>
      <c r="K4131">
        <v>7.3649999999999993E-2</v>
      </c>
      <c r="L4131">
        <v>0.58094999999999997</v>
      </c>
      <c r="M4131">
        <v>0.48385</v>
      </c>
    </row>
    <row r="4132" spans="2:13" x14ac:dyDescent="0.35">
      <c r="B4132">
        <v>4129</v>
      </c>
      <c r="C4132">
        <v>0.41284999999999999</v>
      </c>
      <c r="D4132">
        <v>0.15645000000000001</v>
      </c>
      <c r="E4132">
        <v>0.59494999999999998</v>
      </c>
      <c r="F4132">
        <v>0.21525</v>
      </c>
      <c r="G4132">
        <v>0.87085000000000001</v>
      </c>
      <c r="H4132">
        <v>0.52364999999999995</v>
      </c>
      <c r="I4132">
        <v>0.58504999999999996</v>
      </c>
      <c r="J4132">
        <v>0.88915</v>
      </c>
      <c r="K4132">
        <v>0.21024999999999999</v>
      </c>
      <c r="L4132">
        <v>0.85665000000000002</v>
      </c>
      <c r="M4132">
        <v>0.89175000000000004</v>
      </c>
    </row>
    <row r="4133" spans="2:13" x14ac:dyDescent="0.35">
      <c r="B4133">
        <v>4130</v>
      </c>
      <c r="C4133">
        <v>0.41294999999999998</v>
      </c>
      <c r="D4133">
        <v>9.6949999999999995E-2</v>
      </c>
      <c r="E4133">
        <v>0.74434999999999996</v>
      </c>
      <c r="F4133">
        <v>0.20235</v>
      </c>
      <c r="G4133">
        <v>8.2500000000000004E-3</v>
      </c>
      <c r="H4133">
        <v>0.75814999999999999</v>
      </c>
      <c r="I4133">
        <v>0.93454999999999999</v>
      </c>
      <c r="J4133">
        <v>0.59165000000000001</v>
      </c>
      <c r="K4133">
        <v>0.76775000000000004</v>
      </c>
      <c r="L4133">
        <v>0.87504999999999999</v>
      </c>
      <c r="M4133">
        <v>0.52495000000000003</v>
      </c>
    </row>
    <row r="4134" spans="2:13" x14ac:dyDescent="0.35">
      <c r="B4134">
        <v>4131</v>
      </c>
      <c r="C4134">
        <v>0.41304999999999997</v>
      </c>
      <c r="D4134">
        <v>0.78674999999999995</v>
      </c>
      <c r="E4134">
        <v>0.31685000000000002</v>
      </c>
      <c r="F4134">
        <v>9.2850000000000002E-2</v>
      </c>
      <c r="G4134">
        <v>0.60894999999999999</v>
      </c>
      <c r="H4134">
        <v>0.33234999999999998</v>
      </c>
      <c r="I4134">
        <v>0.21634999999999999</v>
      </c>
      <c r="J4134">
        <v>0.23945</v>
      </c>
      <c r="K4134">
        <v>0.51954999999999996</v>
      </c>
      <c r="L4134">
        <v>0.64915</v>
      </c>
      <c r="M4134">
        <v>0.84175</v>
      </c>
    </row>
    <row r="4135" spans="2:13" x14ac:dyDescent="0.35">
      <c r="B4135">
        <v>4132</v>
      </c>
      <c r="C4135">
        <v>0.41315000000000002</v>
      </c>
      <c r="D4135">
        <v>3.2849999999999997E-2</v>
      </c>
      <c r="E4135">
        <v>0.96745000000000003</v>
      </c>
      <c r="F4135">
        <v>0.51205000000000001</v>
      </c>
      <c r="G4135">
        <v>0.37964999999999999</v>
      </c>
      <c r="H4135">
        <v>0.11605</v>
      </c>
      <c r="I4135">
        <v>0.29565000000000002</v>
      </c>
      <c r="J4135">
        <v>5.45E-3</v>
      </c>
      <c r="K4135">
        <v>0.23685</v>
      </c>
      <c r="L4135">
        <v>0.52795000000000003</v>
      </c>
      <c r="M4135">
        <v>0.25174999999999997</v>
      </c>
    </row>
    <row r="4136" spans="2:13" x14ac:dyDescent="0.35">
      <c r="B4136">
        <v>4133</v>
      </c>
      <c r="C4136">
        <v>0.41325000000000001</v>
      </c>
      <c r="D4136">
        <v>2.0650000000000002E-2</v>
      </c>
      <c r="E4136">
        <v>0.33165</v>
      </c>
      <c r="F4136">
        <v>0.39174999999999999</v>
      </c>
      <c r="G4136">
        <v>0.82904999999999995</v>
      </c>
      <c r="H4136">
        <v>0.95015000000000005</v>
      </c>
      <c r="I4136">
        <v>0.66974999999999996</v>
      </c>
      <c r="J4136">
        <v>0.71235000000000004</v>
      </c>
      <c r="K4136">
        <v>0.29585</v>
      </c>
      <c r="L4136">
        <v>0.64685000000000004</v>
      </c>
      <c r="M4136">
        <v>1.8249999999999999E-2</v>
      </c>
    </row>
    <row r="4137" spans="2:13" x14ac:dyDescent="0.35">
      <c r="B4137">
        <v>4134</v>
      </c>
      <c r="C4137">
        <v>0.41335</v>
      </c>
      <c r="D4137">
        <v>0.95425000000000004</v>
      </c>
      <c r="E4137">
        <v>0.65225</v>
      </c>
      <c r="F4137">
        <v>0.31935000000000002</v>
      </c>
      <c r="G4137">
        <v>0.12075</v>
      </c>
      <c r="H4137">
        <v>0.68125000000000002</v>
      </c>
      <c r="I4137">
        <v>0.19525000000000001</v>
      </c>
      <c r="J4137">
        <v>0.76205000000000001</v>
      </c>
      <c r="K4137">
        <v>0.55325000000000002</v>
      </c>
      <c r="L4137">
        <v>0.90034999999999998</v>
      </c>
      <c r="M4137">
        <v>0.29294999999999999</v>
      </c>
    </row>
    <row r="4138" spans="2:13" x14ac:dyDescent="0.35">
      <c r="B4138">
        <v>4135</v>
      </c>
      <c r="C4138">
        <v>0.41344999999999998</v>
      </c>
      <c r="D4138">
        <v>0.73775000000000002</v>
      </c>
      <c r="E4138">
        <v>0.51795000000000002</v>
      </c>
      <c r="F4138">
        <v>4.895E-2</v>
      </c>
      <c r="G4138">
        <v>0.97494999999999998</v>
      </c>
      <c r="H4138">
        <v>0.52144999999999997</v>
      </c>
      <c r="I4138">
        <v>0.76744999999999997</v>
      </c>
      <c r="J4138">
        <v>0.10725</v>
      </c>
      <c r="K4138">
        <v>0.24675</v>
      </c>
      <c r="L4138">
        <v>0.96255000000000002</v>
      </c>
      <c r="M4138">
        <v>0.58045000000000002</v>
      </c>
    </row>
    <row r="4139" spans="2:13" x14ac:dyDescent="0.35">
      <c r="B4139">
        <v>4136</v>
      </c>
      <c r="C4139">
        <v>0.41354999999999997</v>
      </c>
      <c r="D4139">
        <v>0.40075</v>
      </c>
      <c r="E4139">
        <v>0.86555000000000004</v>
      </c>
      <c r="F4139">
        <v>0.38895000000000002</v>
      </c>
      <c r="G4139">
        <v>0.32124999999999998</v>
      </c>
      <c r="H4139">
        <v>0.31585000000000002</v>
      </c>
      <c r="I4139">
        <v>0.49145</v>
      </c>
      <c r="J4139">
        <v>0.25895000000000001</v>
      </c>
      <c r="K4139">
        <v>0.48794999999999999</v>
      </c>
      <c r="L4139">
        <v>0.88614999999999999</v>
      </c>
      <c r="M4139">
        <v>0.12005</v>
      </c>
    </row>
    <row r="4140" spans="2:13" x14ac:dyDescent="0.35">
      <c r="B4140">
        <v>4137</v>
      </c>
      <c r="C4140">
        <v>0.41365000000000002</v>
      </c>
      <c r="D4140">
        <v>0.10625</v>
      </c>
      <c r="E4140">
        <v>0.97735000000000005</v>
      </c>
      <c r="F4140">
        <v>0.65864999999999996</v>
      </c>
      <c r="G4140">
        <v>0.89734999999999998</v>
      </c>
      <c r="H4140">
        <v>0.19345000000000001</v>
      </c>
      <c r="I4140">
        <v>0.57584999999999997</v>
      </c>
      <c r="J4140">
        <v>0.42945</v>
      </c>
      <c r="K4140">
        <v>3.2849999999999997E-2</v>
      </c>
      <c r="L4140">
        <v>0.37955</v>
      </c>
      <c r="M4140">
        <v>0.44774999999999998</v>
      </c>
    </row>
    <row r="4141" spans="2:13" x14ac:dyDescent="0.35">
      <c r="B4141">
        <v>4138</v>
      </c>
      <c r="C4141">
        <v>0.41375000000000001</v>
      </c>
      <c r="D4141">
        <v>2.7050000000000001E-2</v>
      </c>
      <c r="E4141">
        <v>5.2049999999999999E-2</v>
      </c>
      <c r="F4141">
        <v>0.40965000000000001</v>
      </c>
      <c r="G4141">
        <v>0.73385</v>
      </c>
      <c r="H4141">
        <v>0.22905</v>
      </c>
      <c r="I4141">
        <v>0.10925</v>
      </c>
      <c r="J4141">
        <v>0.67554999999999998</v>
      </c>
      <c r="K4141">
        <v>0.90244999999999997</v>
      </c>
      <c r="L4141">
        <v>0.11355</v>
      </c>
      <c r="M4141">
        <v>0.23874999999999999</v>
      </c>
    </row>
    <row r="4142" spans="2:13" x14ac:dyDescent="0.35">
      <c r="B4142">
        <v>4139</v>
      </c>
      <c r="C4142">
        <v>0.41385</v>
      </c>
      <c r="D4142">
        <v>3.5950000000000003E-2</v>
      </c>
      <c r="E4142">
        <v>0.46065</v>
      </c>
      <c r="F4142">
        <v>0.54715000000000003</v>
      </c>
      <c r="G4142">
        <v>0.14904999999999999</v>
      </c>
      <c r="H4142">
        <v>0.80854999999999999</v>
      </c>
      <c r="I4142">
        <v>0.52095000000000002</v>
      </c>
      <c r="J4142">
        <v>0.92474999999999996</v>
      </c>
      <c r="K4142">
        <v>0.88644999999999996</v>
      </c>
      <c r="L4142">
        <v>0.22905</v>
      </c>
      <c r="M4142">
        <v>0.65605000000000002</v>
      </c>
    </row>
    <row r="4143" spans="2:13" x14ac:dyDescent="0.35">
      <c r="B4143">
        <v>4140</v>
      </c>
      <c r="C4143">
        <v>0.41394999999999998</v>
      </c>
      <c r="D4143">
        <v>0.87255000000000005</v>
      </c>
      <c r="E4143">
        <v>0.47554999999999997</v>
      </c>
      <c r="F4143">
        <v>0.22885</v>
      </c>
      <c r="G4143">
        <v>0.30685000000000001</v>
      </c>
      <c r="H4143">
        <v>0.27465000000000001</v>
      </c>
      <c r="I4143">
        <v>0.52805000000000002</v>
      </c>
      <c r="J4143">
        <v>0.81305000000000005</v>
      </c>
      <c r="K4143">
        <v>0.32545000000000002</v>
      </c>
      <c r="L4143">
        <v>0.34465000000000001</v>
      </c>
      <c r="M4143">
        <v>0.99444999999999995</v>
      </c>
    </row>
    <row r="4144" spans="2:13" x14ac:dyDescent="0.35">
      <c r="B4144">
        <v>4141</v>
      </c>
      <c r="C4144">
        <v>0.41404999999999997</v>
      </c>
      <c r="D4144">
        <v>0.28665000000000002</v>
      </c>
      <c r="E4144">
        <v>0.57394999999999996</v>
      </c>
      <c r="F4144">
        <v>0.47275</v>
      </c>
      <c r="G4144">
        <v>0.81655</v>
      </c>
      <c r="H4144">
        <v>0.62944999999999995</v>
      </c>
      <c r="I4144">
        <v>0.65885000000000005</v>
      </c>
      <c r="J4144">
        <v>0.16635</v>
      </c>
      <c r="K4144">
        <v>6.9250000000000006E-2</v>
      </c>
      <c r="L4144">
        <v>0.22614999999999999</v>
      </c>
      <c r="M4144">
        <v>0.30004999999999998</v>
      </c>
    </row>
    <row r="4145" spans="2:13" x14ac:dyDescent="0.35">
      <c r="B4145">
        <v>4142</v>
      </c>
      <c r="C4145">
        <v>0.41415000000000002</v>
      </c>
      <c r="D4145">
        <v>0.64734999999999998</v>
      </c>
      <c r="E4145">
        <v>9.2499999999999995E-3</v>
      </c>
      <c r="F4145">
        <v>0.18085000000000001</v>
      </c>
      <c r="G4145">
        <v>0.42925000000000002</v>
      </c>
      <c r="H4145">
        <v>0.97124999999999995</v>
      </c>
      <c r="I4145">
        <v>0.36635000000000001</v>
      </c>
      <c r="J4145">
        <v>0.91685000000000005</v>
      </c>
      <c r="K4145">
        <v>9.4049999999999995E-2</v>
      </c>
      <c r="L4145">
        <v>0.20225000000000001</v>
      </c>
      <c r="M4145">
        <v>0.40805000000000002</v>
      </c>
    </row>
    <row r="4146" spans="2:13" x14ac:dyDescent="0.35">
      <c r="B4146">
        <v>4143</v>
      </c>
      <c r="C4146">
        <v>0.41425000000000001</v>
      </c>
      <c r="D4146">
        <v>0.11915000000000001</v>
      </c>
      <c r="E4146">
        <v>0.51895000000000002</v>
      </c>
      <c r="F4146">
        <v>0.21285000000000001</v>
      </c>
      <c r="G4146">
        <v>0.94994999999999996</v>
      </c>
      <c r="H4146">
        <v>0.92544999999999999</v>
      </c>
      <c r="I4146">
        <v>0.65995000000000004</v>
      </c>
      <c r="J4146">
        <v>0.18235000000000001</v>
      </c>
      <c r="K4146">
        <v>0.61465000000000003</v>
      </c>
      <c r="L4146">
        <v>0.21104999999999999</v>
      </c>
      <c r="M4146">
        <v>0.67064999999999997</v>
      </c>
    </row>
    <row r="4147" spans="2:13" x14ac:dyDescent="0.35">
      <c r="B4147">
        <v>4144</v>
      </c>
      <c r="C4147">
        <v>0.41435</v>
      </c>
      <c r="D4147">
        <v>3.9449999999999999E-2</v>
      </c>
      <c r="E4147">
        <v>0.97985</v>
      </c>
      <c r="F4147">
        <v>0.86085</v>
      </c>
      <c r="G4147">
        <v>0.62824999999999998</v>
      </c>
      <c r="H4147">
        <v>0.49154999999999999</v>
      </c>
      <c r="I4147">
        <v>0.38074999999999998</v>
      </c>
      <c r="J4147">
        <v>0.23035</v>
      </c>
      <c r="K4147">
        <v>0.67464999999999997</v>
      </c>
      <c r="L4147">
        <v>0.93645</v>
      </c>
      <c r="M4147">
        <v>0.98624999999999996</v>
      </c>
    </row>
    <row r="4148" spans="2:13" x14ac:dyDescent="0.35">
      <c r="B4148">
        <v>4145</v>
      </c>
      <c r="C4148">
        <v>0.41444999999999999</v>
      </c>
      <c r="D4148">
        <v>0.80095000000000005</v>
      </c>
      <c r="E4148">
        <v>0.69674999999999998</v>
      </c>
      <c r="F4148">
        <v>0.27505000000000002</v>
      </c>
      <c r="G4148">
        <v>0.47315000000000002</v>
      </c>
      <c r="H4148">
        <v>0.51685000000000003</v>
      </c>
      <c r="I4148">
        <v>0.97284999999999999</v>
      </c>
      <c r="J4148">
        <v>0.81855</v>
      </c>
      <c r="K4148">
        <v>0.84635000000000005</v>
      </c>
      <c r="L4148">
        <v>0.99324999999999997</v>
      </c>
      <c r="M4148">
        <v>0.86714999999999998</v>
      </c>
    </row>
    <row r="4149" spans="2:13" x14ac:dyDescent="0.35">
      <c r="B4149">
        <v>4146</v>
      </c>
      <c r="C4149">
        <v>0.41454999999999997</v>
      </c>
      <c r="D4149">
        <v>0.60435000000000005</v>
      </c>
      <c r="E4149">
        <v>0.87665000000000004</v>
      </c>
      <c r="F4149">
        <v>0.45215</v>
      </c>
      <c r="G4149">
        <v>0.31185000000000002</v>
      </c>
      <c r="H4149">
        <v>0.70945000000000003</v>
      </c>
      <c r="I4149">
        <v>0.65985000000000005</v>
      </c>
      <c r="J4149">
        <v>0.10395</v>
      </c>
      <c r="K4149">
        <v>0.21345</v>
      </c>
      <c r="L4149">
        <v>0.70104999999999995</v>
      </c>
      <c r="M4149">
        <v>0.57515000000000005</v>
      </c>
    </row>
    <row r="4150" spans="2:13" x14ac:dyDescent="0.35">
      <c r="B4150">
        <v>4147</v>
      </c>
      <c r="C4150">
        <v>0.41465000000000002</v>
      </c>
      <c r="D4150">
        <v>0.81154999999999999</v>
      </c>
      <c r="E4150">
        <v>0.98585</v>
      </c>
      <c r="F4150">
        <v>0.14674999999999999</v>
      </c>
      <c r="G4150">
        <v>0.16675000000000001</v>
      </c>
      <c r="H4150">
        <v>0.59214999999999995</v>
      </c>
      <c r="I4150">
        <v>0.36445</v>
      </c>
      <c r="J4150">
        <v>0.21104999999999999</v>
      </c>
      <c r="K4150">
        <v>5.6349999999999997E-2</v>
      </c>
      <c r="L4150">
        <v>0.50095000000000001</v>
      </c>
      <c r="M4150">
        <v>0.67174999999999996</v>
      </c>
    </row>
    <row r="4151" spans="2:13" x14ac:dyDescent="0.35">
      <c r="B4151">
        <v>4148</v>
      </c>
      <c r="C4151">
        <v>0.41475000000000001</v>
      </c>
      <c r="D4151">
        <v>0.41665000000000002</v>
      </c>
      <c r="E4151">
        <v>0.75144999999999995</v>
      </c>
      <c r="F4151">
        <v>0.37464999999999998</v>
      </c>
      <c r="G4151">
        <v>0.86345000000000005</v>
      </c>
      <c r="H4151">
        <v>0.47625000000000001</v>
      </c>
      <c r="I4151">
        <v>7.5749999999999998E-2</v>
      </c>
      <c r="J4151">
        <v>0.48825000000000002</v>
      </c>
      <c r="K4151">
        <v>0.32005</v>
      </c>
      <c r="L4151">
        <v>0.57155</v>
      </c>
      <c r="M4151">
        <v>0.12525</v>
      </c>
    </row>
    <row r="4152" spans="2:13" x14ac:dyDescent="0.35">
      <c r="B4152">
        <v>4149</v>
      </c>
      <c r="C4152">
        <v>0.41485</v>
      </c>
      <c r="D4152">
        <v>2.155E-2</v>
      </c>
      <c r="E4152">
        <v>0.94515000000000005</v>
      </c>
      <c r="F4152">
        <v>0.28954999999999997</v>
      </c>
      <c r="G4152">
        <v>0.12214999999999999</v>
      </c>
      <c r="H4152">
        <v>0.32595000000000002</v>
      </c>
      <c r="I4152">
        <v>0.66615000000000002</v>
      </c>
      <c r="J4152">
        <v>0.14515</v>
      </c>
      <c r="K4152">
        <v>0.26355000000000001</v>
      </c>
      <c r="L4152">
        <v>0.16255</v>
      </c>
      <c r="M4152">
        <v>0.97155000000000002</v>
      </c>
    </row>
    <row r="4153" spans="2:13" x14ac:dyDescent="0.35">
      <c r="B4153">
        <v>4150</v>
      </c>
      <c r="C4153">
        <v>0.41494999999999999</v>
      </c>
      <c r="D4153">
        <v>0.76465000000000005</v>
      </c>
      <c r="E4153">
        <v>0.71745000000000003</v>
      </c>
      <c r="F4153">
        <v>0.93784999999999996</v>
      </c>
      <c r="G4153">
        <v>4.4949999999999997E-2</v>
      </c>
      <c r="H4153">
        <v>0.43504999999999999</v>
      </c>
      <c r="I4153">
        <v>0.10605000000000001</v>
      </c>
      <c r="J4153">
        <v>0.59735000000000005</v>
      </c>
      <c r="K4153">
        <v>0.71035000000000004</v>
      </c>
      <c r="L4153">
        <v>0.55845</v>
      </c>
      <c r="M4153">
        <v>0.33424999999999999</v>
      </c>
    </row>
    <row r="4154" spans="2:13" x14ac:dyDescent="0.35">
      <c r="B4154">
        <v>4151</v>
      </c>
      <c r="C4154">
        <v>0.41504999999999997</v>
      </c>
      <c r="D4154">
        <v>0.13655</v>
      </c>
      <c r="E4154">
        <v>0.84025000000000005</v>
      </c>
      <c r="F4154">
        <v>0.73575000000000002</v>
      </c>
      <c r="G4154">
        <v>0.50754999999999995</v>
      </c>
      <c r="H4154">
        <v>0.31254999999999999</v>
      </c>
      <c r="I4154">
        <v>0.49225000000000002</v>
      </c>
      <c r="J4154">
        <v>0.96394999999999997</v>
      </c>
      <c r="K4154">
        <v>0.79384999999999994</v>
      </c>
      <c r="L4154">
        <v>0.45345000000000002</v>
      </c>
      <c r="M4154">
        <v>0.14624999999999999</v>
      </c>
    </row>
    <row r="4155" spans="2:13" x14ac:dyDescent="0.35">
      <c r="B4155">
        <v>4152</v>
      </c>
      <c r="C4155">
        <v>0.41515000000000002</v>
      </c>
      <c r="D4155">
        <v>0.12884999999999999</v>
      </c>
      <c r="E4155">
        <v>0.20695</v>
      </c>
      <c r="F4155">
        <v>0.62434999999999996</v>
      </c>
      <c r="G4155">
        <v>0.56845000000000001</v>
      </c>
      <c r="H4155">
        <v>0.45155000000000001</v>
      </c>
      <c r="I4155">
        <v>0.61944999999999995</v>
      </c>
      <c r="J4155">
        <v>0.45765</v>
      </c>
      <c r="K4155">
        <v>0.71525000000000005</v>
      </c>
      <c r="L4155">
        <v>0.81154999999999999</v>
      </c>
      <c r="M4155">
        <v>0.83784999999999998</v>
      </c>
    </row>
    <row r="4156" spans="2:13" x14ac:dyDescent="0.35">
      <c r="B4156">
        <v>4153</v>
      </c>
      <c r="C4156">
        <v>0.41525000000000001</v>
      </c>
      <c r="D4156">
        <v>0.90925</v>
      </c>
      <c r="E4156">
        <v>0.64205000000000001</v>
      </c>
      <c r="F4156">
        <v>0.52754999999999996</v>
      </c>
      <c r="G4156">
        <v>0.44024999999999997</v>
      </c>
      <c r="H4156">
        <v>8.5949999999999999E-2</v>
      </c>
      <c r="I4156">
        <v>0.35344999999999999</v>
      </c>
      <c r="J4156">
        <v>0.77154999999999996</v>
      </c>
      <c r="K4156">
        <v>0.52644999999999997</v>
      </c>
      <c r="L4156">
        <v>0.55774999999999997</v>
      </c>
      <c r="M4156">
        <v>0.40434999999999999</v>
      </c>
    </row>
    <row r="4157" spans="2:13" x14ac:dyDescent="0.35">
      <c r="B4157">
        <v>4154</v>
      </c>
      <c r="C4157">
        <v>0.41535</v>
      </c>
      <c r="D4157">
        <v>0.65064999999999995</v>
      </c>
      <c r="E4157">
        <v>0.75514999999999999</v>
      </c>
      <c r="F4157">
        <v>0.60975000000000001</v>
      </c>
      <c r="G4157">
        <v>0.45845000000000002</v>
      </c>
      <c r="H4157">
        <v>0.42325000000000002</v>
      </c>
      <c r="I4157">
        <v>5.3650000000000003E-2</v>
      </c>
      <c r="J4157">
        <v>0.93264999999999998</v>
      </c>
      <c r="K4157">
        <v>0.16764999999999999</v>
      </c>
      <c r="L4157">
        <v>0.77034999999999998</v>
      </c>
      <c r="M4157">
        <v>0.27145000000000002</v>
      </c>
    </row>
    <row r="4158" spans="2:13" x14ac:dyDescent="0.35">
      <c r="B4158">
        <v>4155</v>
      </c>
      <c r="C4158">
        <v>0.41544999999999999</v>
      </c>
      <c r="D4158">
        <v>0.39084999999999998</v>
      </c>
      <c r="E4158">
        <v>3.2149999999999998E-2</v>
      </c>
      <c r="F4158">
        <v>0.40275</v>
      </c>
      <c r="G4158">
        <v>0.30914999999999998</v>
      </c>
      <c r="H4158">
        <v>0.71984999999999999</v>
      </c>
      <c r="I4158">
        <v>0.78005000000000002</v>
      </c>
      <c r="J4158">
        <v>0.91984999999999995</v>
      </c>
      <c r="K4158">
        <v>0.25435000000000002</v>
      </c>
      <c r="L4158">
        <v>0.29004999999999997</v>
      </c>
      <c r="M4158">
        <v>0.32135000000000002</v>
      </c>
    </row>
    <row r="4159" spans="2:13" x14ac:dyDescent="0.35">
      <c r="B4159">
        <v>4156</v>
      </c>
      <c r="C4159">
        <v>0.41554999999999997</v>
      </c>
      <c r="D4159">
        <v>0.38024999999999998</v>
      </c>
      <c r="E4159">
        <v>0.29044999999999999</v>
      </c>
      <c r="F4159">
        <v>0.87865000000000004</v>
      </c>
      <c r="G4159">
        <v>0.32874999999999999</v>
      </c>
      <c r="H4159">
        <v>0.65974999999999995</v>
      </c>
      <c r="I4159">
        <v>3.9500000000000004E-3</v>
      </c>
      <c r="J4159">
        <v>0.21525</v>
      </c>
      <c r="K4159">
        <v>0.43905</v>
      </c>
      <c r="L4159">
        <v>0.18534999999999999</v>
      </c>
      <c r="M4159">
        <v>0.27184999999999998</v>
      </c>
    </row>
    <row r="4160" spans="2:13" x14ac:dyDescent="0.35">
      <c r="B4160">
        <v>4157</v>
      </c>
      <c r="C4160">
        <v>0.41565000000000002</v>
      </c>
      <c r="D4160">
        <v>0.77224999999999999</v>
      </c>
      <c r="E4160">
        <v>0.99055000000000004</v>
      </c>
      <c r="F4160">
        <v>0.51454999999999995</v>
      </c>
      <c r="G4160">
        <v>9.2950000000000005E-2</v>
      </c>
      <c r="H4160">
        <v>0.40315000000000001</v>
      </c>
      <c r="I4160">
        <v>0.31004999999999999</v>
      </c>
      <c r="J4160">
        <v>0.70725000000000005</v>
      </c>
      <c r="K4160">
        <v>0.13314999999999999</v>
      </c>
      <c r="L4160">
        <v>0.19384999999999999</v>
      </c>
      <c r="M4160">
        <v>0.29075000000000001</v>
      </c>
    </row>
    <row r="4161" spans="2:13" x14ac:dyDescent="0.35">
      <c r="B4161">
        <v>4158</v>
      </c>
      <c r="C4161">
        <v>0.41575000000000001</v>
      </c>
      <c r="D4161">
        <v>0.90444999999999998</v>
      </c>
      <c r="E4161">
        <v>0.45445000000000002</v>
      </c>
      <c r="F4161">
        <v>0.87924999999999998</v>
      </c>
      <c r="G4161">
        <v>0.44445000000000001</v>
      </c>
      <c r="H4161">
        <v>1.7250000000000001E-2</v>
      </c>
      <c r="I4161">
        <v>0.78534999999999999</v>
      </c>
      <c r="J4161">
        <v>4.4150000000000002E-2</v>
      </c>
      <c r="K4161">
        <v>0.23394999999999999</v>
      </c>
      <c r="L4161">
        <v>0.80715000000000003</v>
      </c>
      <c r="M4161">
        <v>0.90915000000000001</v>
      </c>
    </row>
    <row r="4162" spans="2:13" x14ac:dyDescent="0.35">
      <c r="B4162">
        <v>4159</v>
      </c>
      <c r="C4162">
        <v>0.41585</v>
      </c>
      <c r="D4162">
        <v>0.35275000000000001</v>
      </c>
      <c r="E4162">
        <v>0.89515</v>
      </c>
      <c r="F4162">
        <v>0.74585000000000001</v>
      </c>
      <c r="G4162">
        <v>0.64424999999999999</v>
      </c>
      <c r="H4162">
        <v>0.18054999999999999</v>
      </c>
      <c r="I4162">
        <v>0.64375000000000004</v>
      </c>
      <c r="J4162">
        <v>0.58604999999999996</v>
      </c>
      <c r="K4162">
        <v>0.62865000000000004</v>
      </c>
      <c r="L4162">
        <v>0.81894999999999996</v>
      </c>
      <c r="M4162">
        <v>1.4999999999999999E-4</v>
      </c>
    </row>
    <row r="4163" spans="2:13" x14ac:dyDescent="0.35">
      <c r="B4163">
        <v>4160</v>
      </c>
      <c r="C4163">
        <v>0.41594999999999999</v>
      </c>
      <c r="D4163">
        <v>9.955E-2</v>
      </c>
      <c r="E4163">
        <v>0.36044999999999999</v>
      </c>
      <c r="F4163">
        <v>0.90905000000000002</v>
      </c>
      <c r="G4163">
        <v>0.27894999999999998</v>
      </c>
      <c r="H4163">
        <v>0.18065000000000001</v>
      </c>
      <c r="I4163">
        <v>0.61524999999999996</v>
      </c>
      <c r="J4163">
        <v>0.17055000000000001</v>
      </c>
      <c r="K4163">
        <v>0.41604999999999998</v>
      </c>
      <c r="L4163">
        <v>6.1749999999999999E-2</v>
      </c>
      <c r="M4163">
        <v>0.92464999999999997</v>
      </c>
    </row>
    <row r="4164" spans="2:13" x14ac:dyDescent="0.35">
      <c r="B4164">
        <v>4161</v>
      </c>
      <c r="C4164">
        <v>0.41604999999999998</v>
      </c>
      <c r="D4164">
        <v>0.83765000000000001</v>
      </c>
      <c r="E4164">
        <v>0.70704999999999996</v>
      </c>
      <c r="F4164">
        <v>0.32455000000000001</v>
      </c>
      <c r="G4164">
        <v>0.88924999999999998</v>
      </c>
      <c r="H4164">
        <v>0.22384999999999999</v>
      </c>
      <c r="I4164">
        <v>0.64385000000000003</v>
      </c>
      <c r="J4164">
        <v>6.7499999999999999E-3</v>
      </c>
      <c r="K4164">
        <v>0.98075000000000001</v>
      </c>
      <c r="L4164">
        <v>0.23144999999999999</v>
      </c>
      <c r="M4164">
        <v>6.1249999999999999E-2</v>
      </c>
    </row>
    <row r="4165" spans="2:13" x14ac:dyDescent="0.35">
      <c r="B4165">
        <v>4162</v>
      </c>
      <c r="C4165">
        <v>0.41615000000000002</v>
      </c>
      <c r="D4165">
        <v>0.79605000000000004</v>
      </c>
      <c r="E4165">
        <v>0.15615000000000001</v>
      </c>
      <c r="F4165">
        <v>0.60285</v>
      </c>
      <c r="G4165">
        <v>1.145E-2</v>
      </c>
      <c r="H4165">
        <v>7.8750000000000001E-2</v>
      </c>
      <c r="I4165">
        <v>0.51114999999999999</v>
      </c>
      <c r="J4165">
        <v>0.60855000000000004</v>
      </c>
      <c r="K4165">
        <v>0.94345000000000001</v>
      </c>
      <c r="L4165">
        <v>0.94884999999999997</v>
      </c>
      <c r="M4165">
        <v>0.75224999999999997</v>
      </c>
    </row>
    <row r="4166" spans="2:13" x14ac:dyDescent="0.35">
      <c r="B4166">
        <v>4163</v>
      </c>
      <c r="C4166">
        <v>0.41625000000000001</v>
      </c>
      <c r="D4166">
        <v>0.98314999999999997</v>
      </c>
      <c r="E4166">
        <v>0.64495000000000002</v>
      </c>
      <c r="F4166">
        <v>0.46174999999999999</v>
      </c>
      <c r="G4166">
        <v>0.14435000000000001</v>
      </c>
      <c r="H4166">
        <v>7.6550000000000007E-2</v>
      </c>
      <c r="I4166">
        <v>0.64254999999999995</v>
      </c>
      <c r="J4166">
        <v>0.73804999999999998</v>
      </c>
      <c r="K4166">
        <v>0.26884999999999998</v>
      </c>
      <c r="L4166">
        <v>0.63624999999999998</v>
      </c>
      <c r="M4166">
        <v>0.98094999999999999</v>
      </c>
    </row>
    <row r="4167" spans="2:13" x14ac:dyDescent="0.35">
      <c r="B4167">
        <v>4164</v>
      </c>
      <c r="C4167">
        <v>0.41635</v>
      </c>
      <c r="D4167">
        <v>0.27374999999999999</v>
      </c>
      <c r="E4167">
        <v>0.20235</v>
      </c>
      <c r="F4167">
        <v>0.53685000000000005</v>
      </c>
      <c r="G4167">
        <v>0.22685</v>
      </c>
      <c r="H4167">
        <v>0.54944999999999999</v>
      </c>
      <c r="I4167">
        <v>0.74575000000000002</v>
      </c>
      <c r="J4167">
        <v>0.28165000000000001</v>
      </c>
      <c r="K4167">
        <v>0.30764999999999998</v>
      </c>
      <c r="L4167">
        <v>1.085E-2</v>
      </c>
      <c r="M4167">
        <v>0.99085000000000001</v>
      </c>
    </row>
    <row r="4168" spans="2:13" x14ac:dyDescent="0.35">
      <c r="B4168">
        <v>4165</v>
      </c>
      <c r="C4168">
        <v>0.41644999999999999</v>
      </c>
      <c r="D4168">
        <v>0.94325000000000003</v>
      </c>
      <c r="E4168">
        <v>0.34894999999999998</v>
      </c>
      <c r="F4168">
        <v>0.60514999999999997</v>
      </c>
      <c r="G4168">
        <v>0.43564999999999998</v>
      </c>
      <c r="H4168">
        <v>0.26155</v>
      </c>
      <c r="I4168">
        <v>0.16625000000000001</v>
      </c>
      <c r="J4168">
        <v>0.46245000000000003</v>
      </c>
      <c r="K4168">
        <v>0.69725000000000004</v>
      </c>
      <c r="L4168">
        <v>0.62575000000000003</v>
      </c>
      <c r="M4168">
        <v>0.78974999999999995</v>
      </c>
    </row>
    <row r="4169" spans="2:13" x14ac:dyDescent="0.35">
      <c r="B4169">
        <v>4166</v>
      </c>
      <c r="C4169">
        <v>0.41654999999999998</v>
      </c>
      <c r="D4169">
        <v>0.79954999999999998</v>
      </c>
      <c r="E4169">
        <v>0.50775000000000003</v>
      </c>
      <c r="F4169">
        <v>0.42265000000000003</v>
      </c>
      <c r="G4169">
        <v>0.77834999999999999</v>
      </c>
      <c r="H4169">
        <v>0.12205000000000001</v>
      </c>
      <c r="I4169">
        <v>0.39895000000000003</v>
      </c>
      <c r="J4169">
        <v>0.47375</v>
      </c>
      <c r="K4169">
        <v>0.98745000000000005</v>
      </c>
      <c r="L4169">
        <v>0.15705</v>
      </c>
      <c r="M4169">
        <v>0.13435</v>
      </c>
    </row>
    <row r="4170" spans="2:13" x14ac:dyDescent="0.35">
      <c r="B4170">
        <v>4167</v>
      </c>
      <c r="C4170">
        <v>0.41665000000000002</v>
      </c>
      <c r="D4170">
        <v>0.26665</v>
      </c>
      <c r="E4170">
        <v>0.27495000000000003</v>
      </c>
      <c r="F4170">
        <v>0.46315000000000001</v>
      </c>
      <c r="G4170">
        <v>0.31245000000000001</v>
      </c>
      <c r="H4170">
        <v>0.79905000000000004</v>
      </c>
      <c r="I4170">
        <v>0.56125000000000003</v>
      </c>
      <c r="J4170">
        <v>0.22425</v>
      </c>
      <c r="K4170">
        <v>0.42294999999999999</v>
      </c>
      <c r="L4170">
        <v>7.7549999999999994E-2</v>
      </c>
      <c r="M4170">
        <v>0.48875000000000002</v>
      </c>
    </row>
    <row r="4171" spans="2:13" x14ac:dyDescent="0.35">
      <c r="B4171">
        <v>4168</v>
      </c>
      <c r="C4171">
        <v>0.41675000000000001</v>
      </c>
      <c r="D4171">
        <v>0.79484999999999995</v>
      </c>
      <c r="E4171">
        <v>0.44995000000000002</v>
      </c>
      <c r="F4171">
        <v>0.74595</v>
      </c>
      <c r="G4171">
        <v>0.61695</v>
      </c>
      <c r="H4171">
        <v>0.76685000000000003</v>
      </c>
      <c r="I4171">
        <v>0.27844999999999998</v>
      </c>
      <c r="J4171">
        <v>8.7650000000000006E-2</v>
      </c>
      <c r="K4171">
        <v>0.93074999999999997</v>
      </c>
      <c r="L4171">
        <v>9.5750000000000002E-2</v>
      </c>
      <c r="M4171">
        <v>0.48775000000000002</v>
      </c>
    </row>
    <row r="4172" spans="2:13" x14ac:dyDescent="0.35">
      <c r="B4172">
        <v>4169</v>
      </c>
      <c r="C4172">
        <v>0.41685</v>
      </c>
      <c r="D4172">
        <v>0.10105</v>
      </c>
      <c r="E4172">
        <v>1.9349999999999999E-2</v>
      </c>
      <c r="F4172">
        <v>0.22755</v>
      </c>
      <c r="G4172">
        <v>5.595E-2</v>
      </c>
      <c r="H4172">
        <v>0.74604999999999999</v>
      </c>
      <c r="I4172">
        <v>3.1649999999999998E-2</v>
      </c>
      <c r="J4172">
        <v>0.23335</v>
      </c>
      <c r="K4172">
        <v>0.17705000000000001</v>
      </c>
      <c r="L4172">
        <v>0.39095000000000002</v>
      </c>
      <c r="M4172">
        <v>0.98694999999999999</v>
      </c>
    </row>
    <row r="4173" spans="2:13" x14ac:dyDescent="0.35">
      <c r="B4173">
        <v>4170</v>
      </c>
      <c r="C4173">
        <v>0.41694999999999999</v>
      </c>
      <c r="D4173">
        <v>0.18145</v>
      </c>
      <c r="E4173">
        <v>0.28425</v>
      </c>
      <c r="F4173">
        <v>0.15295</v>
      </c>
      <c r="G4173">
        <v>0.50155000000000005</v>
      </c>
      <c r="H4173">
        <v>0.14835000000000001</v>
      </c>
      <c r="I4173">
        <v>0.27975</v>
      </c>
      <c r="J4173">
        <v>0.89265000000000005</v>
      </c>
      <c r="K4173">
        <v>0.16985</v>
      </c>
      <c r="L4173">
        <v>0.51665000000000005</v>
      </c>
      <c r="M4173">
        <v>0.51744999999999997</v>
      </c>
    </row>
    <row r="4174" spans="2:13" x14ac:dyDescent="0.35">
      <c r="B4174">
        <v>4171</v>
      </c>
      <c r="C4174">
        <v>0.41704999999999998</v>
      </c>
      <c r="D4174">
        <v>0.65434999999999999</v>
      </c>
      <c r="E4174">
        <v>0.84314999999999996</v>
      </c>
      <c r="F4174">
        <v>0.11434999999999999</v>
      </c>
      <c r="G4174">
        <v>0.61855000000000004</v>
      </c>
      <c r="H4174">
        <v>0.78664999999999996</v>
      </c>
      <c r="I4174">
        <v>1.265E-2</v>
      </c>
      <c r="J4174">
        <v>0.18465000000000001</v>
      </c>
      <c r="K4174">
        <v>0.16575000000000001</v>
      </c>
      <c r="L4174">
        <v>0.71614999999999995</v>
      </c>
      <c r="M4174">
        <v>0.92125000000000001</v>
      </c>
    </row>
    <row r="4175" spans="2:13" x14ac:dyDescent="0.35">
      <c r="B4175">
        <v>4172</v>
      </c>
      <c r="C4175">
        <v>0.41715000000000002</v>
      </c>
      <c r="D4175">
        <v>0.37435000000000002</v>
      </c>
      <c r="E4175">
        <v>6.9349999999999995E-2</v>
      </c>
      <c r="F4175">
        <v>5.8650000000000001E-2</v>
      </c>
      <c r="G4175">
        <v>0.68605000000000005</v>
      </c>
      <c r="H4175">
        <v>0.92474999999999996</v>
      </c>
      <c r="I4175">
        <v>0.83594999999999997</v>
      </c>
      <c r="J4175">
        <v>4.3499999999999997E-3</v>
      </c>
      <c r="K4175">
        <v>0.25785000000000002</v>
      </c>
      <c r="L4175">
        <v>0.42835000000000001</v>
      </c>
      <c r="M4175">
        <v>0.51695000000000002</v>
      </c>
    </row>
    <row r="4176" spans="2:13" x14ac:dyDescent="0.35">
      <c r="B4176">
        <v>4173</v>
      </c>
      <c r="C4176">
        <v>0.41725000000000001</v>
      </c>
      <c r="D4176">
        <v>0.84225000000000005</v>
      </c>
      <c r="E4176">
        <v>0.14274999999999999</v>
      </c>
      <c r="F4176">
        <v>0.81515000000000004</v>
      </c>
      <c r="G4176">
        <v>0.27794999999999997</v>
      </c>
      <c r="H4176">
        <v>0.83814999999999995</v>
      </c>
      <c r="I4176">
        <v>0.84655000000000002</v>
      </c>
      <c r="J4176">
        <v>0.18565000000000001</v>
      </c>
      <c r="K4176">
        <v>0.93095000000000006</v>
      </c>
      <c r="L4176">
        <v>0.55154999999999998</v>
      </c>
      <c r="M4176">
        <v>0.13255</v>
      </c>
    </row>
    <row r="4177" spans="2:13" x14ac:dyDescent="0.35">
      <c r="B4177">
        <v>4174</v>
      </c>
      <c r="C4177">
        <v>0.41735</v>
      </c>
      <c r="D4177">
        <v>0.90725</v>
      </c>
      <c r="E4177">
        <v>0.19425000000000001</v>
      </c>
      <c r="F4177">
        <v>0.92095000000000005</v>
      </c>
      <c r="G4177">
        <v>0.99014999999999997</v>
      </c>
      <c r="H4177">
        <v>0.27245000000000003</v>
      </c>
      <c r="I4177">
        <v>0.13325000000000001</v>
      </c>
      <c r="J4177">
        <v>0.31655</v>
      </c>
      <c r="K4177">
        <v>0.63754999999999995</v>
      </c>
      <c r="L4177">
        <v>9.5350000000000004E-2</v>
      </c>
      <c r="M4177">
        <v>0.46794999999999998</v>
      </c>
    </row>
    <row r="4178" spans="2:13" x14ac:dyDescent="0.35">
      <c r="B4178">
        <v>4175</v>
      </c>
      <c r="C4178">
        <v>0.41744999999999999</v>
      </c>
      <c r="D4178">
        <v>0.88924999999999998</v>
      </c>
      <c r="E4178">
        <v>0.43855</v>
      </c>
      <c r="F4178">
        <v>7.4349999999999999E-2</v>
      </c>
      <c r="G4178">
        <v>0.36104999999999998</v>
      </c>
      <c r="H4178">
        <v>0.17465</v>
      </c>
      <c r="I4178">
        <v>2.555E-2</v>
      </c>
      <c r="J4178">
        <v>0.95155000000000001</v>
      </c>
      <c r="K4178">
        <v>0.58755000000000002</v>
      </c>
      <c r="L4178">
        <v>0.21485000000000001</v>
      </c>
      <c r="M4178">
        <v>0.83304999999999996</v>
      </c>
    </row>
    <row r="4179" spans="2:13" x14ac:dyDescent="0.35">
      <c r="B4179">
        <v>4176</v>
      </c>
      <c r="C4179">
        <v>0.41754999999999998</v>
      </c>
      <c r="D4179">
        <v>0.25564999999999999</v>
      </c>
      <c r="E4179">
        <v>0.16114999999999999</v>
      </c>
      <c r="F4179">
        <v>0.71475</v>
      </c>
      <c r="G4179">
        <v>0.52625</v>
      </c>
      <c r="H4179">
        <v>0.29575000000000001</v>
      </c>
      <c r="I4179">
        <v>0.29165000000000002</v>
      </c>
      <c r="J4179">
        <v>0.15504999999999999</v>
      </c>
      <c r="K4179">
        <v>0.70104999999999995</v>
      </c>
      <c r="L4179">
        <v>0.37054999999999999</v>
      </c>
      <c r="M4179">
        <v>0.97224999999999995</v>
      </c>
    </row>
    <row r="4180" spans="2:13" x14ac:dyDescent="0.35">
      <c r="B4180">
        <v>4177</v>
      </c>
      <c r="C4180">
        <v>0.41765000000000002</v>
      </c>
      <c r="D4180">
        <v>0.60624999999999996</v>
      </c>
      <c r="E4180">
        <v>0.55174999999999996</v>
      </c>
      <c r="F4180">
        <v>0.98594999999999999</v>
      </c>
      <c r="G4180">
        <v>0.86965000000000003</v>
      </c>
      <c r="H4180">
        <v>0.36525000000000002</v>
      </c>
      <c r="I4180">
        <v>0.69535000000000002</v>
      </c>
      <c r="J4180">
        <v>0.79735</v>
      </c>
      <c r="K4180">
        <v>0.66895000000000004</v>
      </c>
      <c r="L4180">
        <v>0.12634999999999999</v>
      </c>
      <c r="M4180">
        <v>0.23185</v>
      </c>
    </row>
    <row r="4181" spans="2:13" x14ac:dyDescent="0.35">
      <c r="B4181">
        <v>4178</v>
      </c>
      <c r="C4181">
        <v>0.41775000000000001</v>
      </c>
      <c r="D4181">
        <v>0.11275</v>
      </c>
      <c r="E4181">
        <v>0.45324999999999999</v>
      </c>
      <c r="F4181">
        <v>0.42044999999999999</v>
      </c>
      <c r="G4181">
        <v>0.69755</v>
      </c>
      <c r="H4181">
        <v>0.18304999999999999</v>
      </c>
      <c r="I4181">
        <v>0.49154999999999999</v>
      </c>
      <c r="J4181">
        <v>3.8850000000000003E-2</v>
      </c>
      <c r="K4181">
        <v>0.43754999999999999</v>
      </c>
      <c r="L4181">
        <v>0.38164999999999999</v>
      </c>
      <c r="M4181">
        <v>0.57074999999999998</v>
      </c>
    </row>
    <row r="4182" spans="2:13" x14ac:dyDescent="0.35">
      <c r="B4182">
        <v>4179</v>
      </c>
      <c r="C4182">
        <v>0.41785</v>
      </c>
      <c r="D4182">
        <v>0.11345</v>
      </c>
      <c r="E4182">
        <v>0.59704999999999997</v>
      </c>
      <c r="F4182">
        <v>0.45384999999999998</v>
      </c>
      <c r="G4182">
        <v>0.51915</v>
      </c>
      <c r="H4182">
        <v>0.39184999999999998</v>
      </c>
      <c r="I4182">
        <v>0.58115000000000006</v>
      </c>
      <c r="J4182">
        <v>0.95594999999999997</v>
      </c>
      <c r="K4182">
        <v>0.39884999999999998</v>
      </c>
      <c r="L4182">
        <v>0.60834999999999995</v>
      </c>
      <c r="M4182">
        <v>0.76565000000000005</v>
      </c>
    </row>
    <row r="4183" spans="2:13" x14ac:dyDescent="0.35">
      <c r="B4183">
        <v>4180</v>
      </c>
      <c r="C4183">
        <v>0.41794999999999999</v>
      </c>
      <c r="D4183">
        <v>0.93084999999999996</v>
      </c>
      <c r="E4183">
        <v>0.91944999999999999</v>
      </c>
      <c r="F4183">
        <v>2.4049999999999998E-2</v>
      </c>
      <c r="G4183">
        <v>0.31374999999999997</v>
      </c>
      <c r="H4183">
        <v>0.58384999999999998</v>
      </c>
      <c r="I4183">
        <v>0.28494999999999998</v>
      </c>
      <c r="J4183">
        <v>0.83284999999999998</v>
      </c>
      <c r="K4183">
        <v>0.60585</v>
      </c>
      <c r="L4183">
        <v>5.7750000000000003E-2</v>
      </c>
      <c r="M4183">
        <v>0.91154999999999997</v>
      </c>
    </row>
    <row r="4184" spans="2:13" x14ac:dyDescent="0.35">
      <c r="B4184">
        <v>4181</v>
      </c>
      <c r="C4184">
        <v>0.41804999999999998</v>
      </c>
      <c r="D4184">
        <v>0.42904999999999999</v>
      </c>
      <c r="E4184">
        <v>0.53254999999999997</v>
      </c>
      <c r="F4184">
        <v>7.0449999999999999E-2</v>
      </c>
      <c r="G4184">
        <v>0.56074999999999997</v>
      </c>
      <c r="H4184">
        <v>0.42494999999999999</v>
      </c>
      <c r="I4184">
        <v>0.36945</v>
      </c>
      <c r="J4184">
        <v>1.925E-2</v>
      </c>
      <c r="K4184">
        <v>0.39924999999999999</v>
      </c>
      <c r="L4184">
        <v>0.71865000000000001</v>
      </c>
      <c r="M4184">
        <v>0.70625000000000004</v>
      </c>
    </row>
    <row r="4185" spans="2:13" x14ac:dyDescent="0.35">
      <c r="B4185">
        <v>4182</v>
      </c>
      <c r="C4185">
        <v>0.41815000000000002</v>
      </c>
      <c r="D4185">
        <v>0.74355000000000004</v>
      </c>
      <c r="E4185">
        <v>0.68905000000000005</v>
      </c>
      <c r="F4185">
        <v>0.21235000000000001</v>
      </c>
      <c r="G4185">
        <v>0.20995</v>
      </c>
      <c r="H4185">
        <v>0.14854999999999999</v>
      </c>
      <c r="I4185">
        <v>1.7250000000000001E-2</v>
      </c>
      <c r="J4185">
        <v>0.47775000000000001</v>
      </c>
      <c r="K4185">
        <v>0.67454999999999998</v>
      </c>
      <c r="L4185">
        <v>0.13355</v>
      </c>
      <c r="M4185">
        <v>0.76524999999999999</v>
      </c>
    </row>
    <row r="4186" spans="2:13" x14ac:dyDescent="0.35">
      <c r="B4186">
        <v>4183</v>
      </c>
      <c r="C4186">
        <v>0.41825000000000001</v>
      </c>
      <c r="D4186">
        <v>0.59724999999999995</v>
      </c>
      <c r="E4186">
        <v>0.45765</v>
      </c>
      <c r="F4186">
        <v>0.50024999999999997</v>
      </c>
      <c r="G4186">
        <v>0.51034999999999997</v>
      </c>
      <c r="H4186">
        <v>0.85755000000000003</v>
      </c>
      <c r="I4186">
        <v>0.58074999999999999</v>
      </c>
      <c r="J4186">
        <v>0.60414999999999996</v>
      </c>
      <c r="K4186">
        <v>0.30885000000000001</v>
      </c>
      <c r="L4186">
        <v>0.57235000000000003</v>
      </c>
      <c r="M4186">
        <v>0.84424999999999994</v>
      </c>
    </row>
    <row r="4187" spans="2:13" x14ac:dyDescent="0.35">
      <c r="B4187">
        <v>4184</v>
      </c>
      <c r="C4187">
        <v>0.41835</v>
      </c>
      <c r="D4187">
        <v>0.89575000000000005</v>
      </c>
      <c r="E4187">
        <v>0.56825000000000003</v>
      </c>
      <c r="F4187">
        <v>0.63724999999999998</v>
      </c>
      <c r="G4187">
        <v>0.66744999999999999</v>
      </c>
      <c r="H4187">
        <v>0.53264999999999996</v>
      </c>
      <c r="I4187">
        <v>0.73075000000000001</v>
      </c>
      <c r="J4187">
        <v>0.10335</v>
      </c>
      <c r="K4187">
        <v>1.9949999999999999E-2</v>
      </c>
      <c r="L4187">
        <v>0.47125</v>
      </c>
      <c r="M4187">
        <v>0.78774999999999995</v>
      </c>
    </row>
    <row r="4188" spans="2:13" x14ac:dyDescent="0.35">
      <c r="B4188">
        <v>4185</v>
      </c>
      <c r="C4188">
        <v>0.41844999999999999</v>
      </c>
      <c r="D4188">
        <v>0.67795000000000005</v>
      </c>
      <c r="E4188">
        <v>0.59345000000000003</v>
      </c>
      <c r="F4188">
        <v>0.22195000000000001</v>
      </c>
      <c r="G4188">
        <v>0.66044999999999998</v>
      </c>
      <c r="H4188">
        <v>2.155E-2</v>
      </c>
      <c r="I4188">
        <v>0.19485</v>
      </c>
      <c r="J4188">
        <v>0.61604999999999999</v>
      </c>
      <c r="K4188">
        <v>0.94064999999999999</v>
      </c>
      <c r="L4188">
        <v>0.20745</v>
      </c>
      <c r="M4188">
        <v>0.92815000000000003</v>
      </c>
    </row>
    <row r="4189" spans="2:13" x14ac:dyDescent="0.35">
      <c r="B4189">
        <v>4186</v>
      </c>
      <c r="C4189">
        <v>0.41854999999999998</v>
      </c>
      <c r="D4189">
        <v>0.90044999999999997</v>
      </c>
      <c r="E4189">
        <v>0.40484999999999999</v>
      </c>
      <c r="F4189">
        <v>0.36345</v>
      </c>
      <c r="G4189">
        <v>0.23335</v>
      </c>
      <c r="H4189">
        <v>8.5500000000000003E-3</v>
      </c>
      <c r="I4189">
        <v>0.73204999999999998</v>
      </c>
      <c r="J4189">
        <v>0.79835</v>
      </c>
      <c r="K4189">
        <v>0.25674999999999998</v>
      </c>
      <c r="L4189">
        <v>0.94574999999999998</v>
      </c>
      <c r="M4189">
        <v>0.17835000000000001</v>
      </c>
    </row>
    <row r="4190" spans="2:13" x14ac:dyDescent="0.35">
      <c r="B4190">
        <v>4187</v>
      </c>
      <c r="C4190">
        <v>0.41865000000000002</v>
      </c>
      <c r="D4190">
        <v>0.64795000000000003</v>
      </c>
      <c r="E4190">
        <v>0.41335</v>
      </c>
      <c r="F4190">
        <v>0.50305</v>
      </c>
      <c r="G4190">
        <v>0.93364999999999998</v>
      </c>
      <c r="H4190">
        <v>0.35275000000000001</v>
      </c>
      <c r="I4190">
        <v>0.31855</v>
      </c>
      <c r="J4190">
        <v>0.37135000000000001</v>
      </c>
      <c r="K4190">
        <v>7.6649999999999996E-2</v>
      </c>
      <c r="L4190">
        <v>0.69755</v>
      </c>
      <c r="M4190">
        <v>0.80245</v>
      </c>
    </row>
    <row r="4191" spans="2:13" x14ac:dyDescent="0.35">
      <c r="B4191">
        <v>4188</v>
      </c>
      <c r="C4191">
        <v>0.41875000000000001</v>
      </c>
      <c r="D4191">
        <v>0.30214999999999997</v>
      </c>
      <c r="E4191">
        <v>0.79774999999999996</v>
      </c>
      <c r="F4191">
        <v>0.43525000000000003</v>
      </c>
      <c r="G4191">
        <v>0.82635000000000003</v>
      </c>
      <c r="H4191">
        <v>0.39115</v>
      </c>
      <c r="I4191">
        <v>0.33015</v>
      </c>
      <c r="J4191">
        <v>0.19794999999999999</v>
      </c>
      <c r="K4191">
        <v>0.57294999999999996</v>
      </c>
      <c r="L4191">
        <v>0.78285000000000005</v>
      </c>
      <c r="M4191">
        <v>0.35685</v>
      </c>
    </row>
    <row r="4192" spans="2:13" x14ac:dyDescent="0.35">
      <c r="B4192">
        <v>4189</v>
      </c>
      <c r="C4192">
        <v>0.41885</v>
      </c>
      <c r="D4192">
        <v>0.52095000000000002</v>
      </c>
      <c r="E4192">
        <v>0.86275000000000002</v>
      </c>
      <c r="F4192">
        <v>0.24015</v>
      </c>
      <c r="G4192">
        <v>0.71084999999999998</v>
      </c>
      <c r="H4192">
        <v>8.3549999999999999E-2</v>
      </c>
      <c r="I4192">
        <v>0.48525000000000001</v>
      </c>
      <c r="J4192">
        <v>0.39774999999999999</v>
      </c>
      <c r="K4192">
        <v>0.68984999999999996</v>
      </c>
      <c r="L4192">
        <v>5.8500000000000002E-3</v>
      </c>
      <c r="M4192">
        <v>0.72275</v>
      </c>
    </row>
    <row r="4193" spans="2:13" x14ac:dyDescent="0.35">
      <c r="B4193">
        <v>4190</v>
      </c>
      <c r="C4193">
        <v>0.41894999999999999</v>
      </c>
      <c r="D4193">
        <v>0.20444999999999999</v>
      </c>
      <c r="E4193">
        <v>0.29975000000000002</v>
      </c>
      <c r="F4193">
        <v>0.67564999999999997</v>
      </c>
      <c r="G4193">
        <v>0.25164999999999998</v>
      </c>
      <c r="H4193">
        <v>0.39095000000000002</v>
      </c>
      <c r="I4193">
        <v>0.94594999999999996</v>
      </c>
      <c r="J4193">
        <v>0.59635000000000005</v>
      </c>
      <c r="K4193">
        <v>0.48895</v>
      </c>
      <c r="L4193">
        <v>0.25714999999999999</v>
      </c>
      <c r="M4193">
        <v>3.6650000000000002E-2</v>
      </c>
    </row>
    <row r="4194" spans="2:13" x14ac:dyDescent="0.35">
      <c r="B4194">
        <v>4191</v>
      </c>
      <c r="C4194">
        <v>0.41904999999999998</v>
      </c>
      <c r="D4194">
        <v>0.83755000000000002</v>
      </c>
      <c r="E4194">
        <v>0.59555000000000002</v>
      </c>
      <c r="F4194">
        <v>0.76565000000000005</v>
      </c>
      <c r="G4194">
        <v>0.71184999999999998</v>
      </c>
      <c r="H4194">
        <v>0.90854999999999997</v>
      </c>
      <c r="I4194">
        <v>0.78905000000000003</v>
      </c>
      <c r="J4194">
        <v>0.58465</v>
      </c>
      <c r="K4194">
        <v>0.30564999999999998</v>
      </c>
      <c r="L4194">
        <v>0.80235000000000001</v>
      </c>
      <c r="M4194">
        <v>0.87834999999999996</v>
      </c>
    </row>
    <row r="4195" spans="2:13" x14ac:dyDescent="0.35">
      <c r="B4195">
        <v>4192</v>
      </c>
      <c r="C4195">
        <v>0.41915000000000002</v>
      </c>
      <c r="D4195">
        <v>0.65874999999999995</v>
      </c>
      <c r="E4195">
        <v>0.50744999999999996</v>
      </c>
      <c r="F4195">
        <v>0.51595000000000002</v>
      </c>
      <c r="G4195">
        <v>0.77115</v>
      </c>
      <c r="H4195">
        <v>0.79674999999999996</v>
      </c>
      <c r="I4195">
        <v>0.16614999999999999</v>
      </c>
      <c r="J4195">
        <v>0.13025</v>
      </c>
      <c r="K4195">
        <v>0.98995</v>
      </c>
      <c r="L4195">
        <v>0.43335000000000001</v>
      </c>
      <c r="M4195">
        <v>0.75004999999999999</v>
      </c>
    </row>
    <row r="4196" spans="2:13" x14ac:dyDescent="0.35">
      <c r="B4196">
        <v>4193</v>
      </c>
      <c r="C4196">
        <v>0.41925000000000001</v>
      </c>
      <c r="D4196">
        <v>0.88055000000000005</v>
      </c>
      <c r="E4196">
        <v>0.59384999999999999</v>
      </c>
      <c r="F4196">
        <v>0.46215000000000001</v>
      </c>
      <c r="G4196">
        <v>0.99575000000000002</v>
      </c>
      <c r="H4196">
        <v>0.16944999999999999</v>
      </c>
      <c r="I4196">
        <v>0.81274999999999997</v>
      </c>
      <c r="J4196">
        <v>0.70055000000000001</v>
      </c>
      <c r="K4196">
        <v>0.86904999999999999</v>
      </c>
      <c r="L4196">
        <v>0.45705000000000001</v>
      </c>
      <c r="M4196">
        <v>0.97555000000000003</v>
      </c>
    </row>
    <row r="4197" spans="2:13" x14ac:dyDescent="0.35">
      <c r="B4197">
        <v>4194</v>
      </c>
      <c r="C4197">
        <v>0.41935</v>
      </c>
      <c r="D4197">
        <v>0.25324999999999998</v>
      </c>
      <c r="E4197">
        <v>0.46394999999999997</v>
      </c>
      <c r="F4197">
        <v>0.64324999999999999</v>
      </c>
      <c r="G4197">
        <v>0.21565000000000001</v>
      </c>
      <c r="H4197">
        <v>0.25014999999999998</v>
      </c>
      <c r="I4197">
        <v>0.72065000000000001</v>
      </c>
      <c r="J4197">
        <v>0.54605000000000004</v>
      </c>
      <c r="K4197">
        <v>0.14854999999999999</v>
      </c>
      <c r="L4197">
        <v>0.76934999999999998</v>
      </c>
      <c r="M4197">
        <v>0.29415000000000002</v>
      </c>
    </row>
    <row r="4198" spans="2:13" x14ac:dyDescent="0.35">
      <c r="B4198">
        <v>4195</v>
      </c>
      <c r="C4198">
        <v>0.41944999999999999</v>
      </c>
      <c r="D4198">
        <v>0.58255000000000001</v>
      </c>
      <c r="E4198">
        <v>0.44355</v>
      </c>
      <c r="F4198">
        <v>0.97545000000000004</v>
      </c>
      <c r="G4198">
        <v>0.75754999999999995</v>
      </c>
      <c r="H4198">
        <v>7.1050000000000002E-2</v>
      </c>
      <c r="I4198">
        <v>0.75375000000000003</v>
      </c>
      <c r="J4198">
        <v>0.47944999999999999</v>
      </c>
      <c r="K4198">
        <v>0.37924999999999998</v>
      </c>
      <c r="L4198">
        <v>0.42294999999999999</v>
      </c>
      <c r="M4198">
        <v>0.29515000000000002</v>
      </c>
    </row>
    <row r="4199" spans="2:13" x14ac:dyDescent="0.35">
      <c r="B4199">
        <v>4196</v>
      </c>
      <c r="C4199">
        <v>0.41954999999999998</v>
      </c>
      <c r="D4199">
        <v>0.95725000000000005</v>
      </c>
      <c r="E4199">
        <v>0.33825</v>
      </c>
      <c r="F4199">
        <v>0.28865000000000002</v>
      </c>
      <c r="G4199">
        <v>0.65354999999999996</v>
      </c>
      <c r="H4199">
        <v>0.78244999999999998</v>
      </c>
      <c r="I4199">
        <v>0.35075000000000001</v>
      </c>
      <c r="J4199">
        <v>0.20965</v>
      </c>
      <c r="K4199">
        <v>0.73485</v>
      </c>
      <c r="L4199">
        <v>0.99775000000000003</v>
      </c>
      <c r="M4199">
        <v>0.47205000000000003</v>
      </c>
    </row>
    <row r="4200" spans="2:13" x14ac:dyDescent="0.35">
      <c r="B4200">
        <v>4197</v>
      </c>
      <c r="C4200">
        <v>0.41965000000000002</v>
      </c>
      <c r="D4200">
        <v>0.44105</v>
      </c>
      <c r="E4200">
        <v>0.29394999999999999</v>
      </c>
      <c r="F4200">
        <v>0.10755000000000001</v>
      </c>
      <c r="G4200">
        <v>0.56474999999999997</v>
      </c>
      <c r="H4200">
        <v>0.95735000000000003</v>
      </c>
      <c r="I4200">
        <v>0.91595000000000004</v>
      </c>
      <c r="J4200">
        <v>0.46084999999999998</v>
      </c>
      <c r="K4200">
        <v>0.51944999999999997</v>
      </c>
      <c r="L4200">
        <v>0.10295</v>
      </c>
      <c r="M4200">
        <v>0.85065000000000002</v>
      </c>
    </row>
    <row r="4201" spans="2:13" x14ac:dyDescent="0.35">
      <c r="B4201">
        <v>4198</v>
      </c>
      <c r="C4201">
        <v>0.41975000000000001</v>
      </c>
      <c r="D4201">
        <v>0.54125000000000001</v>
      </c>
      <c r="E4201">
        <v>0.21354999999999999</v>
      </c>
      <c r="F4201">
        <v>0.78795000000000004</v>
      </c>
      <c r="G4201">
        <v>0.19234999999999999</v>
      </c>
      <c r="H4201">
        <v>0.62265000000000004</v>
      </c>
      <c r="I4201">
        <v>0.16475000000000001</v>
      </c>
      <c r="J4201">
        <v>0.32485000000000003</v>
      </c>
      <c r="K4201">
        <v>0.89824999999999999</v>
      </c>
      <c r="L4201">
        <v>0.25124999999999997</v>
      </c>
      <c r="M4201">
        <v>0.64744999999999997</v>
      </c>
    </row>
    <row r="4202" spans="2:13" x14ac:dyDescent="0.35">
      <c r="B4202">
        <v>4199</v>
      </c>
      <c r="C4202">
        <v>0.41985</v>
      </c>
      <c r="D4202">
        <v>0.12705</v>
      </c>
      <c r="E4202">
        <v>0.51124999999999998</v>
      </c>
      <c r="F4202">
        <v>0.28125</v>
      </c>
      <c r="G4202">
        <v>0.28594999999999998</v>
      </c>
      <c r="H4202">
        <v>0.11795</v>
      </c>
      <c r="I4202">
        <v>0.48615000000000003</v>
      </c>
      <c r="J4202">
        <v>0.80054999999999998</v>
      </c>
      <c r="K4202">
        <v>0.86365000000000003</v>
      </c>
      <c r="L4202">
        <v>0.86114999999999997</v>
      </c>
      <c r="M4202">
        <v>0.65064999999999995</v>
      </c>
    </row>
    <row r="4203" spans="2:13" x14ac:dyDescent="0.35">
      <c r="B4203">
        <v>4200</v>
      </c>
      <c r="C4203">
        <v>0.41994999999999999</v>
      </c>
      <c r="D4203">
        <v>0.68435000000000001</v>
      </c>
      <c r="E4203">
        <v>0.12064999999999999</v>
      </c>
      <c r="F4203">
        <v>0.29194999999999999</v>
      </c>
      <c r="G4203">
        <v>0.35075000000000001</v>
      </c>
      <c r="H4203">
        <v>0.68035000000000001</v>
      </c>
      <c r="I4203">
        <v>0.10345</v>
      </c>
      <c r="J4203">
        <v>0.65485000000000004</v>
      </c>
      <c r="K4203">
        <v>0.15015000000000001</v>
      </c>
      <c r="L4203">
        <v>0.48054999999999998</v>
      </c>
      <c r="M4203">
        <v>0.90905000000000002</v>
      </c>
    </row>
    <row r="4204" spans="2:13" x14ac:dyDescent="0.35">
      <c r="B4204">
        <v>4201</v>
      </c>
      <c r="C4204">
        <v>0.42004999999999998</v>
      </c>
      <c r="D4204">
        <v>8.7349999999999997E-2</v>
      </c>
      <c r="E4204">
        <v>0.66195000000000004</v>
      </c>
      <c r="F4204">
        <v>0.29175000000000001</v>
      </c>
      <c r="G4204">
        <v>0.74214999999999998</v>
      </c>
      <c r="H4204">
        <v>0.49495</v>
      </c>
      <c r="I4204">
        <v>0.30414999999999998</v>
      </c>
      <c r="J4204">
        <v>0.52234999999999998</v>
      </c>
      <c r="K4204">
        <v>0.94964999999999999</v>
      </c>
      <c r="L4204">
        <v>0.23235</v>
      </c>
      <c r="M4204">
        <v>0.77685000000000004</v>
      </c>
    </row>
    <row r="4205" spans="2:13" x14ac:dyDescent="0.35">
      <c r="B4205">
        <v>4202</v>
      </c>
      <c r="C4205">
        <v>0.42015000000000002</v>
      </c>
      <c r="D4205">
        <v>6.9150000000000003E-2</v>
      </c>
      <c r="E4205">
        <v>0.23785000000000001</v>
      </c>
      <c r="F4205">
        <v>0.92474999999999996</v>
      </c>
      <c r="G4205">
        <v>0.51324999999999998</v>
      </c>
      <c r="H4205">
        <v>0.72304999999999997</v>
      </c>
      <c r="I4205">
        <v>0.69525000000000003</v>
      </c>
      <c r="J4205">
        <v>3.9550000000000002E-2</v>
      </c>
      <c r="K4205">
        <v>0.43885000000000002</v>
      </c>
      <c r="L4205">
        <v>2.8250000000000001E-2</v>
      </c>
      <c r="M4205">
        <v>0.52825</v>
      </c>
    </row>
    <row r="4206" spans="2:13" x14ac:dyDescent="0.35">
      <c r="B4206">
        <v>4203</v>
      </c>
      <c r="C4206">
        <v>0.42025000000000001</v>
      </c>
      <c r="D4206">
        <v>0.14235</v>
      </c>
      <c r="E4206">
        <v>0.85614999999999997</v>
      </c>
      <c r="F4206">
        <v>0.99444999999999995</v>
      </c>
      <c r="G4206">
        <v>0.69925000000000004</v>
      </c>
      <c r="H4206">
        <v>0.43774999999999997</v>
      </c>
      <c r="I4206">
        <v>0.24625</v>
      </c>
      <c r="J4206">
        <v>0.93125000000000002</v>
      </c>
      <c r="K4206">
        <v>0.38374999999999998</v>
      </c>
      <c r="L4206">
        <v>0.73585</v>
      </c>
      <c r="M4206">
        <v>0.34994999999999998</v>
      </c>
    </row>
    <row r="4207" spans="2:13" x14ac:dyDescent="0.35">
      <c r="B4207">
        <v>4204</v>
      </c>
      <c r="C4207">
        <v>0.42035</v>
      </c>
      <c r="D4207">
        <v>0.68374999999999997</v>
      </c>
      <c r="E4207">
        <v>0.17524999999999999</v>
      </c>
      <c r="F4207">
        <v>0.36985000000000001</v>
      </c>
      <c r="G4207">
        <v>0.36685000000000001</v>
      </c>
      <c r="H4207">
        <v>0.13985</v>
      </c>
      <c r="I4207">
        <v>0.58794999999999997</v>
      </c>
      <c r="J4207">
        <v>0.70065</v>
      </c>
      <c r="K4207">
        <v>0.98885000000000001</v>
      </c>
      <c r="L4207">
        <v>0.99995000000000001</v>
      </c>
      <c r="M4207">
        <v>0.76315</v>
      </c>
    </row>
    <row r="4208" spans="2:13" x14ac:dyDescent="0.35">
      <c r="B4208">
        <v>4205</v>
      </c>
      <c r="C4208">
        <v>0.42044999999999999</v>
      </c>
      <c r="D4208">
        <v>0.56364999999999998</v>
      </c>
      <c r="E4208">
        <v>0.99624999999999997</v>
      </c>
      <c r="F4208">
        <v>0.48515000000000003</v>
      </c>
      <c r="G4208">
        <v>2.4150000000000001E-2</v>
      </c>
      <c r="H4208">
        <v>0.52615000000000001</v>
      </c>
      <c r="I4208">
        <v>0.19944999999999999</v>
      </c>
      <c r="J4208">
        <v>0.80815000000000003</v>
      </c>
      <c r="K4208">
        <v>0.95294999999999996</v>
      </c>
      <c r="L4208">
        <v>0.74385000000000001</v>
      </c>
      <c r="M4208">
        <v>0.57284999999999997</v>
      </c>
    </row>
    <row r="4209" spans="2:13" x14ac:dyDescent="0.35">
      <c r="B4209">
        <v>4206</v>
      </c>
      <c r="C4209">
        <v>0.42054999999999998</v>
      </c>
      <c r="D4209">
        <v>0.87695000000000001</v>
      </c>
      <c r="E4209">
        <v>0.71514999999999995</v>
      </c>
      <c r="F4209">
        <v>6.7349999999999993E-2</v>
      </c>
      <c r="G4209">
        <v>0.24895</v>
      </c>
      <c r="H4209">
        <v>0.75355000000000005</v>
      </c>
      <c r="I4209">
        <v>0.48435</v>
      </c>
      <c r="J4209">
        <v>4.6149999999999997E-2</v>
      </c>
      <c r="K4209">
        <v>0.11175</v>
      </c>
      <c r="L4209">
        <v>3.1850000000000003E-2</v>
      </c>
      <c r="M4209">
        <v>0.89434999999999998</v>
      </c>
    </row>
    <row r="4210" spans="2:13" x14ac:dyDescent="0.35">
      <c r="B4210">
        <v>4207</v>
      </c>
      <c r="C4210">
        <v>0.42065000000000002</v>
      </c>
      <c r="D4210">
        <v>0.40024999999999999</v>
      </c>
      <c r="E4210">
        <v>0.83814999999999995</v>
      </c>
      <c r="F4210">
        <v>0.80395000000000005</v>
      </c>
      <c r="G4210">
        <v>0.43554999999999999</v>
      </c>
      <c r="H4210">
        <v>6.6949999999999996E-2</v>
      </c>
      <c r="I4210">
        <v>0.45405000000000001</v>
      </c>
      <c r="J4210">
        <v>0.14635000000000001</v>
      </c>
      <c r="K4210">
        <v>0.45384999999999998</v>
      </c>
      <c r="L4210">
        <v>0.73565000000000003</v>
      </c>
      <c r="M4210">
        <v>0.36975000000000002</v>
      </c>
    </row>
    <row r="4211" spans="2:13" x14ac:dyDescent="0.35">
      <c r="B4211">
        <v>4208</v>
      </c>
      <c r="C4211">
        <v>0.42075000000000001</v>
      </c>
      <c r="D4211">
        <v>0.84424999999999994</v>
      </c>
      <c r="E4211">
        <v>0.42415000000000003</v>
      </c>
      <c r="F4211">
        <v>0.53974999999999995</v>
      </c>
      <c r="G4211">
        <v>0.22505</v>
      </c>
      <c r="H4211">
        <v>0.50375000000000003</v>
      </c>
      <c r="I4211">
        <v>2.7499999999999998E-3</v>
      </c>
      <c r="J4211">
        <v>0.87675000000000003</v>
      </c>
      <c r="K4211">
        <v>0.87995000000000001</v>
      </c>
      <c r="L4211">
        <v>0.13335</v>
      </c>
      <c r="M4211">
        <v>0.17824999999999999</v>
      </c>
    </row>
    <row r="4212" spans="2:13" x14ac:dyDescent="0.35">
      <c r="B4212">
        <v>4209</v>
      </c>
      <c r="C4212">
        <v>0.42085</v>
      </c>
      <c r="D4212">
        <v>0.24784999999999999</v>
      </c>
      <c r="E4212">
        <v>0.52324999999999999</v>
      </c>
      <c r="F4212">
        <v>0.70084999999999997</v>
      </c>
      <c r="G4212">
        <v>0.96035000000000004</v>
      </c>
      <c r="H4212">
        <v>0.67054999999999998</v>
      </c>
      <c r="I4212">
        <v>0.69025000000000003</v>
      </c>
      <c r="J4212">
        <v>0.51014999999999999</v>
      </c>
      <c r="K4212">
        <v>0.12995000000000001</v>
      </c>
      <c r="L4212">
        <v>1.7049999999999999E-2</v>
      </c>
      <c r="M4212">
        <v>4.9500000000000004E-3</v>
      </c>
    </row>
    <row r="4213" spans="2:13" x14ac:dyDescent="0.35">
      <c r="B4213">
        <v>4210</v>
      </c>
      <c r="C4213">
        <v>0.42094999999999999</v>
      </c>
      <c r="D4213">
        <v>0.70045000000000002</v>
      </c>
      <c r="E4213">
        <v>0.16864999999999999</v>
      </c>
      <c r="F4213">
        <v>0.10655000000000001</v>
      </c>
      <c r="G4213">
        <v>0.24965000000000001</v>
      </c>
      <c r="H4213">
        <v>0.11005</v>
      </c>
      <c r="I4213">
        <v>0.61175000000000002</v>
      </c>
      <c r="J4213">
        <v>0.17405000000000001</v>
      </c>
      <c r="K4213">
        <v>0.13965</v>
      </c>
      <c r="L4213">
        <v>8.1049999999999997E-2</v>
      </c>
      <c r="M4213">
        <v>0.85524999999999995</v>
      </c>
    </row>
    <row r="4214" spans="2:13" x14ac:dyDescent="0.35">
      <c r="B4214">
        <v>4211</v>
      </c>
      <c r="C4214">
        <v>0.42104999999999998</v>
      </c>
      <c r="D4214">
        <v>0.24435000000000001</v>
      </c>
      <c r="E4214">
        <v>0.29835</v>
      </c>
      <c r="F4214">
        <v>0.84104999999999996</v>
      </c>
      <c r="G4214">
        <v>0.22735</v>
      </c>
      <c r="H4214">
        <v>0.35925000000000001</v>
      </c>
      <c r="I4214">
        <v>0.96614999999999995</v>
      </c>
      <c r="J4214">
        <v>0.18695000000000001</v>
      </c>
      <c r="K4214">
        <v>0.30995</v>
      </c>
      <c r="L4214">
        <v>0.63915</v>
      </c>
      <c r="M4214">
        <v>0.37845000000000001</v>
      </c>
    </row>
    <row r="4215" spans="2:13" x14ac:dyDescent="0.35">
      <c r="B4215">
        <v>4212</v>
      </c>
      <c r="C4215">
        <v>0.42115000000000002</v>
      </c>
      <c r="D4215">
        <v>0.69804999999999995</v>
      </c>
      <c r="E4215">
        <v>0.14294999999999999</v>
      </c>
      <c r="F4215">
        <v>0.69105000000000005</v>
      </c>
      <c r="G4215">
        <v>9.4450000000000006E-2</v>
      </c>
      <c r="H4215">
        <v>0.47885</v>
      </c>
      <c r="I4215">
        <v>0.60524999999999995</v>
      </c>
      <c r="J4215">
        <v>0.50014999999999998</v>
      </c>
      <c r="K4215">
        <v>0.65444999999999998</v>
      </c>
      <c r="L4215">
        <v>0.94645000000000001</v>
      </c>
      <c r="M4215">
        <v>0.78405000000000002</v>
      </c>
    </row>
    <row r="4216" spans="2:13" x14ac:dyDescent="0.35">
      <c r="B4216">
        <v>4213</v>
      </c>
      <c r="C4216">
        <v>0.42125000000000001</v>
      </c>
      <c r="D4216">
        <v>0.86965000000000003</v>
      </c>
      <c r="E4216">
        <v>0.73145000000000004</v>
      </c>
      <c r="F4216">
        <v>0.13045000000000001</v>
      </c>
      <c r="G4216">
        <v>0.18325</v>
      </c>
      <c r="H4216">
        <v>0.46915000000000001</v>
      </c>
      <c r="I4216">
        <v>0.16775000000000001</v>
      </c>
      <c r="J4216">
        <v>9.1850000000000001E-2</v>
      </c>
      <c r="K4216">
        <v>0.52905000000000002</v>
      </c>
      <c r="L4216">
        <v>0.60465000000000002</v>
      </c>
      <c r="M4216">
        <v>0.23394999999999999</v>
      </c>
    </row>
    <row r="4217" spans="2:13" x14ac:dyDescent="0.35">
      <c r="B4217">
        <v>4214</v>
      </c>
      <c r="C4217">
        <v>0.42135</v>
      </c>
      <c r="D4217">
        <v>0.64034999999999997</v>
      </c>
      <c r="E4217">
        <v>4.2450000000000002E-2</v>
      </c>
      <c r="F4217">
        <v>0.17075000000000001</v>
      </c>
      <c r="G4217">
        <v>0.21515000000000001</v>
      </c>
      <c r="H4217">
        <v>0.37395</v>
      </c>
      <c r="I4217">
        <v>0.95884999999999998</v>
      </c>
      <c r="J4217">
        <v>0.17385</v>
      </c>
      <c r="K4217">
        <v>0.87004999999999999</v>
      </c>
      <c r="L4217">
        <v>0.97524999999999995</v>
      </c>
      <c r="M4217">
        <v>0.91105000000000003</v>
      </c>
    </row>
    <row r="4218" spans="2:13" x14ac:dyDescent="0.35">
      <c r="B4218">
        <v>4215</v>
      </c>
      <c r="C4218">
        <v>0.42144999999999999</v>
      </c>
      <c r="D4218">
        <v>0.38005</v>
      </c>
      <c r="E4218">
        <v>0.12275</v>
      </c>
      <c r="F4218">
        <v>0.47744999999999999</v>
      </c>
      <c r="G4218">
        <v>6.515E-2</v>
      </c>
      <c r="H4218">
        <v>0.34184999999999999</v>
      </c>
      <c r="I4218">
        <v>0.16825000000000001</v>
      </c>
      <c r="J4218">
        <v>0.95245000000000002</v>
      </c>
      <c r="K4218">
        <v>0.11125</v>
      </c>
      <c r="L4218">
        <v>0.77005000000000001</v>
      </c>
      <c r="M4218">
        <v>0.96575</v>
      </c>
    </row>
    <row r="4219" spans="2:13" x14ac:dyDescent="0.35">
      <c r="B4219">
        <v>4216</v>
      </c>
      <c r="C4219">
        <v>0.42154999999999998</v>
      </c>
      <c r="D4219">
        <v>0.69305000000000005</v>
      </c>
      <c r="E4219">
        <v>0.79764999999999997</v>
      </c>
      <c r="F4219">
        <v>0.12665000000000001</v>
      </c>
      <c r="G4219">
        <v>0.55754999999999999</v>
      </c>
      <c r="H4219">
        <v>0.49914999999999998</v>
      </c>
      <c r="I4219">
        <v>0.73424999999999996</v>
      </c>
      <c r="J4219">
        <v>0.83245000000000002</v>
      </c>
      <c r="K4219">
        <v>0.41885</v>
      </c>
      <c r="L4219">
        <v>0.64795000000000003</v>
      </c>
      <c r="M4219">
        <v>0.95504999999999995</v>
      </c>
    </row>
    <row r="4220" spans="2:13" x14ac:dyDescent="0.35">
      <c r="B4220">
        <v>4217</v>
      </c>
      <c r="C4220">
        <v>0.42165000000000002</v>
      </c>
      <c r="D4220">
        <v>0.67335</v>
      </c>
      <c r="E4220">
        <v>0.71494999999999997</v>
      </c>
      <c r="F4220">
        <v>0.32795000000000002</v>
      </c>
      <c r="G4220">
        <v>0.40425</v>
      </c>
      <c r="H4220">
        <v>0.79815000000000003</v>
      </c>
      <c r="I4220">
        <v>0.74655000000000005</v>
      </c>
      <c r="J4220">
        <v>0.84624999999999995</v>
      </c>
      <c r="K4220">
        <v>0.18834999999999999</v>
      </c>
      <c r="L4220">
        <v>0.30614999999999998</v>
      </c>
      <c r="M4220">
        <v>0.76775000000000004</v>
      </c>
    </row>
    <row r="4221" spans="2:13" x14ac:dyDescent="0.35">
      <c r="B4221">
        <v>4218</v>
      </c>
      <c r="C4221">
        <v>0.42175000000000001</v>
      </c>
      <c r="D4221">
        <v>0.23005</v>
      </c>
      <c r="E4221">
        <v>0.47654999999999997</v>
      </c>
      <c r="F4221">
        <v>0.34144999999999998</v>
      </c>
      <c r="G4221">
        <v>0.49925000000000003</v>
      </c>
      <c r="H4221">
        <v>0.67315000000000003</v>
      </c>
      <c r="I4221">
        <v>0.49204999999999999</v>
      </c>
      <c r="J4221">
        <v>0.20144999999999999</v>
      </c>
      <c r="K4221">
        <v>0.67354999999999998</v>
      </c>
      <c r="L4221">
        <v>0.21665000000000001</v>
      </c>
      <c r="M4221">
        <v>0.99904999999999999</v>
      </c>
    </row>
    <row r="4222" spans="2:13" x14ac:dyDescent="0.35">
      <c r="B4222">
        <v>4219</v>
      </c>
      <c r="C4222">
        <v>0.42185</v>
      </c>
      <c r="D4222">
        <v>0.95294999999999996</v>
      </c>
      <c r="E4222">
        <v>6.4350000000000004E-2</v>
      </c>
      <c r="F4222">
        <v>0.43435000000000001</v>
      </c>
      <c r="G4222">
        <v>0.68194999999999995</v>
      </c>
      <c r="H4222">
        <v>0.41094999999999998</v>
      </c>
      <c r="I4222">
        <v>0.18204999999999999</v>
      </c>
      <c r="J4222">
        <v>0.89764999999999995</v>
      </c>
      <c r="K4222">
        <v>0.49475000000000002</v>
      </c>
      <c r="L4222">
        <v>0.39734999999999998</v>
      </c>
      <c r="M4222">
        <v>1.685E-2</v>
      </c>
    </row>
    <row r="4223" spans="2:13" x14ac:dyDescent="0.35">
      <c r="B4223">
        <v>4220</v>
      </c>
      <c r="C4223">
        <v>0.42194999999999999</v>
      </c>
      <c r="D4223">
        <v>0.66574999999999995</v>
      </c>
      <c r="E4223">
        <v>0.19514999999999999</v>
      </c>
      <c r="F4223">
        <v>0.31564999999999999</v>
      </c>
      <c r="G4223">
        <v>0.29994999999999999</v>
      </c>
      <c r="H4223">
        <v>0.82745000000000002</v>
      </c>
      <c r="I4223">
        <v>0.70615000000000006</v>
      </c>
      <c r="J4223">
        <v>9.6949999999999995E-2</v>
      </c>
      <c r="K4223">
        <v>0.44235000000000002</v>
      </c>
      <c r="L4223">
        <v>0.88595000000000002</v>
      </c>
      <c r="M4223">
        <v>0.93694999999999995</v>
      </c>
    </row>
    <row r="4224" spans="2:13" x14ac:dyDescent="0.35">
      <c r="B4224">
        <v>4221</v>
      </c>
      <c r="C4224">
        <v>0.42204999999999998</v>
      </c>
      <c r="D4224">
        <v>0.57004999999999995</v>
      </c>
      <c r="E4224">
        <v>0.98155000000000003</v>
      </c>
      <c r="F4224">
        <v>0.36435000000000001</v>
      </c>
      <c r="G4224">
        <v>0.33065</v>
      </c>
      <c r="H4224">
        <v>0.14795</v>
      </c>
      <c r="I4224">
        <v>0.83774999999999999</v>
      </c>
      <c r="J4224">
        <v>0.92605000000000004</v>
      </c>
      <c r="K4224">
        <v>6.055E-2</v>
      </c>
      <c r="L4224">
        <v>5.185E-2</v>
      </c>
      <c r="M4224">
        <v>4.9950000000000001E-2</v>
      </c>
    </row>
    <row r="4225" spans="2:13" x14ac:dyDescent="0.35">
      <c r="B4225">
        <v>4222</v>
      </c>
      <c r="C4225">
        <v>0.42215000000000003</v>
      </c>
      <c r="D4225">
        <v>0.59114999999999995</v>
      </c>
      <c r="E4225">
        <v>0.32665</v>
      </c>
      <c r="F4225">
        <v>1.8350000000000002E-2</v>
      </c>
      <c r="G4225">
        <v>0.10895000000000001</v>
      </c>
      <c r="H4225">
        <v>5.9150000000000001E-2</v>
      </c>
      <c r="I4225">
        <v>0.98004999999999998</v>
      </c>
      <c r="J4225">
        <v>0.10115</v>
      </c>
      <c r="K4225">
        <v>0.50754999999999995</v>
      </c>
      <c r="L4225">
        <v>0.96484999999999999</v>
      </c>
      <c r="M4225">
        <v>0.63605</v>
      </c>
    </row>
    <row r="4226" spans="2:13" x14ac:dyDescent="0.35">
      <c r="B4226">
        <v>4223</v>
      </c>
      <c r="C4226">
        <v>0.42225000000000001</v>
      </c>
      <c r="D4226">
        <v>0.66454999999999997</v>
      </c>
      <c r="E4226">
        <v>0.28075</v>
      </c>
      <c r="F4226">
        <v>0.85245000000000004</v>
      </c>
      <c r="G4226">
        <v>0.84355000000000002</v>
      </c>
      <c r="H4226">
        <v>0.52124999999999999</v>
      </c>
      <c r="I4226">
        <v>0.83945000000000003</v>
      </c>
      <c r="J4226">
        <v>0.47415000000000002</v>
      </c>
      <c r="K4226">
        <v>0.30904999999999999</v>
      </c>
      <c r="L4226">
        <v>0.30395</v>
      </c>
      <c r="M4226">
        <v>0.66544999999999999</v>
      </c>
    </row>
    <row r="4227" spans="2:13" x14ac:dyDescent="0.35">
      <c r="B4227">
        <v>4224</v>
      </c>
      <c r="C4227">
        <v>0.42235</v>
      </c>
      <c r="D4227">
        <v>0.25364999999999999</v>
      </c>
      <c r="E4227">
        <v>0.39415</v>
      </c>
      <c r="F4227">
        <v>0.74504999999999999</v>
      </c>
      <c r="G4227">
        <v>0.94455</v>
      </c>
      <c r="H4227">
        <v>0.41315000000000002</v>
      </c>
      <c r="I4227">
        <v>0.71884999999999999</v>
      </c>
      <c r="J4227">
        <v>0.18245</v>
      </c>
      <c r="K4227">
        <v>0.41815000000000002</v>
      </c>
      <c r="L4227">
        <v>5.1950000000000003E-2</v>
      </c>
      <c r="M4227">
        <v>0.79705000000000004</v>
      </c>
    </row>
    <row r="4228" spans="2:13" x14ac:dyDescent="0.35">
      <c r="B4228">
        <v>4225</v>
      </c>
      <c r="C4228">
        <v>0.42244999999999999</v>
      </c>
      <c r="D4228">
        <v>4.0849999999999997E-2</v>
      </c>
      <c r="E4228">
        <v>0.22764999999999999</v>
      </c>
      <c r="F4228">
        <v>9.0749999999999997E-2</v>
      </c>
      <c r="G4228">
        <v>8.9649999999999994E-2</v>
      </c>
      <c r="H4228">
        <v>3.2349999999999997E-2</v>
      </c>
      <c r="I4228">
        <v>0.90844999999999998</v>
      </c>
      <c r="J4228">
        <v>0.38185000000000002</v>
      </c>
      <c r="K4228">
        <v>0.42075000000000001</v>
      </c>
      <c r="L4228">
        <v>0.90944999999999998</v>
      </c>
      <c r="M4228">
        <v>0.86024999999999996</v>
      </c>
    </row>
    <row r="4229" spans="2:13" x14ac:dyDescent="0.35">
      <c r="B4229">
        <v>4226</v>
      </c>
      <c r="C4229">
        <v>0.42254999999999998</v>
      </c>
      <c r="D4229">
        <v>0.47685</v>
      </c>
      <c r="E4229">
        <v>0.82325000000000004</v>
      </c>
      <c r="F4229">
        <v>0.28894999999999998</v>
      </c>
      <c r="G4229">
        <v>9.2149999999999996E-2</v>
      </c>
      <c r="H4229">
        <v>0.86314999999999997</v>
      </c>
      <c r="I4229">
        <v>0.10564999999999999</v>
      </c>
      <c r="J4229">
        <v>0.22585</v>
      </c>
      <c r="K4229">
        <v>0.11065</v>
      </c>
      <c r="L4229">
        <v>0.84204999999999997</v>
      </c>
      <c r="M4229">
        <v>0.46865000000000001</v>
      </c>
    </row>
    <row r="4230" spans="2:13" x14ac:dyDescent="0.35">
      <c r="B4230">
        <v>4227</v>
      </c>
      <c r="C4230">
        <v>0.42265000000000003</v>
      </c>
      <c r="D4230">
        <v>5.3949999999999998E-2</v>
      </c>
      <c r="E4230">
        <v>0.70174999999999998</v>
      </c>
      <c r="F4230">
        <v>0.21015</v>
      </c>
      <c r="G4230">
        <v>0.48285</v>
      </c>
      <c r="H4230">
        <v>0.98065000000000002</v>
      </c>
      <c r="I4230">
        <v>0.84794999999999998</v>
      </c>
      <c r="J4230">
        <v>0.40605000000000002</v>
      </c>
      <c r="K4230">
        <v>0.82704999999999995</v>
      </c>
      <c r="L4230">
        <v>0.13905000000000001</v>
      </c>
      <c r="M4230">
        <v>2.155E-2</v>
      </c>
    </row>
    <row r="4231" spans="2:13" x14ac:dyDescent="0.35">
      <c r="B4231">
        <v>4228</v>
      </c>
      <c r="C4231">
        <v>0.42275000000000001</v>
      </c>
      <c r="D4231">
        <v>4.0349999999999997E-2</v>
      </c>
      <c r="E4231">
        <v>0.22455</v>
      </c>
      <c r="F4231">
        <v>0.92105000000000004</v>
      </c>
      <c r="G4231">
        <v>0.98955000000000004</v>
      </c>
      <c r="H4231">
        <v>0.13935</v>
      </c>
      <c r="I4231">
        <v>0.24254999999999999</v>
      </c>
      <c r="J4231">
        <v>0.77444999999999997</v>
      </c>
      <c r="K4231">
        <v>2.2349999999999998E-2</v>
      </c>
      <c r="L4231">
        <v>0.15645000000000001</v>
      </c>
      <c r="M4231">
        <v>0.70525000000000004</v>
      </c>
    </row>
    <row r="4232" spans="2:13" x14ac:dyDescent="0.35">
      <c r="B4232">
        <v>4229</v>
      </c>
      <c r="C4232">
        <v>0.42285</v>
      </c>
      <c r="D4232">
        <v>0.60055000000000003</v>
      </c>
      <c r="E4232">
        <v>0.79715000000000003</v>
      </c>
      <c r="F4232">
        <v>0.44855</v>
      </c>
      <c r="G4232">
        <v>0.37485000000000002</v>
      </c>
      <c r="H4232">
        <v>1.25E-3</v>
      </c>
      <c r="I4232">
        <v>0.99775000000000003</v>
      </c>
      <c r="J4232">
        <v>0.11985</v>
      </c>
      <c r="K4232">
        <v>0.91474999999999995</v>
      </c>
      <c r="L4232">
        <v>0.82125000000000004</v>
      </c>
      <c r="M4232">
        <v>0.28265000000000001</v>
      </c>
    </row>
    <row r="4233" spans="2:13" x14ac:dyDescent="0.35">
      <c r="B4233">
        <v>4230</v>
      </c>
      <c r="C4233">
        <v>0.42294999999999999</v>
      </c>
      <c r="D4233">
        <v>0.56474999999999997</v>
      </c>
      <c r="E4233">
        <v>7.9350000000000004E-2</v>
      </c>
      <c r="F4233">
        <v>0.33065</v>
      </c>
      <c r="G4233">
        <v>0.41704999999999998</v>
      </c>
      <c r="H4233">
        <v>0.50124999999999997</v>
      </c>
      <c r="I4233">
        <v>6.6750000000000004E-2</v>
      </c>
      <c r="J4233">
        <v>0.20405000000000001</v>
      </c>
      <c r="K4233">
        <v>0.66615000000000002</v>
      </c>
      <c r="L4233">
        <v>0.52775000000000005</v>
      </c>
      <c r="M4233">
        <v>0.97065000000000001</v>
      </c>
    </row>
    <row r="4234" spans="2:13" x14ac:dyDescent="0.35">
      <c r="B4234">
        <v>4231</v>
      </c>
      <c r="C4234">
        <v>0.42304999999999998</v>
      </c>
      <c r="D4234">
        <v>0.85604999999999998</v>
      </c>
      <c r="E4234">
        <v>0.81635000000000002</v>
      </c>
      <c r="F4234">
        <v>7.6050000000000006E-2</v>
      </c>
      <c r="G4234">
        <v>9.3549999999999994E-2</v>
      </c>
      <c r="H4234">
        <v>0.43535000000000001</v>
      </c>
      <c r="I4234">
        <v>0.91385000000000005</v>
      </c>
      <c r="J4234">
        <v>0.11115</v>
      </c>
      <c r="K4234">
        <v>0.82455000000000001</v>
      </c>
      <c r="L4234">
        <v>0.12485</v>
      </c>
      <c r="M4234">
        <v>0.58794999999999997</v>
      </c>
    </row>
    <row r="4235" spans="2:13" x14ac:dyDescent="0.35">
      <c r="B4235">
        <v>4232</v>
      </c>
      <c r="C4235">
        <v>0.42315000000000003</v>
      </c>
      <c r="D4235">
        <v>0.38685000000000003</v>
      </c>
      <c r="E4235">
        <v>6.2449999999999999E-2</v>
      </c>
      <c r="F4235">
        <v>0.67964999999999998</v>
      </c>
      <c r="G4235">
        <v>0.15345</v>
      </c>
      <c r="H4235">
        <v>0.34855000000000003</v>
      </c>
      <c r="I4235">
        <v>0.74295</v>
      </c>
      <c r="J4235">
        <v>0.25964999999999999</v>
      </c>
      <c r="K4235">
        <v>0.78254999999999997</v>
      </c>
      <c r="L4235">
        <v>6.0449999999999997E-2</v>
      </c>
      <c r="M4235">
        <v>8.6249999999999993E-2</v>
      </c>
    </row>
    <row r="4236" spans="2:13" x14ac:dyDescent="0.35">
      <c r="B4236">
        <v>4233</v>
      </c>
      <c r="C4236">
        <v>0.42325000000000002</v>
      </c>
      <c r="D4236">
        <v>0.22055</v>
      </c>
      <c r="E4236">
        <v>0.78025</v>
      </c>
      <c r="F4236">
        <v>0.90354999999999996</v>
      </c>
      <c r="G4236">
        <v>0.96775</v>
      </c>
      <c r="H4236">
        <v>0.53854999999999997</v>
      </c>
      <c r="I4236">
        <v>0.10495</v>
      </c>
      <c r="J4236">
        <v>0.52644999999999997</v>
      </c>
      <c r="K4236">
        <v>0.21365000000000001</v>
      </c>
      <c r="L4236">
        <v>0.55805000000000005</v>
      </c>
      <c r="M4236">
        <v>0.24174999999999999</v>
      </c>
    </row>
    <row r="4237" spans="2:13" x14ac:dyDescent="0.35">
      <c r="B4237">
        <v>4234</v>
      </c>
      <c r="C4237">
        <v>0.42335</v>
      </c>
      <c r="D4237">
        <v>0.57045000000000001</v>
      </c>
      <c r="E4237">
        <v>0.97865000000000002</v>
      </c>
      <c r="F4237">
        <v>0.12135</v>
      </c>
      <c r="G4237">
        <v>0.25014999999999998</v>
      </c>
      <c r="H4237">
        <v>0.25795000000000001</v>
      </c>
      <c r="I4237">
        <v>4.505E-2</v>
      </c>
      <c r="J4237">
        <v>0.62024999999999997</v>
      </c>
      <c r="K4237">
        <v>0.89964999999999995</v>
      </c>
      <c r="L4237">
        <v>0.35565000000000002</v>
      </c>
      <c r="M4237">
        <v>0.37425000000000003</v>
      </c>
    </row>
    <row r="4238" spans="2:13" x14ac:dyDescent="0.35">
      <c r="B4238">
        <v>4235</v>
      </c>
      <c r="C4238">
        <v>0.42344999999999999</v>
      </c>
      <c r="D4238">
        <v>0.19225</v>
      </c>
      <c r="E4238">
        <v>0.62585000000000002</v>
      </c>
      <c r="F4238">
        <v>7.4550000000000005E-2</v>
      </c>
      <c r="G4238">
        <v>0.88165000000000004</v>
      </c>
      <c r="H4238">
        <v>0.62955000000000005</v>
      </c>
      <c r="I4238">
        <v>0.31075000000000003</v>
      </c>
      <c r="J4238">
        <v>0.19314999999999999</v>
      </c>
      <c r="K4238">
        <v>0.29525000000000001</v>
      </c>
      <c r="L4238">
        <v>0.12385</v>
      </c>
      <c r="M4238">
        <v>4.4650000000000002E-2</v>
      </c>
    </row>
    <row r="4239" spans="2:13" x14ac:dyDescent="0.35">
      <c r="B4239">
        <v>4236</v>
      </c>
      <c r="C4239">
        <v>0.42354999999999998</v>
      </c>
      <c r="D4239">
        <v>0.66795000000000004</v>
      </c>
      <c r="E4239">
        <v>0.91125</v>
      </c>
      <c r="F4239">
        <v>0.17315</v>
      </c>
      <c r="G4239">
        <v>0.68635000000000002</v>
      </c>
      <c r="H4239">
        <v>0.13975000000000001</v>
      </c>
      <c r="I4239">
        <v>0.75185000000000002</v>
      </c>
      <c r="J4239">
        <v>0.56825000000000003</v>
      </c>
      <c r="K4239">
        <v>0.88134999999999997</v>
      </c>
      <c r="L4239">
        <v>0.90644999999999998</v>
      </c>
      <c r="M4239">
        <v>0.45355000000000001</v>
      </c>
    </row>
    <row r="4240" spans="2:13" x14ac:dyDescent="0.35">
      <c r="B4240">
        <v>4237</v>
      </c>
      <c r="C4240">
        <v>0.42365000000000003</v>
      </c>
      <c r="D4240">
        <v>1.095E-2</v>
      </c>
      <c r="E4240">
        <v>0.42685000000000001</v>
      </c>
      <c r="F4240">
        <v>0.69005000000000005</v>
      </c>
      <c r="G4240">
        <v>0.58984999999999999</v>
      </c>
      <c r="H4240">
        <v>0.65544999999999998</v>
      </c>
      <c r="I4240">
        <v>0.26815</v>
      </c>
      <c r="J4240">
        <v>0.52215</v>
      </c>
      <c r="K4240">
        <v>0.58714999999999995</v>
      </c>
      <c r="L4240">
        <v>0.36695</v>
      </c>
      <c r="M4240">
        <v>0.53385000000000005</v>
      </c>
    </row>
    <row r="4241" spans="2:13" x14ac:dyDescent="0.35">
      <c r="B4241">
        <v>4238</v>
      </c>
      <c r="C4241">
        <v>0.42375000000000002</v>
      </c>
      <c r="D4241">
        <v>0.18795000000000001</v>
      </c>
      <c r="E4241">
        <v>0.43214999999999998</v>
      </c>
      <c r="F4241">
        <v>0.96165</v>
      </c>
      <c r="G4241">
        <v>0.34994999999999998</v>
      </c>
      <c r="H4241">
        <v>0.55195000000000005</v>
      </c>
      <c r="I4241">
        <v>0.80035000000000001</v>
      </c>
      <c r="J4241">
        <v>0.16105</v>
      </c>
      <c r="K4241">
        <v>0.98594999999999999</v>
      </c>
      <c r="L4241">
        <v>0.30725000000000002</v>
      </c>
      <c r="M4241">
        <v>0.89585000000000004</v>
      </c>
    </row>
    <row r="4242" spans="2:13" x14ac:dyDescent="0.35">
      <c r="B4242">
        <v>4239</v>
      </c>
      <c r="C4242">
        <v>0.42385</v>
      </c>
      <c r="D4242">
        <v>0.83555000000000001</v>
      </c>
      <c r="E4242">
        <v>0.26605000000000001</v>
      </c>
      <c r="F4242">
        <v>0.83665</v>
      </c>
      <c r="G4242">
        <v>0.10585</v>
      </c>
      <c r="H4242">
        <v>0.71904999999999997</v>
      </c>
      <c r="I4242">
        <v>0.29815000000000003</v>
      </c>
      <c r="J4242">
        <v>0.14265</v>
      </c>
      <c r="K4242">
        <v>0.64485000000000003</v>
      </c>
      <c r="L4242">
        <v>1.0499999999999999E-3</v>
      </c>
      <c r="M4242">
        <v>0.14724999999999999</v>
      </c>
    </row>
    <row r="4243" spans="2:13" x14ac:dyDescent="0.35">
      <c r="B4243">
        <v>4240</v>
      </c>
      <c r="C4243">
        <v>0.42394999999999999</v>
      </c>
      <c r="D4243">
        <v>0.50085000000000002</v>
      </c>
      <c r="E4243">
        <v>0.87724999999999997</v>
      </c>
      <c r="F4243">
        <v>0.94604999999999995</v>
      </c>
      <c r="G4243">
        <v>0.51695000000000002</v>
      </c>
      <c r="H4243">
        <v>0.37125000000000002</v>
      </c>
      <c r="I4243">
        <v>0.73124999999999996</v>
      </c>
      <c r="J4243">
        <v>0.68735000000000002</v>
      </c>
      <c r="K4243">
        <v>0.42335</v>
      </c>
      <c r="L4243">
        <v>0.42775000000000002</v>
      </c>
      <c r="M4243">
        <v>0.17015</v>
      </c>
    </row>
    <row r="4244" spans="2:13" x14ac:dyDescent="0.35">
      <c r="B4244">
        <v>4241</v>
      </c>
      <c r="C4244">
        <v>0.42404999999999998</v>
      </c>
      <c r="D4244">
        <v>0.14424999999999999</v>
      </c>
      <c r="E4244">
        <v>0.10775</v>
      </c>
      <c r="F4244">
        <v>0.78205000000000002</v>
      </c>
      <c r="G4244">
        <v>0.93215000000000003</v>
      </c>
      <c r="H4244">
        <v>0.82915000000000005</v>
      </c>
      <c r="I4244">
        <v>0.98504999999999998</v>
      </c>
      <c r="J4244">
        <v>0.45805000000000001</v>
      </c>
      <c r="K4244">
        <v>0.18745000000000001</v>
      </c>
      <c r="L4244">
        <v>0.92105000000000004</v>
      </c>
      <c r="M4244">
        <v>0.66444999999999999</v>
      </c>
    </row>
    <row r="4245" spans="2:13" x14ac:dyDescent="0.35">
      <c r="B4245">
        <v>4242</v>
      </c>
      <c r="C4245">
        <v>0.42415000000000003</v>
      </c>
      <c r="D4245">
        <v>0.63965000000000005</v>
      </c>
      <c r="E4245">
        <v>0.43204999999999999</v>
      </c>
      <c r="F4245">
        <v>0.63605</v>
      </c>
      <c r="G4245">
        <v>0.49475000000000002</v>
      </c>
      <c r="H4245">
        <v>0.83745000000000003</v>
      </c>
      <c r="I4245">
        <v>0.98234999999999995</v>
      </c>
      <c r="J4245">
        <v>0.37104999999999999</v>
      </c>
      <c r="K4245">
        <v>0.13034999999999999</v>
      </c>
      <c r="L4245">
        <v>0.26284999999999997</v>
      </c>
      <c r="M4245">
        <v>0.28105000000000002</v>
      </c>
    </row>
    <row r="4246" spans="2:13" x14ac:dyDescent="0.35">
      <c r="B4246">
        <v>4243</v>
      </c>
      <c r="C4246">
        <v>0.42425000000000002</v>
      </c>
      <c r="D4246">
        <v>0.89944999999999997</v>
      </c>
      <c r="E4246">
        <v>0.36364999999999997</v>
      </c>
      <c r="F4246">
        <v>0.27955000000000002</v>
      </c>
      <c r="G4246">
        <v>0.55125000000000002</v>
      </c>
      <c r="H4246">
        <v>0.61255000000000004</v>
      </c>
      <c r="I4246">
        <v>1.8249999999999999E-2</v>
      </c>
      <c r="J4246">
        <v>0.51875000000000004</v>
      </c>
      <c r="K4246">
        <v>0.35354999999999998</v>
      </c>
      <c r="L4246">
        <v>9.2149999999999996E-2</v>
      </c>
      <c r="M4246">
        <v>0.72955000000000003</v>
      </c>
    </row>
    <row r="4247" spans="2:13" x14ac:dyDescent="0.35">
      <c r="B4247">
        <v>4244</v>
      </c>
      <c r="C4247">
        <v>0.42435</v>
      </c>
      <c r="D4247">
        <v>7.7950000000000005E-2</v>
      </c>
      <c r="E4247">
        <v>0.49645</v>
      </c>
      <c r="F4247">
        <v>0.76044999999999996</v>
      </c>
      <c r="G4247">
        <v>0.43485000000000001</v>
      </c>
      <c r="H4247">
        <v>0.66864999999999997</v>
      </c>
      <c r="I4247">
        <v>0.67754999999999999</v>
      </c>
      <c r="J4247">
        <v>0.40044999999999997</v>
      </c>
      <c r="K4247">
        <v>0.99985000000000002</v>
      </c>
      <c r="L4247">
        <v>0.62975000000000003</v>
      </c>
      <c r="M4247">
        <v>0.99204999999999999</v>
      </c>
    </row>
    <row r="4248" spans="2:13" x14ac:dyDescent="0.35">
      <c r="B4248">
        <v>4245</v>
      </c>
      <c r="C4248">
        <v>0.42444999999999999</v>
      </c>
      <c r="D4248">
        <v>6.1500000000000001E-3</v>
      </c>
      <c r="E4248">
        <v>0.95335000000000003</v>
      </c>
      <c r="F4248">
        <v>0.46375</v>
      </c>
      <c r="G4248">
        <v>0.84045000000000003</v>
      </c>
      <c r="H4248">
        <v>0.49885000000000002</v>
      </c>
      <c r="I4248">
        <v>0.71255000000000002</v>
      </c>
      <c r="J4248">
        <v>0.70515000000000005</v>
      </c>
      <c r="K4248">
        <v>0.48835000000000001</v>
      </c>
      <c r="L4248">
        <v>0.86165000000000003</v>
      </c>
      <c r="M4248">
        <v>7.0250000000000007E-2</v>
      </c>
    </row>
    <row r="4249" spans="2:13" x14ac:dyDescent="0.35">
      <c r="B4249">
        <v>4246</v>
      </c>
      <c r="C4249">
        <v>0.42454999999999998</v>
      </c>
      <c r="D4249">
        <v>0.38474999999999998</v>
      </c>
      <c r="E4249">
        <v>0.58565</v>
      </c>
      <c r="F4249">
        <v>0.41155000000000003</v>
      </c>
      <c r="G4249">
        <v>0.39645000000000002</v>
      </c>
      <c r="H4249">
        <v>0.79405000000000003</v>
      </c>
      <c r="I4249">
        <v>0.93545</v>
      </c>
      <c r="J4249">
        <v>2.665E-2</v>
      </c>
      <c r="K4249">
        <v>0.92654999999999998</v>
      </c>
      <c r="L4249">
        <v>0.32435000000000003</v>
      </c>
      <c r="M4249">
        <v>0.53564999999999996</v>
      </c>
    </row>
    <row r="4250" spans="2:13" x14ac:dyDescent="0.35">
      <c r="B4250">
        <v>4247</v>
      </c>
      <c r="C4250">
        <v>0.42465000000000003</v>
      </c>
      <c r="D4250">
        <v>0.24335000000000001</v>
      </c>
      <c r="E4250">
        <v>6.45E-3</v>
      </c>
      <c r="F4250">
        <v>0.20565</v>
      </c>
      <c r="G4250">
        <v>0.37435000000000002</v>
      </c>
      <c r="H4250">
        <v>0.18195</v>
      </c>
      <c r="I4250">
        <v>0.44614999999999999</v>
      </c>
      <c r="J4250">
        <v>0.76195000000000002</v>
      </c>
      <c r="K4250">
        <v>0.69694999999999996</v>
      </c>
      <c r="L4250">
        <v>0.96865000000000001</v>
      </c>
      <c r="M4250">
        <v>0.17205000000000001</v>
      </c>
    </row>
    <row r="4251" spans="2:13" x14ac:dyDescent="0.35">
      <c r="B4251">
        <v>4248</v>
      </c>
      <c r="C4251">
        <v>0.42475000000000002</v>
      </c>
      <c r="D4251">
        <v>0.74004999999999999</v>
      </c>
      <c r="E4251">
        <v>0.62175000000000002</v>
      </c>
      <c r="F4251">
        <v>0.62905</v>
      </c>
      <c r="G4251">
        <v>0.45524999999999999</v>
      </c>
      <c r="H4251">
        <v>7.1749999999999994E-2</v>
      </c>
      <c r="I4251">
        <v>0.53444999999999998</v>
      </c>
      <c r="J4251">
        <v>0.77385000000000004</v>
      </c>
      <c r="K4251">
        <v>0.16364999999999999</v>
      </c>
      <c r="L4251">
        <v>0.87275000000000003</v>
      </c>
      <c r="M4251">
        <v>0.46815000000000001</v>
      </c>
    </row>
    <row r="4252" spans="2:13" x14ac:dyDescent="0.35">
      <c r="B4252">
        <v>4249</v>
      </c>
      <c r="C4252">
        <v>0.42485000000000001</v>
      </c>
      <c r="D4252">
        <v>0.20524999999999999</v>
      </c>
      <c r="E4252">
        <v>0.82745000000000002</v>
      </c>
      <c r="F4252">
        <v>0.62075000000000002</v>
      </c>
      <c r="G4252">
        <v>4.2849999999999999E-2</v>
      </c>
      <c r="H4252">
        <v>0.39995000000000003</v>
      </c>
      <c r="I4252">
        <v>0.41284999999999999</v>
      </c>
      <c r="J4252">
        <v>0.55395000000000005</v>
      </c>
      <c r="K4252">
        <v>2.4750000000000001E-2</v>
      </c>
      <c r="L4252">
        <v>0.66984999999999995</v>
      </c>
      <c r="M4252">
        <v>0.28465000000000001</v>
      </c>
    </row>
    <row r="4253" spans="2:13" x14ac:dyDescent="0.35">
      <c r="B4253">
        <v>4250</v>
      </c>
      <c r="C4253">
        <v>0.42494999999999999</v>
      </c>
      <c r="D4253">
        <v>0.72484999999999999</v>
      </c>
      <c r="E4253">
        <v>0.44424999999999998</v>
      </c>
      <c r="F4253">
        <v>0.65585000000000004</v>
      </c>
      <c r="G4253">
        <v>0.28344999999999998</v>
      </c>
      <c r="H4253">
        <v>0.42404999999999998</v>
      </c>
      <c r="I4253">
        <v>0.31955</v>
      </c>
      <c r="J4253">
        <v>0.92454999999999998</v>
      </c>
      <c r="K4253">
        <v>8.0250000000000002E-2</v>
      </c>
      <c r="L4253">
        <v>0.92915000000000003</v>
      </c>
      <c r="M4253">
        <v>0.62385000000000002</v>
      </c>
    </row>
    <row r="4254" spans="2:13" x14ac:dyDescent="0.35">
      <c r="B4254">
        <v>4251</v>
      </c>
      <c r="C4254">
        <v>0.42504999999999998</v>
      </c>
      <c r="D4254">
        <v>0.30654999999999999</v>
      </c>
      <c r="E4254">
        <v>0.44214999999999999</v>
      </c>
      <c r="F4254">
        <v>0.17285</v>
      </c>
      <c r="G4254">
        <v>0.11774999999999999</v>
      </c>
      <c r="H4254">
        <v>0.57074999999999998</v>
      </c>
      <c r="I4254">
        <v>0.33655000000000002</v>
      </c>
      <c r="J4254">
        <v>0.97194999999999998</v>
      </c>
      <c r="K4254">
        <v>1.455E-2</v>
      </c>
      <c r="L4254">
        <v>0.56964999999999999</v>
      </c>
      <c r="M4254">
        <v>0.46305000000000002</v>
      </c>
    </row>
    <row r="4255" spans="2:13" x14ac:dyDescent="0.35">
      <c r="B4255">
        <v>4252</v>
      </c>
      <c r="C4255">
        <v>0.42514999999999997</v>
      </c>
      <c r="D4255">
        <v>0.90634999999999999</v>
      </c>
      <c r="E4255">
        <v>0.68415000000000004</v>
      </c>
      <c r="F4255">
        <v>0.64505000000000001</v>
      </c>
      <c r="G4255">
        <v>0.84865000000000002</v>
      </c>
      <c r="H4255">
        <v>0.66544999999999999</v>
      </c>
      <c r="I4255">
        <v>0.36845</v>
      </c>
      <c r="J4255">
        <v>0.93254999999999999</v>
      </c>
      <c r="K4255">
        <v>0.50355000000000005</v>
      </c>
      <c r="L4255">
        <v>0.89724999999999999</v>
      </c>
      <c r="M4255">
        <v>0.67335</v>
      </c>
    </row>
    <row r="4256" spans="2:13" x14ac:dyDescent="0.35">
      <c r="B4256">
        <v>4253</v>
      </c>
      <c r="C4256">
        <v>0.42525000000000002</v>
      </c>
      <c r="D4256">
        <v>0.95335000000000003</v>
      </c>
      <c r="E4256">
        <v>2.6749999999999999E-2</v>
      </c>
      <c r="F4256">
        <v>0.38614999999999999</v>
      </c>
      <c r="G4256">
        <v>0.68735000000000002</v>
      </c>
      <c r="H4256">
        <v>6.9150000000000003E-2</v>
      </c>
      <c r="I4256">
        <v>0.98655000000000004</v>
      </c>
      <c r="J4256">
        <v>0.47554999999999997</v>
      </c>
      <c r="K4256">
        <v>0.60365000000000002</v>
      </c>
      <c r="L4256">
        <v>0.46955000000000002</v>
      </c>
      <c r="M4256">
        <v>0.14815</v>
      </c>
    </row>
    <row r="4257" spans="2:13" x14ac:dyDescent="0.35">
      <c r="B4257">
        <v>4254</v>
      </c>
      <c r="C4257">
        <v>0.42535000000000001</v>
      </c>
      <c r="D4257">
        <v>0.57464999999999999</v>
      </c>
      <c r="E4257">
        <v>0.73385</v>
      </c>
      <c r="F4257">
        <v>0.17155000000000001</v>
      </c>
      <c r="G4257">
        <v>0.67315000000000003</v>
      </c>
      <c r="H4257">
        <v>0.18825</v>
      </c>
      <c r="I4257">
        <v>0.50185000000000002</v>
      </c>
      <c r="J4257">
        <v>0.39755000000000001</v>
      </c>
      <c r="K4257">
        <v>0.52915000000000001</v>
      </c>
      <c r="L4257">
        <v>0.39324999999999999</v>
      </c>
      <c r="M4257">
        <v>0.11115</v>
      </c>
    </row>
    <row r="4258" spans="2:13" x14ac:dyDescent="0.35">
      <c r="B4258">
        <v>4255</v>
      </c>
      <c r="C4258">
        <v>0.42544999999999999</v>
      </c>
      <c r="D4258">
        <v>0.63275000000000003</v>
      </c>
      <c r="E4258">
        <v>0.21955</v>
      </c>
      <c r="F4258">
        <v>0.19314999999999999</v>
      </c>
      <c r="G4258">
        <v>0.24834999999999999</v>
      </c>
      <c r="H4258">
        <v>4.555E-2</v>
      </c>
      <c r="I4258">
        <v>5.0950000000000002E-2</v>
      </c>
      <c r="J4258">
        <v>7.1500000000000001E-3</v>
      </c>
      <c r="K4258">
        <v>1.175E-2</v>
      </c>
      <c r="L4258">
        <v>0.49554999999999999</v>
      </c>
      <c r="M4258">
        <v>0.23405000000000001</v>
      </c>
    </row>
    <row r="4259" spans="2:13" x14ac:dyDescent="0.35">
      <c r="B4259">
        <v>4256</v>
      </c>
      <c r="C4259">
        <v>0.42554999999999998</v>
      </c>
      <c r="D4259">
        <v>0.72314999999999996</v>
      </c>
      <c r="E4259">
        <v>0.40475</v>
      </c>
      <c r="F4259">
        <v>0.58465</v>
      </c>
      <c r="G4259">
        <v>5.4050000000000001E-2</v>
      </c>
      <c r="H4259">
        <v>0.73524999999999996</v>
      </c>
      <c r="I4259">
        <v>0.33155000000000001</v>
      </c>
      <c r="J4259">
        <v>0.35844999999999999</v>
      </c>
      <c r="K4259">
        <v>0.42654999999999998</v>
      </c>
      <c r="L4259">
        <v>0.35115000000000002</v>
      </c>
      <c r="M4259">
        <v>0.17285</v>
      </c>
    </row>
    <row r="4260" spans="2:13" x14ac:dyDescent="0.35">
      <c r="B4260">
        <v>4257</v>
      </c>
      <c r="C4260">
        <v>0.42564999999999997</v>
      </c>
      <c r="D4260">
        <v>0.10085</v>
      </c>
      <c r="E4260">
        <v>0.75205</v>
      </c>
      <c r="F4260">
        <v>0.69874999999999998</v>
      </c>
      <c r="G4260">
        <v>0.32795000000000002</v>
      </c>
      <c r="H4260">
        <v>0.76785000000000003</v>
      </c>
      <c r="I4260">
        <v>0.99844999999999995</v>
      </c>
      <c r="J4260">
        <v>0.10285</v>
      </c>
      <c r="K4260">
        <v>0.47635</v>
      </c>
      <c r="L4260">
        <v>0.11695</v>
      </c>
      <c r="M4260">
        <v>9.6049999999999996E-2</v>
      </c>
    </row>
    <row r="4261" spans="2:13" x14ac:dyDescent="0.35">
      <c r="B4261">
        <v>4258</v>
      </c>
      <c r="C4261">
        <v>0.42575000000000002</v>
      </c>
      <c r="D4261">
        <v>0.75895000000000001</v>
      </c>
      <c r="E4261">
        <v>0.57264999999999999</v>
      </c>
      <c r="F4261">
        <v>0.32874999999999999</v>
      </c>
      <c r="G4261">
        <v>0.60655000000000003</v>
      </c>
      <c r="H4261">
        <v>0.60255000000000003</v>
      </c>
      <c r="I4261">
        <v>0.33555000000000001</v>
      </c>
      <c r="J4261">
        <v>0.63234999999999997</v>
      </c>
      <c r="K4261">
        <v>0.56674999999999998</v>
      </c>
      <c r="L4261">
        <v>0.26674999999999999</v>
      </c>
      <c r="M4261">
        <v>0.26095000000000002</v>
      </c>
    </row>
    <row r="4262" spans="2:13" x14ac:dyDescent="0.35">
      <c r="B4262">
        <v>4259</v>
      </c>
      <c r="C4262">
        <v>0.42585000000000001</v>
      </c>
      <c r="D4262">
        <v>0.78054999999999997</v>
      </c>
      <c r="E4262">
        <v>0.16134999999999999</v>
      </c>
      <c r="F4262">
        <v>0.18675</v>
      </c>
      <c r="G4262">
        <v>0.30375000000000002</v>
      </c>
      <c r="H4262">
        <v>0.81784999999999997</v>
      </c>
      <c r="I4262">
        <v>0.58325000000000005</v>
      </c>
      <c r="J4262">
        <v>0.73814999999999997</v>
      </c>
      <c r="K4262">
        <v>0.33445000000000003</v>
      </c>
      <c r="L4262">
        <v>0.46684999999999999</v>
      </c>
      <c r="M4262">
        <v>0.43114999999999998</v>
      </c>
    </row>
    <row r="4263" spans="2:13" x14ac:dyDescent="0.35">
      <c r="B4263">
        <v>4260</v>
      </c>
      <c r="C4263">
        <v>0.42595</v>
      </c>
      <c r="D4263">
        <v>0.44224999999999998</v>
      </c>
      <c r="E4263">
        <v>0.18745000000000001</v>
      </c>
      <c r="F4263">
        <v>0.40384999999999999</v>
      </c>
      <c r="G4263">
        <v>0.78564999999999996</v>
      </c>
      <c r="H4263">
        <v>0.34544999999999998</v>
      </c>
      <c r="I4263">
        <v>0.45374999999999999</v>
      </c>
      <c r="J4263">
        <v>0.31945000000000001</v>
      </c>
      <c r="K4263">
        <v>2.4649999999999998E-2</v>
      </c>
      <c r="L4263">
        <v>0.62885000000000002</v>
      </c>
      <c r="M4263">
        <v>0.40744999999999998</v>
      </c>
    </row>
    <row r="4264" spans="2:13" x14ac:dyDescent="0.35">
      <c r="B4264">
        <v>4261</v>
      </c>
      <c r="C4264">
        <v>0.42604999999999998</v>
      </c>
      <c r="D4264">
        <v>0.78795000000000004</v>
      </c>
      <c r="E4264">
        <v>0.77854999999999996</v>
      </c>
      <c r="F4264">
        <v>0.40594999999999998</v>
      </c>
      <c r="G4264">
        <v>0.85845000000000005</v>
      </c>
      <c r="H4264">
        <v>0.44345000000000001</v>
      </c>
      <c r="I4264">
        <v>0.72135000000000005</v>
      </c>
      <c r="J4264">
        <v>0.24005000000000001</v>
      </c>
      <c r="K4264">
        <v>0.89275000000000004</v>
      </c>
      <c r="L4264">
        <v>0.73614999999999997</v>
      </c>
      <c r="M4264">
        <v>6.4949999999999994E-2</v>
      </c>
    </row>
    <row r="4265" spans="2:13" x14ac:dyDescent="0.35">
      <c r="B4265">
        <v>4262</v>
      </c>
      <c r="C4265">
        <v>0.42614999999999997</v>
      </c>
      <c r="D4265">
        <v>0.65495000000000003</v>
      </c>
      <c r="E4265">
        <v>0.82665</v>
      </c>
      <c r="F4265">
        <v>0.34675</v>
      </c>
      <c r="G4265">
        <v>0.52015</v>
      </c>
      <c r="H4265">
        <v>0.37945000000000001</v>
      </c>
      <c r="I4265">
        <v>0.25545000000000001</v>
      </c>
      <c r="J4265">
        <v>0.51244999999999996</v>
      </c>
      <c r="K4265">
        <v>0.10685</v>
      </c>
      <c r="L4265">
        <v>0.69564999999999999</v>
      </c>
      <c r="M4265">
        <v>0.46425</v>
      </c>
    </row>
    <row r="4266" spans="2:13" x14ac:dyDescent="0.35">
      <c r="B4266">
        <v>4263</v>
      </c>
      <c r="C4266">
        <v>0.42625000000000002</v>
      </c>
      <c r="D4266">
        <v>0.33095000000000002</v>
      </c>
      <c r="E4266">
        <v>0.54874999999999996</v>
      </c>
      <c r="F4266">
        <v>0.86804999999999999</v>
      </c>
      <c r="G4266">
        <v>6.6650000000000001E-2</v>
      </c>
      <c r="H4266">
        <v>0.38385000000000002</v>
      </c>
      <c r="I4266">
        <v>0.38135000000000002</v>
      </c>
      <c r="J4266">
        <v>5.305E-2</v>
      </c>
      <c r="K4266">
        <v>0.17274999999999999</v>
      </c>
      <c r="L4266">
        <v>0.60375000000000001</v>
      </c>
      <c r="M4266">
        <v>0.30175000000000002</v>
      </c>
    </row>
    <row r="4267" spans="2:13" x14ac:dyDescent="0.35">
      <c r="B4267">
        <v>4264</v>
      </c>
      <c r="C4267">
        <v>0.42635000000000001</v>
      </c>
      <c r="D4267">
        <v>0.12225</v>
      </c>
      <c r="E4267">
        <v>0.71735000000000004</v>
      </c>
      <c r="F4267">
        <v>0.16495000000000001</v>
      </c>
      <c r="G4267">
        <v>0.95274999999999999</v>
      </c>
      <c r="H4267">
        <v>0.79915000000000003</v>
      </c>
      <c r="I4267">
        <v>0.62495000000000001</v>
      </c>
      <c r="J4267">
        <v>0.49395</v>
      </c>
      <c r="K4267">
        <v>0.93364999999999998</v>
      </c>
      <c r="L4267">
        <v>0.69635000000000002</v>
      </c>
      <c r="M4267">
        <v>0.22695000000000001</v>
      </c>
    </row>
    <row r="4268" spans="2:13" x14ac:dyDescent="0.35">
      <c r="B4268">
        <v>4265</v>
      </c>
      <c r="C4268">
        <v>0.42645</v>
      </c>
      <c r="D4268">
        <v>0.41075</v>
      </c>
      <c r="E4268">
        <v>0.12955</v>
      </c>
      <c r="F4268">
        <v>0.79144999999999999</v>
      </c>
      <c r="G4268">
        <v>0.85734999999999995</v>
      </c>
      <c r="H4268">
        <v>0.25155</v>
      </c>
      <c r="I4268">
        <v>0.15215000000000001</v>
      </c>
      <c r="J4268">
        <v>0.14854999999999999</v>
      </c>
      <c r="K4268">
        <v>0.57404999999999995</v>
      </c>
      <c r="L4268">
        <v>0.61404999999999998</v>
      </c>
      <c r="M4268">
        <v>0.34044999999999997</v>
      </c>
    </row>
    <row r="4269" spans="2:13" x14ac:dyDescent="0.35">
      <c r="B4269">
        <v>4266</v>
      </c>
      <c r="C4269">
        <v>0.42654999999999998</v>
      </c>
      <c r="D4269">
        <v>0.87724999999999997</v>
      </c>
      <c r="E4269">
        <v>0.30885000000000001</v>
      </c>
      <c r="F4269">
        <v>0.59904999999999997</v>
      </c>
      <c r="G4269">
        <v>0.37814999999999999</v>
      </c>
      <c r="H4269">
        <v>0.44774999999999998</v>
      </c>
      <c r="I4269">
        <v>0.10224999999999999</v>
      </c>
      <c r="J4269">
        <v>0.36545</v>
      </c>
      <c r="K4269">
        <v>0.20105000000000001</v>
      </c>
      <c r="L4269">
        <v>0.88644999999999996</v>
      </c>
      <c r="M4269">
        <v>0.49714999999999998</v>
      </c>
    </row>
    <row r="4270" spans="2:13" x14ac:dyDescent="0.35">
      <c r="B4270">
        <v>4267</v>
      </c>
      <c r="C4270">
        <v>0.42664999999999997</v>
      </c>
      <c r="D4270">
        <v>0.80235000000000001</v>
      </c>
      <c r="E4270">
        <v>0.87565000000000004</v>
      </c>
      <c r="F4270">
        <v>0.88424999999999998</v>
      </c>
      <c r="G4270">
        <v>0.70345000000000002</v>
      </c>
      <c r="H4270">
        <v>7.535E-2</v>
      </c>
      <c r="I4270">
        <v>0.28775000000000001</v>
      </c>
      <c r="J4270">
        <v>0.82494999999999996</v>
      </c>
      <c r="K4270">
        <v>0.71814999999999996</v>
      </c>
      <c r="L4270">
        <v>0.68794999999999995</v>
      </c>
      <c r="M4270">
        <v>0.97524999999999995</v>
      </c>
    </row>
    <row r="4271" spans="2:13" x14ac:dyDescent="0.35">
      <c r="B4271">
        <v>4268</v>
      </c>
      <c r="C4271">
        <v>0.42675000000000002</v>
      </c>
      <c r="D4271">
        <v>0.89344999999999997</v>
      </c>
      <c r="E4271">
        <v>0.36864999999999998</v>
      </c>
      <c r="F4271">
        <v>0.72004999999999997</v>
      </c>
      <c r="G4271">
        <v>0.93084999999999996</v>
      </c>
      <c r="H4271">
        <v>0.29375000000000001</v>
      </c>
      <c r="I4271">
        <v>0.74175000000000002</v>
      </c>
      <c r="J4271">
        <v>0.18015</v>
      </c>
      <c r="K4271">
        <v>0.39034999999999997</v>
      </c>
      <c r="L4271">
        <v>4.1149999999999999E-2</v>
      </c>
      <c r="M4271">
        <v>0.15625</v>
      </c>
    </row>
    <row r="4272" spans="2:13" x14ac:dyDescent="0.35">
      <c r="B4272">
        <v>4269</v>
      </c>
      <c r="C4272">
        <v>0.42685000000000001</v>
      </c>
      <c r="D4272">
        <v>0.68745000000000001</v>
      </c>
      <c r="E4272">
        <v>0.20724999999999999</v>
      </c>
      <c r="F4272">
        <v>4.335E-2</v>
      </c>
      <c r="G4272">
        <v>0.46124999999999999</v>
      </c>
      <c r="H4272">
        <v>0.18095</v>
      </c>
      <c r="I4272">
        <v>0.66435</v>
      </c>
      <c r="J4272">
        <v>0.37304999999999999</v>
      </c>
      <c r="K4272">
        <v>0.44405</v>
      </c>
      <c r="L4272">
        <v>0.56335000000000002</v>
      </c>
      <c r="M4272">
        <v>0.91185000000000005</v>
      </c>
    </row>
    <row r="4273" spans="2:13" x14ac:dyDescent="0.35">
      <c r="B4273">
        <v>4270</v>
      </c>
      <c r="C4273">
        <v>0.42695</v>
      </c>
      <c r="D4273">
        <v>0.51554999999999995</v>
      </c>
      <c r="E4273">
        <v>0.77134999999999998</v>
      </c>
      <c r="F4273">
        <v>0.37245</v>
      </c>
      <c r="G4273">
        <v>3.9649999999999998E-2</v>
      </c>
      <c r="H4273">
        <v>0.29654999999999998</v>
      </c>
      <c r="I4273">
        <v>0.24204999999999999</v>
      </c>
      <c r="J4273">
        <v>0.53964999999999996</v>
      </c>
      <c r="K4273">
        <v>0.90885000000000005</v>
      </c>
      <c r="L4273">
        <v>0.76595000000000002</v>
      </c>
      <c r="M4273">
        <v>0.67745</v>
      </c>
    </row>
    <row r="4274" spans="2:13" x14ac:dyDescent="0.35">
      <c r="B4274">
        <v>4271</v>
      </c>
      <c r="C4274">
        <v>0.42704999999999999</v>
      </c>
      <c r="D4274">
        <v>0.44364999999999999</v>
      </c>
      <c r="E4274">
        <v>0.30525000000000002</v>
      </c>
      <c r="F4274">
        <v>9.6500000000000006E-3</v>
      </c>
      <c r="G4274">
        <v>0.68874999999999997</v>
      </c>
      <c r="H4274">
        <v>0.15895000000000001</v>
      </c>
      <c r="I4274">
        <v>0.64644999999999997</v>
      </c>
      <c r="J4274">
        <v>0.73085</v>
      </c>
      <c r="K4274">
        <v>0.76075000000000004</v>
      </c>
      <c r="L4274">
        <v>0.50695000000000001</v>
      </c>
      <c r="M4274">
        <v>0.95155000000000001</v>
      </c>
    </row>
    <row r="4275" spans="2:13" x14ac:dyDescent="0.35">
      <c r="B4275">
        <v>4272</v>
      </c>
      <c r="C4275">
        <v>0.42714999999999997</v>
      </c>
      <c r="D4275">
        <v>0.90554999999999997</v>
      </c>
      <c r="E4275">
        <v>0.20535</v>
      </c>
      <c r="F4275">
        <v>0.65375000000000005</v>
      </c>
      <c r="G4275">
        <v>0.36185</v>
      </c>
      <c r="H4275">
        <v>0.89315</v>
      </c>
      <c r="I4275">
        <v>0.20644999999999999</v>
      </c>
      <c r="J4275">
        <v>0.67695000000000005</v>
      </c>
      <c r="K4275">
        <v>0.48485</v>
      </c>
      <c r="L4275">
        <v>0.97875000000000001</v>
      </c>
      <c r="M4275">
        <v>0.54374999999999996</v>
      </c>
    </row>
    <row r="4276" spans="2:13" x14ac:dyDescent="0.35">
      <c r="B4276">
        <v>4273</v>
      </c>
      <c r="C4276">
        <v>0.42725000000000002</v>
      </c>
      <c r="D4276">
        <v>0.20035</v>
      </c>
      <c r="E4276">
        <v>0.73365000000000002</v>
      </c>
      <c r="F4276">
        <v>0.68384999999999996</v>
      </c>
      <c r="G4276">
        <v>9.375E-2</v>
      </c>
      <c r="H4276">
        <v>0.25824999999999998</v>
      </c>
      <c r="I4276">
        <v>0.51844999999999997</v>
      </c>
      <c r="J4276">
        <v>0.91884999999999994</v>
      </c>
      <c r="K4276">
        <v>0.77805000000000002</v>
      </c>
      <c r="L4276">
        <v>0.52215</v>
      </c>
      <c r="M4276">
        <v>0.12725</v>
      </c>
    </row>
    <row r="4277" spans="2:13" x14ac:dyDescent="0.35">
      <c r="B4277">
        <v>4274</v>
      </c>
      <c r="C4277">
        <v>0.42735000000000001</v>
      </c>
      <c r="D4277">
        <v>0.61655000000000004</v>
      </c>
      <c r="E4277">
        <v>4.1849999999999998E-2</v>
      </c>
      <c r="F4277">
        <v>0.44485000000000002</v>
      </c>
      <c r="G4277">
        <v>0.90544999999999998</v>
      </c>
      <c r="H4277">
        <v>0.45415</v>
      </c>
      <c r="I4277">
        <v>0.97604999999999997</v>
      </c>
      <c r="J4277">
        <v>8.3549999999999999E-2</v>
      </c>
      <c r="K4277">
        <v>0.90874999999999995</v>
      </c>
      <c r="L4277">
        <v>0.15875</v>
      </c>
      <c r="M4277">
        <v>0.31814999999999999</v>
      </c>
    </row>
    <row r="4278" spans="2:13" x14ac:dyDescent="0.35">
      <c r="B4278">
        <v>4275</v>
      </c>
      <c r="C4278">
        <v>0.42745</v>
      </c>
      <c r="D4278">
        <v>0.45574999999999999</v>
      </c>
      <c r="E4278">
        <v>0.46274999999999999</v>
      </c>
      <c r="F4278">
        <v>0.33774999999999999</v>
      </c>
      <c r="G4278">
        <v>0.52434999999999998</v>
      </c>
      <c r="H4278">
        <v>0.67454999999999998</v>
      </c>
      <c r="I4278">
        <v>0.75944999999999996</v>
      </c>
      <c r="J4278">
        <v>0.47305000000000003</v>
      </c>
      <c r="K4278">
        <v>0.27155000000000001</v>
      </c>
      <c r="L4278">
        <v>0.96125000000000005</v>
      </c>
      <c r="M4278">
        <v>0.72885</v>
      </c>
    </row>
    <row r="4279" spans="2:13" x14ac:dyDescent="0.35">
      <c r="B4279">
        <v>4276</v>
      </c>
      <c r="C4279">
        <v>0.42754999999999999</v>
      </c>
      <c r="D4279">
        <v>0.97304999999999997</v>
      </c>
      <c r="E4279">
        <v>0.92564999999999997</v>
      </c>
      <c r="F4279">
        <v>0.70484999999999998</v>
      </c>
      <c r="G4279">
        <v>0.44405</v>
      </c>
      <c r="H4279">
        <v>0.58484999999999998</v>
      </c>
      <c r="I4279">
        <v>5.2150000000000002E-2</v>
      </c>
      <c r="J4279">
        <v>0.87885000000000002</v>
      </c>
      <c r="K4279">
        <v>0.97845000000000004</v>
      </c>
      <c r="L4279">
        <v>0.64605000000000001</v>
      </c>
      <c r="M4279">
        <v>0.45884999999999998</v>
      </c>
    </row>
    <row r="4280" spans="2:13" x14ac:dyDescent="0.35">
      <c r="B4280">
        <v>4277</v>
      </c>
      <c r="C4280">
        <v>0.42764999999999997</v>
      </c>
      <c r="D4280">
        <v>4.8649999999999999E-2</v>
      </c>
      <c r="E4280">
        <v>0.55384999999999995</v>
      </c>
      <c r="F4280">
        <v>0.30264999999999997</v>
      </c>
      <c r="G4280">
        <v>8.0350000000000005E-2</v>
      </c>
      <c r="H4280">
        <v>0.16614999999999999</v>
      </c>
      <c r="I4280">
        <v>0.52915000000000001</v>
      </c>
      <c r="J4280">
        <v>0.37535000000000002</v>
      </c>
      <c r="K4280">
        <v>0.94564999999999999</v>
      </c>
      <c r="L4280">
        <v>0.37145</v>
      </c>
      <c r="M4280">
        <v>0.89505000000000001</v>
      </c>
    </row>
    <row r="4281" spans="2:13" x14ac:dyDescent="0.35">
      <c r="B4281">
        <v>4278</v>
      </c>
      <c r="C4281">
        <v>0.42775000000000002</v>
      </c>
      <c r="D4281">
        <v>0.93905000000000005</v>
      </c>
      <c r="E4281">
        <v>9.6949999999999995E-2</v>
      </c>
      <c r="F4281">
        <v>0.86314999999999997</v>
      </c>
      <c r="G4281">
        <v>0.48675000000000002</v>
      </c>
      <c r="H4281">
        <v>0.53864999999999996</v>
      </c>
      <c r="I4281">
        <v>0.30785000000000001</v>
      </c>
      <c r="J4281">
        <v>0.27544999999999997</v>
      </c>
      <c r="K4281">
        <v>0.88344999999999996</v>
      </c>
      <c r="L4281">
        <v>0.57865</v>
      </c>
      <c r="M4281">
        <v>0.14945</v>
      </c>
    </row>
    <row r="4282" spans="2:13" x14ac:dyDescent="0.35">
      <c r="B4282">
        <v>4279</v>
      </c>
      <c r="C4282">
        <v>0.42785000000000001</v>
      </c>
      <c r="D4282">
        <v>0.88675000000000004</v>
      </c>
      <c r="E4282">
        <v>0.97765000000000002</v>
      </c>
      <c r="F4282">
        <v>0.81635000000000002</v>
      </c>
      <c r="G4282">
        <v>0.65105000000000002</v>
      </c>
      <c r="H4282">
        <v>0.29804999999999998</v>
      </c>
      <c r="I4282">
        <v>0.99804999999999999</v>
      </c>
      <c r="J4282">
        <v>0.14044999999999999</v>
      </c>
      <c r="K4282">
        <v>0.41215000000000002</v>
      </c>
      <c r="L4282">
        <v>0.86365000000000003</v>
      </c>
      <c r="M4282">
        <v>0.63334999999999997</v>
      </c>
    </row>
    <row r="4283" spans="2:13" x14ac:dyDescent="0.35">
      <c r="B4283">
        <v>4280</v>
      </c>
      <c r="C4283">
        <v>0.42795</v>
      </c>
      <c r="D4283">
        <v>0.23735000000000001</v>
      </c>
      <c r="E4283">
        <v>0.90905000000000002</v>
      </c>
      <c r="F4283">
        <v>0.47144999999999998</v>
      </c>
      <c r="G4283">
        <v>0.93274999999999997</v>
      </c>
      <c r="H4283">
        <v>0.14144999999999999</v>
      </c>
      <c r="I4283">
        <v>0.11765</v>
      </c>
      <c r="J4283">
        <v>0.59594999999999998</v>
      </c>
      <c r="K4283">
        <v>0.38984999999999997</v>
      </c>
      <c r="L4283">
        <v>0.60045000000000004</v>
      </c>
      <c r="M4283">
        <v>0.15504999999999999</v>
      </c>
    </row>
    <row r="4284" spans="2:13" x14ac:dyDescent="0.35">
      <c r="B4284">
        <v>4281</v>
      </c>
      <c r="C4284">
        <v>0.42804999999999999</v>
      </c>
      <c r="D4284">
        <v>0.91085000000000005</v>
      </c>
      <c r="E4284">
        <v>0.17595</v>
      </c>
      <c r="F4284">
        <v>4.845E-2</v>
      </c>
      <c r="G4284">
        <v>0.13395000000000001</v>
      </c>
      <c r="H4284">
        <v>0.57835000000000003</v>
      </c>
      <c r="I4284">
        <v>0.13714999999999999</v>
      </c>
      <c r="J4284">
        <v>0.21095</v>
      </c>
      <c r="K4284">
        <v>0.90175000000000005</v>
      </c>
      <c r="L4284">
        <v>0.63354999999999995</v>
      </c>
      <c r="M4284">
        <v>0.59314999999999996</v>
      </c>
    </row>
    <row r="4285" spans="2:13" x14ac:dyDescent="0.35">
      <c r="B4285">
        <v>4282</v>
      </c>
      <c r="C4285">
        <v>0.42814999999999998</v>
      </c>
      <c r="D4285">
        <v>0.18375</v>
      </c>
      <c r="E4285">
        <v>0.18275</v>
      </c>
      <c r="F4285">
        <v>0.63644999999999996</v>
      </c>
      <c r="G4285">
        <v>0.29465000000000002</v>
      </c>
      <c r="H4285">
        <v>0.95904999999999996</v>
      </c>
      <c r="I4285">
        <v>0.91354999999999997</v>
      </c>
      <c r="J4285">
        <v>1.2749999999999999E-2</v>
      </c>
      <c r="K4285">
        <v>8.0499999999999999E-3</v>
      </c>
      <c r="L4285">
        <v>0.16635</v>
      </c>
      <c r="M4285">
        <v>0.72175</v>
      </c>
    </row>
    <row r="4286" spans="2:13" x14ac:dyDescent="0.35">
      <c r="B4286">
        <v>4283</v>
      </c>
      <c r="C4286">
        <v>0.42825000000000002</v>
      </c>
      <c r="D4286">
        <v>0.72224999999999995</v>
      </c>
      <c r="E4286">
        <v>0.96125000000000005</v>
      </c>
      <c r="F4286">
        <v>0.80005000000000004</v>
      </c>
      <c r="G4286">
        <v>0.92625000000000002</v>
      </c>
      <c r="H4286">
        <v>5.9950000000000003E-2</v>
      </c>
      <c r="I4286">
        <v>2.3349999999999999E-2</v>
      </c>
      <c r="J4286">
        <v>0.18675</v>
      </c>
      <c r="K4286">
        <v>0.25524999999999998</v>
      </c>
      <c r="L4286">
        <v>0.99504999999999999</v>
      </c>
      <c r="M4286">
        <v>0.65095000000000003</v>
      </c>
    </row>
    <row r="4287" spans="2:13" x14ac:dyDescent="0.35">
      <c r="B4287">
        <v>4284</v>
      </c>
      <c r="C4287">
        <v>0.42835000000000001</v>
      </c>
      <c r="D4287">
        <v>0.66595000000000004</v>
      </c>
      <c r="E4287">
        <v>0.79244999999999999</v>
      </c>
      <c r="F4287">
        <v>0.64864999999999995</v>
      </c>
      <c r="G4287">
        <v>0.34984999999999999</v>
      </c>
      <c r="H4287">
        <v>0.52515000000000001</v>
      </c>
      <c r="I4287">
        <v>0.14374999999999999</v>
      </c>
      <c r="J4287">
        <v>0.43564999999999998</v>
      </c>
      <c r="K4287">
        <v>0.75595000000000001</v>
      </c>
      <c r="L4287">
        <v>0.29435</v>
      </c>
      <c r="M4287">
        <v>0.54515000000000002</v>
      </c>
    </row>
    <row r="4288" spans="2:13" x14ac:dyDescent="0.35">
      <c r="B4288">
        <v>4285</v>
      </c>
      <c r="C4288">
        <v>0.42845</v>
      </c>
      <c r="D4288">
        <v>6.7499999999999999E-3</v>
      </c>
      <c r="E4288">
        <v>0.26085000000000003</v>
      </c>
      <c r="F4288">
        <v>0.49514999999999998</v>
      </c>
      <c r="G4288">
        <v>0.54454999999999998</v>
      </c>
      <c r="H4288">
        <v>0.37354999999999999</v>
      </c>
      <c r="I4288">
        <v>0.51615</v>
      </c>
      <c r="J4288">
        <v>0.30885000000000001</v>
      </c>
      <c r="K4288">
        <v>0.87095</v>
      </c>
      <c r="L4288">
        <v>0.26984999999999998</v>
      </c>
      <c r="M4288">
        <v>0.66795000000000004</v>
      </c>
    </row>
    <row r="4289" spans="2:13" x14ac:dyDescent="0.35">
      <c r="B4289">
        <v>4286</v>
      </c>
      <c r="C4289">
        <v>0.42854999999999999</v>
      </c>
      <c r="D4289">
        <v>0.86304999999999998</v>
      </c>
      <c r="E4289">
        <v>0.50065000000000004</v>
      </c>
      <c r="F4289">
        <v>0.98165000000000002</v>
      </c>
      <c r="G4289">
        <v>0.42745</v>
      </c>
      <c r="H4289">
        <v>9.9849999999999994E-2</v>
      </c>
      <c r="I4289">
        <v>5.9749999999999998E-2</v>
      </c>
      <c r="J4289">
        <v>0.60685</v>
      </c>
      <c r="K4289">
        <v>0.99495</v>
      </c>
      <c r="L4289">
        <v>0.27034999999999998</v>
      </c>
      <c r="M4289">
        <v>0.25824999999999998</v>
      </c>
    </row>
    <row r="4290" spans="2:13" x14ac:dyDescent="0.35">
      <c r="B4290">
        <v>4287</v>
      </c>
      <c r="C4290">
        <v>0.42864999999999998</v>
      </c>
      <c r="D4290">
        <v>0.52595000000000003</v>
      </c>
      <c r="E4290">
        <v>8.0499999999999999E-3</v>
      </c>
      <c r="F4290">
        <v>0.23785000000000001</v>
      </c>
      <c r="G4290">
        <v>0.94525000000000003</v>
      </c>
      <c r="H4290">
        <v>0.65585000000000004</v>
      </c>
      <c r="I4290">
        <v>2.445E-2</v>
      </c>
      <c r="J4290">
        <v>0.19234999999999999</v>
      </c>
      <c r="K4290">
        <v>0.88185000000000002</v>
      </c>
      <c r="L4290">
        <v>0.23585</v>
      </c>
      <c r="M4290">
        <v>0.51114999999999999</v>
      </c>
    </row>
    <row r="4291" spans="2:13" x14ac:dyDescent="0.35">
      <c r="B4291">
        <v>4288</v>
      </c>
      <c r="C4291">
        <v>0.42875000000000002</v>
      </c>
      <c r="D4291">
        <v>6.3250000000000001E-2</v>
      </c>
      <c r="E4291">
        <v>0.21725</v>
      </c>
      <c r="F4291">
        <v>0.55864999999999998</v>
      </c>
      <c r="G4291">
        <v>0.23215</v>
      </c>
      <c r="H4291">
        <v>0.32105</v>
      </c>
      <c r="I4291">
        <v>0.18215000000000001</v>
      </c>
      <c r="J4291">
        <v>0.24775</v>
      </c>
      <c r="K4291">
        <v>0.37905</v>
      </c>
      <c r="L4291">
        <v>0.54405000000000003</v>
      </c>
      <c r="M4291">
        <v>0.88965000000000005</v>
      </c>
    </row>
    <row r="4292" spans="2:13" x14ac:dyDescent="0.35">
      <c r="B4292">
        <v>4289</v>
      </c>
      <c r="C4292">
        <v>0.42885000000000001</v>
      </c>
      <c r="D4292">
        <v>0.82035000000000002</v>
      </c>
      <c r="E4292">
        <v>0.80025000000000002</v>
      </c>
      <c r="F4292">
        <v>0.53854999999999997</v>
      </c>
      <c r="G4292">
        <v>0.80384999999999995</v>
      </c>
      <c r="H4292">
        <v>0.54464999999999997</v>
      </c>
      <c r="I4292">
        <v>5.1650000000000001E-2</v>
      </c>
      <c r="J4292">
        <v>0.16714999999999999</v>
      </c>
      <c r="K4292">
        <v>0.27744999999999997</v>
      </c>
      <c r="L4292">
        <v>7.5050000000000006E-2</v>
      </c>
      <c r="M4292">
        <v>0.47715000000000002</v>
      </c>
    </row>
    <row r="4293" spans="2:13" x14ac:dyDescent="0.35">
      <c r="B4293">
        <v>4290</v>
      </c>
      <c r="C4293">
        <v>0.42895</v>
      </c>
      <c r="D4293">
        <v>1.7649999999999999E-2</v>
      </c>
      <c r="E4293">
        <v>0.96255000000000002</v>
      </c>
      <c r="F4293">
        <v>0.28784999999999999</v>
      </c>
      <c r="G4293">
        <v>0.32514999999999999</v>
      </c>
      <c r="H4293">
        <v>0.78844999999999998</v>
      </c>
      <c r="I4293">
        <v>0.82925000000000004</v>
      </c>
      <c r="J4293">
        <v>3.755E-2</v>
      </c>
      <c r="K4293">
        <v>0.74904999999999999</v>
      </c>
      <c r="L4293">
        <v>0.44585000000000002</v>
      </c>
      <c r="M4293">
        <v>0.56715000000000004</v>
      </c>
    </row>
    <row r="4294" spans="2:13" x14ac:dyDescent="0.35">
      <c r="B4294">
        <v>4291</v>
      </c>
      <c r="C4294">
        <v>0.42904999999999999</v>
      </c>
      <c r="D4294">
        <v>0.28184999999999999</v>
      </c>
      <c r="E4294">
        <v>0.56045</v>
      </c>
      <c r="F4294">
        <v>0.92845</v>
      </c>
      <c r="G4294">
        <v>0.63124999999999998</v>
      </c>
      <c r="H4294">
        <v>0.83514999999999995</v>
      </c>
      <c r="I4294">
        <v>0.42695</v>
      </c>
      <c r="J4294">
        <v>0.49575000000000002</v>
      </c>
      <c r="K4294">
        <v>6.7349999999999993E-2</v>
      </c>
      <c r="L4294">
        <v>0.15254999999999999</v>
      </c>
      <c r="M4294">
        <v>0.60894999999999999</v>
      </c>
    </row>
    <row r="4295" spans="2:13" x14ac:dyDescent="0.35">
      <c r="B4295">
        <v>4292</v>
      </c>
      <c r="C4295">
        <v>0.42914999999999998</v>
      </c>
      <c r="D4295">
        <v>0.79805000000000004</v>
      </c>
      <c r="E4295">
        <v>0.97945000000000004</v>
      </c>
      <c r="F4295">
        <v>0.18004999999999999</v>
      </c>
      <c r="G4295">
        <v>6.1850000000000002E-2</v>
      </c>
      <c r="H4295">
        <v>0.29825000000000002</v>
      </c>
      <c r="I4295">
        <v>0.52744999999999997</v>
      </c>
      <c r="J4295">
        <v>0.57325000000000004</v>
      </c>
      <c r="K4295">
        <v>0.41935</v>
      </c>
      <c r="L4295">
        <v>8.3449999999999996E-2</v>
      </c>
      <c r="M4295">
        <v>0.17935000000000001</v>
      </c>
    </row>
    <row r="4296" spans="2:13" x14ac:dyDescent="0.35">
      <c r="B4296">
        <v>4293</v>
      </c>
      <c r="C4296">
        <v>0.42925000000000002</v>
      </c>
      <c r="D4296">
        <v>2.6550000000000001E-2</v>
      </c>
      <c r="E4296">
        <v>0.81245000000000001</v>
      </c>
      <c r="F4296">
        <v>0.88354999999999995</v>
      </c>
      <c r="G4296">
        <v>0.26164999999999999</v>
      </c>
      <c r="H4296">
        <v>0.86034999999999995</v>
      </c>
      <c r="I4296">
        <v>6.3049999999999995E-2</v>
      </c>
      <c r="J4296">
        <v>1.745E-2</v>
      </c>
      <c r="K4296">
        <v>0.59865000000000002</v>
      </c>
      <c r="L4296">
        <v>0.15695000000000001</v>
      </c>
      <c r="M4296">
        <v>0.36535000000000001</v>
      </c>
    </row>
    <row r="4297" spans="2:13" x14ac:dyDescent="0.35">
      <c r="B4297">
        <v>4294</v>
      </c>
      <c r="C4297">
        <v>0.42935000000000001</v>
      </c>
      <c r="D4297">
        <v>6.3950000000000007E-2</v>
      </c>
      <c r="E4297">
        <v>0.23865</v>
      </c>
      <c r="F4297">
        <v>0.12145</v>
      </c>
      <c r="G4297">
        <v>0.50724999999999998</v>
      </c>
      <c r="H4297">
        <v>0.57025000000000003</v>
      </c>
      <c r="I4297">
        <v>0.69745000000000001</v>
      </c>
      <c r="J4297">
        <v>0.67084999999999995</v>
      </c>
      <c r="K4297">
        <v>0.47585</v>
      </c>
      <c r="L4297">
        <v>0.98185</v>
      </c>
      <c r="M4297">
        <v>0.31864999999999999</v>
      </c>
    </row>
    <row r="4298" spans="2:13" x14ac:dyDescent="0.35">
      <c r="B4298">
        <v>4295</v>
      </c>
      <c r="C4298">
        <v>0.42945</v>
      </c>
      <c r="D4298">
        <v>0.54085000000000005</v>
      </c>
      <c r="E4298">
        <v>0.37764999999999999</v>
      </c>
      <c r="F4298">
        <v>0.78274999999999995</v>
      </c>
      <c r="G4298">
        <v>0.10915</v>
      </c>
      <c r="H4298">
        <v>0.34284999999999999</v>
      </c>
      <c r="I4298">
        <v>0.52844999999999998</v>
      </c>
      <c r="J4298">
        <v>0.58725000000000005</v>
      </c>
      <c r="K4298">
        <v>5.5449999999999999E-2</v>
      </c>
      <c r="L4298">
        <v>0.12415</v>
      </c>
      <c r="M4298">
        <v>0.20044999999999999</v>
      </c>
    </row>
    <row r="4299" spans="2:13" x14ac:dyDescent="0.35">
      <c r="B4299">
        <v>4296</v>
      </c>
      <c r="C4299">
        <v>0.42954999999999999</v>
      </c>
      <c r="D4299">
        <v>0.79825000000000002</v>
      </c>
      <c r="E4299">
        <v>8.7749999999999995E-2</v>
      </c>
      <c r="F4299">
        <v>0.24695</v>
      </c>
      <c r="G4299">
        <v>0.94694999999999996</v>
      </c>
      <c r="H4299">
        <v>7.7350000000000002E-2</v>
      </c>
      <c r="I4299">
        <v>0.13055</v>
      </c>
      <c r="J4299">
        <v>0.83145000000000002</v>
      </c>
      <c r="K4299">
        <v>0.33324999999999999</v>
      </c>
      <c r="L4299">
        <v>6.7849999999999994E-2</v>
      </c>
      <c r="M4299">
        <v>0.29244999999999999</v>
      </c>
    </row>
    <row r="4300" spans="2:13" x14ac:dyDescent="0.35">
      <c r="B4300">
        <v>4297</v>
      </c>
      <c r="C4300">
        <v>0.42964999999999998</v>
      </c>
      <c r="D4300">
        <v>0.57745000000000002</v>
      </c>
      <c r="E4300">
        <v>0.81474999999999997</v>
      </c>
      <c r="F4300">
        <v>0.70714999999999995</v>
      </c>
      <c r="G4300">
        <v>0.75324999999999998</v>
      </c>
      <c r="H4300">
        <v>0.78425</v>
      </c>
      <c r="I4300">
        <v>7.1749999999999994E-2</v>
      </c>
      <c r="J4300">
        <v>0.38905000000000001</v>
      </c>
      <c r="K4300">
        <v>7.7450000000000005E-2</v>
      </c>
      <c r="L4300">
        <v>0.63605</v>
      </c>
      <c r="M4300">
        <v>0.18495</v>
      </c>
    </row>
    <row r="4301" spans="2:13" x14ac:dyDescent="0.35">
      <c r="B4301">
        <v>4298</v>
      </c>
      <c r="C4301">
        <v>0.42975000000000002</v>
      </c>
      <c r="D4301">
        <v>0.19605</v>
      </c>
      <c r="E4301">
        <v>0.41544999999999999</v>
      </c>
      <c r="F4301">
        <v>0.19414999999999999</v>
      </c>
      <c r="G4301">
        <v>0.14754999999999999</v>
      </c>
      <c r="H4301">
        <v>6.4750000000000002E-2</v>
      </c>
      <c r="I4301">
        <v>0.98365000000000002</v>
      </c>
      <c r="J4301">
        <v>0.76654999999999995</v>
      </c>
      <c r="K4301">
        <v>0.65705000000000002</v>
      </c>
      <c r="L4301">
        <v>0.34955000000000003</v>
      </c>
      <c r="M4301">
        <v>0.53215000000000001</v>
      </c>
    </row>
    <row r="4302" spans="2:13" x14ac:dyDescent="0.35">
      <c r="B4302">
        <v>4299</v>
      </c>
      <c r="C4302">
        <v>0.42985000000000001</v>
      </c>
      <c r="D4302">
        <v>0.24165</v>
      </c>
      <c r="E4302">
        <v>1.8550000000000001E-2</v>
      </c>
      <c r="F4302">
        <v>0.55054999999999998</v>
      </c>
      <c r="G4302">
        <v>0.21545</v>
      </c>
      <c r="H4302">
        <v>0.53835</v>
      </c>
      <c r="I4302">
        <v>0.84865000000000002</v>
      </c>
      <c r="J4302">
        <v>0.12214999999999999</v>
      </c>
      <c r="K4302">
        <v>0.58445000000000003</v>
      </c>
      <c r="L4302">
        <v>0.72055000000000002</v>
      </c>
      <c r="M4302">
        <v>0.78805000000000003</v>
      </c>
    </row>
    <row r="4303" spans="2:13" x14ac:dyDescent="0.35">
      <c r="B4303">
        <v>4300</v>
      </c>
      <c r="C4303">
        <v>0.42995</v>
      </c>
      <c r="D4303">
        <v>0.40355000000000002</v>
      </c>
      <c r="E4303">
        <v>4.7149999999999997E-2</v>
      </c>
      <c r="F4303">
        <v>0.81864999999999999</v>
      </c>
      <c r="G4303">
        <v>0.25564999999999999</v>
      </c>
      <c r="H4303">
        <v>0.88654999999999995</v>
      </c>
      <c r="I4303">
        <v>0.73085</v>
      </c>
      <c r="J4303">
        <v>0.25864999999999999</v>
      </c>
      <c r="K4303">
        <v>8.1949999999999995E-2</v>
      </c>
      <c r="L4303">
        <v>0.90024999999999999</v>
      </c>
      <c r="M4303">
        <v>0.84655000000000002</v>
      </c>
    </row>
    <row r="4304" spans="2:13" x14ac:dyDescent="0.35">
      <c r="B4304">
        <v>4301</v>
      </c>
      <c r="C4304">
        <v>0.43004999999999999</v>
      </c>
      <c r="D4304">
        <v>0.36885000000000001</v>
      </c>
      <c r="E4304">
        <v>0.81805000000000005</v>
      </c>
      <c r="F4304">
        <v>0.99175000000000002</v>
      </c>
      <c r="G4304">
        <v>1.8950000000000002E-2</v>
      </c>
      <c r="H4304">
        <v>7.7049999999999993E-2</v>
      </c>
      <c r="I4304">
        <v>0.79515000000000002</v>
      </c>
      <c r="J4304">
        <v>0.38505</v>
      </c>
      <c r="K4304">
        <v>0.52205000000000001</v>
      </c>
      <c r="L4304">
        <v>0.75095000000000001</v>
      </c>
      <c r="M4304">
        <v>0.95415000000000005</v>
      </c>
    </row>
    <row r="4305" spans="2:13" x14ac:dyDescent="0.35">
      <c r="B4305">
        <v>4302</v>
      </c>
      <c r="C4305">
        <v>0.43014999999999998</v>
      </c>
      <c r="D4305">
        <v>0.36764999999999998</v>
      </c>
      <c r="E4305">
        <v>0.40984999999999999</v>
      </c>
      <c r="F4305">
        <v>0.20285</v>
      </c>
      <c r="G4305">
        <v>0.30875000000000002</v>
      </c>
      <c r="H4305">
        <v>7.4649999999999994E-2</v>
      </c>
      <c r="I4305">
        <v>0.44324999999999998</v>
      </c>
      <c r="J4305">
        <v>0.29554999999999998</v>
      </c>
      <c r="K4305">
        <v>8.9849999999999999E-2</v>
      </c>
      <c r="L4305">
        <v>0.90985000000000005</v>
      </c>
      <c r="M4305">
        <v>0.40255000000000002</v>
      </c>
    </row>
    <row r="4306" spans="2:13" x14ac:dyDescent="0.35">
      <c r="B4306">
        <v>4303</v>
      </c>
      <c r="C4306">
        <v>0.43025000000000002</v>
      </c>
      <c r="D4306">
        <v>0.25914999999999999</v>
      </c>
      <c r="E4306">
        <v>0.83374999999999999</v>
      </c>
      <c r="F4306">
        <v>6.5500000000000003E-3</v>
      </c>
      <c r="G4306">
        <v>0.23744999999999999</v>
      </c>
      <c r="H4306">
        <v>0.99604999999999999</v>
      </c>
      <c r="I4306">
        <v>0.16994999999999999</v>
      </c>
      <c r="J4306">
        <v>7.6950000000000005E-2</v>
      </c>
      <c r="K4306">
        <v>0.54325000000000001</v>
      </c>
      <c r="L4306">
        <v>5.9950000000000003E-2</v>
      </c>
      <c r="M4306">
        <v>0.27124999999999999</v>
      </c>
    </row>
    <row r="4307" spans="2:13" x14ac:dyDescent="0.35">
      <c r="B4307">
        <v>4304</v>
      </c>
      <c r="C4307">
        <v>0.43035000000000001</v>
      </c>
      <c r="D4307">
        <v>0.51054999999999995</v>
      </c>
      <c r="E4307">
        <v>3.8949999999999999E-2</v>
      </c>
      <c r="F4307">
        <v>0.68035000000000001</v>
      </c>
      <c r="G4307">
        <v>0.40294999999999997</v>
      </c>
      <c r="H4307">
        <v>4.5350000000000001E-2</v>
      </c>
      <c r="I4307">
        <v>0.66395000000000004</v>
      </c>
      <c r="J4307">
        <v>0.26014999999999999</v>
      </c>
      <c r="K4307">
        <v>0.60324999999999995</v>
      </c>
      <c r="L4307">
        <v>0.56455</v>
      </c>
      <c r="M4307">
        <v>0.59945000000000004</v>
      </c>
    </row>
    <row r="4308" spans="2:13" x14ac:dyDescent="0.35">
      <c r="B4308">
        <v>4305</v>
      </c>
      <c r="C4308">
        <v>0.43045</v>
      </c>
      <c r="D4308">
        <v>0.72075</v>
      </c>
      <c r="E4308">
        <v>0.86534999999999995</v>
      </c>
      <c r="F4308">
        <v>3.2849999999999997E-2</v>
      </c>
      <c r="G4308">
        <v>0.78305000000000002</v>
      </c>
      <c r="H4308">
        <v>0.87314999999999998</v>
      </c>
      <c r="I4308">
        <v>0.37075000000000002</v>
      </c>
      <c r="J4308">
        <v>0.45124999999999998</v>
      </c>
      <c r="K4308">
        <v>0.67764999999999997</v>
      </c>
      <c r="L4308">
        <v>0.44774999999999998</v>
      </c>
      <c r="M4308">
        <v>0.46625</v>
      </c>
    </row>
    <row r="4309" spans="2:13" x14ac:dyDescent="0.35">
      <c r="B4309">
        <v>4306</v>
      </c>
      <c r="C4309">
        <v>0.43054999999999999</v>
      </c>
      <c r="D4309">
        <v>0.87185000000000001</v>
      </c>
      <c r="E4309">
        <v>0.81084999999999996</v>
      </c>
      <c r="F4309">
        <v>0.46665000000000001</v>
      </c>
      <c r="G4309">
        <v>0.70555000000000001</v>
      </c>
      <c r="H4309">
        <v>0.91984999999999995</v>
      </c>
      <c r="I4309">
        <v>0.10954999999999999</v>
      </c>
      <c r="J4309">
        <v>5.3449999999999998E-2</v>
      </c>
      <c r="K4309">
        <v>0.70574999999999999</v>
      </c>
      <c r="L4309">
        <v>0.60745000000000005</v>
      </c>
      <c r="M4309">
        <v>2.9850000000000002E-2</v>
      </c>
    </row>
    <row r="4310" spans="2:13" x14ac:dyDescent="0.35">
      <c r="B4310">
        <v>4307</v>
      </c>
      <c r="C4310">
        <v>0.43064999999999998</v>
      </c>
      <c r="D4310">
        <v>0.93984999999999996</v>
      </c>
      <c r="E4310">
        <v>0.46794999999999998</v>
      </c>
      <c r="F4310">
        <v>0.54285000000000005</v>
      </c>
      <c r="G4310">
        <v>0.67195000000000005</v>
      </c>
      <c r="H4310">
        <v>0.49535000000000001</v>
      </c>
      <c r="I4310">
        <v>7.6450000000000004E-2</v>
      </c>
      <c r="J4310">
        <v>0.21224999999999999</v>
      </c>
      <c r="K4310">
        <v>0.72535000000000005</v>
      </c>
      <c r="L4310">
        <v>0.74155000000000004</v>
      </c>
      <c r="M4310">
        <v>0.46015</v>
      </c>
    </row>
    <row r="4311" spans="2:13" x14ac:dyDescent="0.35">
      <c r="B4311">
        <v>4308</v>
      </c>
      <c r="C4311">
        <v>0.43075000000000002</v>
      </c>
      <c r="D4311">
        <v>0.12465</v>
      </c>
      <c r="E4311">
        <v>0.42804999999999999</v>
      </c>
      <c r="F4311">
        <v>0.73955000000000004</v>
      </c>
      <c r="G4311">
        <v>0.78285000000000005</v>
      </c>
      <c r="H4311">
        <v>0.26995000000000002</v>
      </c>
      <c r="I4311">
        <v>0.94884999999999997</v>
      </c>
      <c r="J4311">
        <v>0.35415000000000002</v>
      </c>
      <c r="K4311">
        <v>0.39184999999999998</v>
      </c>
      <c r="L4311">
        <v>0.97675000000000001</v>
      </c>
      <c r="M4311">
        <v>0.34565000000000001</v>
      </c>
    </row>
    <row r="4312" spans="2:13" x14ac:dyDescent="0.35">
      <c r="B4312">
        <v>4309</v>
      </c>
      <c r="C4312">
        <v>0.43085000000000001</v>
      </c>
      <c r="D4312">
        <v>0.22814999999999999</v>
      </c>
      <c r="E4312">
        <v>0.55435000000000001</v>
      </c>
      <c r="F4312">
        <v>8.8550000000000004E-2</v>
      </c>
      <c r="G4312">
        <v>0.55395000000000005</v>
      </c>
      <c r="H4312">
        <v>0.75834999999999997</v>
      </c>
      <c r="I4312">
        <v>0.28415000000000001</v>
      </c>
      <c r="J4312">
        <v>0.78605000000000003</v>
      </c>
      <c r="K4312">
        <v>0.58294999999999997</v>
      </c>
      <c r="L4312">
        <v>0.33065</v>
      </c>
      <c r="M4312">
        <v>0.50355000000000005</v>
      </c>
    </row>
    <row r="4313" spans="2:13" x14ac:dyDescent="0.35">
      <c r="B4313">
        <v>4310</v>
      </c>
      <c r="C4313">
        <v>0.43095</v>
      </c>
      <c r="D4313">
        <v>0.43824999999999997</v>
      </c>
      <c r="E4313">
        <v>0.36215000000000003</v>
      </c>
      <c r="F4313">
        <v>0.85975000000000001</v>
      </c>
      <c r="G4313">
        <v>1.005E-2</v>
      </c>
      <c r="H4313">
        <v>1.0149999999999999E-2</v>
      </c>
      <c r="I4313">
        <v>0.45115</v>
      </c>
      <c r="J4313">
        <v>6.105E-2</v>
      </c>
      <c r="K4313">
        <v>0.88244999999999996</v>
      </c>
      <c r="L4313">
        <v>0.85855000000000004</v>
      </c>
      <c r="M4313">
        <v>0.70135000000000003</v>
      </c>
    </row>
    <row r="4314" spans="2:13" x14ac:dyDescent="0.35">
      <c r="B4314">
        <v>4311</v>
      </c>
      <c r="C4314">
        <v>0.43104999999999999</v>
      </c>
      <c r="D4314">
        <v>0.60934999999999995</v>
      </c>
      <c r="E4314">
        <v>4.045E-2</v>
      </c>
      <c r="F4314">
        <v>0.68605000000000005</v>
      </c>
      <c r="G4314">
        <v>0.40994999999999998</v>
      </c>
      <c r="H4314">
        <v>0.77444999999999997</v>
      </c>
      <c r="I4314">
        <v>0.66864999999999997</v>
      </c>
      <c r="J4314">
        <v>0.82794999999999996</v>
      </c>
      <c r="K4314">
        <v>9.0500000000000008E-3</v>
      </c>
      <c r="L4314">
        <v>0.73234999999999995</v>
      </c>
      <c r="M4314">
        <v>0.68694999999999995</v>
      </c>
    </row>
    <row r="4315" spans="2:13" x14ac:dyDescent="0.35">
      <c r="B4315">
        <v>4312</v>
      </c>
      <c r="C4315">
        <v>0.43114999999999998</v>
      </c>
      <c r="D4315">
        <v>0.87395</v>
      </c>
      <c r="E4315">
        <v>0.87165000000000004</v>
      </c>
      <c r="F4315">
        <v>0.29425000000000001</v>
      </c>
      <c r="G4315">
        <v>0.68564999999999998</v>
      </c>
      <c r="H4315">
        <v>0.72824999999999995</v>
      </c>
      <c r="I4315">
        <v>0.77644999999999997</v>
      </c>
      <c r="J4315">
        <v>0.78205000000000002</v>
      </c>
      <c r="K4315">
        <v>0.22425</v>
      </c>
      <c r="L4315">
        <v>0.65325</v>
      </c>
      <c r="M4315">
        <v>4.3450000000000003E-2</v>
      </c>
    </row>
    <row r="4316" spans="2:13" x14ac:dyDescent="0.35">
      <c r="B4316">
        <v>4313</v>
      </c>
      <c r="C4316">
        <v>0.43125000000000002</v>
      </c>
      <c r="D4316">
        <v>0.74944999999999995</v>
      </c>
      <c r="E4316">
        <v>6.8049999999999999E-2</v>
      </c>
      <c r="F4316">
        <v>0.77825</v>
      </c>
      <c r="G4316">
        <v>0.44935000000000003</v>
      </c>
      <c r="H4316">
        <v>0.96655000000000002</v>
      </c>
      <c r="I4316">
        <v>0.65354999999999996</v>
      </c>
      <c r="J4316">
        <v>0.33734999999999998</v>
      </c>
      <c r="K4316">
        <v>0.44205</v>
      </c>
      <c r="L4316">
        <v>0.27274999999999999</v>
      </c>
      <c r="M4316">
        <v>0.18404999999999999</v>
      </c>
    </row>
    <row r="4317" spans="2:13" x14ac:dyDescent="0.35">
      <c r="B4317">
        <v>4314</v>
      </c>
      <c r="C4317">
        <v>0.43135000000000001</v>
      </c>
      <c r="D4317">
        <v>0.73345000000000005</v>
      </c>
      <c r="E4317">
        <v>0.94774999999999998</v>
      </c>
      <c r="F4317">
        <v>0.89015</v>
      </c>
      <c r="G4317">
        <v>0.47754999999999997</v>
      </c>
      <c r="H4317">
        <v>0.23335</v>
      </c>
      <c r="I4317">
        <v>0.40834999999999999</v>
      </c>
      <c r="J4317">
        <v>2.0500000000000002E-3</v>
      </c>
      <c r="K4317">
        <v>0.90544999999999998</v>
      </c>
      <c r="L4317">
        <v>0.80835000000000001</v>
      </c>
      <c r="M4317">
        <v>4.1750000000000002E-2</v>
      </c>
    </row>
    <row r="4318" spans="2:13" x14ac:dyDescent="0.35">
      <c r="B4318">
        <v>4315</v>
      </c>
      <c r="C4318">
        <v>0.43145</v>
      </c>
      <c r="D4318">
        <v>0.66164999999999996</v>
      </c>
      <c r="E4318">
        <v>0.56884999999999997</v>
      </c>
      <c r="F4318">
        <v>0.18325</v>
      </c>
      <c r="G4318">
        <v>0.91954999999999998</v>
      </c>
      <c r="H4318">
        <v>0.19914999999999999</v>
      </c>
      <c r="I4318">
        <v>0.37335000000000002</v>
      </c>
      <c r="J4318">
        <v>0.68525000000000003</v>
      </c>
      <c r="K4318">
        <v>0.25914999999999999</v>
      </c>
      <c r="L4318">
        <v>0.27145000000000002</v>
      </c>
      <c r="M4318">
        <v>0.46825</v>
      </c>
    </row>
    <row r="4319" spans="2:13" x14ac:dyDescent="0.35">
      <c r="B4319">
        <v>4316</v>
      </c>
      <c r="C4319">
        <v>0.43154999999999999</v>
      </c>
      <c r="D4319">
        <v>0.51995000000000002</v>
      </c>
      <c r="E4319">
        <v>0.95784999999999998</v>
      </c>
      <c r="F4319">
        <v>0.57504999999999995</v>
      </c>
      <c r="G4319">
        <v>0.89134999999999998</v>
      </c>
      <c r="H4319">
        <v>0.22745000000000001</v>
      </c>
      <c r="I4319">
        <v>0.69464999999999999</v>
      </c>
      <c r="J4319">
        <v>0.99295</v>
      </c>
      <c r="K4319">
        <v>0.40294999999999997</v>
      </c>
      <c r="L4319">
        <v>0.94555</v>
      </c>
      <c r="M4319">
        <v>0.79695000000000005</v>
      </c>
    </row>
    <row r="4320" spans="2:13" x14ac:dyDescent="0.35">
      <c r="B4320">
        <v>4317</v>
      </c>
      <c r="C4320">
        <v>0.43164999999999998</v>
      </c>
      <c r="D4320">
        <v>0.17544999999999999</v>
      </c>
      <c r="E4320">
        <v>0.41935</v>
      </c>
      <c r="F4320">
        <v>0.69255</v>
      </c>
      <c r="G4320">
        <v>0.94894999999999996</v>
      </c>
      <c r="H4320">
        <v>0.37845000000000001</v>
      </c>
      <c r="I4320">
        <v>8.7550000000000003E-2</v>
      </c>
      <c r="J4320">
        <v>0.47005000000000002</v>
      </c>
      <c r="K4320">
        <v>0.92705000000000004</v>
      </c>
      <c r="L4320">
        <v>0.87495000000000001</v>
      </c>
      <c r="M4320">
        <v>0.39805000000000001</v>
      </c>
    </row>
    <row r="4321" spans="2:13" x14ac:dyDescent="0.35">
      <c r="B4321">
        <v>4318</v>
      </c>
      <c r="C4321">
        <v>0.43175000000000002</v>
      </c>
      <c r="D4321">
        <v>0.37914999999999999</v>
      </c>
      <c r="E4321">
        <v>0.52315</v>
      </c>
      <c r="F4321">
        <v>0.84355000000000002</v>
      </c>
      <c r="G4321">
        <v>9.1050000000000006E-2</v>
      </c>
      <c r="H4321">
        <v>0.98694999999999999</v>
      </c>
      <c r="I4321">
        <v>0.96384999999999998</v>
      </c>
      <c r="J4321">
        <v>0.51805000000000001</v>
      </c>
      <c r="K4321">
        <v>0.64385000000000003</v>
      </c>
      <c r="L4321">
        <v>0.72094999999999998</v>
      </c>
      <c r="M4321">
        <v>6.7949999999999997E-2</v>
      </c>
    </row>
    <row r="4322" spans="2:13" x14ac:dyDescent="0.35">
      <c r="B4322">
        <v>4319</v>
      </c>
      <c r="C4322">
        <v>0.43185000000000001</v>
      </c>
      <c r="D4322">
        <v>0.94135000000000002</v>
      </c>
      <c r="E4322">
        <v>0.91254999999999997</v>
      </c>
      <c r="F4322">
        <v>0.13364999999999999</v>
      </c>
      <c r="G4322">
        <v>0.21165</v>
      </c>
      <c r="H4322">
        <v>0.36735000000000001</v>
      </c>
      <c r="I4322">
        <v>0.71065</v>
      </c>
      <c r="J4322">
        <v>0.82674999999999998</v>
      </c>
      <c r="K4322">
        <v>6.2149999999999997E-2</v>
      </c>
      <c r="L4322">
        <v>0.36704999999999999</v>
      </c>
      <c r="M4322">
        <v>0.56894999999999996</v>
      </c>
    </row>
    <row r="4323" spans="2:13" x14ac:dyDescent="0.35">
      <c r="B4323">
        <v>4320</v>
      </c>
      <c r="C4323">
        <v>0.43195</v>
      </c>
      <c r="D4323">
        <v>0.97194999999999998</v>
      </c>
      <c r="E4323">
        <v>0.55015000000000003</v>
      </c>
      <c r="F4323">
        <v>0.98285</v>
      </c>
      <c r="G4323">
        <v>0.76724999999999999</v>
      </c>
      <c r="H4323">
        <v>0.83194999999999997</v>
      </c>
      <c r="I4323">
        <v>0.87304999999999999</v>
      </c>
      <c r="J4323">
        <v>0.77775000000000005</v>
      </c>
      <c r="K4323">
        <v>0.16725000000000001</v>
      </c>
      <c r="L4323">
        <v>0.98865000000000003</v>
      </c>
      <c r="M4323">
        <v>0.52844999999999998</v>
      </c>
    </row>
    <row r="4324" spans="2:13" x14ac:dyDescent="0.35">
      <c r="B4324">
        <v>4321</v>
      </c>
      <c r="C4324">
        <v>0.43204999999999999</v>
      </c>
      <c r="D4324">
        <v>0.66034999999999999</v>
      </c>
      <c r="E4324">
        <v>0.57594999999999996</v>
      </c>
      <c r="F4324">
        <v>0.89154999999999995</v>
      </c>
      <c r="G4324">
        <v>0.53515000000000001</v>
      </c>
      <c r="H4324">
        <v>0.15995000000000001</v>
      </c>
      <c r="I4324">
        <v>0.39455000000000001</v>
      </c>
      <c r="J4324">
        <v>0.64754999999999996</v>
      </c>
      <c r="K4324">
        <v>0.80915000000000004</v>
      </c>
      <c r="L4324">
        <v>0.82415000000000005</v>
      </c>
      <c r="M4324">
        <v>0.33765000000000001</v>
      </c>
    </row>
    <row r="4325" spans="2:13" x14ac:dyDescent="0.35">
      <c r="B4325">
        <v>4322</v>
      </c>
      <c r="C4325">
        <v>0.43214999999999998</v>
      </c>
      <c r="D4325">
        <v>8.9349999999999999E-2</v>
      </c>
      <c r="E4325">
        <v>0.10415000000000001</v>
      </c>
      <c r="F4325">
        <v>0.45974999999999999</v>
      </c>
      <c r="G4325">
        <v>0.27875</v>
      </c>
      <c r="H4325">
        <v>0.87575000000000003</v>
      </c>
      <c r="I4325">
        <v>0.99534999999999996</v>
      </c>
      <c r="J4325">
        <v>0.91515000000000002</v>
      </c>
      <c r="K4325">
        <v>0.26085000000000003</v>
      </c>
      <c r="L4325">
        <v>0.28425</v>
      </c>
      <c r="M4325">
        <v>0.88865000000000005</v>
      </c>
    </row>
    <row r="4326" spans="2:13" x14ac:dyDescent="0.35">
      <c r="B4326">
        <v>4323</v>
      </c>
      <c r="C4326">
        <v>0.43225000000000002</v>
      </c>
      <c r="D4326">
        <v>0.16805</v>
      </c>
      <c r="E4326">
        <v>0.72145000000000004</v>
      </c>
      <c r="F4326">
        <v>0.70494999999999997</v>
      </c>
      <c r="G4326">
        <v>0.10575</v>
      </c>
      <c r="H4326">
        <v>0.53625</v>
      </c>
      <c r="I4326">
        <v>0.84114999999999995</v>
      </c>
      <c r="J4326">
        <v>0.39465</v>
      </c>
      <c r="K4326">
        <v>0.77834999999999999</v>
      </c>
      <c r="L4326">
        <v>0.17635000000000001</v>
      </c>
      <c r="M4326">
        <v>9.4750000000000001E-2</v>
      </c>
    </row>
    <row r="4327" spans="2:13" x14ac:dyDescent="0.35">
      <c r="B4327">
        <v>4324</v>
      </c>
      <c r="C4327">
        <v>0.43235000000000001</v>
      </c>
      <c r="D4327">
        <v>0.63375000000000004</v>
      </c>
      <c r="E4327">
        <v>0.48215000000000002</v>
      </c>
      <c r="F4327">
        <v>0.60714999999999997</v>
      </c>
      <c r="G4327">
        <v>0.56245000000000001</v>
      </c>
      <c r="H4327">
        <v>0.32435000000000003</v>
      </c>
      <c r="I4327">
        <v>0.66244999999999998</v>
      </c>
      <c r="J4327">
        <v>0.85804999999999998</v>
      </c>
      <c r="K4327">
        <v>0.88544999999999996</v>
      </c>
      <c r="L4327">
        <v>6.7949999999999997E-2</v>
      </c>
      <c r="M4327">
        <v>0.22625000000000001</v>
      </c>
    </row>
    <row r="4328" spans="2:13" x14ac:dyDescent="0.35">
      <c r="B4328">
        <v>4325</v>
      </c>
      <c r="C4328">
        <v>0.43245</v>
      </c>
      <c r="D4328">
        <v>0.17995</v>
      </c>
      <c r="E4328">
        <v>0.23555000000000001</v>
      </c>
      <c r="F4328">
        <v>0.26934999999999998</v>
      </c>
      <c r="G4328">
        <v>0.73275000000000001</v>
      </c>
      <c r="H4328">
        <v>8.1350000000000006E-2</v>
      </c>
      <c r="I4328">
        <v>0.37574999999999997</v>
      </c>
      <c r="J4328">
        <v>0.25495000000000001</v>
      </c>
      <c r="K4328">
        <v>0.84884999999999999</v>
      </c>
      <c r="L4328">
        <v>1.355E-2</v>
      </c>
      <c r="M4328">
        <v>0.93754999999999999</v>
      </c>
    </row>
    <row r="4329" spans="2:13" x14ac:dyDescent="0.35">
      <c r="B4329">
        <v>4326</v>
      </c>
      <c r="C4329">
        <v>0.43254999999999999</v>
      </c>
      <c r="D4329">
        <v>0.74895</v>
      </c>
      <c r="E4329">
        <v>0.46284999999999998</v>
      </c>
      <c r="F4329">
        <v>0.60094999999999998</v>
      </c>
      <c r="G4329">
        <v>0.31474999999999997</v>
      </c>
      <c r="H4329">
        <v>0.79974999999999996</v>
      </c>
      <c r="I4329">
        <v>0.29085</v>
      </c>
      <c r="J4329">
        <v>0.70455000000000001</v>
      </c>
      <c r="K4329">
        <v>0.60404999999999998</v>
      </c>
      <c r="L4329">
        <v>0.31955</v>
      </c>
      <c r="M4329">
        <v>0.29825000000000002</v>
      </c>
    </row>
    <row r="4330" spans="2:13" x14ac:dyDescent="0.35">
      <c r="B4330">
        <v>4327</v>
      </c>
      <c r="C4330">
        <v>0.43264999999999998</v>
      </c>
      <c r="D4330">
        <v>0.29115000000000002</v>
      </c>
      <c r="E4330">
        <v>0.30335000000000001</v>
      </c>
      <c r="F4330">
        <v>0.42244999999999999</v>
      </c>
      <c r="G4330">
        <v>0.57584999999999997</v>
      </c>
      <c r="H4330">
        <v>0.83325000000000005</v>
      </c>
      <c r="I4330">
        <v>0.59465000000000001</v>
      </c>
      <c r="J4330">
        <v>0.10435</v>
      </c>
      <c r="K4330">
        <v>0.22695000000000001</v>
      </c>
      <c r="L4330">
        <v>0.87265000000000004</v>
      </c>
      <c r="M4330">
        <v>0.75654999999999994</v>
      </c>
    </row>
    <row r="4331" spans="2:13" x14ac:dyDescent="0.35">
      <c r="B4331">
        <v>4328</v>
      </c>
      <c r="C4331">
        <v>0.43275000000000002</v>
      </c>
      <c r="D4331">
        <v>0.91305000000000003</v>
      </c>
      <c r="E4331">
        <v>0.32164999999999999</v>
      </c>
      <c r="F4331">
        <v>0.91935</v>
      </c>
      <c r="G4331">
        <v>0.44435000000000002</v>
      </c>
      <c r="H4331">
        <v>0.53085000000000004</v>
      </c>
      <c r="I4331">
        <v>0.83184999999999998</v>
      </c>
      <c r="J4331">
        <v>0.10235</v>
      </c>
      <c r="K4331">
        <v>0.93594999999999995</v>
      </c>
      <c r="L4331">
        <v>0.34225</v>
      </c>
      <c r="M4331">
        <v>0.10555</v>
      </c>
    </row>
    <row r="4332" spans="2:13" x14ac:dyDescent="0.35">
      <c r="B4332">
        <v>4329</v>
      </c>
      <c r="C4332">
        <v>0.43285000000000001</v>
      </c>
      <c r="D4332">
        <v>0.69715000000000005</v>
      </c>
      <c r="E4332">
        <v>1.8849999999999999E-2</v>
      </c>
      <c r="F4332">
        <v>0.21245</v>
      </c>
      <c r="G4332">
        <v>0.45545000000000002</v>
      </c>
      <c r="H4332">
        <v>0.94545000000000001</v>
      </c>
      <c r="I4332">
        <v>0.30514999999999998</v>
      </c>
      <c r="J4332">
        <v>0.29594999999999999</v>
      </c>
      <c r="K4332">
        <v>0.98634999999999995</v>
      </c>
      <c r="L4332">
        <v>0.68315000000000003</v>
      </c>
      <c r="M4332">
        <v>0.98465000000000003</v>
      </c>
    </row>
    <row r="4333" spans="2:13" x14ac:dyDescent="0.35">
      <c r="B4333">
        <v>4330</v>
      </c>
      <c r="C4333">
        <v>0.43295</v>
      </c>
      <c r="D4333">
        <v>0.79554999999999998</v>
      </c>
      <c r="E4333">
        <v>0.87114999999999998</v>
      </c>
      <c r="F4333">
        <v>0.39524999999999999</v>
      </c>
      <c r="G4333">
        <v>0.54795000000000005</v>
      </c>
      <c r="H4333">
        <v>0.67244999999999999</v>
      </c>
      <c r="I4333">
        <v>0.95555000000000001</v>
      </c>
      <c r="J4333">
        <v>0.55005000000000004</v>
      </c>
      <c r="K4333">
        <v>0.90605000000000002</v>
      </c>
      <c r="L4333">
        <v>0.24245</v>
      </c>
      <c r="M4333">
        <v>0.52105000000000001</v>
      </c>
    </row>
    <row r="4334" spans="2:13" x14ac:dyDescent="0.35">
      <c r="B4334">
        <v>4331</v>
      </c>
      <c r="C4334">
        <v>0.43304999999999999</v>
      </c>
      <c r="D4334">
        <v>0.71284999999999998</v>
      </c>
      <c r="E4334">
        <v>0.11365</v>
      </c>
      <c r="F4334">
        <v>0.38224999999999998</v>
      </c>
      <c r="G4334">
        <v>0.39445000000000002</v>
      </c>
      <c r="H4334">
        <v>0.73665000000000003</v>
      </c>
      <c r="I4334">
        <v>0.14015</v>
      </c>
      <c r="J4334">
        <v>0.25945000000000001</v>
      </c>
      <c r="K4334">
        <v>0.32724999999999999</v>
      </c>
      <c r="L4334">
        <v>0.91225000000000001</v>
      </c>
      <c r="M4334">
        <v>0.57715000000000005</v>
      </c>
    </row>
    <row r="4335" spans="2:13" x14ac:dyDescent="0.35">
      <c r="B4335">
        <v>4332</v>
      </c>
      <c r="C4335">
        <v>0.43314999999999998</v>
      </c>
      <c r="D4335">
        <v>0.15365000000000001</v>
      </c>
      <c r="E4335">
        <v>0.52444999999999997</v>
      </c>
      <c r="F4335">
        <v>0.24945000000000001</v>
      </c>
      <c r="G4335">
        <v>0.75695000000000001</v>
      </c>
      <c r="H4335">
        <v>0.13375000000000001</v>
      </c>
      <c r="I4335">
        <v>0.65395000000000003</v>
      </c>
      <c r="J4335">
        <v>0.23615</v>
      </c>
      <c r="K4335">
        <v>0.35494999999999999</v>
      </c>
      <c r="L4335">
        <v>0.73094999999999999</v>
      </c>
      <c r="M4335">
        <v>6.8150000000000002E-2</v>
      </c>
    </row>
    <row r="4336" spans="2:13" x14ac:dyDescent="0.35">
      <c r="B4336">
        <v>4333</v>
      </c>
      <c r="C4336">
        <v>0.43325000000000002</v>
      </c>
      <c r="D4336">
        <v>0.58674999999999999</v>
      </c>
      <c r="E4336">
        <v>0.28125</v>
      </c>
      <c r="F4336">
        <v>7.6649999999999996E-2</v>
      </c>
      <c r="G4336">
        <v>0.39284999999999998</v>
      </c>
      <c r="H4336">
        <v>0.56094999999999995</v>
      </c>
      <c r="I4336">
        <v>0.24124999999999999</v>
      </c>
      <c r="J4336">
        <v>0.68945000000000001</v>
      </c>
      <c r="K4336">
        <v>0.10804999999999999</v>
      </c>
      <c r="L4336">
        <v>0.78195000000000003</v>
      </c>
      <c r="M4336">
        <v>0.13264999999999999</v>
      </c>
    </row>
    <row r="4337" spans="2:13" x14ac:dyDescent="0.35">
      <c r="B4337">
        <v>4334</v>
      </c>
      <c r="C4337">
        <v>0.43335000000000001</v>
      </c>
      <c r="D4337">
        <v>0.93545</v>
      </c>
      <c r="E4337">
        <v>0.29915000000000003</v>
      </c>
      <c r="F4337">
        <v>0.59414999999999996</v>
      </c>
      <c r="G4337">
        <v>0.62724999999999997</v>
      </c>
      <c r="H4337">
        <v>0.68474999999999997</v>
      </c>
      <c r="I4337">
        <v>0.50505</v>
      </c>
      <c r="J4337">
        <v>0.32824999999999999</v>
      </c>
      <c r="K4337">
        <v>0.81455</v>
      </c>
      <c r="L4337">
        <v>0.61075000000000002</v>
      </c>
      <c r="M4337">
        <v>0.87665000000000004</v>
      </c>
    </row>
    <row r="4338" spans="2:13" x14ac:dyDescent="0.35">
      <c r="B4338">
        <v>4335</v>
      </c>
      <c r="C4338">
        <v>0.43345</v>
      </c>
      <c r="D4338">
        <v>0.81325000000000003</v>
      </c>
      <c r="E4338">
        <v>0.63005</v>
      </c>
      <c r="F4338">
        <v>0.76205000000000001</v>
      </c>
      <c r="G4338">
        <v>0.22275</v>
      </c>
      <c r="H4338">
        <v>0.11575000000000001</v>
      </c>
      <c r="I4338">
        <v>0.28994999999999999</v>
      </c>
      <c r="J4338">
        <v>9.3500000000000007E-3</v>
      </c>
      <c r="K4338">
        <v>0.96425000000000005</v>
      </c>
      <c r="L4338">
        <v>0.28954999999999997</v>
      </c>
      <c r="M4338">
        <v>4.555E-2</v>
      </c>
    </row>
    <row r="4339" spans="2:13" x14ac:dyDescent="0.35">
      <c r="B4339">
        <v>4336</v>
      </c>
      <c r="C4339">
        <v>0.43354999999999999</v>
      </c>
      <c r="D4339">
        <v>0.54215000000000002</v>
      </c>
      <c r="E4339">
        <v>0.99204999999999999</v>
      </c>
      <c r="F4339">
        <v>0.77495000000000003</v>
      </c>
      <c r="G4339">
        <v>0.19614999999999999</v>
      </c>
      <c r="H4339">
        <v>0.10274999999999999</v>
      </c>
      <c r="I4339">
        <v>0.87855000000000005</v>
      </c>
      <c r="J4339">
        <v>0.94745000000000001</v>
      </c>
      <c r="K4339">
        <v>0.64544999999999997</v>
      </c>
      <c r="L4339">
        <v>0.52825</v>
      </c>
      <c r="M4339">
        <v>0.90544999999999998</v>
      </c>
    </row>
    <row r="4340" spans="2:13" x14ac:dyDescent="0.35">
      <c r="B4340">
        <v>4337</v>
      </c>
      <c r="C4340">
        <v>0.43364999999999998</v>
      </c>
      <c r="D4340">
        <v>0.15175</v>
      </c>
      <c r="E4340">
        <v>0.26295000000000002</v>
      </c>
      <c r="F4340">
        <v>0.60834999999999995</v>
      </c>
      <c r="G4340">
        <v>5.2749999999999998E-2</v>
      </c>
      <c r="H4340">
        <v>0.81764999999999999</v>
      </c>
      <c r="I4340">
        <v>0.50155000000000005</v>
      </c>
      <c r="J4340">
        <v>0.97845000000000004</v>
      </c>
      <c r="K4340">
        <v>0.61824999999999997</v>
      </c>
      <c r="L4340">
        <v>0.89854999999999996</v>
      </c>
      <c r="M4340">
        <v>3.125E-2</v>
      </c>
    </row>
    <row r="4341" spans="2:13" x14ac:dyDescent="0.35">
      <c r="B4341">
        <v>4338</v>
      </c>
      <c r="C4341">
        <v>0.43375000000000002</v>
      </c>
      <c r="D4341">
        <v>0.79064999999999996</v>
      </c>
      <c r="E4341">
        <v>0.43714999999999998</v>
      </c>
      <c r="F4341">
        <v>0.61465000000000003</v>
      </c>
      <c r="G4341">
        <v>0.14474999999999999</v>
      </c>
      <c r="H4341">
        <v>0.50765000000000005</v>
      </c>
      <c r="I4341">
        <v>0.61655000000000004</v>
      </c>
      <c r="J4341">
        <v>0.33715000000000001</v>
      </c>
      <c r="K4341">
        <v>0.64065000000000005</v>
      </c>
      <c r="L4341">
        <v>0.88605</v>
      </c>
      <c r="M4341">
        <v>7.485E-2</v>
      </c>
    </row>
    <row r="4342" spans="2:13" x14ac:dyDescent="0.35">
      <c r="B4342">
        <v>4339</v>
      </c>
      <c r="C4342">
        <v>0.43385000000000001</v>
      </c>
      <c r="D4342">
        <v>0.68045</v>
      </c>
      <c r="E4342">
        <v>3.7150000000000002E-2</v>
      </c>
      <c r="F4342">
        <v>3.3500000000000001E-3</v>
      </c>
      <c r="G4342">
        <v>0.17974999999999999</v>
      </c>
      <c r="H4342">
        <v>0.13364999999999999</v>
      </c>
      <c r="I4342">
        <v>0.87805</v>
      </c>
      <c r="J4342">
        <v>0.30495</v>
      </c>
      <c r="K4342">
        <v>0.29835</v>
      </c>
      <c r="L4342">
        <v>0.77454999999999996</v>
      </c>
      <c r="M4342">
        <v>0.85485</v>
      </c>
    </row>
    <row r="4343" spans="2:13" x14ac:dyDescent="0.35">
      <c r="B4343">
        <v>4340</v>
      </c>
      <c r="C4343">
        <v>0.43395</v>
      </c>
      <c r="D4343">
        <v>0.17985000000000001</v>
      </c>
      <c r="E4343">
        <v>0.84155000000000002</v>
      </c>
      <c r="F4343">
        <v>0.67725000000000002</v>
      </c>
      <c r="G4343">
        <v>0.10904999999999999</v>
      </c>
      <c r="H4343">
        <v>6.4549999999999996E-2</v>
      </c>
      <c r="I4343">
        <v>0.84075</v>
      </c>
      <c r="J4343">
        <v>0.49595</v>
      </c>
      <c r="K4343">
        <v>0.10295</v>
      </c>
      <c r="L4343">
        <v>5.3949999999999998E-2</v>
      </c>
      <c r="M4343">
        <v>0.74324999999999997</v>
      </c>
    </row>
    <row r="4344" spans="2:13" x14ac:dyDescent="0.35">
      <c r="B4344">
        <v>4341</v>
      </c>
      <c r="C4344">
        <v>0.43404999999999999</v>
      </c>
      <c r="D4344">
        <v>0.45134999999999997</v>
      </c>
      <c r="E4344">
        <v>0.65254999999999996</v>
      </c>
      <c r="F4344">
        <v>0.56784999999999997</v>
      </c>
      <c r="G4344">
        <v>0.55545</v>
      </c>
      <c r="H4344">
        <v>0.11705</v>
      </c>
      <c r="I4344">
        <v>0.76854999999999996</v>
      </c>
      <c r="J4344">
        <v>0.89734999999999998</v>
      </c>
      <c r="K4344">
        <v>0.20135</v>
      </c>
      <c r="L4344">
        <v>0.31485000000000002</v>
      </c>
      <c r="M4344">
        <v>0.87485000000000002</v>
      </c>
    </row>
    <row r="4345" spans="2:13" x14ac:dyDescent="0.35">
      <c r="B4345">
        <v>4342</v>
      </c>
      <c r="C4345">
        <v>0.43414999999999998</v>
      </c>
      <c r="D4345">
        <v>0.64095000000000002</v>
      </c>
      <c r="E4345">
        <v>0.77105000000000001</v>
      </c>
      <c r="F4345">
        <v>0.99704999999999999</v>
      </c>
      <c r="G4345">
        <v>0.13714999999999999</v>
      </c>
      <c r="H4345">
        <v>9.9750000000000005E-2</v>
      </c>
      <c r="I4345">
        <v>5.2749999999999998E-2</v>
      </c>
      <c r="J4345">
        <v>0.29565000000000002</v>
      </c>
      <c r="K4345">
        <v>0.72445000000000004</v>
      </c>
      <c r="L4345">
        <v>0.78835</v>
      </c>
      <c r="M4345">
        <v>7.7450000000000005E-2</v>
      </c>
    </row>
    <row r="4346" spans="2:13" x14ac:dyDescent="0.35">
      <c r="B4346">
        <v>4343</v>
      </c>
      <c r="C4346">
        <v>0.43425000000000002</v>
      </c>
      <c r="D4346">
        <v>0.17144999999999999</v>
      </c>
      <c r="E4346">
        <v>0.72055000000000002</v>
      </c>
      <c r="F4346">
        <v>0.48144999999999999</v>
      </c>
      <c r="G4346">
        <v>0.29575000000000001</v>
      </c>
      <c r="H4346">
        <v>0.13195000000000001</v>
      </c>
      <c r="I4346">
        <v>0.34475</v>
      </c>
      <c r="J4346">
        <v>0.85824999999999996</v>
      </c>
      <c r="K4346">
        <v>0.76805000000000001</v>
      </c>
      <c r="L4346">
        <v>0.18215000000000001</v>
      </c>
      <c r="M4346">
        <v>0.55884999999999996</v>
      </c>
    </row>
    <row r="4347" spans="2:13" x14ac:dyDescent="0.35">
      <c r="B4347">
        <v>4344</v>
      </c>
      <c r="C4347">
        <v>0.43435000000000001</v>
      </c>
      <c r="D4347">
        <v>0.10065</v>
      </c>
      <c r="E4347">
        <v>0.20344999999999999</v>
      </c>
      <c r="F4347">
        <v>1.3950000000000001E-2</v>
      </c>
      <c r="G4347">
        <v>0.28375</v>
      </c>
      <c r="H4347">
        <v>0.82284999999999997</v>
      </c>
      <c r="I4347">
        <v>6.1850000000000002E-2</v>
      </c>
      <c r="J4347">
        <v>0.42404999999999998</v>
      </c>
      <c r="K4347">
        <v>4.895E-2</v>
      </c>
      <c r="L4347">
        <v>0.25785000000000002</v>
      </c>
      <c r="M4347">
        <v>0.21235000000000001</v>
      </c>
    </row>
    <row r="4348" spans="2:13" x14ac:dyDescent="0.35">
      <c r="B4348">
        <v>4345</v>
      </c>
      <c r="C4348">
        <v>0.43445</v>
      </c>
      <c r="D4348">
        <v>0.50514999999999999</v>
      </c>
      <c r="E4348">
        <v>0.74704999999999999</v>
      </c>
      <c r="F4348">
        <v>0.56445000000000001</v>
      </c>
      <c r="G4348">
        <v>0.94745000000000001</v>
      </c>
      <c r="H4348">
        <v>0.20555000000000001</v>
      </c>
      <c r="I4348">
        <v>0.93505000000000005</v>
      </c>
      <c r="J4348">
        <v>8.5650000000000004E-2</v>
      </c>
      <c r="K4348">
        <v>0.74504999999999999</v>
      </c>
      <c r="L4348">
        <v>0.67154999999999998</v>
      </c>
      <c r="M4348">
        <v>0.40115000000000001</v>
      </c>
    </row>
    <row r="4349" spans="2:13" x14ac:dyDescent="0.35">
      <c r="B4349">
        <v>4346</v>
      </c>
      <c r="C4349">
        <v>0.43454999999999999</v>
      </c>
      <c r="D4349">
        <v>0.90144999999999997</v>
      </c>
      <c r="E4349">
        <v>0.48794999999999999</v>
      </c>
      <c r="F4349">
        <v>0.79384999999999994</v>
      </c>
      <c r="G4349">
        <v>0.55305000000000004</v>
      </c>
      <c r="H4349">
        <v>0.43685000000000002</v>
      </c>
      <c r="I4349">
        <v>0.48985000000000001</v>
      </c>
      <c r="J4349">
        <v>0.56835000000000002</v>
      </c>
      <c r="K4349">
        <v>0.35225000000000001</v>
      </c>
      <c r="L4349">
        <v>0.47384999999999999</v>
      </c>
      <c r="M4349">
        <v>0.70804999999999996</v>
      </c>
    </row>
    <row r="4350" spans="2:13" x14ac:dyDescent="0.35">
      <c r="B4350">
        <v>4347</v>
      </c>
      <c r="C4350">
        <v>0.43464999999999998</v>
      </c>
      <c r="D4350">
        <v>0.82115000000000005</v>
      </c>
      <c r="E4350">
        <v>0.65615000000000001</v>
      </c>
      <c r="F4350">
        <v>0.89065000000000005</v>
      </c>
      <c r="G4350">
        <v>0.70945000000000003</v>
      </c>
      <c r="H4350">
        <v>0.41925000000000001</v>
      </c>
      <c r="I4350">
        <v>0.17924999999999999</v>
      </c>
      <c r="J4350">
        <v>0.35785</v>
      </c>
      <c r="K4350">
        <v>0.74185000000000001</v>
      </c>
      <c r="L4350">
        <v>0.10025000000000001</v>
      </c>
      <c r="M4350">
        <v>0.39695000000000003</v>
      </c>
    </row>
    <row r="4351" spans="2:13" x14ac:dyDescent="0.35">
      <c r="B4351">
        <v>4348</v>
      </c>
      <c r="C4351">
        <v>0.43475000000000003</v>
      </c>
      <c r="D4351">
        <v>0.44864999999999999</v>
      </c>
      <c r="E4351">
        <v>0.61275000000000002</v>
      </c>
      <c r="F4351">
        <v>0.97965000000000002</v>
      </c>
      <c r="G4351">
        <v>0.63754999999999995</v>
      </c>
      <c r="H4351">
        <v>3.9149999999999997E-2</v>
      </c>
      <c r="I4351">
        <v>0.29125000000000001</v>
      </c>
      <c r="J4351">
        <v>5.0950000000000002E-2</v>
      </c>
      <c r="K4351">
        <v>0.37824999999999998</v>
      </c>
      <c r="L4351">
        <v>6.1350000000000002E-2</v>
      </c>
      <c r="M4351">
        <v>0.15484999999999999</v>
      </c>
    </row>
    <row r="4352" spans="2:13" x14ac:dyDescent="0.35">
      <c r="B4352">
        <v>4349</v>
      </c>
      <c r="C4352">
        <v>0.43485000000000001</v>
      </c>
      <c r="D4352">
        <v>0.47055000000000002</v>
      </c>
      <c r="E4352">
        <v>0.65434999999999999</v>
      </c>
      <c r="F4352">
        <v>0.42525000000000002</v>
      </c>
      <c r="G4352">
        <v>4.7449999999999999E-2</v>
      </c>
      <c r="H4352">
        <v>0.98134999999999994</v>
      </c>
      <c r="I4352">
        <v>0.45624999999999999</v>
      </c>
      <c r="J4352">
        <v>0.55254999999999999</v>
      </c>
      <c r="K4352">
        <v>0.69015000000000004</v>
      </c>
      <c r="L4352">
        <v>0.68725000000000003</v>
      </c>
      <c r="M4352">
        <v>0.16825000000000001</v>
      </c>
    </row>
    <row r="4353" spans="2:13" x14ac:dyDescent="0.35">
      <c r="B4353">
        <v>4350</v>
      </c>
      <c r="C4353">
        <v>0.43495</v>
      </c>
      <c r="D4353">
        <v>5.2350000000000001E-2</v>
      </c>
      <c r="E4353">
        <v>0.69315000000000004</v>
      </c>
      <c r="F4353">
        <v>0.10865</v>
      </c>
      <c r="G4353">
        <v>0.44474999999999998</v>
      </c>
      <c r="H4353">
        <v>0.97565000000000002</v>
      </c>
      <c r="I4353">
        <v>0.22395000000000001</v>
      </c>
      <c r="J4353">
        <v>0.67664999999999997</v>
      </c>
      <c r="K4353">
        <v>0.29765000000000003</v>
      </c>
      <c r="L4353">
        <v>6.565E-2</v>
      </c>
      <c r="M4353">
        <v>0.51495000000000002</v>
      </c>
    </row>
    <row r="4354" spans="2:13" x14ac:dyDescent="0.35">
      <c r="B4354">
        <v>4351</v>
      </c>
      <c r="C4354">
        <v>0.43504999999999999</v>
      </c>
      <c r="D4354">
        <v>0.74485000000000001</v>
      </c>
      <c r="E4354">
        <v>0.71404999999999996</v>
      </c>
      <c r="F4354">
        <v>0.59835000000000005</v>
      </c>
      <c r="G4354">
        <v>0.49875000000000003</v>
      </c>
      <c r="H4354">
        <v>0.79954999999999998</v>
      </c>
      <c r="I4354">
        <v>0.77024999999999999</v>
      </c>
      <c r="J4354">
        <v>0.40205000000000002</v>
      </c>
      <c r="K4354">
        <v>0.73045000000000004</v>
      </c>
      <c r="L4354">
        <v>0.81284999999999996</v>
      </c>
      <c r="M4354">
        <v>0.12934999999999999</v>
      </c>
    </row>
    <row r="4355" spans="2:13" x14ac:dyDescent="0.35">
      <c r="B4355">
        <v>4352</v>
      </c>
      <c r="C4355">
        <v>0.43514999999999998</v>
      </c>
      <c r="D4355">
        <v>0.82694999999999996</v>
      </c>
      <c r="E4355">
        <v>2.6950000000000002E-2</v>
      </c>
      <c r="F4355">
        <v>0.46095000000000003</v>
      </c>
      <c r="G4355">
        <v>0.16084999999999999</v>
      </c>
      <c r="H4355">
        <v>0.26474999999999999</v>
      </c>
      <c r="I4355">
        <v>0.87755000000000005</v>
      </c>
      <c r="J4355">
        <v>0.69955000000000001</v>
      </c>
      <c r="K4355">
        <v>0.48035</v>
      </c>
      <c r="L4355">
        <v>8.3250000000000005E-2</v>
      </c>
      <c r="M4355">
        <v>0.24795</v>
      </c>
    </row>
    <row r="4356" spans="2:13" x14ac:dyDescent="0.35">
      <c r="B4356">
        <v>4353</v>
      </c>
      <c r="C4356">
        <v>0.43525000000000003</v>
      </c>
      <c r="D4356">
        <v>0.53054999999999997</v>
      </c>
      <c r="E4356">
        <v>0.18335000000000001</v>
      </c>
      <c r="F4356">
        <v>0.77364999999999995</v>
      </c>
      <c r="G4356">
        <v>0.25395000000000001</v>
      </c>
      <c r="H4356">
        <v>0.43014999999999998</v>
      </c>
      <c r="I4356">
        <v>0.18375</v>
      </c>
      <c r="J4356">
        <v>0.39524999999999999</v>
      </c>
      <c r="K4356">
        <v>0.21295</v>
      </c>
      <c r="L4356">
        <v>0.44474999999999998</v>
      </c>
      <c r="M4356">
        <v>0.91405000000000003</v>
      </c>
    </row>
    <row r="4357" spans="2:13" x14ac:dyDescent="0.35">
      <c r="B4357">
        <v>4354</v>
      </c>
      <c r="C4357">
        <v>0.43535000000000001</v>
      </c>
      <c r="D4357">
        <v>0.50844999999999996</v>
      </c>
      <c r="E4357">
        <v>4.9750000000000003E-2</v>
      </c>
      <c r="F4357">
        <v>0.90885000000000005</v>
      </c>
      <c r="G4357">
        <v>0.29865000000000003</v>
      </c>
      <c r="H4357">
        <v>0.85094999999999998</v>
      </c>
      <c r="I4357">
        <v>0.77144999999999997</v>
      </c>
      <c r="J4357">
        <v>0.55354999999999999</v>
      </c>
      <c r="K4357">
        <v>0.14804999999999999</v>
      </c>
      <c r="L4357">
        <v>0.90834999999999999</v>
      </c>
      <c r="M4357">
        <v>0.69484999999999997</v>
      </c>
    </row>
    <row r="4358" spans="2:13" x14ac:dyDescent="0.35">
      <c r="B4358">
        <v>4355</v>
      </c>
      <c r="C4358">
        <v>0.43545</v>
      </c>
      <c r="D4358">
        <v>0.51824999999999999</v>
      </c>
      <c r="E4358">
        <v>0.85155000000000003</v>
      </c>
      <c r="F4358">
        <v>0.77254999999999996</v>
      </c>
      <c r="G4358">
        <v>0.32615</v>
      </c>
      <c r="H4358">
        <v>0.91164999999999996</v>
      </c>
      <c r="I4358">
        <v>0.82194999999999996</v>
      </c>
      <c r="J4358">
        <v>0.33765000000000001</v>
      </c>
      <c r="K4358">
        <v>0.61704999999999999</v>
      </c>
      <c r="L4358">
        <v>0.53315000000000001</v>
      </c>
      <c r="M4358">
        <v>0.87624999999999997</v>
      </c>
    </row>
    <row r="4359" spans="2:13" x14ac:dyDescent="0.35">
      <c r="B4359">
        <v>4356</v>
      </c>
      <c r="C4359">
        <v>0.43554999999999999</v>
      </c>
      <c r="D4359">
        <v>0.24504999999999999</v>
      </c>
      <c r="E4359">
        <v>0.32305</v>
      </c>
      <c r="F4359">
        <v>0.43054999999999999</v>
      </c>
      <c r="G4359">
        <v>0.63375000000000004</v>
      </c>
      <c r="H4359">
        <v>0.45665</v>
      </c>
      <c r="I4359">
        <v>0.90195000000000003</v>
      </c>
      <c r="J4359">
        <v>0.34515000000000001</v>
      </c>
      <c r="K4359">
        <v>0.89454999999999996</v>
      </c>
      <c r="L4359">
        <v>0.26724999999999999</v>
      </c>
      <c r="M4359">
        <v>4.1450000000000001E-2</v>
      </c>
    </row>
    <row r="4360" spans="2:13" x14ac:dyDescent="0.35">
      <c r="B4360">
        <v>4357</v>
      </c>
      <c r="C4360">
        <v>0.43564999999999998</v>
      </c>
      <c r="D4360">
        <v>0.38974999999999999</v>
      </c>
      <c r="E4360">
        <v>0.22245000000000001</v>
      </c>
      <c r="F4360">
        <v>0.85545000000000004</v>
      </c>
      <c r="G4360">
        <v>0.33334999999999998</v>
      </c>
      <c r="H4360">
        <v>0.79274999999999995</v>
      </c>
      <c r="I4360">
        <v>0.39505000000000001</v>
      </c>
      <c r="J4360">
        <v>4.4049999999999999E-2</v>
      </c>
      <c r="K4360">
        <v>0.48015000000000002</v>
      </c>
      <c r="L4360">
        <v>0.19445000000000001</v>
      </c>
      <c r="M4360">
        <v>0.23215</v>
      </c>
    </row>
    <row r="4361" spans="2:13" x14ac:dyDescent="0.35">
      <c r="B4361">
        <v>4358</v>
      </c>
      <c r="C4361">
        <v>0.43575000000000003</v>
      </c>
      <c r="D4361">
        <v>0.38855000000000001</v>
      </c>
      <c r="E4361">
        <v>0.67895000000000005</v>
      </c>
      <c r="F4361">
        <v>0.93145</v>
      </c>
      <c r="G4361">
        <v>0.23785000000000001</v>
      </c>
      <c r="H4361">
        <v>0.63954999999999995</v>
      </c>
      <c r="I4361">
        <v>0.90144999999999997</v>
      </c>
      <c r="J4361">
        <v>0.69884999999999997</v>
      </c>
      <c r="K4361">
        <v>0.81584999999999996</v>
      </c>
      <c r="L4361">
        <v>0.76505000000000001</v>
      </c>
      <c r="M4361">
        <v>0.10425</v>
      </c>
    </row>
    <row r="4362" spans="2:13" x14ac:dyDescent="0.35">
      <c r="B4362">
        <v>4359</v>
      </c>
      <c r="C4362">
        <v>0.43585000000000002</v>
      </c>
      <c r="D4362">
        <v>0.13375000000000001</v>
      </c>
      <c r="E4362">
        <v>9.8650000000000002E-2</v>
      </c>
      <c r="F4362">
        <v>0.50754999999999995</v>
      </c>
      <c r="G4362">
        <v>0.12995000000000001</v>
      </c>
      <c r="H4362">
        <v>0.79144999999999999</v>
      </c>
      <c r="I4362">
        <v>0.10514999999999999</v>
      </c>
      <c r="J4362">
        <v>0.80654999999999999</v>
      </c>
      <c r="K4362">
        <v>2.7650000000000001E-2</v>
      </c>
      <c r="L4362">
        <v>0.10715</v>
      </c>
      <c r="M4362">
        <v>0.27555000000000002</v>
      </c>
    </row>
    <row r="4363" spans="2:13" x14ac:dyDescent="0.35">
      <c r="B4363">
        <v>4360</v>
      </c>
      <c r="C4363">
        <v>0.43595</v>
      </c>
      <c r="D4363">
        <v>0.21395</v>
      </c>
      <c r="E4363">
        <v>0.52925</v>
      </c>
      <c r="F4363">
        <v>0.66544999999999999</v>
      </c>
      <c r="G4363">
        <v>0.81464999999999999</v>
      </c>
      <c r="H4363">
        <v>0.53554999999999997</v>
      </c>
      <c r="I4363">
        <v>0.96074999999999999</v>
      </c>
      <c r="J4363">
        <v>0.22375</v>
      </c>
      <c r="K4363">
        <v>0.25974999999999998</v>
      </c>
      <c r="L4363">
        <v>0.32295000000000001</v>
      </c>
      <c r="M4363">
        <v>0.44864999999999999</v>
      </c>
    </row>
    <row r="4364" spans="2:13" x14ac:dyDescent="0.35">
      <c r="B4364">
        <v>4361</v>
      </c>
      <c r="C4364">
        <v>0.43604999999999999</v>
      </c>
      <c r="D4364">
        <v>0.21154999999999999</v>
      </c>
      <c r="E4364">
        <v>0.13635</v>
      </c>
      <c r="F4364">
        <v>0.20665</v>
      </c>
      <c r="G4364">
        <v>0.61004999999999998</v>
      </c>
      <c r="H4364">
        <v>0.26135000000000003</v>
      </c>
      <c r="I4364">
        <v>0.78364999999999996</v>
      </c>
      <c r="J4364">
        <v>0.65125</v>
      </c>
      <c r="K4364">
        <v>0.51085000000000003</v>
      </c>
      <c r="L4364">
        <v>0.54325000000000001</v>
      </c>
      <c r="M4364">
        <v>0.69504999999999995</v>
      </c>
    </row>
    <row r="4365" spans="2:13" x14ac:dyDescent="0.35">
      <c r="B4365">
        <v>4362</v>
      </c>
      <c r="C4365">
        <v>0.43614999999999998</v>
      </c>
      <c r="D4365">
        <v>0.28165000000000001</v>
      </c>
      <c r="E4365">
        <v>0.51615</v>
      </c>
      <c r="F4365">
        <v>0.88024999999999998</v>
      </c>
      <c r="G4365">
        <v>0.83445000000000003</v>
      </c>
      <c r="H4365">
        <v>0.49095</v>
      </c>
      <c r="I4365">
        <v>0.58194999999999997</v>
      </c>
      <c r="J4365">
        <v>0.16614999999999999</v>
      </c>
      <c r="K4365">
        <v>0.31295000000000001</v>
      </c>
      <c r="L4365">
        <v>0.14635000000000001</v>
      </c>
      <c r="M4365">
        <v>0.85955000000000004</v>
      </c>
    </row>
    <row r="4366" spans="2:13" x14ac:dyDescent="0.35">
      <c r="B4366">
        <v>4363</v>
      </c>
      <c r="C4366">
        <v>0.43625000000000003</v>
      </c>
      <c r="D4366">
        <v>0.88965000000000005</v>
      </c>
      <c r="E4366">
        <v>0.98675000000000002</v>
      </c>
      <c r="F4366">
        <v>0.81784999999999997</v>
      </c>
      <c r="G4366">
        <v>0.10345</v>
      </c>
      <c r="H4366">
        <v>0.50795000000000001</v>
      </c>
      <c r="I4366">
        <v>9.7850000000000006E-2</v>
      </c>
      <c r="J4366">
        <v>0.43185000000000001</v>
      </c>
      <c r="K4366">
        <v>0.82025000000000003</v>
      </c>
      <c r="L4366">
        <v>0.92064999999999997</v>
      </c>
      <c r="M4366">
        <v>0.31264999999999998</v>
      </c>
    </row>
    <row r="4367" spans="2:13" x14ac:dyDescent="0.35">
      <c r="B4367">
        <v>4364</v>
      </c>
      <c r="C4367">
        <v>0.43635000000000002</v>
      </c>
      <c r="D4367">
        <v>0.58714999999999995</v>
      </c>
      <c r="E4367">
        <v>0.77744999999999997</v>
      </c>
      <c r="F4367">
        <v>9.2549999999999993E-2</v>
      </c>
      <c r="G4367">
        <v>0.76154999999999995</v>
      </c>
      <c r="H4367">
        <v>0.25235000000000002</v>
      </c>
      <c r="I4367">
        <v>0.80974999999999997</v>
      </c>
      <c r="J4367">
        <v>0.86534999999999995</v>
      </c>
      <c r="K4367">
        <v>0.39245000000000002</v>
      </c>
      <c r="L4367">
        <v>0.50975000000000004</v>
      </c>
      <c r="M4367">
        <v>0.97604999999999997</v>
      </c>
    </row>
    <row r="4368" spans="2:13" x14ac:dyDescent="0.35">
      <c r="B4368">
        <v>4365</v>
      </c>
      <c r="C4368">
        <v>0.43645</v>
      </c>
      <c r="D4368">
        <v>3.3149999999999999E-2</v>
      </c>
      <c r="E4368">
        <v>0.25905</v>
      </c>
      <c r="F4368">
        <v>0.98045000000000004</v>
      </c>
      <c r="G4368">
        <v>0.65525</v>
      </c>
      <c r="H4368">
        <v>0.18074999999999999</v>
      </c>
      <c r="I4368">
        <v>2.095E-2</v>
      </c>
      <c r="J4368">
        <v>0.98075000000000001</v>
      </c>
      <c r="K4368">
        <v>0.19255</v>
      </c>
      <c r="L4368">
        <v>0.92874999999999996</v>
      </c>
      <c r="M4368">
        <v>0.10435</v>
      </c>
    </row>
    <row r="4369" spans="2:13" x14ac:dyDescent="0.35">
      <c r="B4369">
        <v>4366</v>
      </c>
      <c r="C4369">
        <v>0.43654999999999999</v>
      </c>
      <c r="D4369">
        <v>0.34525</v>
      </c>
      <c r="E4369">
        <v>0.50985000000000003</v>
      </c>
      <c r="F4369">
        <v>0.91385000000000005</v>
      </c>
      <c r="G4369">
        <v>0.17125000000000001</v>
      </c>
      <c r="H4369">
        <v>0.14754999999999999</v>
      </c>
      <c r="I4369">
        <v>0.79164999999999996</v>
      </c>
      <c r="J4369">
        <v>0.86194999999999999</v>
      </c>
      <c r="K4369">
        <v>2.1850000000000001E-2</v>
      </c>
      <c r="L4369">
        <v>0.34375</v>
      </c>
      <c r="M4369">
        <v>0.14025000000000001</v>
      </c>
    </row>
    <row r="4370" spans="2:13" x14ac:dyDescent="0.35">
      <c r="B4370">
        <v>4367</v>
      </c>
      <c r="C4370">
        <v>0.43664999999999998</v>
      </c>
      <c r="D4370">
        <v>0.27265</v>
      </c>
      <c r="E4370">
        <v>0.64934999999999998</v>
      </c>
      <c r="F4370">
        <v>0.50214999999999999</v>
      </c>
      <c r="G4370">
        <v>0.54264999999999997</v>
      </c>
      <c r="H4370">
        <v>0.77134999999999998</v>
      </c>
      <c r="I4370">
        <v>0.17524999999999999</v>
      </c>
      <c r="J4370">
        <v>0.16464999999999999</v>
      </c>
      <c r="K4370">
        <v>0.75195000000000001</v>
      </c>
      <c r="L4370">
        <v>0.90764999999999996</v>
      </c>
      <c r="M4370">
        <v>0.22764999999999999</v>
      </c>
    </row>
    <row r="4371" spans="2:13" x14ac:dyDescent="0.35">
      <c r="B4371">
        <v>4368</v>
      </c>
      <c r="C4371">
        <v>0.43675000000000003</v>
      </c>
      <c r="D4371">
        <v>0.65674999999999994</v>
      </c>
      <c r="E4371">
        <v>0.83945000000000003</v>
      </c>
      <c r="F4371">
        <v>0.50775000000000003</v>
      </c>
      <c r="G4371">
        <v>4.3049999999999998E-2</v>
      </c>
      <c r="H4371">
        <v>0.15625</v>
      </c>
      <c r="I4371">
        <v>0.50624999999999998</v>
      </c>
      <c r="J4371">
        <v>0.59245000000000003</v>
      </c>
      <c r="K4371">
        <v>0.40844999999999998</v>
      </c>
      <c r="L4371">
        <v>0.10435</v>
      </c>
      <c r="M4371">
        <v>0.80794999999999995</v>
      </c>
    </row>
    <row r="4372" spans="2:13" x14ac:dyDescent="0.35">
      <c r="B4372">
        <v>4369</v>
      </c>
      <c r="C4372">
        <v>0.43685000000000002</v>
      </c>
      <c r="D4372">
        <v>0.34184999999999999</v>
      </c>
      <c r="E4372">
        <v>0.54354999999999998</v>
      </c>
      <c r="F4372">
        <v>0.83235000000000003</v>
      </c>
      <c r="G4372">
        <v>0.55164999999999997</v>
      </c>
      <c r="H4372">
        <v>0.22005</v>
      </c>
      <c r="I4372">
        <v>0.95794999999999997</v>
      </c>
      <c r="J4372">
        <v>3.8449999999999998E-2</v>
      </c>
      <c r="K4372">
        <v>0.79915000000000003</v>
      </c>
      <c r="L4372">
        <v>0.56074999999999997</v>
      </c>
      <c r="M4372">
        <v>7.8750000000000001E-2</v>
      </c>
    </row>
    <row r="4373" spans="2:13" x14ac:dyDescent="0.35">
      <c r="B4373">
        <v>4370</v>
      </c>
      <c r="C4373">
        <v>0.43695000000000001</v>
      </c>
      <c r="D4373">
        <v>5.355E-2</v>
      </c>
      <c r="E4373">
        <v>0.45834999999999998</v>
      </c>
      <c r="F4373">
        <v>0.18784999999999999</v>
      </c>
      <c r="G4373">
        <v>6.6549999999999998E-2</v>
      </c>
      <c r="H4373">
        <v>0.76605000000000001</v>
      </c>
      <c r="I4373">
        <v>0.31655</v>
      </c>
      <c r="J4373">
        <v>0.33555000000000001</v>
      </c>
      <c r="K4373">
        <v>0.35304999999999997</v>
      </c>
      <c r="L4373">
        <v>0.95945000000000003</v>
      </c>
      <c r="M4373">
        <v>0.71135000000000004</v>
      </c>
    </row>
    <row r="4374" spans="2:13" x14ac:dyDescent="0.35">
      <c r="B4374">
        <v>4371</v>
      </c>
      <c r="C4374">
        <v>0.43704999999999999</v>
      </c>
      <c r="D4374">
        <v>0.35744999999999999</v>
      </c>
      <c r="E4374">
        <v>0.15805</v>
      </c>
      <c r="F4374">
        <v>0.93994999999999995</v>
      </c>
      <c r="G4374">
        <v>0.75534999999999997</v>
      </c>
      <c r="H4374">
        <v>0.96884999999999999</v>
      </c>
      <c r="I4374">
        <v>0.27684999999999998</v>
      </c>
      <c r="J4374">
        <v>0.74224999999999997</v>
      </c>
      <c r="K4374">
        <v>0.81105000000000005</v>
      </c>
      <c r="L4374">
        <v>0.44345000000000001</v>
      </c>
      <c r="M4374">
        <v>0.85894999999999999</v>
      </c>
    </row>
    <row r="4375" spans="2:13" x14ac:dyDescent="0.35">
      <c r="B4375">
        <v>4372</v>
      </c>
      <c r="C4375">
        <v>0.43714999999999998</v>
      </c>
      <c r="D4375">
        <v>0.21715000000000001</v>
      </c>
      <c r="E4375">
        <v>0.88165000000000004</v>
      </c>
      <c r="F4375">
        <v>0.37814999999999999</v>
      </c>
      <c r="G4375">
        <v>0.66495000000000004</v>
      </c>
      <c r="H4375">
        <v>9.1450000000000004E-2</v>
      </c>
      <c r="I4375">
        <v>0.22805</v>
      </c>
      <c r="J4375">
        <v>0.59945000000000004</v>
      </c>
      <c r="K4375">
        <v>0.63575000000000004</v>
      </c>
      <c r="L4375">
        <v>0.11235000000000001</v>
      </c>
      <c r="M4375">
        <v>0.65085000000000004</v>
      </c>
    </row>
    <row r="4376" spans="2:13" x14ac:dyDescent="0.35">
      <c r="B4376">
        <v>4373</v>
      </c>
      <c r="C4376">
        <v>0.43725000000000003</v>
      </c>
      <c r="D4376">
        <v>0.89505000000000001</v>
      </c>
      <c r="E4376">
        <v>0.15654999999999999</v>
      </c>
      <c r="F4376">
        <v>0.97585</v>
      </c>
      <c r="G4376">
        <v>0.93735000000000002</v>
      </c>
      <c r="H4376">
        <v>0.93625000000000003</v>
      </c>
      <c r="I4376">
        <v>0.40984999999999999</v>
      </c>
      <c r="J4376">
        <v>0.21204999999999999</v>
      </c>
      <c r="K4376">
        <v>0.50444999999999995</v>
      </c>
      <c r="L4376">
        <v>0.44695000000000001</v>
      </c>
      <c r="M4376">
        <v>0.61755000000000004</v>
      </c>
    </row>
    <row r="4377" spans="2:13" x14ac:dyDescent="0.35">
      <c r="B4377">
        <v>4374</v>
      </c>
      <c r="C4377">
        <v>0.43735000000000002</v>
      </c>
      <c r="D4377">
        <v>0.13685</v>
      </c>
      <c r="E4377">
        <v>5.2350000000000001E-2</v>
      </c>
      <c r="F4377">
        <v>0.48075000000000001</v>
      </c>
      <c r="G4377">
        <v>0.78774999999999995</v>
      </c>
      <c r="H4377">
        <v>0.73755000000000004</v>
      </c>
      <c r="I4377">
        <v>0.28144999999999998</v>
      </c>
      <c r="J4377">
        <v>0.28244999999999998</v>
      </c>
      <c r="K4377">
        <v>0.80164999999999997</v>
      </c>
      <c r="L4377">
        <v>0.62775000000000003</v>
      </c>
      <c r="M4377">
        <v>0.45095000000000002</v>
      </c>
    </row>
    <row r="4378" spans="2:13" x14ac:dyDescent="0.35">
      <c r="B4378">
        <v>4375</v>
      </c>
      <c r="C4378">
        <v>0.43745000000000001</v>
      </c>
      <c r="D4378">
        <v>0.38124999999999998</v>
      </c>
      <c r="E4378">
        <v>0.29525000000000001</v>
      </c>
      <c r="F4378">
        <v>0.18245</v>
      </c>
      <c r="G4378">
        <v>0.11895</v>
      </c>
      <c r="H4378">
        <v>0.28084999999999999</v>
      </c>
      <c r="I4378">
        <v>0.33415</v>
      </c>
      <c r="J4378">
        <v>0.31495000000000001</v>
      </c>
      <c r="K4378">
        <v>0.62514999999999998</v>
      </c>
      <c r="L4378">
        <v>2.615E-2</v>
      </c>
      <c r="M4378">
        <v>0.63714999999999999</v>
      </c>
    </row>
    <row r="4379" spans="2:13" x14ac:dyDescent="0.35">
      <c r="B4379">
        <v>4376</v>
      </c>
      <c r="C4379">
        <v>0.43754999999999999</v>
      </c>
      <c r="D4379">
        <v>0.67264999999999997</v>
      </c>
      <c r="E4379">
        <v>0.59575</v>
      </c>
      <c r="F4379">
        <v>0.95465</v>
      </c>
      <c r="G4379">
        <v>0.19994999999999999</v>
      </c>
      <c r="H4379">
        <v>0.88485000000000003</v>
      </c>
      <c r="I4379">
        <v>0.47334999999999999</v>
      </c>
      <c r="J4379">
        <v>0.38535000000000003</v>
      </c>
      <c r="K4379">
        <v>0.40155000000000002</v>
      </c>
      <c r="L4379">
        <v>0.64395000000000002</v>
      </c>
      <c r="M4379">
        <v>0.55515000000000003</v>
      </c>
    </row>
    <row r="4380" spans="2:13" x14ac:dyDescent="0.35">
      <c r="B4380">
        <v>4377</v>
      </c>
      <c r="C4380">
        <v>0.43764999999999998</v>
      </c>
      <c r="D4380">
        <v>0.21815000000000001</v>
      </c>
      <c r="E4380">
        <v>0.90575000000000006</v>
      </c>
      <c r="F4380">
        <v>0.72855000000000003</v>
      </c>
      <c r="G4380">
        <v>1.035E-2</v>
      </c>
      <c r="H4380">
        <v>0.70265</v>
      </c>
      <c r="I4380">
        <v>0.58925000000000005</v>
      </c>
      <c r="J4380">
        <v>0.35165000000000002</v>
      </c>
      <c r="K4380">
        <v>0.60865000000000002</v>
      </c>
      <c r="L4380">
        <v>0.79974999999999996</v>
      </c>
      <c r="M4380">
        <v>0.54384999999999994</v>
      </c>
    </row>
    <row r="4381" spans="2:13" x14ac:dyDescent="0.35">
      <c r="B4381">
        <v>4378</v>
      </c>
      <c r="C4381">
        <v>0.43774999999999997</v>
      </c>
      <c r="D4381">
        <v>0.93615000000000004</v>
      </c>
      <c r="E4381">
        <v>0.23735000000000001</v>
      </c>
      <c r="F4381">
        <v>0.31605</v>
      </c>
      <c r="G4381">
        <v>0.40644999999999998</v>
      </c>
      <c r="H4381">
        <v>0.89985000000000004</v>
      </c>
      <c r="I4381">
        <v>0.94955000000000001</v>
      </c>
      <c r="J4381">
        <v>0.70745000000000002</v>
      </c>
      <c r="K4381">
        <v>0.95504999999999995</v>
      </c>
      <c r="L4381">
        <v>0.72665000000000002</v>
      </c>
      <c r="M4381">
        <v>0.63805000000000001</v>
      </c>
    </row>
    <row r="4382" spans="2:13" x14ac:dyDescent="0.35">
      <c r="B4382">
        <v>4379</v>
      </c>
      <c r="C4382">
        <v>0.43785000000000002</v>
      </c>
      <c r="D4382">
        <v>0.82604999999999995</v>
      </c>
      <c r="E4382">
        <v>0.91425000000000001</v>
      </c>
      <c r="F4382">
        <v>0.41965000000000002</v>
      </c>
      <c r="G4382">
        <v>0.39115</v>
      </c>
      <c r="H4382">
        <v>0.11665</v>
      </c>
      <c r="I4382">
        <v>1.9349999999999999E-2</v>
      </c>
      <c r="J4382">
        <v>0.80915000000000004</v>
      </c>
      <c r="K4382">
        <v>0.50014999999999998</v>
      </c>
      <c r="L4382">
        <v>0.68125000000000002</v>
      </c>
      <c r="M4382">
        <v>0.83955000000000002</v>
      </c>
    </row>
    <row r="4383" spans="2:13" x14ac:dyDescent="0.35">
      <c r="B4383">
        <v>4380</v>
      </c>
      <c r="C4383">
        <v>0.43795000000000001</v>
      </c>
      <c r="D4383">
        <v>0.56605000000000005</v>
      </c>
      <c r="E4383">
        <v>0.74304999999999999</v>
      </c>
      <c r="F4383">
        <v>0.13114999999999999</v>
      </c>
      <c r="G4383">
        <v>0.74204999999999999</v>
      </c>
      <c r="H4383">
        <v>0.57474999999999998</v>
      </c>
      <c r="I4383">
        <v>0.73704999999999998</v>
      </c>
      <c r="J4383">
        <v>5.5050000000000002E-2</v>
      </c>
      <c r="K4383">
        <v>0.66095000000000004</v>
      </c>
      <c r="L4383">
        <v>0.37774999999999997</v>
      </c>
      <c r="M4383">
        <v>0.10575</v>
      </c>
    </row>
    <row r="4384" spans="2:13" x14ac:dyDescent="0.35">
      <c r="B4384">
        <v>4381</v>
      </c>
      <c r="C4384">
        <v>0.43804999999999999</v>
      </c>
      <c r="D4384">
        <v>0.20544999999999999</v>
      </c>
      <c r="E4384">
        <v>0.51375000000000004</v>
      </c>
      <c r="F4384">
        <v>0.86734999999999995</v>
      </c>
      <c r="G4384">
        <v>0.24754999999999999</v>
      </c>
      <c r="H4384">
        <v>0.27915000000000001</v>
      </c>
      <c r="I4384">
        <v>0.70174999999999998</v>
      </c>
      <c r="J4384">
        <v>0.11244999999999999</v>
      </c>
      <c r="K4384">
        <v>0.82794999999999996</v>
      </c>
      <c r="L4384">
        <v>0.75255000000000005</v>
      </c>
      <c r="M4384">
        <v>0.33155000000000001</v>
      </c>
    </row>
    <row r="4385" spans="2:13" x14ac:dyDescent="0.35">
      <c r="B4385">
        <v>4382</v>
      </c>
      <c r="C4385">
        <v>0.43814999999999998</v>
      </c>
      <c r="D4385">
        <v>0.83394999999999997</v>
      </c>
      <c r="E4385">
        <v>0.30685000000000001</v>
      </c>
      <c r="F4385">
        <v>0.56484999999999996</v>
      </c>
      <c r="G4385">
        <v>0.96014999999999995</v>
      </c>
      <c r="H4385">
        <v>0.42804999999999999</v>
      </c>
      <c r="I4385">
        <v>0.74444999999999995</v>
      </c>
      <c r="J4385">
        <v>0.29504999999999998</v>
      </c>
      <c r="K4385">
        <v>0.97445000000000004</v>
      </c>
      <c r="L4385">
        <v>7.9500000000000005E-3</v>
      </c>
      <c r="M4385">
        <v>0.48225000000000001</v>
      </c>
    </row>
    <row r="4386" spans="2:13" x14ac:dyDescent="0.35">
      <c r="B4386">
        <v>4383</v>
      </c>
      <c r="C4386">
        <v>0.43824999999999997</v>
      </c>
      <c r="D4386">
        <v>0.85675000000000001</v>
      </c>
      <c r="E4386">
        <v>0.15905</v>
      </c>
      <c r="F4386">
        <v>3.8500000000000001E-3</v>
      </c>
      <c r="G4386">
        <v>0.23845</v>
      </c>
      <c r="H4386">
        <v>0.42154999999999998</v>
      </c>
      <c r="I4386">
        <v>0.25295000000000001</v>
      </c>
      <c r="J4386">
        <v>0.94064999999999999</v>
      </c>
      <c r="K4386">
        <v>0.29894999999999999</v>
      </c>
      <c r="L4386">
        <v>0.36835000000000001</v>
      </c>
      <c r="M4386">
        <v>0.87285000000000001</v>
      </c>
    </row>
    <row r="4387" spans="2:13" x14ac:dyDescent="0.35">
      <c r="B4387">
        <v>4384</v>
      </c>
      <c r="C4387">
        <v>0.43835000000000002</v>
      </c>
      <c r="D4387">
        <v>0.98704999999999998</v>
      </c>
      <c r="E4387">
        <v>0.70335000000000003</v>
      </c>
      <c r="F4387">
        <v>0.81745000000000001</v>
      </c>
      <c r="G4387">
        <v>0.50165000000000004</v>
      </c>
      <c r="H4387">
        <v>0.24734999999999999</v>
      </c>
      <c r="I4387">
        <v>0.96884999999999999</v>
      </c>
      <c r="J4387">
        <v>0.27455000000000002</v>
      </c>
      <c r="K4387">
        <v>0.55915000000000004</v>
      </c>
      <c r="L4387">
        <v>0.77615000000000001</v>
      </c>
      <c r="M4387">
        <v>0.36725000000000002</v>
      </c>
    </row>
    <row r="4388" spans="2:13" x14ac:dyDescent="0.35">
      <c r="B4388">
        <v>4385</v>
      </c>
      <c r="C4388">
        <v>0.43845000000000001</v>
      </c>
      <c r="D4388">
        <v>5.2150000000000002E-2</v>
      </c>
      <c r="E4388">
        <v>0.23524999999999999</v>
      </c>
      <c r="F4388">
        <v>0.87885000000000002</v>
      </c>
      <c r="G4388">
        <v>0.77934999999999999</v>
      </c>
      <c r="H4388">
        <v>0.84784999999999999</v>
      </c>
      <c r="I4388">
        <v>0.28505000000000003</v>
      </c>
      <c r="J4388">
        <v>6.4149999999999999E-2</v>
      </c>
      <c r="K4388">
        <v>0.39005000000000001</v>
      </c>
      <c r="L4388">
        <v>0.18884999999999999</v>
      </c>
      <c r="M4388">
        <v>0.61655000000000004</v>
      </c>
    </row>
    <row r="4389" spans="2:13" x14ac:dyDescent="0.35">
      <c r="B4389">
        <v>4386</v>
      </c>
      <c r="C4389">
        <v>0.43855</v>
      </c>
      <c r="D4389">
        <v>0.93745000000000001</v>
      </c>
      <c r="E4389">
        <v>0.36514999999999997</v>
      </c>
      <c r="F4389">
        <v>0.54505000000000003</v>
      </c>
      <c r="G4389">
        <v>0.61865000000000003</v>
      </c>
      <c r="H4389">
        <v>0.28305000000000002</v>
      </c>
      <c r="I4389">
        <v>0.17105000000000001</v>
      </c>
      <c r="J4389">
        <v>0.49785000000000001</v>
      </c>
      <c r="K4389">
        <v>0.77034999999999998</v>
      </c>
      <c r="L4389">
        <v>0.89454999999999996</v>
      </c>
      <c r="M4389">
        <v>0.90044999999999997</v>
      </c>
    </row>
    <row r="4390" spans="2:13" x14ac:dyDescent="0.35">
      <c r="B4390">
        <v>4387</v>
      </c>
      <c r="C4390">
        <v>0.43864999999999998</v>
      </c>
      <c r="D4390">
        <v>4.1050000000000003E-2</v>
      </c>
      <c r="E4390">
        <v>0.18715000000000001</v>
      </c>
      <c r="F4390">
        <v>7.9250000000000001E-2</v>
      </c>
      <c r="G4390">
        <v>0.69864999999999999</v>
      </c>
      <c r="H4390">
        <v>7.3950000000000002E-2</v>
      </c>
      <c r="I4390">
        <v>0.91495000000000004</v>
      </c>
      <c r="J4390">
        <v>0.77664999999999995</v>
      </c>
      <c r="K4390">
        <v>5.1549999999999999E-2</v>
      </c>
      <c r="L4390">
        <v>0.17555000000000001</v>
      </c>
      <c r="M4390">
        <v>0.89385000000000003</v>
      </c>
    </row>
    <row r="4391" spans="2:13" x14ac:dyDescent="0.35">
      <c r="B4391">
        <v>4388</v>
      </c>
      <c r="C4391">
        <v>0.43874999999999997</v>
      </c>
      <c r="D4391">
        <v>0.88314999999999999</v>
      </c>
      <c r="E4391">
        <v>0.56805000000000005</v>
      </c>
      <c r="F4391">
        <v>0.96084999999999998</v>
      </c>
      <c r="G4391">
        <v>0.76624999999999999</v>
      </c>
      <c r="H4391">
        <v>0.84755000000000003</v>
      </c>
      <c r="I4391">
        <v>0.34405000000000002</v>
      </c>
      <c r="J4391">
        <v>0.35125000000000001</v>
      </c>
      <c r="K4391">
        <v>2.5649999999999999E-2</v>
      </c>
      <c r="L4391">
        <v>0.57645000000000002</v>
      </c>
      <c r="M4391">
        <v>6.2500000000000003E-3</v>
      </c>
    </row>
    <row r="4392" spans="2:13" x14ac:dyDescent="0.35">
      <c r="B4392">
        <v>4389</v>
      </c>
      <c r="C4392">
        <v>0.43885000000000002</v>
      </c>
      <c r="D4392">
        <v>8.5050000000000001E-2</v>
      </c>
      <c r="E4392">
        <v>0.84275</v>
      </c>
      <c r="F4392">
        <v>0.72075</v>
      </c>
      <c r="G4392">
        <v>0.87695000000000001</v>
      </c>
      <c r="H4392">
        <v>0.71084999999999998</v>
      </c>
      <c r="I4392">
        <v>0.54205000000000003</v>
      </c>
      <c r="J4392">
        <v>0.60204999999999997</v>
      </c>
      <c r="K4392">
        <v>0.39515</v>
      </c>
      <c r="L4392">
        <v>0.95925000000000005</v>
      </c>
      <c r="M4392">
        <v>0.24575</v>
      </c>
    </row>
    <row r="4393" spans="2:13" x14ac:dyDescent="0.35">
      <c r="B4393">
        <v>4390</v>
      </c>
      <c r="C4393">
        <v>0.43895000000000001</v>
      </c>
      <c r="D4393">
        <v>0.79105000000000003</v>
      </c>
      <c r="E4393">
        <v>0.18425</v>
      </c>
      <c r="F4393">
        <v>0.76285000000000003</v>
      </c>
      <c r="G4393">
        <v>0.14235</v>
      </c>
      <c r="H4393">
        <v>0.41525000000000001</v>
      </c>
      <c r="I4393">
        <v>0.36514999999999997</v>
      </c>
      <c r="J4393">
        <v>0.15245</v>
      </c>
      <c r="K4393">
        <v>0.76405000000000001</v>
      </c>
      <c r="L4393">
        <v>0.26374999999999998</v>
      </c>
      <c r="M4393">
        <v>0.97985</v>
      </c>
    </row>
    <row r="4394" spans="2:13" x14ac:dyDescent="0.35">
      <c r="B4394">
        <v>4391</v>
      </c>
      <c r="C4394">
        <v>0.43905</v>
      </c>
      <c r="D4394">
        <v>0.92435</v>
      </c>
      <c r="E4394">
        <v>0.16705</v>
      </c>
      <c r="F4394">
        <v>0.35794999999999999</v>
      </c>
      <c r="G4394">
        <v>0.25795000000000001</v>
      </c>
      <c r="H4394">
        <v>0.20635000000000001</v>
      </c>
      <c r="I4394">
        <v>0.66105000000000003</v>
      </c>
      <c r="J4394">
        <v>0.83015000000000005</v>
      </c>
      <c r="K4394">
        <v>0.15825</v>
      </c>
      <c r="L4394">
        <v>0.56115000000000004</v>
      </c>
      <c r="M4394">
        <v>0.86995</v>
      </c>
    </row>
    <row r="4395" spans="2:13" x14ac:dyDescent="0.35">
      <c r="B4395">
        <v>4392</v>
      </c>
      <c r="C4395">
        <v>0.43914999999999998</v>
      </c>
      <c r="D4395">
        <v>0.35054999999999997</v>
      </c>
      <c r="E4395">
        <v>0.87444999999999995</v>
      </c>
      <c r="F4395">
        <v>0.95574999999999999</v>
      </c>
      <c r="G4395">
        <v>2.145E-2</v>
      </c>
      <c r="H4395">
        <v>0.79554999999999998</v>
      </c>
      <c r="I4395">
        <v>0.31035000000000001</v>
      </c>
      <c r="J4395">
        <v>0.33365</v>
      </c>
      <c r="K4395">
        <v>0.53225</v>
      </c>
      <c r="L4395">
        <v>0.52934999999999999</v>
      </c>
      <c r="M4395">
        <v>0.55305000000000004</v>
      </c>
    </row>
    <row r="4396" spans="2:13" x14ac:dyDescent="0.35">
      <c r="B4396">
        <v>4393</v>
      </c>
      <c r="C4396">
        <v>0.43924999999999997</v>
      </c>
      <c r="D4396">
        <v>0.39445000000000002</v>
      </c>
      <c r="E4396">
        <v>0.59684999999999999</v>
      </c>
      <c r="F4396">
        <v>0.15654999999999999</v>
      </c>
      <c r="G4396">
        <v>0.99675000000000002</v>
      </c>
      <c r="H4396">
        <v>0.69425000000000003</v>
      </c>
      <c r="I4396">
        <v>0.10065</v>
      </c>
      <c r="J4396">
        <v>0.53444999999999998</v>
      </c>
      <c r="K4396">
        <v>0.22555</v>
      </c>
      <c r="L4396">
        <v>0.91695000000000004</v>
      </c>
      <c r="M4396">
        <v>0.73414999999999997</v>
      </c>
    </row>
    <row r="4397" spans="2:13" x14ac:dyDescent="0.35">
      <c r="B4397">
        <v>4394</v>
      </c>
      <c r="C4397">
        <v>0.43935000000000002</v>
      </c>
      <c r="D4397">
        <v>0.31505</v>
      </c>
      <c r="E4397">
        <v>0.27984999999999999</v>
      </c>
      <c r="F4397">
        <v>8.7849999999999998E-2</v>
      </c>
      <c r="G4397">
        <v>0.20505000000000001</v>
      </c>
      <c r="H4397">
        <v>3.6249999999999998E-2</v>
      </c>
      <c r="I4397">
        <v>0.47065000000000001</v>
      </c>
      <c r="J4397">
        <v>0.11005</v>
      </c>
      <c r="K4397">
        <v>0.96204999999999996</v>
      </c>
      <c r="L4397">
        <v>5.4449999999999998E-2</v>
      </c>
      <c r="M4397">
        <v>0.21884999999999999</v>
      </c>
    </row>
    <row r="4398" spans="2:13" x14ac:dyDescent="0.35">
      <c r="B4398">
        <v>4395</v>
      </c>
      <c r="C4398">
        <v>0.43945000000000001</v>
      </c>
      <c r="D4398">
        <v>0.86234999999999995</v>
      </c>
      <c r="E4398">
        <v>0.47775000000000001</v>
      </c>
      <c r="F4398">
        <v>0.54725000000000001</v>
      </c>
      <c r="G4398">
        <v>0.37264999999999998</v>
      </c>
      <c r="H4398">
        <v>0.47015000000000001</v>
      </c>
      <c r="I4398">
        <v>0.63795000000000002</v>
      </c>
      <c r="J4398">
        <v>7.8350000000000003E-2</v>
      </c>
      <c r="K4398">
        <v>0.73665000000000003</v>
      </c>
      <c r="L4398">
        <v>0.90105000000000002</v>
      </c>
      <c r="M4398">
        <v>0.33315</v>
      </c>
    </row>
    <row r="4399" spans="2:13" x14ac:dyDescent="0.35">
      <c r="B4399">
        <v>4396</v>
      </c>
      <c r="C4399">
        <v>0.43955</v>
      </c>
      <c r="D4399">
        <v>0.98055000000000003</v>
      </c>
      <c r="E4399">
        <v>0.45545000000000002</v>
      </c>
      <c r="F4399">
        <v>0.25085000000000002</v>
      </c>
      <c r="G4399">
        <v>0.23585</v>
      </c>
      <c r="H4399">
        <v>0.60075000000000001</v>
      </c>
      <c r="I4399">
        <v>0.35854999999999998</v>
      </c>
      <c r="J4399">
        <v>0.64075000000000004</v>
      </c>
      <c r="K4399">
        <v>0.72645000000000004</v>
      </c>
      <c r="L4399">
        <v>0.80615000000000003</v>
      </c>
      <c r="M4399">
        <v>0.68635000000000002</v>
      </c>
    </row>
    <row r="4400" spans="2:13" x14ac:dyDescent="0.35">
      <c r="B4400">
        <v>4397</v>
      </c>
      <c r="C4400">
        <v>0.43964999999999999</v>
      </c>
      <c r="D4400">
        <v>0.81955</v>
      </c>
      <c r="E4400">
        <v>0.44195000000000001</v>
      </c>
      <c r="F4400">
        <v>8.3349999999999994E-2</v>
      </c>
      <c r="G4400">
        <v>0.90954999999999997</v>
      </c>
      <c r="H4400">
        <v>0.46594999999999998</v>
      </c>
      <c r="I4400">
        <v>0.97394999999999998</v>
      </c>
      <c r="J4400">
        <v>0.12155000000000001</v>
      </c>
      <c r="K4400">
        <v>0.26465</v>
      </c>
      <c r="L4400">
        <v>0.19925000000000001</v>
      </c>
      <c r="M4400">
        <v>0.81715000000000004</v>
      </c>
    </row>
    <row r="4401" spans="2:13" x14ac:dyDescent="0.35">
      <c r="B4401">
        <v>4398</v>
      </c>
      <c r="C4401">
        <v>0.43974999999999997</v>
      </c>
      <c r="D4401">
        <v>0.80325000000000002</v>
      </c>
      <c r="E4401">
        <v>0.16545000000000001</v>
      </c>
      <c r="F4401">
        <v>0.18254999999999999</v>
      </c>
      <c r="G4401">
        <v>0.52234999999999998</v>
      </c>
      <c r="H4401">
        <v>0.31264999999999998</v>
      </c>
      <c r="I4401">
        <v>0.58155000000000001</v>
      </c>
      <c r="J4401">
        <v>0.93005000000000004</v>
      </c>
      <c r="K4401">
        <v>0.46875</v>
      </c>
      <c r="L4401">
        <v>0.22735</v>
      </c>
      <c r="M4401">
        <v>0.26874999999999999</v>
      </c>
    </row>
    <row r="4402" spans="2:13" x14ac:dyDescent="0.35">
      <c r="B4402">
        <v>4399</v>
      </c>
      <c r="C4402">
        <v>0.43985000000000002</v>
      </c>
      <c r="D4402">
        <v>0.77875000000000005</v>
      </c>
      <c r="E4402">
        <v>0.67405000000000004</v>
      </c>
      <c r="F4402">
        <v>0.34905000000000003</v>
      </c>
      <c r="G4402">
        <v>0.84594999999999998</v>
      </c>
      <c r="H4402">
        <v>0.20244999999999999</v>
      </c>
      <c r="I4402">
        <v>0.66925000000000001</v>
      </c>
      <c r="J4402">
        <v>0.19455</v>
      </c>
      <c r="K4402">
        <v>0.78764999999999996</v>
      </c>
      <c r="L4402">
        <v>0.19264999999999999</v>
      </c>
      <c r="M4402">
        <v>0.53354999999999997</v>
      </c>
    </row>
    <row r="4403" spans="2:13" x14ac:dyDescent="0.35">
      <c r="B4403">
        <v>4400</v>
      </c>
      <c r="C4403">
        <v>0.43995000000000001</v>
      </c>
      <c r="D4403">
        <v>9.2249999999999999E-2</v>
      </c>
      <c r="E4403">
        <v>0.96904999999999997</v>
      </c>
      <c r="F4403">
        <v>0.44935000000000003</v>
      </c>
      <c r="G4403">
        <v>0.36035</v>
      </c>
      <c r="H4403">
        <v>0.83015000000000005</v>
      </c>
      <c r="I4403">
        <v>0.18905</v>
      </c>
      <c r="J4403">
        <v>0.43635000000000002</v>
      </c>
      <c r="K4403">
        <v>8.2549999999999998E-2</v>
      </c>
      <c r="L4403">
        <v>0.13275000000000001</v>
      </c>
      <c r="M4403">
        <v>0.43385000000000001</v>
      </c>
    </row>
    <row r="4404" spans="2:13" x14ac:dyDescent="0.35">
      <c r="B4404">
        <v>4401</v>
      </c>
      <c r="C4404">
        <v>0.44005</v>
      </c>
      <c r="D4404">
        <v>0.58975</v>
      </c>
      <c r="E4404">
        <v>0.43955</v>
      </c>
      <c r="F4404">
        <v>0.64475000000000005</v>
      </c>
      <c r="G4404">
        <v>0.23885000000000001</v>
      </c>
      <c r="H4404">
        <v>0.92964999999999998</v>
      </c>
      <c r="I4404">
        <v>0.47255000000000003</v>
      </c>
      <c r="J4404">
        <v>0.21065</v>
      </c>
      <c r="K4404">
        <v>0.24925</v>
      </c>
      <c r="L4404">
        <v>0.97824999999999995</v>
      </c>
      <c r="M4404">
        <v>0.67845</v>
      </c>
    </row>
    <row r="4405" spans="2:13" x14ac:dyDescent="0.35">
      <c r="B4405">
        <v>4402</v>
      </c>
      <c r="C4405">
        <v>0.44014999999999999</v>
      </c>
      <c r="D4405">
        <v>0.48735000000000001</v>
      </c>
      <c r="E4405">
        <v>0.11275</v>
      </c>
      <c r="F4405">
        <v>0.87624999999999997</v>
      </c>
      <c r="G4405">
        <v>0.87165000000000004</v>
      </c>
      <c r="H4405">
        <v>0.36914999999999998</v>
      </c>
      <c r="I4405">
        <v>0.62544999999999995</v>
      </c>
      <c r="J4405">
        <v>0.16034999999999999</v>
      </c>
      <c r="K4405">
        <v>8.2500000000000004E-3</v>
      </c>
      <c r="L4405">
        <v>0.58455000000000001</v>
      </c>
      <c r="M4405">
        <v>5.815E-2</v>
      </c>
    </row>
    <row r="4406" spans="2:13" x14ac:dyDescent="0.35">
      <c r="B4406">
        <v>4403</v>
      </c>
      <c r="C4406">
        <v>0.44024999999999997</v>
      </c>
      <c r="D4406">
        <v>0.20374999999999999</v>
      </c>
      <c r="E4406">
        <v>0.81615000000000004</v>
      </c>
      <c r="F4406">
        <v>0.66344999999999998</v>
      </c>
      <c r="G4406">
        <v>0.62685000000000002</v>
      </c>
      <c r="H4406">
        <v>0.18484999999999999</v>
      </c>
      <c r="I4406">
        <v>0.47084999999999999</v>
      </c>
      <c r="J4406">
        <v>0.79974999999999996</v>
      </c>
      <c r="K4406">
        <v>0.67635000000000001</v>
      </c>
      <c r="L4406">
        <v>0.11115</v>
      </c>
      <c r="M4406">
        <v>0.92195000000000005</v>
      </c>
    </row>
    <row r="4407" spans="2:13" x14ac:dyDescent="0.35">
      <c r="B4407">
        <v>4404</v>
      </c>
      <c r="C4407">
        <v>0.44035000000000002</v>
      </c>
      <c r="D4407">
        <v>0.58694999999999997</v>
      </c>
      <c r="E4407">
        <v>0.65525</v>
      </c>
      <c r="F4407">
        <v>0.56584999999999996</v>
      </c>
      <c r="G4407">
        <v>0.64024999999999999</v>
      </c>
      <c r="H4407">
        <v>0.76865000000000006</v>
      </c>
      <c r="I4407">
        <v>0.44414999999999999</v>
      </c>
      <c r="J4407">
        <v>0.43514999999999998</v>
      </c>
      <c r="K4407">
        <v>0.65825</v>
      </c>
      <c r="L4407">
        <v>0.60565000000000002</v>
      </c>
      <c r="M4407">
        <v>0.96394999999999997</v>
      </c>
    </row>
    <row r="4408" spans="2:13" x14ac:dyDescent="0.35">
      <c r="B4408">
        <v>4405</v>
      </c>
      <c r="C4408">
        <v>0.44045000000000001</v>
      </c>
      <c r="D4408">
        <v>2.7650000000000001E-2</v>
      </c>
      <c r="E4408">
        <v>0.85424999999999995</v>
      </c>
      <c r="F4408">
        <v>0.52244999999999997</v>
      </c>
      <c r="G4408">
        <v>0.99975000000000003</v>
      </c>
      <c r="H4408">
        <v>0.67625000000000002</v>
      </c>
      <c r="I4408">
        <v>0.20044999999999999</v>
      </c>
      <c r="J4408">
        <v>0.55315000000000003</v>
      </c>
      <c r="K4408">
        <v>0.90725</v>
      </c>
      <c r="L4408">
        <v>0.36244999999999999</v>
      </c>
      <c r="M4408">
        <v>0.91744999999999999</v>
      </c>
    </row>
    <row r="4409" spans="2:13" x14ac:dyDescent="0.35">
      <c r="B4409">
        <v>4406</v>
      </c>
      <c r="C4409">
        <v>0.44055</v>
      </c>
      <c r="D4409">
        <v>0.24884999999999999</v>
      </c>
      <c r="E4409">
        <v>0.36714999999999998</v>
      </c>
      <c r="F4409">
        <v>0.80894999999999995</v>
      </c>
      <c r="G4409">
        <v>0.66535</v>
      </c>
      <c r="H4409">
        <v>0.85865000000000002</v>
      </c>
      <c r="I4409">
        <v>0.20954999999999999</v>
      </c>
      <c r="J4409">
        <v>0.72124999999999995</v>
      </c>
      <c r="K4409">
        <v>0.56074999999999997</v>
      </c>
      <c r="L4409">
        <v>0.64854999999999996</v>
      </c>
      <c r="M4409">
        <v>0.50844999999999996</v>
      </c>
    </row>
    <row r="4410" spans="2:13" x14ac:dyDescent="0.35">
      <c r="B4410">
        <v>4407</v>
      </c>
      <c r="C4410">
        <v>0.44064999999999999</v>
      </c>
      <c r="D4410">
        <v>7.4450000000000002E-2</v>
      </c>
      <c r="E4410">
        <v>0.30064999999999997</v>
      </c>
      <c r="F4410">
        <v>0.25685000000000002</v>
      </c>
      <c r="G4410">
        <v>0.39205000000000001</v>
      </c>
      <c r="H4410">
        <v>0.12095</v>
      </c>
      <c r="I4410">
        <v>0.92025000000000001</v>
      </c>
      <c r="J4410">
        <v>0.72504999999999997</v>
      </c>
      <c r="K4410">
        <v>0.54654999999999998</v>
      </c>
      <c r="L4410">
        <v>0.19855</v>
      </c>
      <c r="M4410">
        <v>0.37895000000000001</v>
      </c>
    </row>
    <row r="4411" spans="2:13" x14ac:dyDescent="0.35">
      <c r="B4411">
        <v>4408</v>
      </c>
      <c r="C4411">
        <v>0.44074999999999998</v>
      </c>
      <c r="D4411">
        <v>0.63434999999999997</v>
      </c>
      <c r="E4411">
        <v>0.92184999999999995</v>
      </c>
      <c r="F4411">
        <v>1.5949999999999999E-2</v>
      </c>
      <c r="G4411">
        <v>0.28484999999999999</v>
      </c>
      <c r="H4411">
        <v>0.78874999999999995</v>
      </c>
      <c r="I4411">
        <v>0.29115000000000002</v>
      </c>
      <c r="J4411">
        <v>0.36825000000000002</v>
      </c>
      <c r="K4411">
        <v>0.62814999999999999</v>
      </c>
      <c r="L4411">
        <v>0.22655</v>
      </c>
      <c r="M4411">
        <v>0.20745</v>
      </c>
    </row>
    <row r="4412" spans="2:13" x14ac:dyDescent="0.35">
      <c r="B4412">
        <v>4409</v>
      </c>
      <c r="C4412">
        <v>0.44085000000000002</v>
      </c>
      <c r="D4412">
        <v>0.80215000000000003</v>
      </c>
      <c r="E4412">
        <v>0.93205000000000005</v>
      </c>
      <c r="F4412">
        <v>0.71684999999999999</v>
      </c>
      <c r="G4412">
        <v>0.44595000000000001</v>
      </c>
      <c r="H4412">
        <v>0.35915000000000002</v>
      </c>
      <c r="I4412">
        <v>0.89524999999999999</v>
      </c>
      <c r="J4412">
        <v>0.59804999999999997</v>
      </c>
      <c r="K4412">
        <v>0.56364999999999998</v>
      </c>
      <c r="L4412">
        <v>0.46705000000000002</v>
      </c>
      <c r="M4412">
        <v>0.35115000000000002</v>
      </c>
    </row>
    <row r="4413" spans="2:13" x14ac:dyDescent="0.35">
      <c r="B4413">
        <v>4410</v>
      </c>
      <c r="C4413">
        <v>0.44095000000000001</v>
      </c>
      <c r="D4413">
        <v>0.72735000000000005</v>
      </c>
      <c r="E4413">
        <v>0.62965000000000004</v>
      </c>
      <c r="F4413">
        <v>0.60814999999999997</v>
      </c>
      <c r="G4413">
        <v>0.76175000000000004</v>
      </c>
      <c r="H4413">
        <v>0.94294999999999995</v>
      </c>
      <c r="I4413">
        <v>0.95945000000000003</v>
      </c>
      <c r="J4413">
        <v>0.18295</v>
      </c>
      <c r="K4413">
        <v>0.53774999999999995</v>
      </c>
      <c r="L4413">
        <v>0.47604999999999997</v>
      </c>
      <c r="M4413">
        <v>0.12634999999999999</v>
      </c>
    </row>
    <row r="4414" spans="2:13" x14ac:dyDescent="0.35">
      <c r="B4414">
        <v>4411</v>
      </c>
      <c r="C4414">
        <v>0.44105</v>
      </c>
      <c r="D4414">
        <v>0.85734999999999995</v>
      </c>
      <c r="E4414">
        <v>0.20635000000000001</v>
      </c>
      <c r="F4414">
        <v>8.8500000000000002E-3</v>
      </c>
      <c r="G4414">
        <v>0.63895000000000002</v>
      </c>
      <c r="H4414">
        <v>0.20805000000000001</v>
      </c>
      <c r="I4414">
        <v>0.93184999999999996</v>
      </c>
      <c r="J4414">
        <v>0.77115</v>
      </c>
      <c r="K4414">
        <v>0.43485000000000001</v>
      </c>
      <c r="L4414">
        <v>0.92295000000000005</v>
      </c>
      <c r="M4414">
        <v>0.55295000000000005</v>
      </c>
    </row>
    <row r="4415" spans="2:13" x14ac:dyDescent="0.35">
      <c r="B4415">
        <v>4412</v>
      </c>
      <c r="C4415">
        <v>0.44114999999999999</v>
      </c>
      <c r="D4415">
        <v>6.3750000000000001E-2</v>
      </c>
      <c r="E4415">
        <v>0.25424999999999998</v>
      </c>
      <c r="F4415">
        <v>0.18625</v>
      </c>
      <c r="G4415">
        <v>0.85165000000000002</v>
      </c>
      <c r="H4415">
        <v>0.92774999999999996</v>
      </c>
      <c r="I4415">
        <v>0.45324999999999999</v>
      </c>
      <c r="J4415">
        <v>0.45415</v>
      </c>
      <c r="K4415">
        <v>0.18704999999999999</v>
      </c>
      <c r="L4415">
        <v>0.60165000000000002</v>
      </c>
      <c r="M4415">
        <v>0.69284999999999997</v>
      </c>
    </row>
    <row r="4416" spans="2:13" x14ac:dyDescent="0.35">
      <c r="B4416">
        <v>4413</v>
      </c>
      <c r="C4416">
        <v>0.44124999999999998</v>
      </c>
      <c r="D4416">
        <v>0.43414999999999998</v>
      </c>
      <c r="E4416">
        <v>0.35094999999999998</v>
      </c>
      <c r="F4416">
        <v>0.54235</v>
      </c>
      <c r="G4416">
        <v>0.54435</v>
      </c>
      <c r="H4416">
        <v>0.40975</v>
      </c>
      <c r="I4416">
        <v>0.87955000000000005</v>
      </c>
      <c r="J4416">
        <v>0.51895000000000002</v>
      </c>
      <c r="K4416">
        <v>0.56684999999999997</v>
      </c>
      <c r="L4416">
        <v>0.83804999999999996</v>
      </c>
      <c r="M4416">
        <v>0.25624999999999998</v>
      </c>
    </row>
    <row r="4417" spans="2:13" x14ac:dyDescent="0.35">
      <c r="B4417">
        <v>4414</v>
      </c>
      <c r="C4417">
        <v>0.44135000000000002</v>
      </c>
      <c r="D4417">
        <v>0.25785000000000002</v>
      </c>
      <c r="E4417">
        <v>0.47305000000000003</v>
      </c>
      <c r="F4417">
        <v>0.78395000000000004</v>
      </c>
      <c r="G4417">
        <v>0.71014999999999995</v>
      </c>
      <c r="H4417">
        <v>0.40744999999999998</v>
      </c>
      <c r="I4417">
        <v>0.17265</v>
      </c>
      <c r="J4417">
        <v>0.40934999999999999</v>
      </c>
      <c r="K4417">
        <v>0.26924999999999999</v>
      </c>
      <c r="L4417">
        <v>0.33595000000000003</v>
      </c>
      <c r="M4417">
        <v>0.78315000000000001</v>
      </c>
    </row>
    <row r="4418" spans="2:13" x14ac:dyDescent="0.35">
      <c r="B4418">
        <v>4415</v>
      </c>
      <c r="C4418">
        <v>0.44145000000000001</v>
      </c>
      <c r="D4418">
        <v>0.44024999999999997</v>
      </c>
      <c r="E4418">
        <v>0.47294999999999998</v>
      </c>
      <c r="F4418">
        <v>0.73824999999999996</v>
      </c>
      <c r="G4418">
        <v>6.3950000000000007E-2</v>
      </c>
      <c r="H4418">
        <v>0.26984999999999998</v>
      </c>
      <c r="I4418">
        <v>2.895E-2</v>
      </c>
      <c r="J4418">
        <v>0.66964999999999997</v>
      </c>
      <c r="K4418">
        <v>0.44564999999999999</v>
      </c>
      <c r="L4418">
        <v>0.42394999999999999</v>
      </c>
      <c r="M4418">
        <v>0.56364999999999998</v>
      </c>
    </row>
    <row r="4419" spans="2:13" x14ac:dyDescent="0.35">
      <c r="B4419">
        <v>4416</v>
      </c>
      <c r="C4419">
        <v>0.44155</v>
      </c>
      <c r="D4419">
        <v>0.15675</v>
      </c>
      <c r="E4419">
        <v>0.75634999999999997</v>
      </c>
      <c r="F4419">
        <v>0.43785000000000002</v>
      </c>
      <c r="G4419">
        <v>0.50944999999999996</v>
      </c>
      <c r="H4419">
        <v>0.70425000000000004</v>
      </c>
      <c r="I4419">
        <v>0.81964999999999999</v>
      </c>
      <c r="J4419">
        <v>9.6449999999999994E-2</v>
      </c>
      <c r="K4419">
        <v>5.4850000000000003E-2</v>
      </c>
      <c r="L4419">
        <v>0.52024999999999999</v>
      </c>
      <c r="M4419">
        <v>0.41975000000000001</v>
      </c>
    </row>
    <row r="4420" spans="2:13" x14ac:dyDescent="0.35">
      <c r="B4420">
        <v>4417</v>
      </c>
      <c r="C4420">
        <v>0.44164999999999999</v>
      </c>
      <c r="D4420">
        <v>0.49295</v>
      </c>
      <c r="E4420">
        <v>8.745E-2</v>
      </c>
      <c r="F4420">
        <v>0.11505</v>
      </c>
      <c r="G4420">
        <v>0.65795000000000003</v>
      </c>
      <c r="H4420">
        <v>0.58174999999999999</v>
      </c>
      <c r="I4420">
        <v>0.22875000000000001</v>
      </c>
      <c r="J4420">
        <v>0.26274999999999998</v>
      </c>
      <c r="K4420">
        <v>0.61855000000000004</v>
      </c>
      <c r="L4420">
        <v>0.92484999999999995</v>
      </c>
      <c r="M4420">
        <v>0.78344999999999998</v>
      </c>
    </row>
    <row r="4421" spans="2:13" x14ac:dyDescent="0.35">
      <c r="B4421">
        <v>4418</v>
      </c>
      <c r="C4421">
        <v>0.44174999999999998</v>
      </c>
      <c r="D4421">
        <v>3.125E-2</v>
      </c>
      <c r="E4421">
        <v>0.71765000000000001</v>
      </c>
      <c r="F4421">
        <v>0.80105000000000004</v>
      </c>
      <c r="G4421">
        <v>0.53685000000000005</v>
      </c>
      <c r="H4421">
        <v>0.75075000000000003</v>
      </c>
      <c r="I4421">
        <v>0.53844999999999998</v>
      </c>
      <c r="J4421">
        <v>0.89775000000000005</v>
      </c>
      <c r="K4421">
        <v>0.55395000000000005</v>
      </c>
      <c r="L4421">
        <v>0.48594999999999999</v>
      </c>
      <c r="M4421">
        <v>0.36225000000000002</v>
      </c>
    </row>
    <row r="4422" spans="2:13" x14ac:dyDescent="0.35">
      <c r="B4422">
        <v>4419</v>
      </c>
      <c r="C4422">
        <v>0.44185000000000002</v>
      </c>
      <c r="D4422">
        <v>0.64365000000000006</v>
      </c>
      <c r="E4422">
        <v>0.21604999999999999</v>
      </c>
      <c r="F4422">
        <v>0.79505000000000003</v>
      </c>
      <c r="G4422">
        <v>0.50205</v>
      </c>
      <c r="H4422">
        <v>0.25755</v>
      </c>
      <c r="I4422">
        <v>0.87234999999999996</v>
      </c>
      <c r="J4422">
        <v>0.78695000000000004</v>
      </c>
      <c r="K4422">
        <v>0.54005000000000003</v>
      </c>
      <c r="L4422">
        <v>0.97555000000000003</v>
      </c>
      <c r="M4422">
        <v>2.0049999999999998E-2</v>
      </c>
    </row>
    <row r="4423" spans="2:13" x14ac:dyDescent="0.35">
      <c r="B4423">
        <v>4420</v>
      </c>
      <c r="C4423">
        <v>0.44195000000000001</v>
      </c>
      <c r="D4423">
        <v>0.72865000000000002</v>
      </c>
      <c r="E4423">
        <v>0.57225000000000004</v>
      </c>
      <c r="F4423">
        <v>0.65164999999999995</v>
      </c>
      <c r="G4423">
        <v>3.0450000000000001E-2</v>
      </c>
      <c r="H4423">
        <v>0.98794999999999999</v>
      </c>
      <c r="I4423">
        <v>0.38035000000000002</v>
      </c>
      <c r="J4423">
        <v>0.11965000000000001</v>
      </c>
      <c r="K4423">
        <v>0.79644999999999999</v>
      </c>
      <c r="L4423">
        <v>0.71565000000000001</v>
      </c>
      <c r="M4423">
        <v>0.25545000000000001</v>
      </c>
    </row>
    <row r="4424" spans="2:13" x14ac:dyDescent="0.35">
      <c r="B4424">
        <v>4421</v>
      </c>
      <c r="C4424">
        <v>0.44205</v>
      </c>
      <c r="D4424">
        <v>0.71584999999999999</v>
      </c>
      <c r="E4424">
        <v>0.44485000000000002</v>
      </c>
      <c r="F4424">
        <v>0.78754999999999997</v>
      </c>
      <c r="G4424">
        <v>0.48385</v>
      </c>
      <c r="H4424">
        <v>0.39405000000000001</v>
      </c>
      <c r="I4424">
        <v>0.68835000000000002</v>
      </c>
      <c r="J4424">
        <v>0.88444999999999996</v>
      </c>
      <c r="K4424">
        <v>0.77875000000000005</v>
      </c>
      <c r="L4424">
        <v>0.49914999999999998</v>
      </c>
      <c r="M4424">
        <v>0.77464999999999995</v>
      </c>
    </row>
    <row r="4425" spans="2:13" x14ac:dyDescent="0.35">
      <c r="B4425">
        <v>4422</v>
      </c>
      <c r="C4425">
        <v>0.44214999999999999</v>
      </c>
      <c r="D4425">
        <v>0.60204999999999997</v>
      </c>
      <c r="E4425">
        <v>0.55405000000000004</v>
      </c>
      <c r="F4425">
        <v>0.11675000000000001</v>
      </c>
      <c r="G4425">
        <v>7.5450000000000003E-2</v>
      </c>
      <c r="H4425">
        <v>0.20715</v>
      </c>
      <c r="I4425">
        <v>0.31945000000000001</v>
      </c>
      <c r="J4425">
        <v>0.77854999999999996</v>
      </c>
      <c r="K4425">
        <v>0.94494999999999996</v>
      </c>
      <c r="L4425">
        <v>9.4500000000000001E-3</v>
      </c>
      <c r="M4425">
        <v>0.17025000000000001</v>
      </c>
    </row>
    <row r="4426" spans="2:13" x14ac:dyDescent="0.35">
      <c r="B4426">
        <v>4423</v>
      </c>
      <c r="C4426">
        <v>0.44224999999999998</v>
      </c>
      <c r="D4426">
        <v>0.96245000000000003</v>
      </c>
      <c r="E4426">
        <v>0.46294999999999997</v>
      </c>
      <c r="F4426">
        <v>0.52485000000000004</v>
      </c>
      <c r="G4426">
        <v>0.44905</v>
      </c>
      <c r="H4426">
        <v>0.83055000000000001</v>
      </c>
      <c r="I4426">
        <v>0.72365000000000002</v>
      </c>
      <c r="J4426">
        <v>0.85114999999999996</v>
      </c>
      <c r="K4426">
        <v>0.31125000000000003</v>
      </c>
      <c r="L4426">
        <v>5.985E-2</v>
      </c>
      <c r="M4426">
        <v>0.65185000000000004</v>
      </c>
    </row>
    <row r="4427" spans="2:13" x14ac:dyDescent="0.35">
      <c r="B4427">
        <v>4424</v>
      </c>
      <c r="C4427">
        <v>0.44235000000000002</v>
      </c>
      <c r="D4427">
        <v>0.79325000000000001</v>
      </c>
      <c r="E4427">
        <v>0.70415000000000005</v>
      </c>
      <c r="F4427">
        <v>0.86955000000000005</v>
      </c>
      <c r="G4427">
        <v>0.62795000000000001</v>
      </c>
      <c r="H4427">
        <v>0.83045000000000002</v>
      </c>
      <c r="I4427">
        <v>0.49414999999999998</v>
      </c>
      <c r="J4427">
        <v>0.90434999999999999</v>
      </c>
      <c r="K4427">
        <v>0.47594999999999998</v>
      </c>
      <c r="L4427">
        <v>0.41804999999999998</v>
      </c>
      <c r="M4427">
        <v>0.16455</v>
      </c>
    </row>
    <row r="4428" spans="2:13" x14ac:dyDescent="0.35">
      <c r="B4428">
        <v>4425</v>
      </c>
      <c r="C4428">
        <v>0.44245000000000001</v>
      </c>
      <c r="D4428">
        <v>0.13485</v>
      </c>
      <c r="E4428">
        <v>0.32924999999999999</v>
      </c>
      <c r="F4428">
        <v>4.385E-2</v>
      </c>
      <c r="G4428">
        <v>0.60694999999999999</v>
      </c>
      <c r="H4428">
        <v>0.18875</v>
      </c>
      <c r="I4428">
        <v>0.11125</v>
      </c>
      <c r="J4428">
        <v>0.28734999999999999</v>
      </c>
      <c r="K4428">
        <v>0.60624999999999996</v>
      </c>
      <c r="L4428">
        <v>0.86185</v>
      </c>
      <c r="M4428">
        <v>5.3749999999999999E-2</v>
      </c>
    </row>
    <row r="4429" spans="2:13" x14ac:dyDescent="0.35">
      <c r="B4429">
        <v>4426</v>
      </c>
      <c r="C4429">
        <v>0.44255</v>
      </c>
      <c r="D4429">
        <v>0.77964999999999995</v>
      </c>
      <c r="E4429">
        <v>0.79154999999999998</v>
      </c>
      <c r="F4429">
        <v>0.92305000000000004</v>
      </c>
      <c r="G4429">
        <v>0.83145000000000002</v>
      </c>
      <c r="H4429">
        <v>0.86895</v>
      </c>
      <c r="I4429">
        <v>0.82935000000000003</v>
      </c>
      <c r="J4429">
        <v>0.16755</v>
      </c>
      <c r="K4429">
        <v>0.34144999999999998</v>
      </c>
      <c r="L4429">
        <v>0.42125000000000001</v>
      </c>
      <c r="M4429">
        <v>0.57704999999999995</v>
      </c>
    </row>
    <row r="4430" spans="2:13" x14ac:dyDescent="0.35">
      <c r="B4430">
        <v>4427</v>
      </c>
      <c r="C4430">
        <v>0.44264999999999999</v>
      </c>
      <c r="D4430">
        <v>0.45215</v>
      </c>
      <c r="E4430">
        <v>3.6850000000000001E-2</v>
      </c>
      <c r="F4430">
        <v>0.71635000000000004</v>
      </c>
      <c r="G4430">
        <v>0.71865000000000001</v>
      </c>
      <c r="H4430">
        <v>0.44124999999999998</v>
      </c>
      <c r="I4430">
        <v>0.36065000000000003</v>
      </c>
      <c r="J4430">
        <v>0.95045000000000002</v>
      </c>
      <c r="K4430">
        <v>0.43514999999999998</v>
      </c>
      <c r="L4430">
        <v>0.22585</v>
      </c>
      <c r="M4430">
        <v>0.51685000000000003</v>
      </c>
    </row>
    <row r="4431" spans="2:13" x14ac:dyDescent="0.35">
      <c r="B4431">
        <v>4428</v>
      </c>
      <c r="C4431">
        <v>0.44274999999999998</v>
      </c>
      <c r="D4431">
        <v>3.8249999999999999E-2</v>
      </c>
      <c r="E4431">
        <v>0.95065</v>
      </c>
      <c r="F4431">
        <v>0.36625000000000002</v>
      </c>
      <c r="G4431">
        <v>0.25024999999999997</v>
      </c>
      <c r="H4431">
        <v>0.62744999999999995</v>
      </c>
      <c r="I4431">
        <v>1.7850000000000001E-2</v>
      </c>
      <c r="J4431">
        <v>0.96765000000000001</v>
      </c>
      <c r="K4431">
        <v>0.82064999999999999</v>
      </c>
      <c r="L4431">
        <v>0.98534999999999995</v>
      </c>
      <c r="M4431">
        <v>0.29065000000000002</v>
      </c>
    </row>
    <row r="4432" spans="2:13" x14ac:dyDescent="0.35">
      <c r="B4432">
        <v>4429</v>
      </c>
      <c r="C4432">
        <v>0.44285000000000002</v>
      </c>
      <c r="D4432">
        <v>0.64385000000000003</v>
      </c>
      <c r="E4432">
        <v>0.86824999999999997</v>
      </c>
      <c r="F4432">
        <v>0.70335000000000003</v>
      </c>
      <c r="G4432">
        <v>0.51765000000000005</v>
      </c>
      <c r="H4432">
        <v>0.93805000000000005</v>
      </c>
      <c r="I4432">
        <v>0.44424999999999998</v>
      </c>
      <c r="J4432">
        <v>0.97455000000000003</v>
      </c>
      <c r="K4432">
        <v>0.75795000000000001</v>
      </c>
      <c r="L4432">
        <v>0.75905</v>
      </c>
      <c r="M4432">
        <v>0.29575000000000001</v>
      </c>
    </row>
    <row r="4433" spans="2:13" x14ac:dyDescent="0.35">
      <c r="B4433">
        <v>4430</v>
      </c>
      <c r="C4433">
        <v>0.44295000000000001</v>
      </c>
      <c r="D4433">
        <v>0.84084999999999999</v>
      </c>
      <c r="E4433">
        <v>0.45734999999999998</v>
      </c>
      <c r="F4433">
        <v>0.53905000000000003</v>
      </c>
      <c r="G4433">
        <v>0.47115000000000001</v>
      </c>
      <c r="H4433">
        <v>0.48864999999999997</v>
      </c>
      <c r="I4433">
        <v>0.93394999999999995</v>
      </c>
      <c r="J4433">
        <v>0.38884999999999997</v>
      </c>
      <c r="K4433">
        <v>0.43664999999999998</v>
      </c>
      <c r="L4433">
        <v>0.80525000000000002</v>
      </c>
      <c r="M4433">
        <v>0.46444999999999997</v>
      </c>
    </row>
    <row r="4434" spans="2:13" x14ac:dyDescent="0.35">
      <c r="B4434">
        <v>4431</v>
      </c>
      <c r="C4434">
        <v>0.44305</v>
      </c>
      <c r="D4434">
        <v>0.21335000000000001</v>
      </c>
      <c r="E4434">
        <v>0.90495000000000003</v>
      </c>
      <c r="F4434">
        <v>0.93374999999999997</v>
      </c>
      <c r="G4434">
        <v>0.87004999999999999</v>
      </c>
      <c r="H4434">
        <v>7.9250000000000001E-2</v>
      </c>
      <c r="I4434">
        <v>0.54544999999999999</v>
      </c>
      <c r="J4434">
        <v>0.20724999999999999</v>
      </c>
      <c r="K4434">
        <v>0.57425000000000004</v>
      </c>
      <c r="L4434">
        <v>0.89995000000000003</v>
      </c>
      <c r="M4434">
        <v>0.39384999999999998</v>
      </c>
    </row>
    <row r="4435" spans="2:13" x14ac:dyDescent="0.35">
      <c r="B4435">
        <v>4432</v>
      </c>
      <c r="C4435">
        <v>0.44314999999999999</v>
      </c>
      <c r="D4435">
        <v>0.98555000000000004</v>
      </c>
      <c r="E4435">
        <v>0.44445000000000001</v>
      </c>
      <c r="F4435">
        <v>0.52295000000000003</v>
      </c>
      <c r="G4435">
        <v>0.13075000000000001</v>
      </c>
      <c r="H4435">
        <v>0.10804999999999999</v>
      </c>
      <c r="I4435">
        <v>0.86004999999999998</v>
      </c>
      <c r="J4435">
        <v>0.46705000000000002</v>
      </c>
      <c r="K4435">
        <v>0.39324999999999999</v>
      </c>
      <c r="L4435">
        <v>0.97885</v>
      </c>
      <c r="M4435">
        <v>7.0949999999999999E-2</v>
      </c>
    </row>
    <row r="4436" spans="2:13" x14ac:dyDescent="0.35">
      <c r="B4436">
        <v>4433</v>
      </c>
      <c r="C4436">
        <v>0.44324999999999998</v>
      </c>
      <c r="D4436">
        <v>0.77134999999999998</v>
      </c>
      <c r="E4436">
        <v>0.75614999999999999</v>
      </c>
      <c r="F4436">
        <v>0.77224999999999999</v>
      </c>
      <c r="G4436">
        <v>0.70884999999999998</v>
      </c>
      <c r="H4436">
        <v>0.63885000000000003</v>
      </c>
      <c r="I4436">
        <v>0.24475</v>
      </c>
      <c r="J4436">
        <v>3.4349999999999999E-2</v>
      </c>
      <c r="K4436">
        <v>0.64575000000000005</v>
      </c>
      <c r="L4436">
        <v>0.93294999999999995</v>
      </c>
      <c r="M4436">
        <v>0.86604999999999999</v>
      </c>
    </row>
    <row r="4437" spans="2:13" x14ac:dyDescent="0.35">
      <c r="B4437">
        <v>4434</v>
      </c>
      <c r="C4437">
        <v>0.44335000000000002</v>
      </c>
      <c r="D4437">
        <v>0.78585000000000005</v>
      </c>
      <c r="E4437">
        <v>0.19485</v>
      </c>
      <c r="F4437">
        <v>3.1649999999999998E-2</v>
      </c>
      <c r="G4437">
        <v>0.49054999999999999</v>
      </c>
      <c r="H4437">
        <v>0.51165000000000005</v>
      </c>
      <c r="I4437">
        <v>0.68925000000000003</v>
      </c>
      <c r="J4437">
        <v>0.84045000000000003</v>
      </c>
      <c r="K4437">
        <v>0.93374999999999997</v>
      </c>
      <c r="L4437">
        <v>0.52734999999999999</v>
      </c>
      <c r="M4437">
        <v>0.59514999999999996</v>
      </c>
    </row>
    <row r="4438" spans="2:13" x14ac:dyDescent="0.35">
      <c r="B4438">
        <v>4435</v>
      </c>
      <c r="C4438">
        <v>0.44345000000000001</v>
      </c>
      <c r="D4438">
        <v>7.4550000000000005E-2</v>
      </c>
      <c r="E4438">
        <v>0.31605</v>
      </c>
      <c r="F4438">
        <v>0.69994999999999996</v>
      </c>
      <c r="G4438">
        <v>0.80364999999999998</v>
      </c>
      <c r="H4438">
        <v>0.20724999999999999</v>
      </c>
      <c r="I4438">
        <v>0.73985000000000001</v>
      </c>
      <c r="J4438">
        <v>0.73975000000000002</v>
      </c>
      <c r="K4438">
        <v>0.41994999999999999</v>
      </c>
      <c r="L4438">
        <v>0.44955000000000001</v>
      </c>
      <c r="M4438">
        <v>0.66034999999999999</v>
      </c>
    </row>
    <row r="4439" spans="2:13" x14ac:dyDescent="0.35">
      <c r="B4439">
        <v>4436</v>
      </c>
      <c r="C4439">
        <v>0.44355</v>
      </c>
      <c r="D4439">
        <v>0.56745000000000001</v>
      </c>
      <c r="E4439">
        <v>0.21945000000000001</v>
      </c>
      <c r="F4439">
        <v>0.59314999999999996</v>
      </c>
      <c r="G4439">
        <v>0.17585000000000001</v>
      </c>
      <c r="H4439">
        <v>7.5850000000000001E-2</v>
      </c>
      <c r="I4439">
        <v>0.17044999999999999</v>
      </c>
      <c r="J4439">
        <v>0.80205000000000004</v>
      </c>
      <c r="K4439">
        <v>0.27015</v>
      </c>
      <c r="L4439">
        <v>0.49675000000000002</v>
      </c>
      <c r="M4439">
        <v>0.43035000000000001</v>
      </c>
    </row>
    <row r="4440" spans="2:13" x14ac:dyDescent="0.35">
      <c r="B4440">
        <v>4437</v>
      </c>
      <c r="C4440">
        <v>0.44364999999999999</v>
      </c>
      <c r="D4440">
        <v>8.1049999999999997E-2</v>
      </c>
      <c r="E4440">
        <v>0.23394999999999999</v>
      </c>
      <c r="F4440">
        <v>0.65275000000000005</v>
      </c>
      <c r="G4440">
        <v>0.22755</v>
      </c>
      <c r="H4440">
        <v>0.92484999999999995</v>
      </c>
      <c r="I4440">
        <v>0.56215000000000004</v>
      </c>
      <c r="J4440">
        <v>0.43154999999999999</v>
      </c>
      <c r="K4440">
        <v>0.11484999999999999</v>
      </c>
      <c r="L4440">
        <v>0.96384999999999998</v>
      </c>
      <c r="M4440">
        <v>0.71194999999999997</v>
      </c>
    </row>
    <row r="4441" spans="2:13" x14ac:dyDescent="0.35">
      <c r="B4441">
        <v>4438</v>
      </c>
      <c r="C4441">
        <v>0.44374999999999998</v>
      </c>
      <c r="D4441">
        <v>0.26315</v>
      </c>
      <c r="E4441">
        <v>0.78974999999999995</v>
      </c>
      <c r="F4441">
        <v>0.81925000000000003</v>
      </c>
      <c r="G4441">
        <v>0.87044999999999995</v>
      </c>
      <c r="H4441">
        <v>0.48675000000000002</v>
      </c>
      <c r="I4441">
        <v>0.23044999999999999</v>
      </c>
      <c r="J4441">
        <v>0.66215000000000002</v>
      </c>
      <c r="K4441">
        <v>0.82304999999999995</v>
      </c>
      <c r="L4441">
        <v>0.68535000000000001</v>
      </c>
      <c r="M4441">
        <v>0.42645</v>
      </c>
    </row>
    <row r="4442" spans="2:13" x14ac:dyDescent="0.35">
      <c r="B4442">
        <v>4439</v>
      </c>
      <c r="C4442">
        <v>0.44385000000000002</v>
      </c>
      <c r="D4442">
        <v>0.87495000000000001</v>
      </c>
      <c r="E4442">
        <v>0.33534999999999998</v>
      </c>
      <c r="F4442">
        <v>0.95035000000000003</v>
      </c>
      <c r="G4442">
        <v>0.82735000000000003</v>
      </c>
      <c r="H4442">
        <v>0.51654999999999995</v>
      </c>
      <c r="I4442">
        <v>0.36345</v>
      </c>
      <c r="J4442">
        <v>0.47275</v>
      </c>
      <c r="K4442">
        <v>0.86455000000000004</v>
      </c>
      <c r="L4442">
        <v>0.56415000000000004</v>
      </c>
      <c r="M4442">
        <v>0.12225</v>
      </c>
    </row>
    <row r="4443" spans="2:13" x14ac:dyDescent="0.35">
      <c r="B4443">
        <v>4440</v>
      </c>
      <c r="C4443">
        <v>0.44395000000000001</v>
      </c>
      <c r="D4443">
        <v>0.25924999999999998</v>
      </c>
      <c r="E4443">
        <v>1.355E-2</v>
      </c>
      <c r="F4443">
        <v>0.79305000000000003</v>
      </c>
      <c r="G4443">
        <v>0.56984999999999997</v>
      </c>
      <c r="H4443">
        <v>0.63844999999999996</v>
      </c>
      <c r="I4443">
        <v>0.99985000000000002</v>
      </c>
      <c r="J4443">
        <v>0.48294999999999999</v>
      </c>
      <c r="K4443">
        <v>8.6449999999999999E-2</v>
      </c>
      <c r="L4443">
        <v>0.58155000000000001</v>
      </c>
      <c r="M4443">
        <v>0.67225000000000001</v>
      </c>
    </row>
    <row r="4444" spans="2:13" x14ac:dyDescent="0.35">
      <c r="B4444">
        <v>4441</v>
      </c>
      <c r="C4444">
        <v>0.44405</v>
      </c>
      <c r="D4444">
        <v>0.92754999999999999</v>
      </c>
      <c r="E4444">
        <v>0.56284999999999996</v>
      </c>
      <c r="F4444">
        <v>0.34315000000000001</v>
      </c>
      <c r="G4444">
        <v>0.77124999999999999</v>
      </c>
      <c r="H4444">
        <v>0.94974999999999998</v>
      </c>
      <c r="I4444">
        <v>0.56515000000000004</v>
      </c>
      <c r="J4444">
        <v>0.48535</v>
      </c>
      <c r="K4444">
        <v>0.98614999999999997</v>
      </c>
      <c r="L4444">
        <v>0.75924999999999998</v>
      </c>
      <c r="M4444">
        <v>0.11625000000000001</v>
      </c>
    </row>
    <row r="4445" spans="2:13" x14ac:dyDescent="0.35">
      <c r="B4445">
        <v>4442</v>
      </c>
      <c r="C4445">
        <v>0.44414999999999999</v>
      </c>
      <c r="D4445">
        <v>0.40765000000000001</v>
      </c>
      <c r="E4445">
        <v>0.10795</v>
      </c>
      <c r="F4445">
        <v>0.98945000000000005</v>
      </c>
      <c r="G4445">
        <v>0.43064999999999998</v>
      </c>
      <c r="H4445">
        <v>0.30175000000000002</v>
      </c>
      <c r="I4445">
        <v>0.61555000000000004</v>
      </c>
      <c r="J4445">
        <v>7.1249999999999994E-2</v>
      </c>
      <c r="K4445">
        <v>0.81064999999999998</v>
      </c>
      <c r="L4445">
        <v>0.55725000000000002</v>
      </c>
      <c r="M4445">
        <v>7.4749999999999997E-2</v>
      </c>
    </row>
    <row r="4446" spans="2:13" x14ac:dyDescent="0.35">
      <c r="B4446">
        <v>4443</v>
      </c>
      <c r="C4446">
        <v>0.44424999999999998</v>
      </c>
      <c r="D4446">
        <v>0.65925</v>
      </c>
      <c r="E4446">
        <v>0.12945000000000001</v>
      </c>
      <c r="F4446">
        <v>0.57835000000000003</v>
      </c>
      <c r="G4446">
        <v>0.28384999999999999</v>
      </c>
      <c r="H4446">
        <v>0.79305000000000003</v>
      </c>
      <c r="I4446">
        <v>0.62914999999999999</v>
      </c>
      <c r="J4446">
        <v>0.53864999999999996</v>
      </c>
      <c r="K4446">
        <v>0.50705</v>
      </c>
      <c r="L4446">
        <v>5.0450000000000002E-2</v>
      </c>
      <c r="M4446">
        <v>0.99704999999999999</v>
      </c>
    </row>
    <row r="4447" spans="2:13" x14ac:dyDescent="0.35">
      <c r="B4447">
        <v>4444</v>
      </c>
      <c r="C4447">
        <v>0.44435000000000002</v>
      </c>
      <c r="D4447">
        <v>0.27215</v>
      </c>
      <c r="E4447">
        <v>0.84784999999999999</v>
      </c>
      <c r="F4447">
        <v>0.32855000000000001</v>
      </c>
      <c r="G4447">
        <v>0.18604999999999999</v>
      </c>
      <c r="H4447">
        <v>0.43855</v>
      </c>
      <c r="I4447">
        <v>0.82565</v>
      </c>
      <c r="J4447">
        <v>0.51365000000000005</v>
      </c>
      <c r="K4447">
        <v>0.65634999999999999</v>
      </c>
      <c r="L4447">
        <v>0.31574999999999998</v>
      </c>
      <c r="M4447">
        <v>0.66944999999999999</v>
      </c>
    </row>
    <row r="4448" spans="2:13" x14ac:dyDescent="0.35">
      <c r="B4448">
        <v>4445</v>
      </c>
      <c r="C4448">
        <v>0.44445000000000001</v>
      </c>
      <c r="D4448">
        <v>0.45865</v>
      </c>
      <c r="E4448">
        <v>0.14445</v>
      </c>
      <c r="F4448">
        <v>0.44245000000000001</v>
      </c>
      <c r="G4448">
        <v>0.69535000000000002</v>
      </c>
      <c r="H4448">
        <v>0.54484999999999995</v>
      </c>
      <c r="I4448">
        <v>0.92415000000000003</v>
      </c>
      <c r="J4448">
        <v>0.52775000000000005</v>
      </c>
      <c r="K4448">
        <v>0.54935</v>
      </c>
      <c r="L4448">
        <v>3.8249999999999999E-2</v>
      </c>
      <c r="M4448">
        <v>0.14804999999999999</v>
      </c>
    </row>
    <row r="4449" spans="2:13" x14ac:dyDescent="0.35">
      <c r="B4449">
        <v>4446</v>
      </c>
      <c r="C4449">
        <v>0.44455</v>
      </c>
      <c r="D4449">
        <v>0.16184999999999999</v>
      </c>
      <c r="E4449">
        <v>0.34194999999999998</v>
      </c>
      <c r="F4449">
        <v>0.65674999999999994</v>
      </c>
      <c r="G4449">
        <v>7.7649999999999997E-2</v>
      </c>
      <c r="H4449">
        <v>8.2250000000000004E-2</v>
      </c>
      <c r="I4449">
        <v>0.42895</v>
      </c>
      <c r="J4449">
        <v>0.26345000000000002</v>
      </c>
      <c r="K4449">
        <v>0.34925</v>
      </c>
      <c r="L4449">
        <v>0.71014999999999995</v>
      </c>
      <c r="M4449">
        <v>0.59045000000000003</v>
      </c>
    </row>
    <row r="4450" spans="2:13" x14ac:dyDescent="0.35">
      <c r="B4450">
        <v>4447</v>
      </c>
      <c r="C4450">
        <v>0.44464999999999999</v>
      </c>
      <c r="D4450">
        <v>5.815E-2</v>
      </c>
      <c r="E4450">
        <v>0.51554999999999995</v>
      </c>
      <c r="F4450">
        <v>0.55764999999999998</v>
      </c>
      <c r="G4450">
        <v>0.35265000000000002</v>
      </c>
      <c r="H4450">
        <v>0.28835</v>
      </c>
      <c r="I4450">
        <v>0.29275000000000001</v>
      </c>
      <c r="J4450">
        <v>0.10085</v>
      </c>
      <c r="K4450">
        <v>0.81894999999999996</v>
      </c>
      <c r="L4450">
        <v>0.13575000000000001</v>
      </c>
      <c r="M4450">
        <v>0.79825000000000002</v>
      </c>
    </row>
    <row r="4451" spans="2:13" x14ac:dyDescent="0.35">
      <c r="B4451">
        <v>4448</v>
      </c>
      <c r="C4451">
        <v>0.44474999999999998</v>
      </c>
      <c r="D4451">
        <v>0.36754999999999999</v>
      </c>
      <c r="E4451">
        <v>0.74975000000000003</v>
      </c>
      <c r="F4451">
        <v>0.49745</v>
      </c>
      <c r="G4451">
        <v>0.75665000000000004</v>
      </c>
      <c r="H4451">
        <v>0.42094999999999999</v>
      </c>
      <c r="I4451">
        <v>3.4450000000000001E-2</v>
      </c>
      <c r="J4451">
        <v>0.51964999999999995</v>
      </c>
      <c r="K4451">
        <v>0.32984999999999998</v>
      </c>
      <c r="L4451">
        <v>0.46525</v>
      </c>
      <c r="M4451">
        <v>0.32905000000000001</v>
      </c>
    </row>
    <row r="4452" spans="2:13" x14ac:dyDescent="0.35">
      <c r="B4452">
        <v>4449</v>
      </c>
      <c r="C4452">
        <v>0.44485000000000002</v>
      </c>
      <c r="D4452">
        <v>0.91044999999999998</v>
      </c>
      <c r="E4452">
        <v>0.65605000000000002</v>
      </c>
      <c r="F4452">
        <v>0.25335000000000002</v>
      </c>
      <c r="G4452">
        <v>0.16345000000000001</v>
      </c>
      <c r="H4452">
        <v>0.32295000000000001</v>
      </c>
      <c r="I4452">
        <v>0.80905000000000005</v>
      </c>
      <c r="J4452">
        <v>0.89495000000000002</v>
      </c>
      <c r="K4452">
        <v>0.51315</v>
      </c>
      <c r="L4452">
        <v>0.57184999999999997</v>
      </c>
      <c r="M4452">
        <v>0.84014999999999995</v>
      </c>
    </row>
    <row r="4453" spans="2:13" x14ac:dyDescent="0.35">
      <c r="B4453">
        <v>4450</v>
      </c>
      <c r="C4453">
        <v>0.44495000000000001</v>
      </c>
      <c r="D4453">
        <v>0.41344999999999998</v>
      </c>
      <c r="E4453">
        <v>0.39274999999999999</v>
      </c>
      <c r="F4453">
        <v>9.8449999999999996E-2</v>
      </c>
      <c r="G4453">
        <v>0.66385000000000005</v>
      </c>
      <c r="H4453">
        <v>0.88365000000000005</v>
      </c>
      <c r="I4453">
        <v>0.68574999999999997</v>
      </c>
      <c r="J4453">
        <v>0.19844999999999999</v>
      </c>
      <c r="K4453">
        <v>0.58265</v>
      </c>
      <c r="L4453">
        <v>0.14745</v>
      </c>
      <c r="M4453">
        <v>0.62014999999999998</v>
      </c>
    </row>
    <row r="4454" spans="2:13" x14ac:dyDescent="0.35">
      <c r="B4454">
        <v>4451</v>
      </c>
      <c r="C4454">
        <v>0.44505</v>
      </c>
      <c r="D4454">
        <v>0.60945000000000005</v>
      </c>
      <c r="E4454">
        <v>0.80005000000000004</v>
      </c>
      <c r="F4454">
        <v>0.16455</v>
      </c>
      <c r="G4454">
        <v>0.81764999999999999</v>
      </c>
      <c r="H4454">
        <v>0.72445000000000004</v>
      </c>
      <c r="I4454">
        <v>6.0150000000000002E-2</v>
      </c>
      <c r="J4454">
        <v>0.84004999999999996</v>
      </c>
      <c r="K4454">
        <v>0.89854999999999996</v>
      </c>
      <c r="L4454">
        <v>0.17444999999999999</v>
      </c>
      <c r="M4454">
        <v>1.485E-2</v>
      </c>
    </row>
    <row r="4455" spans="2:13" x14ac:dyDescent="0.35">
      <c r="B4455">
        <v>4452</v>
      </c>
      <c r="C4455">
        <v>0.44514999999999999</v>
      </c>
      <c r="D4455">
        <v>0.45934999999999998</v>
      </c>
      <c r="E4455">
        <v>0.54154999999999998</v>
      </c>
      <c r="F4455">
        <v>0.75514999999999999</v>
      </c>
      <c r="G4455">
        <v>0.14685000000000001</v>
      </c>
      <c r="H4455">
        <v>0.13005</v>
      </c>
      <c r="I4455">
        <v>0.81945000000000001</v>
      </c>
      <c r="J4455">
        <v>0.85214999999999996</v>
      </c>
      <c r="K4455">
        <v>0.59465000000000001</v>
      </c>
      <c r="L4455">
        <v>0.48344999999999999</v>
      </c>
      <c r="M4455">
        <v>0.65925</v>
      </c>
    </row>
    <row r="4456" spans="2:13" x14ac:dyDescent="0.35">
      <c r="B4456">
        <v>4453</v>
      </c>
      <c r="C4456">
        <v>0.44524999999999998</v>
      </c>
      <c r="D4456">
        <v>0.92774999999999996</v>
      </c>
      <c r="E4456">
        <v>0.87124999999999997</v>
      </c>
      <c r="F4456">
        <v>0.95615000000000006</v>
      </c>
      <c r="G4456">
        <v>0.90974999999999995</v>
      </c>
      <c r="H4456">
        <v>0.63985000000000003</v>
      </c>
      <c r="I4456">
        <v>0.22364999999999999</v>
      </c>
      <c r="J4456">
        <v>0.90685000000000004</v>
      </c>
      <c r="K4456">
        <v>0.13594999999999999</v>
      </c>
      <c r="L4456">
        <v>0.40134999999999998</v>
      </c>
      <c r="M4456">
        <v>0.91085000000000005</v>
      </c>
    </row>
    <row r="4457" spans="2:13" x14ac:dyDescent="0.35">
      <c r="B4457">
        <v>4454</v>
      </c>
      <c r="C4457">
        <v>0.44535000000000002</v>
      </c>
      <c r="D4457">
        <v>0.84584999999999999</v>
      </c>
      <c r="E4457">
        <v>0.35454999999999998</v>
      </c>
      <c r="F4457">
        <v>0.16755</v>
      </c>
      <c r="G4457">
        <v>0.83135000000000003</v>
      </c>
      <c r="H4457">
        <v>0.91044999999999998</v>
      </c>
      <c r="I4457">
        <v>0.81264999999999998</v>
      </c>
      <c r="J4457">
        <v>0.17515</v>
      </c>
      <c r="K4457">
        <v>0.12834999999999999</v>
      </c>
      <c r="L4457">
        <v>0.32915</v>
      </c>
      <c r="M4457">
        <v>0.96865000000000001</v>
      </c>
    </row>
    <row r="4458" spans="2:13" x14ac:dyDescent="0.35">
      <c r="B4458">
        <v>4455</v>
      </c>
      <c r="C4458">
        <v>0.44545000000000001</v>
      </c>
      <c r="D4458">
        <v>0.69515000000000005</v>
      </c>
      <c r="E4458">
        <v>0.31304999999999999</v>
      </c>
      <c r="F4458">
        <v>0.39674999999999999</v>
      </c>
      <c r="G4458">
        <v>0.62634999999999996</v>
      </c>
      <c r="H4458">
        <v>0.26014999999999999</v>
      </c>
      <c r="I4458">
        <v>0.33565</v>
      </c>
      <c r="J4458">
        <v>0.32155</v>
      </c>
      <c r="K4458">
        <v>0.25895000000000001</v>
      </c>
      <c r="L4458">
        <v>0.33615</v>
      </c>
      <c r="M4458">
        <v>9.4049999999999995E-2</v>
      </c>
    </row>
    <row r="4459" spans="2:13" x14ac:dyDescent="0.35">
      <c r="B4459">
        <v>4456</v>
      </c>
      <c r="C4459">
        <v>0.44555</v>
      </c>
      <c r="D4459">
        <v>0.47075</v>
      </c>
      <c r="E4459">
        <v>0.49975000000000003</v>
      </c>
      <c r="F4459">
        <v>0.11035</v>
      </c>
      <c r="G4459">
        <v>0.51715</v>
      </c>
      <c r="H4459">
        <v>0.55364999999999998</v>
      </c>
      <c r="I4459">
        <v>0.72714999999999996</v>
      </c>
      <c r="J4459">
        <v>0.24715000000000001</v>
      </c>
      <c r="K4459">
        <v>0.98214999999999997</v>
      </c>
      <c r="L4459">
        <v>3.3250000000000002E-2</v>
      </c>
      <c r="M4459">
        <v>7.8350000000000003E-2</v>
      </c>
    </row>
    <row r="4460" spans="2:13" x14ac:dyDescent="0.35">
      <c r="B4460">
        <v>4457</v>
      </c>
      <c r="C4460">
        <v>0.44564999999999999</v>
      </c>
      <c r="D4460">
        <v>0.32665</v>
      </c>
      <c r="E4460">
        <v>0.91905000000000003</v>
      </c>
      <c r="F4460">
        <v>0.75524999999999998</v>
      </c>
      <c r="G4460">
        <v>0.94364999999999999</v>
      </c>
      <c r="H4460">
        <v>0.11194999999999999</v>
      </c>
      <c r="I4460">
        <v>0.95925000000000005</v>
      </c>
      <c r="J4460">
        <v>0.74814999999999998</v>
      </c>
      <c r="K4460">
        <v>0.64744999999999997</v>
      </c>
      <c r="L4460">
        <v>0.75654999999999994</v>
      </c>
      <c r="M4460">
        <v>5.015E-2</v>
      </c>
    </row>
    <row r="4461" spans="2:13" x14ac:dyDescent="0.35">
      <c r="B4461">
        <v>4458</v>
      </c>
      <c r="C4461">
        <v>0.44574999999999998</v>
      </c>
      <c r="D4461">
        <v>0.19564999999999999</v>
      </c>
      <c r="E4461">
        <v>4.7499999999999999E-3</v>
      </c>
      <c r="F4461">
        <v>0.68645</v>
      </c>
      <c r="G4461">
        <v>0.35735</v>
      </c>
      <c r="H4461">
        <v>0.55415000000000003</v>
      </c>
      <c r="I4461">
        <v>0.95035000000000003</v>
      </c>
      <c r="J4461">
        <v>0.30204999999999999</v>
      </c>
      <c r="K4461">
        <v>0.74055000000000004</v>
      </c>
      <c r="L4461">
        <v>0.73124999999999996</v>
      </c>
      <c r="M4461">
        <v>0.80625000000000002</v>
      </c>
    </row>
    <row r="4462" spans="2:13" x14ac:dyDescent="0.35">
      <c r="B4462">
        <v>4459</v>
      </c>
      <c r="C4462">
        <v>0.44585000000000002</v>
      </c>
      <c r="D4462">
        <v>0.71545000000000003</v>
      </c>
      <c r="E4462">
        <v>0.53915000000000002</v>
      </c>
      <c r="F4462">
        <v>0.75224999999999997</v>
      </c>
      <c r="G4462">
        <v>0.87134999999999996</v>
      </c>
      <c r="H4462">
        <v>0.45784999999999998</v>
      </c>
      <c r="I4462">
        <v>0.71045000000000003</v>
      </c>
      <c r="J4462">
        <v>0.33975</v>
      </c>
      <c r="K4462">
        <v>0.44014999999999999</v>
      </c>
      <c r="L4462">
        <v>7.2349999999999998E-2</v>
      </c>
      <c r="M4462">
        <v>0.22905</v>
      </c>
    </row>
    <row r="4463" spans="2:13" x14ac:dyDescent="0.35">
      <c r="B4463">
        <v>4460</v>
      </c>
      <c r="C4463">
        <v>0.44595000000000001</v>
      </c>
      <c r="D4463">
        <v>0.67115000000000002</v>
      </c>
      <c r="E4463">
        <v>0.71145000000000003</v>
      </c>
      <c r="F4463">
        <v>0.33665</v>
      </c>
      <c r="G4463">
        <v>0.57404999999999995</v>
      </c>
      <c r="H4463">
        <v>6.8349999999999994E-2</v>
      </c>
      <c r="I4463">
        <v>0.80894999999999995</v>
      </c>
      <c r="J4463">
        <v>0.52734999999999999</v>
      </c>
      <c r="K4463">
        <v>0.72094999999999998</v>
      </c>
      <c r="L4463">
        <v>0.67135</v>
      </c>
      <c r="M4463">
        <v>0.29765000000000003</v>
      </c>
    </row>
    <row r="4464" spans="2:13" x14ac:dyDescent="0.35">
      <c r="B4464">
        <v>4461</v>
      </c>
      <c r="C4464">
        <v>0.44605</v>
      </c>
      <c r="D4464">
        <v>0.69325000000000003</v>
      </c>
      <c r="E4464">
        <v>0.68894999999999995</v>
      </c>
      <c r="F4464">
        <v>0.49145</v>
      </c>
      <c r="G4464">
        <v>0.36614999999999998</v>
      </c>
      <c r="H4464">
        <v>0.36065000000000003</v>
      </c>
      <c r="I4464">
        <v>0.92064999999999997</v>
      </c>
      <c r="J4464">
        <v>0.80315000000000003</v>
      </c>
      <c r="K4464">
        <v>0.53344999999999998</v>
      </c>
      <c r="L4464">
        <v>0.68235000000000001</v>
      </c>
      <c r="M4464">
        <v>0.29165000000000002</v>
      </c>
    </row>
    <row r="4465" spans="2:13" x14ac:dyDescent="0.35">
      <c r="B4465">
        <v>4462</v>
      </c>
      <c r="C4465">
        <v>0.44614999999999999</v>
      </c>
      <c r="D4465">
        <v>0.82304999999999995</v>
      </c>
      <c r="E4465">
        <v>0.81855</v>
      </c>
      <c r="F4465">
        <v>9.035E-2</v>
      </c>
      <c r="G4465">
        <v>0.34605000000000002</v>
      </c>
      <c r="H4465">
        <v>0.88075000000000003</v>
      </c>
      <c r="I4465">
        <v>0.91154999999999997</v>
      </c>
      <c r="J4465">
        <v>0.20954999999999999</v>
      </c>
      <c r="K4465">
        <v>0.23465</v>
      </c>
      <c r="L4465">
        <v>0.82445000000000002</v>
      </c>
      <c r="M4465">
        <v>0.75924999999999998</v>
      </c>
    </row>
    <row r="4466" spans="2:13" x14ac:dyDescent="0.35">
      <c r="B4466">
        <v>4463</v>
      </c>
      <c r="C4466">
        <v>0.44624999999999998</v>
      </c>
      <c r="D4466">
        <v>0.27755000000000002</v>
      </c>
      <c r="E4466">
        <v>0.80445</v>
      </c>
      <c r="F4466">
        <v>0.38635000000000003</v>
      </c>
      <c r="G4466">
        <v>0.91435</v>
      </c>
      <c r="H4466">
        <v>0.83555000000000001</v>
      </c>
      <c r="I4466">
        <v>0.96725000000000005</v>
      </c>
      <c r="J4466">
        <v>0.36745</v>
      </c>
      <c r="K4466">
        <v>2.605E-2</v>
      </c>
      <c r="L4466">
        <v>0.16064999999999999</v>
      </c>
      <c r="M4466">
        <v>0.59475</v>
      </c>
    </row>
    <row r="4467" spans="2:13" x14ac:dyDescent="0.35">
      <c r="B4467">
        <v>4464</v>
      </c>
      <c r="C4467">
        <v>0.44635000000000002</v>
      </c>
      <c r="D4467">
        <v>0.91574999999999995</v>
      </c>
      <c r="E4467">
        <v>0.98714999999999997</v>
      </c>
      <c r="F4467">
        <v>0.10525</v>
      </c>
      <c r="G4467">
        <v>0.46965000000000001</v>
      </c>
      <c r="H4467">
        <v>0.56455</v>
      </c>
      <c r="I4467">
        <v>0.56815000000000004</v>
      </c>
      <c r="J4467">
        <v>0.60575000000000001</v>
      </c>
      <c r="K4467">
        <v>0.64044999999999996</v>
      </c>
      <c r="L4467">
        <v>0.42785000000000001</v>
      </c>
      <c r="M4467">
        <v>9.2549999999999993E-2</v>
      </c>
    </row>
    <row r="4468" spans="2:13" x14ac:dyDescent="0.35">
      <c r="B4468">
        <v>4465</v>
      </c>
      <c r="C4468">
        <v>0.44645000000000001</v>
      </c>
      <c r="D4468">
        <v>0.70945000000000003</v>
      </c>
      <c r="E4468">
        <v>0.76244999999999996</v>
      </c>
      <c r="F4468">
        <v>0.75675000000000003</v>
      </c>
      <c r="G4468">
        <v>0.79344999999999999</v>
      </c>
      <c r="H4468">
        <v>0.93345</v>
      </c>
      <c r="I4468">
        <v>5.0000000000000002E-5</v>
      </c>
      <c r="J4468">
        <v>4.4999999999999999E-4</v>
      </c>
      <c r="K4468">
        <v>0.76315</v>
      </c>
      <c r="L4468">
        <v>0.63524999999999998</v>
      </c>
      <c r="M4468">
        <v>0.25054999999999999</v>
      </c>
    </row>
    <row r="4469" spans="2:13" x14ac:dyDescent="0.35">
      <c r="B4469">
        <v>4466</v>
      </c>
      <c r="C4469">
        <v>0.44655</v>
      </c>
      <c r="D4469">
        <v>0.67764999999999997</v>
      </c>
      <c r="E4469">
        <v>0.22545000000000001</v>
      </c>
      <c r="F4469">
        <v>0.43735000000000002</v>
      </c>
      <c r="G4469">
        <v>0.72785</v>
      </c>
      <c r="H4469">
        <v>0.96775</v>
      </c>
      <c r="I4469">
        <v>0.83214999999999995</v>
      </c>
      <c r="J4469">
        <v>0.54174999999999995</v>
      </c>
      <c r="K4469">
        <v>8.2750000000000004E-2</v>
      </c>
      <c r="L4469">
        <v>8.695E-2</v>
      </c>
      <c r="M4469">
        <v>0.88365000000000005</v>
      </c>
    </row>
    <row r="4470" spans="2:13" x14ac:dyDescent="0.35">
      <c r="B4470">
        <v>4467</v>
      </c>
      <c r="C4470">
        <v>0.44664999999999999</v>
      </c>
      <c r="D4470">
        <v>0.89615</v>
      </c>
      <c r="E4470">
        <v>0.43795000000000001</v>
      </c>
      <c r="F4470">
        <v>0.21145</v>
      </c>
      <c r="G4470">
        <v>0.38645000000000002</v>
      </c>
      <c r="H4470">
        <v>0.53495000000000004</v>
      </c>
      <c r="I4470">
        <v>0.55184999999999995</v>
      </c>
      <c r="J4470">
        <v>0.98504999999999998</v>
      </c>
      <c r="K4470">
        <v>6.6949999999999996E-2</v>
      </c>
      <c r="L4470">
        <v>0.80925000000000002</v>
      </c>
      <c r="M4470">
        <v>0.42065000000000002</v>
      </c>
    </row>
    <row r="4471" spans="2:13" x14ac:dyDescent="0.35">
      <c r="B4471">
        <v>4468</v>
      </c>
      <c r="C4471">
        <v>0.44674999999999998</v>
      </c>
      <c r="D4471">
        <v>0.19314999999999999</v>
      </c>
      <c r="E4471">
        <v>3.6049999999999999E-2</v>
      </c>
      <c r="F4471">
        <v>0.47475000000000001</v>
      </c>
      <c r="G4471">
        <v>0.52405000000000002</v>
      </c>
      <c r="H4471">
        <v>7.3249999999999996E-2</v>
      </c>
      <c r="I4471">
        <v>0.27345000000000003</v>
      </c>
      <c r="J4471">
        <v>0.39545000000000002</v>
      </c>
      <c r="K4471">
        <v>0.13625000000000001</v>
      </c>
      <c r="L4471">
        <v>0.83174999999999999</v>
      </c>
      <c r="M4471">
        <v>0.30044999999999999</v>
      </c>
    </row>
    <row r="4472" spans="2:13" x14ac:dyDescent="0.35">
      <c r="B4472">
        <v>4469</v>
      </c>
      <c r="C4472">
        <v>0.44685000000000002</v>
      </c>
      <c r="D4472">
        <v>6.3049999999999995E-2</v>
      </c>
      <c r="E4472">
        <v>0.91364999999999996</v>
      </c>
      <c r="F4472">
        <v>0.32815</v>
      </c>
      <c r="G4472">
        <v>7.7850000000000003E-2</v>
      </c>
      <c r="H4472">
        <v>0.32945000000000002</v>
      </c>
      <c r="I4472">
        <v>0.12295</v>
      </c>
      <c r="J4472">
        <v>0.89185000000000003</v>
      </c>
      <c r="K4472">
        <v>0.54774999999999996</v>
      </c>
      <c r="L4472">
        <v>0.72955000000000003</v>
      </c>
      <c r="M4472">
        <v>0.63624999999999998</v>
      </c>
    </row>
    <row r="4473" spans="2:13" x14ac:dyDescent="0.35">
      <c r="B4473">
        <v>4470</v>
      </c>
      <c r="C4473">
        <v>0.44695000000000001</v>
      </c>
      <c r="D4473">
        <v>0.38735000000000003</v>
      </c>
      <c r="E4473">
        <v>0.65234999999999999</v>
      </c>
      <c r="F4473">
        <v>0.99565000000000003</v>
      </c>
      <c r="G4473">
        <v>0.61485000000000001</v>
      </c>
      <c r="H4473">
        <v>0.16475000000000001</v>
      </c>
      <c r="I4473">
        <v>0.62765000000000004</v>
      </c>
      <c r="J4473">
        <v>0.37935000000000002</v>
      </c>
      <c r="K4473">
        <v>0.46515000000000001</v>
      </c>
      <c r="L4473">
        <v>0.75734999999999997</v>
      </c>
      <c r="M4473">
        <v>0.73624999999999996</v>
      </c>
    </row>
    <row r="4474" spans="2:13" x14ac:dyDescent="0.35">
      <c r="B4474">
        <v>4471</v>
      </c>
      <c r="C4474">
        <v>0.44705</v>
      </c>
      <c r="D4474">
        <v>0.83274999999999999</v>
      </c>
      <c r="E4474">
        <v>0.76585000000000003</v>
      </c>
      <c r="F4474">
        <v>0.25995000000000001</v>
      </c>
      <c r="G4474">
        <v>0.89265000000000005</v>
      </c>
      <c r="H4474">
        <v>0.49145</v>
      </c>
      <c r="I4474">
        <v>6.3649999999999998E-2</v>
      </c>
      <c r="J4474">
        <v>4.3549999999999998E-2</v>
      </c>
      <c r="K4474">
        <v>0.44224999999999998</v>
      </c>
      <c r="L4474">
        <v>0.63785000000000003</v>
      </c>
      <c r="M4474">
        <v>0.85575000000000001</v>
      </c>
    </row>
    <row r="4475" spans="2:13" x14ac:dyDescent="0.35">
      <c r="B4475">
        <v>4472</v>
      </c>
      <c r="C4475">
        <v>0.44714999999999999</v>
      </c>
      <c r="D4475">
        <v>0.45274999999999999</v>
      </c>
      <c r="E4475">
        <v>0.69774999999999998</v>
      </c>
      <c r="F4475">
        <v>0.34244999999999998</v>
      </c>
      <c r="G4475">
        <v>0.42935000000000001</v>
      </c>
      <c r="H4475">
        <v>0.29944999999999999</v>
      </c>
      <c r="I4475">
        <v>0.82315000000000005</v>
      </c>
      <c r="J4475">
        <v>4.4450000000000003E-2</v>
      </c>
      <c r="K4475">
        <v>0.57745000000000002</v>
      </c>
      <c r="L4475">
        <v>0.11215</v>
      </c>
      <c r="M4475">
        <v>0.57684999999999997</v>
      </c>
    </row>
    <row r="4476" spans="2:13" x14ac:dyDescent="0.35">
      <c r="B4476">
        <v>4473</v>
      </c>
      <c r="C4476">
        <v>0.44724999999999998</v>
      </c>
      <c r="D4476">
        <v>0.28865000000000002</v>
      </c>
      <c r="E4476">
        <v>0.93074999999999997</v>
      </c>
      <c r="F4476">
        <v>0.69835000000000003</v>
      </c>
      <c r="G4476">
        <v>0.20555000000000001</v>
      </c>
      <c r="H4476">
        <v>0.10265000000000001</v>
      </c>
      <c r="I4476">
        <v>0.29015000000000002</v>
      </c>
      <c r="J4476">
        <v>0.82635000000000003</v>
      </c>
      <c r="K4476">
        <v>0.87185000000000001</v>
      </c>
      <c r="L4476">
        <v>9.1050000000000006E-2</v>
      </c>
      <c r="M4476">
        <v>0.90934999999999999</v>
      </c>
    </row>
    <row r="4477" spans="2:13" x14ac:dyDescent="0.35">
      <c r="B4477">
        <v>4474</v>
      </c>
      <c r="C4477">
        <v>0.44735000000000003</v>
      </c>
      <c r="D4477">
        <v>0.91605000000000003</v>
      </c>
      <c r="E4477">
        <v>0.74155000000000004</v>
      </c>
      <c r="F4477">
        <v>0.87765000000000004</v>
      </c>
      <c r="G4477">
        <v>0.79835</v>
      </c>
      <c r="H4477">
        <v>0.70055000000000001</v>
      </c>
      <c r="I4477">
        <v>0.68825000000000003</v>
      </c>
      <c r="J4477">
        <v>0.61085</v>
      </c>
      <c r="K4477">
        <v>7.4550000000000005E-2</v>
      </c>
      <c r="L4477">
        <v>0.18975</v>
      </c>
      <c r="M4477">
        <v>0.30625000000000002</v>
      </c>
    </row>
    <row r="4478" spans="2:13" x14ac:dyDescent="0.35">
      <c r="B4478">
        <v>4475</v>
      </c>
      <c r="C4478">
        <v>0.44745000000000001</v>
      </c>
      <c r="D4478">
        <v>3.4250000000000003E-2</v>
      </c>
      <c r="E4478">
        <v>0.11345</v>
      </c>
      <c r="F4478">
        <v>0.65715000000000001</v>
      </c>
      <c r="G4478">
        <v>0.11115</v>
      </c>
      <c r="H4478">
        <v>0.58184999999999998</v>
      </c>
      <c r="I4478">
        <v>0.28754999999999997</v>
      </c>
      <c r="J4478">
        <v>8.6449999999999999E-2</v>
      </c>
      <c r="K4478">
        <v>0.21165</v>
      </c>
      <c r="L4478">
        <v>0.99814999999999998</v>
      </c>
      <c r="M4478">
        <v>0.15345</v>
      </c>
    </row>
    <row r="4479" spans="2:13" x14ac:dyDescent="0.35">
      <c r="B4479">
        <v>4476</v>
      </c>
      <c r="C4479">
        <v>0.44755</v>
      </c>
      <c r="D4479">
        <v>0.42854999999999999</v>
      </c>
      <c r="E4479">
        <v>7.7149999999999996E-2</v>
      </c>
      <c r="F4479">
        <v>0.25614999999999999</v>
      </c>
      <c r="G4479">
        <v>0.50765000000000005</v>
      </c>
      <c r="H4479">
        <v>0.35494999999999999</v>
      </c>
      <c r="I4479">
        <v>0.27495000000000003</v>
      </c>
      <c r="J4479">
        <v>0.76844999999999997</v>
      </c>
      <c r="K4479">
        <v>0.32064999999999999</v>
      </c>
      <c r="L4479">
        <v>1.8350000000000002E-2</v>
      </c>
      <c r="M4479">
        <v>0.40205000000000002</v>
      </c>
    </row>
    <row r="4480" spans="2:13" x14ac:dyDescent="0.35">
      <c r="B4480">
        <v>4477</v>
      </c>
      <c r="C4480">
        <v>0.44764999999999999</v>
      </c>
      <c r="D4480">
        <v>0.36354999999999998</v>
      </c>
      <c r="E4480">
        <v>9.0649999999999994E-2</v>
      </c>
      <c r="F4480">
        <v>0.42175000000000001</v>
      </c>
      <c r="G4480">
        <v>0.36864999999999998</v>
      </c>
      <c r="H4480">
        <v>0.11075</v>
      </c>
      <c r="I4480">
        <v>0.68505000000000005</v>
      </c>
      <c r="J4480">
        <v>0.96255000000000002</v>
      </c>
      <c r="K4480">
        <v>8.8450000000000001E-2</v>
      </c>
      <c r="L4480">
        <v>0.53674999999999995</v>
      </c>
      <c r="M4480">
        <v>0.49754999999999999</v>
      </c>
    </row>
    <row r="4481" spans="2:13" x14ac:dyDescent="0.35">
      <c r="B4481">
        <v>4478</v>
      </c>
      <c r="C4481">
        <v>0.44774999999999998</v>
      </c>
      <c r="D4481">
        <v>0.36645</v>
      </c>
      <c r="E4481">
        <v>0.39755000000000001</v>
      </c>
      <c r="F4481">
        <v>0.65475000000000005</v>
      </c>
      <c r="G4481">
        <v>0.35325000000000001</v>
      </c>
      <c r="H4481">
        <v>0.42745</v>
      </c>
      <c r="I4481">
        <v>1.285E-2</v>
      </c>
      <c r="J4481">
        <v>0.18615000000000001</v>
      </c>
      <c r="K4481">
        <v>0.32235000000000003</v>
      </c>
      <c r="L4481">
        <v>4.8500000000000001E-3</v>
      </c>
      <c r="M4481">
        <v>0.22375</v>
      </c>
    </row>
    <row r="4482" spans="2:13" x14ac:dyDescent="0.35">
      <c r="B4482">
        <v>4479</v>
      </c>
      <c r="C4482">
        <v>0.44785000000000003</v>
      </c>
      <c r="D4482">
        <v>0.16435</v>
      </c>
      <c r="E4482">
        <v>5.015E-2</v>
      </c>
      <c r="F4482">
        <v>0.90664999999999996</v>
      </c>
      <c r="G4482">
        <v>0.81315000000000004</v>
      </c>
      <c r="H4482">
        <v>0.81184999999999996</v>
      </c>
      <c r="I4482">
        <v>0.12415</v>
      </c>
      <c r="J4482">
        <v>0.65164999999999995</v>
      </c>
      <c r="K4482">
        <v>8.3849999999999994E-2</v>
      </c>
      <c r="L4482">
        <v>6.4250000000000002E-2</v>
      </c>
      <c r="M4482">
        <v>0.86965000000000003</v>
      </c>
    </row>
    <row r="4483" spans="2:13" x14ac:dyDescent="0.35">
      <c r="B4483">
        <v>4480</v>
      </c>
      <c r="C4483">
        <v>0.44795000000000001</v>
      </c>
      <c r="D4483">
        <v>0.25555</v>
      </c>
      <c r="E4483">
        <v>4.1950000000000001E-2</v>
      </c>
      <c r="F4483">
        <v>0.19975000000000001</v>
      </c>
      <c r="G4483">
        <v>0.19375000000000001</v>
      </c>
      <c r="H4483">
        <v>6.7449999999999996E-2</v>
      </c>
      <c r="I4483">
        <v>0.79335</v>
      </c>
      <c r="J4483">
        <v>0.39245000000000002</v>
      </c>
      <c r="K4483">
        <v>0.20165</v>
      </c>
      <c r="L4483">
        <v>0.48435</v>
      </c>
      <c r="M4483">
        <v>0.11225</v>
      </c>
    </row>
    <row r="4484" spans="2:13" x14ac:dyDescent="0.35">
      <c r="B4484">
        <v>4481</v>
      </c>
      <c r="C4484">
        <v>0.44805</v>
      </c>
      <c r="D4484">
        <v>0.97494999999999998</v>
      </c>
      <c r="E4484">
        <v>0.97004999999999997</v>
      </c>
      <c r="F4484">
        <v>0.69464999999999999</v>
      </c>
      <c r="G4484">
        <v>0.60855000000000004</v>
      </c>
      <c r="H4484">
        <v>0.64754999999999996</v>
      </c>
      <c r="I4484">
        <v>0.10915</v>
      </c>
      <c r="J4484">
        <v>0.25745000000000001</v>
      </c>
      <c r="K4484">
        <v>0.57974999999999999</v>
      </c>
      <c r="L4484">
        <v>0.98024999999999995</v>
      </c>
      <c r="M4484">
        <v>0.93874999999999997</v>
      </c>
    </row>
    <row r="4485" spans="2:13" x14ac:dyDescent="0.35">
      <c r="B4485">
        <v>4482</v>
      </c>
      <c r="C4485">
        <v>0.44814999999999999</v>
      </c>
      <c r="D4485">
        <v>0.90664999999999996</v>
      </c>
      <c r="E4485">
        <v>0.87875000000000003</v>
      </c>
      <c r="F4485">
        <v>0.25255</v>
      </c>
      <c r="G4485">
        <v>0.11325</v>
      </c>
      <c r="H4485">
        <v>0.44335000000000002</v>
      </c>
      <c r="I4485">
        <v>0.38545000000000001</v>
      </c>
      <c r="J4485">
        <v>0.14904999999999999</v>
      </c>
      <c r="K4485">
        <v>0.89475000000000005</v>
      </c>
      <c r="L4485">
        <v>0.61704999999999999</v>
      </c>
      <c r="M4485">
        <v>0.40784999999999999</v>
      </c>
    </row>
    <row r="4486" spans="2:13" x14ac:dyDescent="0.35">
      <c r="B4486">
        <v>4483</v>
      </c>
      <c r="C4486">
        <v>0.44824999999999998</v>
      </c>
      <c r="D4486">
        <v>0.50355000000000005</v>
      </c>
      <c r="E4486">
        <v>0.31785000000000002</v>
      </c>
      <c r="F4486">
        <v>0.46684999999999999</v>
      </c>
      <c r="G4486">
        <v>0.23995</v>
      </c>
      <c r="H4486">
        <v>0.13164999999999999</v>
      </c>
      <c r="I4486">
        <v>0.32155</v>
      </c>
      <c r="J4486">
        <v>0.84304999999999997</v>
      </c>
      <c r="K4486">
        <v>0.85904999999999998</v>
      </c>
      <c r="L4486">
        <v>0.87165000000000004</v>
      </c>
      <c r="M4486">
        <v>0.48094999999999999</v>
      </c>
    </row>
    <row r="4487" spans="2:13" x14ac:dyDescent="0.35">
      <c r="B4487">
        <v>4484</v>
      </c>
      <c r="C4487">
        <v>0.44835000000000003</v>
      </c>
      <c r="D4487">
        <v>0.33695000000000003</v>
      </c>
      <c r="E4487">
        <v>0.61624999999999996</v>
      </c>
      <c r="F4487">
        <v>0.37385000000000002</v>
      </c>
      <c r="G4487">
        <v>0.81964999999999999</v>
      </c>
      <c r="H4487">
        <v>0.38074999999999998</v>
      </c>
      <c r="I4487">
        <v>0.80605000000000004</v>
      </c>
      <c r="J4487">
        <v>0.36325000000000002</v>
      </c>
      <c r="K4487">
        <v>0.83314999999999995</v>
      </c>
      <c r="L4487">
        <v>0.57625000000000004</v>
      </c>
      <c r="M4487">
        <v>0.78554999999999997</v>
      </c>
    </row>
    <row r="4488" spans="2:13" x14ac:dyDescent="0.35">
      <c r="B4488">
        <v>4485</v>
      </c>
      <c r="C4488">
        <v>0.44845000000000002</v>
      </c>
      <c r="D4488">
        <v>0.51695000000000002</v>
      </c>
      <c r="E4488">
        <v>0.89295000000000002</v>
      </c>
      <c r="F4488">
        <v>0.70665</v>
      </c>
      <c r="G4488">
        <v>0.26634999999999998</v>
      </c>
      <c r="H4488">
        <v>0.26345000000000002</v>
      </c>
      <c r="I4488">
        <v>0.48764999999999997</v>
      </c>
      <c r="J4488">
        <v>0.29715000000000003</v>
      </c>
      <c r="K4488">
        <v>0.17394999999999999</v>
      </c>
      <c r="L4488">
        <v>0.12345</v>
      </c>
      <c r="M4488">
        <v>0.41304999999999997</v>
      </c>
    </row>
    <row r="4489" spans="2:13" x14ac:dyDescent="0.35">
      <c r="B4489">
        <v>4486</v>
      </c>
      <c r="C4489">
        <v>0.44855</v>
      </c>
      <c r="D4489">
        <v>0.77395000000000003</v>
      </c>
      <c r="E4489">
        <v>0.20424999999999999</v>
      </c>
      <c r="F4489">
        <v>0.58284999999999998</v>
      </c>
      <c r="G4489">
        <v>0.81945000000000001</v>
      </c>
      <c r="H4489">
        <v>0.79795000000000005</v>
      </c>
      <c r="I4489">
        <v>5.2500000000000003E-3</v>
      </c>
      <c r="J4489">
        <v>0.22214999999999999</v>
      </c>
      <c r="K4489">
        <v>0.50885000000000002</v>
      </c>
      <c r="L4489">
        <v>0.97424999999999995</v>
      </c>
      <c r="M4489">
        <v>3.9149999999999997E-2</v>
      </c>
    </row>
    <row r="4490" spans="2:13" x14ac:dyDescent="0.35">
      <c r="B4490">
        <v>4487</v>
      </c>
      <c r="C4490">
        <v>0.44864999999999999</v>
      </c>
      <c r="D4490">
        <v>0.21104999999999999</v>
      </c>
      <c r="E4490">
        <v>0.96484999999999999</v>
      </c>
      <c r="F4490">
        <v>0.45795000000000002</v>
      </c>
      <c r="G4490">
        <v>0.31864999999999999</v>
      </c>
      <c r="H4490">
        <v>0.68994999999999995</v>
      </c>
      <c r="I4490">
        <v>0.67554999999999998</v>
      </c>
      <c r="J4490">
        <v>0.98704999999999998</v>
      </c>
      <c r="K4490">
        <v>0.31045</v>
      </c>
      <c r="L4490">
        <v>0.48675000000000002</v>
      </c>
      <c r="M4490">
        <v>0.57494999999999996</v>
      </c>
    </row>
    <row r="4491" spans="2:13" x14ac:dyDescent="0.35">
      <c r="B4491">
        <v>4488</v>
      </c>
      <c r="C4491">
        <v>0.44874999999999998</v>
      </c>
      <c r="D4491">
        <v>0.38505</v>
      </c>
      <c r="E4491">
        <v>0.44885000000000003</v>
      </c>
      <c r="F4491">
        <v>0.61104999999999998</v>
      </c>
      <c r="G4491">
        <v>0.10815</v>
      </c>
      <c r="H4491">
        <v>0.94345000000000001</v>
      </c>
      <c r="I4491">
        <v>0.22134999999999999</v>
      </c>
      <c r="J4491">
        <v>0.50134999999999996</v>
      </c>
      <c r="K4491">
        <v>0.89234999999999998</v>
      </c>
      <c r="L4491">
        <v>0.61965000000000003</v>
      </c>
      <c r="M4491">
        <v>0.84745000000000004</v>
      </c>
    </row>
    <row r="4492" spans="2:13" x14ac:dyDescent="0.35">
      <c r="B4492">
        <v>4489</v>
      </c>
      <c r="C4492">
        <v>0.44885000000000003</v>
      </c>
      <c r="D4492">
        <v>0.62534999999999996</v>
      </c>
      <c r="E4492">
        <v>0.79144999999999999</v>
      </c>
      <c r="F4492">
        <v>0.45884999999999998</v>
      </c>
      <c r="G4492">
        <v>0.29554999999999998</v>
      </c>
      <c r="H4492">
        <v>0.46294999999999997</v>
      </c>
      <c r="I4492">
        <v>0.31025000000000003</v>
      </c>
      <c r="J4492">
        <v>0.35615000000000002</v>
      </c>
      <c r="K4492">
        <v>0.75344999999999995</v>
      </c>
      <c r="L4492">
        <v>0.57884999999999998</v>
      </c>
      <c r="M4492">
        <v>0.26624999999999999</v>
      </c>
    </row>
    <row r="4493" spans="2:13" x14ac:dyDescent="0.35">
      <c r="B4493">
        <v>4490</v>
      </c>
      <c r="C4493">
        <v>0.44895000000000002</v>
      </c>
      <c r="D4493">
        <v>0.81215000000000004</v>
      </c>
      <c r="E4493">
        <v>0.77464999999999995</v>
      </c>
      <c r="F4493">
        <v>5.0750000000000003E-2</v>
      </c>
      <c r="G4493">
        <v>0.96894999999999998</v>
      </c>
      <c r="H4493">
        <v>0.44285000000000002</v>
      </c>
      <c r="I4493">
        <v>0.43195</v>
      </c>
      <c r="J4493">
        <v>0.58204999999999996</v>
      </c>
      <c r="K4493">
        <v>0.24975</v>
      </c>
      <c r="L4493">
        <v>0.16245000000000001</v>
      </c>
      <c r="M4493">
        <v>0.74334999999999996</v>
      </c>
    </row>
    <row r="4494" spans="2:13" x14ac:dyDescent="0.35">
      <c r="B4494">
        <v>4491</v>
      </c>
      <c r="C4494">
        <v>0.44905</v>
      </c>
      <c r="D4494">
        <v>0.64415</v>
      </c>
      <c r="E4494">
        <v>0.50644999999999996</v>
      </c>
      <c r="F4494">
        <v>0.28475</v>
      </c>
      <c r="G4494">
        <v>5.1249999999999997E-2</v>
      </c>
      <c r="H4494">
        <v>0.56574999999999998</v>
      </c>
      <c r="I4494">
        <v>0.12695000000000001</v>
      </c>
      <c r="J4494">
        <v>0.53915000000000002</v>
      </c>
      <c r="K4494">
        <v>0.51795000000000002</v>
      </c>
      <c r="L4494">
        <v>0.85224999999999995</v>
      </c>
      <c r="M4494">
        <v>0.14505000000000001</v>
      </c>
    </row>
    <row r="4495" spans="2:13" x14ac:dyDescent="0.35">
      <c r="B4495">
        <v>4492</v>
      </c>
      <c r="C4495">
        <v>0.44914999999999999</v>
      </c>
      <c r="D4495">
        <v>0.23505000000000001</v>
      </c>
      <c r="E4495">
        <v>0.13064999999999999</v>
      </c>
      <c r="F4495">
        <v>0.91044999999999998</v>
      </c>
      <c r="G4495">
        <v>0.91274999999999995</v>
      </c>
      <c r="H4495">
        <v>0.47715000000000002</v>
      </c>
      <c r="I4495">
        <v>0.83625000000000005</v>
      </c>
      <c r="J4495">
        <v>0.44224999999999998</v>
      </c>
      <c r="K4495">
        <v>0.67964999999999998</v>
      </c>
      <c r="L4495">
        <v>0.10085</v>
      </c>
      <c r="M4495">
        <v>0.31054999999999999</v>
      </c>
    </row>
    <row r="4496" spans="2:13" x14ac:dyDescent="0.35">
      <c r="B4496">
        <v>4493</v>
      </c>
      <c r="C4496">
        <v>0.44924999999999998</v>
      </c>
      <c r="D4496">
        <v>0.43725000000000003</v>
      </c>
      <c r="E4496">
        <v>0.27355000000000002</v>
      </c>
      <c r="F4496">
        <v>0.55515000000000003</v>
      </c>
      <c r="G4496">
        <v>0.28615000000000002</v>
      </c>
      <c r="H4496">
        <v>0.38855000000000001</v>
      </c>
      <c r="I4496">
        <v>0.19744999999999999</v>
      </c>
      <c r="J4496">
        <v>0.27165</v>
      </c>
      <c r="K4496">
        <v>0.65785000000000005</v>
      </c>
      <c r="L4496">
        <v>0.56874999999999998</v>
      </c>
      <c r="M4496">
        <v>0.81535000000000002</v>
      </c>
    </row>
    <row r="4497" spans="2:13" x14ac:dyDescent="0.35">
      <c r="B4497">
        <v>4494</v>
      </c>
      <c r="C4497">
        <v>0.44935000000000003</v>
      </c>
      <c r="D4497">
        <v>0.92184999999999995</v>
      </c>
      <c r="E4497">
        <v>9.9150000000000002E-2</v>
      </c>
      <c r="F4497">
        <v>0.29165000000000002</v>
      </c>
      <c r="G4497">
        <v>0.45395000000000002</v>
      </c>
      <c r="H4497">
        <v>0.63595000000000002</v>
      </c>
      <c r="I4497">
        <v>0.29935</v>
      </c>
      <c r="J4497">
        <v>0.66044999999999998</v>
      </c>
      <c r="K4497">
        <v>0.22045000000000001</v>
      </c>
      <c r="L4497">
        <v>0.55025000000000002</v>
      </c>
      <c r="M4497">
        <v>0.77815000000000001</v>
      </c>
    </row>
    <row r="4498" spans="2:13" x14ac:dyDescent="0.35">
      <c r="B4498">
        <v>4495</v>
      </c>
      <c r="C4498">
        <v>0.44945000000000002</v>
      </c>
      <c r="D4498">
        <v>0.83074999999999999</v>
      </c>
      <c r="E4498">
        <v>0.22105</v>
      </c>
      <c r="F4498">
        <v>0.55754999999999999</v>
      </c>
      <c r="G4498">
        <v>0.87314999999999998</v>
      </c>
      <c r="H4498">
        <v>0.98304999999999998</v>
      </c>
      <c r="I4498">
        <v>0.81784999999999997</v>
      </c>
      <c r="J4498">
        <v>0.82825000000000004</v>
      </c>
      <c r="K4498">
        <v>0.58855000000000002</v>
      </c>
      <c r="L4498">
        <v>0.44964999999999999</v>
      </c>
      <c r="M4498">
        <v>9.1749999999999998E-2</v>
      </c>
    </row>
    <row r="4499" spans="2:13" x14ac:dyDescent="0.35">
      <c r="B4499">
        <v>4496</v>
      </c>
      <c r="C4499">
        <v>0.44955000000000001</v>
      </c>
      <c r="D4499">
        <v>0.76295000000000002</v>
      </c>
      <c r="E4499">
        <v>0.96375</v>
      </c>
      <c r="F4499">
        <v>0.40094999999999997</v>
      </c>
      <c r="G4499">
        <v>0.46565000000000001</v>
      </c>
      <c r="H4499">
        <v>0.44485000000000002</v>
      </c>
      <c r="I4499">
        <v>0.14205000000000001</v>
      </c>
      <c r="J4499">
        <v>0.11294999999999999</v>
      </c>
      <c r="K4499">
        <v>0.93935000000000002</v>
      </c>
      <c r="L4499">
        <v>9.0749999999999997E-2</v>
      </c>
      <c r="M4499">
        <v>0.47355000000000003</v>
      </c>
    </row>
    <row r="4500" spans="2:13" x14ac:dyDescent="0.35">
      <c r="B4500">
        <v>4497</v>
      </c>
      <c r="C4500">
        <v>0.44964999999999999</v>
      </c>
      <c r="D4500">
        <v>0.89185000000000003</v>
      </c>
      <c r="E4500">
        <v>0.39184999999999998</v>
      </c>
      <c r="F4500">
        <v>0.37655</v>
      </c>
      <c r="G4500">
        <v>3.7499999999999999E-3</v>
      </c>
      <c r="H4500">
        <v>0.86375000000000002</v>
      </c>
      <c r="I4500">
        <v>0.48485</v>
      </c>
      <c r="J4500">
        <v>0.22055</v>
      </c>
      <c r="K4500">
        <v>0.11144999999999999</v>
      </c>
      <c r="L4500">
        <v>0.99424999999999997</v>
      </c>
      <c r="M4500">
        <v>0.68525000000000003</v>
      </c>
    </row>
    <row r="4501" spans="2:13" x14ac:dyDescent="0.35">
      <c r="B4501">
        <v>4498</v>
      </c>
      <c r="C4501">
        <v>0.44974999999999998</v>
      </c>
      <c r="D4501">
        <v>0.49685000000000001</v>
      </c>
      <c r="E4501">
        <v>0.75565000000000004</v>
      </c>
      <c r="F4501">
        <v>0.51014999999999999</v>
      </c>
      <c r="G4501">
        <v>0.80495000000000005</v>
      </c>
      <c r="H4501">
        <v>0.13264999999999999</v>
      </c>
      <c r="I4501">
        <v>0.42685000000000001</v>
      </c>
      <c r="J4501">
        <v>9.9650000000000002E-2</v>
      </c>
      <c r="K4501">
        <v>0.22445000000000001</v>
      </c>
      <c r="L4501">
        <v>0.79635</v>
      </c>
      <c r="M4501">
        <v>0.91754999999999998</v>
      </c>
    </row>
    <row r="4502" spans="2:13" x14ac:dyDescent="0.35">
      <c r="B4502">
        <v>4499</v>
      </c>
      <c r="C4502">
        <v>0.44985000000000003</v>
      </c>
      <c r="D4502">
        <v>6.1249999999999999E-2</v>
      </c>
      <c r="E4502">
        <v>0.90395000000000003</v>
      </c>
      <c r="F4502">
        <v>0.81084999999999996</v>
      </c>
      <c r="G4502">
        <v>0.54815000000000003</v>
      </c>
      <c r="H4502">
        <v>0.37805</v>
      </c>
      <c r="I4502">
        <v>0.11565</v>
      </c>
      <c r="J4502">
        <v>0.76185000000000003</v>
      </c>
      <c r="K4502">
        <v>0.55105000000000004</v>
      </c>
      <c r="L4502">
        <v>0.17735000000000001</v>
      </c>
      <c r="M4502">
        <v>0.99714999999999998</v>
      </c>
    </row>
    <row r="4503" spans="2:13" x14ac:dyDescent="0.35">
      <c r="B4503">
        <v>4500</v>
      </c>
      <c r="C4503">
        <v>0.44995000000000002</v>
      </c>
      <c r="D4503">
        <v>0.84514999999999996</v>
      </c>
      <c r="E4503">
        <v>0.20175000000000001</v>
      </c>
      <c r="F4503">
        <v>0.35854999999999998</v>
      </c>
      <c r="G4503">
        <v>0.47875000000000001</v>
      </c>
      <c r="H4503">
        <v>0.27384999999999998</v>
      </c>
      <c r="I4503">
        <v>0.81455</v>
      </c>
      <c r="J4503">
        <v>0.24635000000000001</v>
      </c>
      <c r="K4503">
        <v>0.30204999999999999</v>
      </c>
      <c r="L4503">
        <v>0.66074999999999995</v>
      </c>
      <c r="M4503">
        <v>0.99234999999999995</v>
      </c>
    </row>
    <row r="4504" spans="2:13" x14ac:dyDescent="0.35">
      <c r="B4504">
        <v>4501</v>
      </c>
      <c r="C4504">
        <v>0.45005000000000001</v>
      </c>
      <c r="D4504">
        <v>0.99644999999999995</v>
      </c>
      <c r="E4504">
        <v>0.29744999999999999</v>
      </c>
      <c r="F4504">
        <v>0.51505000000000001</v>
      </c>
      <c r="G4504">
        <v>0.26105</v>
      </c>
      <c r="H4504">
        <v>0.20755000000000001</v>
      </c>
      <c r="I4504">
        <v>0.65854999999999997</v>
      </c>
      <c r="J4504">
        <v>9.1550000000000006E-2</v>
      </c>
      <c r="K4504">
        <v>0.59804999999999997</v>
      </c>
      <c r="L4504">
        <v>0.27324999999999999</v>
      </c>
      <c r="M4504">
        <v>0.62905</v>
      </c>
    </row>
    <row r="4505" spans="2:13" x14ac:dyDescent="0.35">
      <c r="B4505">
        <v>4502</v>
      </c>
      <c r="C4505">
        <v>0.45014999999999999</v>
      </c>
      <c r="D4505">
        <v>0.30625000000000002</v>
      </c>
      <c r="E4505">
        <v>0.41835</v>
      </c>
      <c r="F4505">
        <v>0.38774999999999998</v>
      </c>
      <c r="G4505">
        <v>0.76005</v>
      </c>
      <c r="H4505">
        <v>0.70325000000000004</v>
      </c>
      <c r="I4505">
        <v>2.0250000000000001E-2</v>
      </c>
      <c r="J4505">
        <v>0.36954999999999999</v>
      </c>
      <c r="K4505">
        <v>0.11155</v>
      </c>
      <c r="L4505">
        <v>0.68605000000000005</v>
      </c>
      <c r="M4505">
        <v>0.20405000000000001</v>
      </c>
    </row>
    <row r="4506" spans="2:13" x14ac:dyDescent="0.35">
      <c r="B4506">
        <v>4503</v>
      </c>
      <c r="C4506">
        <v>0.45024999999999998</v>
      </c>
      <c r="D4506">
        <v>6.4750000000000002E-2</v>
      </c>
      <c r="E4506">
        <v>0.23874999999999999</v>
      </c>
      <c r="F4506">
        <v>0.81674999999999998</v>
      </c>
      <c r="G4506">
        <v>0.71825000000000006</v>
      </c>
      <c r="H4506">
        <v>0.30245</v>
      </c>
      <c r="I4506">
        <v>0.97024999999999995</v>
      </c>
      <c r="J4506">
        <v>0.37114999999999998</v>
      </c>
      <c r="K4506">
        <v>0.17075000000000001</v>
      </c>
      <c r="L4506">
        <v>0.16295000000000001</v>
      </c>
      <c r="M4506">
        <v>0.96135000000000004</v>
      </c>
    </row>
    <row r="4507" spans="2:13" x14ac:dyDescent="0.35">
      <c r="B4507">
        <v>4504</v>
      </c>
      <c r="C4507">
        <v>0.45034999999999997</v>
      </c>
      <c r="D4507">
        <v>0.43145</v>
      </c>
      <c r="E4507">
        <v>6.4250000000000002E-2</v>
      </c>
      <c r="F4507">
        <v>0.36635000000000001</v>
      </c>
      <c r="G4507">
        <v>0.59035000000000004</v>
      </c>
      <c r="H4507">
        <v>0.31135000000000002</v>
      </c>
      <c r="I4507">
        <v>0.37385000000000002</v>
      </c>
      <c r="J4507">
        <v>0.79215000000000002</v>
      </c>
      <c r="K4507">
        <v>8.2949999999999996E-2</v>
      </c>
      <c r="L4507">
        <v>0.76315</v>
      </c>
      <c r="M4507">
        <v>0.67684999999999995</v>
      </c>
    </row>
    <row r="4508" spans="2:13" x14ac:dyDescent="0.35">
      <c r="B4508">
        <v>4505</v>
      </c>
      <c r="C4508">
        <v>0.45045000000000002</v>
      </c>
      <c r="D4508">
        <v>0.53734999999999999</v>
      </c>
      <c r="E4508">
        <v>0.28165000000000001</v>
      </c>
      <c r="F4508">
        <v>0.75944999999999996</v>
      </c>
      <c r="G4508">
        <v>0.10335</v>
      </c>
      <c r="H4508">
        <v>0.27424999999999999</v>
      </c>
      <c r="I4508">
        <v>0.85665000000000002</v>
      </c>
      <c r="J4508">
        <v>0.93435000000000001</v>
      </c>
      <c r="K4508">
        <v>0.57565</v>
      </c>
      <c r="L4508">
        <v>0.15315000000000001</v>
      </c>
      <c r="M4508">
        <v>0.89234999999999998</v>
      </c>
    </row>
    <row r="4509" spans="2:13" x14ac:dyDescent="0.35">
      <c r="B4509">
        <v>4506</v>
      </c>
      <c r="C4509">
        <v>0.45055000000000001</v>
      </c>
      <c r="D4509">
        <v>0.11385000000000001</v>
      </c>
      <c r="E4509">
        <v>0.49795</v>
      </c>
      <c r="F4509">
        <v>0.76065000000000005</v>
      </c>
      <c r="G4509">
        <v>0.33134999999999998</v>
      </c>
      <c r="H4509">
        <v>0.24635000000000001</v>
      </c>
      <c r="I4509">
        <v>0.87124999999999997</v>
      </c>
      <c r="J4509">
        <v>0.81655</v>
      </c>
      <c r="K4509">
        <v>4.5949999999999998E-2</v>
      </c>
      <c r="L4509">
        <v>0.15675</v>
      </c>
      <c r="M4509">
        <v>0.51524999999999999</v>
      </c>
    </row>
    <row r="4510" spans="2:13" x14ac:dyDescent="0.35">
      <c r="B4510">
        <v>4507</v>
      </c>
      <c r="C4510">
        <v>0.45065</v>
      </c>
      <c r="D4510">
        <v>0.84214999999999995</v>
      </c>
      <c r="E4510">
        <v>0.73995</v>
      </c>
      <c r="F4510">
        <v>0.57984999999999998</v>
      </c>
      <c r="G4510">
        <v>0.36945</v>
      </c>
      <c r="H4510">
        <v>0.24385000000000001</v>
      </c>
      <c r="I4510">
        <v>0.34434999999999999</v>
      </c>
      <c r="J4510">
        <v>0.87795000000000001</v>
      </c>
      <c r="K4510">
        <v>3.8550000000000001E-2</v>
      </c>
      <c r="L4510">
        <v>0.17415</v>
      </c>
      <c r="M4510">
        <v>2.7550000000000002E-2</v>
      </c>
    </row>
    <row r="4511" spans="2:13" x14ac:dyDescent="0.35">
      <c r="B4511">
        <v>4508</v>
      </c>
      <c r="C4511">
        <v>0.45074999999999998</v>
      </c>
      <c r="D4511">
        <v>0.92384999999999995</v>
      </c>
      <c r="E4511">
        <v>0.35415000000000002</v>
      </c>
      <c r="F4511">
        <v>0.70345000000000002</v>
      </c>
      <c r="G4511">
        <v>6.3350000000000004E-2</v>
      </c>
      <c r="H4511">
        <v>0.64165000000000005</v>
      </c>
      <c r="I4511">
        <v>0.92625000000000002</v>
      </c>
      <c r="J4511">
        <v>0.31774999999999998</v>
      </c>
      <c r="K4511">
        <v>0.45305000000000001</v>
      </c>
      <c r="L4511">
        <v>0.20624999999999999</v>
      </c>
      <c r="M4511">
        <v>0.61475000000000002</v>
      </c>
    </row>
    <row r="4512" spans="2:13" x14ac:dyDescent="0.35">
      <c r="B4512">
        <v>4509</v>
      </c>
      <c r="C4512">
        <v>0.45084999999999997</v>
      </c>
      <c r="D4512">
        <v>0.87165000000000004</v>
      </c>
      <c r="E4512">
        <v>0.85045000000000004</v>
      </c>
      <c r="F4512">
        <v>0.91354999999999997</v>
      </c>
      <c r="G4512">
        <v>4.5449999999999997E-2</v>
      </c>
      <c r="H4512">
        <v>0.38834999999999997</v>
      </c>
      <c r="I4512">
        <v>0.94184999999999997</v>
      </c>
      <c r="J4512">
        <v>0.36564999999999998</v>
      </c>
      <c r="K4512">
        <v>2.7349999999999999E-2</v>
      </c>
      <c r="L4512">
        <v>0.16284999999999999</v>
      </c>
      <c r="M4512">
        <v>0.78015000000000001</v>
      </c>
    </row>
    <row r="4513" spans="2:13" x14ac:dyDescent="0.35">
      <c r="B4513">
        <v>4510</v>
      </c>
      <c r="C4513">
        <v>0.45095000000000002</v>
      </c>
      <c r="D4513">
        <v>0.78195000000000003</v>
      </c>
      <c r="E4513">
        <v>0.94904999999999995</v>
      </c>
      <c r="F4513">
        <v>0.88944999999999996</v>
      </c>
      <c r="G4513">
        <v>0.48035</v>
      </c>
      <c r="H4513">
        <v>0.48075000000000001</v>
      </c>
      <c r="I4513">
        <v>0.67025000000000001</v>
      </c>
      <c r="J4513">
        <v>7.8649999999999998E-2</v>
      </c>
      <c r="K4513">
        <v>0.62555000000000005</v>
      </c>
      <c r="L4513">
        <v>0.51875000000000004</v>
      </c>
      <c r="M4513">
        <v>0.19405</v>
      </c>
    </row>
    <row r="4514" spans="2:13" x14ac:dyDescent="0.35">
      <c r="B4514">
        <v>4511</v>
      </c>
      <c r="C4514">
        <v>0.45105000000000001</v>
      </c>
      <c r="D4514">
        <v>0.92454999999999998</v>
      </c>
      <c r="E4514">
        <v>3.0349999999999999E-2</v>
      </c>
      <c r="F4514">
        <v>0.35804999999999998</v>
      </c>
      <c r="G4514">
        <v>2.8049999999999999E-2</v>
      </c>
      <c r="H4514">
        <v>3.4549999999999997E-2</v>
      </c>
      <c r="I4514">
        <v>0.99434999999999996</v>
      </c>
      <c r="J4514">
        <v>0.86975000000000002</v>
      </c>
      <c r="K4514">
        <v>0.32674999999999998</v>
      </c>
      <c r="L4514">
        <v>0.64165000000000005</v>
      </c>
      <c r="M4514">
        <v>0.69145000000000001</v>
      </c>
    </row>
    <row r="4515" spans="2:13" x14ac:dyDescent="0.35">
      <c r="B4515">
        <v>4512</v>
      </c>
      <c r="C4515">
        <v>0.45115</v>
      </c>
      <c r="D4515">
        <v>0.30695</v>
      </c>
      <c r="E4515">
        <v>0.42514999999999997</v>
      </c>
      <c r="F4515">
        <v>0.38314999999999999</v>
      </c>
      <c r="G4515">
        <v>0.79074999999999995</v>
      </c>
      <c r="H4515">
        <v>0.43564999999999998</v>
      </c>
      <c r="I4515">
        <v>3.4849999999999999E-2</v>
      </c>
      <c r="J4515">
        <v>0.31545000000000001</v>
      </c>
      <c r="K4515">
        <v>0.31555</v>
      </c>
      <c r="L4515">
        <v>0.31685000000000002</v>
      </c>
      <c r="M4515">
        <v>0.26495000000000002</v>
      </c>
    </row>
    <row r="4516" spans="2:13" x14ac:dyDescent="0.35">
      <c r="B4516">
        <v>4513</v>
      </c>
      <c r="C4516">
        <v>0.45124999999999998</v>
      </c>
      <c r="D4516">
        <v>8.3549999999999999E-2</v>
      </c>
      <c r="E4516">
        <v>0.64324999999999999</v>
      </c>
      <c r="F4516">
        <v>0.14795</v>
      </c>
      <c r="G4516">
        <v>0.97445000000000004</v>
      </c>
      <c r="H4516">
        <v>0.82304999999999995</v>
      </c>
      <c r="I4516">
        <v>0.40605000000000002</v>
      </c>
      <c r="J4516">
        <v>0.14665</v>
      </c>
      <c r="K4516">
        <v>0.48544999999999999</v>
      </c>
      <c r="L4516">
        <v>0.16714999999999999</v>
      </c>
      <c r="M4516">
        <v>0.80754999999999999</v>
      </c>
    </row>
    <row r="4517" spans="2:13" x14ac:dyDescent="0.35">
      <c r="B4517">
        <v>4514</v>
      </c>
      <c r="C4517">
        <v>0.45134999999999997</v>
      </c>
      <c r="D4517">
        <v>0.57294999999999996</v>
      </c>
      <c r="E4517">
        <v>0.89724999999999999</v>
      </c>
      <c r="F4517">
        <v>0.61845000000000006</v>
      </c>
      <c r="G4517">
        <v>0.75344999999999995</v>
      </c>
      <c r="H4517">
        <v>0.44995000000000002</v>
      </c>
      <c r="I4517">
        <v>0.69115000000000004</v>
      </c>
      <c r="J4517">
        <v>0.72675000000000001</v>
      </c>
      <c r="K4517">
        <v>0.33584999999999998</v>
      </c>
      <c r="L4517">
        <v>0.16164999999999999</v>
      </c>
      <c r="M4517">
        <v>0.81945000000000001</v>
      </c>
    </row>
    <row r="4518" spans="2:13" x14ac:dyDescent="0.35">
      <c r="B4518">
        <v>4515</v>
      </c>
      <c r="C4518">
        <v>0.45145000000000002</v>
      </c>
      <c r="D4518">
        <v>0.89485000000000003</v>
      </c>
      <c r="E4518">
        <v>0.62434999999999996</v>
      </c>
      <c r="F4518">
        <v>0.61624999999999996</v>
      </c>
      <c r="G4518">
        <v>0.36875000000000002</v>
      </c>
      <c r="H4518">
        <v>0.85855000000000004</v>
      </c>
      <c r="I4518">
        <v>0.59765000000000001</v>
      </c>
      <c r="J4518">
        <v>8.0850000000000005E-2</v>
      </c>
      <c r="K4518">
        <v>0.87175000000000002</v>
      </c>
      <c r="L4518">
        <v>2.5250000000000002E-2</v>
      </c>
      <c r="M4518">
        <v>0.53954999999999997</v>
      </c>
    </row>
    <row r="4519" spans="2:13" x14ac:dyDescent="0.35">
      <c r="B4519">
        <v>4516</v>
      </c>
      <c r="C4519">
        <v>0.45155000000000001</v>
      </c>
      <c r="D4519">
        <v>0.97265000000000001</v>
      </c>
      <c r="E4519">
        <v>9.4049999999999995E-2</v>
      </c>
      <c r="F4519">
        <v>0.15345</v>
      </c>
      <c r="G4519">
        <v>0.32174999999999998</v>
      </c>
      <c r="H4519">
        <v>0.71235000000000004</v>
      </c>
      <c r="I4519">
        <v>0.30535000000000001</v>
      </c>
      <c r="J4519">
        <v>0.79244999999999999</v>
      </c>
      <c r="K4519">
        <v>4.5449999999999997E-2</v>
      </c>
      <c r="L4519">
        <v>0.14455000000000001</v>
      </c>
      <c r="M4519">
        <v>0.91095000000000004</v>
      </c>
    </row>
    <row r="4520" spans="2:13" x14ac:dyDescent="0.35">
      <c r="B4520">
        <v>4517</v>
      </c>
      <c r="C4520">
        <v>0.45165</v>
      </c>
      <c r="D4520">
        <v>0.99045000000000005</v>
      </c>
      <c r="E4520">
        <v>0.93945000000000001</v>
      </c>
      <c r="F4520">
        <v>0.17255000000000001</v>
      </c>
      <c r="G4520">
        <v>0.93974999999999997</v>
      </c>
      <c r="H4520">
        <v>0.47735</v>
      </c>
      <c r="I4520">
        <v>0.81025000000000003</v>
      </c>
      <c r="J4520">
        <v>4.6850000000000003E-2</v>
      </c>
      <c r="K4520">
        <v>0.34855000000000003</v>
      </c>
      <c r="L4520">
        <v>0.42685000000000001</v>
      </c>
      <c r="M4520">
        <v>0.76595000000000002</v>
      </c>
    </row>
    <row r="4521" spans="2:13" x14ac:dyDescent="0.35">
      <c r="B4521">
        <v>4518</v>
      </c>
      <c r="C4521">
        <v>0.45174999999999998</v>
      </c>
      <c r="D4521">
        <v>0.56325000000000003</v>
      </c>
      <c r="E4521">
        <v>0.10514999999999999</v>
      </c>
      <c r="F4521">
        <v>0.39115</v>
      </c>
      <c r="G4521">
        <v>0.34934999999999999</v>
      </c>
      <c r="H4521">
        <v>0.55564999999999998</v>
      </c>
      <c r="I4521">
        <v>0.27805000000000002</v>
      </c>
      <c r="J4521">
        <v>5.355E-2</v>
      </c>
      <c r="K4521">
        <v>0.47384999999999999</v>
      </c>
      <c r="L4521">
        <v>0.24104999999999999</v>
      </c>
      <c r="M4521">
        <v>4.5249999999999999E-2</v>
      </c>
    </row>
    <row r="4522" spans="2:13" x14ac:dyDescent="0.35">
      <c r="B4522">
        <v>4519</v>
      </c>
      <c r="C4522">
        <v>0.45184999999999997</v>
      </c>
      <c r="D4522">
        <v>2.665E-2</v>
      </c>
      <c r="E4522">
        <v>0.22855</v>
      </c>
      <c r="F4522">
        <v>0.13305</v>
      </c>
      <c r="G4522">
        <v>0.77205000000000001</v>
      </c>
      <c r="H4522">
        <v>0.89964999999999995</v>
      </c>
      <c r="I4522">
        <v>0.16925000000000001</v>
      </c>
      <c r="J4522">
        <v>0.93274999999999997</v>
      </c>
      <c r="K4522">
        <v>0.53205000000000002</v>
      </c>
      <c r="L4522">
        <v>0.85324999999999995</v>
      </c>
      <c r="M4522">
        <v>0.29265000000000002</v>
      </c>
    </row>
    <row r="4523" spans="2:13" x14ac:dyDescent="0.35">
      <c r="B4523">
        <v>4520</v>
      </c>
      <c r="C4523">
        <v>0.45195000000000002</v>
      </c>
      <c r="D4523">
        <v>0.34575</v>
      </c>
      <c r="E4523">
        <v>0.40075</v>
      </c>
      <c r="F4523">
        <v>0.91064999999999996</v>
      </c>
      <c r="G4523">
        <v>0.93554999999999999</v>
      </c>
      <c r="H4523">
        <v>0.16225000000000001</v>
      </c>
      <c r="I4523">
        <v>0.16105</v>
      </c>
      <c r="J4523">
        <v>1.9499999999999999E-3</v>
      </c>
      <c r="K4523">
        <v>0.35185</v>
      </c>
      <c r="L4523">
        <v>0.35375000000000001</v>
      </c>
      <c r="M4523">
        <v>0.25695000000000001</v>
      </c>
    </row>
    <row r="4524" spans="2:13" x14ac:dyDescent="0.35">
      <c r="B4524">
        <v>4521</v>
      </c>
      <c r="C4524">
        <v>0.45205000000000001</v>
      </c>
      <c r="D4524">
        <v>0.93425000000000002</v>
      </c>
      <c r="E4524">
        <v>0.81605000000000005</v>
      </c>
      <c r="F4524">
        <v>0.61965000000000003</v>
      </c>
      <c r="G4524">
        <v>0.93145</v>
      </c>
      <c r="H4524">
        <v>0.51665000000000005</v>
      </c>
      <c r="I4524">
        <v>0.99814999999999998</v>
      </c>
      <c r="J4524">
        <v>3.9350000000000003E-2</v>
      </c>
      <c r="K4524">
        <v>0.94835000000000003</v>
      </c>
      <c r="L4524">
        <v>0.17865</v>
      </c>
      <c r="M4524">
        <v>0.63195000000000001</v>
      </c>
    </row>
    <row r="4525" spans="2:13" x14ac:dyDescent="0.35">
      <c r="B4525">
        <v>4522</v>
      </c>
      <c r="C4525">
        <v>0.45215</v>
      </c>
      <c r="D4525">
        <v>0.67815000000000003</v>
      </c>
      <c r="E4525">
        <v>0.78944999999999999</v>
      </c>
      <c r="F4525">
        <v>0.49325000000000002</v>
      </c>
      <c r="G4525">
        <v>0.50124999999999997</v>
      </c>
      <c r="H4525">
        <v>0.32605000000000001</v>
      </c>
      <c r="I4525">
        <v>0.55515000000000003</v>
      </c>
      <c r="J4525">
        <v>0.13564999999999999</v>
      </c>
      <c r="K4525">
        <v>0.89085000000000003</v>
      </c>
      <c r="L4525">
        <v>0.14044999999999999</v>
      </c>
      <c r="M4525">
        <v>0.53574999999999995</v>
      </c>
    </row>
    <row r="4526" spans="2:13" x14ac:dyDescent="0.35">
      <c r="B4526">
        <v>4523</v>
      </c>
      <c r="C4526">
        <v>0.45224999999999999</v>
      </c>
      <c r="D4526">
        <v>0.49875000000000003</v>
      </c>
      <c r="E4526">
        <v>0.62495000000000001</v>
      </c>
      <c r="F4526">
        <v>0.88444999999999996</v>
      </c>
      <c r="G4526">
        <v>0.33365</v>
      </c>
      <c r="H4526">
        <v>0.49935000000000002</v>
      </c>
      <c r="I4526">
        <v>0.90064999999999995</v>
      </c>
      <c r="J4526">
        <v>0.57345000000000002</v>
      </c>
      <c r="K4526">
        <v>0.46955000000000002</v>
      </c>
      <c r="L4526">
        <v>0.67405000000000004</v>
      </c>
      <c r="M4526">
        <v>0.64964999999999995</v>
      </c>
    </row>
    <row r="4527" spans="2:13" x14ac:dyDescent="0.35">
      <c r="B4527">
        <v>4524</v>
      </c>
      <c r="C4527">
        <v>0.45234999999999997</v>
      </c>
      <c r="D4527">
        <v>0.29415000000000002</v>
      </c>
      <c r="E4527">
        <v>0.82004999999999995</v>
      </c>
      <c r="F4527">
        <v>1.8849999999999999E-2</v>
      </c>
      <c r="G4527">
        <v>0.88995000000000002</v>
      </c>
      <c r="H4527">
        <v>0.76624999999999999</v>
      </c>
      <c r="I4527">
        <v>0.62675000000000003</v>
      </c>
      <c r="J4527">
        <v>0.87455000000000005</v>
      </c>
      <c r="K4527">
        <v>0.51715</v>
      </c>
      <c r="L4527">
        <v>0.67895000000000005</v>
      </c>
      <c r="M4527">
        <v>0.32445000000000002</v>
      </c>
    </row>
    <row r="4528" spans="2:13" x14ac:dyDescent="0.35">
      <c r="B4528">
        <v>4525</v>
      </c>
      <c r="C4528">
        <v>0.45245000000000002</v>
      </c>
      <c r="D4528">
        <v>0.71204999999999996</v>
      </c>
      <c r="E4528">
        <v>0.76905000000000001</v>
      </c>
      <c r="F4528">
        <v>4.4049999999999999E-2</v>
      </c>
      <c r="G4528">
        <v>0.70425000000000004</v>
      </c>
      <c r="H4528">
        <v>0.14895</v>
      </c>
      <c r="I4528">
        <v>0.46334999999999998</v>
      </c>
      <c r="J4528">
        <v>3.0500000000000002E-3</v>
      </c>
      <c r="K4528">
        <v>0.82545000000000002</v>
      </c>
      <c r="L4528">
        <v>0.69974999999999998</v>
      </c>
      <c r="M4528">
        <v>0.36445</v>
      </c>
    </row>
    <row r="4529" spans="2:13" x14ac:dyDescent="0.35">
      <c r="B4529">
        <v>4526</v>
      </c>
      <c r="C4529">
        <v>0.45255000000000001</v>
      </c>
      <c r="D4529">
        <v>0.51434999999999997</v>
      </c>
      <c r="E4529">
        <v>0.94804999999999995</v>
      </c>
      <c r="F4529">
        <v>0.31424999999999997</v>
      </c>
      <c r="G4529">
        <v>0.55654999999999999</v>
      </c>
      <c r="H4529">
        <v>0.83394999999999997</v>
      </c>
      <c r="I4529">
        <v>0.38624999999999998</v>
      </c>
      <c r="J4529">
        <v>0.77205000000000001</v>
      </c>
      <c r="K4529">
        <v>0.31685000000000002</v>
      </c>
      <c r="L4529">
        <v>0.25955</v>
      </c>
      <c r="M4529">
        <v>0.39374999999999999</v>
      </c>
    </row>
    <row r="4530" spans="2:13" x14ac:dyDescent="0.35">
      <c r="B4530">
        <v>4527</v>
      </c>
      <c r="C4530">
        <v>0.45265</v>
      </c>
      <c r="D4530">
        <v>0.64675000000000005</v>
      </c>
      <c r="E4530">
        <v>0.13975000000000001</v>
      </c>
      <c r="F4530">
        <v>0.25624999999999998</v>
      </c>
      <c r="G4530">
        <v>0.84614999999999996</v>
      </c>
      <c r="H4530">
        <v>0.85145000000000004</v>
      </c>
      <c r="I4530">
        <v>0.79035</v>
      </c>
      <c r="J4530">
        <v>0.71255000000000002</v>
      </c>
      <c r="K4530">
        <v>0.21335000000000001</v>
      </c>
      <c r="L4530">
        <v>0.20905000000000001</v>
      </c>
      <c r="M4530">
        <v>0.24265</v>
      </c>
    </row>
    <row r="4531" spans="2:13" x14ac:dyDescent="0.35">
      <c r="B4531">
        <v>4528</v>
      </c>
      <c r="C4531">
        <v>0.45274999999999999</v>
      </c>
      <c r="D4531">
        <v>0.67745</v>
      </c>
      <c r="E4531">
        <v>7.2749999999999995E-2</v>
      </c>
      <c r="F4531">
        <v>0.96435000000000004</v>
      </c>
      <c r="G4531">
        <v>0.53234999999999999</v>
      </c>
      <c r="H4531">
        <v>0.26874999999999999</v>
      </c>
      <c r="I4531">
        <v>9.0950000000000003E-2</v>
      </c>
      <c r="J4531">
        <v>0.91925000000000001</v>
      </c>
      <c r="K4531">
        <v>0.33994999999999997</v>
      </c>
      <c r="L4531">
        <v>0.90705000000000002</v>
      </c>
      <c r="M4531">
        <v>0.77634999999999998</v>
      </c>
    </row>
    <row r="4532" spans="2:13" x14ac:dyDescent="0.35">
      <c r="B4532">
        <v>4529</v>
      </c>
      <c r="C4532">
        <v>0.45284999999999997</v>
      </c>
      <c r="D4532">
        <v>0.99024999999999996</v>
      </c>
      <c r="E4532">
        <v>0.50585000000000002</v>
      </c>
      <c r="F4532">
        <v>8.7650000000000006E-2</v>
      </c>
      <c r="G4532">
        <v>7.7249999999999999E-2</v>
      </c>
      <c r="H4532">
        <v>0.75344999999999995</v>
      </c>
      <c r="I4532">
        <v>0.14695</v>
      </c>
      <c r="J4532">
        <v>0.79274999999999995</v>
      </c>
      <c r="K4532">
        <v>0.68245</v>
      </c>
      <c r="L4532">
        <v>0.64634999999999998</v>
      </c>
      <c r="M4532">
        <v>0.20855000000000001</v>
      </c>
    </row>
    <row r="4533" spans="2:13" x14ac:dyDescent="0.35">
      <c r="B4533">
        <v>4530</v>
      </c>
      <c r="C4533">
        <v>0.45295000000000002</v>
      </c>
      <c r="D4533">
        <v>0.11805</v>
      </c>
      <c r="E4533">
        <v>0.87995000000000001</v>
      </c>
      <c r="F4533">
        <v>0.21815000000000001</v>
      </c>
      <c r="G4533">
        <v>0.40615000000000001</v>
      </c>
      <c r="H4533">
        <v>0.96875</v>
      </c>
      <c r="I4533">
        <v>7.775E-2</v>
      </c>
      <c r="J4533">
        <v>0.90254999999999996</v>
      </c>
      <c r="K4533">
        <v>0.91234999999999999</v>
      </c>
      <c r="L4533">
        <v>6.5350000000000005E-2</v>
      </c>
      <c r="M4533">
        <v>0.55954999999999999</v>
      </c>
    </row>
    <row r="4534" spans="2:13" x14ac:dyDescent="0.35">
      <c r="B4534">
        <v>4531</v>
      </c>
      <c r="C4534">
        <v>0.45305000000000001</v>
      </c>
      <c r="D4534">
        <v>0.75724999999999998</v>
      </c>
      <c r="E4534">
        <v>0.68874999999999997</v>
      </c>
      <c r="F4534">
        <v>0.12825</v>
      </c>
      <c r="G4534">
        <v>0.86785000000000001</v>
      </c>
      <c r="H4534">
        <v>0.98085</v>
      </c>
      <c r="I4534">
        <v>0.15945000000000001</v>
      </c>
      <c r="J4534">
        <v>9.0749999999999997E-2</v>
      </c>
      <c r="K4534">
        <v>0.45115</v>
      </c>
      <c r="L4534">
        <v>0.89564999999999995</v>
      </c>
      <c r="M4534">
        <v>5.5050000000000002E-2</v>
      </c>
    </row>
    <row r="4535" spans="2:13" x14ac:dyDescent="0.35">
      <c r="B4535">
        <v>4532</v>
      </c>
      <c r="C4535">
        <v>0.45315</v>
      </c>
      <c r="D4535">
        <v>0.54344999999999999</v>
      </c>
      <c r="E4535">
        <v>0.76885000000000003</v>
      </c>
      <c r="F4535">
        <v>0.44285000000000002</v>
      </c>
      <c r="G4535">
        <v>0.15755</v>
      </c>
      <c r="H4535">
        <v>0.73375000000000001</v>
      </c>
      <c r="I4535">
        <v>0.10705000000000001</v>
      </c>
      <c r="J4535">
        <v>0.26174999999999998</v>
      </c>
      <c r="K4535">
        <v>0.31364999999999998</v>
      </c>
      <c r="L4535">
        <v>0.44764999999999999</v>
      </c>
      <c r="M4535">
        <v>1.635E-2</v>
      </c>
    </row>
    <row r="4536" spans="2:13" x14ac:dyDescent="0.35">
      <c r="B4536">
        <v>4533</v>
      </c>
      <c r="C4536">
        <v>0.45324999999999999</v>
      </c>
      <c r="D4536">
        <v>0.23974999999999999</v>
      </c>
      <c r="E4536">
        <v>0.61514999999999997</v>
      </c>
      <c r="F4536">
        <v>0.61955000000000005</v>
      </c>
      <c r="G4536">
        <v>0.75575000000000003</v>
      </c>
      <c r="H4536">
        <v>0.30985000000000001</v>
      </c>
      <c r="I4536">
        <v>0.19894999999999999</v>
      </c>
      <c r="J4536">
        <v>0.57925000000000004</v>
      </c>
      <c r="K4536">
        <v>0.41944999999999999</v>
      </c>
      <c r="L4536">
        <v>0.13714999999999999</v>
      </c>
      <c r="M4536">
        <v>0.21074999999999999</v>
      </c>
    </row>
    <row r="4537" spans="2:13" x14ac:dyDescent="0.35">
      <c r="B4537">
        <v>4534</v>
      </c>
      <c r="C4537">
        <v>0.45334999999999998</v>
      </c>
      <c r="D4537">
        <v>0.14505000000000001</v>
      </c>
      <c r="E4537">
        <v>0.75065000000000004</v>
      </c>
      <c r="F4537">
        <v>0.14635000000000001</v>
      </c>
      <c r="G4537">
        <v>0.93095000000000006</v>
      </c>
      <c r="H4537">
        <v>0.98465000000000003</v>
      </c>
      <c r="I4537">
        <v>0.52754999999999996</v>
      </c>
      <c r="J4537">
        <v>0.80264999999999997</v>
      </c>
      <c r="K4537">
        <v>0.76905000000000001</v>
      </c>
      <c r="L4537">
        <v>0.76214999999999999</v>
      </c>
      <c r="M4537">
        <v>0.60145000000000004</v>
      </c>
    </row>
    <row r="4538" spans="2:13" x14ac:dyDescent="0.35">
      <c r="B4538">
        <v>4535</v>
      </c>
      <c r="C4538">
        <v>0.45345000000000002</v>
      </c>
      <c r="D4538">
        <v>0.28985</v>
      </c>
      <c r="E4538">
        <v>0.87975000000000003</v>
      </c>
      <c r="F4538">
        <v>0.15175</v>
      </c>
      <c r="G4538">
        <v>0.33815000000000001</v>
      </c>
      <c r="H4538">
        <v>0.70304999999999995</v>
      </c>
      <c r="I4538">
        <v>0.13485</v>
      </c>
      <c r="J4538">
        <v>0.40484999999999999</v>
      </c>
      <c r="K4538">
        <v>6.1550000000000001E-2</v>
      </c>
      <c r="L4538">
        <v>7.2849999999999998E-2</v>
      </c>
      <c r="M4538">
        <v>0.75544999999999995</v>
      </c>
    </row>
    <row r="4539" spans="2:13" x14ac:dyDescent="0.35">
      <c r="B4539">
        <v>4536</v>
      </c>
      <c r="C4539">
        <v>0.45355000000000001</v>
      </c>
      <c r="D4539">
        <v>0.64875000000000005</v>
      </c>
      <c r="E4539">
        <v>0.86155000000000004</v>
      </c>
      <c r="F4539">
        <v>0.63924999999999998</v>
      </c>
      <c r="G4539">
        <v>0.28605000000000003</v>
      </c>
      <c r="H4539">
        <v>0.43845000000000001</v>
      </c>
      <c r="I4539">
        <v>0.65034999999999998</v>
      </c>
      <c r="J4539">
        <v>0.53654999999999997</v>
      </c>
      <c r="K4539">
        <v>0.44674999999999998</v>
      </c>
      <c r="L4539">
        <v>0.75865000000000005</v>
      </c>
      <c r="M4539">
        <v>0.41005000000000003</v>
      </c>
    </row>
    <row r="4540" spans="2:13" x14ac:dyDescent="0.35">
      <c r="B4540">
        <v>4537</v>
      </c>
      <c r="C4540">
        <v>0.45365</v>
      </c>
      <c r="D4540">
        <v>6.2050000000000001E-2</v>
      </c>
      <c r="E4540">
        <v>0.90354999999999996</v>
      </c>
      <c r="F4540">
        <v>2.095E-2</v>
      </c>
      <c r="G4540">
        <v>4.3950000000000003E-2</v>
      </c>
      <c r="H4540">
        <v>0.87414999999999998</v>
      </c>
      <c r="I4540">
        <v>0.89664999999999995</v>
      </c>
      <c r="J4540">
        <v>0.75124999999999997</v>
      </c>
      <c r="K4540">
        <v>9.7650000000000001E-2</v>
      </c>
      <c r="L4540">
        <v>0.31145</v>
      </c>
      <c r="M4540">
        <v>0.63124999999999998</v>
      </c>
    </row>
    <row r="4541" spans="2:13" x14ac:dyDescent="0.35">
      <c r="B4541">
        <v>4538</v>
      </c>
      <c r="C4541">
        <v>0.45374999999999999</v>
      </c>
      <c r="D4541">
        <v>0.83745000000000003</v>
      </c>
      <c r="E4541">
        <v>0.55915000000000004</v>
      </c>
      <c r="F4541">
        <v>0.39845000000000003</v>
      </c>
      <c r="G4541">
        <v>0.79384999999999994</v>
      </c>
      <c r="H4541">
        <v>0.40375</v>
      </c>
      <c r="I4541">
        <v>0.70955000000000001</v>
      </c>
      <c r="J4541">
        <v>6.4949999999999994E-2</v>
      </c>
      <c r="K4541">
        <v>0.42035</v>
      </c>
      <c r="L4541">
        <v>0.29315000000000002</v>
      </c>
      <c r="M4541">
        <v>0.51754999999999995</v>
      </c>
    </row>
    <row r="4542" spans="2:13" x14ac:dyDescent="0.35">
      <c r="B4542">
        <v>4539</v>
      </c>
      <c r="C4542">
        <v>0.45384999999999998</v>
      </c>
      <c r="D4542">
        <v>0.81945000000000001</v>
      </c>
      <c r="E4542">
        <v>0.53825000000000001</v>
      </c>
      <c r="F4542">
        <v>0.18395</v>
      </c>
      <c r="G4542">
        <v>0.11615</v>
      </c>
      <c r="H4542">
        <v>0.13084999999999999</v>
      </c>
      <c r="I4542">
        <v>0.19994999999999999</v>
      </c>
      <c r="J4542">
        <v>0.81815000000000004</v>
      </c>
      <c r="K4542">
        <v>3.2050000000000002E-2</v>
      </c>
      <c r="L4542">
        <v>0.74334999999999996</v>
      </c>
      <c r="M4542">
        <v>0.68174999999999997</v>
      </c>
    </row>
    <row r="4543" spans="2:13" x14ac:dyDescent="0.35">
      <c r="B4543">
        <v>4540</v>
      </c>
      <c r="C4543">
        <v>0.45395000000000002</v>
      </c>
      <c r="D4543">
        <v>5.9150000000000001E-2</v>
      </c>
      <c r="E4543">
        <v>0.41385</v>
      </c>
      <c r="F4543">
        <v>0.31374999999999997</v>
      </c>
      <c r="G4543">
        <v>0.51705000000000001</v>
      </c>
      <c r="H4543">
        <v>0.53215000000000001</v>
      </c>
      <c r="I4543">
        <v>0.91935</v>
      </c>
      <c r="J4543">
        <v>0.45465</v>
      </c>
      <c r="K4543">
        <v>0.62485000000000002</v>
      </c>
      <c r="L4543">
        <v>0.73945000000000005</v>
      </c>
      <c r="M4543">
        <v>0.64454999999999996</v>
      </c>
    </row>
    <row r="4544" spans="2:13" x14ac:dyDescent="0.35">
      <c r="B4544">
        <v>4541</v>
      </c>
      <c r="C4544">
        <v>0.45405000000000001</v>
      </c>
      <c r="D4544">
        <v>0.78685000000000005</v>
      </c>
      <c r="E4544">
        <v>0.46134999999999998</v>
      </c>
      <c r="F4544">
        <v>0.49645</v>
      </c>
      <c r="G4544">
        <v>0.75505</v>
      </c>
      <c r="H4544">
        <v>0.70555000000000001</v>
      </c>
      <c r="I4544">
        <v>0.92095000000000005</v>
      </c>
      <c r="J4544">
        <v>0.40344999999999998</v>
      </c>
      <c r="K4544">
        <v>0.75585000000000002</v>
      </c>
      <c r="L4544">
        <v>0.62685000000000002</v>
      </c>
      <c r="M4544">
        <v>0.86695</v>
      </c>
    </row>
    <row r="4545" spans="2:13" x14ac:dyDescent="0.35">
      <c r="B4545">
        <v>4542</v>
      </c>
      <c r="C4545">
        <v>0.45415</v>
      </c>
      <c r="D4545">
        <v>0.81815000000000004</v>
      </c>
      <c r="E4545">
        <v>0.18495</v>
      </c>
      <c r="F4545">
        <v>0.70835000000000004</v>
      </c>
      <c r="G4545">
        <v>0.33024999999999999</v>
      </c>
      <c r="H4545">
        <v>0.18654999999999999</v>
      </c>
      <c r="I4545">
        <v>0.78974999999999995</v>
      </c>
      <c r="J4545">
        <v>0.86004999999999998</v>
      </c>
      <c r="K4545">
        <v>0.19914999999999999</v>
      </c>
      <c r="L4545">
        <v>0.10954999999999999</v>
      </c>
      <c r="M4545">
        <v>0.53715000000000002</v>
      </c>
    </row>
    <row r="4546" spans="2:13" x14ac:dyDescent="0.35">
      <c r="B4546">
        <v>4543</v>
      </c>
      <c r="C4546">
        <v>0.45424999999999999</v>
      </c>
      <c r="D4546">
        <v>3.4049999999999997E-2</v>
      </c>
      <c r="E4546">
        <v>0.96204999999999996</v>
      </c>
      <c r="F4546">
        <v>0.61724999999999997</v>
      </c>
      <c r="G4546">
        <v>0.38005</v>
      </c>
      <c r="H4546">
        <v>0.56145</v>
      </c>
      <c r="I4546">
        <v>0.33595000000000003</v>
      </c>
      <c r="J4546">
        <v>0.58745000000000003</v>
      </c>
      <c r="K4546">
        <v>0.44505</v>
      </c>
      <c r="L4546">
        <v>0.89805000000000001</v>
      </c>
      <c r="M4546">
        <v>0.19675000000000001</v>
      </c>
    </row>
    <row r="4547" spans="2:13" x14ac:dyDescent="0.35">
      <c r="B4547">
        <v>4544</v>
      </c>
      <c r="C4547">
        <v>0.45434999999999998</v>
      </c>
      <c r="D4547">
        <v>0.64354999999999996</v>
      </c>
      <c r="E4547">
        <v>0.53434999999999999</v>
      </c>
      <c r="F4547">
        <v>3.175E-2</v>
      </c>
      <c r="G4547">
        <v>0.18504999999999999</v>
      </c>
      <c r="H4547">
        <v>0.25624999999999998</v>
      </c>
      <c r="I4547">
        <v>0.81715000000000004</v>
      </c>
      <c r="J4547">
        <v>0.44205</v>
      </c>
      <c r="K4547">
        <v>0.23544999999999999</v>
      </c>
      <c r="L4547">
        <v>0.96475</v>
      </c>
      <c r="M4547">
        <v>0.93545</v>
      </c>
    </row>
    <row r="4548" spans="2:13" x14ac:dyDescent="0.35">
      <c r="B4548">
        <v>4545</v>
      </c>
      <c r="C4548">
        <v>0.45445000000000002</v>
      </c>
      <c r="D4548">
        <v>0.98014999999999997</v>
      </c>
      <c r="E4548">
        <v>0.52834999999999999</v>
      </c>
      <c r="F4548">
        <v>0.62144999999999995</v>
      </c>
      <c r="G4548">
        <v>0.29025000000000001</v>
      </c>
      <c r="H4548">
        <v>0.66744999999999999</v>
      </c>
      <c r="I4548">
        <v>0.60204999999999997</v>
      </c>
      <c r="J4548">
        <v>0.96535000000000004</v>
      </c>
      <c r="K4548">
        <v>4.2750000000000003E-2</v>
      </c>
      <c r="L4548">
        <v>0.14665</v>
      </c>
      <c r="M4548">
        <v>0.67205000000000004</v>
      </c>
    </row>
    <row r="4549" spans="2:13" x14ac:dyDescent="0.35">
      <c r="B4549">
        <v>4546</v>
      </c>
      <c r="C4549">
        <v>0.45455000000000001</v>
      </c>
      <c r="D4549">
        <v>0.97975000000000001</v>
      </c>
      <c r="E4549">
        <v>0.83994999999999997</v>
      </c>
      <c r="F4549">
        <v>0.46644999999999998</v>
      </c>
      <c r="G4549">
        <v>0.20624999999999999</v>
      </c>
      <c r="H4549">
        <v>0.57704999999999995</v>
      </c>
      <c r="I4549">
        <v>0.17415</v>
      </c>
      <c r="J4549">
        <v>0.41205000000000003</v>
      </c>
      <c r="K4549">
        <v>0.21904999999999999</v>
      </c>
      <c r="L4549">
        <v>0.73524999999999996</v>
      </c>
      <c r="M4549">
        <v>0.38945000000000002</v>
      </c>
    </row>
    <row r="4550" spans="2:13" x14ac:dyDescent="0.35">
      <c r="B4550">
        <v>4547</v>
      </c>
      <c r="C4550">
        <v>0.45465</v>
      </c>
      <c r="D4550">
        <v>0.74995000000000001</v>
      </c>
      <c r="E4550">
        <v>0.75734999999999997</v>
      </c>
      <c r="F4550">
        <v>0.53644999999999998</v>
      </c>
      <c r="G4550">
        <v>1.065E-2</v>
      </c>
      <c r="H4550">
        <v>0.95174999999999998</v>
      </c>
      <c r="I4550">
        <v>0.38884999999999997</v>
      </c>
      <c r="J4550">
        <v>0.36985000000000001</v>
      </c>
      <c r="K4550">
        <v>0.81425000000000003</v>
      </c>
      <c r="L4550">
        <v>0.53835</v>
      </c>
      <c r="M4550">
        <v>0.53495000000000004</v>
      </c>
    </row>
    <row r="4551" spans="2:13" x14ac:dyDescent="0.35">
      <c r="B4551">
        <v>4548</v>
      </c>
      <c r="C4551">
        <v>0.45474999999999999</v>
      </c>
      <c r="D4551">
        <v>0.84345000000000003</v>
      </c>
      <c r="E4551">
        <v>0.50834999999999997</v>
      </c>
      <c r="F4551">
        <v>0.50334999999999996</v>
      </c>
      <c r="G4551">
        <v>0.41654999999999998</v>
      </c>
      <c r="H4551">
        <v>0.44745000000000001</v>
      </c>
      <c r="I4551">
        <v>0.63385000000000002</v>
      </c>
      <c r="J4551">
        <v>0.18584999999999999</v>
      </c>
      <c r="K4551">
        <v>0.83514999999999995</v>
      </c>
      <c r="L4551">
        <v>0.94625000000000004</v>
      </c>
      <c r="M4551">
        <v>1.5499999999999999E-3</v>
      </c>
    </row>
    <row r="4552" spans="2:13" x14ac:dyDescent="0.35">
      <c r="B4552">
        <v>4549</v>
      </c>
      <c r="C4552">
        <v>0.45484999999999998</v>
      </c>
      <c r="D4552">
        <v>0.32565</v>
      </c>
      <c r="E4552">
        <v>0.69164999999999999</v>
      </c>
      <c r="F4552">
        <v>2.3449999999999999E-2</v>
      </c>
      <c r="G4552">
        <v>0.81635000000000002</v>
      </c>
      <c r="H4552">
        <v>0.57145000000000001</v>
      </c>
      <c r="I4552">
        <v>0.26615</v>
      </c>
      <c r="J4552">
        <v>0.50565000000000004</v>
      </c>
      <c r="K4552">
        <v>0.20025000000000001</v>
      </c>
      <c r="L4552">
        <v>0.62334999999999996</v>
      </c>
      <c r="M4552">
        <v>0.47434999999999999</v>
      </c>
    </row>
    <row r="4553" spans="2:13" x14ac:dyDescent="0.35">
      <c r="B4553">
        <v>4550</v>
      </c>
      <c r="C4553">
        <v>0.45495000000000002</v>
      </c>
      <c r="D4553">
        <v>0.22084999999999999</v>
      </c>
      <c r="E4553">
        <v>0.14545</v>
      </c>
      <c r="F4553">
        <v>0.52695000000000003</v>
      </c>
      <c r="G4553">
        <v>0.61204999999999998</v>
      </c>
      <c r="H4553">
        <v>0.95525000000000004</v>
      </c>
      <c r="I4553">
        <v>0.79105000000000003</v>
      </c>
      <c r="J4553">
        <v>0.77105000000000001</v>
      </c>
      <c r="K4553">
        <v>0.63785000000000003</v>
      </c>
      <c r="L4553">
        <v>0.79205000000000003</v>
      </c>
      <c r="M4553">
        <v>0.56535000000000002</v>
      </c>
    </row>
    <row r="4554" spans="2:13" x14ac:dyDescent="0.35">
      <c r="B4554">
        <v>4551</v>
      </c>
      <c r="C4554">
        <v>0.45505000000000001</v>
      </c>
      <c r="D4554">
        <v>0.56815000000000004</v>
      </c>
      <c r="E4554">
        <v>0.46884999999999999</v>
      </c>
      <c r="F4554">
        <v>0.28315000000000001</v>
      </c>
      <c r="G4554">
        <v>1.285E-2</v>
      </c>
      <c r="H4554">
        <v>0.40455000000000002</v>
      </c>
      <c r="I4554">
        <v>5.3949999999999998E-2</v>
      </c>
      <c r="J4554">
        <v>0.30745</v>
      </c>
      <c r="K4554">
        <v>0.92825000000000002</v>
      </c>
      <c r="L4554">
        <v>0.19245000000000001</v>
      </c>
      <c r="M4554">
        <v>4.15E-3</v>
      </c>
    </row>
    <row r="4555" spans="2:13" x14ac:dyDescent="0.35">
      <c r="B4555">
        <v>4552</v>
      </c>
      <c r="C4555">
        <v>0.45515</v>
      </c>
      <c r="D4555">
        <v>0.45055000000000001</v>
      </c>
      <c r="E4555">
        <v>0.46515000000000001</v>
      </c>
      <c r="F4555">
        <v>0.27184999999999998</v>
      </c>
      <c r="G4555">
        <v>0.57784999999999997</v>
      </c>
      <c r="H4555">
        <v>0.16314999999999999</v>
      </c>
      <c r="I4555">
        <v>1.8500000000000001E-3</v>
      </c>
      <c r="J4555">
        <v>0.20644999999999999</v>
      </c>
      <c r="K4555">
        <v>0.86345000000000005</v>
      </c>
      <c r="L4555">
        <v>0.24224999999999999</v>
      </c>
      <c r="M4555">
        <v>0.63905000000000001</v>
      </c>
    </row>
    <row r="4556" spans="2:13" x14ac:dyDescent="0.35">
      <c r="B4556">
        <v>4553</v>
      </c>
      <c r="C4556">
        <v>0.45524999999999999</v>
      </c>
      <c r="D4556">
        <v>0.68254999999999999</v>
      </c>
      <c r="E4556">
        <v>0.67735000000000001</v>
      </c>
      <c r="F4556">
        <v>0.15195</v>
      </c>
      <c r="G4556">
        <v>0.73414999999999997</v>
      </c>
      <c r="H4556">
        <v>0.62924999999999998</v>
      </c>
      <c r="I4556">
        <v>0.21745</v>
      </c>
      <c r="J4556">
        <v>0.77844999999999998</v>
      </c>
      <c r="K4556">
        <v>0.14205000000000001</v>
      </c>
      <c r="L4556">
        <v>0.70925000000000005</v>
      </c>
      <c r="M4556">
        <v>0.36564999999999998</v>
      </c>
    </row>
    <row r="4557" spans="2:13" x14ac:dyDescent="0.35">
      <c r="B4557">
        <v>4554</v>
      </c>
      <c r="C4557">
        <v>0.45534999999999998</v>
      </c>
      <c r="D4557">
        <v>0.32124999999999998</v>
      </c>
      <c r="E4557">
        <v>5.2150000000000002E-2</v>
      </c>
      <c r="F4557">
        <v>0.46325</v>
      </c>
      <c r="G4557">
        <v>0.79244999999999999</v>
      </c>
      <c r="H4557">
        <v>0.31464999999999999</v>
      </c>
      <c r="I4557">
        <v>0.89054999999999995</v>
      </c>
      <c r="J4557">
        <v>0.80794999999999995</v>
      </c>
      <c r="K4557">
        <v>0.32274999999999998</v>
      </c>
      <c r="L4557">
        <v>0.99855000000000005</v>
      </c>
      <c r="M4557">
        <v>0.40525</v>
      </c>
    </row>
    <row r="4558" spans="2:13" x14ac:dyDescent="0.35">
      <c r="B4558">
        <v>4555</v>
      </c>
      <c r="C4558">
        <v>0.45545000000000002</v>
      </c>
      <c r="D4558">
        <v>0.67564999999999997</v>
      </c>
      <c r="E4558">
        <v>0.33944999999999997</v>
      </c>
      <c r="F4558">
        <v>0.13644999999999999</v>
      </c>
      <c r="G4558">
        <v>0.59855000000000003</v>
      </c>
      <c r="H4558">
        <v>0.37835000000000002</v>
      </c>
      <c r="I4558">
        <v>4.9950000000000001E-2</v>
      </c>
      <c r="J4558">
        <v>0.78815000000000002</v>
      </c>
      <c r="K4558">
        <v>0.60414999999999996</v>
      </c>
      <c r="L4558">
        <v>0.86134999999999995</v>
      </c>
      <c r="M4558">
        <v>0.89664999999999995</v>
      </c>
    </row>
    <row r="4559" spans="2:13" x14ac:dyDescent="0.35">
      <c r="B4559">
        <v>4556</v>
      </c>
      <c r="C4559">
        <v>0.45555000000000001</v>
      </c>
      <c r="D4559">
        <v>0.83414999999999995</v>
      </c>
      <c r="E4559">
        <v>5.5050000000000002E-2</v>
      </c>
      <c r="F4559">
        <v>0.65575000000000006</v>
      </c>
      <c r="G4559">
        <v>0.39895000000000003</v>
      </c>
      <c r="H4559">
        <v>0.89895000000000003</v>
      </c>
      <c r="I4559">
        <v>0.58294999999999997</v>
      </c>
      <c r="J4559">
        <v>0.96294999999999997</v>
      </c>
      <c r="K4559">
        <v>0.32574999999999998</v>
      </c>
      <c r="L4559">
        <v>0.99675000000000002</v>
      </c>
      <c r="M4559">
        <v>0.24154999999999999</v>
      </c>
    </row>
    <row r="4560" spans="2:13" x14ac:dyDescent="0.35">
      <c r="B4560">
        <v>4557</v>
      </c>
      <c r="C4560">
        <v>0.45565</v>
      </c>
      <c r="D4560">
        <v>0.37985000000000002</v>
      </c>
      <c r="E4560">
        <v>0.46034999999999998</v>
      </c>
      <c r="F4560">
        <v>0.84504999999999997</v>
      </c>
      <c r="G4560">
        <v>0.75224999999999997</v>
      </c>
      <c r="H4560">
        <v>0.87724999999999997</v>
      </c>
      <c r="I4560">
        <v>0.25145000000000001</v>
      </c>
      <c r="J4560">
        <v>0.60924999999999996</v>
      </c>
      <c r="K4560">
        <v>0.36625000000000002</v>
      </c>
      <c r="L4560">
        <v>0.31304999999999999</v>
      </c>
      <c r="M4560">
        <v>0.34105000000000002</v>
      </c>
    </row>
    <row r="4561" spans="2:13" x14ac:dyDescent="0.35">
      <c r="B4561">
        <v>4558</v>
      </c>
      <c r="C4561">
        <v>0.45574999999999999</v>
      </c>
      <c r="D4561">
        <v>0.87314999999999998</v>
      </c>
      <c r="E4561">
        <v>0.78574999999999995</v>
      </c>
      <c r="F4561">
        <v>0.13585</v>
      </c>
      <c r="G4561">
        <v>0.64575000000000005</v>
      </c>
      <c r="H4561">
        <v>0.72084999999999999</v>
      </c>
      <c r="I4561">
        <v>0.51305000000000001</v>
      </c>
      <c r="J4561">
        <v>0.88224999999999998</v>
      </c>
      <c r="K4561">
        <v>0.69274999999999998</v>
      </c>
      <c r="L4561">
        <v>0.76014999999999999</v>
      </c>
      <c r="M4561">
        <v>0.38164999999999999</v>
      </c>
    </row>
    <row r="4562" spans="2:13" x14ac:dyDescent="0.35">
      <c r="B4562">
        <v>4559</v>
      </c>
      <c r="C4562">
        <v>0.45584999999999998</v>
      </c>
      <c r="D4562">
        <v>0.28125</v>
      </c>
      <c r="E4562">
        <v>0.82965</v>
      </c>
      <c r="F4562">
        <v>1.975E-2</v>
      </c>
      <c r="G4562">
        <v>0.64354999999999996</v>
      </c>
      <c r="H4562">
        <v>0.66525000000000001</v>
      </c>
      <c r="I4562">
        <v>0.47515000000000002</v>
      </c>
      <c r="J4562">
        <v>9.2499999999999995E-3</v>
      </c>
      <c r="K4562">
        <v>0.43385000000000001</v>
      </c>
      <c r="L4562">
        <v>0.52375000000000005</v>
      </c>
      <c r="M4562">
        <v>0.54264999999999997</v>
      </c>
    </row>
    <row r="4563" spans="2:13" x14ac:dyDescent="0.35">
      <c r="B4563">
        <v>4560</v>
      </c>
      <c r="C4563">
        <v>0.45595000000000002</v>
      </c>
      <c r="D4563">
        <v>0.64715</v>
      </c>
      <c r="E4563">
        <v>0.13084999999999999</v>
      </c>
      <c r="F4563">
        <v>0.27115</v>
      </c>
      <c r="G4563">
        <v>0.52344999999999997</v>
      </c>
      <c r="H4563">
        <v>0.70494999999999997</v>
      </c>
      <c r="I4563">
        <v>0.21054999999999999</v>
      </c>
      <c r="J4563">
        <v>0.66615000000000002</v>
      </c>
      <c r="K4563">
        <v>0.22115000000000001</v>
      </c>
      <c r="L4563">
        <v>0.70704999999999996</v>
      </c>
      <c r="M4563">
        <v>0.96755000000000002</v>
      </c>
    </row>
    <row r="4564" spans="2:13" x14ac:dyDescent="0.35">
      <c r="B4564">
        <v>4561</v>
      </c>
      <c r="C4564">
        <v>0.45605000000000001</v>
      </c>
      <c r="D4564">
        <v>0.69535000000000002</v>
      </c>
      <c r="E4564">
        <v>0.89464999999999995</v>
      </c>
      <c r="F4564">
        <v>0.70245000000000002</v>
      </c>
      <c r="G4564">
        <v>0.26185000000000003</v>
      </c>
      <c r="H4564">
        <v>1.975E-2</v>
      </c>
      <c r="I4564">
        <v>0.50224999999999997</v>
      </c>
      <c r="J4564">
        <v>0.63154999999999994</v>
      </c>
      <c r="K4564">
        <v>0.99285000000000001</v>
      </c>
      <c r="L4564">
        <v>0.20005000000000001</v>
      </c>
      <c r="M4564">
        <v>0.84855000000000003</v>
      </c>
    </row>
    <row r="4565" spans="2:13" x14ac:dyDescent="0.35">
      <c r="B4565">
        <v>4562</v>
      </c>
      <c r="C4565">
        <v>0.45615</v>
      </c>
      <c r="D4565">
        <v>0.32105</v>
      </c>
      <c r="E4565">
        <v>0.40705000000000002</v>
      </c>
      <c r="F4565">
        <v>0.31774999999999998</v>
      </c>
      <c r="G4565">
        <v>0.28534999999999999</v>
      </c>
      <c r="H4565">
        <v>0.92444999999999999</v>
      </c>
      <c r="I4565">
        <v>0.77625</v>
      </c>
      <c r="J4565">
        <v>0.79795000000000005</v>
      </c>
      <c r="K4565">
        <v>0.92745</v>
      </c>
      <c r="L4565">
        <v>0.97975000000000001</v>
      </c>
      <c r="M4565">
        <v>0.51505000000000001</v>
      </c>
    </row>
    <row r="4566" spans="2:13" x14ac:dyDescent="0.35">
      <c r="B4566">
        <v>4563</v>
      </c>
      <c r="C4566">
        <v>0.45624999999999999</v>
      </c>
      <c r="D4566">
        <v>0.83374999999999999</v>
      </c>
      <c r="E4566">
        <v>0.92364999999999997</v>
      </c>
      <c r="F4566">
        <v>0.75865000000000005</v>
      </c>
      <c r="G4566">
        <v>0.17795</v>
      </c>
      <c r="H4566">
        <v>7.4050000000000005E-2</v>
      </c>
      <c r="I4566">
        <v>0.34305000000000002</v>
      </c>
      <c r="J4566">
        <v>3.2250000000000001E-2</v>
      </c>
      <c r="K4566">
        <v>0.86104999999999998</v>
      </c>
      <c r="L4566">
        <v>0.90495000000000003</v>
      </c>
      <c r="M4566">
        <v>0.30195</v>
      </c>
    </row>
    <row r="4567" spans="2:13" x14ac:dyDescent="0.35">
      <c r="B4567">
        <v>4564</v>
      </c>
      <c r="C4567">
        <v>0.45634999999999998</v>
      </c>
      <c r="D4567">
        <v>0.41994999999999999</v>
      </c>
      <c r="E4567">
        <v>0.30075000000000002</v>
      </c>
      <c r="F4567">
        <v>8.4250000000000005E-2</v>
      </c>
      <c r="G4567">
        <v>0.66085000000000005</v>
      </c>
      <c r="H4567">
        <v>0.52605000000000002</v>
      </c>
      <c r="I4567">
        <v>0.75924999999999998</v>
      </c>
      <c r="J4567">
        <v>0.65075000000000005</v>
      </c>
      <c r="K4567">
        <v>0.69925000000000004</v>
      </c>
      <c r="L4567">
        <v>0.83345000000000002</v>
      </c>
      <c r="M4567">
        <v>6.3049999999999995E-2</v>
      </c>
    </row>
    <row r="4568" spans="2:13" x14ac:dyDescent="0.35">
      <c r="B4568">
        <v>4565</v>
      </c>
      <c r="C4568">
        <v>0.45645000000000002</v>
      </c>
      <c r="D4568">
        <v>0.93505000000000005</v>
      </c>
      <c r="E4568">
        <v>0.60045000000000004</v>
      </c>
      <c r="F4568">
        <v>0.11325</v>
      </c>
      <c r="G4568">
        <v>4.9500000000000004E-3</v>
      </c>
      <c r="H4568">
        <v>0.11724999999999999</v>
      </c>
      <c r="I4568">
        <v>0.59365000000000001</v>
      </c>
      <c r="J4568">
        <v>0.54484999999999995</v>
      </c>
      <c r="K4568">
        <v>0.33274999999999999</v>
      </c>
      <c r="L4568">
        <v>8.3150000000000002E-2</v>
      </c>
      <c r="M4568">
        <v>0.35225000000000001</v>
      </c>
    </row>
    <row r="4569" spans="2:13" x14ac:dyDescent="0.35">
      <c r="B4569">
        <v>4566</v>
      </c>
      <c r="C4569">
        <v>0.45655000000000001</v>
      </c>
      <c r="D4569">
        <v>0.99695</v>
      </c>
      <c r="E4569">
        <v>0.90244999999999997</v>
      </c>
      <c r="F4569">
        <v>0.84314999999999996</v>
      </c>
      <c r="G4569">
        <v>0.76134999999999997</v>
      </c>
      <c r="H4569">
        <v>0.98045000000000004</v>
      </c>
      <c r="I4569">
        <v>0.76844999999999997</v>
      </c>
      <c r="J4569">
        <v>0.43375000000000002</v>
      </c>
      <c r="K4569">
        <v>0.45365</v>
      </c>
      <c r="L4569">
        <v>0.66215000000000002</v>
      </c>
      <c r="M4569">
        <v>0.49885000000000002</v>
      </c>
    </row>
    <row r="4570" spans="2:13" x14ac:dyDescent="0.35">
      <c r="B4570">
        <v>4567</v>
      </c>
      <c r="C4570">
        <v>0.45665</v>
      </c>
      <c r="D4570">
        <v>0.49835000000000002</v>
      </c>
      <c r="E4570">
        <v>0.28915000000000002</v>
      </c>
      <c r="F4570">
        <v>0.41875000000000001</v>
      </c>
      <c r="G4570">
        <v>0.19525000000000001</v>
      </c>
      <c r="H4570">
        <v>0.21215000000000001</v>
      </c>
      <c r="I4570">
        <v>0.19794999999999999</v>
      </c>
      <c r="J4570">
        <v>0.87695000000000001</v>
      </c>
      <c r="K4570">
        <v>0.38474999999999998</v>
      </c>
      <c r="L4570">
        <v>0.81664999999999999</v>
      </c>
      <c r="M4570">
        <v>0.67274999999999996</v>
      </c>
    </row>
    <row r="4571" spans="2:13" x14ac:dyDescent="0.35">
      <c r="B4571">
        <v>4568</v>
      </c>
      <c r="C4571">
        <v>0.45674999999999999</v>
      </c>
      <c r="D4571">
        <v>0.57384999999999997</v>
      </c>
      <c r="E4571">
        <v>0.96635000000000004</v>
      </c>
      <c r="F4571">
        <v>0.64705000000000001</v>
      </c>
      <c r="G4571">
        <v>0.44235000000000002</v>
      </c>
      <c r="H4571">
        <v>0.66435</v>
      </c>
      <c r="I4571">
        <v>0.14824999999999999</v>
      </c>
      <c r="J4571">
        <v>0.73845000000000005</v>
      </c>
      <c r="K4571">
        <v>0.69174999999999998</v>
      </c>
      <c r="L4571">
        <v>7.0499999999999998E-3</v>
      </c>
      <c r="M4571">
        <v>0.93415000000000004</v>
      </c>
    </row>
    <row r="4572" spans="2:13" x14ac:dyDescent="0.35">
      <c r="B4572">
        <v>4569</v>
      </c>
      <c r="C4572">
        <v>0.45684999999999998</v>
      </c>
      <c r="D4572">
        <v>0.12335</v>
      </c>
      <c r="E4572">
        <v>0.15434999999999999</v>
      </c>
      <c r="F4572">
        <v>1.9499999999999999E-3</v>
      </c>
      <c r="G4572">
        <v>0.88534999999999997</v>
      </c>
      <c r="H4572">
        <v>0.63685000000000003</v>
      </c>
      <c r="I4572">
        <v>7.7450000000000005E-2</v>
      </c>
      <c r="J4572">
        <v>0.16385</v>
      </c>
      <c r="K4572">
        <v>0.40015000000000001</v>
      </c>
      <c r="L4572">
        <v>0.26824999999999999</v>
      </c>
      <c r="M4572">
        <v>0.96965000000000001</v>
      </c>
    </row>
    <row r="4573" spans="2:13" x14ac:dyDescent="0.35">
      <c r="B4573">
        <v>4570</v>
      </c>
      <c r="C4573">
        <v>0.45695000000000002</v>
      </c>
      <c r="D4573">
        <v>0.22395000000000001</v>
      </c>
      <c r="E4573">
        <v>0.35915000000000002</v>
      </c>
      <c r="F4573">
        <v>0.94035000000000002</v>
      </c>
      <c r="G4573">
        <v>0.13405</v>
      </c>
      <c r="H4573">
        <v>0.14265</v>
      </c>
      <c r="I4573">
        <v>0.68935000000000002</v>
      </c>
      <c r="J4573">
        <v>0.21535000000000001</v>
      </c>
      <c r="K4573">
        <v>8.4349999999999994E-2</v>
      </c>
      <c r="L4573">
        <v>0.78115000000000001</v>
      </c>
      <c r="M4573">
        <v>0.49625000000000002</v>
      </c>
    </row>
    <row r="4574" spans="2:13" x14ac:dyDescent="0.35">
      <c r="B4574">
        <v>4571</v>
      </c>
      <c r="C4574">
        <v>0.45705000000000001</v>
      </c>
      <c r="D4574">
        <v>0.19095000000000001</v>
      </c>
      <c r="E4574">
        <v>2.7499999999999998E-3</v>
      </c>
      <c r="F4574">
        <v>0.41644999999999999</v>
      </c>
      <c r="G4574">
        <v>0.69105000000000005</v>
      </c>
      <c r="H4574">
        <v>0.74495</v>
      </c>
      <c r="I4574">
        <v>0.95565</v>
      </c>
      <c r="J4574">
        <v>0.68454999999999999</v>
      </c>
      <c r="K4574">
        <v>0.43645</v>
      </c>
      <c r="L4574">
        <v>0.58235000000000003</v>
      </c>
      <c r="M4574">
        <v>0.26674999999999999</v>
      </c>
    </row>
    <row r="4575" spans="2:13" x14ac:dyDescent="0.35">
      <c r="B4575">
        <v>4572</v>
      </c>
      <c r="C4575">
        <v>0.45715</v>
      </c>
      <c r="D4575">
        <v>0.60804999999999998</v>
      </c>
      <c r="E4575">
        <v>0.53995000000000004</v>
      </c>
      <c r="F4575">
        <v>0.30704999999999999</v>
      </c>
      <c r="G4575">
        <v>0.79415000000000002</v>
      </c>
      <c r="H4575">
        <v>0.14174999999999999</v>
      </c>
      <c r="I4575">
        <v>0.76324999999999998</v>
      </c>
      <c r="J4575">
        <v>0.85945000000000005</v>
      </c>
      <c r="K4575">
        <v>2.4049999999999998E-2</v>
      </c>
      <c r="L4575">
        <v>2.3050000000000001E-2</v>
      </c>
      <c r="M4575">
        <v>3.5749999999999997E-2</v>
      </c>
    </row>
    <row r="4576" spans="2:13" x14ac:dyDescent="0.35">
      <c r="B4576">
        <v>4573</v>
      </c>
      <c r="C4576">
        <v>0.45724999999999999</v>
      </c>
      <c r="D4576">
        <v>0.90085000000000004</v>
      </c>
      <c r="E4576">
        <v>0.98185</v>
      </c>
      <c r="F4576">
        <v>0.17745</v>
      </c>
      <c r="G4576">
        <v>7.7499999999999999E-3</v>
      </c>
      <c r="H4576">
        <v>0.12295</v>
      </c>
      <c r="I4576">
        <v>7.4050000000000005E-2</v>
      </c>
      <c r="J4576">
        <v>0.31755</v>
      </c>
      <c r="K4576">
        <v>0.74444999999999995</v>
      </c>
      <c r="L4576">
        <v>0.34075</v>
      </c>
      <c r="M4576">
        <v>0.69294999999999995</v>
      </c>
    </row>
    <row r="4577" spans="2:13" x14ac:dyDescent="0.35">
      <c r="B4577">
        <v>4574</v>
      </c>
      <c r="C4577">
        <v>0.45734999999999998</v>
      </c>
      <c r="D4577">
        <v>0.64505000000000001</v>
      </c>
      <c r="E4577">
        <v>0.89444999999999997</v>
      </c>
      <c r="F4577">
        <v>2.8649999999999998E-2</v>
      </c>
      <c r="G4577">
        <v>0.45334999999999998</v>
      </c>
      <c r="H4577">
        <v>5.6649999999999999E-2</v>
      </c>
      <c r="I4577">
        <v>0.45605000000000001</v>
      </c>
      <c r="J4577">
        <v>0.81164999999999998</v>
      </c>
      <c r="K4577">
        <v>0.49864999999999998</v>
      </c>
      <c r="L4577">
        <v>0.56915000000000004</v>
      </c>
      <c r="M4577">
        <v>0.80195000000000005</v>
      </c>
    </row>
    <row r="4578" spans="2:13" x14ac:dyDescent="0.35">
      <c r="B4578">
        <v>4575</v>
      </c>
      <c r="C4578">
        <v>0.45745000000000002</v>
      </c>
      <c r="D4578">
        <v>0.48744999999999999</v>
      </c>
      <c r="E4578">
        <v>0.10185</v>
      </c>
      <c r="F4578">
        <v>0.26865</v>
      </c>
      <c r="G4578">
        <v>0.44345000000000001</v>
      </c>
      <c r="H4578">
        <v>0.99975000000000003</v>
      </c>
      <c r="I4578">
        <v>0.94464999999999999</v>
      </c>
      <c r="J4578">
        <v>0.89785000000000004</v>
      </c>
      <c r="K4578">
        <v>0.15265000000000001</v>
      </c>
      <c r="L4578">
        <v>6.8250000000000005E-2</v>
      </c>
      <c r="M4578">
        <v>8.7749999999999995E-2</v>
      </c>
    </row>
    <row r="4579" spans="2:13" x14ac:dyDescent="0.35">
      <c r="B4579">
        <v>4576</v>
      </c>
      <c r="C4579">
        <v>0.45755000000000001</v>
      </c>
      <c r="D4579">
        <v>0.47575000000000001</v>
      </c>
      <c r="E4579">
        <v>0.48594999999999999</v>
      </c>
      <c r="F4579">
        <v>0.63505</v>
      </c>
      <c r="G4579">
        <v>0.37835000000000002</v>
      </c>
      <c r="H4579">
        <v>0.95145000000000002</v>
      </c>
      <c r="I4579">
        <v>0.60585</v>
      </c>
      <c r="J4579">
        <v>0.86755000000000004</v>
      </c>
      <c r="K4579">
        <v>0.57494999999999996</v>
      </c>
      <c r="L4579">
        <v>0.36254999999999998</v>
      </c>
      <c r="M4579">
        <v>0.50314999999999999</v>
      </c>
    </row>
    <row r="4580" spans="2:13" x14ac:dyDescent="0.35">
      <c r="B4580">
        <v>4577</v>
      </c>
      <c r="C4580">
        <v>0.45765</v>
      </c>
      <c r="D4580">
        <v>0.29304999999999998</v>
      </c>
      <c r="E4580">
        <v>0.42194999999999999</v>
      </c>
      <c r="F4580">
        <v>0.44664999999999999</v>
      </c>
      <c r="G4580">
        <v>0.48125000000000001</v>
      </c>
      <c r="H4580">
        <v>0.97655000000000003</v>
      </c>
      <c r="I4580">
        <v>0.90225</v>
      </c>
      <c r="J4580">
        <v>0.61924999999999997</v>
      </c>
      <c r="K4580">
        <v>0.58184999999999998</v>
      </c>
      <c r="L4580">
        <v>0.63575000000000004</v>
      </c>
      <c r="M4580">
        <v>0.32745000000000002</v>
      </c>
    </row>
    <row r="4581" spans="2:13" x14ac:dyDescent="0.35">
      <c r="B4581">
        <v>4578</v>
      </c>
      <c r="C4581">
        <v>0.45774999999999999</v>
      </c>
      <c r="D4581">
        <v>0.33415</v>
      </c>
      <c r="E4581">
        <v>0.47375</v>
      </c>
      <c r="F4581">
        <v>0.10785</v>
      </c>
      <c r="G4581">
        <v>0.72124999999999995</v>
      </c>
      <c r="H4581">
        <v>0.94615000000000005</v>
      </c>
      <c r="I4581">
        <v>0.29425000000000001</v>
      </c>
      <c r="J4581">
        <v>0.71804999999999997</v>
      </c>
      <c r="K4581">
        <v>0.61524999999999996</v>
      </c>
      <c r="L4581">
        <v>4.8849999999999998E-2</v>
      </c>
      <c r="M4581">
        <v>5.0250000000000003E-2</v>
      </c>
    </row>
    <row r="4582" spans="2:13" x14ac:dyDescent="0.35">
      <c r="B4582">
        <v>4579</v>
      </c>
      <c r="C4582">
        <v>0.45784999999999998</v>
      </c>
      <c r="D4582">
        <v>0.39224999999999999</v>
      </c>
      <c r="E4582">
        <v>0.55884999999999996</v>
      </c>
      <c r="F4582">
        <v>0.94445000000000001</v>
      </c>
      <c r="G4582">
        <v>0.60455000000000003</v>
      </c>
      <c r="H4582">
        <v>0.99185000000000001</v>
      </c>
      <c r="I4582">
        <v>0.47125</v>
      </c>
      <c r="J4582">
        <v>0.34425</v>
      </c>
      <c r="K4582">
        <v>0.93984999999999996</v>
      </c>
      <c r="L4582">
        <v>0.21315000000000001</v>
      </c>
      <c r="M4582">
        <v>0.22944999999999999</v>
      </c>
    </row>
    <row r="4583" spans="2:13" x14ac:dyDescent="0.35">
      <c r="B4583">
        <v>4580</v>
      </c>
      <c r="C4583">
        <v>0.45795000000000002</v>
      </c>
      <c r="D4583">
        <v>0.64534999999999998</v>
      </c>
      <c r="E4583">
        <v>0.67915000000000003</v>
      </c>
      <c r="F4583">
        <v>2.605E-2</v>
      </c>
      <c r="G4583">
        <v>0.17285</v>
      </c>
      <c r="H4583">
        <v>0.27884999999999999</v>
      </c>
      <c r="I4583">
        <v>0.60385</v>
      </c>
      <c r="J4583">
        <v>1.525E-2</v>
      </c>
      <c r="K4583">
        <v>0.19885</v>
      </c>
      <c r="L4583">
        <v>0.92884999999999995</v>
      </c>
      <c r="M4583">
        <v>7.6149999999999995E-2</v>
      </c>
    </row>
    <row r="4584" spans="2:13" x14ac:dyDescent="0.35">
      <c r="B4584">
        <v>4581</v>
      </c>
      <c r="C4584">
        <v>0.45805000000000001</v>
      </c>
      <c r="D4584">
        <v>0.67664999999999997</v>
      </c>
      <c r="E4584">
        <v>0.55974999999999997</v>
      </c>
      <c r="F4584">
        <v>0.96765000000000001</v>
      </c>
      <c r="G4584">
        <v>0.89475000000000005</v>
      </c>
      <c r="H4584">
        <v>0.31035000000000001</v>
      </c>
      <c r="I4584">
        <v>0.63454999999999995</v>
      </c>
      <c r="J4584">
        <v>0.43545</v>
      </c>
      <c r="K4584">
        <v>0.32734999999999997</v>
      </c>
      <c r="L4584">
        <v>0.72304999999999997</v>
      </c>
      <c r="M4584">
        <v>0.60335000000000005</v>
      </c>
    </row>
    <row r="4585" spans="2:13" x14ac:dyDescent="0.35">
      <c r="B4585">
        <v>4582</v>
      </c>
      <c r="C4585">
        <v>0.45815</v>
      </c>
      <c r="D4585">
        <v>0.25605</v>
      </c>
      <c r="E4585">
        <v>0.27074999999999999</v>
      </c>
      <c r="F4585">
        <v>0.92284999999999995</v>
      </c>
      <c r="G4585">
        <v>0.68125000000000002</v>
      </c>
      <c r="H4585">
        <v>0.96904999999999997</v>
      </c>
      <c r="I4585">
        <v>0.13275000000000001</v>
      </c>
      <c r="J4585">
        <v>0.46844999999999998</v>
      </c>
      <c r="K4585">
        <v>2.1950000000000001E-2</v>
      </c>
      <c r="L4585">
        <v>3.5049999999999998E-2</v>
      </c>
      <c r="M4585">
        <v>0.48914999999999997</v>
      </c>
    </row>
    <row r="4586" spans="2:13" x14ac:dyDescent="0.35">
      <c r="B4586">
        <v>4583</v>
      </c>
      <c r="C4586">
        <v>0.45824999999999999</v>
      </c>
      <c r="D4586">
        <v>0.35854999999999998</v>
      </c>
      <c r="E4586">
        <v>0.89024999999999999</v>
      </c>
      <c r="F4586">
        <v>0.29565000000000002</v>
      </c>
      <c r="G4586">
        <v>0.60704999999999998</v>
      </c>
      <c r="H4586">
        <v>0.19205</v>
      </c>
      <c r="I4586">
        <v>1.155E-2</v>
      </c>
      <c r="J4586">
        <v>0.16605</v>
      </c>
      <c r="K4586">
        <v>0.63885000000000003</v>
      </c>
      <c r="L4586">
        <v>0.69604999999999995</v>
      </c>
      <c r="M4586">
        <v>8.6150000000000004E-2</v>
      </c>
    </row>
    <row r="4587" spans="2:13" x14ac:dyDescent="0.35">
      <c r="B4587">
        <v>4584</v>
      </c>
      <c r="C4587">
        <v>0.45834999999999998</v>
      </c>
      <c r="D4587">
        <v>0.17025000000000001</v>
      </c>
      <c r="E4587">
        <v>0.93164999999999998</v>
      </c>
      <c r="F4587">
        <v>0.40175</v>
      </c>
      <c r="G4587">
        <v>0.13955000000000001</v>
      </c>
      <c r="H4587">
        <v>0.21495</v>
      </c>
      <c r="I4587">
        <v>0.12625</v>
      </c>
      <c r="J4587">
        <v>0.88775000000000004</v>
      </c>
      <c r="K4587">
        <v>4.3749999999999997E-2</v>
      </c>
      <c r="L4587">
        <v>0.43545</v>
      </c>
      <c r="M4587">
        <v>0.11874999999999999</v>
      </c>
    </row>
    <row r="4588" spans="2:13" x14ac:dyDescent="0.35">
      <c r="B4588">
        <v>4585</v>
      </c>
      <c r="C4588">
        <v>0.45845000000000002</v>
      </c>
      <c r="D4588">
        <v>0.43955</v>
      </c>
      <c r="E4588">
        <v>0.69484999999999997</v>
      </c>
      <c r="F4588">
        <v>0.35835</v>
      </c>
      <c r="G4588">
        <v>0.31424999999999997</v>
      </c>
      <c r="H4588">
        <v>0.48465000000000003</v>
      </c>
      <c r="I4588">
        <v>0.81145</v>
      </c>
      <c r="J4588">
        <v>7.5450000000000003E-2</v>
      </c>
      <c r="K4588">
        <v>2.4499999999999999E-3</v>
      </c>
      <c r="L4588">
        <v>0.16025</v>
      </c>
      <c r="M4588">
        <v>0.91674999999999995</v>
      </c>
    </row>
    <row r="4589" spans="2:13" x14ac:dyDescent="0.35">
      <c r="B4589">
        <v>4586</v>
      </c>
      <c r="C4589">
        <v>0.45855000000000001</v>
      </c>
      <c r="D4589">
        <v>0.33815000000000001</v>
      </c>
      <c r="E4589">
        <v>0.70055000000000001</v>
      </c>
      <c r="F4589">
        <v>0.96204999999999996</v>
      </c>
      <c r="G4589">
        <v>0.53215000000000001</v>
      </c>
      <c r="H4589">
        <v>3.9500000000000004E-3</v>
      </c>
      <c r="I4589">
        <v>0.94584999999999997</v>
      </c>
      <c r="J4589">
        <v>0.64495000000000002</v>
      </c>
      <c r="K4589">
        <v>0.35904999999999998</v>
      </c>
      <c r="L4589">
        <v>0.63765000000000005</v>
      </c>
      <c r="M4589">
        <v>0.16635</v>
      </c>
    </row>
    <row r="4590" spans="2:13" x14ac:dyDescent="0.35">
      <c r="B4590">
        <v>4587</v>
      </c>
      <c r="C4590">
        <v>0.45865</v>
      </c>
      <c r="D4590">
        <v>0.66605000000000003</v>
      </c>
      <c r="E4590">
        <v>0.47704999999999997</v>
      </c>
      <c r="F4590">
        <v>0.90425</v>
      </c>
      <c r="G4590">
        <v>0.50875000000000004</v>
      </c>
      <c r="H4590">
        <v>0.55435000000000001</v>
      </c>
      <c r="I4590">
        <v>0.89644999999999997</v>
      </c>
      <c r="J4590">
        <v>0.37504999999999999</v>
      </c>
      <c r="K4590">
        <v>0.96055000000000001</v>
      </c>
      <c r="L4590">
        <v>0.42845</v>
      </c>
      <c r="M4590">
        <v>0.14704999999999999</v>
      </c>
    </row>
    <row r="4591" spans="2:13" x14ac:dyDescent="0.35">
      <c r="B4591">
        <v>4588</v>
      </c>
      <c r="C4591">
        <v>0.45874999999999999</v>
      </c>
      <c r="D4591">
        <v>0.62024999999999997</v>
      </c>
      <c r="E4591">
        <v>0.12845000000000001</v>
      </c>
      <c r="F4591">
        <v>0.46245000000000003</v>
      </c>
      <c r="G4591">
        <v>0.46415000000000001</v>
      </c>
      <c r="H4591">
        <v>0.63075000000000003</v>
      </c>
      <c r="I4591">
        <v>0.38264999999999999</v>
      </c>
      <c r="J4591">
        <v>0.18065000000000001</v>
      </c>
      <c r="K4591">
        <v>0.91354999999999997</v>
      </c>
      <c r="L4591">
        <v>0.26095000000000002</v>
      </c>
      <c r="M4591">
        <v>0.88314999999999999</v>
      </c>
    </row>
    <row r="4592" spans="2:13" x14ac:dyDescent="0.35">
      <c r="B4592">
        <v>4589</v>
      </c>
      <c r="C4592">
        <v>0.45884999999999998</v>
      </c>
      <c r="D4592">
        <v>0.52324999999999999</v>
      </c>
      <c r="E4592">
        <v>0.42525000000000002</v>
      </c>
      <c r="F4592">
        <v>0.77534999999999998</v>
      </c>
      <c r="G4592">
        <v>0.11975</v>
      </c>
      <c r="H4592">
        <v>0.90225</v>
      </c>
      <c r="I4592">
        <v>0.36475000000000002</v>
      </c>
      <c r="J4592">
        <v>0.78144999999999998</v>
      </c>
      <c r="K4592">
        <v>1.865E-2</v>
      </c>
      <c r="L4592">
        <v>0.27155000000000001</v>
      </c>
      <c r="M4592">
        <v>0.35194999999999999</v>
      </c>
    </row>
    <row r="4593" spans="2:13" x14ac:dyDescent="0.35">
      <c r="B4593">
        <v>4590</v>
      </c>
      <c r="C4593">
        <v>0.45895000000000002</v>
      </c>
      <c r="D4593">
        <v>0.42444999999999999</v>
      </c>
      <c r="E4593">
        <v>0.22275</v>
      </c>
      <c r="F4593">
        <v>0.76244999999999996</v>
      </c>
      <c r="G4593">
        <v>0.36044999999999999</v>
      </c>
      <c r="H4593">
        <v>0.52815000000000001</v>
      </c>
      <c r="I4593">
        <v>0.56894999999999996</v>
      </c>
      <c r="J4593">
        <v>0.21754999999999999</v>
      </c>
      <c r="K4593">
        <v>4.1750000000000002E-2</v>
      </c>
      <c r="L4593">
        <v>0.76205000000000001</v>
      </c>
      <c r="M4593">
        <v>0.93825000000000003</v>
      </c>
    </row>
    <row r="4594" spans="2:13" x14ac:dyDescent="0.35">
      <c r="B4594">
        <v>4591</v>
      </c>
      <c r="C4594">
        <v>0.45905000000000001</v>
      </c>
      <c r="D4594">
        <v>0.25114999999999998</v>
      </c>
      <c r="E4594">
        <v>9.2350000000000002E-2</v>
      </c>
      <c r="F4594">
        <v>0.88395000000000001</v>
      </c>
      <c r="G4594">
        <v>0.14285</v>
      </c>
      <c r="H4594">
        <v>0.33565</v>
      </c>
      <c r="I4594">
        <v>0.57384999999999997</v>
      </c>
      <c r="J4594">
        <v>0.54674999999999996</v>
      </c>
      <c r="K4594">
        <v>0.79974999999999996</v>
      </c>
      <c r="L4594">
        <v>0.43735000000000002</v>
      </c>
      <c r="M4594">
        <v>0.29985000000000001</v>
      </c>
    </row>
    <row r="4595" spans="2:13" x14ac:dyDescent="0.35">
      <c r="B4595">
        <v>4592</v>
      </c>
      <c r="C4595">
        <v>0.45915</v>
      </c>
      <c r="D4595">
        <v>0.17674999999999999</v>
      </c>
      <c r="E4595">
        <v>0.63205</v>
      </c>
      <c r="F4595">
        <v>0.41375000000000001</v>
      </c>
      <c r="G4595">
        <v>0.61065000000000003</v>
      </c>
      <c r="H4595">
        <v>0.64634999999999998</v>
      </c>
      <c r="I4595">
        <v>0.99204999999999999</v>
      </c>
      <c r="J4595">
        <v>0.90564999999999996</v>
      </c>
      <c r="K4595">
        <v>0.27765000000000001</v>
      </c>
      <c r="L4595">
        <v>0.11685</v>
      </c>
      <c r="M4595">
        <v>0.10514999999999999</v>
      </c>
    </row>
    <row r="4596" spans="2:13" x14ac:dyDescent="0.35">
      <c r="B4596">
        <v>4593</v>
      </c>
      <c r="C4596">
        <v>0.45924999999999999</v>
      </c>
      <c r="D4596">
        <v>0.90195000000000003</v>
      </c>
      <c r="E4596">
        <v>0.62855000000000005</v>
      </c>
      <c r="F4596">
        <v>7.9049999999999995E-2</v>
      </c>
      <c r="G4596">
        <v>0.58714999999999995</v>
      </c>
      <c r="H4596">
        <v>0.40144999999999997</v>
      </c>
      <c r="I4596">
        <v>0.39584999999999998</v>
      </c>
      <c r="J4596">
        <v>0.47115000000000001</v>
      </c>
      <c r="K4596">
        <v>0.52664999999999995</v>
      </c>
      <c r="L4596">
        <v>0.23924999999999999</v>
      </c>
      <c r="M4596">
        <v>5.2549999999999999E-2</v>
      </c>
    </row>
    <row r="4597" spans="2:13" x14ac:dyDescent="0.35">
      <c r="B4597">
        <v>4594</v>
      </c>
      <c r="C4597">
        <v>0.45934999999999998</v>
      </c>
      <c r="D4597">
        <v>0.43454999999999999</v>
      </c>
      <c r="E4597">
        <v>0.79415000000000002</v>
      </c>
      <c r="F4597">
        <v>0.67464999999999997</v>
      </c>
      <c r="G4597">
        <v>0.77454999999999996</v>
      </c>
      <c r="H4597">
        <v>0.14585000000000001</v>
      </c>
      <c r="I4597">
        <v>8.6249999999999993E-2</v>
      </c>
      <c r="J4597">
        <v>0.21645</v>
      </c>
      <c r="K4597">
        <v>0.85465000000000002</v>
      </c>
      <c r="L4597">
        <v>0.30704999999999999</v>
      </c>
      <c r="M4597">
        <v>0.82865</v>
      </c>
    </row>
    <row r="4598" spans="2:13" x14ac:dyDescent="0.35">
      <c r="B4598">
        <v>4595</v>
      </c>
      <c r="C4598">
        <v>0.45945000000000003</v>
      </c>
      <c r="D4598">
        <v>0.33284999999999998</v>
      </c>
      <c r="E4598">
        <v>0.79205000000000003</v>
      </c>
      <c r="F4598">
        <v>2.085E-2</v>
      </c>
      <c r="G4598">
        <v>0.44014999999999999</v>
      </c>
      <c r="H4598">
        <v>0.25714999999999999</v>
      </c>
      <c r="I4598">
        <v>0.99665000000000004</v>
      </c>
      <c r="J4598">
        <v>0.72094999999999998</v>
      </c>
      <c r="K4598">
        <v>0.30235000000000001</v>
      </c>
      <c r="L4598">
        <v>0.63154999999999994</v>
      </c>
      <c r="M4598">
        <v>0.99544999999999995</v>
      </c>
    </row>
    <row r="4599" spans="2:13" x14ac:dyDescent="0.35">
      <c r="B4599">
        <v>4596</v>
      </c>
      <c r="C4599">
        <v>0.45955000000000001</v>
      </c>
      <c r="D4599">
        <v>0.40494999999999998</v>
      </c>
      <c r="E4599">
        <v>0.69464999999999999</v>
      </c>
      <c r="F4599">
        <v>8.9849999999999999E-2</v>
      </c>
      <c r="G4599">
        <v>0.13885</v>
      </c>
      <c r="H4599">
        <v>2.5149999999999999E-2</v>
      </c>
      <c r="I4599">
        <v>0.45545000000000002</v>
      </c>
      <c r="J4599">
        <v>0.23585</v>
      </c>
      <c r="K4599">
        <v>0.38274999999999998</v>
      </c>
      <c r="L4599">
        <v>0.97394999999999998</v>
      </c>
      <c r="M4599">
        <v>0.94084999999999996</v>
      </c>
    </row>
    <row r="4600" spans="2:13" x14ac:dyDescent="0.35">
      <c r="B4600">
        <v>4597</v>
      </c>
      <c r="C4600">
        <v>0.45965</v>
      </c>
      <c r="D4600">
        <v>0.58084999999999998</v>
      </c>
      <c r="E4600">
        <v>0.91715000000000002</v>
      </c>
      <c r="F4600">
        <v>0.41125</v>
      </c>
      <c r="G4600">
        <v>0.91695000000000004</v>
      </c>
      <c r="H4600">
        <v>0.91144999999999998</v>
      </c>
      <c r="I4600">
        <v>0.89715</v>
      </c>
      <c r="J4600">
        <v>0.64715</v>
      </c>
      <c r="K4600">
        <v>2.7949999999999999E-2</v>
      </c>
      <c r="L4600">
        <v>0.79395000000000004</v>
      </c>
      <c r="M4600">
        <v>0.12295</v>
      </c>
    </row>
    <row r="4601" spans="2:13" x14ac:dyDescent="0.35">
      <c r="B4601">
        <v>4598</v>
      </c>
      <c r="C4601">
        <v>0.45974999999999999</v>
      </c>
      <c r="D4601">
        <v>0.55794999999999995</v>
      </c>
      <c r="E4601">
        <v>0.25245000000000001</v>
      </c>
      <c r="F4601">
        <v>0.21195</v>
      </c>
      <c r="G4601">
        <v>0.30264999999999997</v>
      </c>
      <c r="H4601">
        <v>0.47294999999999998</v>
      </c>
      <c r="I4601">
        <v>0.97714999999999996</v>
      </c>
      <c r="J4601">
        <v>0.86524999999999996</v>
      </c>
      <c r="K4601">
        <v>8.9349999999999999E-2</v>
      </c>
      <c r="L4601">
        <v>0.71325000000000005</v>
      </c>
      <c r="M4601">
        <v>7.2749999999999995E-2</v>
      </c>
    </row>
    <row r="4602" spans="2:13" x14ac:dyDescent="0.35">
      <c r="B4602">
        <v>4599</v>
      </c>
      <c r="C4602">
        <v>0.45984999999999998</v>
      </c>
      <c r="D4602">
        <v>0.13285</v>
      </c>
      <c r="E4602">
        <v>0.75914999999999999</v>
      </c>
      <c r="F4602">
        <v>0.73094999999999999</v>
      </c>
      <c r="G4602">
        <v>0.38655</v>
      </c>
      <c r="H4602">
        <v>0.74965000000000004</v>
      </c>
      <c r="I4602">
        <v>0.98475000000000001</v>
      </c>
      <c r="J4602">
        <v>0.60345000000000004</v>
      </c>
      <c r="K4602">
        <v>4.4249999999999998E-2</v>
      </c>
      <c r="L4602">
        <v>0.67695000000000005</v>
      </c>
      <c r="M4602">
        <v>0.44285000000000002</v>
      </c>
    </row>
    <row r="4603" spans="2:13" x14ac:dyDescent="0.35">
      <c r="B4603">
        <v>4600</v>
      </c>
      <c r="C4603">
        <v>0.45995000000000003</v>
      </c>
      <c r="D4603">
        <v>0.24295</v>
      </c>
      <c r="E4603">
        <v>0.50895000000000001</v>
      </c>
      <c r="F4603">
        <v>0.64724999999999999</v>
      </c>
      <c r="G4603">
        <v>0.55574999999999997</v>
      </c>
      <c r="H4603">
        <v>0.14324999999999999</v>
      </c>
      <c r="I4603">
        <v>0.21404999999999999</v>
      </c>
      <c r="J4603">
        <v>0.60694999999999999</v>
      </c>
      <c r="K4603">
        <v>0.58474999999999999</v>
      </c>
      <c r="L4603">
        <v>0.54595000000000005</v>
      </c>
      <c r="M4603">
        <v>0.84894999999999998</v>
      </c>
    </row>
    <row r="4604" spans="2:13" x14ac:dyDescent="0.35">
      <c r="B4604">
        <v>4601</v>
      </c>
      <c r="C4604">
        <v>0.46005000000000001</v>
      </c>
      <c r="D4604">
        <v>0.43075000000000002</v>
      </c>
      <c r="E4604">
        <v>0.41744999999999999</v>
      </c>
      <c r="F4604">
        <v>0.79035</v>
      </c>
      <c r="G4604">
        <v>0.68315000000000003</v>
      </c>
      <c r="H4604">
        <v>0.35304999999999997</v>
      </c>
      <c r="I4604">
        <v>0.36094999999999999</v>
      </c>
      <c r="J4604">
        <v>0.33534999999999998</v>
      </c>
      <c r="K4604">
        <v>0.72175</v>
      </c>
      <c r="L4604">
        <v>0.98655000000000004</v>
      </c>
      <c r="M4604">
        <v>0.81564999999999999</v>
      </c>
    </row>
    <row r="4605" spans="2:13" x14ac:dyDescent="0.35">
      <c r="B4605">
        <v>4602</v>
      </c>
      <c r="C4605">
        <v>0.46015</v>
      </c>
      <c r="D4605">
        <v>0.61545000000000005</v>
      </c>
      <c r="E4605">
        <v>0.84204999999999997</v>
      </c>
      <c r="F4605">
        <v>8.2650000000000001E-2</v>
      </c>
      <c r="G4605">
        <v>0.65654999999999997</v>
      </c>
      <c r="H4605">
        <v>0.35135</v>
      </c>
      <c r="I4605">
        <v>0.12655</v>
      </c>
      <c r="J4605">
        <v>0.90615000000000001</v>
      </c>
      <c r="K4605">
        <v>0.96484999999999999</v>
      </c>
      <c r="L4605">
        <v>0.19905</v>
      </c>
      <c r="M4605">
        <v>0.84565000000000001</v>
      </c>
    </row>
    <row r="4606" spans="2:13" x14ac:dyDescent="0.35">
      <c r="B4606">
        <v>4603</v>
      </c>
      <c r="C4606">
        <v>0.46024999999999999</v>
      </c>
      <c r="D4606">
        <v>1.125E-2</v>
      </c>
      <c r="E4606">
        <v>0.48165000000000002</v>
      </c>
      <c r="F4606">
        <v>0.20624999999999999</v>
      </c>
      <c r="G4606">
        <v>0.44314999999999999</v>
      </c>
      <c r="H4606">
        <v>0.64154999999999995</v>
      </c>
      <c r="I4606">
        <v>0.10475</v>
      </c>
      <c r="J4606">
        <v>0.44735000000000003</v>
      </c>
      <c r="K4606">
        <v>0.50055000000000005</v>
      </c>
      <c r="L4606">
        <v>3.3649999999999999E-2</v>
      </c>
      <c r="M4606">
        <v>0.36525000000000002</v>
      </c>
    </row>
    <row r="4607" spans="2:13" x14ac:dyDescent="0.35">
      <c r="B4607">
        <v>4604</v>
      </c>
      <c r="C4607">
        <v>0.46034999999999998</v>
      </c>
      <c r="D4607">
        <v>0.59155000000000002</v>
      </c>
      <c r="E4607">
        <v>0.27905000000000002</v>
      </c>
      <c r="F4607">
        <v>0.82955000000000001</v>
      </c>
      <c r="G4607">
        <v>0.47785</v>
      </c>
      <c r="H4607">
        <v>0.94504999999999995</v>
      </c>
      <c r="I4607">
        <v>0.44674999999999998</v>
      </c>
      <c r="J4607">
        <v>0.14624999999999999</v>
      </c>
      <c r="K4607">
        <v>0.14274999999999999</v>
      </c>
      <c r="L4607">
        <v>0.60035000000000005</v>
      </c>
      <c r="M4607">
        <v>0.94335000000000002</v>
      </c>
    </row>
    <row r="4608" spans="2:13" x14ac:dyDescent="0.35">
      <c r="B4608">
        <v>4605</v>
      </c>
      <c r="C4608">
        <v>0.46045000000000003</v>
      </c>
      <c r="D4608">
        <v>0.19755</v>
      </c>
      <c r="E4608">
        <v>0.25345000000000001</v>
      </c>
      <c r="F4608">
        <v>0.64924999999999999</v>
      </c>
      <c r="G4608">
        <v>0.88114999999999999</v>
      </c>
      <c r="H4608">
        <v>0.83794999999999997</v>
      </c>
      <c r="I4608">
        <v>0.43935000000000002</v>
      </c>
      <c r="J4608">
        <v>0.95665</v>
      </c>
      <c r="K4608">
        <v>0.99065000000000003</v>
      </c>
      <c r="L4608">
        <v>0.24374999999999999</v>
      </c>
      <c r="M4608">
        <v>0.18825</v>
      </c>
    </row>
    <row r="4609" spans="2:13" x14ac:dyDescent="0.35">
      <c r="B4609">
        <v>4606</v>
      </c>
      <c r="C4609">
        <v>0.46055000000000001</v>
      </c>
      <c r="D4609">
        <v>0.12195</v>
      </c>
      <c r="E4609">
        <v>5.5000000000000003E-4</v>
      </c>
      <c r="F4609">
        <v>0.47504999999999997</v>
      </c>
      <c r="G4609">
        <v>0.69425000000000003</v>
      </c>
      <c r="H4609">
        <v>0.95784999999999998</v>
      </c>
      <c r="I4609">
        <v>0.91274999999999995</v>
      </c>
      <c r="J4609">
        <v>0.65115000000000001</v>
      </c>
      <c r="K4609">
        <v>0.48254999999999998</v>
      </c>
      <c r="L4609">
        <v>0.70845000000000002</v>
      </c>
      <c r="M4609">
        <v>0.63444999999999996</v>
      </c>
    </row>
    <row r="4610" spans="2:13" x14ac:dyDescent="0.35">
      <c r="B4610">
        <v>4607</v>
      </c>
      <c r="C4610">
        <v>0.46065</v>
      </c>
      <c r="D4610">
        <v>0.96635000000000004</v>
      </c>
      <c r="E4610">
        <v>0.34934999999999999</v>
      </c>
      <c r="F4610">
        <v>0.80184999999999995</v>
      </c>
      <c r="G4610">
        <v>0.56494999999999995</v>
      </c>
      <c r="H4610">
        <v>0.51834999999999998</v>
      </c>
      <c r="I4610">
        <v>0.10055</v>
      </c>
      <c r="J4610">
        <v>0.78825000000000001</v>
      </c>
      <c r="K4610">
        <v>0.38055</v>
      </c>
      <c r="L4610">
        <v>0.62344999999999995</v>
      </c>
      <c r="M4610">
        <v>7.775E-2</v>
      </c>
    </row>
    <row r="4611" spans="2:13" x14ac:dyDescent="0.35">
      <c r="B4611">
        <v>4608</v>
      </c>
      <c r="C4611">
        <v>0.46074999999999999</v>
      </c>
      <c r="D4611">
        <v>0.88475000000000004</v>
      </c>
      <c r="E4611">
        <v>0.94255</v>
      </c>
      <c r="F4611">
        <v>0.15304999999999999</v>
      </c>
      <c r="G4611">
        <v>0.51934999999999998</v>
      </c>
      <c r="H4611">
        <v>0.16255</v>
      </c>
      <c r="I4611">
        <v>0.10804999999999999</v>
      </c>
      <c r="J4611">
        <v>0.48004999999999998</v>
      </c>
      <c r="K4611">
        <v>0.56945000000000001</v>
      </c>
      <c r="L4611">
        <v>0.96414999999999995</v>
      </c>
      <c r="M4611">
        <v>4.6949999999999999E-2</v>
      </c>
    </row>
    <row r="4612" spans="2:13" x14ac:dyDescent="0.35">
      <c r="B4612">
        <v>4609</v>
      </c>
      <c r="C4612">
        <v>0.46084999999999998</v>
      </c>
      <c r="D4612">
        <v>0.80774999999999997</v>
      </c>
      <c r="E4612">
        <v>0.52005000000000001</v>
      </c>
      <c r="F4612">
        <v>0.76724999999999999</v>
      </c>
      <c r="G4612">
        <v>0.51295000000000002</v>
      </c>
      <c r="H4612">
        <v>0.69445000000000001</v>
      </c>
      <c r="I4612">
        <v>0.66125</v>
      </c>
      <c r="J4612">
        <v>0.36925000000000002</v>
      </c>
      <c r="K4612">
        <v>0.59604999999999997</v>
      </c>
      <c r="L4612">
        <v>8.3849999999999994E-2</v>
      </c>
      <c r="M4612">
        <v>1.915E-2</v>
      </c>
    </row>
    <row r="4613" spans="2:13" x14ac:dyDescent="0.35">
      <c r="B4613">
        <v>4610</v>
      </c>
      <c r="C4613">
        <v>0.46095000000000003</v>
      </c>
      <c r="D4613">
        <v>0.33145000000000002</v>
      </c>
      <c r="E4613">
        <v>0.49775000000000003</v>
      </c>
      <c r="F4613">
        <v>0.65285000000000004</v>
      </c>
      <c r="G4613">
        <v>1.9499999999999999E-3</v>
      </c>
      <c r="H4613">
        <v>0.50075000000000003</v>
      </c>
      <c r="I4613">
        <v>0.66825000000000001</v>
      </c>
      <c r="J4613">
        <v>0.67684999999999995</v>
      </c>
      <c r="K4613">
        <v>0.61245000000000005</v>
      </c>
      <c r="L4613">
        <v>0.40615000000000001</v>
      </c>
      <c r="M4613">
        <v>0.84904999999999997</v>
      </c>
    </row>
    <row r="4614" spans="2:13" x14ac:dyDescent="0.35">
      <c r="B4614">
        <v>4611</v>
      </c>
      <c r="C4614">
        <v>0.46105000000000002</v>
      </c>
      <c r="D4614">
        <v>0.27334999999999998</v>
      </c>
      <c r="E4614">
        <v>0.56225000000000003</v>
      </c>
      <c r="F4614">
        <v>0.77134999999999998</v>
      </c>
      <c r="G4614">
        <v>0.50105</v>
      </c>
      <c r="H4614">
        <v>0.22825000000000001</v>
      </c>
      <c r="I4614">
        <v>0.94774999999999998</v>
      </c>
      <c r="J4614">
        <v>0.79415000000000002</v>
      </c>
      <c r="K4614">
        <v>0.68135000000000001</v>
      </c>
      <c r="L4614">
        <v>0.98175000000000001</v>
      </c>
      <c r="M4614">
        <v>0.80735000000000001</v>
      </c>
    </row>
    <row r="4615" spans="2:13" x14ac:dyDescent="0.35">
      <c r="B4615">
        <v>4612</v>
      </c>
      <c r="C4615">
        <v>0.46115</v>
      </c>
      <c r="D4615">
        <v>0.32824999999999999</v>
      </c>
      <c r="E4615">
        <v>0.43054999999999999</v>
      </c>
      <c r="F4615">
        <v>0.33834999999999998</v>
      </c>
      <c r="G4615">
        <v>0.46245000000000003</v>
      </c>
      <c r="H4615">
        <v>4.9250000000000002E-2</v>
      </c>
      <c r="I4615">
        <v>0.75675000000000003</v>
      </c>
      <c r="J4615">
        <v>0.66685000000000005</v>
      </c>
      <c r="K4615">
        <v>0.57904999999999995</v>
      </c>
      <c r="L4615">
        <v>0.31845000000000001</v>
      </c>
      <c r="M4615">
        <v>0.41444999999999999</v>
      </c>
    </row>
    <row r="4616" spans="2:13" x14ac:dyDescent="0.35">
      <c r="B4616">
        <v>4613</v>
      </c>
      <c r="C4616">
        <v>0.46124999999999999</v>
      </c>
      <c r="D4616">
        <v>0.50105</v>
      </c>
      <c r="E4616">
        <v>0.37354999999999999</v>
      </c>
      <c r="F4616">
        <v>0.39415</v>
      </c>
      <c r="G4616">
        <v>0.52134999999999998</v>
      </c>
      <c r="H4616">
        <v>0.61324999999999996</v>
      </c>
      <c r="I4616">
        <v>0.73155000000000003</v>
      </c>
      <c r="J4616">
        <v>0.15964999999999999</v>
      </c>
      <c r="K4616">
        <v>0.71114999999999995</v>
      </c>
      <c r="L4616">
        <v>0.88815</v>
      </c>
      <c r="M4616">
        <v>0.74434999999999996</v>
      </c>
    </row>
    <row r="4617" spans="2:13" x14ac:dyDescent="0.35">
      <c r="B4617">
        <v>4614</v>
      </c>
      <c r="C4617">
        <v>0.46134999999999998</v>
      </c>
      <c r="D4617">
        <v>0.43264999999999998</v>
      </c>
      <c r="E4617">
        <v>0.49825000000000003</v>
      </c>
      <c r="F4617">
        <v>0.75444999999999995</v>
      </c>
      <c r="G4617">
        <v>0.19125</v>
      </c>
      <c r="H4617">
        <v>7.2249999999999995E-2</v>
      </c>
      <c r="I4617">
        <v>0.72024999999999995</v>
      </c>
      <c r="J4617">
        <v>0.99414999999999998</v>
      </c>
      <c r="K4617">
        <v>0.41144999999999998</v>
      </c>
      <c r="L4617">
        <v>0.91915000000000002</v>
      </c>
      <c r="M4617">
        <v>0.59784999999999999</v>
      </c>
    </row>
    <row r="4618" spans="2:13" x14ac:dyDescent="0.35">
      <c r="B4618">
        <v>4615</v>
      </c>
      <c r="C4618">
        <v>0.46145000000000003</v>
      </c>
      <c r="D4618">
        <v>0.24124999999999999</v>
      </c>
      <c r="E4618">
        <v>0.40155000000000002</v>
      </c>
      <c r="F4618">
        <v>9.1649999999999995E-2</v>
      </c>
      <c r="G4618">
        <v>0.18395</v>
      </c>
      <c r="H4618">
        <v>0.79115000000000002</v>
      </c>
      <c r="I4618">
        <v>0.51754999999999995</v>
      </c>
      <c r="J4618">
        <v>0.22155</v>
      </c>
      <c r="K4618">
        <v>0.92754999999999999</v>
      </c>
      <c r="L4618">
        <v>0.83784999999999998</v>
      </c>
      <c r="M4618">
        <v>0.54474999999999996</v>
      </c>
    </row>
    <row r="4619" spans="2:13" x14ac:dyDescent="0.35">
      <c r="B4619">
        <v>4616</v>
      </c>
      <c r="C4619">
        <v>0.46155000000000002</v>
      </c>
      <c r="D4619">
        <v>0.75095000000000001</v>
      </c>
      <c r="E4619">
        <v>0.18815000000000001</v>
      </c>
      <c r="F4619">
        <v>0.75285000000000002</v>
      </c>
      <c r="G4619">
        <v>3.4049999999999997E-2</v>
      </c>
      <c r="H4619">
        <v>0.86804999999999999</v>
      </c>
      <c r="I4619">
        <v>0.97524999999999995</v>
      </c>
      <c r="J4619">
        <v>0.39355000000000001</v>
      </c>
      <c r="K4619">
        <v>0.86575000000000002</v>
      </c>
      <c r="L4619">
        <v>0.41244999999999998</v>
      </c>
      <c r="M4619">
        <v>0.41644999999999999</v>
      </c>
    </row>
    <row r="4620" spans="2:13" x14ac:dyDescent="0.35">
      <c r="B4620">
        <v>4617</v>
      </c>
      <c r="C4620">
        <v>0.46165</v>
      </c>
      <c r="D4620">
        <v>0.79625000000000001</v>
      </c>
      <c r="E4620">
        <v>0.74885000000000002</v>
      </c>
      <c r="F4620">
        <v>0.35354999999999998</v>
      </c>
      <c r="G4620">
        <v>0.12825</v>
      </c>
      <c r="H4620">
        <v>0.69074999999999998</v>
      </c>
      <c r="I4620">
        <v>0.11294999999999999</v>
      </c>
      <c r="J4620">
        <v>0.23895</v>
      </c>
      <c r="K4620">
        <v>6.8049999999999999E-2</v>
      </c>
      <c r="L4620">
        <v>0.14385000000000001</v>
      </c>
      <c r="M4620">
        <v>0.96675</v>
      </c>
    </row>
    <row r="4621" spans="2:13" x14ac:dyDescent="0.35">
      <c r="B4621">
        <v>4618</v>
      </c>
      <c r="C4621">
        <v>0.46174999999999999</v>
      </c>
      <c r="D4621">
        <v>0.27165</v>
      </c>
      <c r="E4621">
        <v>0.75014999999999998</v>
      </c>
      <c r="F4621">
        <v>0.83555000000000001</v>
      </c>
      <c r="G4621">
        <v>0.63654999999999995</v>
      </c>
      <c r="H4621">
        <v>0.16805</v>
      </c>
      <c r="I4621">
        <v>0.75534999999999997</v>
      </c>
      <c r="J4621">
        <v>0.19114999999999999</v>
      </c>
      <c r="K4621">
        <v>0.71645000000000003</v>
      </c>
      <c r="L4621">
        <v>0.56464999999999999</v>
      </c>
      <c r="M4621">
        <v>0.37254999999999999</v>
      </c>
    </row>
    <row r="4622" spans="2:13" x14ac:dyDescent="0.35">
      <c r="B4622">
        <v>4619</v>
      </c>
      <c r="C4622">
        <v>0.46184999999999998</v>
      </c>
      <c r="D4622">
        <v>0.30335000000000001</v>
      </c>
      <c r="E4622">
        <v>0.50004999999999999</v>
      </c>
      <c r="F4622">
        <v>0.37685000000000002</v>
      </c>
      <c r="G4622">
        <v>0.20044999999999999</v>
      </c>
      <c r="H4622">
        <v>0.10885</v>
      </c>
      <c r="I4622">
        <v>0.92815000000000003</v>
      </c>
      <c r="J4622">
        <v>5.595E-2</v>
      </c>
      <c r="K4622">
        <v>0.45405000000000001</v>
      </c>
      <c r="L4622">
        <v>0.89015</v>
      </c>
      <c r="M4622">
        <v>0.47284999999999999</v>
      </c>
    </row>
    <row r="4623" spans="2:13" x14ac:dyDescent="0.35">
      <c r="B4623">
        <v>4620</v>
      </c>
      <c r="C4623">
        <v>0.46195000000000003</v>
      </c>
      <c r="D4623">
        <v>0.15955</v>
      </c>
      <c r="E4623">
        <v>0.76395000000000002</v>
      </c>
      <c r="F4623">
        <v>0.42435</v>
      </c>
      <c r="G4623">
        <v>0.13464999999999999</v>
      </c>
      <c r="H4623">
        <v>0.96065</v>
      </c>
      <c r="I4623">
        <v>0.91195000000000004</v>
      </c>
      <c r="J4623">
        <v>0.53805000000000003</v>
      </c>
      <c r="K4623">
        <v>0.68264999999999998</v>
      </c>
      <c r="L4623">
        <v>0.47625000000000001</v>
      </c>
      <c r="M4623">
        <v>0.83804999999999996</v>
      </c>
    </row>
    <row r="4624" spans="2:13" x14ac:dyDescent="0.35">
      <c r="B4624">
        <v>4621</v>
      </c>
      <c r="C4624">
        <v>0.46205000000000002</v>
      </c>
      <c r="D4624">
        <v>0.25574999999999998</v>
      </c>
      <c r="E4624">
        <v>0.25485000000000002</v>
      </c>
      <c r="F4624">
        <v>0.92784999999999995</v>
      </c>
      <c r="G4624">
        <v>4.6499999999999996E-3</v>
      </c>
      <c r="H4624">
        <v>0.13625000000000001</v>
      </c>
      <c r="I4624">
        <v>0.56164999999999998</v>
      </c>
      <c r="J4624">
        <v>0.42554999999999998</v>
      </c>
      <c r="K4624">
        <v>0.94845000000000002</v>
      </c>
      <c r="L4624">
        <v>0.14965000000000001</v>
      </c>
      <c r="M4624">
        <v>0.65164999999999995</v>
      </c>
    </row>
    <row r="4625" spans="2:13" x14ac:dyDescent="0.35">
      <c r="B4625">
        <v>4622</v>
      </c>
      <c r="C4625">
        <v>0.46215000000000001</v>
      </c>
      <c r="D4625">
        <v>0.51615</v>
      </c>
      <c r="E4625">
        <v>0.29335</v>
      </c>
      <c r="F4625">
        <v>0.90734999999999999</v>
      </c>
      <c r="G4625">
        <v>0.65485000000000004</v>
      </c>
      <c r="H4625">
        <v>0.83625000000000005</v>
      </c>
      <c r="I4625">
        <v>0.73675000000000002</v>
      </c>
      <c r="J4625">
        <v>0.18975</v>
      </c>
      <c r="K4625">
        <v>0.60114999999999996</v>
      </c>
      <c r="L4625">
        <v>0.77985000000000004</v>
      </c>
      <c r="M4625">
        <v>1.005E-2</v>
      </c>
    </row>
    <row r="4626" spans="2:13" x14ac:dyDescent="0.35">
      <c r="B4626">
        <v>4623</v>
      </c>
      <c r="C4626">
        <v>0.46224999999999999</v>
      </c>
      <c r="D4626">
        <v>0.39834999999999998</v>
      </c>
      <c r="E4626">
        <v>0.76534999999999997</v>
      </c>
      <c r="F4626">
        <v>0.19184999999999999</v>
      </c>
      <c r="G4626">
        <v>1.9949999999999999E-2</v>
      </c>
      <c r="H4626">
        <v>0.47325</v>
      </c>
      <c r="I4626">
        <v>0.38474999999999998</v>
      </c>
      <c r="J4626">
        <v>0.35975000000000001</v>
      </c>
      <c r="K4626">
        <v>0.44424999999999998</v>
      </c>
      <c r="L4626">
        <v>0.54844999999999999</v>
      </c>
      <c r="M4626">
        <v>0.76844999999999997</v>
      </c>
    </row>
    <row r="4627" spans="2:13" x14ac:dyDescent="0.35">
      <c r="B4627">
        <v>4624</v>
      </c>
      <c r="C4627">
        <v>0.46234999999999998</v>
      </c>
      <c r="D4627">
        <v>0.55735000000000001</v>
      </c>
      <c r="E4627">
        <v>0.41954999999999998</v>
      </c>
      <c r="F4627">
        <v>0.33734999999999998</v>
      </c>
      <c r="G4627">
        <v>0.16694999999999999</v>
      </c>
      <c r="H4627">
        <v>0.65605000000000002</v>
      </c>
      <c r="I4627">
        <v>0.17185</v>
      </c>
      <c r="J4627">
        <v>0.70774999999999999</v>
      </c>
      <c r="K4627">
        <v>0.68845000000000001</v>
      </c>
      <c r="L4627">
        <v>0.44614999999999999</v>
      </c>
      <c r="M4627">
        <v>0.85934999999999995</v>
      </c>
    </row>
    <row r="4628" spans="2:13" x14ac:dyDescent="0.35">
      <c r="B4628">
        <v>4625</v>
      </c>
      <c r="C4628">
        <v>0.46245000000000003</v>
      </c>
      <c r="D4628">
        <v>0.33905000000000002</v>
      </c>
      <c r="E4628">
        <v>0.84604999999999997</v>
      </c>
      <c r="F4628">
        <v>0.12114999999999999</v>
      </c>
      <c r="G4628">
        <v>0.48065000000000002</v>
      </c>
      <c r="H4628">
        <v>0.57015000000000005</v>
      </c>
      <c r="I4628">
        <v>0.32135000000000002</v>
      </c>
      <c r="J4628">
        <v>9.3450000000000005E-2</v>
      </c>
      <c r="K4628">
        <v>0.39895000000000003</v>
      </c>
      <c r="L4628">
        <v>0.68574999999999997</v>
      </c>
      <c r="M4628">
        <v>0.10755000000000001</v>
      </c>
    </row>
    <row r="4629" spans="2:13" x14ac:dyDescent="0.35">
      <c r="B4629">
        <v>4626</v>
      </c>
      <c r="C4629">
        <v>0.46255000000000002</v>
      </c>
      <c r="D4629">
        <v>0.96484999999999999</v>
      </c>
      <c r="E4629">
        <v>0.72275</v>
      </c>
      <c r="F4629">
        <v>0.45415</v>
      </c>
      <c r="G4629">
        <v>0.46015</v>
      </c>
      <c r="H4629">
        <v>0.56864999999999999</v>
      </c>
      <c r="I4629">
        <v>0.39155000000000001</v>
      </c>
      <c r="J4629">
        <v>0.46744999999999998</v>
      </c>
      <c r="K4629">
        <v>0.64824999999999999</v>
      </c>
      <c r="L4629">
        <v>0.19395000000000001</v>
      </c>
      <c r="M4629">
        <v>0.53115000000000001</v>
      </c>
    </row>
    <row r="4630" spans="2:13" x14ac:dyDescent="0.35">
      <c r="B4630">
        <v>4627</v>
      </c>
      <c r="C4630">
        <v>0.46265000000000001</v>
      </c>
      <c r="D4630">
        <v>0.27524999999999999</v>
      </c>
      <c r="E4630">
        <v>0.14745</v>
      </c>
      <c r="F4630">
        <v>0.97014999999999996</v>
      </c>
      <c r="G4630">
        <v>0.58204999999999996</v>
      </c>
      <c r="H4630">
        <v>0.41284999999999999</v>
      </c>
      <c r="I4630">
        <v>0.55845</v>
      </c>
      <c r="J4630">
        <v>0.59675</v>
      </c>
      <c r="K4630">
        <v>0.88734999999999997</v>
      </c>
      <c r="L4630">
        <v>0.38884999999999997</v>
      </c>
      <c r="M4630">
        <v>0.64734999999999998</v>
      </c>
    </row>
    <row r="4631" spans="2:13" x14ac:dyDescent="0.35">
      <c r="B4631">
        <v>4628</v>
      </c>
      <c r="C4631">
        <v>0.46274999999999999</v>
      </c>
      <c r="D4631">
        <v>0.29335</v>
      </c>
      <c r="E4631">
        <v>0.24685000000000001</v>
      </c>
      <c r="F4631">
        <v>0.52595000000000003</v>
      </c>
      <c r="G4631">
        <v>0.55335000000000001</v>
      </c>
      <c r="H4631">
        <v>0.29425000000000001</v>
      </c>
      <c r="I4631">
        <v>0.63824999999999998</v>
      </c>
      <c r="J4631">
        <v>0.80574999999999997</v>
      </c>
      <c r="K4631">
        <v>0.68035000000000001</v>
      </c>
      <c r="L4631">
        <v>0.86914999999999998</v>
      </c>
      <c r="M4631">
        <v>3.8850000000000003E-2</v>
      </c>
    </row>
    <row r="4632" spans="2:13" x14ac:dyDescent="0.35">
      <c r="B4632">
        <v>4629</v>
      </c>
      <c r="C4632">
        <v>0.46284999999999998</v>
      </c>
      <c r="D4632">
        <v>0.76724999999999999</v>
      </c>
      <c r="E4632">
        <v>0.57845000000000002</v>
      </c>
      <c r="F4632">
        <v>0.22635</v>
      </c>
      <c r="G4632">
        <v>9.9349999999999994E-2</v>
      </c>
      <c r="H4632">
        <v>0.29694999999999999</v>
      </c>
      <c r="I4632">
        <v>0.98175000000000001</v>
      </c>
      <c r="J4632">
        <v>0.50424999999999998</v>
      </c>
      <c r="K4632">
        <v>0.46634999999999999</v>
      </c>
      <c r="L4632">
        <v>0.43235000000000001</v>
      </c>
      <c r="M4632">
        <v>0.33524999999999999</v>
      </c>
    </row>
    <row r="4633" spans="2:13" x14ac:dyDescent="0.35">
      <c r="B4633">
        <v>4630</v>
      </c>
      <c r="C4633">
        <v>0.46294999999999997</v>
      </c>
      <c r="D4633">
        <v>0.83174999999999999</v>
      </c>
      <c r="E4633">
        <v>0.29535</v>
      </c>
      <c r="F4633">
        <v>0.15384999999999999</v>
      </c>
      <c r="G4633">
        <v>0.98024999999999995</v>
      </c>
      <c r="H4633">
        <v>0.77505000000000002</v>
      </c>
      <c r="I4633">
        <v>0.56884999999999997</v>
      </c>
      <c r="J4633">
        <v>0.15684999999999999</v>
      </c>
      <c r="K4633">
        <v>0.93584999999999996</v>
      </c>
      <c r="L4633">
        <v>0.40024999999999999</v>
      </c>
      <c r="M4633">
        <v>0.61955000000000005</v>
      </c>
    </row>
    <row r="4634" spans="2:13" x14ac:dyDescent="0.35">
      <c r="B4634">
        <v>4631</v>
      </c>
      <c r="C4634">
        <v>0.46305000000000002</v>
      </c>
      <c r="D4634">
        <v>0.79244999999999999</v>
      </c>
      <c r="E4634">
        <v>0.94625000000000004</v>
      </c>
      <c r="F4634">
        <v>0.83384999999999998</v>
      </c>
      <c r="G4634">
        <v>0.20014999999999999</v>
      </c>
      <c r="H4634">
        <v>0.32155</v>
      </c>
      <c r="I4634">
        <v>6.2549999999999994E-2</v>
      </c>
      <c r="J4634">
        <v>0.71575</v>
      </c>
      <c r="K4634">
        <v>0.67254999999999998</v>
      </c>
      <c r="L4634">
        <v>0.70265</v>
      </c>
      <c r="M4634">
        <v>0.39434999999999998</v>
      </c>
    </row>
    <row r="4635" spans="2:13" x14ac:dyDescent="0.35">
      <c r="B4635">
        <v>4632</v>
      </c>
      <c r="C4635">
        <v>0.46315000000000001</v>
      </c>
      <c r="D4635">
        <v>0.81594999999999995</v>
      </c>
      <c r="E4635">
        <v>0.23005</v>
      </c>
      <c r="F4635">
        <v>0.53044999999999998</v>
      </c>
      <c r="G4635">
        <v>0.97545000000000004</v>
      </c>
      <c r="H4635">
        <v>0.83714999999999995</v>
      </c>
      <c r="I4635">
        <v>0.28455000000000003</v>
      </c>
      <c r="J4635">
        <v>0.14724999999999999</v>
      </c>
      <c r="K4635">
        <v>0.42535000000000001</v>
      </c>
      <c r="L4635">
        <v>0.52034999999999998</v>
      </c>
      <c r="M4635">
        <v>0.84125000000000005</v>
      </c>
    </row>
    <row r="4636" spans="2:13" x14ac:dyDescent="0.35">
      <c r="B4636">
        <v>4633</v>
      </c>
      <c r="C4636">
        <v>0.46325</v>
      </c>
      <c r="D4636">
        <v>0.52454999999999996</v>
      </c>
      <c r="E4636">
        <v>0.64444999999999997</v>
      </c>
      <c r="F4636">
        <v>0.40165000000000001</v>
      </c>
      <c r="G4636">
        <v>0.96865000000000001</v>
      </c>
      <c r="H4636">
        <v>0.60145000000000004</v>
      </c>
      <c r="I4636">
        <v>0.14615</v>
      </c>
      <c r="J4636">
        <v>0.28225</v>
      </c>
      <c r="K4636">
        <v>0.95425000000000004</v>
      </c>
      <c r="L4636">
        <v>0.60824999999999996</v>
      </c>
      <c r="M4636">
        <v>0.90105000000000002</v>
      </c>
    </row>
    <row r="4637" spans="2:13" x14ac:dyDescent="0.35">
      <c r="B4637">
        <v>4634</v>
      </c>
      <c r="C4637">
        <v>0.46334999999999998</v>
      </c>
      <c r="D4637">
        <v>0.51624999999999999</v>
      </c>
      <c r="E4637">
        <v>0.55115000000000003</v>
      </c>
      <c r="F4637">
        <v>0.78595000000000004</v>
      </c>
      <c r="G4637">
        <v>0.32955000000000001</v>
      </c>
      <c r="H4637">
        <v>0.63795000000000002</v>
      </c>
      <c r="I4637">
        <v>0.61775000000000002</v>
      </c>
      <c r="J4637">
        <v>0.80505000000000004</v>
      </c>
      <c r="K4637">
        <v>0.57304999999999995</v>
      </c>
      <c r="L4637">
        <v>0.82874999999999999</v>
      </c>
      <c r="M4637">
        <v>0.87185000000000001</v>
      </c>
    </row>
    <row r="4638" spans="2:13" x14ac:dyDescent="0.35">
      <c r="B4638">
        <v>4635</v>
      </c>
      <c r="C4638">
        <v>0.46344999999999997</v>
      </c>
      <c r="D4638">
        <v>0.86145000000000005</v>
      </c>
      <c r="E4638">
        <v>0.81784999999999997</v>
      </c>
      <c r="F4638">
        <v>0.68845000000000001</v>
      </c>
      <c r="G4638">
        <v>0.77424999999999999</v>
      </c>
      <c r="H4638">
        <v>0.87855000000000005</v>
      </c>
      <c r="I4638">
        <v>0.55805000000000005</v>
      </c>
      <c r="J4638">
        <v>0.64475000000000005</v>
      </c>
      <c r="K4638">
        <v>0.35165000000000002</v>
      </c>
      <c r="L4638">
        <v>0.16705</v>
      </c>
      <c r="M4638">
        <v>0.12445000000000001</v>
      </c>
    </row>
    <row r="4639" spans="2:13" x14ac:dyDescent="0.35">
      <c r="B4639">
        <v>4636</v>
      </c>
      <c r="C4639">
        <v>0.46355000000000002</v>
      </c>
      <c r="D4639">
        <v>0.20085</v>
      </c>
      <c r="E4639">
        <v>0.59035000000000004</v>
      </c>
      <c r="F4639">
        <v>0.16325000000000001</v>
      </c>
      <c r="G4639">
        <v>2.0049999999999998E-2</v>
      </c>
      <c r="H4639">
        <v>0.55264999999999997</v>
      </c>
      <c r="I4639">
        <v>0.75124999999999997</v>
      </c>
      <c r="J4639">
        <v>0.94445000000000001</v>
      </c>
      <c r="K4639">
        <v>0.53334999999999999</v>
      </c>
      <c r="L4639">
        <v>0.29075000000000001</v>
      </c>
      <c r="M4639">
        <v>0.48525000000000001</v>
      </c>
    </row>
    <row r="4640" spans="2:13" x14ac:dyDescent="0.35">
      <c r="B4640">
        <v>4637</v>
      </c>
      <c r="C4640">
        <v>0.46365000000000001</v>
      </c>
      <c r="D4640">
        <v>0.58425000000000005</v>
      </c>
      <c r="E4640">
        <v>0.98485</v>
      </c>
      <c r="F4640">
        <v>0.40005000000000002</v>
      </c>
      <c r="G4640">
        <v>4.4850000000000001E-2</v>
      </c>
      <c r="H4640">
        <v>0.10015</v>
      </c>
      <c r="I4640">
        <v>0.61475000000000002</v>
      </c>
      <c r="J4640">
        <v>0.86665000000000003</v>
      </c>
      <c r="K4640">
        <v>0.27334999999999998</v>
      </c>
      <c r="L4640">
        <v>0.13305</v>
      </c>
      <c r="M4640">
        <v>0.59424999999999994</v>
      </c>
    </row>
    <row r="4641" spans="2:13" x14ac:dyDescent="0.35">
      <c r="B4641">
        <v>4638</v>
      </c>
      <c r="C4641">
        <v>0.46375</v>
      </c>
      <c r="D4641">
        <v>0.29185</v>
      </c>
      <c r="E4641">
        <v>4.5249999999999999E-2</v>
      </c>
      <c r="F4641">
        <v>0.21965000000000001</v>
      </c>
      <c r="G4641">
        <v>0.10645</v>
      </c>
      <c r="H4641">
        <v>0.17945</v>
      </c>
      <c r="I4641">
        <v>0.47425</v>
      </c>
      <c r="J4641">
        <v>0.39984999999999998</v>
      </c>
      <c r="K4641">
        <v>0.59284999999999999</v>
      </c>
      <c r="L4641">
        <v>8.6849999999999997E-2</v>
      </c>
      <c r="M4641">
        <v>0.77605000000000002</v>
      </c>
    </row>
    <row r="4642" spans="2:13" x14ac:dyDescent="0.35">
      <c r="B4642">
        <v>4639</v>
      </c>
      <c r="C4642">
        <v>0.46384999999999998</v>
      </c>
      <c r="D4642">
        <v>0.63354999999999995</v>
      </c>
      <c r="E4642">
        <v>3.9550000000000002E-2</v>
      </c>
      <c r="F4642">
        <v>0.70004999999999995</v>
      </c>
      <c r="G4642">
        <v>0.61375000000000002</v>
      </c>
      <c r="H4642">
        <v>0.59494999999999998</v>
      </c>
      <c r="I4642">
        <v>5.7750000000000003E-2</v>
      </c>
      <c r="J4642">
        <v>0.37824999999999998</v>
      </c>
      <c r="K4642">
        <v>0.25095000000000001</v>
      </c>
      <c r="L4642">
        <v>0.56615000000000004</v>
      </c>
      <c r="M4642">
        <v>0.49845</v>
      </c>
    </row>
    <row r="4643" spans="2:13" x14ac:dyDescent="0.35">
      <c r="B4643">
        <v>4640</v>
      </c>
      <c r="C4643">
        <v>0.46394999999999997</v>
      </c>
      <c r="D4643">
        <v>2.035E-2</v>
      </c>
      <c r="E4643">
        <v>0.96284999999999998</v>
      </c>
      <c r="F4643">
        <v>0.41825000000000001</v>
      </c>
      <c r="G4643">
        <v>0.69594999999999996</v>
      </c>
      <c r="H4643">
        <v>0.72384999999999999</v>
      </c>
      <c r="I4643">
        <v>0.42735000000000001</v>
      </c>
      <c r="J4643">
        <v>0.72165000000000001</v>
      </c>
      <c r="K4643">
        <v>0.94855</v>
      </c>
      <c r="L4643">
        <v>0.23955000000000001</v>
      </c>
      <c r="M4643">
        <v>0.46944999999999998</v>
      </c>
    </row>
    <row r="4644" spans="2:13" x14ac:dyDescent="0.35">
      <c r="B4644">
        <v>4641</v>
      </c>
      <c r="C4644">
        <v>0.46405000000000002</v>
      </c>
      <c r="D4644">
        <v>0.86714999999999998</v>
      </c>
      <c r="E4644">
        <v>0.92284999999999995</v>
      </c>
      <c r="F4644">
        <v>0.24395</v>
      </c>
      <c r="G4644">
        <v>0.21045</v>
      </c>
      <c r="H4644">
        <v>0.84484999999999999</v>
      </c>
      <c r="I4644">
        <v>0.70255000000000001</v>
      </c>
      <c r="J4644">
        <v>0.40794999999999998</v>
      </c>
      <c r="K4644">
        <v>0.77615000000000001</v>
      </c>
      <c r="L4644">
        <v>0.58894999999999997</v>
      </c>
      <c r="M4644">
        <v>0.98924999999999996</v>
      </c>
    </row>
    <row r="4645" spans="2:13" x14ac:dyDescent="0.35">
      <c r="B4645">
        <v>4642</v>
      </c>
      <c r="C4645">
        <v>0.46415000000000001</v>
      </c>
      <c r="D4645">
        <v>0.73545000000000005</v>
      </c>
      <c r="E4645">
        <v>0.85394999999999999</v>
      </c>
      <c r="F4645">
        <v>0.63324999999999998</v>
      </c>
      <c r="G4645">
        <v>0.33395000000000002</v>
      </c>
      <c r="H4645">
        <v>0.82015000000000005</v>
      </c>
      <c r="I4645">
        <v>0.18945000000000001</v>
      </c>
      <c r="J4645">
        <v>0.74234999999999995</v>
      </c>
      <c r="K4645">
        <v>0.89585000000000004</v>
      </c>
      <c r="L4645">
        <v>0.29885</v>
      </c>
      <c r="M4645">
        <v>0.20615</v>
      </c>
    </row>
    <row r="4646" spans="2:13" x14ac:dyDescent="0.35">
      <c r="B4646">
        <v>4643</v>
      </c>
      <c r="C4646">
        <v>0.46425</v>
      </c>
      <c r="D4646">
        <v>0.30885000000000001</v>
      </c>
      <c r="E4646">
        <v>0.87095</v>
      </c>
      <c r="F4646">
        <v>0.38264999999999999</v>
      </c>
      <c r="G4646">
        <v>0.95255000000000001</v>
      </c>
      <c r="H4646">
        <v>0.35735</v>
      </c>
      <c r="I4646">
        <v>0.15554999999999999</v>
      </c>
      <c r="J4646">
        <v>0.71975</v>
      </c>
      <c r="K4646">
        <v>0.44935000000000003</v>
      </c>
      <c r="L4646">
        <v>0.48475000000000001</v>
      </c>
      <c r="M4646">
        <v>0.49464999999999998</v>
      </c>
    </row>
    <row r="4647" spans="2:13" x14ac:dyDescent="0.35">
      <c r="B4647">
        <v>4644</v>
      </c>
      <c r="C4647">
        <v>0.46434999999999998</v>
      </c>
      <c r="D4647">
        <v>0.69645000000000001</v>
      </c>
      <c r="E4647">
        <v>0.20444999999999999</v>
      </c>
      <c r="F4647">
        <v>0.39784999999999998</v>
      </c>
      <c r="G4647">
        <v>9.3649999999999997E-2</v>
      </c>
      <c r="H4647">
        <v>0.75505</v>
      </c>
      <c r="I4647">
        <v>0.36375000000000002</v>
      </c>
      <c r="J4647">
        <v>0.48365000000000002</v>
      </c>
      <c r="K4647">
        <v>0.86675000000000002</v>
      </c>
      <c r="L4647">
        <v>0.21154999999999999</v>
      </c>
      <c r="M4647">
        <v>0.77285000000000004</v>
      </c>
    </row>
    <row r="4648" spans="2:13" x14ac:dyDescent="0.35">
      <c r="B4648">
        <v>4645</v>
      </c>
      <c r="C4648">
        <v>0.46444999999999997</v>
      </c>
      <c r="D4648">
        <v>4.8500000000000001E-3</v>
      </c>
      <c r="E4648">
        <v>0.80674999999999997</v>
      </c>
      <c r="F4648">
        <v>0.21295</v>
      </c>
      <c r="G4648">
        <v>0.52224999999999999</v>
      </c>
      <c r="H4648">
        <v>0.99175000000000002</v>
      </c>
      <c r="I4648">
        <v>0.96835000000000004</v>
      </c>
      <c r="J4648">
        <v>0.75544999999999995</v>
      </c>
      <c r="K4648">
        <v>0.64695000000000003</v>
      </c>
      <c r="L4648">
        <v>0.26515</v>
      </c>
      <c r="M4648">
        <v>8.9349999999999999E-2</v>
      </c>
    </row>
    <row r="4649" spans="2:13" x14ac:dyDescent="0.35">
      <c r="B4649">
        <v>4646</v>
      </c>
      <c r="C4649">
        <v>0.46455000000000002</v>
      </c>
      <c r="D4649">
        <v>0.45534999999999998</v>
      </c>
      <c r="E4649">
        <v>0.50014999999999998</v>
      </c>
      <c r="F4649">
        <v>7.775E-2</v>
      </c>
      <c r="G4649">
        <v>0.61734999999999995</v>
      </c>
      <c r="H4649">
        <v>0.53885000000000005</v>
      </c>
      <c r="I4649">
        <v>0.80574999999999997</v>
      </c>
      <c r="J4649">
        <v>0.77044999999999997</v>
      </c>
      <c r="K4649">
        <v>0.12905</v>
      </c>
      <c r="L4649">
        <v>0.23014999999999999</v>
      </c>
      <c r="M4649">
        <v>0.97365000000000002</v>
      </c>
    </row>
    <row r="4650" spans="2:13" x14ac:dyDescent="0.35">
      <c r="B4650">
        <v>4647</v>
      </c>
      <c r="C4650">
        <v>0.46465000000000001</v>
      </c>
      <c r="D4650">
        <v>0.58065</v>
      </c>
      <c r="E4650">
        <v>0.40044999999999997</v>
      </c>
      <c r="F4650">
        <v>0.78315000000000001</v>
      </c>
      <c r="G4650">
        <v>0.12884999999999999</v>
      </c>
      <c r="H4650">
        <v>0.44864999999999999</v>
      </c>
      <c r="I4650">
        <v>0.99214999999999998</v>
      </c>
      <c r="J4650">
        <v>0.31304999999999999</v>
      </c>
      <c r="K4650">
        <v>0.32965</v>
      </c>
      <c r="L4650">
        <v>0.45205000000000001</v>
      </c>
      <c r="M4650">
        <v>0.72384999999999999</v>
      </c>
    </row>
    <row r="4651" spans="2:13" x14ac:dyDescent="0.35">
      <c r="B4651">
        <v>4648</v>
      </c>
      <c r="C4651">
        <v>0.46475</v>
      </c>
      <c r="D4651">
        <v>0.97245000000000004</v>
      </c>
      <c r="E4651">
        <v>0.83545000000000003</v>
      </c>
      <c r="F4651">
        <v>0.35115000000000002</v>
      </c>
      <c r="G4651">
        <v>0.44835000000000003</v>
      </c>
      <c r="H4651">
        <v>0.58894999999999997</v>
      </c>
      <c r="I4651">
        <v>0.47355000000000003</v>
      </c>
      <c r="J4651">
        <v>0.32314999999999999</v>
      </c>
      <c r="K4651">
        <v>0.46165</v>
      </c>
      <c r="L4651">
        <v>3.8150000000000003E-2</v>
      </c>
      <c r="M4651">
        <v>0.34955000000000003</v>
      </c>
    </row>
    <row r="4652" spans="2:13" x14ac:dyDescent="0.35">
      <c r="B4652">
        <v>4649</v>
      </c>
      <c r="C4652">
        <v>0.46484999999999999</v>
      </c>
      <c r="D4652">
        <v>0.37895000000000001</v>
      </c>
      <c r="E4652">
        <v>7.4149999999999994E-2</v>
      </c>
      <c r="F4652">
        <v>0.79864999999999997</v>
      </c>
      <c r="G4652">
        <v>0.27055000000000001</v>
      </c>
      <c r="H4652">
        <v>0.43245</v>
      </c>
      <c r="I4652">
        <v>0.31645000000000001</v>
      </c>
      <c r="J4652">
        <v>0.25195000000000001</v>
      </c>
      <c r="K4652">
        <v>0.72594999999999998</v>
      </c>
      <c r="L4652">
        <v>0.12875</v>
      </c>
      <c r="M4652">
        <v>0.84575</v>
      </c>
    </row>
    <row r="4653" spans="2:13" x14ac:dyDescent="0.35">
      <c r="B4653">
        <v>4650</v>
      </c>
      <c r="C4653">
        <v>0.46494999999999997</v>
      </c>
      <c r="D4653">
        <v>0.94174999999999998</v>
      </c>
      <c r="E4653">
        <v>0.29354999999999998</v>
      </c>
      <c r="F4653">
        <v>0.16014999999999999</v>
      </c>
      <c r="G4653">
        <v>0.62644999999999995</v>
      </c>
      <c r="H4653">
        <v>0.53134999999999999</v>
      </c>
      <c r="I4653">
        <v>0.88834999999999997</v>
      </c>
      <c r="J4653">
        <v>0.56974999999999998</v>
      </c>
      <c r="K4653">
        <v>0.72924999999999995</v>
      </c>
      <c r="L4653">
        <v>0.34825</v>
      </c>
      <c r="M4653">
        <v>0.73885000000000001</v>
      </c>
    </row>
    <row r="4654" spans="2:13" x14ac:dyDescent="0.35">
      <c r="B4654">
        <v>4651</v>
      </c>
      <c r="C4654">
        <v>0.46505000000000002</v>
      </c>
      <c r="D4654">
        <v>5.6750000000000002E-2</v>
      </c>
      <c r="E4654">
        <v>0.39074999999999999</v>
      </c>
      <c r="F4654">
        <v>0.35515000000000002</v>
      </c>
      <c r="G4654">
        <v>0.43835000000000002</v>
      </c>
      <c r="H4654">
        <v>0.90754999999999997</v>
      </c>
      <c r="I4654">
        <v>0.18975</v>
      </c>
      <c r="J4654">
        <v>0.60745000000000005</v>
      </c>
      <c r="K4654">
        <v>7.9049999999999995E-2</v>
      </c>
      <c r="L4654">
        <v>0.69384999999999997</v>
      </c>
      <c r="M4654">
        <v>0.98975000000000002</v>
      </c>
    </row>
    <row r="4655" spans="2:13" x14ac:dyDescent="0.35">
      <c r="B4655">
        <v>4652</v>
      </c>
      <c r="C4655">
        <v>0.46515000000000001</v>
      </c>
      <c r="D4655">
        <v>0.62665000000000004</v>
      </c>
      <c r="E4655">
        <v>0.27334999999999998</v>
      </c>
      <c r="F4655">
        <v>0.37635000000000002</v>
      </c>
      <c r="G4655">
        <v>0.72194999999999998</v>
      </c>
      <c r="H4655">
        <v>9.0249999999999997E-2</v>
      </c>
      <c r="I4655">
        <v>2.315E-2</v>
      </c>
      <c r="J4655">
        <v>0.97145000000000004</v>
      </c>
      <c r="K4655">
        <v>0.74704999999999999</v>
      </c>
      <c r="L4655">
        <v>0.65634999999999999</v>
      </c>
      <c r="M4655">
        <v>0.54864999999999997</v>
      </c>
    </row>
    <row r="4656" spans="2:13" x14ac:dyDescent="0.35">
      <c r="B4656">
        <v>4653</v>
      </c>
      <c r="C4656">
        <v>0.46525</v>
      </c>
      <c r="D4656">
        <v>6.055E-2</v>
      </c>
      <c r="E4656">
        <v>1.5499999999999999E-3</v>
      </c>
      <c r="F4656">
        <v>7.0349999999999996E-2</v>
      </c>
      <c r="G4656">
        <v>0.80564999999999998</v>
      </c>
      <c r="H4656">
        <v>0.41485</v>
      </c>
      <c r="I4656">
        <v>2.8850000000000001E-2</v>
      </c>
      <c r="J4656">
        <v>1.145E-2</v>
      </c>
      <c r="K4656">
        <v>0.49964999999999998</v>
      </c>
      <c r="L4656">
        <v>0.62724999999999997</v>
      </c>
      <c r="M4656">
        <v>0.20885000000000001</v>
      </c>
    </row>
    <row r="4657" spans="2:13" x14ac:dyDescent="0.35">
      <c r="B4657">
        <v>4654</v>
      </c>
      <c r="C4657">
        <v>0.46534999999999999</v>
      </c>
      <c r="D4657">
        <v>0.25124999999999997</v>
      </c>
      <c r="E4657">
        <v>0.33284999999999998</v>
      </c>
      <c r="F4657">
        <v>0.31824999999999998</v>
      </c>
      <c r="G4657">
        <v>0.62065000000000003</v>
      </c>
      <c r="H4657">
        <v>0.44985000000000003</v>
      </c>
      <c r="I4657">
        <v>0.90575000000000006</v>
      </c>
      <c r="J4657">
        <v>0.75724999999999998</v>
      </c>
      <c r="K4657">
        <v>0.60955000000000004</v>
      </c>
      <c r="L4657">
        <v>0.21595</v>
      </c>
      <c r="M4657">
        <v>0.86395</v>
      </c>
    </row>
    <row r="4658" spans="2:13" x14ac:dyDescent="0.35">
      <c r="B4658">
        <v>4655</v>
      </c>
      <c r="C4658">
        <v>0.46544999999999997</v>
      </c>
      <c r="D4658">
        <v>0.29725000000000001</v>
      </c>
      <c r="E4658">
        <v>0.63434999999999997</v>
      </c>
      <c r="F4658">
        <v>0.21095</v>
      </c>
      <c r="G4658">
        <v>0.56105000000000005</v>
      </c>
      <c r="H4658">
        <v>6.2850000000000003E-2</v>
      </c>
      <c r="I4658">
        <v>0.90564999999999996</v>
      </c>
      <c r="J4658">
        <v>0.50805</v>
      </c>
      <c r="K4658">
        <v>0.92874999999999996</v>
      </c>
      <c r="L4658">
        <v>0.97265000000000001</v>
      </c>
      <c r="M4658">
        <v>0.94804999999999995</v>
      </c>
    </row>
    <row r="4659" spans="2:13" x14ac:dyDescent="0.35">
      <c r="B4659">
        <v>4656</v>
      </c>
      <c r="C4659">
        <v>0.46555000000000002</v>
      </c>
      <c r="D4659">
        <v>0.73185</v>
      </c>
      <c r="E4659">
        <v>0.87475000000000003</v>
      </c>
      <c r="F4659">
        <v>0.96565000000000001</v>
      </c>
      <c r="G4659">
        <v>8.7249999999999994E-2</v>
      </c>
      <c r="H4659">
        <v>0.30395</v>
      </c>
      <c r="I4659">
        <v>0.26195000000000002</v>
      </c>
      <c r="J4659">
        <v>0.51465000000000005</v>
      </c>
      <c r="K4659">
        <v>0.91654999999999998</v>
      </c>
      <c r="L4659">
        <v>0.32524999999999998</v>
      </c>
      <c r="M4659">
        <v>0.26405000000000001</v>
      </c>
    </row>
    <row r="4660" spans="2:13" x14ac:dyDescent="0.35">
      <c r="B4660">
        <v>4657</v>
      </c>
      <c r="C4660">
        <v>0.46565000000000001</v>
      </c>
      <c r="D4660">
        <v>0.61995</v>
      </c>
      <c r="E4660">
        <v>0.77975000000000005</v>
      </c>
      <c r="F4660">
        <v>0.14335000000000001</v>
      </c>
      <c r="G4660">
        <v>8.7550000000000003E-2</v>
      </c>
      <c r="H4660">
        <v>0.17565</v>
      </c>
      <c r="I4660">
        <v>0.18145</v>
      </c>
      <c r="J4660">
        <v>0.39734999999999998</v>
      </c>
      <c r="K4660">
        <v>0.13685</v>
      </c>
      <c r="L4660">
        <v>0.77024999999999999</v>
      </c>
      <c r="M4660">
        <v>0.97335000000000005</v>
      </c>
    </row>
    <row r="4661" spans="2:13" x14ac:dyDescent="0.35">
      <c r="B4661">
        <v>4658</v>
      </c>
      <c r="C4661">
        <v>0.46575</v>
      </c>
      <c r="D4661">
        <v>0.81625000000000003</v>
      </c>
      <c r="E4661">
        <v>0.22305</v>
      </c>
      <c r="F4661">
        <v>9.4049999999999995E-2</v>
      </c>
      <c r="G4661">
        <v>0.84814999999999996</v>
      </c>
      <c r="H4661">
        <v>0.50954999999999995</v>
      </c>
      <c r="I4661">
        <v>0.15245</v>
      </c>
      <c r="J4661">
        <v>0.73434999999999995</v>
      </c>
      <c r="K4661">
        <v>0.34715000000000001</v>
      </c>
      <c r="L4661">
        <v>0.33255000000000001</v>
      </c>
      <c r="M4661">
        <v>0.35185</v>
      </c>
    </row>
    <row r="4662" spans="2:13" x14ac:dyDescent="0.35">
      <c r="B4662">
        <v>4659</v>
      </c>
      <c r="C4662">
        <v>0.46584999999999999</v>
      </c>
      <c r="D4662">
        <v>0.87065000000000003</v>
      </c>
      <c r="E4662">
        <v>0.97624999999999995</v>
      </c>
      <c r="F4662">
        <v>0.84335000000000004</v>
      </c>
      <c r="G4662">
        <v>0.86004999999999998</v>
      </c>
      <c r="H4662">
        <v>7.7499999999999999E-3</v>
      </c>
      <c r="I4662">
        <v>0.33284999999999998</v>
      </c>
      <c r="J4662">
        <v>0.49795</v>
      </c>
      <c r="K4662">
        <v>0.26634999999999998</v>
      </c>
      <c r="L4662">
        <v>0.79164999999999996</v>
      </c>
      <c r="M4662">
        <v>0.12705</v>
      </c>
    </row>
    <row r="4663" spans="2:13" x14ac:dyDescent="0.35">
      <c r="B4663">
        <v>4660</v>
      </c>
      <c r="C4663">
        <v>0.46594999999999998</v>
      </c>
      <c r="D4663">
        <v>0.99224999999999997</v>
      </c>
      <c r="E4663">
        <v>0.99434999999999996</v>
      </c>
      <c r="F4663">
        <v>0.11105</v>
      </c>
      <c r="G4663">
        <v>0.63875000000000004</v>
      </c>
      <c r="H4663">
        <v>0.66754999999999998</v>
      </c>
      <c r="I4663">
        <v>0.48735000000000001</v>
      </c>
      <c r="J4663">
        <v>0.25174999999999997</v>
      </c>
      <c r="K4663">
        <v>0.97924999999999995</v>
      </c>
      <c r="L4663">
        <v>7.3550000000000004E-2</v>
      </c>
      <c r="M4663">
        <v>0.64564999999999995</v>
      </c>
    </row>
    <row r="4664" spans="2:13" x14ac:dyDescent="0.35">
      <c r="B4664">
        <v>4661</v>
      </c>
      <c r="C4664">
        <v>0.46605000000000002</v>
      </c>
      <c r="D4664">
        <v>0.68884999999999996</v>
      </c>
      <c r="E4664">
        <v>0.73765000000000003</v>
      </c>
      <c r="F4664">
        <v>0.49704999999999999</v>
      </c>
      <c r="G4664">
        <v>0.23265</v>
      </c>
      <c r="H4664">
        <v>0.22664999999999999</v>
      </c>
      <c r="I4664">
        <v>0.75165000000000004</v>
      </c>
      <c r="J4664">
        <v>0.58884999999999998</v>
      </c>
      <c r="K4664">
        <v>0.44895000000000002</v>
      </c>
      <c r="L4664">
        <v>0.50344999999999995</v>
      </c>
      <c r="M4664">
        <v>0.84035000000000004</v>
      </c>
    </row>
    <row r="4665" spans="2:13" x14ac:dyDescent="0.35">
      <c r="B4665">
        <v>4662</v>
      </c>
      <c r="C4665">
        <v>0.46615000000000001</v>
      </c>
      <c r="D4665">
        <v>0.82215000000000005</v>
      </c>
      <c r="E4665">
        <v>0.99444999999999995</v>
      </c>
      <c r="F4665">
        <v>0.75724999999999998</v>
      </c>
      <c r="G4665">
        <v>4.0849999999999997E-2</v>
      </c>
      <c r="H4665">
        <v>9.6049999999999996E-2</v>
      </c>
      <c r="I4665">
        <v>0.67544999999999999</v>
      </c>
      <c r="J4665">
        <v>3.065E-2</v>
      </c>
      <c r="K4665">
        <v>0.67584999999999995</v>
      </c>
      <c r="L4665">
        <v>0.82574999999999998</v>
      </c>
      <c r="M4665">
        <v>0.44845000000000002</v>
      </c>
    </row>
    <row r="4666" spans="2:13" x14ac:dyDescent="0.35">
      <c r="B4666">
        <v>4663</v>
      </c>
      <c r="C4666">
        <v>0.46625</v>
      </c>
      <c r="D4666">
        <v>0.84484999999999999</v>
      </c>
      <c r="E4666">
        <v>0.54285000000000005</v>
      </c>
      <c r="F4666">
        <v>0.98275000000000001</v>
      </c>
      <c r="G4666">
        <v>0.29415000000000002</v>
      </c>
      <c r="H4666">
        <v>0.24104999999999999</v>
      </c>
      <c r="I4666">
        <v>0.20055000000000001</v>
      </c>
      <c r="J4666">
        <v>0.63305</v>
      </c>
      <c r="K4666">
        <v>0.92774999999999996</v>
      </c>
      <c r="L4666">
        <v>8.405E-2</v>
      </c>
      <c r="M4666">
        <v>0.36935000000000001</v>
      </c>
    </row>
    <row r="4667" spans="2:13" x14ac:dyDescent="0.35">
      <c r="B4667">
        <v>4664</v>
      </c>
      <c r="C4667">
        <v>0.46634999999999999</v>
      </c>
      <c r="D4667">
        <v>0.79295000000000004</v>
      </c>
      <c r="E4667">
        <v>4.5650000000000003E-2</v>
      </c>
      <c r="F4667">
        <v>0.62714999999999999</v>
      </c>
      <c r="G4667">
        <v>0.13314999999999999</v>
      </c>
      <c r="H4667">
        <v>0.25614999999999999</v>
      </c>
      <c r="I4667">
        <v>0.68115000000000003</v>
      </c>
      <c r="J4667">
        <v>0.31025000000000003</v>
      </c>
      <c r="K4667">
        <v>0.42304999999999998</v>
      </c>
      <c r="L4667">
        <v>0.60904999999999998</v>
      </c>
      <c r="M4667">
        <v>6.8250000000000005E-2</v>
      </c>
    </row>
    <row r="4668" spans="2:13" x14ac:dyDescent="0.35">
      <c r="B4668">
        <v>4665</v>
      </c>
      <c r="C4668">
        <v>0.46644999999999998</v>
      </c>
      <c r="D4668">
        <v>1.255E-2</v>
      </c>
      <c r="E4668">
        <v>0.84984999999999999</v>
      </c>
      <c r="F4668">
        <v>0.36254999999999998</v>
      </c>
      <c r="G4668">
        <v>3.0849999999999999E-2</v>
      </c>
      <c r="H4668">
        <v>0.44674999999999998</v>
      </c>
      <c r="I4668">
        <v>0.44124999999999998</v>
      </c>
      <c r="J4668">
        <v>0.21354999999999999</v>
      </c>
      <c r="K4668">
        <v>0.66025</v>
      </c>
      <c r="L4668">
        <v>0.97645000000000004</v>
      </c>
      <c r="M4668">
        <v>0.54915000000000003</v>
      </c>
    </row>
    <row r="4669" spans="2:13" x14ac:dyDescent="0.35">
      <c r="B4669">
        <v>4666</v>
      </c>
      <c r="C4669">
        <v>0.46655000000000002</v>
      </c>
      <c r="D4669">
        <v>0.86224999999999996</v>
      </c>
      <c r="E4669">
        <v>0.77505000000000002</v>
      </c>
      <c r="F4669">
        <v>0.47134999999999999</v>
      </c>
      <c r="G4669">
        <v>0.53734999999999999</v>
      </c>
      <c r="H4669">
        <v>0.48525000000000001</v>
      </c>
      <c r="I4669">
        <v>0.94164999999999999</v>
      </c>
      <c r="J4669">
        <v>0.16694999999999999</v>
      </c>
      <c r="K4669">
        <v>0.29165000000000002</v>
      </c>
      <c r="L4669">
        <v>0.75034999999999996</v>
      </c>
      <c r="M4669">
        <v>0.48945</v>
      </c>
    </row>
    <row r="4670" spans="2:13" x14ac:dyDescent="0.35">
      <c r="B4670">
        <v>4667</v>
      </c>
      <c r="C4670">
        <v>0.46665000000000001</v>
      </c>
      <c r="D4670">
        <v>0.53674999999999995</v>
      </c>
      <c r="E4670">
        <v>0.50634999999999997</v>
      </c>
      <c r="F4670">
        <v>0.63575000000000004</v>
      </c>
      <c r="G4670">
        <v>0.31274999999999997</v>
      </c>
      <c r="H4670">
        <v>0.39855000000000002</v>
      </c>
      <c r="I4670">
        <v>0.43404999999999999</v>
      </c>
      <c r="J4670">
        <v>0.22564999999999999</v>
      </c>
      <c r="K4670">
        <v>0.37595000000000001</v>
      </c>
      <c r="L4670">
        <v>0.66785000000000005</v>
      </c>
      <c r="M4670">
        <v>0.98004999999999998</v>
      </c>
    </row>
    <row r="4671" spans="2:13" x14ac:dyDescent="0.35">
      <c r="B4671">
        <v>4668</v>
      </c>
      <c r="C4671">
        <v>0.46675</v>
      </c>
      <c r="D4671">
        <v>1.545E-2</v>
      </c>
      <c r="E4671">
        <v>0.90134999999999998</v>
      </c>
      <c r="F4671">
        <v>0.68425000000000002</v>
      </c>
      <c r="G4671">
        <v>5.7499999999999999E-3</v>
      </c>
      <c r="H4671">
        <v>0.87865000000000004</v>
      </c>
      <c r="I4671">
        <v>0.35685</v>
      </c>
      <c r="J4671">
        <v>1.6650000000000002E-2</v>
      </c>
      <c r="K4671">
        <v>0.33665</v>
      </c>
      <c r="L4671">
        <v>1.9550000000000001E-2</v>
      </c>
      <c r="M4671">
        <v>0.70904999999999996</v>
      </c>
    </row>
    <row r="4672" spans="2:13" x14ac:dyDescent="0.35">
      <c r="B4672">
        <v>4669</v>
      </c>
      <c r="C4672">
        <v>0.46684999999999999</v>
      </c>
      <c r="D4672">
        <v>0.11505</v>
      </c>
      <c r="E4672">
        <v>0.46815000000000001</v>
      </c>
      <c r="F4672">
        <v>0.66385000000000005</v>
      </c>
      <c r="G4672">
        <v>0.97024999999999995</v>
      </c>
      <c r="H4672">
        <v>0.95315000000000005</v>
      </c>
      <c r="I4672">
        <v>0.66595000000000004</v>
      </c>
      <c r="J4672">
        <v>0.65325</v>
      </c>
      <c r="K4672">
        <v>0.80235000000000001</v>
      </c>
      <c r="L4672">
        <v>0.57315000000000005</v>
      </c>
      <c r="M4672">
        <v>0.14655000000000001</v>
      </c>
    </row>
    <row r="4673" spans="2:13" x14ac:dyDescent="0.35">
      <c r="B4673">
        <v>4670</v>
      </c>
      <c r="C4673">
        <v>0.46694999999999998</v>
      </c>
      <c r="D4673">
        <v>0.93684999999999996</v>
      </c>
      <c r="E4673">
        <v>0.92295000000000005</v>
      </c>
      <c r="F4673">
        <v>0.99185000000000001</v>
      </c>
      <c r="G4673">
        <v>0.27675</v>
      </c>
      <c r="H4673">
        <v>0.53015000000000001</v>
      </c>
      <c r="I4673">
        <v>0.38945000000000002</v>
      </c>
      <c r="J4673">
        <v>0.27495000000000003</v>
      </c>
      <c r="K4673">
        <v>0.89724999999999999</v>
      </c>
      <c r="L4673">
        <v>0.95735000000000003</v>
      </c>
      <c r="M4673">
        <v>0.92984999999999995</v>
      </c>
    </row>
    <row r="4674" spans="2:13" x14ac:dyDescent="0.35">
      <c r="B4674">
        <v>4671</v>
      </c>
      <c r="C4674">
        <v>0.46705000000000002</v>
      </c>
      <c r="D4674">
        <v>0.32474999999999998</v>
      </c>
      <c r="E4674">
        <v>0.81764999999999999</v>
      </c>
      <c r="F4674">
        <v>0.27825</v>
      </c>
      <c r="G4674">
        <v>0.61404999999999998</v>
      </c>
      <c r="H4674">
        <v>0.76995000000000002</v>
      </c>
      <c r="I4674">
        <v>0.97484999999999999</v>
      </c>
      <c r="J4674">
        <v>0.49854999999999999</v>
      </c>
      <c r="K4674">
        <v>0.44905</v>
      </c>
      <c r="L4674">
        <v>0.87655000000000005</v>
      </c>
      <c r="M4674">
        <v>0.68515000000000004</v>
      </c>
    </row>
    <row r="4675" spans="2:13" x14ac:dyDescent="0.35">
      <c r="B4675">
        <v>4672</v>
      </c>
      <c r="C4675">
        <v>0.46715000000000001</v>
      </c>
      <c r="D4675">
        <v>0.54784999999999995</v>
      </c>
      <c r="E4675">
        <v>0.33405000000000001</v>
      </c>
      <c r="F4675">
        <v>5.135E-2</v>
      </c>
      <c r="G4675">
        <v>0.10045</v>
      </c>
      <c r="H4675">
        <v>0.67664999999999997</v>
      </c>
      <c r="I4675">
        <v>2.9649999999999999E-2</v>
      </c>
      <c r="J4675">
        <v>0.83535000000000004</v>
      </c>
      <c r="K4675">
        <v>0.57315000000000005</v>
      </c>
      <c r="L4675">
        <v>0.91564999999999996</v>
      </c>
      <c r="M4675">
        <v>0.73114999999999997</v>
      </c>
    </row>
    <row r="4676" spans="2:13" x14ac:dyDescent="0.35">
      <c r="B4676">
        <v>4673</v>
      </c>
      <c r="C4676">
        <v>0.46725</v>
      </c>
      <c r="D4676">
        <v>0.14455000000000001</v>
      </c>
      <c r="E4676">
        <v>7.3950000000000002E-2</v>
      </c>
      <c r="F4676">
        <v>0.16195000000000001</v>
      </c>
      <c r="G4676">
        <v>0.42354999999999998</v>
      </c>
      <c r="H4676">
        <v>0.69194999999999995</v>
      </c>
      <c r="I4676">
        <v>0.94855</v>
      </c>
      <c r="J4676">
        <v>0.99814999999999998</v>
      </c>
      <c r="K4676">
        <v>0.15734999999999999</v>
      </c>
      <c r="L4676">
        <v>0.74565000000000003</v>
      </c>
      <c r="M4676">
        <v>0.35585</v>
      </c>
    </row>
    <row r="4677" spans="2:13" x14ac:dyDescent="0.35">
      <c r="B4677">
        <v>4674</v>
      </c>
      <c r="C4677">
        <v>0.46734999999999999</v>
      </c>
      <c r="D4677">
        <v>2.5649999999999999E-2</v>
      </c>
      <c r="E4677">
        <v>0.85224999999999995</v>
      </c>
      <c r="F4677">
        <v>0.67635000000000001</v>
      </c>
      <c r="G4677">
        <v>0.51865000000000006</v>
      </c>
      <c r="H4677">
        <v>0.50705</v>
      </c>
      <c r="I4677">
        <v>0.61375000000000002</v>
      </c>
      <c r="J4677">
        <v>0.18415000000000001</v>
      </c>
      <c r="K4677">
        <v>0.78725000000000001</v>
      </c>
      <c r="L4677">
        <v>0.81145</v>
      </c>
      <c r="M4677">
        <v>7.1050000000000002E-2</v>
      </c>
    </row>
    <row r="4678" spans="2:13" x14ac:dyDescent="0.35">
      <c r="B4678">
        <v>4675</v>
      </c>
      <c r="C4678">
        <v>0.46744999999999998</v>
      </c>
      <c r="D4678">
        <v>0.51785000000000003</v>
      </c>
      <c r="E4678">
        <v>0.14785000000000001</v>
      </c>
      <c r="F4678">
        <v>0.23565</v>
      </c>
      <c r="G4678">
        <v>0.33415</v>
      </c>
      <c r="H4678">
        <v>0.97375</v>
      </c>
      <c r="I4678">
        <v>0.23255000000000001</v>
      </c>
      <c r="J4678">
        <v>0.52295000000000003</v>
      </c>
      <c r="K4678">
        <v>8.1449999999999995E-2</v>
      </c>
      <c r="L4678">
        <v>0.98995</v>
      </c>
      <c r="M4678">
        <v>0.54015000000000002</v>
      </c>
    </row>
    <row r="4679" spans="2:13" x14ac:dyDescent="0.35">
      <c r="B4679">
        <v>4676</v>
      </c>
      <c r="C4679">
        <v>0.46755000000000002</v>
      </c>
      <c r="D4679">
        <v>0.62434999999999996</v>
      </c>
      <c r="E4679">
        <v>0.44955000000000001</v>
      </c>
      <c r="F4679">
        <v>0.44814999999999999</v>
      </c>
      <c r="G4679">
        <v>0.43735000000000002</v>
      </c>
      <c r="H4679">
        <v>0.46684999999999999</v>
      </c>
      <c r="I4679">
        <v>0.40065000000000001</v>
      </c>
      <c r="J4679">
        <v>0.34384999999999999</v>
      </c>
      <c r="K4679">
        <v>0.46775</v>
      </c>
      <c r="L4679">
        <v>0.13744999999999999</v>
      </c>
      <c r="M4679">
        <v>0.16714999999999999</v>
      </c>
    </row>
    <row r="4680" spans="2:13" x14ac:dyDescent="0.35">
      <c r="B4680">
        <v>4677</v>
      </c>
      <c r="C4680">
        <v>0.46765000000000001</v>
      </c>
      <c r="D4680">
        <v>0.21515000000000001</v>
      </c>
      <c r="E4680">
        <v>0.38045000000000001</v>
      </c>
      <c r="F4680">
        <v>7.4450000000000002E-2</v>
      </c>
      <c r="G4680">
        <v>0.41034999999999999</v>
      </c>
      <c r="H4680">
        <v>0.54905000000000004</v>
      </c>
      <c r="I4680">
        <v>0.63185000000000002</v>
      </c>
      <c r="J4680">
        <v>6.2850000000000003E-2</v>
      </c>
      <c r="K4680">
        <v>0.81564999999999999</v>
      </c>
      <c r="L4680">
        <v>8.5849999999999996E-2</v>
      </c>
      <c r="M4680">
        <v>6.2050000000000001E-2</v>
      </c>
    </row>
    <row r="4681" spans="2:13" x14ac:dyDescent="0.35">
      <c r="B4681">
        <v>4678</v>
      </c>
      <c r="C4681">
        <v>0.46775</v>
      </c>
      <c r="D4681">
        <v>0.69864999999999999</v>
      </c>
      <c r="E4681">
        <v>3.4849999999999999E-2</v>
      </c>
      <c r="F4681">
        <v>0.20845</v>
      </c>
      <c r="G4681">
        <v>0.14674999999999999</v>
      </c>
      <c r="H4681">
        <v>0.74714999999999998</v>
      </c>
      <c r="I4681">
        <v>0.88944999999999996</v>
      </c>
      <c r="J4681">
        <v>0.96784999999999999</v>
      </c>
      <c r="K4681">
        <v>0.82235000000000003</v>
      </c>
      <c r="L4681">
        <v>0.51724999999999999</v>
      </c>
      <c r="M4681">
        <v>0.82915000000000005</v>
      </c>
    </row>
    <row r="4682" spans="2:13" x14ac:dyDescent="0.35">
      <c r="B4682">
        <v>4679</v>
      </c>
      <c r="C4682">
        <v>0.46784999999999999</v>
      </c>
      <c r="D4682">
        <v>0.55445</v>
      </c>
      <c r="E4682">
        <v>0.43824999999999997</v>
      </c>
      <c r="F4682">
        <v>6.1850000000000002E-2</v>
      </c>
      <c r="G4682">
        <v>0.64344999999999997</v>
      </c>
      <c r="H4682">
        <v>0.41704999999999998</v>
      </c>
      <c r="I4682">
        <v>0.74385000000000001</v>
      </c>
      <c r="J4682">
        <v>0.70335000000000003</v>
      </c>
      <c r="K4682">
        <v>0.72245000000000004</v>
      </c>
      <c r="L4682">
        <v>2.9499999999999999E-3</v>
      </c>
      <c r="M4682">
        <v>0.35654999999999998</v>
      </c>
    </row>
    <row r="4683" spans="2:13" x14ac:dyDescent="0.35">
      <c r="B4683">
        <v>4680</v>
      </c>
      <c r="C4683">
        <v>0.46794999999999998</v>
      </c>
      <c r="D4683">
        <v>0.10745</v>
      </c>
      <c r="E4683">
        <v>7.7249999999999999E-2</v>
      </c>
      <c r="F4683">
        <v>0.88915</v>
      </c>
      <c r="G4683">
        <v>0.85424999999999995</v>
      </c>
      <c r="H4683">
        <v>0.12145</v>
      </c>
      <c r="I4683">
        <v>0.45295000000000002</v>
      </c>
      <c r="J4683">
        <v>8.3650000000000002E-2</v>
      </c>
      <c r="K4683">
        <v>0.77625</v>
      </c>
      <c r="L4683">
        <v>0.11385000000000001</v>
      </c>
      <c r="M4683">
        <v>0.72785</v>
      </c>
    </row>
    <row r="4684" spans="2:13" x14ac:dyDescent="0.35">
      <c r="B4684">
        <v>4681</v>
      </c>
      <c r="C4684">
        <v>0.46805000000000002</v>
      </c>
      <c r="D4684">
        <v>0.89354999999999996</v>
      </c>
      <c r="E4684">
        <v>0.58235000000000003</v>
      </c>
      <c r="F4684">
        <v>0.92684999999999995</v>
      </c>
      <c r="G4684">
        <v>0.25274999999999997</v>
      </c>
      <c r="H4684">
        <v>0.56374999999999997</v>
      </c>
      <c r="I4684">
        <v>0.20335</v>
      </c>
      <c r="J4684">
        <v>0.27515000000000001</v>
      </c>
      <c r="K4684">
        <v>0.40684999999999999</v>
      </c>
      <c r="L4684">
        <v>0.17265</v>
      </c>
      <c r="M4684">
        <v>0.18895000000000001</v>
      </c>
    </row>
    <row r="4685" spans="2:13" x14ac:dyDescent="0.35">
      <c r="B4685">
        <v>4682</v>
      </c>
      <c r="C4685">
        <v>0.46815000000000001</v>
      </c>
      <c r="D4685">
        <v>0.64185000000000003</v>
      </c>
      <c r="E4685">
        <v>0.79754999999999998</v>
      </c>
      <c r="F4685">
        <v>0.39955000000000002</v>
      </c>
      <c r="G4685">
        <v>0.58084999999999998</v>
      </c>
      <c r="H4685">
        <v>0.10545</v>
      </c>
      <c r="I4685">
        <v>0.34144999999999998</v>
      </c>
      <c r="J4685">
        <v>0.94335000000000002</v>
      </c>
      <c r="K4685">
        <v>7.4050000000000005E-2</v>
      </c>
      <c r="L4685">
        <v>0.95325000000000004</v>
      </c>
      <c r="M4685">
        <v>0.91964999999999997</v>
      </c>
    </row>
    <row r="4686" spans="2:13" x14ac:dyDescent="0.35">
      <c r="B4686">
        <v>4683</v>
      </c>
      <c r="C4686">
        <v>0.46825</v>
      </c>
      <c r="D4686">
        <v>0.91105000000000003</v>
      </c>
      <c r="E4686">
        <v>0.43304999999999999</v>
      </c>
      <c r="F4686">
        <v>4.0250000000000001E-2</v>
      </c>
      <c r="G4686">
        <v>0.22944999999999999</v>
      </c>
      <c r="H4686">
        <v>0.16355</v>
      </c>
      <c r="I4686">
        <v>0.21934999999999999</v>
      </c>
      <c r="J4686">
        <v>0.80435000000000001</v>
      </c>
      <c r="K4686">
        <v>0.85004999999999997</v>
      </c>
      <c r="L4686">
        <v>0.88705000000000001</v>
      </c>
      <c r="M4686">
        <v>0.52785000000000004</v>
      </c>
    </row>
    <row r="4687" spans="2:13" x14ac:dyDescent="0.35">
      <c r="B4687">
        <v>4684</v>
      </c>
      <c r="C4687">
        <v>0.46834999999999999</v>
      </c>
      <c r="D4687">
        <v>0.64344999999999997</v>
      </c>
      <c r="E4687">
        <v>0.67535000000000001</v>
      </c>
      <c r="F4687">
        <v>0.76895000000000002</v>
      </c>
      <c r="G4687">
        <v>0.97575000000000001</v>
      </c>
      <c r="H4687">
        <v>0.18865000000000001</v>
      </c>
      <c r="I4687">
        <v>0.97045000000000003</v>
      </c>
      <c r="J4687">
        <v>0.97394999999999998</v>
      </c>
      <c r="K4687">
        <v>0.62624999999999997</v>
      </c>
      <c r="L4687">
        <v>0.83684999999999998</v>
      </c>
      <c r="M4687">
        <v>0.47215000000000001</v>
      </c>
    </row>
    <row r="4688" spans="2:13" x14ac:dyDescent="0.35">
      <c r="B4688">
        <v>4685</v>
      </c>
      <c r="C4688">
        <v>0.46844999999999998</v>
      </c>
      <c r="D4688">
        <v>0.13314999999999999</v>
      </c>
      <c r="E4688">
        <v>0.40115000000000001</v>
      </c>
      <c r="F4688">
        <v>0.80654999999999999</v>
      </c>
      <c r="G4688">
        <v>0.38535000000000003</v>
      </c>
      <c r="H4688">
        <v>0.28694999999999998</v>
      </c>
      <c r="I4688">
        <v>0.64624999999999999</v>
      </c>
      <c r="J4688">
        <v>0.53385000000000005</v>
      </c>
      <c r="K4688">
        <v>0.11135</v>
      </c>
      <c r="L4688">
        <v>0.44285000000000002</v>
      </c>
      <c r="M4688">
        <v>0.48644999999999999</v>
      </c>
    </row>
    <row r="4689" spans="2:13" x14ac:dyDescent="0.35">
      <c r="B4689">
        <v>4686</v>
      </c>
      <c r="C4689">
        <v>0.46855000000000002</v>
      </c>
      <c r="D4689">
        <v>7.2550000000000003E-2</v>
      </c>
      <c r="E4689">
        <v>0.11545</v>
      </c>
      <c r="F4689">
        <v>0.42254999999999998</v>
      </c>
      <c r="G4689">
        <v>0.49295</v>
      </c>
      <c r="H4689">
        <v>0.22595000000000001</v>
      </c>
      <c r="I4689">
        <v>0.95225000000000004</v>
      </c>
      <c r="J4689">
        <v>0.35385</v>
      </c>
      <c r="K4689">
        <v>0.45815</v>
      </c>
      <c r="L4689">
        <v>0.83394999999999997</v>
      </c>
      <c r="M4689">
        <v>0.53105000000000002</v>
      </c>
    </row>
    <row r="4690" spans="2:13" x14ac:dyDescent="0.35">
      <c r="B4690">
        <v>4687</v>
      </c>
      <c r="C4690">
        <v>0.46865000000000001</v>
      </c>
      <c r="D4690">
        <v>0.51165000000000005</v>
      </c>
      <c r="E4690">
        <v>0.93784999999999996</v>
      </c>
      <c r="F4690">
        <v>0.41025</v>
      </c>
      <c r="G4690">
        <v>0.69255</v>
      </c>
      <c r="H4690">
        <v>0.62155000000000005</v>
      </c>
      <c r="I4690">
        <v>0.83525000000000005</v>
      </c>
      <c r="J4690">
        <v>0.55935000000000001</v>
      </c>
      <c r="K4690">
        <v>0.13935</v>
      </c>
      <c r="L4690">
        <v>0.36985000000000001</v>
      </c>
      <c r="M4690">
        <v>0.30735000000000001</v>
      </c>
    </row>
    <row r="4691" spans="2:13" x14ac:dyDescent="0.35">
      <c r="B4691">
        <v>4688</v>
      </c>
      <c r="C4691">
        <v>0.46875</v>
      </c>
      <c r="D4691">
        <v>0.25085000000000002</v>
      </c>
      <c r="E4691">
        <v>0.16905000000000001</v>
      </c>
      <c r="F4691">
        <v>0.64515</v>
      </c>
      <c r="G4691">
        <v>0.45705000000000001</v>
      </c>
      <c r="H4691">
        <v>0.37535000000000002</v>
      </c>
      <c r="I4691">
        <v>4.4249999999999998E-2</v>
      </c>
      <c r="J4691">
        <v>0.69415000000000004</v>
      </c>
      <c r="K4691">
        <v>0.36795</v>
      </c>
      <c r="L4691">
        <v>1.6250000000000001E-2</v>
      </c>
      <c r="M4691">
        <v>0.90134999999999998</v>
      </c>
    </row>
    <row r="4692" spans="2:13" x14ac:dyDescent="0.35">
      <c r="B4692">
        <v>4689</v>
      </c>
      <c r="C4692">
        <v>0.46884999999999999</v>
      </c>
      <c r="D4692">
        <v>0.21745</v>
      </c>
      <c r="E4692">
        <v>0.33715000000000001</v>
      </c>
      <c r="F4692">
        <v>0.42814999999999998</v>
      </c>
      <c r="G4692">
        <v>0.44695000000000001</v>
      </c>
      <c r="H4692">
        <v>0.58565</v>
      </c>
      <c r="I4692">
        <v>0.70284999999999997</v>
      </c>
      <c r="J4692">
        <v>0.12955</v>
      </c>
      <c r="K4692">
        <v>0.39605000000000001</v>
      </c>
      <c r="L4692">
        <v>0.20815</v>
      </c>
      <c r="M4692">
        <v>0.55245</v>
      </c>
    </row>
    <row r="4693" spans="2:13" x14ac:dyDescent="0.35">
      <c r="B4693">
        <v>4690</v>
      </c>
      <c r="C4693">
        <v>0.46894999999999998</v>
      </c>
      <c r="D4693">
        <v>0.32915</v>
      </c>
      <c r="E4693">
        <v>0.25745000000000001</v>
      </c>
      <c r="F4693">
        <v>0.95935000000000004</v>
      </c>
      <c r="G4693">
        <v>0.69435000000000002</v>
      </c>
      <c r="H4693">
        <v>0.93294999999999995</v>
      </c>
      <c r="I4693">
        <v>0.35415000000000002</v>
      </c>
      <c r="J4693">
        <v>0.91134999999999999</v>
      </c>
      <c r="K4693">
        <v>0.51665000000000005</v>
      </c>
      <c r="L4693">
        <v>0.69025000000000003</v>
      </c>
      <c r="M4693">
        <v>0.14685000000000001</v>
      </c>
    </row>
    <row r="4694" spans="2:13" x14ac:dyDescent="0.35">
      <c r="B4694">
        <v>4691</v>
      </c>
      <c r="C4694">
        <v>0.46905000000000002</v>
      </c>
      <c r="D4694">
        <v>5.3249999999999999E-2</v>
      </c>
      <c r="E4694">
        <v>0.87044999999999995</v>
      </c>
      <c r="F4694">
        <v>0.47425</v>
      </c>
      <c r="G4694">
        <v>1.925E-2</v>
      </c>
      <c r="H4694">
        <v>0.40484999999999999</v>
      </c>
      <c r="I4694">
        <v>0.50105</v>
      </c>
      <c r="J4694">
        <v>0.77915000000000001</v>
      </c>
      <c r="K4694">
        <v>0.46794999999999998</v>
      </c>
      <c r="L4694">
        <v>0.89054999999999995</v>
      </c>
      <c r="M4694">
        <v>0.62755000000000005</v>
      </c>
    </row>
    <row r="4695" spans="2:13" x14ac:dyDescent="0.35">
      <c r="B4695">
        <v>4692</v>
      </c>
      <c r="C4695">
        <v>0.46915000000000001</v>
      </c>
      <c r="D4695">
        <v>0.30295</v>
      </c>
      <c r="E4695">
        <v>0.23135</v>
      </c>
      <c r="F4695">
        <v>9.5049999999999996E-2</v>
      </c>
      <c r="G4695">
        <v>0.78174999999999994</v>
      </c>
      <c r="H4695">
        <v>0.89375000000000004</v>
      </c>
      <c r="I4695">
        <v>1.525E-2</v>
      </c>
      <c r="J4695">
        <v>0.66444999999999999</v>
      </c>
      <c r="K4695">
        <v>0.12195</v>
      </c>
      <c r="L4695">
        <v>9.4049999999999995E-2</v>
      </c>
      <c r="M4695">
        <v>0.20905000000000001</v>
      </c>
    </row>
    <row r="4696" spans="2:13" x14ac:dyDescent="0.35">
      <c r="B4696">
        <v>4693</v>
      </c>
      <c r="C4696">
        <v>0.46925</v>
      </c>
      <c r="D4696">
        <v>0.33084999999999998</v>
      </c>
      <c r="E4696">
        <v>0.72245000000000004</v>
      </c>
      <c r="F4696">
        <v>0.44674999999999998</v>
      </c>
      <c r="G4696">
        <v>0.31555</v>
      </c>
      <c r="H4696">
        <v>0.71804999999999997</v>
      </c>
      <c r="I4696">
        <v>0.42035</v>
      </c>
      <c r="J4696">
        <v>5.9650000000000002E-2</v>
      </c>
      <c r="K4696">
        <v>0.52844999999999998</v>
      </c>
      <c r="L4696">
        <v>0.49054999999999999</v>
      </c>
      <c r="M4696">
        <v>0.41654999999999998</v>
      </c>
    </row>
    <row r="4697" spans="2:13" x14ac:dyDescent="0.35">
      <c r="B4697">
        <v>4694</v>
      </c>
      <c r="C4697">
        <v>0.46934999999999999</v>
      </c>
      <c r="D4697">
        <v>0.20094999999999999</v>
      </c>
      <c r="E4697">
        <v>0.57415000000000005</v>
      </c>
      <c r="F4697">
        <v>0.47344999999999998</v>
      </c>
      <c r="G4697">
        <v>0.96594999999999998</v>
      </c>
      <c r="H4697">
        <v>0.84865000000000002</v>
      </c>
      <c r="I4697">
        <v>0.82555000000000001</v>
      </c>
      <c r="J4697">
        <v>0.22755</v>
      </c>
      <c r="K4697">
        <v>0.32865</v>
      </c>
      <c r="L4697">
        <v>0.49935000000000002</v>
      </c>
      <c r="M4697">
        <v>0.91505000000000003</v>
      </c>
    </row>
    <row r="4698" spans="2:13" x14ac:dyDescent="0.35">
      <c r="B4698">
        <v>4695</v>
      </c>
      <c r="C4698">
        <v>0.46944999999999998</v>
      </c>
      <c r="D4698">
        <v>0.10455</v>
      </c>
      <c r="E4698">
        <v>0.35504999999999998</v>
      </c>
      <c r="F4698">
        <v>0.76634999999999998</v>
      </c>
      <c r="G4698">
        <v>0.20915</v>
      </c>
      <c r="H4698">
        <v>0.97955000000000003</v>
      </c>
      <c r="I4698">
        <v>0.55854999999999999</v>
      </c>
      <c r="J4698">
        <v>0.85435000000000005</v>
      </c>
      <c r="K4698">
        <v>0.29004999999999997</v>
      </c>
      <c r="L4698">
        <v>0.24345</v>
      </c>
      <c r="M4698">
        <v>8.0649999999999999E-2</v>
      </c>
    </row>
    <row r="4699" spans="2:13" x14ac:dyDescent="0.35">
      <c r="B4699">
        <v>4696</v>
      </c>
      <c r="C4699">
        <v>0.46955000000000002</v>
      </c>
      <c r="D4699">
        <v>0.86424999999999996</v>
      </c>
      <c r="E4699">
        <v>0.36885000000000001</v>
      </c>
      <c r="F4699">
        <v>0.24725</v>
      </c>
      <c r="G4699">
        <v>0.47744999999999999</v>
      </c>
      <c r="H4699">
        <v>0.34825</v>
      </c>
      <c r="I4699">
        <v>0.47694999999999999</v>
      </c>
      <c r="J4699">
        <v>0.53085000000000004</v>
      </c>
      <c r="K4699">
        <v>0.14954999999999999</v>
      </c>
      <c r="L4699">
        <v>0.42094999999999999</v>
      </c>
      <c r="M4699">
        <v>0.20244999999999999</v>
      </c>
    </row>
    <row r="4700" spans="2:13" x14ac:dyDescent="0.35">
      <c r="B4700">
        <v>4697</v>
      </c>
      <c r="C4700">
        <v>0.46965000000000001</v>
      </c>
      <c r="D4700">
        <v>0.14294999999999999</v>
      </c>
      <c r="E4700">
        <v>0.34525</v>
      </c>
      <c r="F4700">
        <v>0.50814999999999999</v>
      </c>
      <c r="G4700">
        <v>0.12895000000000001</v>
      </c>
      <c r="H4700">
        <v>0.71004999999999996</v>
      </c>
      <c r="I4700">
        <v>0.78995000000000004</v>
      </c>
      <c r="J4700">
        <v>0.61765000000000003</v>
      </c>
      <c r="K4700">
        <v>0.34425</v>
      </c>
      <c r="L4700">
        <v>0.42085</v>
      </c>
      <c r="M4700">
        <v>0.86585000000000001</v>
      </c>
    </row>
    <row r="4701" spans="2:13" x14ac:dyDescent="0.35">
      <c r="B4701">
        <v>4698</v>
      </c>
      <c r="C4701">
        <v>0.46975</v>
      </c>
      <c r="D4701">
        <v>0.56235000000000002</v>
      </c>
      <c r="E4701">
        <v>0.45495000000000002</v>
      </c>
      <c r="F4701">
        <v>0.53844999999999998</v>
      </c>
      <c r="G4701">
        <v>0.11315</v>
      </c>
      <c r="H4701">
        <v>0.81084999999999996</v>
      </c>
      <c r="I4701">
        <v>0.60324999999999995</v>
      </c>
      <c r="J4701">
        <v>0.79664999999999997</v>
      </c>
      <c r="K4701">
        <v>0.83435000000000004</v>
      </c>
      <c r="L4701">
        <v>0.35485</v>
      </c>
      <c r="M4701">
        <v>0.35885</v>
      </c>
    </row>
    <row r="4702" spans="2:13" x14ac:dyDescent="0.35">
      <c r="B4702">
        <v>4699</v>
      </c>
      <c r="C4702">
        <v>0.46984999999999999</v>
      </c>
      <c r="D4702">
        <v>0.62714999999999999</v>
      </c>
      <c r="E4702">
        <v>0.84875</v>
      </c>
      <c r="F4702">
        <v>0.68205000000000005</v>
      </c>
      <c r="G4702">
        <v>0.11625000000000001</v>
      </c>
      <c r="H4702">
        <v>0.78054999999999997</v>
      </c>
      <c r="I4702">
        <v>0.35944999999999999</v>
      </c>
      <c r="J4702">
        <v>0.89024999999999999</v>
      </c>
      <c r="K4702">
        <v>0.79264999999999997</v>
      </c>
      <c r="L4702">
        <v>0.41994999999999999</v>
      </c>
      <c r="M4702">
        <v>0.18325</v>
      </c>
    </row>
    <row r="4703" spans="2:13" x14ac:dyDescent="0.35">
      <c r="B4703">
        <v>4700</v>
      </c>
      <c r="C4703">
        <v>0.46994999999999998</v>
      </c>
      <c r="D4703">
        <v>0.33584999999999998</v>
      </c>
      <c r="E4703">
        <v>0.99085000000000001</v>
      </c>
      <c r="F4703">
        <v>0.92605000000000004</v>
      </c>
      <c r="G4703">
        <v>0.71704999999999997</v>
      </c>
      <c r="H4703">
        <v>0.36625000000000002</v>
      </c>
      <c r="I4703">
        <v>0.72145000000000004</v>
      </c>
      <c r="J4703">
        <v>0.51205000000000001</v>
      </c>
      <c r="K4703">
        <v>0.26795000000000002</v>
      </c>
      <c r="L4703">
        <v>1.865E-2</v>
      </c>
      <c r="M4703">
        <v>0.40475</v>
      </c>
    </row>
    <row r="4704" spans="2:13" x14ac:dyDescent="0.35">
      <c r="B4704">
        <v>4701</v>
      </c>
      <c r="C4704">
        <v>0.47005000000000002</v>
      </c>
      <c r="D4704">
        <v>4.895E-2</v>
      </c>
      <c r="E4704">
        <v>0.96945000000000003</v>
      </c>
      <c r="F4704">
        <v>0.51934999999999998</v>
      </c>
      <c r="G4704">
        <v>0.52905000000000002</v>
      </c>
      <c r="H4704">
        <v>0.98175000000000001</v>
      </c>
      <c r="I4704">
        <v>0.74014999999999997</v>
      </c>
      <c r="J4704">
        <v>0.27984999999999999</v>
      </c>
      <c r="K4704">
        <v>0.55725000000000002</v>
      </c>
      <c r="L4704">
        <v>0.24904999999999999</v>
      </c>
      <c r="M4704">
        <v>0.25074999999999997</v>
      </c>
    </row>
    <row r="4705" spans="2:13" x14ac:dyDescent="0.35">
      <c r="B4705">
        <v>4702</v>
      </c>
      <c r="C4705">
        <v>0.47015000000000001</v>
      </c>
      <c r="D4705">
        <v>0.78595000000000004</v>
      </c>
      <c r="E4705">
        <v>0.92064999999999997</v>
      </c>
      <c r="F4705">
        <v>0.43325000000000002</v>
      </c>
      <c r="G4705">
        <v>0.34034999999999999</v>
      </c>
      <c r="H4705">
        <v>0.41265000000000002</v>
      </c>
      <c r="I4705">
        <v>0.91254999999999997</v>
      </c>
      <c r="J4705">
        <v>0.19155</v>
      </c>
      <c r="K4705">
        <v>0.84945000000000004</v>
      </c>
      <c r="L4705">
        <v>0.69464999999999999</v>
      </c>
      <c r="M4705">
        <v>0.52405000000000002</v>
      </c>
    </row>
    <row r="4706" spans="2:13" x14ac:dyDescent="0.35">
      <c r="B4706">
        <v>4703</v>
      </c>
      <c r="C4706">
        <v>0.47025</v>
      </c>
      <c r="D4706">
        <v>0.73175000000000001</v>
      </c>
      <c r="E4706">
        <v>0.75224999999999997</v>
      </c>
      <c r="F4706">
        <v>0.54074999999999995</v>
      </c>
      <c r="G4706">
        <v>0.14055000000000001</v>
      </c>
      <c r="H4706">
        <v>0.46105000000000002</v>
      </c>
      <c r="I4706">
        <v>0.89065000000000005</v>
      </c>
      <c r="J4706">
        <v>0.26584999999999998</v>
      </c>
      <c r="K4706">
        <v>0.90195000000000003</v>
      </c>
      <c r="L4706">
        <v>0.73734999999999995</v>
      </c>
      <c r="M4706">
        <v>0.92454999999999998</v>
      </c>
    </row>
    <row r="4707" spans="2:13" x14ac:dyDescent="0.35">
      <c r="B4707">
        <v>4704</v>
      </c>
      <c r="C4707">
        <v>0.47034999999999999</v>
      </c>
      <c r="D4707">
        <v>0.88765000000000005</v>
      </c>
      <c r="E4707">
        <v>0.14865</v>
      </c>
      <c r="F4707">
        <v>0.90225</v>
      </c>
      <c r="G4707">
        <v>0.21554999999999999</v>
      </c>
      <c r="H4707">
        <v>3.635E-2</v>
      </c>
      <c r="I4707">
        <v>0.99924999999999997</v>
      </c>
      <c r="J4707">
        <v>0.97255000000000003</v>
      </c>
      <c r="K4707">
        <v>0.54625000000000001</v>
      </c>
      <c r="L4707">
        <v>0.95004999999999995</v>
      </c>
      <c r="M4707">
        <v>0.53605000000000003</v>
      </c>
    </row>
    <row r="4708" spans="2:13" x14ac:dyDescent="0.35">
      <c r="B4708">
        <v>4705</v>
      </c>
      <c r="C4708">
        <v>0.47044999999999998</v>
      </c>
      <c r="D4708">
        <v>0.11575000000000001</v>
      </c>
      <c r="E4708">
        <v>0.77434999999999998</v>
      </c>
      <c r="F4708">
        <v>2.775E-2</v>
      </c>
      <c r="G4708">
        <v>0.70355000000000001</v>
      </c>
      <c r="H4708">
        <v>0.26365</v>
      </c>
      <c r="I4708">
        <v>0.89315</v>
      </c>
      <c r="J4708">
        <v>0.49914999999999998</v>
      </c>
      <c r="K4708">
        <v>0.92554999999999998</v>
      </c>
      <c r="L4708">
        <v>0.13214999999999999</v>
      </c>
      <c r="M4708">
        <v>0.79754999999999998</v>
      </c>
    </row>
    <row r="4709" spans="2:13" x14ac:dyDescent="0.35">
      <c r="B4709">
        <v>4706</v>
      </c>
      <c r="C4709">
        <v>0.47055000000000002</v>
      </c>
      <c r="D4709">
        <v>0.26214999999999999</v>
      </c>
      <c r="E4709">
        <v>0.43235000000000001</v>
      </c>
      <c r="F4709">
        <v>0.33905000000000002</v>
      </c>
      <c r="G4709">
        <v>0.81584999999999996</v>
      </c>
      <c r="H4709">
        <v>0.91254999999999997</v>
      </c>
      <c r="I4709">
        <v>0.54074999999999995</v>
      </c>
      <c r="J4709">
        <v>0.23465</v>
      </c>
      <c r="K4709">
        <v>0.97785</v>
      </c>
      <c r="L4709">
        <v>0.99614999999999998</v>
      </c>
      <c r="M4709">
        <v>0.23895</v>
      </c>
    </row>
    <row r="4710" spans="2:13" x14ac:dyDescent="0.35">
      <c r="B4710">
        <v>4707</v>
      </c>
      <c r="C4710">
        <v>0.47065000000000001</v>
      </c>
      <c r="D4710">
        <v>0.74804999999999999</v>
      </c>
      <c r="E4710">
        <v>0.36925000000000002</v>
      </c>
      <c r="F4710">
        <v>0.14424999999999999</v>
      </c>
      <c r="G4710">
        <v>9.1450000000000004E-2</v>
      </c>
      <c r="H4710">
        <v>0.30475000000000002</v>
      </c>
      <c r="I4710">
        <v>0.12955</v>
      </c>
      <c r="J4710">
        <v>0.85085</v>
      </c>
      <c r="K4710">
        <v>0.70055000000000001</v>
      </c>
      <c r="L4710">
        <v>0.64375000000000004</v>
      </c>
      <c r="M4710">
        <v>0.20465</v>
      </c>
    </row>
    <row r="4711" spans="2:13" x14ac:dyDescent="0.35">
      <c r="B4711">
        <v>4708</v>
      </c>
      <c r="C4711">
        <v>0.47075</v>
      </c>
      <c r="D4711">
        <v>0.15905</v>
      </c>
      <c r="E4711">
        <v>0.70945000000000003</v>
      </c>
      <c r="F4711">
        <v>0.10854999999999999</v>
      </c>
      <c r="G4711">
        <v>0.55645</v>
      </c>
      <c r="H4711">
        <v>0.90164999999999995</v>
      </c>
      <c r="I4711">
        <v>0.45745000000000002</v>
      </c>
      <c r="J4711">
        <v>0.68535000000000001</v>
      </c>
      <c r="K4711">
        <v>0.29644999999999999</v>
      </c>
      <c r="L4711">
        <v>0.99175000000000002</v>
      </c>
      <c r="M4711">
        <v>0.96945000000000003</v>
      </c>
    </row>
    <row r="4712" spans="2:13" x14ac:dyDescent="0.35">
      <c r="B4712">
        <v>4709</v>
      </c>
      <c r="C4712">
        <v>0.47084999999999999</v>
      </c>
      <c r="D4712">
        <v>0.53895000000000004</v>
      </c>
      <c r="E4712">
        <v>0.32235000000000003</v>
      </c>
      <c r="F4712">
        <v>0.73965000000000003</v>
      </c>
      <c r="G4712">
        <v>0.65264999999999995</v>
      </c>
      <c r="H4712">
        <v>0.69515000000000005</v>
      </c>
      <c r="I4712">
        <v>0.86304999999999998</v>
      </c>
      <c r="J4712">
        <v>0.34125</v>
      </c>
      <c r="K4712">
        <v>0.34125</v>
      </c>
      <c r="L4712">
        <v>6.0249999999999998E-2</v>
      </c>
      <c r="M4712">
        <v>0.60424999999999995</v>
      </c>
    </row>
    <row r="4713" spans="2:13" x14ac:dyDescent="0.35">
      <c r="B4713">
        <v>4710</v>
      </c>
      <c r="C4713">
        <v>0.47094999999999998</v>
      </c>
      <c r="D4713">
        <v>0.52405000000000002</v>
      </c>
      <c r="E4713">
        <v>8.2150000000000001E-2</v>
      </c>
      <c r="F4713">
        <v>0.10015</v>
      </c>
      <c r="G4713">
        <v>0.89895000000000003</v>
      </c>
      <c r="H4713">
        <v>0.22864999999999999</v>
      </c>
      <c r="I4713">
        <v>0.53995000000000004</v>
      </c>
      <c r="J4713">
        <v>0.25855</v>
      </c>
      <c r="K4713">
        <v>0.84225000000000005</v>
      </c>
      <c r="L4713">
        <v>0.43245</v>
      </c>
      <c r="M4713">
        <v>0.24834999999999999</v>
      </c>
    </row>
    <row r="4714" spans="2:13" x14ac:dyDescent="0.35">
      <c r="B4714">
        <v>4711</v>
      </c>
      <c r="C4714">
        <v>0.47105000000000002</v>
      </c>
      <c r="D4714">
        <v>2.315E-2</v>
      </c>
      <c r="E4714">
        <v>0.35075000000000001</v>
      </c>
      <c r="F4714">
        <v>0.43955</v>
      </c>
      <c r="G4714">
        <v>0.29944999999999999</v>
      </c>
      <c r="H4714">
        <v>0.32114999999999999</v>
      </c>
      <c r="I4714">
        <v>0.24804999999999999</v>
      </c>
      <c r="J4714">
        <v>0.41625000000000001</v>
      </c>
      <c r="K4714">
        <v>8.1850000000000006E-2</v>
      </c>
      <c r="L4714">
        <v>7.7049999999999993E-2</v>
      </c>
      <c r="M4714">
        <v>0.88414999999999999</v>
      </c>
    </row>
    <row r="4715" spans="2:13" x14ac:dyDescent="0.35">
      <c r="B4715">
        <v>4712</v>
      </c>
      <c r="C4715">
        <v>0.47115000000000001</v>
      </c>
      <c r="D4715">
        <v>0.93884999999999996</v>
      </c>
      <c r="E4715">
        <v>0.55425000000000002</v>
      </c>
      <c r="F4715">
        <v>0.98224999999999996</v>
      </c>
      <c r="G4715">
        <v>6.3149999999999998E-2</v>
      </c>
      <c r="H4715">
        <v>0.46655000000000002</v>
      </c>
      <c r="I4715">
        <v>0.43625000000000003</v>
      </c>
      <c r="J4715">
        <v>0.84604999999999997</v>
      </c>
      <c r="K4715">
        <v>0.27684999999999998</v>
      </c>
      <c r="L4715">
        <v>9.7250000000000003E-2</v>
      </c>
      <c r="M4715">
        <v>0.78754999999999997</v>
      </c>
    </row>
    <row r="4716" spans="2:13" x14ac:dyDescent="0.35">
      <c r="B4716">
        <v>4713</v>
      </c>
      <c r="C4716">
        <v>0.47125</v>
      </c>
      <c r="D4716">
        <v>0.82584999999999997</v>
      </c>
      <c r="E4716">
        <v>0.28255000000000002</v>
      </c>
      <c r="F4716">
        <v>3.5450000000000002E-2</v>
      </c>
      <c r="G4716">
        <v>0.22245000000000001</v>
      </c>
      <c r="H4716">
        <v>0.66395000000000004</v>
      </c>
      <c r="I4716">
        <v>0.11405</v>
      </c>
      <c r="J4716">
        <v>0.55284999999999995</v>
      </c>
      <c r="K4716">
        <v>0.75075000000000003</v>
      </c>
      <c r="L4716">
        <v>0.23694999999999999</v>
      </c>
      <c r="M4716">
        <v>0.57894999999999996</v>
      </c>
    </row>
    <row r="4717" spans="2:13" x14ac:dyDescent="0.35">
      <c r="B4717">
        <v>4714</v>
      </c>
      <c r="C4717">
        <v>0.47134999999999999</v>
      </c>
      <c r="D4717">
        <v>0.89305000000000001</v>
      </c>
      <c r="E4717">
        <v>0.90925</v>
      </c>
      <c r="F4717">
        <v>0.21135000000000001</v>
      </c>
      <c r="G4717">
        <v>0.49654999999999999</v>
      </c>
      <c r="H4717">
        <v>0.69974999999999998</v>
      </c>
      <c r="I4717">
        <v>0.34634999999999999</v>
      </c>
      <c r="J4717">
        <v>0.12085</v>
      </c>
      <c r="K4717">
        <v>0.55184999999999995</v>
      </c>
      <c r="L4717">
        <v>0.92505000000000004</v>
      </c>
      <c r="M4717">
        <v>0.68215000000000003</v>
      </c>
    </row>
    <row r="4718" spans="2:13" x14ac:dyDescent="0.35">
      <c r="B4718">
        <v>4715</v>
      </c>
      <c r="C4718">
        <v>0.47144999999999998</v>
      </c>
      <c r="D4718">
        <v>6.3499999999999997E-3</v>
      </c>
      <c r="E4718">
        <v>0.85285</v>
      </c>
      <c r="F4718">
        <v>0.58035000000000003</v>
      </c>
      <c r="G4718">
        <v>0.47904999999999998</v>
      </c>
      <c r="H4718">
        <v>0.33384999999999998</v>
      </c>
      <c r="I4718">
        <v>0.45095000000000002</v>
      </c>
      <c r="J4718">
        <v>0.98214999999999997</v>
      </c>
      <c r="K4718">
        <v>0.13025</v>
      </c>
      <c r="L4718">
        <v>0.82635000000000003</v>
      </c>
      <c r="M4718">
        <v>0.18945000000000001</v>
      </c>
    </row>
    <row r="4719" spans="2:13" x14ac:dyDescent="0.35">
      <c r="B4719">
        <v>4716</v>
      </c>
      <c r="C4719">
        <v>0.47155000000000002</v>
      </c>
      <c r="D4719">
        <v>0.39205000000000001</v>
      </c>
      <c r="E4719">
        <v>0.94474999999999998</v>
      </c>
      <c r="F4719">
        <v>0.48054999999999998</v>
      </c>
      <c r="G4719">
        <v>0.79174999999999995</v>
      </c>
      <c r="H4719">
        <v>0.32855000000000001</v>
      </c>
      <c r="I4719">
        <v>0.33224999999999999</v>
      </c>
      <c r="J4719">
        <v>0.13925000000000001</v>
      </c>
      <c r="K4719">
        <v>0.60265000000000002</v>
      </c>
      <c r="L4719">
        <v>0.27234999999999998</v>
      </c>
      <c r="M4719">
        <v>0.91335</v>
      </c>
    </row>
    <row r="4720" spans="2:13" x14ac:dyDescent="0.35">
      <c r="B4720">
        <v>4717</v>
      </c>
      <c r="C4720">
        <v>0.47165000000000001</v>
      </c>
      <c r="D4720">
        <v>0.23135</v>
      </c>
      <c r="E4720">
        <v>0.32495000000000002</v>
      </c>
      <c r="F4720">
        <v>0.37774999999999997</v>
      </c>
      <c r="G4720">
        <v>0.34765000000000001</v>
      </c>
      <c r="H4720">
        <v>0.64864999999999995</v>
      </c>
      <c r="I4720">
        <v>0.77454999999999996</v>
      </c>
      <c r="J4720">
        <v>0.49814999999999998</v>
      </c>
      <c r="K4720">
        <v>0.19114999999999999</v>
      </c>
      <c r="L4720">
        <v>0.36654999999999999</v>
      </c>
      <c r="M4720">
        <v>2.1749999999999999E-2</v>
      </c>
    </row>
    <row r="4721" spans="2:13" x14ac:dyDescent="0.35">
      <c r="B4721">
        <v>4718</v>
      </c>
      <c r="C4721">
        <v>0.47175</v>
      </c>
      <c r="D4721">
        <v>0.73414999999999997</v>
      </c>
      <c r="E4721">
        <v>8.0549999999999997E-2</v>
      </c>
      <c r="F4721">
        <v>0.80325000000000002</v>
      </c>
      <c r="G4721">
        <v>0.70904999999999996</v>
      </c>
      <c r="H4721">
        <v>0.18225</v>
      </c>
      <c r="I4721">
        <v>9.9250000000000005E-2</v>
      </c>
      <c r="J4721">
        <v>0.71555000000000002</v>
      </c>
      <c r="K4721">
        <v>0.96294999999999997</v>
      </c>
      <c r="L4721">
        <v>7.2650000000000006E-2</v>
      </c>
      <c r="M4721">
        <v>0.10614999999999999</v>
      </c>
    </row>
    <row r="4722" spans="2:13" x14ac:dyDescent="0.35">
      <c r="B4722">
        <v>4719</v>
      </c>
      <c r="C4722">
        <v>0.47184999999999999</v>
      </c>
      <c r="D4722">
        <v>0.10465000000000001</v>
      </c>
      <c r="E4722">
        <v>0.50795000000000001</v>
      </c>
      <c r="F4722">
        <v>0.87275000000000003</v>
      </c>
      <c r="G4722">
        <v>0.57235000000000003</v>
      </c>
      <c r="H4722">
        <v>0.36225000000000002</v>
      </c>
      <c r="I4722">
        <v>0.69335000000000002</v>
      </c>
      <c r="J4722">
        <v>0.99595</v>
      </c>
      <c r="K4722">
        <v>0.98655000000000004</v>
      </c>
      <c r="L4722">
        <v>0.17854999999999999</v>
      </c>
      <c r="M4722">
        <v>0.45824999999999999</v>
      </c>
    </row>
    <row r="4723" spans="2:13" x14ac:dyDescent="0.35">
      <c r="B4723">
        <v>4720</v>
      </c>
      <c r="C4723">
        <v>0.47194999999999998</v>
      </c>
      <c r="D4723">
        <v>0.82725000000000004</v>
      </c>
      <c r="E4723">
        <v>0.36525000000000002</v>
      </c>
      <c r="F4723">
        <v>3.7249999999999998E-2</v>
      </c>
      <c r="G4723">
        <v>0.27095000000000002</v>
      </c>
      <c r="H4723">
        <v>0.97694999999999999</v>
      </c>
      <c r="I4723">
        <v>0.56825000000000003</v>
      </c>
      <c r="J4723">
        <v>0.43335000000000001</v>
      </c>
      <c r="K4723">
        <v>0.64985000000000004</v>
      </c>
      <c r="L4723">
        <v>0.11045000000000001</v>
      </c>
      <c r="M4723">
        <v>0.76214999999999999</v>
      </c>
    </row>
    <row r="4724" spans="2:13" x14ac:dyDescent="0.35">
      <c r="B4724">
        <v>4721</v>
      </c>
      <c r="C4724">
        <v>0.47205000000000003</v>
      </c>
      <c r="D4724">
        <v>0.24554999999999999</v>
      </c>
      <c r="E4724">
        <v>0.89995000000000003</v>
      </c>
      <c r="F4724">
        <v>0.65605000000000002</v>
      </c>
      <c r="G4724">
        <v>6.565E-2</v>
      </c>
      <c r="H4724">
        <v>0.49404999999999999</v>
      </c>
      <c r="I4724">
        <v>0.17505000000000001</v>
      </c>
      <c r="J4724">
        <v>0.49435000000000001</v>
      </c>
      <c r="K4724">
        <v>9.0450000000000003E-2</v>
      </c>
      <c r="L4724">
        <v>0.22134999999999999</v>
      </c>
      <c r="M4724">
        <v>0.27155000000000001</v>
      </c>
    </row>
    <row r="4725" spans="2:13" x14ac:dyDescent="0.35">
      <c r="B4725">
        <v>4722</v>
      </c>
      <c r="C4725">
        <v>0.47215000000000001</v>
      </c>
      <c r="D4725">
        <v>0.34915000000000002</v>
      </c>
      <c r="E4725">
        <v>0.77675000000000005</v>
      </c>
      <c r="F4725">
        <v>0.31635000000000002</v>
      </c>
      <c r="G4725">
        <v>0.23915</v>
      </c>
      <c r="H4725">
        <v>0.55835000000000001</v>
      </c>
      <c r="I4725">
        <v>0.47944999999999999</v>
      </c>
      <c r="J4725">
        <v>0.24074999999999999</v>
      </c>
      <c r="K4725">
        <v>0.51754999999999995</v>
      </c>
      <c r="L4725">
        <v>0.45624999999999999</v>
      </c>
      <c r="M4725">
        <v>0.33905000000000002</v>
      </c>
    </row>
    <row r="4726" spans="2:13" x14ac:dyDescent="0.35">
      <c r="B4726">
        <v>4723</v>
      </c>
      <c r="C4726">
        <v>0.47225</v>
      </c>
      <c r="D4726">
        <v>4.4749999999999998E-2</v>
      </c>
      <c r="E4726">
        <v>0.29644999999999999</v>
      </c>
      <c r="F4726">
        <v>0.34034999999999999</v>
      </c>
      <c r="G4726">
        <v>0.98314999999999997</v>
      </c>
      <c r="H4726">
        <v>9.6949999999999995E-2</v>
      </c>
      <c r="I4726">
        <v>0.38695000000000002</v>
      </c>
      <c r="J4726">
        <v>0.75255000000000005</v>
      </c>
      <c r="K4726">
        <v>0.51824999999999999</v>
      </c>
      <c r="L4726">
        <v>4.9349999999999998E-2</v>
      </c>
      <c r="M4726">
        <v>0.22345000000000001</v>
      </c>
    </row>
    <row r="4727" spans="2:13" x14ac:dyDescent="0.35">
      <c r="B4727">
        <v>4724</v>
      </c>
      <c r="C4727">
        <v>0.47234999999999999</v>
      </c>
      <c r="D4727">
        <v>0.69105000000000005</v>
      </c>
      <c r="E4727">
        <v>0.70025000000000004</v>
      </c>
      <c r="F4727">
        <v>0.44514999999999999</v>
      </c>
      <c r="G4727">
        <v>0.95974999999999999</v>
      </c>
      <c r="H4727">
        <v>1.915E-2</v>
      </c>
      <c r="I4727">
        <v>3.65E-3</v>
      </c>
      <c r="J4727">
        <v>0.23005</v>
      </c>
      <c r="K4727">
        <v>0.65254999999999996</v>
      </c>
      <c r="L4727">
        <v>0.50075000000000003</v>
      </c>
      <c r="M4727">
        <v>0.71575</v>
      </c>
    </row>
    <row r="4728" spans="2:13" x14ac:dyDescent="0.35">
      <c r="B4728">
        <v>4725</v>
      </c>
      <c r="C4728">
        <v>0.47244999999999998</v>
      </c>
      <c r="D4728">
        <v>0.49035000000000001</v>
      </c>
      <c r="E4728">
        <v>0.28015000000000001</v>
      </c>
      <c r="F4728">
        <v>5.8250000000000003E-2</v>
      </c>
      <c r="G4728">
        <v>0.72175</v>
      </c>
      <c r="H4728">
        <v>0.55935000000000001</v>
      </c>
      <c r="I4728">
        <v>0.24795</v>
      </c>
      <c r="J4728">
        <v>0.13385</v>
      </c>
      <c r="K4728">
        <v>0.67064999999999997</v>
      </c>
      <c r="L4728">
        <v>0.15375</v>
      </c>
      <c r="M4728">
        <v>0.88014999999999999</v>
      </c>
    </row>
    <row r="4729" spans="2:13" x14ac:dyDescent="0.35">
      <c r="B4729">
        <v>4726</v>
      </c>
      <c r="C4729">
        <v>0.47255000000000003</v>
      </c>
      <c r="D4729">
        <v>0.88334999999999997</v>
      </c>
      <c r="E4729">
        <v>0.75265000000000004</v>
      </c>
      <c r="F4729">
        <v>0.97704999999999997</v>
      </c>
      <c r="G4729">
        <v>0.54605000000000004</v>
      </c>
      <c r="H4729">
        <v>5.0549999999999998E-2</v>
      </c>
      <c r="I4729">
        <v>0.67144999999999999</v>
      </c>
      <c r="J4729">
        <v>0.86745000000000005</v>
      </c>
      <c r="K4729">
        <v>0.79244999999999999</v>
      </c>
      <c r="L4729">
        <v>0.37554999999999999</v>
      </c>
      <c r="M4729">
        <v>0.13785</v>
      </c>
    </row>
    <row r="4730" spans="2:13" x14ac:dyDescent="0.35">
      <c r="B4730">
        <v>4727</v>
      </c>
      <c r="C4730">
        <v>0.47265000000000001</v>
      </c>
      <c r="D4730">
        <v>9.3450000000000005E-2</v>
      </c>
      <c r="E4730">
        <v>0.25545000000000001</v>
      </c>
      <c r="F4730">
        <v>0.92754999999999999</v>
      </c>
      <c r="G4730">
        <v>0.26855000000000001</v>
      </c>
      <c r="H4730">
        <v>0.55374999999999996</v>
      </c>
      <c r="I4730">
        <v>7.4749999999999997E-2</v>
      </c>
      <c r="J4730">
        <v>2.0049999999999998E-2</v>
      </c>
      <c r="K4730">
        <v>0.24195</v>
      </c>
      <c r="L4730">
        <v>0.81784999999999997</v>
      </c>
      <c r="M4730">
        <v>0.29225000000000001</v>
      </c>
    </row>
    <row r="4731" spans="2:13" x14ac:dyDescent="0.35">
      <c r="B4731">
        <v>4728</v>
      </c>
      <c r="C4731">
        <v>0.47275</v>
      </c>
      <c r="D4731">
        <v>0.41425000000000001</v>
      </c>
      <c r="E4731">
        <v>0.62144999999999995</v>
      </c>
      <c r="F4731">
        <v>0.31885000000000002</v>
      </c>
      <c r="G4731">
        <v>0.30004999999999998</v>
      </c>
      <c r="H4731">
        <v>0.26415</v>
      </c>
      <c r="I4731">
        <v>0.25045000000000001</v>
      </c>
      <c r="J4731">
        <v>0.66454999999999997</v>
      </c>
      <c r="K4731">
        <v>0.43145</v>
      </c>
      <c r="L4731">
        <v>0.30464999999999998</v>
      </c>
      <c r="M4731">
        <v>0.14865</v>
      </c>
    </row>
    <row r="4732" spans="2:13" x14ac:dyDescent="0.35">
      <c r="B4732">
        <v>4729</v>
      </c>
      <c r="C4732">
        <v>0.47284999999999999</v>
      </c>
      <c r="D4732">
        <v>0.73214999999999997</v>
      </c>
      <c r="E4732">
        <v>0.65115000000000001</v>
      </c>
      <c r="F4732">
        <v>0.35315000000000002</v>
      </c>
      <c r="G4732">
        <v>0.45495000000000002</v>
      </c>
      <c r="H4732">
        <v>0.58504999999999996</v>
      </c>
      <c r="I4732">
        <v>0.98985000000000001</v>
      </c>
      <c r="J4732">
        <v>0.73524999999999996</v>
      </c>
      <c r="K4732">
        <v>0.73094999999999999</v>
      </c>
      <c r="L4732">
        <v>0.53874999999999995</v>
      </c>
      <c r="M4732">
        <v>0.56245000000000001</v>
      </c>
    </row>
    <row r="4733" spans="2:13" x14ac:dyDescent="0.35">
      <c r="B4733">
        <v>4730</v>
      </c>
      <c r="C4733">
        <v>0.47294999999999998</v>
      </c>
      <c r="D4733">
        <v>0.75565000000000004</v>
      </c>
      <c r="E4733">
        <v>0.90425</v>
      </c>
      <c r="F4733">
        <v>0.87124999999999997</v>
      </c>
      <c r="G4733">
        <v>0.63665000000000005</v>
      </c>
      <c r="H4733">
        <v>0.38585000000000003</v>
      </c>
      <c r="I4733">
        <v>0.78034999999999999</v>
      </c>
      <c r="J4733">
        <v>0.99424999999999997</v>
      </c>
      <c r="K4733">
        <v>0.52134999999999998</v>
      </c>
      <c r="L4733">
        <v>0.86345000000000005</v>
      </c>
      <c r="M4733">
        <v>0.79805000000000004</v>
      </c>
    </row>
    <row r="4734" spans="2:13" x14ac:dyDescent="0.35">
      <c r="B4734">
        <v>4731</v>
      </c>
      <c r="C4734">
        <v>0.47305000000000003</v>
      </c>
      <c r="D4734">
        <v>0.27965000000000001</v>
      </c>
      <c r="E4734">
        <v>0.72394999999999998</v>
      </c>
      <c r="F4734">
        <v>0.86824999999999997</v>
      </c>
      <c r="G4734">
        <v>0.81625000000000003</v>
      </c>
      <c r="H4734">
        <v>0.63805000000000001</v>
      </c>
      <c r="I4734">
        <v>0.54705000000000004</v>
      </c>
      <c r="J4734">
        <v>0.40055000000000002</v>
      </c>
      <c r="K4734">
        <v>0.33115</v>
      </c>
      <c r="L4734">
        <v>8.8249999999999995E-2</v>
      </c>
      <c r="M4734">
        <v>0.75605</v>
      </c>
    </row>
    <row r="4735" spans="2:13" x14ac:dyDescent="0.35">
      <c r="B4735">
        <v>4732</v>
      </c>
      <c r="C4735">
        <v>0.47315000000000002</v>
      </c>
      <c r="D4735">
        <v>0.85545000000000004</v>
      </c>
      <c r="E4735">
        <v>0.68364999999999998</v>
      </c>
      <c r="F4735">
        <v>7.0849999999999996E-2</v>
      </c>
      <c r="G4735">
        <v>0.82415000000000005</v>
      </c>
      <c r="H4735">
        <v>0.93584999999999996</v>
      </c>
      <c r="I4735">
        <v>0.44374999999999998</v>
      </c>
      <c r="J4735">
        <v>0.97075</v>
      </c>
      <c r="K4735">
        <v>0.52224999999999999</v>
      </c>
      <c r="L4735">
        <v>0.51275000000000004</v>
      </c>
      <c r="M4735">
        <v>0.23915</v>
      </c>
    </row>
    <row r="4736" spans="2:13" x14ac:dyDescent="0.35">
      <c r="B4736">
        <v>4733</v>
      </c>
      <c r="C4736">
        <v>0.47325</v>
      </c>
      <c r="D4736">
        <v>0.24245</v>
      </c>
      <c r="E4736">
        <v>0.90234999999999999</v>
      </c>
      <c r="F4736">
        <v>0.83584999999999998</v>
      </c>
      <c r="G4736">
        <v>0.84504999999999997</v>
      </c>
      <c r="H4736">
        <v>0.65795000000000003</v>
      </c>
      <c r="I4736">
        <v>0.72575000000000001</v>
      </c>
      <c r="J4736">
        <v>0.81474999999999997</v>
      </c>
      <c r="K4736">
        <v>7.5249999999999997E-2</v>
      </c>
      <c r="L4736">
        <v>0.71935000000000004</v>
      </c>
      <c r="M4736">
        <v>0.11745</v>
      </c>
    </row>
    <row r="4737" spans="2:13" x14ac:dyDescent="0.35">
      <c r="B4737">
        <v>4734</v>
      </c>
      <c r="C4737">
        <v>0.47334999999999999</v>
      </c>
      <c r="D4737">
        <v>0.40855000000000002</v>
      </c>
      <c r="E4737">
        <v>0.65205000000000002</v>
      </c>
      <c r="F4737">
        <v>0.21875</v>
      </c>
      <c r="G4737">
        <v>0.90525</v>
      </c>
      <c r="H4737">
        <v>0.86624999999999996</v>
      </c>
      <c r="I4737">
        <v>0.77515000000000001</v>
      </c>
      <c r="J4737">
        <v>0.31324999999999997</v>
      </c>
      <c r="K4737">
        <v>0.54615000000000002</v>
      </c>
      <c r="L4737">
        <v>0.46124999999999999</v>
      </c>
      <c r="M4737">
        <v>0.53915000000000002</v>
      </c>
    </row>
    <row r="4738" spans="2:13" x14ac:dyDescent="0.35">
      <c r="B4738">
        <v>4735</v>
      </c>
      <c r="C4738">
        <v>0.47344999999999998</v>
      </c>
      <c r="D4738">
        <v>0.71555000000000002</v>
      </c>
      <c r="E4738">
        <v>0.97135000000000005</v>
      </c>
      <c r="F4738">
        <v>0.74295</v>
      </c>
      <c r="G4738">
        <v>0.28425</v>
      </c>
      <c r="H4738">
        <v>0.55035000000000001</v>
      </c>
      <c r="I4738">
        <v>0.69874999999999998</v>
      </c>
      <c r="J4738">
        <v>0.71994999999999998</v>
      </c>
      <c r="K4738">
        <v>0.12745000000000001</v>
      </c>
      <c r="L4738">
        <v>0.97065000000000001</v>
      </c>
      <c r="M4738">
        <v>0.35554999999999998</v>
      </c>
    </row>
    <row r="4739" spans="2:13" x14ac:dyDescent="0.35">
      <c r="B4739">
        <v>4736</v>
      </c>
      <c r="C4739">
        <v>0.47355000000000003</v>
      </c>
      <c r="D4739">
        <v>0.86955000000000005</v>
      </c>
      <c r="E4739">
        <v>0.57694999999999996</v>
      </c>
      <c r="F4739">
        <v>0.91264999999999996</v>
      </c>
      <c r="G4739">
        <v>0.80264999999999997</v>
      </c>
      <c r="H4739">
        <v>0.21065</v>
      </c>
      <c r="I4739">
        <v>0.16944999999999999</v>
      </c>
      <c r="J4739">
        <v>0.66654999999999998</v>
      </c>
      <c r="K4739">
        <v>0.25355</v>
      </c>
      <c r="L4739">
        <v>0.82345000000000002</v>
      </c>
      <c r="M4739">
        <v>0.90064999999999995</v>
      </c>
    </row>
    <row r="4740" spans="2:13" x14ac:dyDescent="0.35">
      <c r="B4740">
        <v>4737</v>
      </c>
      <c r="C4740">
        <v>0.47365000000000002</v>
      </c>
      <c r="D4740">
        <v>0.99714999999999998</v>
      </c>
      <c r="E4740">
        <v>0.75624999999999998</v>
      </c>
      <c r="F4740">
        <v>0.56855</v>
      </c>
      <c r="G4740">
        <v>0.32464999999999999</v>
      </c>
      <c r="H4740">
        <v>0.41234999999999999</v>
      </c>
      <c r="I4740">
        <v>0.82425000000000004</v>
      </c>
      <c r="J4740">
        <v>0.72194999999999998</v>
      </c>
      <c r="K4740">
        <v>0.10324999999999999</v>
      </c>
      <c r="L4740">
        <v>0.48754999999999998</v>
      </c>
      <c r="M4740">
        <v>0.12415</v>
      </c>
    </row>
    <row r="4741" spans="2:13" x14ac:dyDescent="0.35">
      <c r="B4741">
        <v>4738</v>
      </c>
      <c r="C4741">
        <v>0.47375</v>
      </c>
      <c r="D4741">
        <v>0.14774999999999999</v>
      </c>
      <c r="E4741">
        <v>0.55025000000000002</v>
      </c>
      <c r="F4741">
        <v>4.9950000000000001E-2</v>
      </c>
      <c r="G4741">
        <v>0.72375</v>
      </c>
      <c r="H4741">
        <v>0.97135000000000005</v>
      </c>
      <c r="I4741">
        <v>0.82715000000000005</v>
      </c>
      <c r="J4741">
        <v>0.78374999999999995</v>
      </c>
      <c r="K4741">
        <v>0.78034999999999999</v>
      </c>
      <c r="L4741">
        <v>0.61585000000000001</v>
      </c>
      <c r="M4741">
        <v>0.91844999999999999</v>
      </c>
    </row>
    <row r="4742" spans="2:13" x14ac:dyDescent="0.35">
      <c r="B4742">
        <v>4739</v>
      </c>
      <c r="C4742">
        <v>0.47384999999999999</v>
      </c>
      <c r="D4742">
        <v>0.64544999999999997</v>
      </c>
      <c r="E4742">
        <v>0.22034999999999999</v>
      </c>
      <c r="F4742">
        <v>0.31285000000000002</v>
      </c>
      <c r="G4742">
        <v>0.57264999999999999</v>
      </c>
      <c r="H4742">
        <v>0.26734999999999998</v>
      </c>
      <c r="I4742">
        <v>0.31614999999999999</v>
      </c>
      <c r="J4742">
        <v>0.77324999999999999</v>
      </c>
      <c r="K4742">
        <v>0.14365</v>
      </c>
      <c r="L4742">
        <v>0.30925000000000002</v>
      </c>
      <c r="M4742">
        <v>0.48975000000000002</v>
      </c>
    </row>
    <row r="4743" spans="2:13" x14ac:dyDescent="0.35">
      <c r="B4743">
        <v>4740</v>
      </c>
      <c r="C4743">
        <v>0.47394999999999998</v>
      </c>
      <c r="D4743">
        <v>0.69274999999999998</v>
      </c>
      <c r="E4743">
        <v>0.71675</v>
      </c>
      <c r="F4743">
        <v>0.98724999999999996</v>
      </c>
      <c r="G4743">
        <v>0.18615000000000001</v>
      </c>
      <c r="H4743">
        <v>0.94284999999999997</v>
      </c>
      <c r="I4743">
        <v>0.11805</v>
      </c>
      <c r="J4743">
        <v>0.26245000000000002</v>
      </c>
      <c r="K4743">
        <v>0.26915</v>
      </c>
      <c r="L4743">
        <v>0.27575</v>
      </c>
      <c r="M4743">
        <v>0.31885000000000002</v>
      </c>
    </row>
    <row r="4744" spans="2:13" x14ac:dyDescent="0.35">
      <c r="B4744">
        <v>4741</v>
      </c>
      <c r="C4744">
        <v>0.47405000000000003</v>
      </c>
      <c r="D4744">
        <v>0.81074999999999997</v>
      </c>
      <c r="E4744">
        <v>0.68245</v>
      </c>
      <c r="F4744">
        <v>0.63685000000000003</v>
      </c>
      <c r="G4744">
        <v>0.96514999999999995</v>
      </c>
      <c r="H4744">
        <v>0.40194999999999997</v>
      </c>
      <c r="I4744">
        <v>0.66285000000000005</v>
      </c>
      <c r="J4744">
        <v>2.205E-2</v>
      </c>
      <c r="K4744">
        <v>0.45395000000000002</v>
      </c>
      <c r="L4744">
        <v>0.52085000000000004</v>
      </c>
      <c r="M4744">
        <v>0.27825</v>
      </c>
    </row>
    <row r="4745" spans="2:13" x14ac:dyDescent="0.35">
      <c r="B4745">
        <v>4742</v>
      </c>
      <c r="C4745">
        <v>0.47415000000000002</v>
      </c>
      <c r="D4745">
        <v>0.64615</v>
      </c>
      <c r="E4745">
        <v>0.41815000000000002</v>
      </c>
      <c r="F4745">
        <v>0.73585</v>
      </c>
      <c r="G4745">
        <v>0.81455</v>
      </c>
      <c r="H4745">
        <v>0.20795</v>
      </c>
      <c r="I4745">
        <v>0.96804999999999997</v>
      </c>
      <c r="J4745">
        <v>0.46005000000000001</v>
      </c>
      <c r="K4745">
        <v>0.70814999999999995</v>
      </c>
      <c r="L4745">
        <v>0.56745000000000001</v>
      </c>
      <c r="M4745">
        <v>0.92095000000000005</v>
      </c>
    </row>
    <row r="4746" spans="2:13" x14ac:dyDescent="0.35">
      <c r="B4746">
        <v>4743</v>
      </c>
      <c r="C4746">
        <v>0.47425</v>
      </c>
      <c r="D4746">
        <v>0.84635000000000005</v>
      </c>
      <c r="E4746">
        <v>0.44764999999999999</v>
      </c>
      <c r="F4746">
        <v>0.65415000000000001</v>
      </c>
      <c r="G4746">
        <v>0.26145000000000002</v>
      </c>
      <c r="H4746">
        <v>0.74724999999999997</v>
      </c>
      <c r="I4746">
        <v>0.28915000000000002</v>
      </c>
      <c r="J4746">
        <v>0.29215000000000002</v>
      </c>
      <c r="K4746">
        <v>0.85645000000000004</v>
      </c>
      <c r="L4746">
        <v>0.55415000000000003</v>
      </c>
      <c r="M4746">
        <v>0.74965000000000004</v>
      </c>
    </row>
    <row r="4747" spans="2:13" x14ac:dyDescent="0.35">
      <c r="B4747">
        <v>4744</v>
      </c>
      <c r="C4747">
        <v>0.47434999999999999</v>
      </c>
      <c r="D4747">
        <v>0.79435</v>
      </c>
      <c r="E4747">
        <v>0.60594999999999999</v>
      </c>
      <c r="F4747">
        <v>0.22505</v>
      </c>
      <c r="G4747">
        <v>0.43874999999999997</v>
      </c>
      <c r="H4747">
        <v>0.44805</v>
      </c>
      <c r="I4747">
        <v>0.70574999999999999</v>
      </c>
      <c r="J4747">
        <v>0.15905</v>
      </c>
      <c r="K4747">
        <v>0.19084999999999999</v>
      </c>
      <c r="L4747">
        <v>0.96504999999999996</v>
      </c>
      <c r="M4747">
        <v>0.30554999999999999</v>
      </c>
    </row>
    <row r="4748" spans="2:13" x14ac:dyDescent="0.35">
      <c r="B4748">
        <v>4745</v>
      </c>
      <c r="C4748">
        <v>0.47444999999999998</v>
      </c>
      <c r="D4748">
        <v>0.40825</v>
      </c>
      <c r="E4748">
        <v>0.49964999999999998</v>
      </c>
      <c r="F4748">
        <v>0.31685000000000002</v>
      </c>
      <c r="G4748">
        <v>0.69825000000000004</v>
      </c>
      <c r="H4748">
        <v>9.9049999999999999E-2</v>
      </c>
      <c r="I4748">
        <v>0.98934999999999995</v>
      </c>
      <c r="J4748">
        <v>6.4750000000000002E-2</v>
      </c>
      <c r="K4748">
        <v>0.55974999999999997</v>
      </c>
      <c r="L4748">
        <v>0.24485000000000001</v>
      </c>
      <c r="M4748">
        <v>0.97114999999999996</v>
      </c>
    </row>
    <row r="4749" spans="2:13" x14ac:dyDescent="0.35">
      <c r="B4749">
        <v>4746</v>
      </c>
      <c r="C4749">
        <v>0.47455000000000003</v>
      </c>
      <c r="D4749">
        <v>0.27415</v>
      </c>
      <c r="E4749">
        <v>5.305E-2</v>
      </c>
      <c r="F4749">
        <v>0.35015000000000002</v>
      </c>
      <c r="G4749">
        <v>0.57794999999999996</v>
      </c>
      <c r="H4749">
        <v>0.80215000000000003</v>
      </c>
      <c r="I4749">
        <v>0.43864999999999998</v>
      </c>
      <c r="J4749">
        <v>0.97735000000000005</v>
      </c>
      <c r="K4749">
        <v>0.60855000000000004</v>
      </c>
      <c r="L4749">
        <v>0.29554999999999998</v>
      </c>
      <c r="M4749">
        <v>0.76924999999999999</v>
      </c>
    </row>
    <row r="4750" spans="2:13" x14ac:dyDescent="0.35">
      <c r="B4750">
        <v>4747</v>
      </c>
      <c r="C4750">
        <v>0.47465000000000002</v>
      </c>
      <c r="D4750">
        <v>0.14035</v>
      </c>
      <c r="E4750">
        <v>0.84724999999999995</v>
      </c>
      <c r="F4750">
        <v>0.67615000000000003</v>
      </c>
      <c r="G4750">
        <v>0.78854999999999997</v>
      </c>
      <c r="H4750">
        <v>0.72245000000000004</v>
      </c>
      <c r="I4750">
        <v>0.30695</v>
      </c>
      <c r="J4750">
        <v>0.76834999999999998</v>
      </c>
      <c r="K4750">
        <v>4.4350000000000001E-2</v>
      </c>
      <c r="L4750">
        <v>0.90915000000000001</v>
      </c>
      <c r="M4750">
        <v>0.82245000000000001</v>
      </c>
    </row>
    <row r="4751" spans="2:13" x14ac:dyDescent="0.35">
      <c r="B4751">
        <v>4748</v>
      </c>
      <c r="C4751">
        <v>0.47475000000000001</v>
      </c>
      <c r="D4751">
        <v>0.97724999999999995</v>
      </c>
      <c r="E4751">
        <v>0.85814999999999997</v>
      </c>
      <c r="F4751">
        <v>0.31735000000000002</v>
      </c>
      <c r="G4751">
        <v>0.68354999999999999</v>
      </c>
      <c r="H4751">
        <v>0.79525000000000001</v>
      </c>
      <c r="I4751">
        <v>0.46744999999999998</v>
      </c>
      <c r="J4751">
        <v>0.54664999999999997</v>
      </c>
      <c r="K4751">
        <v>0.77815000000000001</v>
      </c>
      <c r="L4751">
        <v>0.94445000000000001</v>
      </c>
      <c r="M4751">
        <v>0.66595000000000004</v>
      </c>
    </row>
    <row r="4752" spans="2:13" x14ac:dyDescent="0.35">
      <c r="B4752">
        <v>4749</v>
      </c>
      <c r="C4752">
        <v>0.47484999999999999</v>
      </c>
      <c r="D4752">
        <v>0.34905000000000003</v>
      </c>
      <c r="E4752">
        <v>0.14285</v>
      </c>
      <c r="F4752">
        <v>8.3250000000000005E-2</v>
      </c>
      <c r="G4752">
        <v>0.36225000000000002</v>
      </c>
      <c r="H4752">
        <v>0.67764999999999997</v>
      </c>
      <c r="I4752">
        <v>0.78585000000000005</v>
      </c>
      <c r="J4752">
        <v>0.83965000000000001</v>
      </c>
      <c r="K4752">
        <v>0.38995000000000002</v>
      </c>
      <c r="L4752">
        <v>0.48895</v>
      </c>
      <c r="M4752">
        <v>0.46715000000000001</v>
      </c>
    </row>
    <row r="4753" spans="2:13" x14ac:dyDescent="0.35">
      <c r="B4753">
        <v>4750</v>
      </c>
      <c r="C4753">
        <v>0.47494999999999998</v>
      </c>
      <c r="D4753">
        <v>0.32524999999999998</v>
      </c>
      <c r="E4753">
        <v>0.24675</v>
      </c>
      <c r="F4753">
        <v>0.92244999999999999</v>
      </c>
      <c r="G4753">
        <v>5.185E-2</v>
      </c>
      <c r="H4753">
        <v>0.53425</v>
      </c>
      <c r="I4753">
        <v>0.87465000000000004</v>
      </c>
      <c r="J4753">
        <v>9.7449999999999995E-2</v>
      </c>
      <c r="K4753">
        <v>0.65425</v>
      </c>
      <c r="L4753">
        <v>0.82904999999999995</v>
      </c>
      <c r="M4753">
        <v>0.48585</v>
      </c>
    </row>
    <row r="4754" spans="2:13" x14ac:dyDescent="0.35">
      <c r="B4754">
        <v>4751</v>
      </c>
      <c r="C4754">
        <v>0.47504999999999997</v>
      </c>
      <c r="D4754">
        <v>0.74104999999999999</v>
      </c>
      <c r="E4754">
        <v>0.97685</v>
      </c>
      <c r="F4754">
        <v>0.28584999999999999</v>
      </c>
      <c r="G4754">
        <v>0.47694999999999999</v>
      </c>
      <c r="H4754">
        <v>8.7550000000000003E-2</v>
      </c>
      <c r="I4754">
        <v>0.90605000000000002</v>
      </c>
      <c r="J4754">
        <v>0.62314999999999998</v>
      </c>
      <c r="K4754">
        <v>0.14005000000000001</v>
      </c>
      <c r="L4754">
        <v>0.99245000000000005</v>
      </c>
      <c r="M4754">
        <v>0.46405000000000002</v>
      </c>
    </row>
    <row r="4755" spans="2:13" x14ac:dyDescent="0.35">
      <c r="B4755">
        <v>4752</v>
      </c>
      <c r="C4755">
        <v>0.47515000000000002</v>
      </c>
      <c r="D4755">
        <v>0.94725000000000004</v>
      </c>
      <c r="E4755">
        <v>6.6650000000000001E-2</v>
      </c>
      <c r="F4755">
        <v>7.0150000000000004E-2</v>
      </c>
      <c r="G4755">
        <v>0.73324999999999996</v>
      </c>
      <c r="H4755">
        <v>0.36714999999999998</v>
      </c>
      <c r="I4755">
        <v>0.28894999999999998</v>
      </c>
      <c r="J4755">
        <v>0.95784999999999998</v>
      </c>
      <c r="K4755">
        <v>0.37964999999999999</v>
      </c>
      <c r="L4755">
        <v>0.93784999999999996</v>
      </c>
      <c r="M4755">
        <v>0.13555</v>
      </c>
    </row>
    <row r="4756" spans="2:13" x14ac:dyDescent="0.35">
      <c r="B4756">
        <v>4753</v>
      </c>
      <c r="C4756">
        <v>0.47525000000000001</v>
      </c>
      <c r="D4756">
        <v>0.19134999999999999</v>
      </c>
      <c r="E4756">
        <v>0.14645</v>
      </c>
      <c r="F4756">
        <v>0.65515000000000001</v>
      </c>
      <c r="G4756">
        <v>0.62004999999999999</v>
      </c>
      <c r="H4756">
        <v>0.65415000000000001</v>
      </c>
      <c r="I4756">
        <v>0.43295</v>
      </c>
      <c r="J4756">
        <v>0.79135</v>
      </c>
      <c r="K4756">
        <v>0.86634999999999995</v>
      </c>
      <c r="L4756">
        <v>0.25445000000000001</v>
      </c>
      <c r="M4756">
        <v>0.32945000000000002</v>
      </c>
    </row>
    <row r="4757" spans="2:13" x14ac:dyDescent="0.35">
      <c r="B4757">
        <v>4754</v>
      </c>
      <c r="C4757">
        <v>0.47534999999999999</v>
      </c>
      <c r="D4757">
        <v>0.79744999999999999</v>
      </c>
      <c r="E4757">
        <v>0.67664999999999997</v>
      </c>
      <c r="F4757">
        <v>0.24754999999999999</v>
      </c>
      <c r="G4757">
        <v>0.98165000000000002</v>
      </c>
      <c r="H4757">
        <v>0.10675</v>
      </c>
      <c r="I4757">
        <v>0.83394999999999997</v>
      </c>
      <c r="J4757">
        <v>0.80684999999999996</v>
      </c>
      <c r="K4757">
        <v>0.49135000000000001</v>
      </c>
      <c r="L4757">
        <v>0.42225000000000001</v>
      </c>
      <c r="M4757">
        <v>0.19764999999999999</v>
      </c>
    </row>
    <row r="4758" spans="2:13" x14ac:dyDescent="0.35">
      <c r="B4758">
        <v>4755</v>
      </c>
      <c r="C4758">
        <v>0.47544999999999998</v>
      </c>
      <c r="D4758">
        <v>0.37475000000000003</v>
      </c>
      <c r="E4758">
        <v>0.11765</v>
      </c>
      <c r="F4758">
        <v>0.44014999999999999</v>
      </c>
      <c r="G4758">
        <v>0.50244999999999995</v>
      </c>
      <c r="H4758">
        <v>0.71684999999999999</v>
      </c>
      <c r="I4758">
        <v>0.62824999999999998</v>
      </c>
      <c r="J4758">
        <v>0.72685</v>
      </c>
      <c r="K4758">
        <v>0.48204999999999998</v>
      </c>
      <c r="L4758">
        <v>0.96435000000000004</v>
      </c>
      <c r="M4758">
        <v>0.82104999999999995</v>
      </c>
    </row>
    <row r="4759" spans="2:13" x14ac:dyDescent="0.35">
      <c r="B4759">
        <v>4756</v>
      </c>
      <c r="C4759">
        <v>0.47554999999999997</v>
      </c>
      <c r="D4759">
        <v>0.22625000000000001</v>
      </c>
      <c r="E4759">
        <v>3.875E-2</v>
      </c>
      <c r="F4759">
        <v>0.51214999999999999</v>
      </c>
      <c r="G4759">
        <v>0.70525000000000004</v>
      </c>
      <c r="H4759">
        <v>0.54444999999999999</v>
      </c>
      <c r="I4759">
        <v>0.62724999999999997</v>
      </c>
      <c r="J4759">
        <v>0.32934999999999998</v>
      </c>
      <c r="K4759">
        <v>0.12395</v>
      </c>
      <c r="L4759">
        <v>0.33215</v>
      </c>
      <c r="M4759">
        <v>0.71384999999999998</v>
      </c>
    </row>
    <row r="4760" spans="2:13" x14ac:dyDescent="0.35">
      <c r="B4760">
        <v>4757</v>
      </c>
      <c r="C4760">
        <v>0.47565000000000002</v>
      </c>
      <c r="D4760">
        <v>0.54195000000000004</v>
      </c>
      <c r="E4760">
        <v>0.12345</v>
      </c>
      <c r="F4760">
        <v>0.28684999999999999</v>
      </c>
      <c r="G4760">
        <v>0.43004999999999999</v>
      </c>
      <c r="H4760">
        <v>0.64315</v>
      </c>
      <c r="I4760">
        <v>0.86695</v>
      </c>
      <c r="J4760">
        <v>0.56164999999999998</v>
      </c>
      <c r="K4760">
        <v>0.40205000000000002</v>
      </c>
      <c r="L4760">
        <v>0.63314999999999999</v>
      </c>
      <c r="M4760">
        <v>0.98214999999999997</v>
      </c>
    </row>
    <row r="4761" spans="2:13" x14ac:dyDescent="0.35">
      <c r="B4761">
        <v>4758</v>
      </c>
      <c r="C4761">
        <v>0.47575000000000001</v>
      </c>
      <c r="D4761">
        <v>0.39024999999999999</v>
      </c>
      <c r="E4761">
        <v>8.4949999999999998E-2</v>
      </c>
      <c r="F4761">
        <v>0.43295</v>
      </c>
      <c r="G4761">
        <v>0.74085000000000001</v>
      </c>
      <c r="H4761">
        <v>5.4550000000000001E-2</v>
      </c>
      <c r="I4761">
        <v>0.28544999999999998</v>
      </c>
      <c r="J4761">
        <v>0.61814999999999998</v>
      </c>
      <c r="K4761">
        <v>0.14845</v>
      </c>
      <c r="L4761">
        <v>0.20644999999999999</v>
      </c>
      <c r="M4761">
        <v>0.74424999999999997</v>
      </c>
    </row>
    <row r="4762" spans="2:13" x14ac:dyDescent="0.35">
      <c r="B4762">
        <v>4759</v>
      </c>
      <c r="C4762">
        <v>0.47585</v>
      </c>
      <c r="D4762">
        <v>6.8949999999999997E-2</v>
      </c>
      <c r="E4762">
        <v>0.77654999999999996</v>
      </c>
      <c r="F4762">
        <v>0.13475000000000001</v>
      </c>
      <c r="G4762">
        <v>0.14665</v>
      </c>
      <c r="H4762">
        <v>3.1449999999999999E-2</v>
      </c>
      <c r="I4762">
        <v>5.475E-2</v>
      </c>
      <c r="J4762">
        <v>0.78334999999999999</v>
      </c>
      <c r="K4762">
        <v>4.6350000000000002E-2</v>
      </c>
      <c r="L4762">
        <v>0.73475000000000001</v>
      </c>
      <c r="M4762">
        <v>0.39555000000000001</v>
      </c>
    </row>
    <row r="4763" spans="2:13" x14ac:dyDescent="0.35">
      <c r="B4763">
        <v>4760</v>
      </c>
      <c r="C4763">
        <v>0.47594999999999998</v>
      </c>
      <c r="D4763">
        <v>0.69674999999999998</v>
      </c>
      <c r="E4763">
        <v>0.83884999999999998</v>
      </c>
      <c r="F4763">
        <v>0.39195000000000002</v>
      </c>
      <c r="G4763">
        <v>0.34534999999999999</v>
      </c>
      <c r="H4763">
        <v>0.30635000000000001</v>
      </c>
      <c r="I4763">
        <v>0.25824999999999998</v>
      </c>
      <c r="J4763">
        <v>0.93294999999999995</v>
      </c>
      <c r="K4763">
        <v>0.52715000000000001</v>
      </c>
      <c r="L4763">
        <v>0.71645000000000003</v>
      </c>
      <c r="M4763">
        <v>0.47225</v>
      </c>
    </row>
    <row r="4764" spans="2:13" x14ac:dyDescent="0.35">
      <c r="B4764">
        <v>4761</v>
      </c>
      <c r="C4764">
        <v>0.47604999999999997</v>
      </c>
      <c r="D4764">
        <v>3.065E-2</v>
      </c>
      <c r="E4764">
        <v>0.63544999999999996</v>
      </c>
      <c r="F4764">
        <v>0.33155000000000001</v>
      </c>
      <c r="G4764">
        <v>0.13875000000000001</v>
      </c>
      <c r="H4764">
        <v>0.50995000000000001</v>
      </c>
      <c r="I4764">
        <v>0.48194999999999999</v>
      </c>
      <c r="J4764">
        <v>0.73934999999999995</v>
      </c>
      <c r="K4764">
        <v>0.93605000000000005</v>
      </c>
      <c r="L4764">
        <v>0.31535000000000002</v>
      </c>
      <c r="M4764">
        <v>0.26795000000000002</v>
      </c>
    </row>
    <row r="4765" spans="2:13" x14ac:dyDescent="0.35">
      <c r="B4765">
        <v>4762</v>
      </c>
      <c r="C4765">
        <v>0.47615000000000002</v>
      </c>
      <c r="D4765">
        <v>0.66174999999999995</v>
      </c>
      <c r="E4765">
        <v>0.47985</v>
      </c>
      <c r="F4765">
        <v>0.49595</v>
      </c>
      <c r="G4765">
        <v>0.53015000000000001</v>
      </c>
      <c r="H4765">
        <v>0.31685000000000002</v>
      </c>
      <c r="I4765">
        <v>0.57035000000000002</v>
      </c>
      <c r="J4765">
        <v>0.82104999999999995</v>
      </c>
      <c r="K4765">
        <v>0.39284999999999998</v>
      </c>
      <c r="L4765">
        <v>0.30295</v>
      </c>
      <c r="M4765">
        <v>0.12825</v>
      </c>
    </row>
    <row r="4766" spans="2:13" x14ac:dyDescent="0.35">
      <c r="B4766">
        <v>4763</v>
      </c>
      <c r="C4766">
        <v>0.47625000000000001</v>
      </c>
      <c r="D4766">
        <v>0.26745000000000002</v>
      </c>
      <c r="E4766">
        <v>0.46825</v>
      </c>
      <c r="F4766">
        <v>0.74414999999999998</v>
      </c>
      <c r="G4766">
        <v>0.31225000000000003</v>
      </c>
      <c r="H4766">
        <v>0.97775000000000001</v>
      </c>
      <c r="I4766">
        <v>0.60675000000000001</v>
      </c>
      <c r="J4766">
        <v>0.33155000000000001</v>
      </c>
      <c r="K4766">
        <v>0.87055000000000005</v>
      </c>
      <c r="L4766">
        <v>0.32945000000000002</v>
      </c>
      <c r="M4766">
        <v>0.85535000000000005</v>
      </c>
    </row>
    <row r="4767" spans="2:13" x14ac:dyDescent="0.35">
      <c r="B4767">
        <v>4764</v>
      </c>
      <c r="C4767">
        <v>0.47635</v>
      </c>
      <c r="D4767">
        <v>0.48515000000000003</v>
      </c>
      <c r="E4767">
        <v>0.62885000000000002</v>
      </c>
      <c r="F4767">
        <v>0.78715000000000002</v>
      </c>
      <c r="G4767">
        <v>0.15275</v>
      </c>
      <c r="H4767">
        <v>0.63734999999999997</v>
      </c>
      <c r="I4767">
        <v>0.55574999999999997</v>
      </c>
      <c r="J4767">
        <v>0.36595</v>
      </c>
      <c r="K4767">
        <v>0.62455000000000005</v>
      </c>
      <c r="L4767">
        <v>0.76144999999999996</v>
      </c>
      <c r="M4767">
        <v>0.99795</v>
      </c>
    </row>
    <row r="4768" spans="2:13" x14ac:dyDescent="0.35">
      <c r="B4768">
        <v>4765</v>
      </c>
      <c r="C4768">
        <v>0.47644999999999998</v>
      </c>
      <c r="D4768">
        <v>0.85324999999999995</v>
      </c>
      <c r="E4768">
        <v>0.76085000000000003</v>
      </c>
      <c r="F4768">
        <v>0.49164999999999998</v>
      </c>
      <c r="G4768">
        <v>2.3500000000000001E-3</v>
      </c>
      <c r="H4768">
        <v>0.45734999999999998</v>
      </c>
      <c r="I4768">
        <v>0.59104999999999996</v>
      </c>
      <c r="J4768">
        <v>0.41644999999999999</v>
      </c>
      <c r="K4768">
        <v>0.81054999999999999</v>
      </c>
      <c r="L4768">
        <v>0.23515</v>
      </c>
      <c r="M4768">
        <v>0.49095</v>
      </c>
    </row>
    <row r="4769" spans="2:13" x14ac:dyDescent="0.35">
      <c r="B4769">
        <v>4766</v>
      </c>
      <c r="C4769">
        <v>0.47654999999999997</v>
      </c>
      <c r="D4769">
        <v>0.19885</v>
      </c>
      <c r="E4769">
        <v>0.91374999999999995</v>
      </c>
      <c r="F4769">
        <v>0.72775000000000001</v>
      </c>
      <c r="G4769">
        <v>0.55205000000000004</v>
      </c>
      <c r="H4769">
        <v>0.12725</v>
      </c>
      <c r="I4769">
        <v>6.4549999999999996E-2</v>
      </c>
      <c r="J4769">
        <v>0.39645000000000002</v>
      </c>
      <c r="K4769">
        <v>0.62285000000000001</v>
      </c>
      <c r="L4769">
        <v>0.98645000000000005</v>
      </c>
      <c r="M4769">
        <v>0.44935000000000003</v>
      </c>
    </row>
    <row r="4770" spans="2:13" x14ac:dyDescent="0.35">
      <c r="B4770">
        <v>4767</v>
      </c>
      <c r="C4770">
        <v>0.47665000000000002</v>
      </c>
      <c r="D4770">
        <v>0.66825000000000001</v>
      </c>
      <c r="E4770">
        <v>0.88954999999999995</v>
      </c>
      <c r="F4770">
        <v>0.94094999999999995</v>
      </c>
      <c r="G4770">
        <v>0.53274999999999995</v>
      </c>
      <c r="H4770">
        <v>0.47725000000000001</v>
      </c>
      <c r="I4770">
        <v>0.93325000000000002</v>
      </c>
      <c r="J4770">
        <v>0.57655000000000001</v>
      </c>
      <c r="K4770">
        <v>0.33605000000000002</v>
      </c>
      <c r="L4770">
        <v>0.23985000000000001</v>
      </c>
      <c r="M4770">
        <v>0.11525000000000001</v>
      </c>
    </row>
    <row r="4771" spans="2:13" x14ac:dyDescent="0.35">
      <c r="B4771">
        <v>4768</v>
      </c>
      <c r="C4771">
        <v>0.47675000000000001</v>
      </c>
      <c r="D4771">
        <v>0.88695000000000002</v>
      </c>
      <c r="E4771">
        <v>0.63934999999999997</v>
      </c>
      <c r="F4771">
        <v>0.67274999999999996</v>
      </c>
      <c r="G4771">
        <v>0.48565000000000003</v>
      </c>
      <c r="H4771">
        <v>0.34265000000000001</v>
      </c>
      <c r="I4771">
        <v>0.98914999999999997</v>
      </c>
      <c r="J4771">
        <v>0.91554999999999997</v>
      </c>
      <c r="K4771">
        <v>0.70245000000000002</v>
      </c>
      <c r="L4771">
        <v>0.33905000000000002</v>
      </c>
      <c r="M4771">
        <v>6.6549999999999998E-2</v>
      </c>
    </row>
    <row r="4772" spans="2:13" x14ac:dyDescent="0.35">
      <c r="B4772">
        <v>4769</v>
      </c>
      <c r="C4772">
        <v>0.47685</v>
      </c>
      <c r="D4772">
        <v>0.44545000000000001</v>
      </c>
      <c r="E4772">
        <v>0.73204999999999998</v>
      </c>
      <c r="F4772">
        <v>0.53915000000000002</v>
      </c>
      <c r="G4772">
        <v>0.41504999999999997</v>
      </c>
      <c r="H4772">
        <v>0.14685000000000001</v>
      </c>
      <c r="I4772">
        <v>0.94645000000000001</v>
      </c>
      <c r="J4772">
        <v>0.83055000000000001</v>
      </c>
      <c r="K4772">
        <v>0.94125000000000003</v>
      </c>
      <c r="L4772">
        <v>0.63175000000000003</v>
      </c>
      <c r="M4772">
        <v>0.30204999999999999</v>
      </c>
    </row>
    <row r="4773" spans="2:13" x14ac:dyDescent="0.35">
      <c r="B4773">
        <v>4770</v>
      </c>
      <c r="C4773">
        <v>0.47694999999999999</v>
      </c>
      <c r="D4773">
        <v>0.18684999999999999</v>
      </c>
      <c r="E4773">
        <v>7.0449999999999999E-2</v>
      </c>
      <c r="F4773">
        <v>9.2649999999999996E-2</v>
      </c>
      <c r="G4773">
        <v>0.16514999999999999</v>
      </c>
      <c r="H4773">
        <v>0.61245000000000005</v>
      </c>
      <c r="I4773">
        <v>0.23915</v>
      </c>
      <c r="J4773">
        <v>0.93855</v>
      </c>
      <c r="K4773">
        <v>0.53395000000000004</v>
      </c>
      <c r="L4773">
        <v>0.75175000000000003</v>
      </c>
      <c r="M4773">
        <v>0.37645000000000001</v>
      </c>
    </row>
    <row r="4774" spans="2:13" x14ac:dyDescent="0.35">
      <c r="B4774">
        <v>4771</v>
      </c>
      <c r="C4774">
        <v>0.47704999999999997</v>
      </c>
      <c r="D4774">
        <v>0.46105000000000002</v>
      </c>
      <c r="E4774">
        <v>0.98414999999999997</v>
      </c>
      <c r="F4774">
        <v>0.82025000000000003</v>
      </c>
      <c r="G4774">
        <v>0.92395000000000005</v>
      </c>
      <c r="H4774">
        <v>0.99795</v>
      </c>
      <c r="I4774">
        <v>0.17294999999999999</v>
      </c>
      <c r="J4774">
        <v>0.81635000000000002</v>
      </c>
      <c r="K4774">
        <v>0.73424999999999996</v>
      </c>
      <c r="L4774">
        <v>0.82815000000000005</v>
      </c>
      <c r="M4774">
        <v>0.23114999999999999</v>
      </c>
    </row>
    <row r="4775" spans="2:13" x14ac:dyDescent="0.35">
      <c r="B4775">
        <v>4772</v>
      </c>
      <c r="C4775">
        <v>0.47715000000000002</v>
      </c>
      <c r="D4775">
        <v>0.14735000000000001</v>
      </c>
      <c r="E4775">
        <v>0.75475000000000003</v>
      </c>
      <c r="F4775">
        <v>0.18484999999999999</v>
      </c>
      <c r="G4775">
        <v>0.76534999999999997</v>
      </c>
      <c r="H4775">
        <v>2.835E-2</v>
      </c>
      <c r="I4775">
        <v>0.64395000000000002</v>
      </c>
      <c r="J4775">
        <v>0.21015</v>
      </c>
      <c r="K4775">
        <v>0.38564999999999999</v>
      </c>
      <c r="L4775">
        <v>5.935E-2</v>
      </c>
      <c r="M4775">
        <v>0.67215000000000003</v>
      </c>
    </row>
    <row r="4776" spans="2:13" x14ac:dyDescent="0.35">
      <c r="B4776">
        <v>4773</v>
      </c>
      <c r="C4776">
        <v>0.47725000000000001</v>
      </c>
      <c r="D4776">
        <v>0.63144999999999996</v>
      </c>
      <c r="E4776">
        <v>0.60294999999999999</v>
      </c>
      <c r="F4776">
        <v>0.62155000000000005</v>
      </c>
      <c r="G4776">
        <v>0.49954999999999999</v>
      </c>
      <c r="H4776">
        <v>0.29844999999999999</v>
      </c>
      <c r="I4776">
        <v>0.54905000000000004</v>
      </c>
      <c r="J4776">
        <v>9.9750000000000005E-2</v>
      </c>
      <c r="K4776">
        <v>0.50324999999999998</v>
      </c>
      <c r="L4776">
        <v>0.19964999999999999</v>
      </c>
      <c r="M4776">
        <v>0.49164999999999998</v>
      </c>
    </row>
    <row r="4777" spans="2:13" x14ac:dyDescent="0.35">
      <c r="B4777">
        <v>4774</v>
      </c>
      <c r="C4777">
        <v>0.47735</v>
      </c>
      <c r="D4777">
        <v>0.98024999999999995</v>
      </c>
      <c r="E4777">
        <v>0.54805000000000004</v>
      </c>
      <c r="F4777">
        <v>0.92645</v>
      </c>
      <c r="G4777">
        <v>0.84094999999999998</v>
      </c>
      <c r="H4777">
        <v>0.91844999999999999</v>
      </c>
      <c r="I4777">
        <v>6.4850000000000005E-2</v>
      </c>
      <c r="J4777">
        <v>0.49564999999999998</v>
      </c>
      <c r="K4777">
        <v>0.15285000000000001</v>
      </c>
      <c r="L4777">
        <v>0.66474999999999995</v>
      </c>
      <c r="M4777">
        <v>0.56105000000000005</v>
      </c>
    </row>
    <row r="4778" spans="2:13" x14ac:dyDescent="0.35">
      <c r="B4778">
        <v>4775</v>
      </c>
      <c r="C4778">
        <v>0.47744999999999999</v>
      </c>
      <c r="D4778">
        <v>0.52524999999999999</v>
      </c>
      <c r="E4778">
        <v>8.2049999999999998E-2</v>
      </c>
      <c r="F4778">
        <v>0.81325000000000003</v>
      </c>
      <c r="G4778">
        <v>0.37585000000000002</v>
      </c>
      <c r="H4778">
        <v>0.69584999999999997</v>
      </c>
      <c r="I4778">
        <v>0.93874999999999997</v>
      </c>
      <c r="J4778">
        <v>0.12784999999999999</v>
      </c>
      <c r="K4778">
        <v>0.61665000000000003</v>
      </c>
      <c r="L4778">
        <v>0.62355000000000005</v>
      </c>
      <c r="M4778">
        <v>0.95994999999999997</v>
      </c>
    </row>
    <row r="4779" spans="2:13" x14ac:dyDescent="0.35">
      <c r="B4779">
        <v>4776</v>
      </c>
      <c r="C4779">
        <v>0.47754999999999997</v>
      </c>
      <c r="D4779">
        <v>2.5500000000000002E-3</v>
      </c>
      <c r="E4779">
        <v>0.98814999999999997</v>
      </c>
      <c r="F4779">
        <v>0.97655000000000003</v>
      </c>
      <c r="G4779">
        <v>0.25314999999999999</v>
      </c>
      <c r="H4779">
        <v>0.29904999999999998</v>
      </c>
      <c r="I4779">
        <v>7.2650000000000006E-2</v>
      </c>
      <c r="J4779">
        <v>8.3250000000000005E-2</v>
      </c>
      <c r="K4779">
        <v>0.34294999999999998</v>
      </c>
      <c r="L4779">
        <v>0.49454999999999999</v>
      </c>
      <c r="M4779">
        <v>0.87024999999999997</v>
      </c>
    </row>
    <row r="4780" spans="2:13" x14ac:dyDescent="0.35">
      <c r="B4780">
        <v>4777</v>
      </c>
      <c r="C4780">
        <v>0.47765000000000002</v>
      </c>
      <c r="D4780">
        <v>0.33215</v>
      </c>
      <c r="E4780">
        <v>0.29775000000000001</v>
      </c>
      <c r="F4780">
        <v>0.40484999999999999</v>
      </c>
      <c r="G4780">
        <v>0.92695000000000005</v>
      </c>
      <c r="H4780">
        <v>0.22345000000000001</v>
      </c>
      <c r="I4780">
        <v>0.94564999999999999</v>
      </c>
      <c r="J4780">
        <v>0.18734999999999999</v>
      </c>
      <c r="K4780">
        <v>0.29985000000000001</v>
      </c>
      <c r="L4780">
        <v>0.90925</v>
      </c>
      <c r="M4780">
        <v>0.35594999999999999</v>
      </c>
    </row>
    <row r="4781" spans="2:13" x14ac:dyDescent="0.35">
      <c r="B4781">
        <v>4778</v>
      </c>
      <c r="C4781">
        <v>0.47775000000000001</v>
      </c>
      <c r="D4781">
        <v>0.73975000000000002</v>
      </c>
      <c r="E4781">
        <v>8.3349999999999994E-2</v>
      </c>
      <c r="F4781">
        <v>0.82004999999999995</v>
      </c>
      <c r="G4781">
        <v>0.80374999999999996</v>
      </c>
      <c r="H4781">
        <v>3.8150000000000003E-2</v>
      </c>
      <c r="I4781">
        <v>7.5500000000000003E-3</v>
      </c>
      <c r="J4781">
        <v>0.55445</v>
      </c>
      <c r="K4781">
        <v>0.61165000000000003</v>
      </c>
      <c r="L4781">
        <v>0.62434999999999996</v>
      </c>
      <c r="M4781">
        <v>1.865E-2</v>
      </c>
    </row>
    <row r="4782" spans="2:13" x14ac:dyDescent="0.35">
      <c r="B4782">
        <v>4779</v>
      </c>
      <c r="C4782">
        <v>0.47785</v>
      </c>
      <c r="D4782">
        <v>0.72335000000000005</v>
      </c>
      <c r="E4782">
        <v>0.76275000000000004</v>
      </c>
      <c r="F4782">
        <v>0.25214999999999999</v>
      </c>
      <c r="G4782">
        <v>0.45724999999999999</v>
      </c>
      <c r="H4782">
        <v>0.46765000000000001</v>
      </c>
      <c r="I4782">
        <v>0.29835</v>
      </c>
      <c r="J4782">
        <v>0.12845000000000001</v>
      </c>
      <c r="K4782">
        <v>0.15404999999999999</v>
      </c>
      <c r="L4782">
        <v>0.61034999999999995</v>
      </c>
      <c r="M4782">
        <v>0.38485000000000003</v>
      </c>
    </row>
    <row r="4783" spans="2:13" x14ac:dyDescent="0.35">
      <c r="B4783">
        <v>4780</v>
      </c>
      <c r="C4783">
        <v>0.47794999999999999</v>
      </c>
      <c r="D4783">
        <v>0.21684999999999999</v>
      </c>
      <c r="E4783">
        <v>0.84994999999999998</v>
      </c>
      <c r="F4783">
        <v>0.49364999999999998</v>
      </c>
      <c r="G4783">
        <v>0.32245000000000001</v>
      </c>
      <c r="H4783">
        <v>0.13555</v>
      </c>
      <c r="I4783">
        <v>0.18465000000000001</v>
      </c>
      <c r="J4783">
        <v>0.53664999999999996</v>
      </c>
      <c r="K4783">
        <v>0.57765</v>
      </c>
      <c r="L4783">
        <v>0.70894999999999997</v>
      </c>
      <c r="M4783">
        <v>4.795E-2</v>
      </c>
    </row>
    <row r="4784" spans="2:13" x14ac:dyDescent="0.35">
      <c r="B4784">
        <v>4781</v>
      </c>
      <c r="C4784">
        <v>0.47804999999999997</v>
      </c>
      <c r="D4784">
        <v>0.82364999999999999</v>
      </c>
      <c r="E4784">
        <v>0.49685000000000001</v>
      </c>
      <c r="F4784">
        <v>0.75505</v>
      </c>
      <c r="G4784">
        <v>0.45434999999999998</v>
      </c>
      <c r="H4784">
        <v>0.19275</v>
      </c>
      <c r="I4784">
        <v>0.43675000000000003</v>
      </c>
      <c r="J4784">
        <v>0.21904999999999999</v>
      </c>
      <c r="K4784">
        <v>0.86114999999999997</v>
      </c>
      <c r="L4784">
        <v>0.92374999999999996</v>
      </c>
      <c r="M4784">
        <v>0.94784999999999997</v>
      </c>
    </row>
    <row r="4785" spans="2:13" x14ac:dyDescent="0.35">
      <c r="B4785">
        <v>4782</v>
      </c>
      <c r="C4785">
        <v>0.47815000000000002</v>
      </c>
      <c r="D4785">
        <v>0.49545</v>
      </c>
      <c r="E4785">
        <v>0.81774999999999998</v>
      </c>
      <c r="F4785">
        <v>0.79684999999999995</v>
      </c>
      <c r="G4785">
        <v>0.12055</v>
      </c>
      <c r="H4785">
        <v>0.95365</v>
      </c>
      <c r="I4785">
        <v>0.45345000000000002</v>
      </c>
      <c r="J4785">
        <v>0.19625000000000001</v>
      </c>
      <c r="K4785">
        <v>0.29054999999999997</v>
      </c>
      <c r="L4785">
        <v>0.66385000000000005</v>
      </c>
      <c r="M4785">
        <v>0.10895000000000001</v>
      </c>
    </row>
    <row r="4786" spans="2:13" x14ac:dyDescent="0.35">
      <c r="B4786">
        <v>4783</v>
      </c>
      <c r="C4786">
        <v>0.47825000000000001</v>
      </c>
      <c r="D4786">
        <v>0.76415</v>
      </c>
      <c r="E4786">
        <v>0.60114999999999996</v>
      </c>
      <c r="F4786">
        <v>0.80474999999999997</v>
      </c>
      <c r="G4786">
        <v>0.68015000000000003</v>
      </c>
      <c r="H4786">
        <v>0.32534999999999997</v>
      </c>
      <c r="I4786">
        <v>0.33455000000000001</v>
      </c>
      <c r="J4786">
        <v>0.92174999999999996</v>
      </c>
      <c r="K4786">
        <v>0.78354999999999997</v>
      </c>
      <c r="L4786">
        <v>0.49045</v>
      </c>
      <c r="M4786">
        <v>0.22214999999999999</v>
      </c>
    </row>
    <row r="4787" spans="2:13" x14ac:dyDescent="0.35">
      <c r="B4787">
        <v>4784</v>
      </c>
      <c r="C4787">
        <v>0.47835</v>
      </c>
      <c r="D4787">
        <v>0.46794999999999998</v>
      </c>
      <c r="E4787">
        <v>0.36604999999999999</v>
      </c>
      <c r="F4787">
        <v>0.63095000000000001</v>
      </c>
      <c r="G4787">
        <v>0.88875000000000004</v>
      </c>
      <c r="H4787">
        <v>0.65925</v>
      </c>
      <c r="I4787">
        <v>0.17094999999999999</v>
      </c>
      <c r="J4787">
        <v>0.48375000000000001</v>
      </c>
      <c r="K4787">
        <v>0.21204999999999999</v>
      </c>
      <c r="L4787">
        <v>0.69225000000000003</v>
      </c>
      <c r="M4787">
        <v>0.79995000000000005</v>
      </c>
    </row>
    <row r="4788" spans="2:13" x14ac:dyDescent="0.35">
      <c r="B4788">
        <v>4785</v>
      </c>
      <c r="C4788">
        <v>0.47844999999999999</v>
      </c>
      <c r="D4788">
        <v>0.44574999999999998</v>
      </c>
      <c r="E4788">
        <v>0.97975000000000001</v>
      </c>
      <c r="F4788">
        <v>6.4049999999999996E-2</v>
      </c>
      <c r="G4788">
        <v>0.45915</v>
      </c>
      <c r="H4788">
        <v>4.7149999999999997E-2</v>
      </c>
      <c r="I4788">
        <v>3.0249999999999999E-2</v>
      </c>
      <c r="J4788">
        <v>0.38495000000000001</v>
      </c>
      <c r="K4788">
        <v>0.12365</v>
      </c>
      <c r="L4788">
        <v>0.18725</v>
      </c>
      <c r="M4788">
        <v>0.25435000000000002</v>
      </c>
    </row>
    <row r="4789" spans="2:13" x14ac:dyDescent="0.35">
      <c r="B4789">
        <v>4786</v>
      </c>
      <c r="C4789">
        <v>0.47854999999999998</v>
      </c>
      <c r="D4789">
        <v>0.87534999999999996</v>
      </c>
      <c r="E4789">
        <v>0.50865000000000005</v>
      </c>
      <c r="F4789">
        <v>0.55735000000000001</v>
      </c>
      <c r="G4789">
        <v>0.83894999999999997</v>
      </c>
      <c r="H4789">
        <v>0.44895000000000002</v>
      </c>
      <c r="I4789">
        <v>1.555E-2</v>
      </c>
      <c r="J4789">
        <v>0.26205000000000001</v>
      </c>
      <c r="K4789">
        <v>0.33124999999999999</v>
      </c>
      <c r="L4789">
        <v>0.22514999999999999</v>
      </c>
      <c r="M4789">
        <v>0.45574999999999999</v>
      </c>
    </row>
    <row r="4790" spans="2:13" x14ac:dyDescent="0.35">
      <c r="B4790">
        <v>4787</v>
      </c>
      <c r="C4790">
        <v>0.47865000000000002</v>
      </c>
      <c r="D4790">
        <v>0.34534999999999999</v>
      </c>
      <c r="E4790">
        <v>0.67354999999999998</v>
      </c>
      <c r="F4790">
        <v>0.68174999999999997</v>
      </c>
      <c r="G4790">
        <v>0.76995000000000002</v>
      </c>
      <c r="H4790">
        <v>0.60345000000000004</v>
      </c>
      <c r="I4790">
        <v>0.15865000000000001</v>
      </c>
      <c r="J4790">
        <v>0.99345000000000006</v>
      </c>
      <c r="K4790">
        <v>0.94284999999999997</v>
      </c>
      <c r="L4790">
        <v>0.21684999999999999</v>
      </c>
      <c r="M4790">
        <v>0.79135</v>
      </c>
    </row>
    <row r="4791" spans="2:13" x14ac:dyDescent="0.35">
      <c r="B4791">
        <v>4788</v>
      </c>
      <c r="C4791">
        <v>0.47875000000000001</v>
      </c>
      <c r="D4791">
        <v>0.17324999999999999</v>
      </c>
      <c r="E4791">
        <v>0.21545</v>
      </c>
      <c r="F4791">
        <v>0.11655</v>
      </c>
      <c r="G4791">
        <v>7.8450000000000006E-2</v>
      </c>
      <c r="H4791">
        <v>0.94525000000000003</v>
      </c>
      <c r="I4791">
        <v>0.96875</v>
      </c>
      <c r="J4791">
        <v>0.75585000000000002</v>
      </c>
      <c r="K4791">
        <v>6.9449999999999998E-2</v>
      </c>
      <c r="L4791">
        <v>0.22955</v>
      </c>
      <c r="M4791">
        <v>0.82694999999999996</v>
      </c>
    </row>
    <row r="4792" spans="2:13" x14ac:dyDescent="0.35">
      <c r="B4792">
        <v>4789</v>
      </c>
      <c r="C4792">
        <v>0.47885</v>
      </c>
      <c r="D4792">
        <v>0.45405000000000001</v>
      </c>
      <c r="E4792">
        <v>0.40465000000000001</v>
      </c>
      <c r="F4792">
        <v>0.83284999999999998</v>
      </c>
      <c r="G4792">
        <v>0.49554999999999999</v>
      </c>
      <c r="H4792">
        <v>0.15325</v>
      </c>
      <c r="I4792">
        <v>0.71084999999999998</v>
      </c>
      <c r="J4792">
        <v>1.8550000000000001E-2</v>
      </c>
      <c r="K4792">
        <v>8.7849999999999998E-2</v>
      </c>
      <c r="L4792">
        <v>0.23394999999999999</v>
      </c>
      <c r="M4792">
        <v>0.73975000000000002</v>
      </c>
    </row>
    <row r="4793" spans="2:13" x14ac:dyDescent="0.35">
      <c r="B4793">
        <v>4790</v>
      </c>
      <c r="C4793">
        <v>0.47894999999999999</v>
      </c>
      <c r="D4793">
        <v>0.42895</v>
      </c>
      <c r="E4793">
        <v>0.67084999999999995</v>
      </c>
      <c r="F4793">
        <v>0.41835</v>
      </c>
      <c r="G4793">
        <v>0.23974999999999999</v>
      </c>
      <c r="H4793">
        <v>7.3450000000000001E-2</v>
      </c>
      <c r="I4793">
        <v>0.89024999999999999</v>
      </c>
      <c r="J4793">
        <v>0.68754999999999999</v>
      </c>
      <c r="K4793">
        <v>0.10885</v>
      </c>
      <c r="L4793">
        <v>0.90134999999999998</v>
      </c>
      <c r="M4793">
        <v>0.46665000000000001</v>
      </c>
    </row>
    <row r="4794" spans="2:13" x14ac:dyDescent="0.35">
      <c r="B4794">
        <v>4791</v>
      </c>
      <c r="C4794">
        <v>0.47904999999999998</v>
      </c>
      <c r="D4794">
        <v>0.77754999999999996</v>
      </c>
      <c r="E4794">
        <v>0.66144999999999998</v>
      </c>
      <c r="F4794">
        <v>0.76954999999999996</v>
      </c>
      <c r="G4794">
        <v>0.40375</v>
      </c>
      <c r="H4794">
        <v>0.44414999999999999</v>
      </c>
      <c r="I4794">
        <v>0.23835000000000001</v>
      </c>
      <c r="J4794">
        <v>0.55184999999999995</v>
      </c>
      <c r="K4794">
        <v>0.13084999999999999</v>
      </c>
      <c r="L4794">
        <v>5.5550000000000002E-2</v>
      </c>
      <c r="M4794">
        <v>0.18285000000000001</v>
      </c>
    </row>
    <row r="4795" spans="2:13" x14ac:dyDescent="0.35">
      <c r="B4795">
        <v>4792</v>
      </c>
      <c r="C4795">
        <v>0.47915000000000002</v>
      </c>
      <c r="D4795">
        <v>0.48454999999999998</v>
      </c>
      <c r="E4795">
        <v>0.25814999999999999</v>
      </c>
      <c r="F4795">
        <v>0.89224999999999999</v>
      </c>
      <c r="G4795">
        <v>0.34344999999999998</v>
      </c>
      <c r="H4795">
        <v>0.52675000000000005</v>
      </c>
      <c r="I4795">
        <v>0.36935000000000001</v>
      </c>
      <c r="J4795">
        <v>0.61445000000000005</v>
      </c>
      <c r="K4795">
        <v>0.59784999999999999</v>
      </c>
      <c r="L4795">
        <v>0.50714999999999999</v>
      </c>
      <c r="M4795">
        <v>0.53064999999999996</v>
      </c>
    </row>
    <row r="4796" spans="2:13" x14ac:dyDescent="0.35">
      <c r="B4796">
        <v>4793</v>
      </c>
      <c r="C4796">
        <v>0.47925000000000001</v>
      </c>
      <c r="D4796">
        <v>0.29365000000000002</v>
      </c>
      <c r="E4796">
        <v>0.44095000000000001</v>
      </c>
      <c r="F4796">
        <v>0.47604999999999997</v>
      </c>
      <c r="G4796">
        <v>0.27155000000000001</v>
      </c>
      <c r="H4796">
        <v>0.94794999999999996</v>
      </c>
      <c r="I4796">
        <v>0.35775000000000001</v>
      </c>
      <c r="J4796">
        <v>8.2150000000000001E-2</v>
      </c>
      <c r="K4796">
        <v>0.12755</v>
      </c>
      <c r="L4796">
        <v>0.89315</v>
      </c>
      <c r="M4796">
        <v>0.39105000000000001</v>
      </c>
    </row>
    <row r="4797" spans="2:13" x14ac:dyDescent="0.35">
      <c r="B4797">
        <v>4794</v>
      </c>
      <c r="C4797">
        <v>0.47935</v>
      </c>
      <c r="D4797">
        <v>0.31025000000000003</v>
      </c>
      <c r="E4797">
        <v>0.76554999999999995</v>
      </c>
      <c r="F4797">
        <v>0.45824999999999999</v>
      </c>
      <c r="G4797">
        <v>0.75965000000000005</v>
      </c>
      <c r="H4797">
        <v>1.0749999999999999E-2</v>
      </c>
      <c r="I4797">
        <v>0.43785000000000002</v>
      </c>
      <c r="J4797">
        <v>0.72465000000000002</v>
      </c>
      <c r="K4797">
        <v>0.31175000000000003</v>
      </c>
      <c r="L4797">
        <v>0.86424999999999996</v>
      </c>
      <c r="M4797">
        <v>0.60065000000000002</v>
      </c>
    </row>
    <row r="4798" spans="2:13" x14ac:dyDescent="0.35">
      <c r="B4798">
        <v>4795</v>
      </c>
      <c r="C4798">
        <v>0.47944999999999999</v>
      </c>
      <c r="D4798">
        <v>0.94625000000000004</v>
      </c>
      <c r="E4798">
        <v>0.10625</v>
      </c>
      <c r="F4798">
        <v>0.20444999999999999</v>
      </c>
      <c r="G4798">
        <v>0.84784999999999999</v>
      </c>
      <c r="H4798">
        <v>0.22844999999999999</v>
      </c>
      <c r="I4798">
        <v>0.30085000000000001</v>
      </c>
      <c r="J4798">
        <v>0.91185000000000005</v>
      </c>
      <c r="K4798">
        <v>0.11515</v>
      </c>
      <c r="L4798">
        <v>0.95515000000000005</v>
      </c>
      <c r="M4798">
        <v>0.68025000000000002</v>
      </c>
    </row>
    <row r="4799" spans="2:13" x14ac:dyDescent="0.35">
      <c r="B4799">
        <v>4796</v>
      </c>
      <c r="C4799">
        <v>0.47954999999999998</v>
      </c>
      <c r="D4799">
        <v>0.18734999999999999</v>
      </c>
      <c r="E4799">
        <v>0.61265000000000003</v>
      </c>
      <c r="F4799">
        <v>0.47225</v>
      </c>
      <c r="G4799">
        <v>0.41525000000000001</v>
      </c>
      <c r="H4799">
        <v>0.12665000000000001</v>
      </c>
      <c r="I4799">
        <v>0.54474999999999996</v>
      </c>
      <c r="J4799">
        <v>0.77454999999999996</v>
      </c>
      <c r="K4799">
        <v>0.75175000000000003</v>
      </c>
      <c r="L4799">
        <v>0.85624999999999996</v>
      </c>
      <c r="M4799">
        <v>0.41194999999999998</v>
      </c>
    </row>
    <row r="4800" spans="2:13" x14ac:dyDescent="0.35">
      <c r="B4800">
        <v>4797</v>
      </c>
      <c r="C4800">
        <v>0.47965000000000002</v>
      </c>
      <c r="D4800">
        <v>4.3650000000000001E-2</v>
      </c>
      <c r="E4800">
        <v>0.81135000000000002</v>
      </c>
      <c r="F4800">
        <v>5.9249999999999997E-2</v>
      </c>
      <c r="G4800">
        <v>9.6250000000000002E-2</v>
      </c>
      <c r="H4800">
        <v>0.35354999999999998</v>
      </c>
      <c r="I4800">
        <v>0.62695000000000001</v>
      </c>
      <c r="J4800">
        <v>0.66564999999999996</v>
      </c>
      <c r="K4800">
        <v>0.57874999999999999</v>
      </c>
      <c r="L4800">
        <v>0.91674999999999995</v>
      </c>
      <c r="M4800">
        <v>0.27234999999999998</v>
      </c>
    </row>
    <row r="4801" spans="2:13" x14ac:dyDescent="0.35">
      <c r="B4801">
        <v>4798</v>
      </c>
      <c r="C4801">
        <v>0.47975000000000001</v>
      </c>
      <c r="D4801">
        <v>0.10945000000000001</v>
      </c>
      <c r="E4801">
        <v>0.99795</v>
      </c>
      <c r="F4801">
        <v>0.35244999999999999</v>
      </c>
      <c r="G4801">
        <v>0.87914999999999999</v>
      </c>
      <c r="H4801">
        <v>0.53095000000000003</v>
      </c>
      <c r="I4801">
        <v>0.55735000000000001</v>
      </c>
      <c r="J4801">
        <v>0.58365</v>
      </c>
      <c r="K4801">
        <v>0.98934999999999995</v>
      </c>
      <c r="L4801">
        <v>0.82655000000000001</v>
      </c>
      <c r="M4801">
        <v>0.95945000000000003</v>
      </c>
    </row>
    <row r="4802" spans="2:13" x14ac:dyDescent="0.35">
      <c r="B4802">
        <v>4799</v>
      </c>
      <c r="C4802">
        <v>0.47985</v>
      </c>
      <c r="D4802">
        <v>0.98685</v>
      </c>
      <c r="E4802">
        <v>0.95914999999999995</v>
      </c>
      <c r="F4802">
        <v>0.96445000000000003</v>
      </c>
      <c r="G4802">
        <v>0.19195000000000001</v>
      </c>
      <c r="H4802">
        <v>0.41244999999999998</v>
      </c>
      <c r="I4802">
        <v>0.96304999999999996</v>
      </c>
      <c r="J4802">
        <v>0.61134999999999995</v>
      </c>
      <c r="K4802">
        <v>2.6950000000000002E-2</v>
      </c>
      <c r="L4802">
        <v>0.89334999999999998</v>
      </c>
      <c r="M4802">
        <v>0.40665000000000001</v>
      </c>
    </row>
    <row r="4803" spans="2:13" x14ac:dyDescent="0.35">
      <c r="B4803">
        <v>4800</v>
      </c>
      <c r="C4803">
        <v>0.47994999999999999</v>
      </c>
      <c r="D4803">
        <v>0.14335000000000001</v>
      </c>
      <c r="E4803">
        <v>0.64334999999999998</v>
      </c>
      <c r="F4803">
        <v>0.95494999999999997</v>
      </c>
      <c r="G4803">
        <v>0.75195000000000001</v>
      </c>
      <c r="H4803">
        <v>0.50944999999999996</v>
      </c>
      <c r="I4803">
        <v>0.99714999999999998</v>
      </c>
      <c r="J4803">
        <v>0.18115000000000001</v>
      </c>
      <c r="K4803">
        <v>0.23665</v>
      </c>
      <c r="L4803">
        <v>0.30454999999999999</v>
      </c>
      <c r="M4803">
        <v>0.16725000000000001</v>
      </c>
    </row>
    <row r="4804" spans="2:13" x14ac:dyDescent="0.35">
      <c r="B4804">
        <v>4801</v>
      </c>
      <c r="C4804">
        <v>0.48004999999999998</v>
      </c>
      <c r="D4804">
        <v>0.32224999999999998</v>
      </c>
      <c r="E4804">
        <v>0.87865000000000004</v>
      </c>
      <c r="F4804">
        <v>0.91195000000000004</v>
      </c>
      <c r="G4804">
        <v>0.20005000000000001</v>
      </c>
      <c r="H4804">
        <v>0.79264999999999997</v>
      </c>
      <c r="I4804">
        <v>0.30145</v>
      </c>
      <c r="J4804">
        <v>0.69355</v>
      </c>
      <c r="K4804">
        <v>0.67415000000000003</v>
      </c>
      <c r="L4804">
        <v>0.76815</v>
      </c>
      <c r="M4804">
        <v>8.1549999999999997E-2</v>
      </c>
    </row>
    <row r="4805" spans="2:13" x14ac:dyDescent="0.35">
      <c r="B4805">
        <v>4802</v>
      </c>
      <c r="C4805">
        <v>0.48015000000000002</v>
      </c>
      <c r="D4805">
        <v>0.53095000000000003</v>
      </c>
      <c r="E4805">
        <v>0.74375000000000002</v>
      </c>
      <c r="F4805">
        <v>0.36525000000000002</v>
      </c>
      <c r="G4805">
        <v>0.56254999999999999</v>
      </c>
      <c r="H4805">
        <v>0.66764999999999997</v>
      </c>
      <c r="I4805">
        <v>0.21204999999999999</v>
      </c>
      <c r="J4805">
        <v>0.54854999999999998</v>
      </c>
      <c r="K4805">
        <v>0.94774999999999998</v>
      </c>
      <c r="L4805">
        <v>0.23425000000000001</v>
      </c>
      <c r="M4805">
        <v>0.50865000000000005</v>
      </c>
    </row>
    <row r="4806" spans="2:13" x14ac:dyDescent="0.35">
      <c r="B4806">
        <v>4803</v>
      </c>
      <c r="C4806">
        <v>0.48025000000000001</v>
      </c>
      <c r="D4806">
        <v>0.67805000000000004</v>
      </c>
      <c r="E4806">
        <v>0.34955000000000003</v>
      </c>
      <c r="F4806">
        <v>0.53925000000000001</v>
      </c>
      <c r="G4806">
        <v>0.69564999999999999</v>
      </c>
      <c r="H4806">
        <v>0.96804999999999997</v>
      </c>
      <c r="I4806">
        <v>0.17724999999999999</v>
      </c>
      <c r="J4806">
        <v>0.42375000000000002</v>
      </c>
      <c r="K4806">
        <v>0.10954999999999999</v>
      </c>
      <c r="L4806">
        <v>0.45484999999999998</v>
      </c>
      <c r="M4806">
        <v>0.17465</v>
      </c>
    </row>
    <row r="4807" spans="2:13" x14ac:dyDescent="0.35">
      <c r="B4807">
        <v>4804</v>
      </c>
      <c r="C4807">
        <v>0.48035</v>
      </c>
      <c r="D4807">
        <v>0.89265000000000005</v>
      </c>
      <c r="E4807">
        <v>0.92954999999999999</v>
      </c>
      <c r="F4807">
        <v>0.35775000000000001</v>
      </c>
      <c r="G4807">
        <v>0.90425</v>
      </c>
      <c r="H4807">
        <v>0.65944999999999998</v>
      </c>
      <c r="I4807">
        <v>0.78734999999999999</v>
      </c>
      <c r="J4807">
        <v>0.87334999999999996</v>
      </c>
      <c r="K4807">
        <v>0.66044999999999998</v>
      </c>
      <c r="L4807">
        <v>0.63505</v>
      </c>
      <c r="M4807">
        <v>0.47565000000000002</v>
      </c>
    </row>
    <row r="4808" spans="2:13" x14ac:dyDescent="0.35">
      <c r="B4808">
        <v>4805</v>
      </c>
      <c r="C4808">
        <v>0.48044999999999999</v>
      </c>
      <c r="D4808">
        <v>0.33274999999999999</v>
      </c>
      <c r="E4808">
        <v>0.71704999999999997</v>
      </c>
      <c r="F4808">
        <v>0.65905000000000002</v>
      </c>
      <c r="G4808">
        <v>0.58555000000000001</v>
      </c>
      <c r="H4808">
        <v>0.93225000000000002</v>
      </c>
      <c r="I4808">
        <v>4.0849999999999997E-2</v>
      </c>
      <c r="J4808">
        <v>1.8950000000000002E-2</v>
      </c>
      <c r="K4808">
        <v>0.16625000000000001</v>
      </c>
      <c r="L4808">
        <v>0.45055000000000001</v>
      </c>
      <c r="M4808">
        <v>0.17235</v>
      </c>
    </row>
    <row r="4809" spans="2:13" x14ac:dyDescent="0.35">
      <c r="B4809">
        <v>4806</v>
      </c>
      <c r="C4809">
        <v>0.48054999999999998</v>
      </c>
      <c r="D4809">
        <v>0.77424999999999999</v>
      </c>
      <c r="E4809">
        <v>0.88414999999999999</v>
      </c>
      <c r="F4809">
        <v>0.20765</v>
      </c>
      <c r="G4809">
        <v>0.32845000000000002</v>
      </c>
      <c r="H4809">
        <v>9.3149999999999997E-2</v>
      </c>
      <c r="I4809">
        <v>2.6249999999999999E-2</v>
      </c>
      <c r="J4809">
        <v>0.22675000000000001</v>
      </c>
      <c r="K4809">
        <v>0.80245</v>
      </c>
      <c r="L4809">
        <v>0.59975000000000001</v>
      </c>
      <c r="M4809">
        <v>0.24475</v>
      </c>
    </row>
    <row r="4810" spans="2:13" x14ac:dyDescent="0.35">
      <c r="B4810">
        <v>4807</v>
      </c>
      <c r="C4810">
        <v>0.48065000000000002</v>
      </c>
      <c r="D4810">
        <v>0.38595000000000002</v>
      </c>
      <c r="E4810">
        <v>0.50455000000000005</v>
      </c>
      <c r="F4810">
        <v>7.5249999999999997E-2</v>
      </c>
      <c r="G4810">
        <v>0.40384999999999999</v>
      </c>
      <c r="H4810">
        <v>0.68694999999999995</v>
      </c>
      <c r="I4810">
        <v>0.38755000000000001</v>
      </c>
      <c r="J4810">
        <v>0.58184999999999998</v>
      </c>
      <c r="K4810">
        <v>0.25324999999999998</v>
      </c>
      <c r="L4810">
        <v>0.79715000000000003</v>
      </c>
      <c r="M4810">
        <v>0.64885000000000004</v>
      </c>
    </row>
    <row r="4811" spans="2:13" x14ac:dyDescent="0.35">
      <c r="B4811">
        <v>4808</v>
      </c>
      <c r="C4811">
        <v>0.48075000000000001</v>
      </c>
      <c r="D4811">
        <v>0.51575000000000004</v>
      </c>
      <c r="E4811">
        <v>0.22184999999999999</v>
      </c>
      <c r="F4811">
        <v>0.85035000000000005</v>
      </c>
      <c r="G4811">
        <v>0.23415</v>
      </c>
      <c r="H4811">
        <v>0.36745</v>
      </c>
      <c r="I4811">
        <v>3.7350000000000001E-2</v>
      </c>
      <c r="J4811">
        <v>0.96704999999999997</v>
      </c>
      <c r="K4811">
        <v>0.49175000000000002</v>
      </c>
      <c r="L4811">
        <v>0.43314999999999998</v>
      </c>
      <c r="M4811">
        <v>0.85904999999999998</v>
      </c>
    </row>
    <row r="4812" spans="2:13" x14ac:dyDescent="0.35">
      <c r="B4812">
        <v>4809</v>
      </c>
      <c r="C4812">
        <v>0.48085</v>
      </c>
      <c r="D4812">
        <v>0.35304999999999997</v>
      </c>
      <c r="E4812">
        <v>0.11935</v>
      </c>
      <c r="F4812">
        <v>0.44474999999999998</v>
      </c>
      <c r="G4812">
        <v>0.74014999999999997</v>
      </c>
      <c r="H4812">
        <v>9.4350000000000003E-2</v>
      </c>
      <c r="I4812">
        <v>0.52305000000000001</v>
      </c>
      <c r="J4812">
        <v>0.63414999999999999</v>
      </c>
      <c r="K4812">
        <v>8.3499999999999998E-3</v>
      </c>
      <c r="L4812">
        <v>0.96904999999999997</v>
      </c>
      <c r="M4812">
        <v>0.67795000000000005</v>
      </c>
    </row>
    <row r="4813" spans="2:13" x14ac:dyDescent="0.35">
      <c r="B4813">
        <v>4810</v>
      </c>
      <c r="C4813">
        <v>0.48094999999999999</v>
      </c>
      <c r="D4813">
        <v>0.83335000000000004</v>
      </c>
      <c r="E4813">
        <v>0.38474999999999998</v>
      </c>
      <c r="F4813">
        <v>0.58474999999999999</v>
      </c>
      <c r="G4813">
        <v>2.4250000000000001E-2</v>
      </c>
      <c r="H4813">
        <v>0.30695</v>
      </c>
      <c r="I4813">
        <v>0.20515</v>
      </c>
      <c r="J4813">
        <v>0.16914999999999999</v>
      </c>
      <c r="K4813">
        <v>9.4850000000000004E-2</v>
      </c>
      <c r="L4813">
        <v>0.70355000000000001</v>
      </c>
      <c r="M4813">
        <v>0.16885</v>
      </c>
    </row>
    <row r="4814" spans="2:13" x14ac:dyDescent="0.35">
      <c r="B4814">
        <v>4811</v>
      </c>
      <c r="C4814">
        <v>0.48104999999999998</v>
      </c>
      <c r="D4814">
        <v>0.85585</v>
      </c>
      <c r="E4814">
        <v>0.45305000000000001</v>
      </c>
      <c r="F4814">
        <v>4.165E-2</v>
      </c>
      <c r="G4814">
        <v>0.66585000000000005</v>
      </c>
      <c r="H4814">
        <v>0.96965000000000001</v>
      </c>
      <c r="I4814">
        <v>0.76485000000000003</v>
      </c>
      <c r="J4814">
        <v>0.78515000000000001</v>
      </c>
      <c r="K4814">
        <v>4.3150000000000001E-2</v>
      </c>
      <c r="L4814">
        <v>0.73194999999999999</v>
      </c>
      <c r="M4814">
        <v>0.82004999999999995</v>
      </c>
    </row>
    <row r="4815" spans="2:13" x14ac:dyDescent="0.35">
      <c r="B4815">
        <v>4812</v>
      </c>
      <c r="C4815">
        <v>0.48115000000000002</v>
      </c>
      <c r="D4815">
        <v>0.49954999999999999</v>
      </c>
      <c r="E4815">
        <v>0.99385000000000001</v>
      </c>
      <c r="F4815">
        <v>0.41904999999999998</v>
      </c>
      <c r="G4815">
        <v>0.39384999999999998</v>
      </c>
      <c r="H4815">
        <v>0.70674999999999999</v>
      </c>
      <c r="I4815">
        <v>0.84514999999999996</v>
      </c>
      <c r="J4815">
        <v>0.86424999999999996</v>
      </c>
      <c r="K4815">
        <v>0.79844999999999999</v>
      </c>
      <c r="L4815">
        <v>0.35765000000000002</v>
      </c>
      <c r="M4815">
        <v>0.94415000000000004</v>
      </c>
    </row>
    <row r="4816" spans="2:13" x14ac:dyDescent="0.35">
      <c r="B4816">
        <v>4813</v>
      </c>
      <c r="C4816">
        <v>0.48125000000000001</v>
      </c>
      <c r="D4816">
        <v>0.41335</v>
      </c>
      <c r="E4816">
        <v>0.67635000000000001</v>
      </c>
      <c r="F4816">
        <v>0.28615000000000002</v>
      </c>
      <c r="G4816">
        <v>0.93915000000000004</v>
      </c>
      <c r="H4816">
        <v>0.66984999999999995</v>
      </c>
      <c r="I4816">
        <v>0.45574999999999999</v>
      </c>
      <c r="J4816">
        <v>0.91944999999999999</v>
      </c>
      <c r="K4816">
        <v>0.66795000000000004</v>
      </c>
      <c r="L4816">
        <v>0.94164999999999999</v>
      </c>
      <c r="M4816">
        <v>0.66215000000000002</v>
      </c>
    </row>
    <row r="4817" spans="2:13" x14ac:dyDescent="0.35">
      <c r="B4817">
        <v>4814</v>
      </c>
      <c r="C4817">
        <v>0.48135</v>
      </c>
      <c r="D4817">
        <v>0.11625000000000001</v>
      </c>
      <c r="E4817">
        <v>0.65915000000000001</v>
      </c>
      <c r="F4817">
        <v>1.9349999999999999E-2</v>
      </c>
      <c r="G4817">
        <v>0.69804999999999995</v>
      </c>
      <c r="H4817">
        <v>6.9250000000000006E-2</v>
      </c>
      <c r="I4817">
        <v>0.40855000000000002</v>
      </c>
      <c r="J4817">
        <v>0.31924999999999998</v>
      </c>
      <c r="K4817">
        <v>0.31624999999999998</v>
      </c>
      <c r="L4817">
        <v>0.53274999999999995</v>
      </c>
      <c r="M4817">
        <v>0.41554999999999997</v>
      </c>
    </row>
    <row r="4818" spans="2:13" x14ac:dyDescent="0.35">
      <c r="B4818">
        <v>4815</v>
      </c>
      <c r="C4818">
        <v>0.48144999999999999</v>
      </c>
      <c r="D4818">
        <v>0.95435000000000003</v>
      </c>
      <c r="E4818">
        <v>0.52715000000000001</v>
      </c>
      <c r="F4818">
        <v>0.57215000000000005</v>
      </c>
      <c r="G4818">
        <v>0.54274999999999995</v>
      </c>
      <c r="H4818">
        <v>0.23185</v>
      </c>
      <c r="I4818">
        <v>0.97465000000000002</v>
      </c>
      <c r="J4818">
        <v>0.77554999999999996</v>
      </c>
      <c r="K4818">
        <v>0.65054999999999996</v>
      </c>
      <c r="L4818">
        <v>0.70445000000000002</v>
      </c>
      <c r="M4818">
        <v>0.43735000000000002</v>
      </c>
    </row>
    <row r="4819" spans="2:13" x14ac:dyDescent="0.35">
      <c r="B4819">
        <v>4816</v>
      </c>
      <c r="C4819">
        <v>0.48154999999999998</v>
      </c>
      <c r="D4819">
        <v>8.2949999999999996E-2</v>
      </c>
      <c r="E4819">
        <v>0.28265000000000001</v>
      </c>
      <c r="F4819">
        <v>0.75654999999999994</v>
      </c>
      <c r="G4819">
        <v>0.50785000000000002</v>
      </c>
      <c r="H4819">
        <v>0.75414999999999999</v>
      </c>
      <c r="I4819">
        <v>0.52585000000000004</v>
      </c>
      <c r="J4819">
        <v>0.90005000000000002</v>
      </c>
      <c r="K4819">
        <v>0.17524999999999999</v>
      </c>
      <c r="L4819">
        <v>6.0749999999999998E-2</v>
      </c>
      <c r="M4819">
        <v>0.86875000000000002</v>
      </c>
    </row>
    <row r="4820" spans="2:13" x14ac:dyDescent="0.35">
      <c r="B4820">
        <v>4817</v>
      </c>
      <c r="C4820">
        <v>0.48165000000000002</v>
      </c>
      <c r="D4820">
        <v>0.98404999999999998</v>
      </c>
      <c r="E4820">
        <v>0.19545000000000001</v>
      </c>
      <c r="F4820">
        <v>0.54605000000000004</v>
      </c>
      <c r="G4820">
        <v>0.86334999999999995</v>
      </c>
      <c r="H4820">
        <v>0.88915</v>
      </c>
      <c r="I4820">
        <v>0.56974999999999998</v>
      </c>
      <c r="J4820">
        <v>0.99714999999999998</v>
      </c>
      <c r="K4820">
        <v>0.69684999999999997</v>
      </c>
      <c r="L4820">
        <v>0.89544999999999997</v>
      </c>
      <c r="M4820">
        <v>0.66954999999999998</v>
      </c>
    </row>
    <row r="4821" spans="2:13" x14ac:dyDescent="0.35">
      <c r="B4821">
        <v>4818</v>
      </c>
      <c r="C4821">
        <v>0.48175000000000001</v>
      </c>
      <c r="D4821">
        <v>0.13605</v>
      </c>
      <c r="E4821">
        <v>0.96694999999999998</v>
      </c>
      <c r="F4821">
        <v>0.45014999999999999</v>
      </c>
      <c r="G4821">
        <v>0.68815000000000004</v>
      </c>
      <c r="H4821">
        <v>2.945E-2</v>
      </c>
      <c r="I4821">
        <v>0.38324999999999998</v>
      </c>
      <c r="J4821">
        <v>0.30285000000000001</v>
      </c>
      <c r="K4821">
        <v>0.54344999999999999</v>
      </c>
      <c r="L4821">
        <v>7.1349999999999997E-2</v>
      </c>
      <c r="M4821">
        <v>0.68925000000000003</v>
      </c>
    </row>
    <row r="4822" spans="2:13" x14ac:dyDescent="0.35">
      <c r="B4822">
        <v>4819</v>
      </c>
      <c r="C4822">
        <v>0.48185</v>
      </c>
      <c r="D4822">
        <v>0.73585</v>
      </c>
      <c r="E4822">
        <v>0.51224999999999998</v>
      </c>
      <c r="F4822">
        <v>0.13815</v>
      </c>
      <c r="G4822">
        <v>0.37774999999999997</v>
      </c>
      <c r="H4822">
        <v>0.18465000000000001</v>
      </c>
      <c r="I4822">
        <v>0.20895</v>
      </c>
      <c r="J4822">
        <v>0.38524999999999998</v>
      </c>
      <c r="K4822">
        <v>0.50065000000000004</v>
      </c>
      <c r="L4822">
        <v>0.90395000000000003</v>
      </c>
      <c r="M4822">
        <v>0.90434999999999999</v>
      </c>
    </row>
    <row r="4823" spans="2:13" x14ac:dyDescent="0.35">
      <c r="B4823">
        <v>4820</v>
      </c>
      <c r="C4823">
        <v>0.48194999999999999</v>
      </c>
      <c r="D4823">
        <v>0.43774999999999997</v>
      </c>
      <c r="E4823">
        <v>0.19434999999999999</v>
      </c>
      <c r="F4823">
        <v>0.22745000000000001</v>
      </c>
      <c r="G4823">
        <v>0.90334999999999999</v>
      </c>
      <c r="H4823">
        <v>0.34144999999999998</v>
      </c>
      <c r="I4823">
        <v>7.3349999999999999E-2</v>
      </c>
      <c r="J4823">
        <v>0.15855</v>
      </c>
      <c r="K4823">
        <v>0.40784999999999999</v>
      </c>
      <c r="L4823">
        <v>0.16375000000000001</v>
      </c>
      <c r="M4823">
        <v>0.31285000000000002</v>
      </c>
    </row>
    <row r="4824" spans="2:13" x14ac:dyDescent="0.35">
      <c r="B4824">
        <v>4821</v>
      </c>
      <c r="C4824">
        <v>0.48204999999999998</v>
      </c>
      <c r="D4824">
        <v>0.54015000000000002</v>
      </c>
      <c r="E4824">
        <v>0.20655000000000001</v>
      </c>
      <c r="F4824">
        <v>0.15675</v>
      </c>
      <c r="G4824">
        <v>0.32164999999999999</v>
      </c>
      <c r="H4824">
        <v>0.15254999999999999</v>
      </c>
      <c r="I4824">
        <v>0.56794999999999995</v>
      </c>
      <c r="J4824">
        <v>0.62614999999999998</v>
      </c>
      <c r="K4824">
        <v>0.34175</v>
      </c>
      <c r="L4824">
        <v>0.87214999999999998</v>
      </c>
      <c r="M4824">
        <v>0.75905</v>
      </c>
    </row>
    <row r="4825" spans="2:13" x14ac:dyDescent="0.35">
      <c r="B4825">
        <v>4822</v>
      </c>
      <c r="C4825">
        <v>0.48215000000000002</v>
      </c>
      <c r="D4825">
        <v>0.22705</v>
      </c>
      <c r="E4825">
        <v>0.40715000000000001</v>
      </c>
      <c r="F4825">
        <v>0.58935000000000004</v>
      </c>
      <c r="G4825">
        <v>1.7850000000000001E-2</v>
      </c>
      <c r="H4825">
        <v>0.60675000000000001</v>
      </c>
      <c r="I4825">
        <v>0.28954999999999997</v>
      </c>
      <c r="J4825">
        <v>0.91805000000000003</v>
      </c>
      <c r="K4825">
        <v>0.11985</v>
      </c>
      <c r="L4825">
        <v>0.14124999999999999</v>
      </c>
      <c r="M4825">
        <v>3.7150000000000002E-2</v>
      </c>
    </row>
    <row r="4826" spans="2:13" x14ac:dyDescent="0.35">
      <c r="B4826">
        <v>4823</v>
      </c>
      <c r="C4826">
        <v>0.48225000000000001</v>
      </c>
      <c r="D4826">
        <v>0.42404999999999998</v>
      </c>
      <c r="E4826">
        <v>0.73214999999999997</v>
      </c>
      <c r="F4826">
        <v>0.91454999999999997</v>
      </c>
      <c r="G4826">
        <v>0.56525000000000003</v>
      </c>
      <c r="H4826">
        <v>0.57255</v>
      </c>
      <c r="I4826">
        <v>0.32884999999999998</v>
      </c>
      <c r="J4826">
        <v>5.9749999999999998E-2</v>
      </c>
      <c r="K4826">
        <v>0.94815000000000005</v>
      </c>
      <c r="L4826">
        <v>0.87734999999999996</v>
      </c>
      <c r="M4826">
        <v>0.18815000000000001</v>
      </c>
    </row>
    <row r="4827" spans="2:13" x14ac:dyDescent="0.35">
      <c r="B4827">
        <v>4824</v>
      </c>
      <c r="C4827">
        <v>0.48235</v>
      </c>
      <c r="D4827">
        <v>0.46245000000000003</v>
      </c>
      <c r="E4827">
        <v>0.75334999999999996</v>
      </c>
      <c r="F4827">
        <v>0.54364999999999997</v>
      </c>
      <c r="G4827">
        <v>8.3049999999999999E-2</v>
      </c>
      <c r="H4827">
        <v>0.92354999999999998</v>
      </c>
      <c r="I4827">
        <v>0.26874999999999999</v>
      </c>
      <c r="J4827">
        <v>0.71825000000000006</v>
      </c>
      <c r="K4827">
        <v>0.12805</v>
      </c>
      <c r="L4827">
        <v>0.49604999999999999</v>
      </c>
      <c r="M4827">
        <v>0.56855</v>
      </c>
    </row>
    <row r="4828" spans="2:13" x14ac:dyDescent="0.35">
      <c r="B4828">
        <v>4825</v>
      </c>
      <c r="C4828">
        <v>0.48244999999999999</v>
      </c>
      <c r="D4828">
        <v>0.25035000000000002</v>
      </c>
      <c r="E4828">
        <v>0.17135</v>
      </c>
      <c r="F4828">
        <v>0.55645</v>
      </c>
      <c r="G4828">
        <v>0.72024999999999995</v>
      </c>
      <c r="H4828">
        <v>0.23075000000000001</v>
      </c>
      <c r="I4828">
        <v>0.14854999999999999</v>
      </c>
      <c r="J4828">
        <v>0.90075000000000005</v>
      </c>
      <c r="K4828">
        <v>0.18584999999999999</v>
      </c>
      <c r="L4828">
        <v>0.14885000000000001</v>
      </c>
      <c r="M4828">
        <v>0.38424999999999998</v>
      </c>
    </row>
    <row r="4829" spans="2:13" x14ac:dyDescent="0.35">
      <c r="B4829">
        <v>4826</v>
      </c>
      <c r="C4829">
        <v>0.48254999999999998</v>
      </c>
      <c r="D4829">
        <v>8.4999999999999995E-4</v>
      </c>
      <c r="E4829">
        <v>0.37114999999999998</v>
      </c>
      <c r="F4829">
        <v>0.50444999999999995</v>
      </c>
      <c r="G4829">
        <v>0.74875000000000003</v>
      </c>
      <c r="H4829">
        <v>0.69435000000000002</v>
      </c>
      <c r="I4829">
        <v>0.72035000000000005</v>
      </c>
      <c r="J4829">
        <v>0.42254999999999998</v>
      </c>
      <c r="K4829">
        <v>0.97335000000000005</v>
      </c>
      <c r="L4829">
        <v>0.51865000000000006</v>
      </c>
      <c r="M4829">
        <v>0.52654999999999996</v>
      </c>
    </row>
    <row r="4830" spans="2:13" x14ac:dyDescent="0.35">
      <c r="B4830">
        <v>4827</v>
      </c>
      <c r="C4830">
        <v>0.48265000000000002</v>
      </c>
      <c r="D4830">
        <v>0.54944999999999999</v>
      </c>
      <c r="E4830">
        <v>5.4649999999999997E-2</v>
      </c>
      <c r="F4830">
        <v>0.76275000000000004</v>
      </c>
      <c r="G4830">
        <v>0.43364999999999998</v>
      </c>
      <c r="H4830">
        <v>0.50854999999999995</v>
      </c>
      <c r="I4830">
        <v>0.19184999999999999</v>
      </c>
      <c r="J4830">
        <v>7.5649999999999995E-2</v>
      </c>
      <c r="K4830">
        <v>0.54095000000000004</v>
      </c>
      <c r="L4830">
        <v>0.98845000000000005</v>
      </c>
      <c r="M4830">
        <v>0.89554999999999996</v>
      </c>
    </row>
    <row r="4831" spans="2:13" x14ac:dyDescent="0.35">
      <c r="B4831">
        <v>4828</v>
      </c>
      <c r="C4831">
        <v>0.48275000000000001</v>
      </c>
      <c r="D4831">
        <v>2.1749999999999999E-2</v>
      </c>
      <c r="E4831">
        <v>0.21465000000000001</v>
      </c>
      <c r="F4831">
        <v>0.41084999999999999</v>
      </c>
      <c r="G4831">
        <v>0.62985000000000002</v>
      </c>
      <c r="H4831">
        <v>0.23565</v>
      </c>
      <c r="I4831">
        <v>0.18625</v>
      </c>
      <c r="J4831">
        <v>0.11785</v>
      </c>
      <c r="K4831">
        <v>0.65715000000000001</v>
      </c>
      <c r="L4831">
        <v>0.53795000000000004</v>
      </c>
      <c r="M4831">
        <v>0.66285000000000005</v>
      </c>
    </row>
    <row r="4832" spans="2:13" x14ac:dyDescent="0.35">
      <c r="B4832">
        <v>4829</v>
      </c>
      <c r="C4832">
        <v>0.48285</v>
      </c>
      <c r="D4832">
        <v>0.72675000000000001</v>
      </c>
      <c r="E4832">
        <v>0.79605000000000004</v>
      </c>
      <c r="F4832">
        <v>0.25314999999999999</v>
      </c>
      <c r="G4832">
        <v>2.6849999999999999E-2</v>
      </c>
      <c r="H4832">
        <v>0.16295000000000001</v>
      </c>
      <c r="I4832">
        <v>0.50455000000000005</v>
      </c>
      <c r="J4832">
        <v>0.78164999999999996</v>
      </c>
      <c r="K4832">
        <v>0.16835</v>
      </c>
      <c r="L4832">
        <v>0.98194999999999999</v>
      </c>
      <c r="M4832">
        <v>0.25795000000000001</v>
      </c>
    </row>
    <row r="4833" spans="2:13" x14ac:dyDescent="0.35">
      <c r="B4833">
        <v>4830</v>
      </c>
      <c r="C4833">
        <v>0.48294999999999999</v>
      </c>
      <c r="D4833">
        <v>0.73224999999999996</v>
      </c>
      <c r="E4833">
        <v>0.40234999999999999</v>
      </c>
      <c r="F4833">
        <v>0.20194999999999999</v>
      </c>
      <c r="G4833">
        <v>0.29665000000000002</v>
      </c>
      <c r="H4833">
        <v>0.52175000000000005</v>
      </c>
      <c r="I4833">
        <v>0.68384999999999996</v>
      </c>
      <c r="J4833">
        <v>0.37264999999999998</v>
      </c>
      <c r="K4833">
        <v>0.53125</v>
      </c>
      <c r="L4833">
        <v>0.46034999999999998</v>
      </c>
      <c r="M4833">
        <v>0.15675</v>
      </c>
    </row>
    <row r="4834" spans="2:13" x14ac:dyDescent="0.35">
      <c r="B4834">
        <v>4831</v>
      </c>
      <c r="C4834">
        <v>0.48304999999999998</v>
      </c>
      <c r="D4834">
        <v>0.13865</v>
      </c>
      <c r="E4834">
        <v>0.15465000000000001</v>
      </c>
      <c r="F4834">
        <v>0.80505000000000004</v>
      </c>
      <c r="G4834">
        <v>0.33215</v>
      </c>
      <c r="H4834">
        <v>0.99485000000000001</v>
      </c>
      <c r="I4834">
        <v>2.4150000000000001E-2</v>
      </c>
      <c r="J4834">
        <v>0.41265000000000002</v>
      </c>
      <c r="K4834">
        <v>0.66215000000000002</v>
      </c>
      <c r="L4834">
        <v>0.78154999999999997</v>
      </c>
      <c r="M4834">
        <v>0.71104999999999996</v>
      </c>
    </row>
    <row r="4835" spans="2:13" x14ac:dyDescent="0.35">
      <c r="B4835">
        <v>4832</v>
      </c>
      <c r="C4835">
        <v>0.48315000000000002</v>
      </c>
      <c r="D4835">
        <v>0.45905000000000001</v>
      </c>
      <c r="E4835">
        <v>0.91034999999999999</v>
      </c>
      <c r="F4835">
        <v>0.36964999999999998</v>
      </c>
      <c r="G4835">
        <v>0.72314999999999996</v>
      </c>
      <c r="H4835">
        <v>0.84694999999999998</v>
      </c>
      <c r="I4835">
        <v>0.49475000000000002</v>
      </c>
      <c r="J4835">
        <v>0.60555000000000003</v>
      </c>
      <c r="K4835">
        <v>0.65464999999999995</v>
      </c>
      <c r="L4835">
        <v>0.16425000000000001</v>
      </c>
      <c r="M4835">
        <v>0.11645</v>
      </c>
    </row>
    <row r="4836" spans="2:13" x14ac:dyDescent="0.35">
      <c r="B4836">
        <v>4833</v>
      </c>
      <c r="C4836">
        <v>0.48325000000000001</v>
      </c>
      <c r="D4836">
        <v>0.83035000000000003</v>
      </c>
      <c r="E4836">
        <v>0.31724999999999998</v>
      </c>
      <c r="F4836">
        <v>0.54164999999999996</v>
      </c>
      <c r="G4836">
        <v>0.74765000000000004</v>
      </c>
      <c r="H4836">
        <v>0.64054999999999995</v>
      </c>
      <c r="I4836">
        <v>0.69264999999999999</v>
      </c>
      <c r="J4836">
        <v>0.10925</v>
      </c>
      <c r="K4836">
        <v>0.42985000000000001</v>
      </c>
      <c r="L4836">
        <v>2.665E-2</v>
      </c>
      <c r="M4836">
        <v>0.65625</v>
      </c>
    </row>
    <row r="4837" spans="2:13" x14ac:dyDescent="0.35">
      <c r="B4837">
        <v>4834</v>
      </c>
      <c r="C4837">
        <v>0.48335</v>
      </c>
      <c r="D4837">
        <v>0.41254999999999997</v>
      </c>
      <c r="E4837">
        <v>0.26515</v>
      </c>
      <c r="F4837">
        <v>0.70865</v>
      </c>
      <c r="G4837">
        <v>0.70955000000000001</v>
      </c>
      <c r="H4837">
        <v>0.81545000000000001</v>
      </c>
      <c r="I4837">
        <v>0.28794999999999998</v>
      </c>
      <c r="J4837">
        <v>0.82164999999999999</v>
      </c>
      <c r="K4837">
        <v>0.14874999999999999</v>
      </c>
      <c r="L4837">
        <v>0.78034999999999999</v>
      </c>
      <c r="M4837">
        <v>0.75795000000000001</v>
      </c>
    </row>
    <row r="4838" spans="2:13" x14ac:dyDescent="0.35">
      <c r="B4838">
        <v>4835</v>
      </c>
      <c r="C4838">
        <v>0.48344999999999999</v>
      </c>
      <c r="D4838">
        <v>0.73194999999999999</v>
      </c>
      <c r="E4838">
        <v>0.53144999999999998</v>
      </c>
      <c r="F4838">
        <v>0.63854999999999995</v>
      </c>
      <c r="G4838">
        <v>6.1449999999999998E-2</v>
      </c>
      <c r="H4838">
        <v>0.62595000000000001</v>
      </c>
      <c r="I4838">
        <v>0.58984999999999999</v>
      </c>
      <c r="J4838">
        <v>5.6499999999999996E-3</v>
      </c>
      <c r="K4838">
        <v>0.84775</v>
      </c>
      <c r="L4838">
        <v>0.61745000000000005</v>
      </c>
      <c r="M4838">
        <v>0.45145000000000002</v>
      </c>
    </row>
    <row r="4839" spans="2:13" x14ac:dyDescent="0.35">
      <c r="B4839">
        <v>4836</v>
      </c>
      <c r="C4839">
        <v>0.48354999999999998</v>
      </c>
      <c r="D4839">
        <v>0.14365</v>
      </c>
      <c r="E4839">
        <v>0.59445000000000003</v>
      </c>
      <c r="F4839">
        <v>0.14015</v>
      </c>
      <c r="G4839">
        <v>0.13635</v>
      </c>
      <c r="H4839">
        <v>0.37054999999999999</v>
      </c>
      <c r="I4839">
        <v>0.98224999999999996</v>
      </c>
      <c r="J4839">
        <v>0.85135000000000005</v>
      </c>
      <c r="K4839">
        <v>0.53764999999999996</v>
      </c>
      <c r="L4839">
        <v>0.91825000000000001</v>
      </c>
      <c r="M4839">
        <v>0.60585</v>
      </c>
    </row>
    <row r="4840" spans="2:13" x14ac:dyDescent="0.35">
      <c r="B4840">
        <v>4837</v>
      </c>
      <c r="C4840">
        <v>0.48365000000000002</v>
      </c>
      <c r="D4840">
        <v>0.98934999999999995</v>
      </c>
      <c r="E4840">
        <v>0.15185000000000001</v>
      </c>
      <c r="F4840">
        <v>0.47055000000000002</v>
      </c>
      <c r="G4840">
        <v>0.12045</v>
      </c>
      <c r="H4840">
        <v>0.11155</v>
      </c>
      <c r="I4840">
        <v>0.34975000000000001</v>
      </c>
      <c r="J4840">
        <v>0.59225000000000005</v>
      </c>
      <c r="K4840">
        <v>0.52515000000000001</v>
      </c>
      <c r="L4840">
        <v>0.10005</v>
      </c>
      <c r="M4840">
        <v>0.10395</v>
      </c>
    </row>
    <row r="4841" spans="2:13" x14ac:dyDescent="0.35">
      <c r="B4841">
        <v>4838</v>
      </c>
      <c r="C4841">
        <v>0.48375000000000001</v>
      </c>
      <c r="D4841">
        <v>0.99514999999999998</v>
      </c>
      <c r="E4841">
        <v>0.18504999999999999</v>
      </c>
      <c r="F4841">
        <v>0.23885000000000001</v>
      </c>
      <c r="G4841">
        <v>0.21884999999999999</v>
      </c>
      <c r="H4841">
        <v>0.93384999999999996</v>
      </c>
      <c r="I4841">
        <v>0.99065000000000003</v>
      </c>
      <c r="J4841">
        <v>0.97985</v>
      </c>
      <c r="K4841">
        <v>0.64705000000000001</v>
      </c>
      <c r="L4841">
        <v>0.60304999999999997</v>
      </c>
      <c r="M4841">
        <v>0.41885</v>
      </c>
    </row>
    <row r="4842" spans="2:13" x14ac:dyDescent="0.35">
      <c r="B4842">
        <v>4839</v>
      </c>
      <c r="C4842">
        <v>0.48385</v>
      </c>
      <c r="D4842">
        <v>0.75914999999999999</v>
      </c>
      <c r="E4842">
        <v>0.39215</v>
      </c>
      <c r="F4842">
        <v>0.32574999999999998</v>
      </c>
      <c r="G4842">
        <v>0.10015</v>
      </c>
      <c r="H4842">
        <v>0.65864999999999996</v>
      </c>
      <c r="I4842">
        <v>0.94494999999999996</v>
      </c>
      <c r="J4842">
        <v>0.93805000000000005</v>
      </c>
      <c r="K4842">
        <v>0.87014999999999998</v>
      </c>
      <c r="L4842">
        <v>9.6250000000000002E-2</v>
      </c>
      <c r="M4842">
        <v>0.37935000000000002</v>
      </c>
    </row>
    <row r="4843" spans="2:13" x14ac:dyDescent="0.35">
      <c r="B4843">
        <v>4840</v>
      </c>
      <c r="C4843">
        <v>0.48394999999999999</v>
      </c>
      <c r="D4843">
        <v>0.68625000000000003</v>
      </c>
      <c r="E4843">
        <v>0.40534999999999999</v>
      </c>
      <c r="F4843">
        <v>0.44385000000000002</v>
      </c>
      <c r="G4843">
        <v>0.92895000000000005</v>
      </c>
      <c r="H4843">
        <v>0.16705</v>
      </c>
      <c r="I4843">
        <v>0.22914999999999999</v>
      </c>
      <c r="J4843">
        <v>0.24625</v>
      </c>
      <c r="K4843">
        <v>8.7349999999999997E-2</v>
      </c>
      <c r="L4843">
        <v>0.98014999999999997</v>
      </c>
      <c r="M4843">
        <v>0.97965000000000002</v>
      </c>
    </row>
    <row r="4844" spans="2:13" x14ac:dyDescent="0.35">
      <c r="B4844">
        <v>4841</v>
      </c>
      <c r="C4844">
        <v>0.48404999999999998</v>
      </c>
      <c r="D4844">
        <v>0.72124999999999995</v>
      </c>
      <c r="E4844">
        <v>0.83274999999999999</v>
      </c>
      <c r="F4844">
        <v>0.62634999999999996</v>
      </c>
      <c r="G4844">
        <v>6.855E-2</v>
      </c>
      <c r="H4844">
        <v>0.19994999999999999</v>
      </c>
      <c r="I4844">
        <v>0.25964999999999999</v>
      </c>
      <c r="J4844">
        <v>0.28125</v>
      </c>
      <c r="K4844">
        <v>0.85155000000000003</v>
      </c>
      <c r="L4844">
        <v>0.30044999999999999</v>
      </c>
      <c r="M4844">
        <v>0.24845</v>
      </c>
    </row>
    <row r="4845" spans="2:13" x14ac:dyDescent="0.35">
      <c r="B4845">
        <v>4842</v>
      </c>
      <c r="C4845">
        <v>0.48415000000000002</v>
      </c>
      <c r="D4845">
        <v>0.79254999999999998</v>
      </c>
      <c r="E4845">
        <v>0.32485000000000003</v>
      </c>
      <c r="F4845">
        <v>0.20115</v>
      </c>
      <c r="G4845">
        <v>0.12105</v>
      </c>
      <c r="H4845">
        <v>0.17255000000000001</v>
      </c>
      <c r="I4845">
        <v>0.92705000000000004</v>
      </c>
      <c r="J4845">
        <v>1.75E-3</v>
      </c>
      <c r="K4845">
        <v>0.47125</v>
      </c>
      <c r="L4845">
        <v>0.99704999999999999</v>
      </c>
      <c r="M4845">
        <v>0.60475000000000001</v>
      </c>
    </row>
    <row r="4846" spans="2:13" x14ac:dyDescent="0.35">
      <c r="B4846">
        <v>4843</v>
      </c>
      <c r="C4846">
        <v>0.48425000000000001</v>
      </c>
      <c r="D4846">
        <v>0.55154999999999998</v>
      </c>
      <c r="E4846">
        <v>0.53725000000000001</v>
      </c>
      <c r="F4846">
        <v>0.70994999999999997</v>
      </c>
      <c r="G4846">
        <v>0.15395</v>
      </c>
      <c r="H4846">
        <v>0.46925</v>
      </c>
      <c r="I4846">
        <v>0.11724999999999999</v>
      </c>
      <c r="J4846">
        <v>0.22275</v>
      </c>
      <c r="K4846">
        <v>0.59824999999999995</v>
      </c>
      <c r="L4846">
        <v>0.41404999999999997</v>
      </c>
      <c r="M4846">
        <v>1.925E-2</v>
      </c>
    </row>
    <row r="4847" spans="2:13" x14ac:dyDescent="0.35">
      <c r="B4847">
        <v>4844</v>
      </c>
      <c r="C4847">
        <v>0.48435</v>
      </c>
      <c r="D4847">
        <v>0.87324999999999997</v>
      </c>
      <c r="E4847">
        <v>0.91474999999999995</v>
      </c>
      <c r="F4847">
        <v>0.50514999999999999</v>
      </c>
      <c r="G4847">
        <v>0.13825000000000001</v>
      </c>
      <c r="H4847">
        <v>0.63405</v>
      </c>
      <c r="I4847">
        <v>0.92235</v>
      </c>
      <c r="J4847">
        <v>0.40594999999999998</v>
      </c>
      <c r="K4847">
        <v>0.75024999999999997</v>
      </c>
      <c r="L4847">
        <v>0.13564999999999999</v>
      </c>
      <c r="M4847">
        <v>0.88985000000000003</v>
      </c>
    </row>
    <row r="4848" spans="2:13" x14ac:dyDescent="0.35">
      <c r="B4848">
        <v>4845</v>
      </c>
      <c r="C4848">
        <v>0.48444999999999999</v>
      </c>
      <c r="D4848">
        <v>0.51734999999999998</v>
      </c>
      <c r="E4848">
        <v>0.39865</v>
      </c>
      <c r="F4848">
        <v>0.91774999999999995</v>
      </c>
      <c r="G4848">
        <v>7.6550000000000007E-2</v>
      </c>
      <c r="H4848">
        <v>0.29754999999999998</v>
      </c>
      <c r="I4848">
        <v>0.28125</v>
      </c>
      <c r="J4848">
        <v>0.74885000000000002</v>
      </c>
      <c r="K4848">
        <v>0.60594999999999999</v>
      </c>
      <c r="L4848">
        <v>0.38805000000000001</v>
      </c>
      <c r="M4848">
        <v>0.77295000000000003</v>
      </c>
    </row>
    <row r="4849" spans="2:13" x14ac:dyDescent="0.35">
      <c r="B4849">
        <v>4846</v>
      </c>
      <c r="C4849">
        <v>0.48454999999999998</v>
      </c>
      <c r="D4849">
        <v>0.21095</v>
      </c>
      <c r="E4849">
        <v>1.865E-2</v>
      </c>
      <c r="F4849">
        <v>0.79105000000000003</v>
      </c>
      <c r="G4849">
        <v>0.68625000000000003</v>
      </c>
      <c r="H4849">
        <v>0.30714999999999998</v>
      </c>
      <c r="I4849">
        <v>0.96735000000000004</v>
      </c>
      <c r="J4849">
        <v>0.92695000000000005</v>
      </c>
      <c r="K4849">
        <v>3.7249999999999998E-2</v>
      </c>
      <c r="L4849">
        <v>8.9849999999999999E-2</v>
      </c>
      <c r="M4849">
        <v>3.295E-2</v>
      </c>
    </row>
    <row r="4850" spans="2:13" x14ac:dyDescent="0.35">
      <c r="B4850">
        <v>4847</v>
      </c>
      <c r="C4850">
        <v>0.48465000000000003</v>
      </c>
      <c r="D4850">
        <v>6.1850000000000002E-2</v>
      </c>
      <c r="E4850">
        <v>0.31374999999999997</v>
      </c>
      <c r="F4850">
        <v>0.19885</v>
      </c>
      <c r="G4850">
        <v>0.26445000000000002</v>
      </c>
      <c r="H4850">
        <v>0.87555000000000005</v>
      </c>
      <c r="I4850">
        <v>0.71994999999999998</v>
      </c>
      <c r="J4850">
        <v>0.33305000000000001</v>
      </c>
      <c r="K4850">
        <v>0.86294999999999999</v>
      </c>
      <c r="L4850">
        <v>0.39895000000000003</v>
      </c>
      <c r="M4850">
        <v>0.20175000000000001</v>
      </c>
    </row>
    <row r="4851" spans="2:13" x14ac:dyDescent="0.35">
      <c r="B4851">
        <v>4848</v>
      </c>
      <c r="C4851">
        <v>0.48475000000000001</v>
      </c>
      <c r="D4851">
        <v>0.24195</v>
      </c>
      <c r="E4851">
        <v>0.99365000000000003</v>
      </c>
      <c r="F4851">
        <v>0.59055000000000002</v>
      </c>
      <c r="G4851">
        <v>0.58655000000000002</v>
      </c>
      <c r="H4851">
        <v>0.32824999999999999</v>
      </c>
      <c r="I4851">
        <v>0.29794999999999999</v>
      </c>
      <c r="J4851">
        <v>0.43695000000000001</v>
      </c>
      <c r="K4851">
        <v>0.95194999999999996</v>
      </c>
      <c r="L4851">
        <v>0.43774999999999997</v>
      </c>
      <c r="M4851">
        <v>0.45755000000000001</v>
      </c>
    </row>
    <row r="4852" spans="2:13" x14ac:dyDescent="0.35">
      <c r="B4852">
        <v>4849</v>
      </c>
      <c r="C4852">
        <v>0.48485</v>
      </c>
      <c r="D4852">
        <v>0.79515000000000002</v>
      </c>
      <c r="E4852">
        <v>0.87295</v>
      </c>
      <c r="F4852">
        <v>0.28194999999999998</v>
      </c>
      <c r="G4852">
        <v>0.53405000000000002</v>
      </c>
      <c r="H4852">
        <v>0.48125000000000001</v>
      </c>
      <c r="I4852">
        <v>0.31745000000000001</v>
      </c>
      <c r="J4852">
        <v>0.51624999999999999</v>
      </c>
      <c r="K4852">
        <v>0.91974999999999996</v>
      </c>
      <c r="L4852">
        <v>0.82404999999999995</v>
      </c>
      <c r="M4852">
        <v>0.69464999999999999</v>
      </c>
    </row>
    <row r="4853" spans="2:13" x14ac:dyDescent="0.35">
      <c r="B4853">
        <v>4850</v>
      </c>
      <c r="C4853">
        <v>0.48494999999999999</v>
      </c>
      <c r="D4853">
        <v>0.17895</v>
      </c>
      <c r="E4853">
        <v>0.69604999999999995</v>
      </c>
      <c r="F4853">
        <v>0.87424999999999997</v>
      </c>
      <c r="G4853">
        <v>0.77475000000000005</v>
      </c>
      <c r="H4853">
        <v>0.71245000000000003</v>
      </c>
      <c r="I4853">
        <v>1.985E-2</v>
      </c>
      <c r="J4853">
        <v>0.43504999999999999</v>
      </c>
      <c r="K4853">
        <v>0.12105</v>
      </c>
      <c r="L4853">
        <v>0.23135</v>
      </c>
      <c r="M4853">
        <v>0.53734999999999999</v>
      </c>
    </row>
    <row r="4854" spans="2:13" x14ac:dyDescent="0.35">
      <c r="B4854">
        <v>4851</v>
      </c>
      <c r="C4854">
        <v>0.48504999999999998</v>
      </c>
      <c r="D4854">
        <v>0.30235000000000001</v>
      </c>
      <c r="E4854">
        <v>0.68835000000000002</v>
      </c>
      <c r="F4854">
        <v>0.79515000000000002</v>
      </c>
      <c r="G4854">
        <v>0.43924999999999997</v>
      </c>
      <c r="H4854">
        <v>0.87124999999999997</v>
      </c>
      <c r="I4854">
        <v>0.88924999999999998</v>
      </c>
      <c r="J4854">
        <v>0.48265000000000002</v>
      </c>
      <c r="K4854">
        <v>0.30854999999999999</v>
      </c>
      <c r="L4854">
        <v>0.67725000000000002</v>
      </c>
      <c r="M4854">
        <v>0.66295000000000004</v>
      </c>
    </row>
    <row r="4855" spans="2:13" x14ac:dyDescent="0.35">
      <c r="B4855">
        <v>4852</v>
      </c>
      <c r="C4855">
        <v>0.48515000000000003</v>
      </c>
      <c r="D4855">
        <v>0.49254999999999999</v>
      </c>
      <c r="E4855">
        <v>4.2500000000000003E-3</v>
      </c>
      <c r="F4855">
        <v>0.97335000000000005</v>
      </c>
      <c r="G4855">
        <v>0.54564999999999997</v>
      </c>
      <c r="H4855">
        <v>0.52224999999999999</v>
      </c>
      <c r="I4855">
        <v>0.13034999999999999</v>
      </c>
      <c r="J4855">
        <v>0.90964999999999996</v>
      </c>
      <c r="K4855">
        <v>9.8849999999999993E-2</v>
      </c>
      <c r="L4855">
        <v>0.20194999999999999</v>
      </c>
      <c r="M4855">
        <v>0.21765000000000001</v>
      </c>
    </row>
    <row r="4856" spans="2:13" x14ac:dyDescent="0.35">
      <c r="B4856">
        <v>4853</v>
      </c>
      <c r="C4856">
        <v>0.48525000000000001</v>
      </c>
      <c r="D4856">
        <v>0.11465</v>
      </c>
      <c r="E4856">
        <v>0.86714999999999998</v>
      </c>
      <c r="F4856">
        <v>0.80135000000000001</v>
      </c>
      <c r="G4856">
        <v>0.35744999999999999</v>
      </c>
      <c r="H4856">
        <v>0.85565000000000002</v>
      </c>
      <c r="I4856">
        <v>0.84394999999999998</v>
      </c>
      <c r="J4856">
        <v>0.50834999999999997</v>
      </c>
      <c r="K4856">
        <v>0.37164999999999998</v>
      </c>
      <c r="L4856">
        <v>0.59724999999999995</v>
      </c>
      <c r="M4856">
        <v>0.77825</v>
      </c>
    </row>
    <row r="4857" spans="2:13" x14ac:dyDescent="0.35">
      <c r="B4857">
        <v>4854</v>
      </c>
      <c r="C4857">
        <v>0.48535</v>
      </c>
      <c r="D4857">
        <v>0.76954999999999996</v>
      </c>
      <c r="E4857">
        <v>0.18995000000000001</v>
      </c>
      <c r="F4857">
        <v>0.49964999999999998</v>
      </c>
      <c r="G4857">
        <v>0.69704999999999995</v>
      </c>
      <c r="H4857">
        <v>0.59965000000000002</v>
      </c>
      <c r="I4857">
        <v>0.92295000000000005</v>
      </c>
      <c r="J4857">
        <v>0.10904999999999999</v>
      </c>
      <c r="K4857">
        <v>0.96875</v>
      </c>
      <c r="L4857">
        <v>0.93684999999999996</v>
      </c>
      <c r="M4857">
        <v>0.54574999999999996</v>
      </c>
    </row>
    <row r="4858" spans="2:13" x14ac:dyDescent="0.35">
      <c r="B4858">
        <v>4855</v>
      </c>
      <c r="C4858">
        <v>0.48544999999999999</v>
      </c>
      <c r="D4858">
        <v>0.77115</v>
      </c>
      <c r="E4858">
        <v>0.72504999999999997</v>
      </c>
      <c r="F4858">
        <v>0.14574999999999999</v>
      </c>
      <c r="G4858">
        <v>0.24204999999999999</v>
      </c>
      <c r="H4858">
        <v>0.28355000000000002</v>
      </c>
      <c r="I4858">
        <v>0.80384999999999995</v>
      </c>
      <c r="J4858">
        <v>9.9949999999999997E-2</v>
      </c>
      <c r="K4858">
        <v>0.23085</v>
      </c>
      <c r="L4858">
        <v>5.5750000000000001E-2</v>
      </c>
      <c r="M4858">
        <v>0.83755000000000002</v>
      </c>
    </row>
    <row r="4859" spans="2:13" x14ac:dyDescent="0.35">
      <c r="B4859">
        <v>4856</v>
      </c>
      <c r="C4859">
        <v>0.48554999999999998</v>
      </c>
      <c r="D4859">
        <v>0.85255000000000003</v>
      </c>
      <c r="E4859">
        <v>0.11505</v>
      </c>
      <c r="F4859">
        <v>0.15484999999999999</v>
      </c>
      <c r="G4859">
        <v>0.80615000000000003</v>
      </c>
      <c r="H4859">
        <v>0.64075000000000004</v>
      </c>
      <c r="I4859">
        <v>0.14055000000000001</v>
      </c>
      <c r="J4859">
        <v>0.85314999999999996</v>
      </c>
      <c r="K4859">
        <v>0.22134999999999999</v>
      </c>
      <c r="L4859">
        <v>0.72414999999999996</v>
      </c>
      <c r="M4859">
        <v>7.6649999999999996E-2</v>
      </c>
    </row>
    <row r="4860" spans="2:13" x14ac:dyDescent="0.35">
      <c r="B4860">
        <v>4857</v>
      </c>
      <c r="C4860">
        <v>0.48565000000000003</v>
      </c>
      <c r="D4860">
        <v>3.5E-4</v>
      </c>
      <c r="E4860">
        <v>0.34675</v>
      </c>
      <c r="F4860">
        <v>0.15705</v>
      </c>
      <c r="G4860">
        <v>0.32734999999999997</v>
      </c>
      <c r="H4860">
        <v>0.63475000000000004</v>
      </c>
      <c r="I4860">
        <v>0.43714999999999998</v>
      </c>
      <c r="J4860">
        <v>0.40065000000000001</v>
      </c>
      <c r="K4860">
        <v>0.27675</v>
      </c>
      <c r="L4860">
        <v>0.39724999999999999</v>
      </c>
      <c r="M4860">
        <v>0.15334999999999999</v>
      </c>
    </row>
    <row r="4861" spans="2:13" x14ac:dyDescent="0.35">
      <c r="B4861">
        <v>4858</v>
      </c>
      <c r="C4861">
        <v>0.48575000000000002</v>
      </c>
      <c r="D4861">
        <v>0.49845</v>
      </c>
      <c r="E4861">
        <v>0.32915</v>
      </c>
      <c r="F4861">
        <v>0.48154999999999998</v>
      </c>
      <c r="G4861">
        <v>0.31095</v>
      </c>
      <c r="H4861">
        <v>0.27834999999999999</v>
      </c>
      <c r="I4861">
        <v>0.18684999999999999</v>
      </c>
      <c r="J4861">
        <v>0.18504999999999999</v>
      </c>
      <c r="K4861">
        <v>0.83255000000000001</v>
      </c>
      <c r="L4861">
        <v>0.11924999999999999</v>
      </c>
      <c r="M4861">
        <v>0.73175000000000001</v>
      </c>
    </row>
    <row r="4862" spans="2:13" x14ac:dyDescent="0.35">
      <c r="B4862">
        <v>4859</v>
      </c>
      <c r="C4862">
        <v>0.48585</v>
      </c>
      <c r="D4862">
        <v>0.91474999999999995</v>
      </c>
      <c r="E4862">
        <v>0.29154999999999998</v>
      </c>
      <c r="F4862">
        <v>0.60465000000000002</v>
      </c>
      <c r="G4862">
        <v>0.69615000000000005</v>
      </c>
      <c r="H4862">
        <v>0.76544999999999996</v>
      </c>
      <c r="I4862">
        <v>9.2549999999999993E-2</v>
      </c>
      <c r="J4862">
        <v>0.98255000000000003</v>
      </c>
      <c r="K4862">
        <v>6.5350000000000005E-2</v>
      </c>
      <c r="L4862">
        <v>0.37895000000000001</v>
      </c>
      <c r="M4862">
        <v>0.10875</v>
      </c>
    </row>
    <row r="4863" spans="2:13" x14ac:dyDescent="0.35">
      <c r="B4863">
        <v>4860</v>
      </c>
      <c r="C4863">
        <v>0.48594999999999999</v>
      </c>
      <c r="D4863">
        <v>0.91754999999999998</v>
      </c>
      <c r="E4863">
        <v>0.54625000000000001</v>
      </c>
      <c r="F4863">
        <v>0.99385000000000001</v>
      </c>
      <c r="G4863">
        <v>0.14065</v>
      </c>
      <c r="H4863">
        <v>0.28094999999999998</v>
      </c>
      <c r="I4863">
        <v>0.93035000000000001</v>
      </c>
      <c r="J4863">
        <v>0.89724999999999999</v>
      </c>
      <c r="K4863">
        <v>0.88295000000000001</v>
      </c>
      <c r="L4863">
        <v>0.83015000000000005</v>
      </c>
      <c r="M4863">
        <v>8.7150000000000005E-2</v>
      </c>
    </row>
    <row r="4864" spans="2:13" x14ac:dyDescent="0.35">
      <c r="B4864">
        <v>4861</v>
      </c>
      <c r="C4864">
        <v>0.48604999999999998</v>
      </c>
      <c r="D4864">
        <v>0.36564999999999998</v>
      </c>
      <c r="E4864">
        <v>0.99585000000000001</v>
      </c>
      <c r="F4864">
        <v>2.035E-2</v>
      </c>
      <c r="G4864">
        <v>0.78344999999999998</v>
      </c>
      <c r="H4864">
        <v>0.16195000000000001</v>
      </c>
      <c r="I4864">
        <v>0.45045000000000002</v>
      </c>
      <c r="J4864">
        <v>5.6649999999999999E-2</v>
      </c>
      <c r="K4864">
        <v>0.85555000000000003</v>
      </c>
      <c r="L4864">
        <v>5.4550000000000001E-2</v>
      </c>
      <c r="M4864">
        <v>0.98685</v>
      </c>
    </row>
    <row r="4865" spans="2:13" x14ac:dyDescent="0.35">
      <c r="B4865">
        <v>4862</v>
      </c>
      <c r="C4865">
        <v>0.48615000000000003</v>
      </c>
      <c r="D4865">
        <v>0.71665000000000001</v>
      </c>
      <c r="E4865">
        <v>0.38155</v>
      </c>
      <c r="F4865">
        <v>0.75124999999999997</v>
      </c>
      <c r="G4865">
        <v>0.80784999999999996</v>
      </c>
      <c r="H4865">
        <v>0.60924999999999996</v>
      </c>
      <c r="I4865">
        <v>0.96325000000000005</v>
      </c>
      <c r="J4865">
        <v>0.35275000000000001</v>
      </c>
      <c r="K4865">
        <v>0.73694999999999999</v>
      </c>
      <c r="L4865">
        <v>0.15465000000000001</v>
      </c>
      <c r="M4865">
        <v>0.15325</v>
      </c>
    </row>
    <row r="4866" spans="2:13" x14ac:dyDescent="0.35">
      <c r="B4866">
        <v>4863</v>
      </c>
      <c r="C4866">
        <v>0.48625000000000002</v>
      </c>
      <c r="D4866">
        <v>0.60675000000000001</v>
      </c>
      <c r="E4866">
        <v>0.17465</v>
      </c>
      <c r="F4866">
        <v>0.49085000000000001</v>
      </c>
      <c r="G4866">
        <v>7.4749999999999997E-2</v>
      </c>
      <c r="H4866">
        <v>0.36354999999999998</v>
      </c>
      <c r="I4866">
        <v>0.91415000000000002</v>
      </c>
      <c r="J4866">
        <v>0.18934999999999999</v>
      </c>
      <c r="K4866">
        <v>0.80845</v>
      </c>
      <c r="L4866">
        <v>0.37564999999999998</v>
      </c>
      <c r="M4866">
        <v>0.96625000000000005</v>
      </c>
    </row>
    <row r="4867" spans="2:13" x14ac:dyDescent="0.35">
      <c r="B4867">
        <v>4864</v>
      </c>
      <c r="C4867">
        <v>0.48635</v>
      </c>
      <c r="D4867">
        <v>0.83674999999999999</v>
      </c>
      <c r="E4867">
        <v>0.12905</v>
      </c>
      <c r="F4867">
        <v>0.41625000000000001</v>
      </c>
      <c r="G4867">
        <v>0.93725000000000003</v>
      </c>
      <c r="H4867">
        <v>3.8350000000000002E-2</v>
      </c>
      <c r="I4867">
        <v>0.13635</v>
      </c>
      <c r="J4867">
        <v>0.90554999999999997</v>
      </c>
      <c r="K4867">
        <v>0.97224999999999995</v>
      </c>
      <c r="L4867">
        <v>0.80674999999999997</v>
      </c>
      <c r="M4867">
        <v>0.69864999999999999</v>
      </c>
    </row>
    <row r="4868" spans="2:13" x14ac:dyDescent="0.35">
      <c r="B4868">
        <v>4865</v>
      </c>
      <c r="C4868">
        <v>0.48644999999999999</v>
      </c>
      <c r="D4868">
        <v>0.96575</v>
      </c>
      <c r="E4868">
        <v>0.72665000000000002</v>
      </c>
      <c r="F4868">
        <v>0.51385000000000003</v>
      </c>
      <c r="G4868">
        <v>9.2450000000000004E-2</v>
      </c>
      <c r="H4868">
        <v>0.89595000000000002</v>
      </c>
      <c r="I4868">
        <v>3.4750000000000003E-2</v>
      </c>
      <c r="J4868">
        <v>0.75605</v>
      </c>
      <c r="K4868">
        <v>0.47394999999999998</v>
      </c>
      <c r="L4868">
        <v>0.62595000000000001</v>
      </c>
      <c r="M4868">
        <v>0.66354999999999997</v>
      </c>
    </row>
    <row r="4869" spans="2:13" x14ac:dyDescent="0.35">
      <c r="B4869">
        <v>4866</v>
      </c>
      <c r="C4869">
        <v>0.48654999999999998</v>
      </c>
      <c r="D4869">
        <v>0.16914999999999999</v>
      </c>
      <c r="E4869">
        <v>0.91325000000000001</v>
      </c>
      <c r="F4869">
        <v>0.13075000000000001</v>
      </c>
      <c r="G4869">
        <v>0.79335</v>
      </c>
      <c r="H4869">
        <v>0.90275000000000005</v>
      </c>
      <c r="I4869">
        <v>7.6350000000000001E-2</v>
      </c>
      <c r="J4869">
        <v>0.28555000000000003</v>
      </c>
      <c r="K4869">
        <v>2.775E-2</v>
      </c>
      <c r="L4869">
        <v>0.81974999999999998</v>
      </c>
      <c r="M4869">
        <v>0.58545000000000003</v>
      </c>
    </row>
    <row r="4870" spans="2:13" x14ac:dyDescent="0.35">
      <c r="B4870">
        <v>4867</v>
      </c>
      <c r="C4870">
        <v>0.48665000000000003</v>
      </c>
      <c r="D4870">
        <v>0.60594999999999999</v>
      </c>
      <c r="E4870">
        <v>0.59755000000000003</v>
      </c>
      <c r="F4870">
        <v>0.16475000000000001</v>
      </c>
      <c r="G4870">
        <v>0.22234999999999999</v>
      </c>
      <c r="H4870">
        <v>0.51515</v>
      </c>
      <c r="I4870">
        <v>0.36275000000000002</v>
      </c>
      <c r="J4870">
        <v>0.30475000000000002</v>
      </c>
      <c r="K4870">
        <v>0.80474999999999997</v>
      </c>
      <c r="L4870">
        <v>0.25545000000000001</v>
      </c>
      <c r="M4870">
        <v>0.89065000000000005</v>
      </c>
    </row>
    <row r="4871" spans="2:13" x14ac:dyDescent="0.35">
      <c r="B4871">
        <v>4868</v>
      </c>
      <c r="C4871">
        <v>0.48675000000000002</v>
      </c>
      <c r="D4871">
        <v>0.96204999999999996</v>
      </c>
      <c r="E4871">
        <v>0.29575000000000001</v>
      </c>
      <c r="F4871">
        <v>5.3949999999999998E-2</v>
      </c>
      <c r="G4871">
        <v>0.15925</v>
      </c>
      <c r="H4871">
        <v>0.12225</v>
      </c>
      <c r="I4871">
        <v>0.93974999999999997</v>
      </c>
      <c r="J4871">
        <v>0.75754999999999995</v>
      </c>
      <c r="K4871">
        <v>0.10255</v>
      </c>
      <c r="L4871">
        <v>8.0649999999999999E-2</v>
      </c>
      <c r="M4871">
        <v>0.23535</v>
      </c>
    </row>
    <row r="4872" spans="2:13" x14ac:dyDescent="0.35">
      <c r="B4872">
        <v>4869</v>
      </c>
      <c r="C4872">
        <v>0.48685</v>
      </c>
      <c r="D4872">
        <v>0.99575000000000002</v>
      </c>
      <c r="E4872">
        <v>0.72065000000000001</v>
      </c>
      <c r="F4872">
        <v>0.13525000000000001</v>
      </c>
      <c r="G4872">
        <v>0.97745000000000004</v>
      </c>
      <c r="H4872">
        <v>0.55754999999999999</v>
      </c>
      <c r="I4872">
        <v>0.44924999999999998</v>
      </c>
      <c r="J4872">
        <v>9.8350000000000007E-2</v>
      </c>
      <c r="K4872">
        <v>0.85734999999999995</v>
      </c>
      <c r="L4872">
        <v>0.21185000000000001</v>
      </c>
      <c r="M4872">
        <v>1.0749999999999999E-2</v>
      </c>
    </row>
    <row r="4873" spans="2:13" x14ac:dyDescent="0.35">
      <c r="B4873">
        <v>4870</v>
      </c>
      <c r="C4873">
        <v>0.48694999999999999</v>
      </c>
      <c r="D4873">
        <v>1.6650000000000002E-2</v>
      </c>
      <c r="E4873">
        <v>0.82194999999999996</v>
      </c>
      <c r="F4873">
        <v>0.26355000000000001</v>
      </c>
      <c r="G4873">
        <v>0.42664999999999997</v>
      </c>
      <c r="H4873">
        <v>0.76495000000000002</v>
      </c>
      <c r="I4873">
        <v>0.49604999999999999</v>
      </c>
      <c r="J4873">
        <v>0.68015000000000003</v>
      </c>
      <c r="K4873">
        <v>1.435E-2</v>
      </c>
      <c r="L4873">
        <v>0.22045000000000001</v>
      </c>
      <c r="M4873">
        <v>1.1950000000000001E-2</v>
      </c>
    </row>
    <row r="4874" spans="2:13" x14ac:dyDescent="0.35">
      <c r="B4874">
        <v>4871</v>
      </c>
      <c r="C4874">
        <v>0.48704999999999998</v>
      </c>
      <c r="D4874">
        <v>7.1550000000000002E-2</v>
      </c>
      <c r="E4874">
        <v>0.97355000000000003</v>
      </c>
      <c r="F4874">
        <v>0.50124999999999997</v>
      </c>
      <c r="G4874">
        <v>0.57874999999999999</v>
      </c>
      <c r="H4874">
        <v>0.79295000000000004</v>
      </c>
      <c r="I4874">
        <v>0.55674999999999997</v>
      </c>
      <c r="J4874">
        <v>0.51044999999999996</v>
      </c>
      <c r="K4874">
        <v>0.98424999999999996</v>
      </c>
      <c r="L4874">
        <v>0.14274999999999999</v>
      </c>
      <c r="M4874">
        <v>0.28175</v>
      </c>
    </row>
    <row r="4875" spans="2:13" x14ac:dyDescent="0.35">
      <c r="B4875">
        <v>4872</v>
      </c>
      <c r="C4875">
        <v>0.48715000000000003</v>
      </c>
      <c r="D4875">
        <v>0.38574999999999998</v>
      </c>
      <c r="E4875">
        <v>0.89144999999999996</v>
      </c>
      <c r="F4875">
        <v>0.28184999999999999</v>
      </c>
      <c r="G4875">
        <v>0.43764999999999998</v>
      </c>
      <c r="H4875">
        <v>0.13075000000000001</v>
      </c>
      <c r="I4875">
        <v>0.70025000000000004</v>
      </c>
      <c r="J4875">
        <v>0.87755000000000005</v>
      </c>
      <c r="K4875">
        <v>0.82074999999999998</v>
      </c>
      <c r="L4875">
        <v>0.97894999999999999</v>
      </c>
      <c r="M4875">
        <v>6.4250000000000002E-2</v>
      </c>
    </row>
    <row r="4876" spans="2:13" x14ac:dyDescent="0.35">
      <c r="B4876">
        <v>4873</v>
      </c>
      <c r="C4876">
        <v>0.48725000000000002</v>
      </c>
      <c r="D4876">
        <v>0.67515000000000003</v>
      </c>
      <c r="E4876">
        <v>0.77934999999999999</v>
      </c>
      <c r="F4876">
        <v>0.86755000000000004</v>
      </c>
      <c r="G4876">
        <v>0.75444999999999995</v>
      </c>
      <c r="H4876">
        <v>0.46245000000000003</v>
      </c>
      <c r="I4876">
        <v>0.19605</v>
      </c>
      <c r="J4876">
        <v>0.33505000000000001</v>
      </c>
      <c r="K4876">
        <v>0.77254999999999996</v>
      </c>
      <c r="L4876">
        <v>0.79435</v>
      </c>
      <c r="M4876">
        <v>0.61114999999999997</v>
      </c>
    </row>
    <row r="4877" spans="2:13" x14ac:dyDescent="0.35">
      <c r="B4877">
        <v>4874</v>
      </c>
      <c r="C4877">
        <v>0.48735000000000001</v>
      </c>
      <c r="D4877">
        <v>6.7650000000000002E-2</v>
      </c>
      <c r="E4877">
        <v>0.68145</v>
      </c>
      <c r="F4877">
        <v>0.77385000000000004</v>
      </c>
      <c r="G4877">
        <v>0.94825000000000004</v>
      </c>
      <c r="H4877">
        <v>0.85765000000000002</v>
      </c>
      <c r="I4877">
        <v>7.2150000000000006E-2</v>
      </c>
      <c r="J4877">
        <v>0.10385</v>
      </c>
      <c r="K4877">
        <v>0.98224999999999996</v>
      </c>
      <c r="L4877">
        <v>0.95884999999999998</v>
      </c>
      <c r="M4877">
        <v>0.84465000000000001</v>
      </c>
    </row>
    <row r="4878" spans="2:13" x14ac:dyDescent="0.35">
      <c r="B4878">
        <v>4875</v>
      </c>
      <c r="C4878">
        <v>0.48744999999999999</v>
      </c>
      <c r="D4878">
        <v>0.28804999999999997</v>
      </c>
      <c r="E4878">
        <v>0.66944999999999999</v>
      </c>
      <c r="F4878">
        <v>0.32474999999999998</v>
      </c>
      <c r="G4878">
        <v>0.19255</v>
      </c>
      <c r="H4878">
        <v>0.98895</v>
      </c>
      <c r="I4878">
        <v>0.85424999999999995</v>
      </c>
      <c r="J4878">
        <v>0.86275000000000002</v>
      </c>
      <c r="K4878">
        <v>0.64224999999999999</v>
      </c>
      <c r="L4878">
        <v>0.88785000000000003</v>
      </c>
      <c r="M4878">
        <v>0.96975</v>
      </c>
    </row>
    <row r="4879" spans="2:13" x14ac:dyDescent="0.35">
      <c r="B4879">
        <v>4876</v>
      </c>
      <c r="C4879">
        <v>0.48754999999999998</v>
      </c>
      <c r="D4879">
        <v>0.32145000000000001</v>
      </c>
      <c r="E4879">
        <v>4.0349999999999997E-2</v>
      </c>
      <c r="F4879">
        <v>0.74675000000000002</v>
      </c>
      <c r="G4879">
        <v>0.99385000000000001</v>
      </c>
      <c r="H4879">
        <v>0.37695000000000001</v>
      </c>
      <c r="I4879">
        <v>0.39724999999999999</v>
      </c>
      <c r="J4879">
        <v>0.70625000000000004</v>
      </c>
      <c r="K4879">
        <v>0.95745000000000002</v>
      </c>
      <c r="L4879">
        <v>0.66954999999999998</v>
      </c>
      <c r="M4879">
        <v>0.38314999999999999</v>
      </c>
    </row>
    <row r="4880" spans="2:13" x14ac:dyDescent="0.35">
      <c r="B4880">
        <v>4877</v>
      </c>
      <c r="C4880">
        <v>0.48764999999999997</v>
      </c>
      <c r="D4880">
        <v>0.33925</v>
      </c>
      <c r="E4880">
        <v>0.35765000000000002</v>
      </c>
      <c r="F4880">
        <v>0.63354999999999995</v>
      </c>
      <c r="G4880">
        <v>0.12504999999999999</v>
      </c>
      <c r="H4880">
        <v>0.92835000000000001</v>
      </c>
      <c r="I4880">
        <v>0.63075000000000003</v>
      </c>
      <c r="J4880">
        <v>0.84055000000000002</v>
      </c>
      <c r="K4880">
        <v>0.24704999999999999</v>
      </c>
      <c r="L4880">
        <v>0.33524999999999999</v>
      </c>
      <c r="M4880">
        <v>0.42075000000000001</v>
      </c>
    </row>
    <row r="4881" spans="2:13" x14ac:dyDescent="0.35">
      <c r="B4881">
        <v>4878</v>
      </c>
      <c r="C4881">
        <v>0.48775000000000002</v>
      </c>
      <c r="D4881">
        <v>0.14405000000000001</v>
      </c>
      <c r="E4881">
        <v>0.74485000000000001</v>
      </c>
      <c r="F4881">
        <v>0.55064999999999997</v>
      </c>
      <c r="G4881">
        <v>0.54115000000000002</v>
      </c>
      <c r="H4881">
        <v>0.53274999999999995</v>
      </c>
      <c r="I4881">
        <v>0.34344999999999998</v>
      </c>
      <c r="J4881">
        <v>0.21135000000000001</v>
      </c>
      <c r="K4881">
        <v>0.77944999999999998</v>
      </c>
      <c r="L4881">
        <v>0.79074999999999995</v>
      </c>
      <c r="M4881">
        <v>0.38064999999999999</v>
      </c>
    </row>
    <row r="4882" spans="2:13" x14ac:dyDescent="0.35">
      <c r="B4882">
        <v>4879</v>
      </c>
      <c r="C4882">
        <v>0.48785000000000001</v>
      </c>
      <c r="D4882">
        <v>0.66205000000000003</v>
      </c>
      <c r="E4882">
        <v>0.92874999999999996</v>
      </c>
      <c r="F4882">
        <v>0.30995</v>
      </c>
      <c r="G4882">
        <v>0.32505000000000001</v>
      </c>
      <c r="H4882">
        <v>0.99804999999999999</v>
      </c>
      <c r="I4882">
        <v>0.31585000000000002</v>
      </c>
      <c r="J4882">
        <v>0.55654999999999999</v>
      </c>
      <c r="K4882">
        <v>0.41225000000000001</v>
      </c>
      <c r="L4882">
        <v>0.17605000000000001</v>
      </c>
      <c r="M4882">
        <v>0.63405</v>
      </c>
    </row>
    <row r="4883" spans="2:13" x14ac:dyDescent="0.35">
      <c r="B4883">
        <v>4880</v>
      </c>
      <c r="C4883">
        <v>0.48794999999999999</v>
      </c>
      <c r="D4883">
        <v>0.66095000000000004</v>
      </c>
      <c r="E4883">
        <v>0.58325000000000005</v>
      </c>
      <c r="F4883">
        <v>3.9750000000000001E-2</v>
      </c>
      <c r="G4883">
        <v>0.78254999999999997</v>
      </c>
      <c r="H4883">
        <v>0.14774999999999999</v>
      </c>
      <c r="I4883">
        <v>0.10614999999999999</v>
      </c>
      <c r="J4883">
        <v>0.62865000000000004</v>
      </c>
      <c r="K4883">
        <v>0.17674999999999999</v>
      </c>
      <c r="L4883">
        <v>0.20954999999999999</v>
      </c>
      <c r="M4883">
        <v>0.31254999999999999</v>
      </c>
    </row>
    <row r="4884" spans="2:13" x14ac:dyDescent="0.35">
      <c r="B4884">
        <v>4881</v>
      </c>
      <c r="C4884">
        <v>0.48804999999999998</v>
      </c>
      <c r="D4884">
        <v>0.17444999999999999</v>
      </c>
      <c r="E4884">
        <v>0.56755</v>
      </c>
      <c r="F4884">
        <v>0.32674999999999998</v>
      </c>
      <c r="G4884">
        <v>0.13605</v>
      </c>
      <c r="H4884">
        <v>0.53334999999999999</v>
      </c>
      <c r="I4884">
        <v>4.4999999999999999E-4</v>
      </c>
      <c r="J4884">
        <v>0.34734999999999999</v>
      </c>
      <c r="K4884">
        <v>0.71135000000000004</v>
      </c>
      <c r="L4884">
        <v>0.56374999999999997</v>
      </c>
      <c r="M4884">
        <v>0.38395000000000001</v>
      </c>
    </row>
    <row r="4885" spans="2:13" x14ac:dyDescent="0.35">
      <c r="B4885">
        <v>4882</v>
      </c>
      <c r="C4885">
        <v>0.48814999999999997</v>
      </c>
      <c r="D4885">
        <v>0.40055000000000002</v>
      </c>
      <c r="E4885">
        <v>0.49204999999999999</v>
      </c>
      <c r="F4885">
        <v>0.77485000000000004</v>
      </c>
      <c r="G4885">
        <v>0.46405000000000002</v>
      </c>
      <c r="H4885">
        <v>0.48625000000000002</v>
      </c>
      <c r="I4885">
        <v>0.52605000000000002</v>
      </c>
      <c r="J4885">
        <v>0.51975000000000005</v>
      </c>
      <c r="K4885">
        <v>0.58984999999999999</v>
      </c>
      <c r="L4885">
        <v>0.49875000000000003</v>
      </c>
      <c r="M4885">
        <v>0.24915000000000001</v>
      </c>
    </row>
    <row r="4886" spans="2:13" x14ac:dyDescent="0.35">
      <c r="B4886">
        <v>4883</v>
      </c>
      <c r="C4886">
        <v>0.48825000000000002</v>
      </c>
      <c r="D4886">
        <v>0.69345000000000001</v>
      </c>
      <c r="E4886">
        <v>0.55954999999999999</v>
      </c>
      <c r="F4886">
        <v>0.71255000000000002</v>
      </c>
      <c r="G4886">
        <v>0.72245000000000004</v>
      </c>
      <c r="H4886">
        <v>0.87944999999999995</v>
      </c>
      <c r="I4886">
        <v>0.34075</v>
      </c>
      <c r="J4886">
        <v>0.71245000000000003</v>
      </c>
      <c r="K4886">
        <v>0.97685</v>
      </c>
      <c r="L4886">
        <v>0.79544999999999999</v>
      </c>
      <c r="M4886">
        <v>0.37945000000000001</v>
      </c>
    </row>
    <row r="4887" spans="2:13" x14ac:dyDescent="0.35">
      <c r="B4887">
        <v>4884</v>
      </c>
      <c r="C4887">
        <v>0.48835000000000001</v>
      </c>
      <c r="D4887">
        <v>0.81394999999999995</v>
      </c>
      <c r="E4887">
        <v>0.32445000000000002</v>
      </c>
      <c r="F4887">
        <v>0.15285000000000001</v>
      </c>
      <c r="G4887">
        <v>4.2950000000000002E-2</v>
      </c>
      <c r="H4887">
        <v>0.19925000000000001</v>
      </c>
      <c r="I4887">
        <v>0.79874999999999996</v>
      </c>
      <c r="J4887">
        <v>0.16355</v>
      </c>
      <c r="K4887">
        <v>0.27484999999999998</v>
      </c>
      <c r="L4887">
        <v>0.11265</v>
      </c>
      <c r="M4887">
        <v>0.26105</v>
      </c>
    </row>
    <row r="4888" spans="2:13" x14ac:dyDescent="0.35">
      <c r="B4888">
        <v>4885</v>
      </c>
      <c r="C4888">
        <v>0.48845</v>
      </c>
      <c r="D4888">
        <v>3.9949999999999999E-2</v>
      </c>
      <c r="E4888">
        <v>0.13005</v>
      </c>
      <c r="F4888">
        <v>0.75024999999999997</v>
      </c>
      <c r="G4888">
        <v>9.4950000000000007E-2</v>
      </c>
      <c r="H4888">
        <v>0.32224999999999998</v>
      </c>
      <c r="I4888">
        <v>0.70304999999999995</v>
      </c>
      <c r="J4888">
        <v>2.7050000000000001E-2</v>
      </c>
      <c r="K4888">
        <v>0.87244999999999995</v>
      </c>
      <c r="L4888">
        <v>0.24615000000000001</v>
      </c>
      <c r="M4888">
        <v>0.32915</v>
      </c>
    </row>
    <row r="4889" spans="2:13" x14ac:dyDescent="0.35">
      <c r="B4889">
        <v>4886</v>
      </c>
      <c r="C4889">
        <v>0.48854999999999998</v>
      </c>
      <c r="D4889">
        <v>0.49354999999999999</v>
      </c>
      <c r="E4889">
        <v>0.91515000000000002</v>
      </c>
      <c r="F4889">
        <v>0.21215000000000001</v>
      </c>
      <c r="G4889">
        <v>0.27994999999999998</v>
      </c>
      <c r="H4889">
        <v>0.81815000000000004</v>
      </c>
      <c r="I4889">
        <v>0.20125000000000001</v>
      </c>
      <c r="J4889">
        <v>0.85375000000000001</v>
      </c>
      <c r="K4889">
        <v>0.62714999999999999</v>
      </c>
      <c r="L4889">
        <v>0.80725000000000002</v>
      </c>
      <c r="M4889">
        <v>0.19805</v>
      </c>
    </row>
    <row r="4890" spans="2:13" x14ac:dyDescent="0.35">
      <c r="B4890">
        <v>4887</v>
      </c>
      <c r="C4890">
        <v>0.48864999999999997</v>
      </c>
      <c r="D4890">
        <v>0.24695</v>
      </c>
      <c r="E4890">
        <v>0.16635</v>
      </c>
      <c r="F4890">
        <v>0.23635</v>
      </c>
      <c r="G4890">
        <v>0.73234999999999995</v>
      </c>
      <c r="H4890">
        <v>0.15115000000000001</v>
      </c>
      <c r="I4890">
        <v>8.795E-2</v>
      </c>
      <c r="J4890">
        <v>0.50914999999999999</v>
      </c>
      <c r="K4890">
        <v>0.43685000000000002</v>
      </c>
      <c r="L4890">
        <v>0.51685000000000003</v>
      </c>
      <c r="M4890">
        <v>0.74195</v>
      </c>
    </row>
    <row r="4891" spans="2:13" x14ac:dyDescent="0.35">
      <c r="B4891">
        <v>4888</v>
      </c>
      <c r="C4891">
        <v>0.48875000000000002</v>
      </c>
      <c r="D4891">
        <v>0.52285000000000004</v>
      </c>
      <c r="E4891">
        <v>0.81825000000000003</v>
      </c>
      <c r="F4891">
        <v>0.29554999999999998</v>
      </c>
      <c r="G4891">
        <v>0.65154999999999996</v>
      </c>
      <c r="H4891">
        <v>0.34334999999999999</v>
      </c>
      <c r="I4891">
        <v>1.7149999999999999E-2</v>
      </c>
      <c r="J4891">
        <v>0.29325000000000001</v>
      </c>
      <c r="K4891">
        <v>0.99424999999999997</v>
      </c>
      <c r="L4891">
        <v>0.26595000000000002</v>
      </c>
      <c r="M4891">
        <v>0.94115000000000004</v>
      </c>
    </row>
    <row r="4892" spans="2:13" x14ac:dyDescent="0.35">
      <c r="B4892">
        <v>4889</v>
      </c>
      <c r="C4892">
        <v>0.48885000000000001</v>
      </c>
      <c r="D4892">
        <v>0.76534999999999997</v>
      </c>
      <c r="E4892">
        <v>7.5000000000000002E-4</v>
      </c>
      <c r="F4892">
        <v>0.17115</v>
      </c>
      <c r="G4892">
        <v>0.81274999999999997</v>
      </c>
      <c r="H4892">
        <v>0.99014999999999997</v>
      </c>
      <c r="I4892">
        <v>0.68284999999999996</v>
      </c>
      <c r="J4892">
        <v>0.63295000000000001</v>
      </c>
      <c r="K4892">
        <v>0.42375000000000002</v>
      </c>
      <c r="L4892">
        <v>4.4949999999999997E-2</v>
      </c>
      <c r="M4892">
        <v>0.97814999999999996</v>
      </c>
    </row>
    <row r="4893" spans="2:13" x14ac:dyDescent="0.35">
      <c r="B4893">
        <v>4890</v>
      </c>
      <c r="C4893">
        <v>0.48895</v>
      </c>
      <c r="D4893">
        <v>0.46344999999999997</v>
      </c>
      <c r="E4893">
        <v>0.48075000000000001</v>
      </c>
      <c r="F4893">
        <v>0.90595000000000003</v>
      </c>
      <c r="G4893">
        <v>0.31014999999999998</v>
      </c>
      <c r="H4893">
        <v>4.2549999999999998E-2</v>
      </c>
      <c r="I4893">
        <v>8.9149999999999993E-2</v>
      </c>
      <c r="J4893">
        <v>0.38824999999999998</v>
      </c>
      <c r="K4893">
        <v>0.25535000000000002</v>
      </c>
      <c r="L4893">
        <v>0.12675</v>
      </c>
      <c r="M4893">
        <v>0.95484999999999998</v>
      </c>
    </row>
    <row r="4894" spans="2:13" x14ac:dyDescent="0.35">
      <c r="B4894">
        <v>4891</v>
      </c>
      <c r="C4894">
        <v>0.48904999999999998</v>
      </c>
      <c r="D4894">
        <v>0.21475</v>
      </c>
      <c r="E4894">
        <v>0.54825000000000002</v>
      </c>
      <c r="F4894">
        <v>0.43485000000000001</v>
      </c>
      <c r="G4894">
        <v>7.6050000000000006E-2</v>
      </c>
      <c r="H4894">
        <v>0.10845</v>
      </c>
      <c r="I4894">
        <v>0.62304999999999999</v>
      </c>
      <c r="J4894">
        <v>0.88165000000000004</v>
      </c>
      <c r="K4894">
        <v>0.53095000000000003</v>
      </c>
      <c r="L4894">
        <v>0.92795000000000005</v>
      </c>
      <c r="M4894">
        <v>0.99045000000000005</v>
      </c>
    </row>
    <row r="4895" spans="2:13" x14ac:dyDescent="0.35">
      <c r="B4895">
        <v>4892</v>
      </c>
      <c r="C4895">
        <v>0.48914999999999997</v>
      </c>
      <c r="D4895">
        <v>0.35954999999999998</v>
      </c>
      <c r="E4895">
        <v>0.50495000000000001</v>
      </c>
      <c r="F4895">
        <v>0.61365000000000003</v>
      </c>
      <c r="G4895">
        <v>0.19284999999999999</v>
      </c>
      <c r="H4895">
        <v>0.78995000000000004</v>
      </c>
      <c r="I4895">
        <v>0.11455</v>
      </c>
      <c r="J4895">
        <v>0.69635000000000002</v>
      </c>
      <c r="K4895">
        <v>0.36364999999999997</v>
      </c>
      <c r="L4895">
        <v>0.28705000000000003</v>
      </c>
      <c r="M4895">
        <v>0.87955000000000005</v>
      </c>
    </row>
    <row r="4896" spans="2:13" x14ac:dyDescent="0.35">
      <c r="B4896">
        <v>4893</v>
      </c>
      <c r="C4896">
        <v>0.48925000000000002</v>
      </c>
      <c r="D4896">
        <v>0.42425000000000002</v>
      </c>
      <c r="E4896">
        <v>0.84104999999999996</v>
      </c>
      <c r="F4896">
        <v>2.5049999999999999E-2</v>
      </c>
      <c r="G4896">
        <v>0.40984999999999999</v>
      </c>
      <c r="H4896">
        <v>7.5649999999999995E-2</v>
      </c>
      <c r="I4896">
        <v>2.035E-2</v>
      </c>
      <c r="J4896">
        <v>0.78644999999999998</v>
      </c>
      <c r="K4896">
        <v>0.34775</v>
      </c>
      <c r="L4896">
        <v>0.18425</v>
      </c>
      <c r="M4896">
        <v>5.9450000000000003E-2</v>
      </c>
    </row>
    <row r="4897" spans="2:13" x14ac:dyDescent="0.35">
      <c r="B4897">
        <v>4894</v>
      </c>
      <c r="C4897">
        <v>0.48935000000000001</v>
      </c>
      <c r="D4897">
        <v>0.45295000000000002</v>
      </c>
      <c r="E4897">
        <v>0.36104999999999998</v>
      </c>
      <c r="F4897">
        <v>0.74434999999999996</v>
      </c>
      <c r="G4897">
        <v>0.63915</v>
      </c>
      <c r="H4897">
        <v>0.82355</v>
      </c>
      <c r="I4897">
        <v>0.89785000000000004</v>
      </c>
      <c r="J4897">
        <v>0.37614999999999998</v>
      </c>
      <c r="K4897">
        <v>0.38805000000000001</v>
      </c>
      <c r="L4897">
        <v>0.61695</v>
      </c>
      <c r="M4897">
        <v>0.97275</v>
      </c>
    </row>
    <row r="4898" spans="2:13" x14ac:dyDescent="0.35">
      <c r="B4898">
        <v>4895</v>
      </c>
      <c r="C4898">
        <v>0.48945</v>
      </c>
      <c r="D4898">
        <v>9.1149999999999995E-2</v>
      </c>
      <c r="E4898">
        <v>0.41075</v>
      </c>
      <c r="F4898">
        <v>0.23845</v>
      </c>
      <c r="G4898">
        <v>0.66454999999999997</v>
      </c>
      <c r="H4898">
        <v>0.67064999999999997</v>
      </c>
      <c r="I4898">
        <v>9.9500000000000005E-3</v>
      </c>
      <c r="J4898">
        <v>0.41585</v>
      </c>
      <c r="K4898">
        <v>0.31245000000000001</v>
      </c>
      <c r="L4898">
        <v>0.96575</v>
      </c>
      <c r="M4898">
        <v>0.33865000000000001</v>
      </c>
    </row>
    <row r="4899" spans="2:13" x14ac:dyDescent="0.35">
      <c r="B4899">
        <v>4896</v>
      </c>
      <c r="C4899">
        <v>0.48954999999999999</v>
      </c>
      <c r="D4899">
        <v>0.43014999999999998</v>
      </c>
      <c r="E4899">
        <v>0.23655000000000001</v>
      </c>
      <c r="F4899">
        <v>0.11315</v>
      </c>
      <c r="G4899">
        <v>0.44864999999999999</v>
      </c>
      <c r="H4899">
        <v>0.58294999999999997</v>
      </c>
      <c r="I4899">
        <v>0.42225000000000001</v>
      </c>
      <c r="J4899">
        <v>0.78935</v>
      </c>
      <c r="K4899">
        <v>0.26745000000000002</v>
      </c>
      <c r="L4899">
        <v>0.50305</v>
      </c>
      <c r="M4899">
        <v>0.10804999999999999</v>
      </c>
    </row>
    <row r="4900" spans="2:13" x14ac:dyDescent="0.35">
      <c r="B4900">
        <v>4897</v>
      </c>
      <c r="C4900">
        <v>0.48964999999999997</v>
      </c>
      <c r="D4900">
        <v>0.96545000000000003</v>
      </c>
      <c r="E4900">
        <v>0.27575</v>
      </c>
      <c r="F4900">
        <v>0.42285</v>
      </c>
      <c r="G4900">
        <v>0.31435000000000002</v>
      </c>
      <c r="H4900">
        <v>0.69615000000000005</v>
      </c>
      <c r="I4900">
        <v>0.36054999999999998</v>
      </c>
      <c r="J4900">
        <v>0.75775000000000003</v>
      </c>
      <c r="K4900">
        <v>0.31935000000000002</v>
      </c>
      <c r="L4900">
        <v>0.17974999999999999</v>
      </c>
      <c r="M4900">
        <v>0.55505000000000004</v>
      </c>
    </row>
    <row r="4901" spans="2:13" x14ac:dyDescent="0.35">
      <c r="B4901">
        <v>4898</v>
      </c>
      <c r="C4901">
        <v>0.48975000000000002</v>
      </c>
      <c r="D4901">
        <v>0.16675000000000001</v>
      </c>
      <c r="E4901">
        <v>0.90915000000000001</v>
      </c>
      <c r="F4901">
        <v>0.57055</v>
      </c>
      <c r="G4901">
        <v>0.24725</v>
      </c>
      <c r="H4901">
        <v>0.82804999999999995</v>
      </c>
      <c r="I4901">
        <v>0.38895000000000002</v>
      </c>
      <c r="J4901">
        <v>0.99604999999999999</v>
      </c>
      <c r="K4901">
        <v>0.55345</v>
      </c>
      <c r="L4901">
        <v>0.91635</v>
      </c>
      <c r="M4901">
        <v>0.47184999999999999</v>
      </c>
    </row>
    <row r="4902" spans="2:13" x14ac:dyDescent="0.35">
      <c r="B4902">
        <v>4899</v>
      </c>
      <c r="C4902">
        <v>0.48985000000000001</v>
      </c>
      <c r="D4902">
        <v>0.10765</v>
      </c>
      <c r="E4902">
        <v>0.30304999999999999</v>
      </c>
      <c r="F4902">
        <v>0.75334999999999996</v>
      </c>
      <c r="G4902">
        <v>8.8450000000000001E-2</v>
      </c>
      <c r="H4902">
        <v>0.24904999999999999</v>
      </c>
      <c r="I4902">
        <v>0.55625000000000002</v>
      </c>
      <c r="J4902">
        <v>0.30835000000000001</v>
      </c>
      <c r="K4902">
        <v>8.405E-2</v>
      </c>
      <c r="L4902">
        <v>0.62895000000000001</v>
      </c>
      <c r="M4902">
        <v>0.77664999999999995</v>
      </c>
    </row>
    <row r="4903" spans="2:13" x14ac:dyDescent="0.35">
      <c r="B4903">
        <v>4900</v>
      </c>
      <c r="C4903">
        <v>0.48995</v>
      </c>
      <c r="D4903">
        <v>0.31995000000000001</v>
      </c>
      <c r="E4903">
        <v>0.90654999999999997</v>
      </c>
      <c r="F4903">
        <v>0.80215000000000003</v>
      </c>
      <c r="G4903">
        <v>0.68005000000000004</v>
      </c>
      <c r="H4903">
        <v>0.72184999999999999</v>
      </c>
      <c r="I4903">
        <v>0.94735000000000003</v>
      </c>
      <c r="J4903">
        <v>0.80905000000000005</v>
      </c>
      <c r="K4903">
        <v>8.5349999999999995E-2</v>
      </c>
      <c r="L4903">
        <v>0.78015000000000001</v>
      </c>
      <c r="M4903">
        <v>0.36244999999999999</v>
      </c>
    </row>
    <row r="4904" spans="2:13" x14ac:dyDescent="0.35">
      <c r="B4904">
        <v>4901</v>
      </c>
      <c r="C4904">
        <v>0.49004999999999999</v>
      </c>
      <c r="D4904">
        <v>3.0249999999999999E-2</v>
      </c>
      <c r="E4904">
        <v>0.80605000000000004</v>
      </c>
      <c r="F4904">
        <v>0.94355</v>
      </c>
      <c r="G4904">
        <v>0.22284999999999999</v>
      </c>
      <c r="H4904">
        <v>0.78634999999999999</v>
      </c>
      <c r="I4904">
        <v>0.50575000000000003</v>
      </c>
      <c r="J4904">
        <v>0.94515000000000005</v>
      </c>
      <c r="K4904">
        <v>0.96455000000000002</v>
      </c>
      <c r="L4904">
        <v>0.75085000000000002</v>
      </c>
      <c r="M4904">
        <v>0.87934999999999997</v>
      </c>
    </row>
    <row r="4905" spans="2:13" x14ac:dyDescent="0.35">
      <c r="B4905">
        <v>4902</v>
      </c>
      <c r="C4905">
        <v>0.49014999999999997</v>
      </c>
      <c r="D4905">
        <v>0.22725000000000001</v>
      </c>
      <c r="E4905">
        <v>0.82135000000000002</v>
      </c>
      <c r="F4905">
        <v>0.14804999999999999</v>
      </c>
      <c r="G4905">
        <v>0.93805000000000005</v>
      </c>
      <c r="H4905">
        <v>0.28134999999999999</v>
      </c>
      <c r="I4905">
        <v>0.55935000000000001</v>
      </c>
      <c r="J4905">
        <v>0.99395</v>
      </c>
      <c r="K4905">
        <v>5.8250000000000003E-2</v>
      </c>
      <c r="L4905">
        <v>0.57604999999999995</v>
      </c>
      <c r="M4905">
        <v>0.63675000000000004</v>
      </c>
    </row>
    <row r="4906" spans="2:13" x14ac:dyDescent="0.35">
      <c r="B4906">
        <v>4903</v>
      </c>
      <c r="C4906">
        <v>0.49025000000000002</v>
      </c>
      <c r="D4906">
        <v>0.29594999999999999</v>
      </c>
      <c r="E4906">
        <v>0.62755000000000005</v>
      </c>
      <c r="F4906">
        <v>5.6550000000000003E-2</v>
      </c>
      <c r="G4906">
        <v>0.12945000000000001</v>
      </c>
      <c r="H4906">
        <v>0.31614999999999999</v>
      </c>
      <c r="I4906">
        <v>0.41704999999999998</v>
      </c>
      <c r="J4906">
        <v>0.50514999999999999</v>
      </c>
      <c r="K4906">
        <v>0.20845</v>
      </c>
      <c r="L4906">
        <v>0.12235</v>
      </c>
      <c r="M4906">
        <v>0.87214999999999998</v>
      </c>
    </row>
    <row r="4907" spans="2:13" x14ac:dyDescent="0.35">
      <c r="B4907">
        <v>4904</v>
      </c>
      <c r="C4907">
        <v>0.49035000000000001</v>
      </c>
      <c r="D4907">
        <v>0.84355000000000002</v>
      </c>
      <c r="E4907">
        <v>0.95955000000000001</v>
      </c>
      <c r="F4907">
        <v>0.16164999999999999</v>
      </c>
      <c r="G4907">
        <v>0.14335000000000001</v>
      </c>
      <c r="H4907">
        <v>0.64005000000000001</v>
      </c>
      <c r="I4907">
        <v>0.51385000000000003</v>
      </c>
      <c r="J4907">
        <v>4.0649999999999999E-2</v>
      </c>
      <c r="K4907">
        <v>0.63965000000000005</v>
      </c>
      <c r="L4907">
        <v>3.1449999999999999E-2</v>
      </c>
      <c r="M4907">
        <v>0.76744999999999997</v>
      </c>
    </row>
    <row r="4908" spans="2:13" x14ac:dyDescent="0.35">
      <c r="B4908">
        <v>4905</v>
      </c>
      <c r="C4908">
        <v>0.49045</v>
      </c>
      <c r="D4908">
        <v>0.33915000000000001</v>
      </c>
      <c r="E4908">
        <v>1.0749999999999999E-2</v>
      </c>
      <c r="F4908">
        <v>0.60694999999999999</v>
      </c>
      <c r="G4908">
        <v>3.9849999999999997E-2</v>
      </c>
      <c r="H4908">
        <v>0.37974999999999998</v>
      </c>
      <c r="I4908">
        <v>0.62614999999999998</v>
      </c>
      <c r="J4908">
        <v>0.69855</v>
      </c>
      <c r="K4908">
        <v>0.34384999999999999</v>
      </c>
      <c r="L4908">
        <v>0.70725000000000005</v>
      </c>
      <c r="M4908">
        <v>0.51944999999999997</v>
      </c>
    </row>
    <row r="4909" spans="2:13" x14ac:dyDescent="0.35">
      <c r="B4909">
        <v>4906</v>
      </c>
      <c r="C4909">
        <v>0.49054999999999999</v>
      </c>
      <c r="D4909">
        <v>0.72365000000000002</v>
      </c>
      <c r="E4909">
        <v>0.11945</v>
      </c>
      <c r="F4909">
        <v>0.92774999999999996</v>
      </c>
      <c r="G4909">
        <v>0.75685000000000002</v>
      </c>
      <c r="H4909">
        <v>0.34475</v>
      </c>
      <c r="I4909">
        <v>0.43654999999999999</v>
      </c>
      <c r="J4909">
        <v>0.27884999999999999</v>
      </c>
      <c r="K4909">
        <v>1.065E-2</v>
      </c>
      <c r="L4909">
        <v>0.49004999999999999</v>
      </c>
      <c r="M4909">
        <v>0.18554999999999999</v>
      </c>
    </row>
    <row r="4910" spans="2:13" x14ac:dyDescent="0.35">
      <c r="B4910">
        <v>4907</v>
      </c>
      <c r="C4910">
        <v>0.49064999999999998</v>
      </c>
      <c r="D4910">
        <v>0.23535</v>
      </c>
      <c r="E4910">
        <v>0.80915000000000004</v>
      </c>
      <c r="F4910">
        <v>0.80635000000000001</v>
      </c>
      <c r="G4910">
        <v>0.60545000000000004</v>
      </c>
      <c r="H4910">
        <v>0.20785000000000001</v>
      </c>
      <c r="I4910">
        <v>0.43514999999999998</v>
      </c>
      <c r="J4910">
        <v>0.81094999999999995</v>
      </c>
      <c r="K4910">
        <v>0.69064999999999999</v>
      </c>
      <c r="L4910">
        <v>0.13594999999999999</v>
      </c>
      <c r="M4910">
        <v>0.36675000000000002</v>
      </c>
    </row>
    <row r="4911" spans="2:13" x14ac:dyDescent="0.35">
      <c r="B4911">
        <v>4908</v>
      </c>
      <c r="C4911">
        <v>0.49075000000000002</v>
      </c>
      <c r="D4911">
        <v>0.70765</v>
      </c>
      <c r="E4911">
        <v>0.80984999999999996</v>
      </c>
      <c r="F4911">
        <v>0.66225000000000001</v>
      </c>
      <c r="G4911">
        <v>0.97555000000000003</v>
      </c>
      <c r="H4911">
        <v>0.69335000000000002</v>
      </c>
      <c r="I4911">
        <v>0.44105</v>
      </c>
      <c r="J4911">
        <v>0.64585000000000004</v>
      </c>
      <c r="K4911">
        <v>5.8549999999999998E-2</v>
      </c>
      <c r="L4911">
        <v>0.24975</v>
      </c>
      <c r="M4911">
        <v>0.44735000000000003</v>
      </c>
    </row>
    <row r="4912" spans="2:13" x14ac:dyDescent="0.35">
      <c r="B4912">
        <v>4909</v>
      </c>
      <c r="C4912">
        <v>0.49085000000000001</v>
      </c>
      <c r="D4912">
        <v>0.34034999999999999</v>
      </c>
      <c r="E4912">
        <v>0.29954999999999998</v>
      </c>
      <c r="F4912">
        <v>7.3450000000000001E-2</v>
      </c>
      <c r="G4912">
        <v>0.51754999999999995</v>
      </c>
      <c r="H4912">
        <v>0.91854999999999998</v>
      </c>
      <c r="I4912">
        <v>0.72645000000000004</v>
      </c>
      <c r="J4912">
        <v>0.33645000000000003</v>
      </c>
      <c r="K4912">
        <v>0.10375</v>
      </c>
      <c r="L4912">
        <v>0.58565</v>
      </c>
      <c r="M4912">
        <v>0.32245000000000001</v>
      </c>
    </row>
    <row r="4913" spans="2:13" x14ac:dyDescent="0.35">
      <c r="B4913">
        <v>4910</v>
      </c>
      <c r="C4913">
        <v>0.49095</v>
      </c>
      <c r="D4913">
        <v>0.95174999999999998</v>
      </c>
      <c r="E4913">
        <v>0.27134999999999998</v>
      </c>
      <c r="F4913">
        <v>0.99655000000000005</v>
      </c>
      <c r="G4913">
        <v>0.94194999999999995</v>
      </c>
      <c r="H4913">
        <v>0.68315000000000003</v>
      </c>
      <c r="I4913">
        <v>0.37254999999999999</v>
      </c>
      <c r="J4913">
        <v>0.65885000000000005</v>
      </c>
      <c r="K4913">
        <v>0.41335</v>
      </c>
      <c r="L4913">
        <v>0.54244999999999999</v>
      </c>
      <c r="M4913">
        <v>0.70565</v>
      </c>
    </row>
    <row r="4914" spans="2:13" x14ac:dyDescent="0.35">
      <c r="B4914">
        <v>4911</v>
      </c>
      <c r="C4914">
        <v>0.49104999999999999</v>
      </c>
      <c r="D4914">
        <v>0.70704999999999996</v>
      </c>
      <c r="E4914">
        <v>0.88375000000000004</v>
      </c>
      <c r="F4914">
        <v>0.58884999999999998</v>
      </c>
      <c r="G4914">
        <v>0.92635000000000001</v>
      </c>
      <c r="H4914">
        <v>0.76165000000000005</v>
      </c>
      <c r="I4914">
        <v>0.85165000000000002</v>
      </c>
      <c r="J4914">
        <v>0.72075</v>
      </c>
      <c r="K4914">
        <v>0.65044999999999997</v>
      </c>
      <c r="L4914">
        <v>0.81555</v>
      </c>
      <c r="M4914">
        <v>0.67754999999999999</v>
      </c>
    </row>
    <row r="4915" spans="2:13" x14ac:dyDescent="0.35">
      <c r="B4915">
        <v>4912</v>
      </c>
      <c r="C4915">
        <v>0.49114999999999998</v>
      </c>
      <c r="D4915">
        <v>0.66715000000000002</v>
      </c>
      <c r="E4915">
        <v>0.90044999999999997</v>
      </c>
      <c r="F4915">
        <v>0.93715000000000004</v>
      </c>
      <c r="G4915">
        <v>0.48465000000000003</v>
      </c>
      <c r="H4915">
        <v>0.22065000000000001</v>
      </c>
      <c r="I4915">
        <v>0.52564999999999995</v>
      </c>
      <c r="J4915">
        <v>0.54144999999999999</v>
      </c>
      <c r="K4915">
        <v>0.70025000000000004</v>
      </c>
      <c r="L4915">
        <v>0.39145000000000002</v>
      </c>
      <c r="M4915">
        <v>0.32634999999999997</v>
      </c>
    </row>
    <row r="4916" spans="2:13" x14ac:dyDescent="0.35">
      <c r="B4916">
        <v>4913</v>
      </c>
      <c r="C4916">
        <v>0.49125000000000002</v>
      </c>
      <c r="D4916">
        <v>0.52154999999999996</v>
      </c>
      <c r="E4916">
        <v>0.81464999999999999</v>
      </c>
      <c r="F4916">
        <v>6.1449999999999998E-2</v>
      </c>
      <c r="G4916">
        <v>0.18575</v>
      </c>
      <c r="H4916">
        <v>0.63424999999999998</v>
      </c>
      <c r="I4916">
        <v>0.22745000000000001</v>
      </c>
      <c r="J4916">
        <v>0.54095000000000004</v>
      </c>
      <c r="K4916">
        <v>0.27565000000000001</v>
      </c>
      <c r="L4916">
        <v>0.65515000000000001</v>
      </c>
      <c r="M4916">
        <v>0.73155000000000003</v>
      </c>
    </row>
    <row r="4917" spans="2:13" x14ac:dyDescent="0.35">
      <c r="B4917">
        <v>4914</v>
      </c>
      <c r="C4917">
        <v>0.49135000000000001</v>
      </c>
      <c r="D4917">
        <v>0.58565</v>
      </c>
      <c r="E4917">
        <v>0.69115000000000004</v>
      </c>
      <c r="F4917">
        <v>0.11824999999999999</v>
      </c>
      <c r="G4917">
        <v>0.66695000000000004</v>
      </c>
      <c r="H4917">
        <v>0.43335000000000001</v>
      </c>
      <c r="I4917">
        <v>0.54964999999999997</v>
      </c>
      <c r="J4917">
        <v>0.97365000000000002</v>
      </c>
      <c r="K4917">
        <v>7.1650000000000005E-2</v>
      </c>
      <c r="L4917">
        <v>0.98685</v>
      </c>
      <c r="M4917">
        <v>0.82515000000000005</v>
      </c>
    </row>
    <row r="4918" spans="2:13" x14ac:dyDescent="0.35">
      <c r="B4918">
        <v>4915</v>
      </c>
      <c r="C4918">
        <v>0.49145</v>
      </c>
      <c r="D4918">
        <v>0.90854999999999997</v>
      </c>
      <c r="E4918">
        <v>0.72845000000000004</v>
      </c>
      <c r="F4918">
        <v>0.32534999999999997</v>
      </c>
      <c r="G4918">
        <v>0.15085000000000001</v>
      </c>
      <c r="H4918">
        <v>0.88785000000000003</v>
      </c>
      <c r="I4918">
        <v>0.49464999999999998</v>
      </c>
      <c r="J4918">
        <v>0.75844999999999996</v>
      </c>
      <c r="K4918">
        <v>0.65854999999999997</v>
      </c>
      <c r="L4918">
        <v>0.99095</v>
      </c>
      <c r="M4918">
        <v>0.21174999999999999</v>
      </c>
    </row>
    <row r="4919" spans="2:13" x14ac:dyDescent="0.35">
      <c r="B4919">
        <v>4916</v>
      </c>
      <c r="C4919">
        <v>0.49154999999999999</v>
      </c>
      <c r="D4919">
        <v>0.31335000000000002</v>
      </c>
      <c r="E4919">
        <v>6.1350000000000002E-2</v>
      </c>
      <c r="F4919">
        <v>0.20865</v>
      </c>
      <c r="G4919">
        <v>0.30435000000000001</v>
      </c>
      <c r="H4919">
        <v>0.73814999999999997</v>
      </c>
      <c r="I4919">
        <v>0.21265000000000001</v>
      </c>
      <c r="J4919">
        <v>0.55625000000000002</v>
      </c>
      <c r="K4919">
        <v>0.49345</v>
      </c>
      <c r="L4919">
        <v>7.535E-2</v>
      </c>
      <c r="M4919">
        <v>1.4499999999999999E-3</v>
      </c>
    </row>
    <row r="4920" spans="2:13" x14ac:dyDescent="0.35">
      <c r="B4920">
        <v>4917</v>
      </c>
      <c r="C4920">
        <v>0.49164999999999998</v>
      </c>
      <c r="D4920">
        <v>0.10695</v>
      </c>
      <c r="E4920">
        <v>0.60565000000000002</v>
      </c>
      <c r="F4920">
        <v>0.48504999999999998</v>
      </c>
      <c r="G4920">
        <v>0.61814999999999998</v>
      </c>
      <c r="H4920">
        <v>0.37464999999999998</v>
      </c>
      <c r="I4920">
        <v>0.38014999999999999</v>
      </c>
      <c r="J4920">
        <v>0.81445000000000001</v>
      </c>
      <c r="K4920">
        <v>0.67745</v>
      </c>
      <c r="L4920">
        <v>0.48465000000000003</v>
      </c>
      <c r="M4920">
        <v>5.3449999999999998E-2</v>
      </c>
    </row>
    <row r="4921" spans="2:13" x14ac:dyDescent="0.35">
      <c r="B4921">
        <v>4918</v>
      </c>
      <c r="C4921">
        <v>0.49175000000000002</v>
      </c>
      <c r="D4921">
        <v>1.435E-2</v>
      </c>
      <c r="E4921">
        <v>0.29515000000000002</v>
      </c>
      <c r="F4921">
        <v>0.12295</v>
      </c>
      <c r="G4921">
        <v>0.83414999999999995</v>
      </c>
      <c r="H4921">
        <v>0.23444999999999999</v>
      </c>
      <c r="I4921">
        <v>2.775E-2</v>
      </c>
      <c r="J4921">
        <v>0.64444999999999997</v>
      </c>
      <c r="K4921">
        <v>0.72384999999999999</v>
      </c>
      <c r="L4921">
        <v>0.98414999999999997</v>
      </c>
      <c r="M4921">
        <v>0.67554999999999998</v>
      </c>
    </row>
    <row r="4922" spans="2:13" x14ac:dyDescent="0.35">
      <c r="B4922">
        <v>4919</v>
      </c>
      <c r="C4922">
        <v>0.49185000000000001</v>
      </c>
      <c r="D4922">
        <v>0.59765000000000001</v>
      </c>
      <c r="E4922">
        <v>5.3749999999999999E-2</v>
      </c>
      <c r="F4922">
        <v>0.11745</v>
      </c>
      <c r="G4922">
        <v>0.42544999999999999</v>
      </c>
      <c r="H4922">
        <v>0.62314999999999998</v>
      </c>
      <c r="I4922">
        <v>0.15035000000000001</v>
      </c>
      <c r="J4922">
        <v>0.16825000000000001</v>
      </c>
      <c r="K4922">
        <v>0.13555</v>
      </c>
      <c r="L4922">
        <v>6.2050000000000001E-2</v>
      </c>
      <c r="M4922">
        <v>0.90475000000000005</v>
      </c>
    </row>
    <row r="4923" spans="2:13" x14ac:dyDescent="0.35">
      <c r="B4923">
        <v>4920</v>
      </c>
      <c r="C4923">
        <v>0.49195</v>
      </c>
      <c r="D4923">
        <v>1.8749999999999999E-2</v>
      </c>
      <c r="E4923">
        <v>0.34755000000000003</v>
      </c>
      <c r="F4923">
        <v>0.34055000000000002</v>
      </c>
      <c r="G4923">
        <v>0.84675</v>
      </c>
      <c r="H4923">
        <v>0.28405000000000002</v>
      </c>
      <c r="I4923">
        <v>0.94084999999999996</v>
      </c>
      <c r="J4923">
        <v>0.42154999999999998</v>
      </c>
      <c r="K4923">
        <v>0.31645000000000001</v>
      </c>
      <c r="L4923">
        <v>0.76185000000000003</v>
      </c>
      <c r="M4923">
        <v>0.42194999999999999</v>
      </c>
    </row>
    <row r="4924" spans="2:13" x14ac:dyDescent="0.35">
      <c r="B4924">
        <v>4921</v>
      </c>
      <c r="C4924">
        <v>0.49204999999999999</v>
      </c>
      <c r="D4924">
        <v>0.96435000000000004</v>
      </c>
      <c r="E4924">
        <v>6.7150000000000001E-2</v>
      </c>
      <c r="F4924">
        <v>0.72535000000000005</v>
      </c>
      <c r="G4924">
        <v>0.13664999999999999</v>
      </c>
      <c r="H4924">
        <v>0.55774999999999997</v>
      </c>
      <c r="I4924">
        <v>0.46005000000000001</v>
      </c>
      <c r="J4924">
        <v>0.46765000000000001</v>
      </c>
      <c r="K4924">
        <v>0.26074999999999998</v>
      </c>
      <c r="L4924">
        <v>0.44464999999999999</v>
      </c>
      <c r="M4924">
        <v>0.83184999999999998</v>
      </c>
    </row>
    <row r="4925" spans="2:13" x14ac:dyDescent="0.35">
      <c r="B4925">
        <v>4922</v>
      </c>
      <c r="C4925">
        <v>0.49214999999999998</v>
      </c>
      <c r="D4925">
        <v>0.20695</v>
      </c>
      <c r="E4925">
        <v>0.70714999999999995</v>
      </c>
      <c r="F4925">
        <v>0.42504999999999998</v>
      </c>
      <c r="G4925">
        <v>0.61285000000000001</v>
      </c>
      <c r="H4925">
        <v>0.30854999999999999</v>
      </c>
      <c r="I4925">
        <v>0.85435000000000005</v>
      </c>
      <c r="J4925">
        <v>0.49145</v>
      </c>
      <c r="K4925">
        <v>0.81235000000000002</v>
      </c>
      <c r="L4925">
        <v>0.49475000000000002</v>
      </c>
      <c r="M4925">
        <v>5.5750000000000001E-2</v>
      </c>
    </row>
    <row r="4926" spans="2:13" x14ac:dyDescent="0.35">
      <c r="B4926">
        <v>4923</v>
      </c>
      <c r="C4926">
        <v>0.49225000000000002</v>
      </c>
      <c r="D4926">
        <v>0.50785000000000002</v>
      </c>
      <c r="E4926">
        <v>0.28005000000000002</v>
      </c>
      <c r="F4926">
        <v>4.0499999999999998E-3</v>
      </c>
      <c r="G4926">
        <v>0.58835000000000004</v>
      </c>
      <c r="H4926">
        <v>0.18015</v>
      </c>
      <c r="I4926">
        <v>1.15E-3</v>
      </c>
      <c r="J4926">
        <v>0.68515000000000004</v>
      </c>
      <c r="K4926">
        <v>0.14795</v>
      </c>
      <c r="L4926">
        <v>0.94715000000000005</v>
      </c>
      <c r="M4926">
        <v>4.965E-2</v>
      </c>
    </row>
    <row r="4927" spans="2:13" x14ac:dyDescent="0.35">
      <c r="B4927">
        <v>4924</v>
      </c>
      <c r="C4927">
        <v>0.49235000000000001</v>
      </c>
      <c r="D4927">
        <v>0.35885</v>
      </c>
      <c r="E4927">
        <v>0.16425000000000001</v>
      </c>
      <c r="F4927">
        <v>0.83265</v>
      </c>
      <c r="G4927">
        <v>0.43154999999999999</v>
      </c>
      <c r="H4927">
        <v>0.66205000000000003</v>
      </c>
      <c r="I4927">
        <v>0.93594999999999995</v>
      </c>
      <c r="J4927">
        <v>8.5949999999999999E-2</v>
      </c>
      <c r="K4927">
        <v>0.53605000000000003</v>
      </c>
      <c r="L4927">
        <v>0.59655000000000002</v>
      </c>
      <c r="M4927">
        <v>0.32274999999999998</v>
      </c>
    </row>
    <row r="4928" spans="2:13" x14ac:dyDescent="0.35">
      <c r="B4928">
        <v>4925</v>
      </c>
      <c r="C4928">
        <v>0.49245</v>
      </c>
      <c r="D4928">
        <v>0.50614999999999999</v>
      </c>
      <c r="E4928">
        <v>6.9849999999999995E-2</v>
      </c>
      <c r="F4928">
        <v>0.12975</v>
      </c>
      <c r="G4928">
        <v>0.48694999999999999</v>
      </c>
      <c r="H4928">
        <v>0.22225</v>
      </c>
      <c r="I4928">
        <v>0.76014999999999999</v>
      </c>
      <c r="J4928">
        <v>0.53305000000000002</v>
      </c>
      <c r="K4928">
        <v>0.12255000000000001</v>
      </c>
      <c r="L4928">
        <v>0.53815000000000002</v>
      </c>
      <c r="M4928">
        <v>0.86845000000000006</v>
      </c>
    </row>
    <row r="4929" spans="2:13" x14ac:dyDescent="0.35">
      <c r="B4929">
        <v>4926</v>
      </c>
      <c r="C4929">
        <v>0.49254999999999999</v>
      </c>
      <c r="D4929">
        <v>4.555E-2</v>
      </c>
      <c r="E4929">
        <v>0.31314999999999998</v>
      </c>
      <c r="F4929">
        <v>0.32124999999999998</v>
      </c>
      <c r="G4929">
        <v>0.38824999999999998</v>
      </c>
      <c r="H4929">
        <v>0.93674999999999997</v>
      </c>
      <c r="I4929">
        <v>6.5949999999999995E-2</v>
      </c>
      <c r="J4929">
        <v>0.10125000000000001</v>
      </c>
      <c r="K4929">
        <v>0.57464999999999999</v>
      </c>
      <c r="L4929">
        <v>0.38574999999999998</v>
      </c>
      <c r="M4929">
        <v>4.8149999999999998E-2</v>
      </c>
    </row>
    <row r="4930" spans="2:13" x14ac:dyDescent="0.35">
      <c r="B4930">
        <v>4927</v>
      </c>
      <c r="C4930">
        <v>0.49264999999999998</v>
      </c>
      <c r="D4930">
        <v>0.55345</v>
      </c>
      <c r="E4930">
        <v>0.97484999999999999</v>
      </c>
      <c r="F4930">
        <v>0.75234999999999996</v>
      </c>
      <c r="G4930">
        <v>0.91615000000000002</v>
      </c>
      <c r="H4930">
        <v>0.45534999999999998</v>
      </c>
      <c r="I4930">
        <v>0.33865000000000001</v>
      </c>
      <c r="J4930">
        <v>0.23694999999999999</v>
      </c>
      <c r="K4930">
        <v>0.78795000000000004</v>
      </c>
      <c r="L4930">
        <v>0.48194999999999999</v>
      </c>
      <c r="M4930">
        <v>0.31724999999999998</v>
      </c>
    </row>
    <row r="4931" spans="2:13" x14ac:dyDescent="0.35">
      <c r="B4931">
        <v>4928</v>
      </c>
      <c r="C4931">
        <v>0.49275000000000002</v>
      </c>
      <c r="D4931">
        <v>3.3050000000000003E-2</v>
      </c>
      <c r="E4931">
        <v>0.21975</v>
      </c>
      <c r="F4931">
        <v>0.29654999999999998</v>
      </c>
      <c r="G4931">
        <v>0.16134999999999999</v>
      </c>
      <c r="H4931">
        <v>0.91944999999999999</v>
      </c>
      <c r="I4931">
        <v>0.29344999999999999</v>
      </c>
      <c r="J4931">
        <v>0.63265000000000005</v>
      </c>
      <c r="K4931">
        <v>0.67645</v>
      </c>
      <c r="L4931">
        <v>8.8349999999999998E-2</v>
      </c>
      <c r="M4931">
        <v>0.17265</v>
      </c>
    </row>
    <row r="4932" spans="2:13" x14ac:dyDescent="0.35">
      <c r="B4932">
        <v>4929</v>
      </c>
      <c r="C4932">
        <v>0.49285000000000001</v>
      </c>
      <c r="D4932">
        <v>0.38845000000000002</v>
      </c>
      <c r="E4932">
        <v>0.76424999999999998</v>
      </c>
      <c r="F4932">
        <v>0.76334999999999997</v>
      </c>
      <c r="G4932">
        <v>0.87675000000000003</v>
      </c>
      <c r="H4932">
        <v>0.97435000000000005</v>
      </c>
      <c r="I4932">
        <v>0.91874999999999996</v>
      </c>
      <c r="J4932">
        <v>0.44835000000000003</v>
      </c>
      <c r="K4932">
        <v>0.35804999999999998</v>
      </c>
      <c r="L4932">
        <v>0.98895</v>
      </c>
      <c r="M4932">
        <v>0.47094999999999998</v>
      </c>
    </row>
    <row r="4933" spans="2:13" x14ac:dyDescent="0.35">
      <c r="B4933">
        <v>4930</v>
      </c>
      <c r="C4933">
        <v>0.49295</v>
      </c>
      <c r="D4933">
        <v>0.86175000000000002</v>
      </c>
      <c r="E4933">
        <v>6.1500000000000001E-3</v>
      </c>
      <c r="F4933">
        <v>0.18345</v>
      </c>
      <c r="G4933">
        <v>0.79474999999999996</v>
      </c>
      <c r="H4933">
        <v>0.36194999999999999</v>
      </c>
      <c r="I4933">
        <v>0.88275000000000003</v>
      </c>
      <c r="J4933">
        <v>0.35204999999999997</v>
      </c>
      <c r="K4933">
        <v>0.25054999999999999</v>
      </c>
      <c r="L4933">
        <v>0.95535000000000003</v>
      </c>
      <c r="M4933">
        <v>0.80705000000000005</v>
      </c>
    </row>
    <row r="4934" spans="2:13" x14ac:dyDescent="0.35">
      <c r="B4934">
        <v>4931</v>
      </c>
      <c r="C4934">
        <v>0.49304999999999999</v>
      </c>
      <c r="D4934">
        <v>0.80625000000000002</v>
      </c>
      <c r="E4934">
        <v>0.12445000000000001</v>
      </c>
      <c r="F4934">
        <v>0.87595000000000001</v>
      </c>
      <c r="G4934">
        <v>0.95104999999999995</v>
      </c>
      <c r="H4934">
        <v>0.25845000000000001</v>
      </c>
      <c r="I4934">
        <v>0.60214999999999996</v>
      </c>
      <c r="J4934">
        <v>0.36904999999999999</v>
      </c>
      <c r="K4934">
        <v>0.90144999999999997</v>
      </c>
      <c r="L4934">
        <v>0.66644999999999999</v>
      </c>
      <c r="M4934">
        <v>0.18645</v>
      </c>
    </row>
    <row r="4935" spans="2:13" x14ac:dyDescent="0.35">
      <c r="B4935">
        <v>4932</v>
      </c>
      <c r="C4935">
        <v>0.49314999999999998</v>
      </c>
      <c r="D4935">
        <v>0.95035000000000003</v>
      </c>
      <c r="E4935">
        <v>0.48065000000000002</v>
      </c>
      <c r="F4935">
        <v>0.45145000000000002</v>
      </c>
      <c r="G4935">
        <v>0.45634999999999998</v>
      </c>
      <c r="H4935">
        <v>0.94745000000000001</v>
      </c>
      <c r="I4935">
        <v>0.98714999999999997</v>
      </c>
      <c r="J4935">
        <v>0.88954999999999995</v>
      </c>
      <c r="K4935">
        <v>0.25135000000000002</v>
      </c>
      <c r="L4935">
        <v>0.46744999999999998</v>
      </c>
      <c r="M4935">
        <v>0.71975</v>
      </c>
    </row>
    <row r="4936" spans="2:13" x14ac:dyDescent="0.35">
      <c r="B4936">
        <v>4933</v>
      </c>
      <c r="C4936">
        <v>0.49325000000000002</v>
      </c>
      <c r="D4936">
        <v>0.34194999999999998</v>
      </c>
      <c r="E4936">
        <v>0.64715</v>
      </c>
      <c r="F4936">
        <v>0.99355000000000004</v>
      </c>
      <c r="G4936">
        <v>0.79274999999999995</v>
      </c>
      <c r="H4936">
        <v>0.80254999999999999</v>
      </c>
      <c r="I4936">
        <v>0.20624999999999999</v>
      </c>
      <c r="J4936">
        <v>0.33315</v>
      </c>
      <c r="K4936">
        <v>0.95074999999999998</v>
      </c>
      <c r="L4936">
        <v>0.93664999999999998</v>
      </c>
      <c r="M4936">
        <v>0.81915000000000004</v>
      </c>
    </row>
    <row r="4937" spans="2:13" x14ac:dyDescent="0.35">
      <c r="B4937">
        <v>4934</v>
      </c>
      <c r="C4937">
        <v>0.49335000000000001</v>
      </c>
      <c r="D4937">
        <v>0.92945</v>
      </c>
      <c r="E4937">
        <v>0.99045000000000005</v>
      </c>
      <c r="F4937">
        <v>0.13785</v>
      </c>
      <c r="G4937">
        <v>0.30735000000000001</v>
      </c>
      <c r="H4937">
        <v>0.90934999999999999</v>
      </c>
      <c r="I4937">
        <v>0.28275</v>
      </c>
      <c r="J4937">
        <v>0.29915000000000003</v>
      </c>
      <c r="K4937">
        <v>0.30595</v>
      </c>
      <c r="L4937">
        <v>0.66935</v>
      </c>
      <c r="M4937">
        <v>0.99675000000000002</v>
      </c>
    </row>
    <row r="4938" spans="2:13" x14ac:dyDescent="0.35">
      <c r="B4938">
        <v>4935</v>
      </c>
      <c r="C4938">
        <v>0.49345</v>
      </c>
      <c r="D4938">
        <v>0.82894999999999996</v>
      </c>
      <c r="E4938">
        <v>0.61024999999999996</v>
      </c>
      <c r="F4938">
        <v>0.45074999999999998</v>
      </c>
      <c r="G4938">
        <v>0.45855000000000001</v>
      </c>
      <c r="H4938">
        <v>0.66595000000000004</v>
      </c>
      <c r="I4938">
        <v>0.89895000000000003</v>
      </c>
      <c r="J4938">
        <v>0.49014999999999997</v>
      </c>
      <c r="K4938">
        <v>0.16785</v>
      </c>
      <c r="L4938">
        <v>0.40334999999999999</v>
      </c>
      <c r="M4938">
        <v>0.21095</v>
      </c>
    </row>
    <row r="4939" spans="2:13" x14ac:dyDescent="0.35">
      <c r="B4939">
        <v>4936</v>
      </c>
      <c r="C4939">
        <v>0.49354999999999999</v>
      </c>
      <c r="D4939">
        <v>0.82155</v>
      </c>
      <c r="E4939">
        <v>0.62985000000000002</v>
      </c>
      <c r="F4939">
        <v>0.44064999999999999</v>
      </c>
      <c r="G4939">
        <v>8.0049999999999996E-2</v>
      </c>
      <c r="H4939">
        <v>0.35025000000000001</v>
      </c>
      <c r="I4939">
        <v>0.16014999999999999</v>
      </c>
      <c r="J4939">
        <v>0.42194999999999999</v>
      </c>
      <c r="K4939">
        <v>0.55994999999999995</v>
      </c>
      <c r="L4939">
        <v>0.81694999999999995</v>
      </c>
      <c r="M4939">
        <v>2.5850000000000001E-2</v>
      </c>
    </row>
    <row r="4940" spans="2:13" x14ac:dyDescent="0.35">
      <c r="B4940">
        <v>4937</v>
      </c>
      <c r="C4940">
        <v>0.49364999999999998</v>
      </c>
      <c r="D4940">
        <v>5.2749999999999998E-2</v>
      </c>
      <c r="E4940">
        <v>0.77234999999999998</v>
      </c>
      <c r="F4940">
        <v>3.4450000000000001E-2</v>
      </c>
      <c r="G4940">
        <v>0.86404999999999998</v>
      </c>
      <c r="H4940">
        <v>0.17835000000000001</v>
      </c>
      <c r="I4940">
        <v>0.52175000000000005</v>
      </c>
      <c r="J4940">
        <v>0.45595000000000002</v>
      </c>
      <c r="K4940">
        <v>0.37745000000000001</v>
      </c>
      <c r="L4940">
        <v>8.4849999999999995E-2</v>
      </c>
      <c r="M4940">
        <v>0.30375000000000002</v>
      </c>
    </row>
    <row r="4941" spans="2:13" x14ac:dyDescent="0.35">
      <c r="B4941">
        <v>4938</v>
      </c>
      <c r="C4941">
        <v>0.49375000000000002</v>
      </c>
      <c r="D4941">
        <v>5.2850000000000001E-2</v>
      </c>
      <c r="E4941">
        <v>0.97935000000000005</v>
      </c>
      <c r="F4941">
        <v>0.63534999999999997</v>
      </c>
      <c r="G4941">
        <v>0.83614999999999995</v>
      </c>
      <c r="H4941">
        <v>0.72104999999999997</v>
      </c>
      <c r="I4941">
        <v>0.90785000000000005</v>
      </c>
      <c r="J4941">
        <v>0.95184999999999997</v>
      </c>
      <c r="K4941">
        <v>0.55825000000000002</v>
      </c>
      <c r="L4941">
        <v>0.65154999999999996</v>
      </c>
      <c r="M4941">
        <v>0.74975000000000003</v>
      </c>
    </row>
    <row r="4942" spans="2:13" x14ac:dyDescent="0.35">
      <c r="B4942">
        <v>4939</v>
      </c>
      <c r="C4942">
        <v>0.49385000000000001</v>
      </c>
      <c r="D4942">
        <v>0.23194999999999999</v>
      </c>
      <c r="E4942">
        <v>0.74614999999999998</v>
      </c>
      <c r="F4942">
        <v>0.58514999999999995</v>
      </c>
      <c r="G4942">
        <v>1.355E-2</v>
      </c>
      <c r="H4942">
        <v>0.52934999999999999</v>
      </c>
      <c r="I4942">
        <v>0.78485000000000005</v>
      </c>
      <c r="J4942">
        <v>3.9050000000000001E-2</v>
      </c>
      <c r="K4942">
        <v>0.29785</v>
      </c>
      <c r="L4942">
        <v>0.50985000000000003</v>
      </c>
      <c r="M4942">
        <v>0.95825000000000005</v>
      </c>
    </row>
    <row r="4943" spans="2:13" x14ac:dyDescent="0.35">
      <c r="B4943">
        <v>4940</v>
      </c>
      <c r="C4943">
        <v>0.49395</v>
      </c>
      <c r="D4943">
        <v>0.14715</v>
      </c>
      <c r="E4943">
        <v>0.65295000000000003</v>
      </c>
      <c r="F4943">
        <v>0.78625</v>
      </c>
      <c r="G4943">
        <v>0.56335000000000002</v>
      </c>
      <c r="H4943">
        <v>0.29015000000000002</v>
      </c>
      <c r="I4943">
        <v>0.82604999999999995</v>
      </c>
      <c r="J4943">
        <v>0.62975000000000003</v>
      </c>
      <c r="K4943">
        <v>0.47455000000000003</v>
      </c>
      <c r="L4943">
        <v>0.68474999999999997</v>
      </c>
      <c r="M4943">
        <v>0.16864999999999999</v>
      </c>
    </row>
    <row r="4944" spans="2:13" x14ac:dyDescent="0.35">
      <c r="B4944">
        <v>4941</v>
      </c>
      <c r="C4944">
        <v>0.49404999999999999</v>
      </c>
      <c r="D4944">
        <v>0.84475</v>
      </c>
      <c r="E4944">
        <v>0.44795000000000001</v>
      </c>
      <c r="F4944">
        <v>0.28065000000000001</v>
      </c>
      <c r="G4944">
        <v>0.22905</v>
      </c>
      <c r="H4944">
        <v>0.85794999999999999</v>
      </c>
      <c r="I4944">
        <v>0.89405000000000001</v>
      </c>
      <c r="J4944">
        <v>0.77415</v>
      </c>
      <c r="K4944">
        <v>3.5749999999999997E-2</v>
      </c>
      <c r="L4944">
        <v>0.93705000000000005</v>
      </c>
      <c r="M4944">
        <v>1.325E-2</v>
      </c>
    </row>
    <row r="4945" spans="2:13" x14ac:dyDescent="0.35">
      <c r="B4945">
        <v>4942</v>
      </c>
      <c r="C4945">
        <v>0.49414999999999998</v>
      </c>
      <c r="D4945">
        <v>0.97504999999999997</v>
      </c>
      <c r="E4945">
        <v>0.13755000000000001</v>
      </c>
      <c r="F4945">
        <v>7.1349999999999997E-2</v>
      </c>
      <c r="G4945">
        <v>0.99185000000000001</v>
      </c>
      <c r="H4945">
        <v>0.28625</v>
      </c>
      <c r="I4945">
        <v>0.35354999999999998</v>
      </c>
      <c r="J4945">
        <v>0.36525000000000002</v>
      </c>
      <c r="K4945">
        <v>0.37485000000000002</v>
      </c>
      <c r="L4945">
        <v>0.31345000000000001</v>
      </c>
      <c r="M4945">
        <v>9.425E-2</v>
      </c>
    </row>
    <row r="4946" spans="2:13" x14ac:dyDescent="0.35">
      <c r="B4946">
        <v>4943</v>
      </c>
      <c r="C4946">
        <v>0.49425000000000002</v>
      </c>
      <c r="D4946">
        <v>0.31175000000000003</v>
      </c>
      <c r="E4946">
        <v>0.52744999999999997</v>
      </c>
      <c r="F4946">
        <v>8.3449999999999996E-2</v>
      </c>
      <c r="G4946">
        <v>0.69225000000000003</v>
      </c>
      <c r="H4946">
        <v>0.73624999999999996</v>
      </c>
      <c r="I4946">
        <v>0.73334999999999995</v>
      </c>
      <c r="J4946">
        <v>0.72824999999999995</v>
      </c>
      <c r="K4946">
        <v>0.10975</v>
      </c>
      <c r="L4946">
        <v>0.52495000000000003</v>
      </c>
      <c r="M4946">
        <v>0.33784999999999998</v>
      </c>
    </row>
    <row r="4947" spans="2:13" x14ac:dyDescent="0.35">
      <c r="B4947">
        <v>4944</v>
      </c>
      <c r="C4947">
        <v>0.49435000000000001</v>
      </c>
      <c r="D4947">
        <v>0.42285</v>
      </c>
      <c r="E4947">
        <v>0.67515000000000003</v>
      </c>
      <c r="F4947">
        <v>0.32035000000000002</v>
      </c>
      <c r="G4947">
        <v>0.80295000000000005</v>
      </c>
      <c r="H4947">
        <v>0.44174999999999998</v>
      </c>
      <c r="I4947">
        <v>0.23005</v>
      </c>
      <c r="J4947">
        <v>0.29444999999999999</v>
      </c>
      <c r="K4947">
        <v>0.78144999999999998</v>
      </c>
      <c r="L4947">
        <v>0.95635000000000003</v>
      </c>
      <c r="M4947">
        <v>0.73534999999999995</v>
      </c>
    </row>
    <row r="4948" spans="2:13" x14ac:dyDescent="0.35">
      <c r="B4948">
        <v>4945</v>
      </c>
      <c r="C4948">
        <v>0.49445</v>
      </c>
      <c r="D4948">
        <v>0.55584999999999996</v>
      </c>
      <c r="E4948">
        <v>0.70984999999999998</v>
      </c>
      <c r="F4948">
        <v>0.19614999999999999</v>
      </c>
      <c r="G4948">
        <v>3.3550000000000003E-2</v>
      </c>
      <c r="H4948">
        <v>0.67595000000000005</v>
      </c>
      <c r="I4948">
        <v>0.61985000000000001</v>
      </c>
      <c r="J4948">
        <v>0.82464999999999999</v>
      </c>
      <c r="K4948">
        <v>0.24865000000000001</v>
      </c>
      <c r="L4948">
        <v>0.18704999999999999</v>
      </c>
      <c r="M4948">
        <v>0.92415000000000003</v>
      </c>
    </row>
    <row r="4949" spans="2:13" x14ac:dyDescent="0.35">
      <c r="B4949">
        <v>4946</v>
      </c>
      <c r="C4949">
        <v>0.49454999999999999</v>
      </c>
      <c r="D4949">
        <v>0.92645</v>
      </c>
      <c r="E4949">
        <v>0.90005000000000002</v>
      </c>
      <c r="F4949">
        <v>0.76785000000000003</v>
      </c>
      <c r="G4949">
        <v>0.63134999999999997</v>
      </c>
      <c r="H4949">
        <v>0.30404999999999999</v>
      </c>
      <c r="I4949">
        <v>0.86575000000000002</v>
      </c>
      <c r="J4949">
        <v>0.69474999999999998</v>
      </c>
      <c r="K4949">
        <v>0.50455000000000005</v>
      </c>
      <c r="L4949">
        <v>0.10235</v>
      </c>
      <c r="M4949">
        <v>0.82704999999999995</v>
      </c>
    </row>
    <row r="4950" spans="2:13" x14ac:dyDescent="0.35">
      <c r="B4950">
        <v>4947</v>
      </c>
      <c r="C4950">
        <v>0.49464999999999998</v>
      </c>
      <c r="D4950">
        <v>0.90644999999999998</v>
      </c>
      <c r="E4950">
        <v>0.44185000000000002</v>
      </c>
      <c r="F4950">
        <v>0.16225000000000001</v>
      </c>
      <c r="G4950">
        <v>1.3050000000000001E-2</v>
      </c>
      <c r="H4950">
        <v>0.29125000000000001</v>
      </c>
      <c r="I4950">
        <v>0.50234999999999996</v>
      </c>
      <c r="J4950">
        <v>0.62665000000000004</v>
      </c>
      <c r="K4950">
        <v>2.1250000000000002E-2</v>
      </c>
      <c r="L4950">
        <v>0.36854999999999999</v>
      </c>
      <c r="M4950">
        <v>0.43564999999999998</v>
      </c>
    </row>
    <row r="4951" spans="2:13" x14ac:dyDescent="0.35">
      <c r="B4951">
        <v>4948</v>
      </c>
      <c r="C4951">
        <v>0.49475000000000002</v>
      </c>
      <c r="D4951">
        <v>0.43404999999999999</v>
      </c>
      <c r="E4951">
        <v>0.57174999999999998</v>
      </c>
      <c r="F4951">
        <v>0.76875000000000004</v>
      </c>
      <c r="G4951">
        <v>0.22034999999999999</v>
      </c>
      <c r="H4951">
        <v>0.28225</v>
      </c>
      <c r="I4951">
        <v>0.30454999999999999</v>
      </c>
      <c r="J4951">
        <v>0.58674999999999999</v>
      </c>
      <c r="K4951">
        <v>0.56505000000000005</v>
      </c>
      <c r="L4951">
        <v>0.45984999999999998</v>
      </c>
      <c r="M4951">
        <v>0.46224999999999999</v>
      </c>
    </row>
    <row r="4952" spans="2:13" x14ac:dyDescent="0.35">
      <c r="B4952">
        <v>4949</v>
      </c>
      <c r="C4952">
        <v>0.49485000000000001</v>
      </c>
      <c r="D4952">
        <v>0.16345000000000001</v>
      </c>
      <c r="E4952">
        <v>7.0150000000000004E-2</v>
      </c>
      <c r="F4952">
        <v>0.76454999999999995</v>
      </c>
      <c r="G4952">
        <v>0.85745000000000005</v>
      </c>
      <c r="H4952">
        <v>0.88354999999999995</v>
      </c>
      <c r="I4952">
        <v>0.40175</v>
      </c>
      <c r="J4952">
        <v>0.61595</v>
      </c>
      <c r="K4952">
        <v>0.24504999999999999</v>
      </c>
      <c r="L4952">
        <v>0.52395000000000003</v>
      </c>
      <c r="M4952">
        <v>0.35794999999999999</v>
      </c>
    </row>
    <row r="4953" spans="2:13" x14ac:dyDescent="0.35">
      <c r="B4953">
        <v>4950</v>
      </c>
      <c r="C4953">
        <v>0.49495</v>
      </c>
      <c r="D4953">
        <v>0.28754999999999997</v>
      </c>
      <c r="E4953">
        <v>0.79295000000000004</v>
      </c>
      <c r="F4953">
        <v>0.68245</v>
      </c>
      <c r="G4953">
        <v>0.42814999999999998</v>
      </c>
      <c r="H4953">
        <v>0.82094999999999996</v>
      </c>
      <c r="I4953">
        <v>0.28155000000000002</v>
      </c>
      <c r="J4953">
        <v>0.40255000000000002</v>
      </c>
      <c r="K4953">
        <v>0.18085000000000001</v>
      </c>
      <c r="L4953">
        <v>0.71355000000000002</v>
      </c>
      <c r="M4953">
        <v>0.39215</v>
      </c>
    </row>
    <row r="4954" spans="2:13" x14ac:dyDescent="0.35">
      <c r="B4954">
        <v>4951</v>
      </c>
      <c r="C4954">
        <v>0.49504999999999999</v>
      </c>
      <c r="D4954">
        <v>7.3249999999999996E-2</v>
      </c>
      <c r="E4954">
        <v>0.40965000000000001</v>
      </c>
      <c r="F4954">
        <v>0.43154999999999999</v>
      </c>
      <c r="G4954">
        <v>0.70074999999999998</v>
      </c>
      <c r="H4954">
        <v>0.33975</v>
      </c>
      <c r="I4954">
        <v>0.26715</v>
      </c>
      <c r="J4954">
        <v>0.88175000000000003</v>
      </c>
      <c r="K4954">
        <v>1.745E-2</v>
      </c>
      <c r="L4954">
        <v>0.30775000000000002</v>
      </c>
      <c r="M4954">
        <v>0.77975000000000005</v>
      </c>
    </row>
    <row r="4955" spans="2:13" x14ac:dyDescent="0.35">
      <c r="B4955">
        <v>4952</v>
      </c>
      <c r="C4955">
        <v>0.49514999999999998</v>
      </c>
      <c r="D4955">
        <v>0.72824999999999995</v>
      </c>
      <c r="E4955">
        <v>0.56515000000000004</v>
      </c>
      <c r="F4955">
        <v>0.40375</v>
      </c>
      <c r="G4955">
        <v>0.88524999999999998</v>
      </c>
      <c r="H4955">
        <v>0.32305</v>
      </c>
      <c r="I4955">
        <v>0.90934999999999999</v>
      </c>
      <c r="J4955">
        <v>0.85035000000000005</v>
      </c>
      <c r="K4955">
        <v>0.61555000000000004</v>
      </c>
      <c r="L4955">
        <v>0.27625</v>
      </c>
      <c r="M4955">
        <v>7.5550000000000006E-2</v>
      </c>
    </row>
    <row r="4956" spans="2:13" x14ac:dyDescent="0.35">
      <c r="B4956">
        <v>4953</v>
      </c>
      <c r="C4956">
        <v>0.49525000000000002</v>
      </c>
      <c r="D4956">
        <v>0.38874999999999998</v>
      </c>
      <c r="E4956">
        <v>5.425E-2</v>
      </c>
      <c r="F4956">
        <v>0.93235000000000001</v>
      </c>
      <c r="G4956">
        <v>0.48275000000000001</v>
      </c>
      <c r="H4956">
        <v>0.64785000000000004</v>
      </c>
      <c r="I4956">
        <v>0.63254999999999995</v>
      </c>
      <c r="J4956">
        <v>0.89964999999999995</v>
      </c>
      <c r="K4956">
        <v>0.27405000000000002</v>
      </c>
      <c r="L4956">
        <v>0.26534999999999997</v>
      </c>
      <c r="M4956">
        <v>2.6249999999999999E-2</v>
      </c>
    </row>
    <row r="4957" spans="2:13" x14ac:dyDescent="0.35">
      <c r="B4957">
        <v>4954</v>
      </c>
      <c r="C4957">
        <v>0.49535000000000001</v>
      </c>
      <c r="D4957">
        <v>0.96565000000000001</v>
      </c>
      <c r="E4957">
        <v>6.6049999999999998E-2</v>
      </c>
      <c r="F4957">
        <v>5.4649999999999997E-2</v>
      </c>
      <c r="G4957">
        <v>1.8149999999999999E-2</v>
      </c>
      <c r="H4957">
        <v>0.65144999999999997</v>
      </c>
      <c r="I4957">
        <v>0.89815</v>
      </c>
      <c r="J4957">
        <v>0.34815000000000002</v>
      </c>
      <c r="K4957">
        <v>0.69835000000000003</v>
      </c>
      <c r="L4957">
        <v>0.68815000000000004</v>
      </c>
      <c r="M4957">
        <v>0.13775000000000001</v>
      </c>
    </row>
    <row r="4958" spans="2:13" x14ac:dyDescent="0.35">
      <c r="B4958">
        <v>4955</v>
      </c>
      <c r="C4958">
        <v>0.49545</v>
      </c>
      <c r="D4958">
        <v>0.99004999999999999</v>
      </c>
      <c r="E4958">
        <v>0.85124999999999995</v>
      </c>
      <c r="F4958">
        <v>6.4549999999999996E-2</v>
      </c>
      <c r="G4958">
        <v>0.97384999999999999</v>
      </c>
      <c r="H4958">
        <v>0.92425000000000002</v>
      </c>
      <c r="I4958">
        <v>0.47554999999999997</v>
      </c>
      <c r="J4958">
        <v>2.5749999999999999E-2</v>
      </c>
      <c r="K4958">
        <v>0.26145000000000002</v>
      </c>
      <c r="L4958">
        <v>7.8549999999999995E-2</v>
      </c>
      <c r="M4958">
        <v>0.20275000000000001</v>
      </c>
    </row>
    <row r="4959" spans="2:13" x14ac:dyDescent="0.35">
      <c r="B4959">
        <v>4956</v>
      </c>
      <c r="C4959">
        <v>0.49554999999999999</v>
      </c>
      <c r="D4959">
        <v>0.68935000000000002</v>
      </c>
      <c r="E4959">
        <v>0.66364999999999996</v>
      </c>
      <c r="F4959">
        <v>0.97104999999999997</v>
      </c>
      <c r="G4959">
        <v>0.64564999999999995</v>
      </c>
      <c r="H4959">
        <v>0.84645000000000004</v>
      </c>
      <c r="I4959">
        <v>3.635E-2</v>
      </c>
      <c r="J4959">
        <v>0.72135000000000005</v>
      </c>
      <c r="K4959">
        <v>9.425E-2</v>
      </c>
      <c r="L4959">
        <v>0.23644999999999999</v>
      </c>
      <c r="M4959">
        <v>7.3499999999999998E-3</v>
      </c>
    </row>
    <row r="4960" spans="2:13" x14ac:dyDescent="0.35">
      <c r="B4960">
        <v>4957</v>
      </c>
      <c r="C4960">
        <v>0.49564999999999998</v>
      </c>
      <c r="D4960">
        <v>0.67595000000000005</v>
      </c>
      <c r="E4960">
        <v>0.16925000000000001</v>
      </c>
      <c r="F4960">
        <v>0.48914999999999997</v>
      </c>
      <c r="G4960">
        <v>2.9649999999999999E-2</v>
      </c>
      <c r="H4960">
        <v>0.53525</v>
      </c>
      <c r="I4960">
        <v>0.66174999999999995</v>
      </c>
      <c r="J4960">
        <v>0.97835000000000005</v>
      </c>
      <c r="K4960">
        <v>0.24365000000000001</v>
      </c>
      <c r="L4960">
        <v>6.5049999999999997E-2</v>
      </c>
      <c r="M4960">
        <v>0.94815000000000005</v>
      </c>
    </row>
    <row r="4961" spans="2:13" x14ac:dyDescent="0.35">
      <c r="B4961">
        <v>4958</v>
      </c>
      <c r="C4961">
        <v>0.49575000000000002</v>
      </c>
      <c r="D4961">
        <v>0.73945000000000005</v>
      </c>
      <c r="E4961">
        <v>0.45255000000000001</v>
      </c>
      <c r="F4961">
        <v>0.69435000000000002</v>
      </c>
      <c r="G4961">
        <v>0.53454999999999997</v>
      </c>
      <c r="H4961">
        <v>0.95665</v>
      </c>
      <c r="I4961">
        <v>0.77095000000000002</v>
      </c>
      <c r="J4961">
        <v>0.30964999999999998</v>
      </c>
      <c r="K4961">
        <v>0.22795000000000001</v>
      </c>
      <c r="L4961">
        <v>0.34415000000000001</v>
      </c>
      <c r="M4961">
        <v>0.66085000000000005</v>
      </c>
    </row>
    <row r="4962" spans="2:13" x14ac:dyDescent="0.35">
      <c r="B4962">
        <v>4959</v>
      </c>
      <c r="C4962">
        <v>0.49585000000000001</v>
      </c>
      <c r="D4962">
        <v>0.31125000000000003</v>
      </c>
      <c r="E4962">
        <v>0.36704999999999999</v>
      </c>
      <c r="F4962">
        <v>0.54635</v>
      </c>
      <c r="G4962">
        <v>0.56015000000000004</v>
      </c>
      <c r="H4962">
        <v>0.64305000000000001</v>
      </c>
      <c r="I4962">
        <v>0.93154999999999999</v>
      </c>
      <c r="J4962">
        <v>0.41075</v>
      </c>
      <c r="K4962">
        <v>0.96775</v>
      </c>
      <c r="L4962">
        <v>0.22205</v>
      </c>
      <c r="M4962">
        <v>0.82955000000000001</v>
      </c>
    </row>
    <row r="4963" spans="2:13" x14ac:dyDescent="0.35">
      <c r="B4963">
        <v>4960</v>
      </c>
      <c r="C4963">
        <v>0.49595</v>
      </c>
      <c r="D4963">
        <v>0.92215000000000003</v>
      </c>
      <c r="E4963">
        <v>0.50534999999999997</v>
      </c>
      <c r="F4963">
        <v>0.48454999999999998</v>
      </c>
      <c r="G4963">
        <v>0.50055000000000005</v>
      </c>
      <c r="H4963">
        <v>0.61065000000000003</v>
      </c>
      <c r="I4963">
        <v>0.49895</v>
      </c>
      <c r="J4963">
        <v>0.55074999999999996</v>
      </c>
      <c r="K4963">
        <v>0.79984999999999995</v>
      </c>
      <c r="L4963">
        <v>0.75305</v>
      </c>
      <c r="M4963">
        <v>0.68615000000000004</v>
      </c>
    </row>
    <row r="4964" spans="2:13" x14ac:dyDescent="0.35">
      <c r="B4964">
        <v>4961</v>
      </c>
      <c r="C4964">
        <v>0.49604999999999999</v>
      </c>
      <c r="D4964">
        <v>0.30635000000000001</v>
      </c>
      <c r="E4964">
        <v>0.16685</v>
      </c>
      <c r="F4964">
        <v>0.94564999999999999</v>
      </c>
      <c r="G4964">
        <v>0.76044999999999996</v>
      </c>
      <c r="H4964">
        <v>0.99585000000000001</v>
      </c>
      <c r="I4964">
        <v>0.10505</v>
      </c>
      <c r="J4964">
        <v>4.845E-2</v>
      </c>
      <c r="K4964">
        <v>0.63585000000000003</v>
      </c>
      <c r="L4964">
        <v>0.65095000000000003</v>
      </c>
      <c r="M4964">
        <v>0.66695000000000004</v>
      </c>
    </row>
    <row r="4965" spans="2:13" x14ac:dyDescent="0.35">
      <c r="B4965">
        <v>4962</v>
      </c>
      <c r="C4965">
        <v>0.49614999999999998</v>
      </c>
      <c r="D4965">
        <v>0.13764999999999999</v>
      </c>
      <c r="E4965">
        <v>0.60004999999999997</v>
      </c>
      <c r="F4965">
        <v>0.88405</v>
      </c>
      <c r="G4965">
        <v>0.67984999999999995</v>
      </c>
      <c r="H4965">
        <v>0.20215</v>
      </c>
      <c r="I4965">
        <v>0.17735000000000001</v>
      </c>
      <c r="J4965">
        <v>0.23505000000000001</v>
      </c>
      <c r="K4965">
        <v>0.79315000000000002</v>
      </c>
      <c r="L4965">
        <v>0.80894999999999995</v>
      </c>
      <c r="M4965">
        <v>0.27705000000000002</v>
      </c>
    </row>
    <row r="4966" spans="2:13" x14ac:dyDescent="0.35">
      <c r="B4966">
        <v>4963</v>
      </c>
      <c r="C4966">
        <v>0.49625000000000002</v>
      </c>
      <c r="D4966">
        <v>0.73794999999999999</v>
      </c>
      <c r="E4966">
        <v>0.80825000000000002</v>
      </c>
      <c r="F4966">
        <v>0.12945000000000001</v>
      </c>
      <c r="G4966">
        <v>0.62324999999999997</v>
      </c>
      <c r="H4966">
        <v>0.96504999999999996</v>
      </c>
      <c r="I4966">
        <v>0.35304999999999997</v>
      </c>
      <c r="J4966">
        <v>0.55015000000000003</v>
      </c>
      <c r="K4966">
        <v>0.77395000000000003</v>
      </c>
      <c r="L4966">
        <v>0.84294999999999998</v>
      </c>
      <c r="M4966">
        <v>0.63275000000000003</v>
      </c>
    </row>
    <row r="4967" spans="2:13" x14ac:dyDescent="0.35">
      <c r="B4967">
        <v>4964</v>
      </c>
      <c r="C4967">
        <v>0.49635000000000001</v>
      </c>
      <c r="D4967">
        <v>0.19545000000000001</v>
      </c>
      <c r="E4967">
        <v>0.11294999999999999</v>
      </c>
      <c r="F4967">
        <v>0.73785000000000001</v>
      </c>
      <c r="G4967">
        <v>0.66925000000000001</v>
      </c>
      <c r="H4967">
        <v>0.32005</v>
      </c>
      <c r="I4967">
        <v>0.68325000000000002</v>
      </c>
      <c r="J4967">
        <v>0.19395000000000001</v>
      </c>
      <c r="K4967">
        <v>0.97594999999999998</v>
      </c>
      <c r="L4967">
        <v>0.10845</v>
      </c>
      <c r="M4967">
        <v>0.53254999999999997</v>
      </c>
    </row>
    <row r="4968" spans="2:13" x14ac:dyDescent="0.35">
      <c r="B4968">
        <v>4965</v>
      </c>
      <c r="C4968">
        <v>0.49645</v>
      </c>
      <c r="D4968">
        <v>4.845E-2</v>
      </c>
      <c r="E4968">
        <v>0.42645</v>
      </c>
      <c r="F4968">
        <v>0.96875</v>
      </c>
      <c r="G4968">
        <v>0.24604999999999999</v>
      </c>
      <c r="H4968">
        <v>0.30075000000000002</v>
      </c>
      <c r="I4968">
        <v>0.76995000000000002</v>
      </c>
      <c r="J4968">
        <v>0.66764999999999997</v>
      </c>
      <c r="K4968">
        <v>0.75444999999999995</v>
      </c>
      <c r="L4968">
        <v>0.34365000000000001</v>
      </c>
      <c r="M4968">
        <v>7.9450000000000007E-2</v>
      </c>
    </row>
    <row r="4969" spans="2:13" x14ac:dyDescent="0.35">
      <c r="B4969">
        <v>4966</v>
      </c>
      <c r="C4969">
        <v>0.49654999999999999</v>
      </c>
      <c r="D4969">
        <v>3.1850000000000003E-2</v>
      </c>
      <c r="E4969">
        <v>0.20405000000000001</v>
      </c>
      <c r="F4969">
        <v>0.96965000000000001</v>
      </c>
      <c r="G4969">
        <v>0.19095000000000001</v>
      </c>
      <c r="H4969">
        <v>0.54254999999999998</v>
      </c>
      <c r="I4969">
        <v>0.45834999999999998</v>
      </c>
      <c r="J4969">
        <v>0.73045000000000004</v>
      </c>
      <c r="K4969">
        <v>0.17904999999999999</v>
      </c>
      <c r="L4969">
        <v>0.42935000000000001</v>
      </c>
      <c r="M4969">
        <v>0.90815000000000001</v>
      </c>
    </row>
    <row r="4970" spans="2:13" x14ac:dyDescent="0.35">
      <c r="B4970">
        <v>4967</v>
      </c>
      <c r="C4970">
        <v>0.49664999999999998</v>
      </c>
      <c r="D4970">
        <v>9.3149999999999997E-2</v>
      </c>
      <c r="E4970">
        <v>0.68784999999999996</v>
      </c>
      <c r="F4970">
        <v>0.34205000000000002</v>
      </c>
      <c r="G4970">
        <v>0.66064999999999996</v>
      </c>
      <c r="H4970">
        <v>0.83435000000000004</v>
      </c>
      <c r="I4970">
        <v>0.96765000000000001</v>
      </c>
      <c r="J4970">
        <v>0.90295000000000003</v>
      </c>
      <c r="K4970">
        <v>0.89254999999999995</v>
      </c>
      <c r="L4970">
        <v>0.26295000000000002</v>
      </c>
      <c r="M4970">
        <v>0.31505</v>
      </c>
    </row>
    <row r="4971" spans="2:13" x14ac:dyDescent="0.35">
      <c r="B4971">
        <v>4968</v>
      </c>
      <c r="C4971">
        <v>0.49675000000000002</v>
      </c>
      <c r="D4971">
        <v>0.54535</v>
      </c>
      <c r="E4971">
        <v>0.22125</v>
      </c>
      <c r="F4971">
        <v>0.42975000000000002</v>
      </c>
      <c r="G4971">
        <v>9.4350000000000003E-2</v>
      </c>
      <c r="H4971">
        <v>0.21325</v>
      </c>
      <c r="I4971">
        <v>0.26345000000000002</v>
      </c>
      <c r="J4971">
        <v>8.1499999999999993E-3</v>
      </c>
      <c r="K4971">
        <v>0.48754999999999998</v>
      </c>
      <c r="L4971">
        <v>0.80245</v>
      </c>
      <c r="M4971">
        <v>0.40315000000000001</v>
      </c>
    </row>
    <row r="4972" spans="2:13" x14ac:dyDescent="0.35">
      <c r="B4972">
        <v>4969</v>
      </c>
      <c r="C4972">
        <v>0.49685000000000001</v>
      </c>
      <c r="D4972">
        <v>2.5250000000000002E-2</v>
      </c>
      <c r="E4972">
        <v>0.32534999999999997</v>
      </c>
      <c r="F4972">
        <v>0.56884999999999997</v>
      </c>
      <c r="G4972">
        <v>0.62844999999999995</v>
      </c>
      <c r="H4972">
        <v>0.22434999999999999</v>
      </c>
      <c r="I4972">
        <v>0.73175000000000001</v>
      </c>
      <c r="J4972">
        <v>0.40615000000000001</v>
      </c>
      <c r="K4972">
        <v>0.24454999999999999</v>
      </c>
      <c r="L4972">
        <v>0.16084999999999999</v>
      </c>
      <c r="M4972">
        <v>0.35394999999999999</v>
      </c>
    </row>
    <row r="4973" spans="2:13" x14ac:dyDescent="0.35">
      <c r="B4973">
        <v>4970</v>
      </c>
      <c r="C4973">
        <v>0.49695</v>
      </c>
      <c r="D4973">
        <v>0.22445000000000001</v>
      </c>
      <c r="E4973">
        <v>0.71635000000000004</v>
      </c>
      <c r="F4973">
        <v>0.78844999999999998</v>
      </c>
      <c r="G4973">
        <v>0.85904999999999998</v>
      </c>
      <c r="H4973">
        <v>0.88124999999999998</v>
      </c>
      <c r="I4973">
        <v>0.35825000000000001</v>
      </c>
      <c r="J4973">
        <v>0.13775000000000001</v>
      </c>
      <c r="K4973">
        <v>0.48094999999999999</v>
      </c>
      <c r="L4973">
        <v>0.61485000000000001</v>
      </c>
      <c r="M4973">
        <v>0.57965</v>
      </c>
    </row>
    <row r="4974" spans="2:13" x14ac:dyDescent="0.35">
      <c r="B4974">
        <v>4971</v>
      </c>
      <c r="C4974">
        <v>0.49704999999999999</v>
      </c>
      <c r="D4974">
        <v>0.18085000000000001</v>
      </c>
      <c r="E4974">
        <v>0.77215</v>
      </c>
      <c r="F4974">
        <v>0.71394999999999997</v>
      </c>
      <c r="G4974">
        <v>0.27584999999999998</v>
      </c>
      <c r="H4974">
        <v>0.89385000000000003</v>
      </c>
      <c r="I4974">
        <v>0.94974999999999998</v>
      </c>
      <c r="J4974">
        <v>0.71274999999999999</v>
      </c>
      <c r="K4974">
        <v>0.41115000000000002</v>
      </c>
      <c r="L4974">
        <v>0.13435</v>
      </c>
      <c r="M4974">
        <v>0.49745</v>
      </c>
    </row>
    <row r="4975" spans="2:13" x14ac:dyDescent="0.35">
      <c r="B4975">
        <v>4972</v>
      </c>
      <c r="C4975">
        <v>0.49714999999999998</v>
      </c>
      <c r="D4975">
        <v>0.36854999999999999</v>
      </c>
      <c r="E4975">
        <v>0.52844999999999998</v>
      </c>
      <c r="F4975">
        <v>0.87324999999999997</v>
      </c>
      <c r="G4975">
        <v>0.47144999999999998</v>
      </c>
      <c r="H4975">
        <v>0.94674999999999998</v>
      </c>
      <c r="I4975">
        <v>0.78344999999999998</v>
      </c>
      <c r="J4975">
        <v>0.98175000000000001</v>
      </c>
      <c r="K4975">
        <v>0.44885000000000003</v>
      </c>
      <c r="L4975">
        <v>0.29925000000000002</v>
      </c>
      <c r="M4975">
        <v>0.73575000000000002</v>
      </c>
    </row>
    <row r="4976" spans="2:13" x14ac:dyDescent="0.35">
      <c r="B4976">
        <v>4973</v>
      </c>
      <c r="C4976">
        <v>0.49725000000000003</v>
      </c>
      <c r="D4976">
        <v>0.12565000000000001</v>
      </c>
      <c r="E4976">
        <v>0.95574999999999999</v>
      </c>
      <c r="F4976">
        <v>0.88844999999999996</v>
      </c>
      <c r="G4976">
        <v>0.13064999999999999</v>
      </c>
      <c r="H4976">
        <v>0.78085000000000004</v>
      </c>
      <c r="I4976">
        <v>0.81184999999999996</v>
      </c>
      <c r="J4976">
        <v>0.42864999999999998</v>
      </c>
      <c r="K4976">
        <v>0.22264999999999999</v>
      </c>
      <c r="L4976">
        <v>0.39155000000000001</v>
      </c>
      <c r="M4976">
        <v>0.95325000000000004</v>
      </c>
    </row>
    <row r="4977" spans="2:13" x14ac:dyDescent="0.35">
      <c r="B4977">
        <v>4974</v>
      </c>
      <c r="C4977">
        <v>0.49735000000000001</v>
      </c>
      <c r="D4977">
        <v>0.86045000000000005</v>
      </c>
      <c r="E4977">
        <v>0.66105000000000003</v>
      </c>
      <c r="F4977">
        <v>0.26684999999999998</v>
      </c>
      <c r="G4977">
        <v>0.10555</v>
      </c>
      <c r="H4977">
        <v>0.93815000000000004</v>
      </c>
      <c r="I4977">
        <v>0.34605000000000002</v>
      </c>
      <c r="J4977">
        <v>0.62255000000000005</v>
      </c>
      <c r="K4977">
        <v>0.26274999999999998</v>
      </c>
      <c r="L4977">
        <v>0.33975</v>
      </c>
      <c r="M4977">
        <v>0.42204999999999998</v>
      </c>
    </row>
    <row r="4978" spans="2:13" x14ac:dyDescent="0.35">
      <c r="B4978">
        <v>4975</v>
      </c>
      <c r="C4978">
        <v>0.49745</v>
      </c>
      <c r="D4978">
        <v>0.35765000000000002</v>
      </c>
      <c r="E4978">
        <v>0.15304999999999999</v>
      </c>
      <c r="F4978">
        <v>0.74475000000000002</v>
      </c>
      <c r="G4978">
        <v>2.5350000000000001E-2</v>
      </c>
      <c r="H4978">
        <v>0.95835000000000004</v>
      </c>
      <c r="I4978">
        <v>0.84755000000000003</v>
      </c>
      <c r="J4978">
        <v>0.79205000000000003</v>
      </c>
      <c r="K4978">
        <v>0.49645</v>
      </c>
      <c r="L4978">
        <v>0.81474999999999997</v>
      </c>
      <c r="M4978">
        <v>0.39595000000000002</v>
      </c>
    </row>
    <row r="4979" spans="2:13" x14ac:dyDescent="0.35">
      <c r="B4979">
        <v>4976</v>
      </c>
      <c r="C4979">
        <v>0.49754999999999999</v>
      </c>
      <c r="D4979">
        <v>0.20505000000000001</v>
      </c>
      <c r="E4979">
        <v>0.84114999999999995</v>
      </c>
      <c r="F4979">
        <v>0.53764999999999996</v>
      </c>
      <c r="G4979">
        <v>0.29225000000000001</v>
      </c>
      <c r="H4979">
        <v>0.99644999999999995</v>
      </c>
      <c r="I4979">
        <v>0.86094999999999999</v>
      </c>
      <c r="J4979">
        <v>0.65405000000000002</v>
      </c>
      <c r="K4979">
        <v>0.55044999999999999</v>
      </c>
      <c r="L4979">
        <v>0.64144999999999996</v>
      </c>
      <c r="M4979">
        <v>0.59724999999999995</v>
      </c>
    </row>
    <row r="4980" spans="2:13" x14ac:dyDescent="0.35">
      <c r="B4980">
        <v>4977</v>
      </c>
      <c r="C4980">
        <v>0.49764999999999998</v>
      </c>
      <c r="D4980">
        <v>0.84694999999999998</v>
      </c>
      <c r="E4980">
        <v>0.81174999999999997</v>
      </c>
      <c r="F4980">
        <v>4.2450000000000002E-2</v>
      </c>
      <c r="G4980">
        <v>0.41985</v>
      </c>
      <c r="H4980">
        <v>0.21945000000000001</v>
      </c>
      <c r="I4980">
        <v>0.71584999999999999</v>
      </c>
      <c r="J4980">
        <v>0.22495000000000001</v>
      </c>
      <c r="K4980">
        <v>0.40865000000000001</v>
      </c>
      <c r="L4980">
        <v>0.61645000000000005</v>
      </c>
      <c r="M4980">
        <v>3.4250000000000003E-2</v>
      </c>
    </row>
    <row r="4981" spans="2:13" x14ac:dyDescent="0.35">
      <c r="B4981">
        <v>4978</v>
      </c>
      <c r="C4981">
        <v>0.49775000000000003</v>
      </c>
      <c r="D4981">
        <v>0.92284999999999995</v>
      </c>
      <c r="E4981">
        <v>0.61345000000000005</v>
      </c>
      <c r="F4981">
        <v>0.67554999999999998</v>
      </c>
      <c r="G4981">
        <v>0.13425000000000001</v>
      </c>
      <c r="H4981">
        <v>0.57004999999999995</v>
      </c>
      <c r="I4981">
        <v>0.94804999999999995</v>
      </c>
      <c r="J4981">
        <v>1.235E-2</v>
      </c>
      <c r="K4981">
        <v>0.58065</v>
      </c>
      <c r="L4981">
        <v>0.44035000000000002</v>
      </c>
      <c r="M4981">
        <v>0.21454999999999999</v>
      </c>
    </row>
    <row r="4982" spans="2:13" x14ac:dyDescent="0.35">
      <c r="B4982">
        <v>4979</v>
      </c>
      <c r="C4982">
        <v>0.49785000000000001</v>
      </c>
      <c r="D4982">
        <v>1.4749999999999999E-2</v>
      </c>
      <c r="E4982">
        <v>0.53315000000000001</v>
      </c>
      <c r="F4982">
        <v>4.3150000000000001E-2</v>
      </c>
      <c r="G4982">
        <v>0.46744999999999998</v>
      </c>
      <c r="H4982">
        <v>0.45545000000000002</v>
      </c>
      <c r="I4982">
        <v>0.55974999999999997</v>
      </c>
      <c r="J4982">
        <v>0.22334999999999999</v>
      </c>
      <c r="K4982">
        <v>0.37735000000000002</v>
      </c>
      <c r="L4982">
        <v>0.63805000000000001</v>
      </c>
      <c r="M4982">
        <v>0.65974999999999995</v>
      </c>
    </row>
    <row r="4983" spans="2:13" x14ac:dyDescent="0.35">
      <c r="B4983">
        <v>4980</v>
      </c>
      <c r="C4983">
        <v>0.49795</v>
      </c>
      <c r="D4983">
        <v>0.46715000000000001</v>
      </c>
      <c r="E4983">
        <v>3.075E-2</v>
      </c>
      <c r="F4983">
        <v>0.37545000000000001</v>
      </c>
      <c r="G4983">
        <v>0.64875000000000005</v>
      </c>
      <c r="H4983">
        <v>0.13295000000000001</v>
      </c>
      <c r="I4983">
        <v>0.58765000000000001</v>
      </c>
      <c r="J4983">
        <v>0.30145</v>
      </c>
      <c r="K4983">
        <v>0.37895000000000001</v>
      </c>
      <c r="L4983">
        <v>0.83875</v>
      </c>
      <c r="M4983">
        <v>0.62044999999999995</v>
      </c>
    </row>
    <row r="4984" spans="2:13" x14ac:dyDescent="0.35">
      <c r="B4984">
        <v>4981</v>
      </c>
      <c r="C4984">
        <v>0.49804999999999999</v>
      </c>
      <c r="D4984">
        <v>0.42375000000000002</v>
      </c>
      <c r="E4984">
        <v>0.49195</v>
      </c>
      <c r="F4984">
        <v>6.7849999999999994E-2</v>
      </c>
      <c r="G4984">
        <v>0.19535</v>
      </c>
      <c r="H4984">
        <v>0.50534999999999997</v>
      </c>
      <c r="I4984">
        <v>0.29865000000000003</v>
      </c>
      <c r="J4984">
        <v>0.82904999999999995</v>
      </c>
      <c r="K4984">
        <v>0.94384999999999997</v>
      </c>
      <c r="L4984">
        <v>0.10495</v>
      </c>
      <c r="M4984">
        <v>0.93225000000000002</v>
      </c>
    </row>
    <row r="4985" spans="2:13" x14ac:dyDescent="0.35">
      <c r="B4985">
        <v>4982</v>
      </c>
      <c r="C4985">
        <v>0.49814999999999998</v>
      </c>
      <c r="D4985">
        <v>0.51214999999999999</v>
      </c>
      <c r="E4985">
        <v>9.5649999999999999E-2</v>
      </c>
      <c r="F4985">
        <v>0.66264999999999996</v>
      </c>
      <c r="G4985">
        <v>0.39955000000000002</v>
      </c>
      <c r="H4985">
        <v>0.95474999999999999</v>
      </c>
      <c r="I4985">
        <v>0.28594999999999998</v>
      </c>
      <c r="J4985">
        <v>0.15054999999999999</v>
      </c>
      <c r="K4985">
        <v>0.62824999999999998</v>
      </c>
      <c r="L4985">
        <v>0.58435000000000004</v>
      </c>
      <c r="M4985">
        <v>0.66485000000000005</v>
      </c>
    </row>
    <row r="4986" spans="2:13" x14ac:dyDescent="0.35">
      <c r="B4986">
        <v>4983</v>
      </c>
      <c r="C4986">
        <v>0.49825000000000003</v>
      </c>
      <c r="D4986">
        <v>0.75954999999999995</v>
      </c>
      <c r="E4986">
        <v>0.53105000000000002</v>
      </c>
      <c r="F4986">
        <v>0.74575000000000002</v>
      </c>
      <c r="G4986">
        <v>0.74944999999999995</v>
      </c>
      <c r="H4986">
        <v>0.96425000000000005</v>
      </c>
      <c r="I4986">
        <v>6.0249999999999998E-2</v>
      </c>
      <c r="J4986">
        <v>0.19964999999999999</v>
      </c>
      <c r="K4986">
        <v>0.63055000000000005</v>
      </c>
      <c r="L4986">
        <v>0.77124999999999999</v>
      </c>
      <c r="M4986">
        <v>2.0750000000000001E-2</v>
      </c>
    </row>
    <row r="4987" spans="2:13" x14ac:dyDescent="0.35">
      <c r="B4987">
        <v>4984</v>
      </c>
      <c r="C4987">
        <v>0.49835000000000002</v>
      </c>
      <c r="D4987">
        <v>0.70265</v>
      </c>
      <c r="E4987">
        <v>0.99914999999999998</v>
      </c>
      <c r="F4987">
        <v>0.99904999999999999</v>
      </c>
      <c r="G4987">
        <v>0.77095000000000002</v>
      </c>
      <c r="H4987">
        <v>0.51134999999999997</v>
      </c>
      <c r="I4987">
        <v>0.48454999999999998</v>
      </c>
      <c r="J4987">
        <v>0.17265</v>
      </c>
      <c r="K4987">
        <v>0.32824999999999999</v>
      </c>
      <c r="L4987">
        <v>0.38024999999999998</v>
      </c>
      <c r="M4987">
        <v>6.2149999999999997E-2</v>
      </c>
    </row>
    <row r="4988" spans="2:13" x14ac:dyDescent="0.35">
      <c r="B4988">
        <v>4985</v>
      </c>
      <c r="C4988">
        <v>0.49845</v>
      </c>
      <c r="D4988">
        <v>0.59745000000000004</v>
      </c>
      <c r="E4988">
        <v>0.86724999999999997</v>
      </c>
      <c r="F4988">
        <v>0.45865</v>
      </c>
      <c r="G4988">
        <v>0.43504999999999999</v>
      </c>
      <c r="H4988">
        <v>0.93184999999999996</v>
      </c>
      <c r="I4988">
        <v>0.39805000000000001</v>
      </c>
      <c r="J4988">
        <v>0.75895000000000001</v>
      </c>
      <c r="K4988">
        <v>0.28255000000000002</v>
      </c>
      <c r="L4988">
        <v>0.10875</v>
      </c>
      <c r="M4988">
        <v>0.55354999999999999</v>
      </c>
    </row>
    <row r="4989" spans="2:13" x14ac:dyDescent="0.35">
      <c r="B4989">
        <v>4986</v>
      </c>
      <c r="C4989">
        <v>0.49854999999999999</v>
      </c>
      <c r="D4989">
        <v>0.65485000000000004</v>
      </c>
      <c r="E4989">
        <v>0.29625000000000001</v>
      </c>
      <c r="F4989">
        <v>4.5500000000000002E-3</v>
      </c>
      <c r="G4989">
        <v>0.45295000000000002</v>
      </c>
      <c r="H4989">
        <v>8.0750000000000002E-2</v>
      </c>
      <c r="I4989">
        <v>0.20935000000000001</v>
      </c>
      <c r="J4989">
        <v>0.36335000000000001</v>
      </c>
      <c r="K4989">
        <v>0.10605000000000001</v>
      </c>
      <c r="L4989">
        <v>8.6650000000000005E-2</v>
      </c>
      <c r="M4989">
        <v>0.85814999999999997</v>
      </c>
    </row>
    <row r="4990" spans="2:13" x14ac:dyDescent="0.35">
      <c r="B4990">
        <v>4987</v>
      </c>
      <c r="C4990">
        <v>0.49864999999999998</v>
      </c>
      <c r="D4990">
        <v>0.97804999999999997</v>
      </c>
      <c r="E4990">
        <v>2.3449999999999999E-2</v>
      </c>
      <c r="F4990">
        <v>0.56674999999999998</v>
      </c>
      <c r="G4990">
        <v>0.84375</v>
      </c>
      <c r="H4990">
        <v>0.10725</v>
      </c>
      <c r="I4990">
        <v>3.9050000000000001E-2</v>
      </c>
      <c r="J4990">
        <v>0.58055000000000001</v>
      </c>
      <c r="K4990">
        <v>0.17065</v>
      </c>
      <c r="L4990">
        <v>0.92144999999999999</v>
      </c>
      <c r="M4990">
        <v>0.86475000000000002</v>
      </c>
    </row>
    <row r="4991" spans="2:13" x14ac:dyDescent="0.35">
      <c r="B4991">
        <v>4988</v>
      </c>
      <c r="C4991">
        <v>0.49875000000000003</v>
      </c>
      <c r="D4991">
        <v>0.87714999999999999</v>
      </c>
      <c r="E4991">
        <v>0.59045000000000003</v>
      </c>
      <c r="F4991">
        <v>0.80384999999999995</v>
      </c>
      <c r="G4991">
        <v>0.49795</v>
      </c>
      <c r="H4991">
        <v>0.34355000000000002</v>
      </c>
      <c r="I4991">
        <v>0.22814999999999999</v>
      </c>
      <c r="J4991">
        <v>0.20745</v>
      </c>
      <c r="K4991">
        <v>0.26974999999999999</v>
      </c>
      <c r="L4991">
        <v>0.29365000000000002</v>
      </c>
      <c r="M4991">
        <v>0.92135</v>
      </c>
    </row>
    <row r="4992" spans="2:13" x14ac:dyDescent="0.35">
      <c r="B4992">
        <v>4989</v>
      </c>
      <c r="C4992">
        <v>0.49885000000000002</v>
      </c>
      <c r="D4992">
        <v>0.67454999999999998</v>
      </c>
      <c r="E4992">
        <v>0.47115000000000001</v>
      </c>
      <c r="F4992">
        <v>0.23935000000000001</v>
      </c>
      <c r="G4992">
        <v>0.40184999999999998</v>
      </c>
      <c r="H4992">
        <v>0.20394999999999999</v>
      </c>
      <c r="I4992">
        <v>0.79044999999999999</v>
      </c>
      <c r="J4992">
        <v>0.71894999999999998</v>
      </c>
      <c r="K4992">
        <v>0.70525000000000004</v>
      </c>
      <c r="L4992">
        <v>0.13475000000000001</v>
      </c>
      <c r="M4992">
        <v>0.78285000000000005</v>
      </c>
    </row>
    <row r="4993" spans="2:13" x14ac:dyDescent="0.35">
      <c r="B4993">
        <v>4990</v>
      </c>
      <c r="C4993">
        <v>0.49895</v>
      </c>
      <c r="D4993">
        <v>0.92805000000000004</v>
      </c>
      <c r="E4993">
        <v>0.15175</v>
      </c>
      <c r="F4993">
        <v>0.48085</v>
      </c>
      <c r="G4993">
        <v>0.58035000000000003</v>
      </c>
      <c r="H4993">
        <v>0.93635000000000002</v>
      </c>
      <c r="I4993">
        <v>0.26255000000000001</v>
      </c>
      <c r="J4993">
        <v>5.2949999999999997E-2</v>
      </c>
      <c r="K4993">
        <v>0.92074999999999996</v>
      </c>
      <c r="L4993">
        <v>0.38614999999999999</v>
      </c>
      <c r="M4993">
        <v>0.22785</v>
      </c>
    </row>
    <row r="4994" spans="2:13" x14ac:dyDescent="0.35">
      <c r="B4994">
        <v>4991</v>
      </c>
      <c r="C4994">
        <v>0.49904999999999999</v>
      </c>
      <c r="D4994">
        <v>8.6449999999999999E-2</v>
      </c>
      <c r="E4994">
        <v>0.52375000000000005</v>
      </c>
      <c r="F4994">
        <v>4.0750000000000001E-2</v>
      </c>
      <c r="G4994">
        <v>0.31445000000000001</v>
      </c>
      <c r="H4994">
        <v>0.75185000000000002</v>
      </c>
      <c r="I4994">
        <v>0.85155000000000003</v>
      </c>
      <c r="J4994">
        <v>0.71565000000000001</v>
      </c>
      <c r="K4994">
        <v>0.89464999999999995</v>
      </c>
      <c r="L4994">
        <v>1.3350000000000001E-2</v>
      </c>
      <c r="M4994">
        <v>0.88975000000000004</v>
      </c>
    </row>
    <row r="4995" spans="2:13" x14ac:dyDescent="0.35">
      <c r="B4995">
        <v>4992</v>
      </c>
      <c r="C4995">
        <v>0.49914999999999998</v>
      </c>
      <c r="D4995">
        <v>0.53185000000000004</v>
      </c>
      <c r="E4995">
        <v>0.22814999999999999</v>
      </c>
      <c r="F4995">
        <v>0.46155000000000002</v>
      </c>
      <c r="G4995">
        <v>0.54974999999999996</v>
      </c>
      <c r="H4995">
        <v>0.74385000000000001</v>
      </c>
      <c r="I4995">
        <v>0.22595000000000001</v>
      </c>
      <c r="J4995">
        <v>0.26024999999999998</v>
      </c>
      <c r="K4995">
        <v>0.52505000000000002</v>
      </c>
      <c r="L4995">
        <v>0.12454999999999999</v>
      </c>
      <c r="M4995">
        <v>2.2450000000000001E-2</v>
      </c>
    </row>
    <row r="4996" spans="2:13" x14ac:dyDescent="0.35">
      <c r="B4996">
        <v>4993</v>
      </c>
      <c r="C4996">
        <v>0.49925000000000003</v>
      </c>
      <c r="D4996">
        <v>0.26384999999999997</v>
      </c>
      <c r="E4996">
        <v>0.78515000000000001</v>
      </c>
      <c r="F4996">
        <v>8.7749999999999995E-2</v>
      </c>
      <c r="G4996">
        <v>0.90625</v>
      </c>
      <c r="H4996">
        <v>0.95925000000000005</v>
      </c>
      <c r="I4996">
        <v>0.13155</v>
      </c>
      <c r="J4996">
        <v>0.76895000000000002</v>
      </c>
      <c r="K4996">
        <v>0.41704999999999998</v>
      </c>
      <c r="L4996">
        <v>0.21834999999999999</v>
      </c>
      <c r="M4996">
        <v>0.63154999999999994</v>
      </c>
    </row>
    <row r="4997" spans="2:13" x14ac:dyDescent="0.35">
      <c r="B4997">
        <v>4994</v>
      </c>
      <c r="C4997">
        <v>0.49935000000000002</v>
      </c>
      <c r="D4997">
        <v>0.29625000000000001</v>
      </c>
      <c r="E4997">
        <v>0.53185000000000004</v>
      </c>
      <c r="F4997">
        <v>0.56355</v>
      </c>
      <c r="G4997">
        <v>0.88795000000000002</v>
      </c>
      <c r="H4997">
        <v>0.52054999999999996</v>
      </c>
      <c r="I4997">
        <v>0.87524999999999997</v>
      </c>
      <c r="J4997">
        <v>0.98185</v>
      </c>
      <c r="K4997">
        <v>0.31435000000000002</v>
      </c>
      <c r="L4997">
        <v>0.60275000000000001</v>
      </c>
      <c r="M4997">
        <v>0.65544999999999998</v>
      </c>
    </row>
    <row r="4998" spans="2:13" x14ac:dyDescent="0.35">
      <c r="B4998">
        <v>4995</v>
      </c>
      <c r="C4998">
        <v>0.49945000000000001</v>
      </c>
      <c r="D4998">
        <v>0.81105000000000005</v>
      </c>
      <c r="E4998">
        <v>0.50854999999999995</v>
      </c>
      <c r="F4998">
        <v>0.63544999999999996</v>
      </c>
      <c r="G4998">
        <v>0.34334999999999999</v>
      </c>
      <c r="H4998">
        <v>2.6550000000000001E-2</v>
      </c>
      <c r="I4998">
        <v>0.82455000000000001</v>
      </c>
      <c r="J4998">
        <v>0.68135000000000001</v>
      </c>
      <c r="K4998">
        <v>0.16885</v>
      </c>
      <c r="L4998">
        <v>0.93364999999999998</v>
      </c>
      <c r="M4998">
        <v>0.36264999999999997</v>
      </c>
    </row>
    <row r="4999" spans="2:13" x14ac:dyDescent="0.35">
      <c r="B4999">
        <v>4996</v>
      </c>
      <c r="C4999">
        <v>0.49954999999999999</v>
      </c>
      <c r="D4999">
        <v>0.37185000000000001</v>
      </c>
      <c r="E4999">
        <v>0.53444999999999998</v>
      </c>
      <c r="F4999">
        <v>0.87755000000000005</v>
      </c>
      <c r="G4999">
        <v>0.60075000000000001</v>
      </c>
      <c r="H4999">
        <v>0.74345000000000006</v>
      </c>
      <c r="I4999">
        <v>0.61624999999999996</v>
      </c>
      <c r="J4999">
        <v>0.50244999999999995</v>
      </c>
      <c r="K4999">
        <v>0.91595000000000004</v>
      </c>
      <c r="L4999">
        <v>7.0150000000000004E-2</v>
      </c>
      <c r="M4999">
        <v>0.49004999999999999</v>
      </c>
    </row>
    <row r="5000" spans="2:13" x14ac:dyDescent="0.35">
      <c r="B5000">
        <v>4997</v>
      </c>
      <c r="C5000">
        <v>0.49964999999999998</v>
      </c>
      <c r="D5000">
        <v>0.59565000000000001</v>
      </c>
      <c r="E5000">
        <v>0.63765000000000005</v>
      </c>
      <c r="F5000">
        <v>0.24385000000000001</v>
      </c>
      <c r="G5000">
        <v>0.18245</v>
      </c>
      <c r="H5000">
        <v>0.93115000000000003</v>
      </c>
      <c r="I5000">
        <v>0.23275000000000001</v>
      </c>
      <c r="J5000">
        <v>0.88234999999999997</v>
      </c>
      <c r="K5000">
        <v>0.86665000000000003</v>
      </c>
      <c r="L5000">
        <v>0.93674999999999997</v>
      </c>
      <c r="M5000">
        <v>0.43104999999999999</v>
      </c>
    </row>
    <row r="5001" spans="2:13" x14ac:dyDescent="0.35">
      <c r="B5001">
        <v>4998</v>
      </c>
      <c r="C5001">
        <v>0.49975000000000003</v>
      </c>
      <c r="D5001">
        <v>3.1550000000000002E-2</v>
      </c>
      <c r="E5001">
        <v>0.63085000000000002</v>
      </c>
      <c r="F5001">
        <v>0.35335</v>
      </c>
      <c r="G5001">
        <v>0.97175</v>
      </c>
      <c r="H5001">
        <v>0.25505</v>
      </c>
      <c r="I5001">
        <v>0.21285000000000001</v>
      </c>
      <c r="J5001">
        <v>0.10795</v>
      </c>
      <c r="K5001">
        <v>0.83274999999999999</v>
      </c>
      <c r="L5001">
        <v>0.49264999999999998</v>
      </c>
      <c r="M5001">
        <v>0.21754999999999999</v>
      </c>
    </row>
    <row r="5002" spans="2:13" x14ac:dyDescent="0.35">
      <c r="B5002">
        <v>4999</v>
      </c>
      <c r="C5002">
        <v>0.49985000000000002</v>
      </c>
      <c r="D5002">
        <v>0.28775000000000001</v>
      </c>
      <c r="E5002">
        <v>0.82815000000000005</v>
      </c>
      <c r="F5002">
        <v>0.16864999999999999</v>
      </c>
      <c r="G5002">
        <v>0.36335000000000001</v>
      </c>
      <c r="H5002">
        <v>0.33655000000000002</v>
      </c>
      <c r="I5002">
        <v>0.91474999999999995</v>
      </c>
      <c r="J5002">
        <v>5.5149999999999998E-2</v>
      </c>
      <c r="K5002">
        <v>0.82755000000000001</v>
      </c>
      <c r="L5002">
        <v>0.69074999999999998</v>
      </c>
      <c r="M5002">
        <v>0.29315000000000002</v>
      </c>
    </row>
    <row r="5003" spans="2:13" x14ac:dyDescent="0.35">
      <c r="B5003">
        <v>5000</v>
      </c>
      <c r="C5003">
        <v>0.49995000000000001</v>
      </c>
      <c r="D5003">
        <v>6.1550000000000001E-2</v>
      </c>
      <c r="E5003">
        <v>0.22914999999999999</v>
      </c>
      <c r="F5003">
        <v>0.90305000000000002</v>
      </c>
      <c r="G5003">
        <v>0.46844999999999998</v>
      </c>
      <c r="H5003">
        <v>0.88244999999999996</v>
      </c>
      <c r="I5003">
        <v>0.77375000000000005</v>
      </c>
      <c r="J5003">
        <v>0.66225000000000001</v>
      </c>
      <c r="K5003">
        <v>0.10205</v>
      </c>
      <c r="L5003">
        <v>0.58525000000000005</v>
      </c>
      <c r="M5003">
        <v>0.14374999999999999</v>
      </c>
    </row>
    <row r="5004" spans="2:13" x14ac:dyDescent="0.35">
      <c r="B5004">
        <v>5001</v>
      </c>
      <c r="C5004">
        <v>0.50004999999999999</v>
      </c>
      <c r="D5004">
        <v>0.70994999999999997</v>
      </c>
      <c r="E5004">
        <v>0.66285000000000005</v>
      </c>
      <c r="F5004">
        <v>0.13405</v>
      </c>
      <c r="G5004">
        <v>0.26924999999999999</v>
      </c>
      <c r="H5004">
        <v>0.77205000000000001</v>
      </c>
      <c r="I5004">
        <v>0.78325</v>
      </c>
      <c r="J5004">
        <v>9.0450000000000003E-2</v>
      </c>
      <c r="K5004">
        <v>1.7950000000000001E-2</v>
      </c>
      <c r="L5004">
        <v>0.77864999999999995</v>
      </c>
      <c r="M5004">
        <v>0.27655000000000002</v>
      </c>
    </row>
    <row r="5005" spans="2:13" x14ac:dyDescent="0.35">
      <c r="B5005">
        <v>5002</v>
      </c>
      <c r="C5005">
        <v>0.50014999999999998</v>
      </c>
      <c r="D5005">
        <v>0.80794999999999995</v>
      </c>
      <c r="E5005">
        <v>0.79164999999999996</v>
      </c>
      <c r="F5005">
        <v>0.75405</v>
      </c>
      <c r="G5005">
        <v>0.94655</v>
      </c>
      <c r="H5005">
        <v>0.59645000000000004</v>
      </c>
      <c r="I5005">
        <v>0.58125000000000004</v>
      </c>
      <c r="J5005">
        <v>0.14115</v>
      </c>
      <c r="K5005">
        <v>0.42275000000000001</v>
      </c>
      <c r="L5005">
        <v>0.60245000000000004</v>
      </c>
      <c r="M5005">
        <v>0.53695000000000004</v>
      </c>
    </row>
    <row r="5006" spans="2:13" x14ac:dyDescent="0.35">
      <c r="B5006">
        <v>5003</v>
      </c>
      <c r="C5006">
        <v>0.50024999999999997</v>
      </c>
      <c r="D5006">
        <v>0.36244999999999999</v>
      </c>
      <c r="E5006">
        <v>0.81535000000000002</v>
      </c>
      <c r="F5006">
        <v>0.98434999999999995</v>
      </c>
      <c r="G5006">
        <v>0.65085000000000004</v>
      </c>
      <c r="H5006">
        <v>0.88965000000000005</v>
      </c>
      <c r="I5006">
        <v>0.43955</v>
      </c>
      <c r="J5006">
        <v>0.84314999999999996</v>
      </c>
      <c r="K5006">
        <v>0.22505</v>
      </c>
      <c r="L5006">
        <v>0.18135000000000001</v>
      </c>
      <c r="M5006">
        <v>0.63654999999999995</v>
      </c>
    </row>
    <row r="5007" spans="2:13" x14ac:dyDescent="0.35">
      <c r="B5007">
        <v>5004</v>
      </c>
      <c r="C5007">
        <v>0.50034999999999996</v>
      </c>
      <c r="D5007">
        <v>9.2450000000000004E-2</v>
      </c>
      <c r="E5007">
        <v>0.41944999999999999</v>
      </c>
      <c r="F5007">
        <v>0.47265000000000001</v>
      </c>
      <c r="G5007">
        <v>0.67854999999999999</v>
      </c>
      <c r="H5007">
        <v>1.805E-2</v>
      </c>
      <c r="I5007">
        <v>4.8050000000000002E-2</v>
      </c>
      <c r="J5007">
        <v>0.15775</v>
      </c>
      <c r="K5007">
        <v>0.92015000000000002</v>
      </c>
      <c r="L5007">
        <v>0.94774999999999998</v>
      </c>
      <c r="M5007">
        <v>0.15975</v>
      </c>
    </row>
    <row r="5008" spans="2:13" x14ac:dyDescent="0.35">
      <c r="B5008">
        <v>5005</v>
      </c>
      <c r="C5008">
        <v>0.50044999999999995</v>
      </c>
      <c r="D5008">
        <v>0.96025000000000005</v>
      </c>
      <c r="E5008">
        <v>0.82604999999999995</v>
      </c>
      <c r="F5008">
        <v>0.81245000000000001</v>
      </c>
      <c r="G5008">
        <v>0.67344999999999999</v>
      </c>
      <c r="H5008">
        <v>0.60804999999999998</v>
      </c>
      <c r="I5008">
        <v>0.68845000000000001</v>
      </c>
      <c r="J5008">
        <v>0.37624999999999997</v>
      </c>
      <c r="K5008">
        <v>0.31114999999999998</v>
      </c>
      <c r="L5008">
        <v>0.92174999999999996</v>
      </c>
      <c r="M5008">
        <v>0.37885000000000002</v>
      </c>
    </row>
    <row r="5009" spans="2:13" x14ac:dyDescent="0.35">
      <c r="B5009">
        <v>5006</v>
      </c>
      <c r="C5009">
        <v>0.50055000000000005</v>
      </c>
      <c r="D5009">
        <v>0.65785000000000005</v>
      </c>
      <c r="E5009">
        <v>0.73965000000000003</v>
      </c>
      <c r="F5009">
        <v>0.11845</v>
      </c>
      <c r="G5009">
        <v>0.66715000000000002</v>
      </c>
      <c r="H5009">
        <v>0.26534999999999997</v>
      </c>
      <c r="I5009">
        <v>0.89095000000000002</v>
      </c>
      <c r="J5009">
        <v>0.94174999999999998</v>
      </c>
      <c r="K5009">
        <v>0.21325</v>
      </c>
      <c r="L5009">
        <v>0.42664999999999997</v>
      </c>
      <c r="M5009">
        <v>0.14965000000000001</v>
      </c>
    </row>
    <row r="5010" spans="2:13" x14ac:dyDescent="0.35">
      <c r="B5010">
        <v>5007</v>
      </c>
      <c r="C5010">
        <v>0.50065000000000004</v>
      </c>
      <c r="D5010">
        <v>0.24135000000000001</v>
      </c>
      <c r="E5010">
        <v>0.77444999999999997</v>
      </c>
      <c r="F5010">
        <v>0.28875000000000001</v>
      </c>
      <c r="G5010">
        <v>0.22405</v>
      </c>
      <c r="H5010">
        <v>0.77664999999999995</v>
      </c>
      <c r="I5010">
        <v>0.37945000000000001</v>
      </c>
      <c r="J5010">
        <v>5.0849999999999999E-2</v>
      </c>
      <c r="K5010">
        <v>0.36035</v>
      </c>
      <c r="L5010">
        <v>0.80854999999999999</v>
      </c>
      <c r="M5010">
        <v>4.1849999999999998E-2</v>
      </c>
    </row>
    <row r="5011" spans="2:13" x14ac:dyDescent="0.35">
      <c r="B5011">
        <v>5008</v>
      </c>
      <c r="C5011">
        <v>0.50075000000000003</v>
      </c>
      <c r="D5011">
        <v>0.56664999999999999</v>
      </c>
      <c r="E5011">
        <v>0.43385000000000001</v>
      </c>
      <c r="F5011">
        <v>2.4499999999999999E-3</v>
      </c>
      <c r="G5011">
        <v>0.78054999999999997</v>
      </c>
      <c r="H5011">
        <v>0.13125000000000001</v>
      </c>
      <c r="I5011">
        <v>0.51195000000000002</v>
      </c>
      <c r="J5011">
        <v>0.53615000000000002</v>
      </c>
      <c r="K5011">
        <v>0.14915</v>
      </c>
      <c r="L5011">
        <v>0.92454999999999998</v>
      </c>
      <c r="M5011">
        <v>8.6499999999999997E-3</v>
      </c>
    </row>
    <row r="5012" spans="2:13" x14ac:dyDescent="0.35">
      <c r="B5012">
        <v>5009</v>
      </c>
      <c r="C5012">
        <v>0.50085000000000002</v>
      </c>
      <c r="D5012">
        <v>3.3450000000000001E-2</v>
      </c>
      <c r="E5012">
        <v>0.22555</v>
      </c>
      <c r="F5012">
        <v>0.35554999999999998</v>
      </c>
      <c r="G5012">
        <v>0.87055000000000005</v>
      </c>
      <c r="H5012">
        <v>0.41835</v>
      </c>
      <c r="I5012">
        <v>0.35094999999999998</v>
      </c>
      <c r="J5012">
        <v>0.19855</v>
      </c>
      <c r="K5012">
        <v>0.22814999999999999</v>
      </c>
      <c r="L5012">
        <v>0.77064999999999995</v>
      </c>
      <c r="M5012">
        <v>0.66005000000000003</v>
      </c>
    </row>
    <row r="5013" spans="2:13" x14ac:dyDescent="0.35">
      <c r="B5013">
        <v>5010</v>
      </c>
      <c r="C5013">
        <v>0.50095000000000001</v>
      </c>
      <c r="D5013">
        <v>0.19685</v>
      </c>
      <c r="E5013">
        <v>0.40325</v>
      </c>
      <c r="F5013">
        <v>0.92035</v>
      </c>
      <c r="G5013">
        <v>0.11685</v>
      </c>
      <c r="H5013">
        <v>0.53634999999999999</v>
      </c>
      <c r="I5013">
        <v>0.87144999999999995</v>
      </c>
      <c r="J5013">
        <v>0.36454999999999999</v>
      </c>
      <c r="K5013">
        <v>0.44805</v>
      </c>
      <c r="L5013">
        <v>7.2500000000000004E-3</v>
      </c>
      <c r="M5013">
        <v>0.47854999999999998</v>
      </c>
    </row>
    <row r="5014" spans="2:13" x14ac:dyDescent="0.35">
      <c r="B5014">
        <v>5011</v>
      </c>
      <c r="C5014">
        <v>0.50105</v>
      </c>
      <c r="D5014">
        <v>0.55164999999999997</v>
      </c>
      <c r="E5014">
        <v>0.46594999999999998</v>
      </c>
      <c r="F5014">
        <v>0.19764999999999999</v>
      </c>
      <c r="G5014">
        <v>0.17405000000000001</v>
      </c>
      <c r="H5014">
        <v>6.7499999999999999E-3</v>
      </c>
      <c r="I5014">
        <v>0.30904999999999999</v>
      </c>
      <c r="J5014">
        <v>0.76144999999999996</v>
      </c>
      <c r="K5014">
        <v>0.26324999999999998</v>
      </c>
      <c r="L5014">
        <v>0.21074999999999999</v>
      </c>
      <c r="M5014">
        <v>0.23644999999999999</v>
      </c>
    </row>
    <row r="5015" spans="2:13" x14ac:dyDescent="0.35">
      <c r="B5015">
        <v>5012</v>
      </c>
      <c r="C5015">
        <v>0.50114999999999998</v>
      </c>
      <c r="D5015">
        <v>0.22764999999999999</v>
      </c>
      <c r="E5015">
        <v>0.56725000000000003</v>
      </c>
      <c r="F5015">
        <v>0.48294999999999999</v>
      </c>
      <c r="G5015">
        <v>0.36725000000000002</v>
      </c>
      <c r="H5015">
        <v>0.34994999999999998</v>
      </c>
      <c r="I5015">
        <v>0.92864999999999998</v>
      </c>
      <c r="J5015">
        <v>9.2050000000000007E-2</v>
      </c>
      <c r="K5015">
        <v>0.76214999999999999</v>
      </c>
      <c r="L5015">
        <v>0.40565000000000001</v>
      </c>
      <c r="M5015">
        <v>0.41535</v>
      </c>
    </row>
    <row r="5016" spans="2:13" x14ac:dyDescent="0.35">
      <c r="B5016">
        <v>5013</v>
      </c>
      <c r="C5016">
        <v>0.50124999999999997</v>
      </c>
      <c r="D5016">
        <v>0.74014999999999997</v>
      </c>
      <c r="E5016">
        <v>0.31245000000000001</v>
      </c>
      <c r="F5016">
        <v>0.65785000000000005</v>
      </c>
      <c r="G5016">
        <v>0.53544999999999998</v>
      </c>
      <c r="H5016">
        <v>0.57825000000000004</v>
      </c>
      <c r="I5016">
        <v>0.59875</v>
      </c>
      <c r="J5016">
        <v>0.49704999999999999</v>
      </c>
      <c r="K5016">
        <v>0.15204999999999999</v>
      </c>
      <c r="L5016">
        <v>0.70694999999999997</v>
      </c>
      <c r="M5016">
        <v>1.1650000000000001E-2</v>
      </c>
    </row>
    <row r="5017" spans="2:13" x14ac:dyDescent="0.35">
      <c r="B5017">
        <v>5014</v>
      </c>
      <c r="C5017">
        <v>0.50134999999999996</v>
      </c>
      <c r="D5017">
        <v>0.98645000000000005</v>
      </c>
      <c r="E5017">
        <v>0.57464999999999999</v>
      </c>
      <c r="F5017">
        <v>0.53264999999999996</v>
      </c>
      <c r="G5017">
        <v>0.98845000000000005</v>
      </c>
      <c r="H5017">
        <v>0.56835000000000002</v>
      </c>
      <c r="I5017">
        <v>0.42325000000000002</v>
      </c>
      <c r="J5017">
        <v>0.36015000000000003</v>
      </c>
      <c r="K5017">
        <v>1.6049999999999998E-2</v>
      </c>
      <c r="L5017">
        <v>3.3450000000000001E-2</v>
      </c>
      <c r="M5017">
        <v>0.71875</v>
      </c>
    </row>
    <row r="5018" spans="2:13" x14ac:dyDescent="0.35">
      <c r="B5018">
        <v>5015</v>
      </c>
      <c r="C5018">
        <v>0.50144999999999995</v>
      </c>
      <c r="D5018">
        <v>0.32114999999999999</v>
      </c>
      <c r="E5018">
        <v>0.99975000000000003</v>
      </c>
      <c r="F5018">
        <v>0.38855000000000001</v>
      </c>
      <c r="G5018">
        <v>0.63465000000000005</v>
      </c>
      <c r="H5018">
        <v>0.82004999999999995</v>
      </c>
      <c r="I5018">
        <v>0.66485000000000005</v>
      </c>
      <c r="J5018">
        <v>0.42265000000000003</v>
      </c>
      <c r="K5018">
        <v>0.73794999999999999</v>
      </c>
      <c r="L5018">
        <v>4.0149999999999998E-2</v>
      </c>
      <c r="M5018">
        <v>0.57064999999999999</v>
      </c>
    </row>
    <row r="5019" spans="2:13" x14ac:dyDescent="0.35">
      <c r="B5019">
        <v>5016</v>
      </c>
      <c r="C5019">
        <v>0.50155000000000005</v>
      </c>
      <c r="D5019">
        <v>9.8049999999999998E-2</v>
      </c>
      <c r="E5019">
        <v>0.63744999999999996</v>
      </c>
      <c r="F5019">
        <v>0.37735000000000002</v>
      </c>
      <c r="G5019">
        <v>0.56394999999999995</v>
      </c>
      <c r="H5019">
        <v>0.87985000000000002</v>
      </c>
      <c r="I5019">
        <v>0.13764999999999999</v>
      </c>
      <c r="J5019">
        <v>0.89805000000000001</v>
      </c>
      <c r="K5019">
        <v>5.6149999999999999E-2</v>
      </c>
      <c r="L5019">
        <v>2.555E-2</v>
      </c>
      <c r="M5019">
        <v>0.13155</v>
      </c>
    </row>
    <row r="5020" spans="2:13" x14ac:dyDescent="0.35">
      <c r="B5020">
        <v>5017</v>
      </c>
      <c r="C5020">
        <v>0.50165000000000004</v>
      </c>
      <c r="D5020">
        <v>0.33934999999999998</v>
      </c>
      <c r="E5020">
        <v>0.77944999999999998</v>
      </c>
      <c r="F5020">
        <v>0.65344999999999998</v>
      </c>
      <c r="G5020">
        <v>0.40394999999999998</v>
      </c>
      <c r="H5020">
        <v>0.44055</v>
      </c>
      <c r="I5020">
        <v>2.6450000000000001E-2</v>
      </c>
      <c r="J5020">
        <v>0.73655000000000004</v>
      </c>
      <c r="K5020">
        <v>0.59165000000000001</v>
      </c>
      <c r="L5020">
        <v>0.83955000000000002</v>
      </c>
      <c r="M5020">
        <v>0.82504999999999995</v>
      </c>
    </row>
    <row r="5021" spans="2:13" x14ac:dyDescent="0.35">
      <c r="B5021">
        <v>5018</v>
      </c>
      <c r="C5021">
        <v>0.50175000000000003</v>
      </c>
      <c r="D5021">
        <v>0.15135000000000001</v>
      </c>
      <c r="E5021">
        <v>0.16755</v>
      </c>
      <c r="F5021">
        <v>0.51734999999999998</v>
      </c>
      <c r="G5021">
        <v>0.84845000000000004</v>
      </c>
      <c r="H5021">
        <v>0.10765</v>
      </c>
      <c r="I5021">
        <v>0.14255000000000001</v>
      </c>
      <c r="J5021">
        <v>0.70204999999999995</v>
      </c>
      <c r="K5021">
        <v>0.96525000000000005</v>
      </c>
      <c r="L5021">
        <v>0.26934999999999998</v>
      </c>
      <c r="M5021">
        <v>0.69384999999999997</v>
      </c>
    </row>
    <row r="5022" spans="2:13" x14ac:dyDescent="0.35">
      <c r="B5022">
        <v>5019</v>
      </c>
      <c r="C5022">
        <v>0.50185000000000002</v>
      </c>
      <c r="D5022">
        <v>0.62304999999999999</v>
      </c>
      <c r="E5022">
        <v>0.70194999999999996</v>
      </c>
      <c r="F5022">
        <v>0.52395000000000003</v>
      </c>
      <c r="G5022">
        <v>0.87785000000000002</v>
      </c>
      <c r="H5022">
        <v>0.61995</v>
      </c>
      <c r="I5022">
        <v>7.1550000000000002E-2</v>
      </c>
      <c r="J5022">
        <v>0.79154999999999998</v>
      </c>
      <c r="K5022">
        <v>0.84045000000000003</v>
      </c>
      <c r="L5022">
        <v>0.69504999999999995</v>
      </c>
      <c r="M5022">
        <v>0.81494999999999995</v>
      </c>
    </row>
    <row r="5023" spans="2:13" x14ac:dyDescent="0.35">
      <c r="B5023">
        <v>5020</v>
      </c>
      <c r="C5023">
        <v>0.50195000000000001</v>
      </c>
      <c r="D5023">
        <v>0.48925000000000002</v>
      </c>
      <c r="E5023">
        <v>0.89175000000000004</v>
      </c>
      <c r="F5023">
        <v>0.13894999999999999</v>
      </c>
      <c r="G5023">
        <v>0.73975000000000002</v>
      </c>
      <c r="H5023">
        <v>0.53234999999999999</v>
      </c>
      <c r="I5023">
        <v>0.41294999999999998</v>
      </c>
      <c r="J5023">
        <v>0.78105000000000002</v>
      </c>
      <c r="K5023">
        <v>0.38745000000000002</v>
      </c>
      <c r="L5023">
        <v>0.16555</v>
      </c>
      <c r="M5023">
        <v>0.84675</v>
      </c>
    </row>
    <row r="5024" spans="2:13" x14ac:dyDescent="0.35">
      <c r="B5024">
        <v>5021</v>
      </c>
      <c r="C5024">
        <v>0.50205</v>
      </c>
      <c r="D5024">
        <v>0.51254999999999995</v>
      </c>
      <c r="E5024">
        <v>0.69245000000000001</v>
      </c>
      <c r="F5024">
        <v>0.99714999999999998</v>
      </c>
      <c r="G5024">
        <v>0.95594999999999997</v>
      </c>
      <c r="H5024">
        <v>0.32195000000000001</v>
      </c>
      <c r="I5024">
        <v>0.83665</v>
      </c>
      <c r="J5024">
        <v>6.2649999999999997E-2</v>
      </c>
      <c r="K5024">
        <v>0.15755</v>
      </c>
      <c r="L5024">
        <v>0.56015000000000004</v>
      </c>
      <c r="M5024">
        <v>0.29444999999999999</v>
      </c>
    </row>
    <row r="5025" spans="2:13" x14ac:dyDescent="0.35">
      <c r="B5025">
        <v>5022</v>
      </c>
      <c r="C5025">
        <v>0.50214999999999999</v>
      </c>
      <c r="D5025">
        <v>0.58814999999999995</v>
      </c>
      <c r="E5025">
        <v>9.1649999999999995E-2</v>
      </c>
      <c r="F5025">
        <v>0.24005000000000001</v>
      </c>
      <c r="G5025">
        <v>6.2149999999999997E-2</v>
      </c>
      <c r="H5025">
        <v>0.56515000000000004</v>
      </c>
      <c r="I5025">
        <v>0.27315</v>
      </c>
      <c r="J5025">
        <v>0.81074999999999997</v>
      </c>
      <c r="K5025">
        <v>0.98665000000000003</v>
      </c>
      <c r="L5025">
        <v>1.3650000000000001E-2</v>
      </c>
      <c r="M5025">
        <v>0.83914999999999995</v>
      </c>
    </row>
    <row r="5026" spans="2:13" x14ac:dyDescent="0.35">
      <c r="B5026">
        <v>5023</v>
      </c>
      <c r="C5026">
        <v>0.50224999999999997</v>
      </c>
      <c r="D5026">
        <v>0.65634999999999999</v>
      </c>
      <c r="E5026">
        <v>0.49745</v>
      </c>
      <c r="F5026">
        <v>0.90874999999999995</v>
      </c>
      <c r="G5026">
        <v>0.47925000000000001</v>
      </c>
      <c r="H5026">
        <v>4.8050000000000002E-2</v>
      </c>
      <c r="I5026">
        <v>0.39924999999999999</v>
      </c>
      <c r="J5026">
        <v>0.59584999999999999</v>
      </c>
      <c r="K5026">
        <v>0.82825000000000004</v>
      </c>
      <c r="L5026">
        <v>0.80325000000000002</v>
      </c>
      <c r="M5026">
        <v>0.40925</v>
      </c>
    </row>
    <row r="5027" spans="2:13" x14ac:dyDescent="0.35">
      <c r="B5027">
        <v>5024</v>
      </c>
      <c r="C5027">
        <v>0.50234999999999996</v>
      </c>
      <c r="D5027">
        <v>0.24035000000000001</v>
      </c>
      <c r="E5027">
        <v>0.12105</v>
      </c>
      <c r="F5027">
        <v>0.24174999999999999</v>
      </c>
      <c r="G5027">
        <v>0.91715000000000002</v>
      </c>
      <c r="H5027">
        <v>5.185E-2</v>
      </c>
      <c r="I5027">
        <v>0.59655000000000002</v>
      </c>
      <c r="J5027">
        <v>0.91215000000000002</v>
      </c>
      <c r="K5027">
        <v>0.57945000000000002</v>
      </c>
      <c r="L5027">
        <v>0.26114999999999999</v>
      </c>
      <c r="M5027">
        <v>0.37545000000000001</v>
      </c>
    </row>
    <row r="5028" spans="2:13" x14ac:dyDescent="0.35">
      <c r="B5028">
        <v>5025</v>
      </c>
      <c r="C5028">
        <v>0.50244999999999995</v>
      </c>
      <c r="D5028">
        <v>0.53005000000000002</v>
      </c>
      <c r="E5028">
        <v>0.80415000000000003</v>
      </c>
      <c r="F5028">
        <v>0.76005</v>
      </c>
      <c r="G5028">
        <v>0.45745000000000002</v>
      </c>
      <c r="H5028">
        <v>0.30675000000000002</v>
      </c>
      <c r="I5028">
        <v>0.44685000000000002</v>
      </c>
      <c r="J5028">
        <v>0.31685000000000002</v>
      </c>
      <c r="K5028">
        <v>0.31395000000000001</v>
      </c>
      <c r="L5028">
        <v>1.6049999999999998E-2</v>
      </c>
      <c r="M5028">
        <v>0.26324999999999998</v>
      </c>
    </row>
    <row r="5029" spans="2:13" x14ac:dyDescent="0.35">
      <c r="B5029">
        <v>5026</v>
      </c>
      <c r="C5029">
        <v>0.50255000000000005</v>
      </c>
      <c r="D5029">
        <v>0.18275</v>
      </c>
      <c r="E5029">
        <v>0.77524999999999999</v>
      </c>
      <c r="F5029">
        <v>0.87065000000000003</v>
      </c>
      <c r="G5029">
        <v>0.57994999999999997</v>
      </c>
      <c r="H5029">
        <v>0.97745000000000004</v>
      </c>
      <c r="I5029">
        <v>0.75044999999999995</v>
      </c>
      <c r="J5029">
        <v>8.2449999999999996E-2</v>
      </c>
      <c r="K5029">
        <v>0.79735</v>
      </c>
      <c r="L5029">
        <v>1.3050000000000001E-2</v>
      </c>
      <c r="M5029">
        <v>3.3950000000000001E-2</v>
      </c>
    </row>
    <row r="5030" spans="2:13" x14ac:dyDescent="0.35">
      <c r="B5030">
        <v>5027</v>
      </c>
      <c r="C5030">
        <v>0.50265000000000004</v>
      </c>
      <c r="D5030">
        <v>8.7550000000000003E-2</v>
      </c>
      <c r="E5030">
        <v>0.11075</v>
      </c>
      <c r="F5030">
        <v>0.77085000000000004</v>
      </c>
      <c r="G5030">
        <v>0.41944999999999999</v>
      </c>
      <c r="H5030">
        <v>0.24934999999999999</v>
      </c>
      <c r="I5030">
        <v>0.27145000000000002</v>
      </c>
      <c r="J5030">
        <v>0.96274999999999999</v>
      </c>
      <c r="K5030">
        <v>0.76354999999999995</v>
      </c>
      <c r="L5030">
        <v>0.87634999999999996</v>
      </c>
      <c r="M5030">
        <v>0.27455000000000002</v>
      </c>
    </row>
    <row r="5031" spans="2:13" x14ac:dyDescent="0.35">
      <c r="B5031">
        <v>5028</v>
      </c>
      <c r="C5031">
        <v>0.50275000000000003</v>
      </c>
      <c r="D5031">
        <v>0.27515000000000001</v>
      </c>
      <c r="E5031">
        <v>0.81674999999999998</v>
      </c>
      <c r="F5031">
        <v>0.19134999999999999</v>
      </c>
      <c r="G5031">
        <v>0.95784999999999998</v>
      </c>
      <c r="H5031">
        <v>0.52654999999999996</v>
      </c>
      <c r="I5031">
        <v>0.76344999999999996</v>
      </c>
      <c r="J5031">
        <v>0.22514999999999999</v>
      </c>
      <c r="K5031">
        <v>0.88154999999999994</v>
      </c>
      <c r="L5031">
        <v>0.71284999999999998</v>
      </c>
      <c r="M5031">
        <v>0.70735000000000003</v>
      </c>
    </row>
    <row r="5032" spans="2:13" x14ac:dyDescent="0.35">
      <c r="B5032">
        <v>5029</v>
      </c>
      <c r="C5032">
        <v>0.50285000000000002</v>
      </c>
      <c r="D5032">
        <v>3.7249999999999998E-2</v>
      </c>
      <c r="E5032">
        <v>9.8049999999999998E-2</v>
      </c>
      <c r="F5032">
        <v>0.74685000000000001</v>
      </c>
      <c r="G5032">
        <v>0.48215000000000002</v>
      </c>
      <c r="H5032">
        <v>0.42814999999999998</v>
      </c>
      <c r="I5032">
        <v>0.56494999999999995</v>
      </c>
      <c r="J5032">
        <v>8.6499999999999997E-3</v>
      </c>
      <c r="K5032">
        <v>0.52244999999999997</v>
      </c>
      <c r="L5032">
        <v>0.64654999999999996</v>
      </c>
      <c r="M5032">
        <v>0.41465000000000002</v>
      </c>
    </row>
    <row r="5033" spans="2:13" x14ac:dyDescent="0.35">
      <c r="B5033">
        <v>5030</v>
      </c>
      <c r="C5033">
        <v>0.50295000000000001</v>
      </c>
      <c r="D5033">
        <v>0.49214999999999998</v>
      </c>
      <c r="E5033">
        <v>0.73045000000000004</v>
      </c>
      <c r="F5033">
        <v>0.41675000000000001</v>
      </c>
      <c r="G5033">
        <v>0.59814999999999996</v>
      </c>
      <c r="H5033">
        <v>0.30575000000000002</v>
      </c>
      <c r="I5033">
        <v>0.80915000000000004</v>
      </c>
      <c r="J5033">
        <v>0.47644999999999998</v>
      </c>
      <c r="K5033">
        <v>0.73814999999999997</v>
      </c>
      <c r="L5033">
        <v>0.57435000000000003</v>
      </c>
      <c r="M5033">
        <v>0.56564999999999999</v>
      </c>
    </row>
    <row r="5034" spans="2:13" x14ac:dyDescent="0.35">
      <c r="B5034">
        <v>5031</v>
      </c>
      <c r="C5034">
        <v>0.50305</v>
      </c>
      <c r="D5034">
        <v>0.47785</v>
      </c>
      <c r="E5034">
        <v>8.6449999999999999E-2</v>
      </c>
      <c r="F5034">
        <v>0.74785000000000001</v>
      </c>
      <c r="G5034">
        <v>0.74804999999999999</v>
      </c>
      <c r="H5034">
        <v>0.76754999999999995</v>
      </c>
      <c r="I5034">
        <v>0.60004999999999997</v>
      </c>
      <c r="J5034">
        <v>0.66725000000000001</v>
      </c>
      <c r="K5034">
        <v>0.98565000000000003</v>
      </c>
      <c r="L5034">
        <v>0.14094999999999999</v>
      </c>
      <c r="M5034">
        <v>0.62265000000000004</v>
      </c>
    </row>
    <row r="5035" spans="2:13" x14ac:dyDescent="0.35">
      <c r="B5035">
        <v>5032</v>
      </c>
      <c r="C5035">
        <v>0.50314999999999999</v>
      </c>
      <c r="D5035">
        <v>0.59845000000000004</v>
      </c>
      <c r="E5035">
        <v>0.94194999999999995</v>
      </c>
      <c r="F5035">
        <v>0.50185000000000002</v>
      </c>
      <c r="G5035">
        <v>0.10885</v>
      </c>
      <c r="H5035">
        <v>0.68735000000000002</v>
      </c>
      <c r="I5035">
        <v>0.41744999999999999</v>
      </c>
      <c r="J5035">
        <v>8.9849999999999999E-2</v>
      </c>
      <c r="K5035">
        <v>0.64195000000000002</v>
      </c>
      <c r="L5035">
        <v>0.35615000000000002</v>
      </c>
      <c r="M5035">
        <v>0.53315000000000001</v>
      </c>
    </row>
    <row r="5036" spans="2:13" x14ac:dyDescent="0.35">
      <c r="B5036">
        <v>5033</v>
      </c>
      <c r="C5036">
        <v>0.50324999999999998</v>
      </c>
      <c r="D5036">
        <v>0.80125000000000002</v>
      </c>
      <c r="E5036">
        <v>0.92174999999999996</v>
      </c>
      <c r="F5036">
        <v>0.20715</v>
      </c>
      <c r="G5036">
        <v>0.64615</v>
      </c>
      <c r="H5036">
        <v>0.84804999999999997</v>
      </c>
      <c r="I5036">
        <v>0.33374999999999999</v>
      </c>
      <c r="J5036">
        <v>0.36795</v>
      </c>
      <c r="K5036">
        <v>0.94955000000000001</v>
      </c>
      <c r="L5036">
        <v>0.54074999999999995</v>
      </c>
      <c r="M5036">
        <v>0.25955</v>
      </c>
    </row>
    <row r="5037" spans="2:13" x14ac:dyDescent="0.35">
      <c r="B5037">
        <v>5034</v>
      </c>
      <c r="C5037">
        <v>0.50334999999999996</v>
      </c>
      <c r="D5037">
        <v>0.64664999999999995</v>
      </c>
      <c r="E5037">
        <v>9.9949999999999997E-2</v>
      </c>
      <c r="F5037">
        <v>0.25605</v>
      </c>
      <c r="G5037">
        <v>0.19664999999999999</v>
      </c>
      <c r="H5037">
        <v>0.93715000000000004</v>
      </c>
      <c r="I5037">
        <v>4.3249999999999997E-2</v>
      </c>
      <c r="J5037">
        <v>0.26305000000000001</v>
      </c>
      <c r="K5037">
        <v>0.45255000000000001</v>
      </c>
      <c r="L5037">
        <v>0.24625</v>
      </c>
      <c r="M5037">
        <v>0.37314999999999998</v>
      </c>
    </row>
    <row r="5038" spans="2:13" x14ac:dyDescent="0.35">
      <c r="B5038">
        <v>5035</v>
      </c>
      <c r="C5038">
        <v>0.50344999999999995</v>
      </c>
      <c r="D5038">
        <v>0.96924999999999994</v>
      </c>
      <c r="E5038">
        <v>0.76014999999999999</v>
      </c>
      <c r="F5038">
        <v>0.76715</v>
      </c>
      <c r="G5038">
        <v>0.19905</v>
      </c>
      <c r="H5038">
        <v>0.68415000000000004</v>
      </c>
      <c r="I5038">
        <v>0.11695</v>
      </c>
      <c r="J5038">
        <v>0.18195</v>
      </c>
      <c r="K5038">
        <v>0.24174999999999999</v>
      </c>
      <c r="L5038">
        <v>0.34775</v>
      </c>
      <c r="M5038">
        <v>0.14305000000000001</v>
      </c>
    </row>
    <row r="5039" spans="2:13" x14ac:dyDescent="0.35">
      <c r="B5039">
        <v>5036</v>
      </c>
      <c r="C5039">
        <v>0.50355000000000005</v>
      </c>
      <c r="D5039">
        <v>0.16225000000000001</v>
      </c>
      <c r="E5039">
        <v>0.47384999999999999</v>
      </c>
      <c r="F5039">
        <v>0.82615000000000005</v>
      </c>
      <c r="G5039">
        <v>0.11765</v>
      </c>
      <c r="H5039">
        <v>0.32734999999999997</v>
      </c>
      <c r="I5039">
        <v>0.53364999999999996</v>
      </c>
      <c r="J5039">
        <v>0.96904999999999997</v>
      </c>
      <c r="K5039">
        <v>5.8950000000000002E-2</v>
      </c>
      <c r="L5039">
        <v>0.59175</v>
      </c>
      <c r="M5039">
        <v>0.95235000000000003</v>
      </c>
    </row>
    <row r="5040" spans="2:13" x14ac:dyDescent="0.35">
      <c r="B5040">
        <v>5037</v>
      </c>
      <c r="C5040">
        <v>0.50365000000000004</v>
      </c>
      <c r="D5040">
        <v>0.91464999999999996</v>
      </c>
      <c r="E5040">
        <v>0.22375</v>
      </c>
      <c r="F5040">
        <v>0.37404999999999999</v>
      </c>
      <c r="G5040">
        <v>0.85594999999999999</v>
      </c>
      <c r="H5040">
        <v>0.42204999999999998</v>
      </c>
      <c r="I5040">
        <v>0.54554999999999998</v>
      </c>
      <c r="J5040">
        <v>0.50555000000000005</v>
      </c>
      <c r="K5040">
        <v>0.25205</v>
      </c>
      <c r="L5040">
        <v>0.53515000000000001</v>
      </c>
      <c r="M5040">
        <v>0.12265</v>
      </c>
    </row>
    <row r="5041" spans="2:13" x14ac:dyDescent="0.35">
      <c r="B5041">
        <v>5038</v>
      </c>
      <c r="C5041">
        <v>0.50375000000000003</v>
      </c>
      <c r="D5041">
        <v>8.8650000000000007E-2</v>
      </c>
      <c r="E5041">
        <v>0.25895000000000001</v>
      </c>
      <c r="F5041">
        <v>0.25124999999999997</v>
      </c>
      <c r="G5041">
        <v>0.83665</v>
      </c>
      <c r="H5041">
        <v>0.72035000000000005</v>
      </c>
      <c r="I5041">
        <v>0.14144999999999999</v>
      </c>
      <c r="J5041">
        <v>0.63614999999999999</v>
      </c>
      <c r="K5041">
        <v>0.30435000000000001</v>
      </c>
      <c r="L5041">
        <v>0.73345000000000005</v>
      </c>
      <c r="M5041">
        <v>0.41184999999999999</v>
      </c>
    </row>
    <row r="5042" spans="2:13" x14ac:dyDescent="0.35">
      <c r="B5042">
        <v>5039</v>
      </c>
      <c r="C5042">
        <v>0.50385000000000002</v>
      </c>
      <c r="D5042">
        <v>0.22835</v>
      </c>
      <c r="E5042">
        <v>0.77954999999999997</v>
      </c>
      <c r="F5042">
        <v>0.12655</v>
      </c>
      <c r="G5042">
        <v>0.19445000000000001</v>
      </c>
      <c r="H5042">
        <v>0.80025000000000002</v>
      </c>
      <c r="I5042">
        <v>0.36575000000000002</v>
      </c>
      <c r="J5042">
        <v>5.1650000000000001E-2</v>
      </c>
      <c r="K5042">
        <v>0.60275000000000001</v>
      </c>
      <c r="L5042">
        <v>0.63875000000000004</v>
      </c>
      <c r="M5042">
        <v>0.45565</v>
      </c>
    </row>
    <row r="5043" spans="2:13" x14ac:dyDescent="0.35">
      <c r="B5043">
        <v>5040</v>
      </c>
      <c r="C5043">
        <v>0.50395000000000001</v>
      </c>
      <c r="D5043">
        <v>0.76434999999999997</v>
      </c>
      <c r="E5043">
        <v>2.3349999999999999E-2</v>
      </c>
      <c r="F5043">
        <v>0.22334999999999999</v>
      </c>
      <c r="G5043">
        <v>0.15334999999999999</v>
      </c>
      <c r="H5043">
        <v>0.67845</v>
      </c>
      <c r="I5043">
        <v>5.7849999999999999E-2</v>
      </c>
      <c r="J5043">
        <v>0.35804999999999998</v>
      </c>
      <c r="K5043">
        <v>0.90315000000000001</v>
      </c>
      <c r="L5043">
        <v>0.68054999999999999</v>
      </c>
      <c r="M5043">
        <v>0.48125000000000001</v>
      </c>
    </row>
    <row r="5044" spans="2:13" x14ac:dyDescent="0.35">
      <c r="B5044">
        <v>5041</v>
      </c>
      <c r="C5044">
        <v>0.50405</v>
      </c>
      <c r="D5044">
        <v>0.60724999999999996</v>
      </c>
      <c r="E5044">
        <v>0.69804999999999995</v>
      </c>
      <c r="F5044">
        <v>0.43254999999999999</v>
      </c>
      <c r="G5044">
        <v>0.24485000000000001</v>
      </c>
      <c r="H5044">
        <v>0.28954999999999997</v>
      </c>
      <c r="I5044">
        <v>0.37785000000000002</v>
      </c>
      <c r="J5044">
        <v>0.32584999999999997</v>
      </c>
      <c r="K5044">
        <v>0.79174999999999995</v>
      </c>
      <c r="L5044">
        <v>0.95445000000000002</v>
      </c>
      <c r="M5044">
        <v>0.19084999999999999</v>
      </c>
    </row>
    <row r="5045" spans="2:13" x14ac:dyDescent="0.35">
      <c r="B5045">
        <v>5042</v>
      </c>
      <c r="C5045">
        <v>0.50414999999999999</v>
      </c>
      <c r="D5045">
        <v>0.62285000000000001</v>
      </c>
      <c r="E5045">
        <v>0.15934999999999999</v>
      </c>
      <c r="F5045">
        <v>0.47944999999999999</v>
      </c>
      <c r="G5045">
        <v>0.12655</v>
      </c>
      <c r="H5045">
        <v>0.32674999999999998</v>
      </c>
      <c r="I5045">
        <v>0.22334999999999999</v>
      </c>
      <c r="J5045">
        <v>0.45014999999999999</v>
      </c>
      <c r="K5045">
        <v>0.71635000000000004</v>
      </c>
      <c r="L5045">
        <v>0.68045</v>
      </c>
      <c r="M5045">
        <v>0.30814999999999998</v>
      </c>
    </row>
    <row r="5046" spans="2:13" x14ac:dyDescent="0.35">
      <c r="B5046">
        <v>5043</v>
      </c>
      <c r="C5046">
        <v>0.50424999999999998</v>
      </c>
      <c r="D5046">
        <v>0.76365000000000005</v>
      </c>
      <c r="E5046">
        <v>3.755E-2</v>
      </c>
      <c r="F5046">
        <v>0.18825</v>
      </c>
      <c r="G5046">
        <v>0.99065000000000003</v>
      </c>
      <c r="H5046">
        <v>0.86504999999999999</v>
      </c>
      <c r="I5046">
        <v>9.375E-2</v>
      </c>
      <c r="J5046">
        <v>0.39624999999999999</v>
      </c>
      <c r="K5046">
        <v>6.1449999999999998E-2</v>
      </c>
      <c r="L5046">
        <v>0.45915</v>
      </c>
      <c r="M5046">
        <v>0.21645</v>
      </c>
    </row>
    <row r="5047" spans="2:13" x14ac:dyDescent="0.35">
      <c r="B5047">
        <v>5044</v>
      </c>
      <c r="C5047">
        <v>0.50434999999999997</v>
      </c>
      <c r="D5047">
        <v>0.97614999999999996</v>
      </c>
      <c r="E5047">
        <v>0.77285000000000004</v>
      </c>
      <c r="F5047">
        <v>0.23924999999999999</v>
      </c>
      <c r="G5047">
        <v>9.0500000000000008E-3</v>
      </c>
      <c r="H5047">
        <v>0.90505000000000002</v>
      </c>
      <c r="I5047">
        <v>0.53125</v>
      </c>
      <c r="J5047">
        <v>9.4500000000000001E-3</v>
      </c>
      <c r="K5047">
        <v>0.54054999999999997</v>
      </c>
      <c r="L5047">
        <v>0.88824999999999998</v>
      </c>
      <c r="M5047">
        <v>0.48154999999999998</v>
      </c>
    </row>
    <row r="5048" spans="2:13" x14ac:dyDescent="0.35">
      <c r="B5048">
        <v>5045</v>
      </c>
      <c r="C5048">
        <v>0.50444999999999995</v>
      </c>
      <c r="D5048">
        <v>0.81925000000000003</v>
      </c>
      <c r="E5048">
        <v>0.69415000000000004</v>
      </c>
      <c r="F5048">
        <v>0.92615000000000003</v>
      </c>
      <c r="G5048">
        <v>0.97614999999999996</v>
      </c>
      <c r="H5048">
        <v>0.96565000000000001</v>
      </c>
      <c r="I5048">
        <v>0.67954999999999999</v>
      </c>
      <c r="J5048">
        <v>0.51824999999999999</v>
      </c>
      <c r="K5048">
        <v>0.28865000000000002</v>
      </c>
      <c r="L5048">
        <v>0.75954999999999995</v>
      </c>
      <c r="M5048">
        <v>0.96065</v>
      </c>
    </row>
    <row r="5049" spans="2:13" x14ac:dyDescent="0.35">
      <c r="B5049">
        <v>5046</v>
      </c>
      <c r="C5049">
        <v>0.50455000000000005</v>
      </c>
      <c r="D5049">
        <v>0.12295</v>
      </c>
      <c r="E5049">
        <v>0.75644999999999996</v>
      </c>
      <c r="F5049">
        <v>0.59365000000000001</v>
      </c>
      <c r="G5049">
        <v>0.70965</v>
      </c>
      <c r="H5049">
        <v>0.84884999999999999</v>
      </c>
      <c r="I5049">
        <v>5.6849999999999998E-2</v>
      </c>
      <c r="J5049">
        <v>0.97794999999999999</v>
      </c>
      <c r="K5049">
        <v>7.6749999999999999E-2</v>
      </c>
      <c r="L5049">
        <v>0.89934999999999998</v>
      </c>
      <c r="M5049">
        <v>0.83404999999999996</v>
      </c>
    </row>
    <row r="5050" spans="2:13" x14ac:dyDescent="0.35">
      <c r="B5050">
        <v>5047</v>
      </c>
      <c r="C5050">
        <v>0.50465000000000004</v>
      </c>
      <c r="D5050">
        <v>0.86995</v>
      </c>
      <c r="E5050">
        <v>2.1149999999999999E-2</v>
      </c>
      <c r="F5050">
        <v>0.74345000000000006</v>
      </c>
      <c r="G5050">
        <v>0.13655</v>
      </c>
      <c r="H5050">
        <v>5.015E-2</v>
      </c>
      <c r="I5050">
        <v>0.85175000000000001</v>
      </c>
      <c r="J5050">
        <v>0.28215000000000001</v>
      </c>
      <c r="K5050">
        <v>0.11495</v>
      </c>
      <c r="L5050">
        <v>1.695E-2</v>
      </c>
      <c r="M5050">
        <v>0.24725</v>
      </c>
    </row>
    <row r="5051" spans="2:13" x14ac:dyDescent="0.35">
      <c r="B5051">
        <v>5048</v>
      </c>
      <c r="C5051">
        <v>0.50475000000000003</v>
      </c>
      <c r="D5051">
        <v>0.63465000000000005</v>
      </c>
      <c r="E5051">
        <v>0.76495000000000002</v>
      </c>
      <c r="F5051">
        <v>0.86504999999999999</v>
      </c>
      <c r="G5051">
        <v>3.5049999999999998E-2</v>
      </c>
      <c r="H5051">
        <v>8.115E-2</v>
      </c>
      <c r="I5051">
        <v>0.46015</v>
      </c>
      <c r="J5051">
        <v>0.99965000000000004</v>
      </c>
      <c r="K5051">
        <v>0.66385000000000005</v>
      </c>
      <c r="L5051">
        <v>0.14194999999999999</v>
      </c>
      <c r="M5051">
        <v>0.86075000000000002</v>
      </c>
    </row>
    <row r="5052" spans="2:13" x14ac:dyDescent="0.35">
      <c r="B5052">
        <v>5049</v>
      </c>
      <c r="C5052">
        <v>0.50485000000000002</v>
      </c>
      <c r="D5052">
        <v>0.42514999999999997</v>
      </c>
      <c r="E5052">
        <v>0.56664999999999999</v>
      </c>
      <c r="F5052">
        <v>0.92484999999999995</v>
      </c>
      <c r="G5052">
        <v>0.61745000000000005</v>
      </c>
      <c r="H5052">
        <v>0.80764999999999998</v>
      </c>
      <c r="I5052">
        <v>0.65605000000000002</v>
      </c>
      <c r="J5052">
        <v>0.64954999999999996</v>
      </c>
      <c r="K5052">
        <v>0.47694999999999999</v>
      </c>
      <c r="L5052">
        <v>0.94255</v>
      </c>
      <c r="M5052">
        <v>0.31545000000000001</v>
      </c>
    </row>
    <row r="5053" spans="2:13" x14ac:dyDescent="0.35">
      <c r="B5053">
        <v>5050</v>
      </c>
      <c r="C5053">
        <v>0.50495000000000001</v>
      </c>
      <c r="D5053">
        <v>0.68735000000000002</v>
      </c>
      <c r="E5053">
        <v>0.40494999999999998</v>
      </c>
      <c r="F5053">
        <v>0.99155000000000004</v>
      </c>
      <c r="G5053">
        <v>0.27365</v>
      </c>
      <c r="H5053">
        <v>0.64385000000000003</v>
      </c>
      <c r="I5053">
        <v>9.2499999999999995E-3</v>
      </c>
      <c r="J5053">
        <v>0.46284999999999998</v>
      </c>
      <c r="K5053">
        <v>0.10235</v>
      </c>
      <c r="L5053">
        <v>0.38974999999999999</v>
      </c>
      <c r="M5053">
        <v>0.17904999999999999</v>
      </c>
    </row>
    <row r="5054" spans="2:13" x14ac:dyDescent="0.35">
      <c r="B5054">
        <v>5051</v>
      </c>
      <c r="C5054">
        <v>0.50505</v>
      </c>
      <c r="D5054">
        <v>0.87575000000000003</v>
      </c>
      <c r="E5054">
        <v>0.59914999999999996</v>
      </c>
      <c r="F5054">
        <v>0.56625000000000003</v>
      </c>
      <c r="G5054">
        <v>7.3550000000000004E-2</v>
      </c>
      <c r="H5054">
        <v>0.30495</v>
      </c>
      <c r="I5054">
        <v>5.0849999999999999E-2</v>
      </c>
      <c r="J5054">
        <v>0.85614999999999997</v>
      </c>
      <c r="K5054">
        <v>0.72055000000000002</v>
      </c>
      <c r="L5054">
        <v>0.70194999999999996</v>
      </c>
      <c r="M5054">
        <v>0.10495</v>
      </c>
    </row>
    <row r="5055" spans="2:13" x14ac:dyDescent="0.35">
      <c r="B5055">
        <v>5052</v>
      </c>
      <c r="C5055">
        <v>0.50514999999999999</v>
      </c>
      <c r="D5055">
        <v>0.29875000000000002</v>
      </c>
      <c r="E5055">
        <v>0.87955000000000005</v>
      </c>
      <c r="F5055">
        <v>0.10795</v>
      </c>
      <c r="G5055">
        <v>0.18185000000000001</v>
      </c>
      <c r="H5055">
        <v>0.80745</v>
      </c>
      <c r="I5055">
        <v>0.11525000000000001</v>
      </c>
      <c r="J5055">
        <v>0.42215000000000003</v>
      </c>
      <c r="K5055">
        <v>0.58694999999999997</v>
      </c>
      <c r="L5055">
        <v>9.325E-2</v>
      </c>
      <c r="M5055">
        <v>0.43714999999999998</v>
      </c>
    </row>
    <row r="5056" spans="2:13" x14ac:dyDescent="0.35">
      <c r="B5056">
        <v>5053</v>
      </c>
      <c r="C5056">
        <v>0.50524999999999998</v>
      </c>
      <c r="D5056">
        <v>0.86824999999999997</v>
      </c>
      <c r="E5056">
        <v>0.83035000000000003</v>
      </c>
      <c r="F5056">
        <v>0.94474999999999998</v>
      </c>
      <c r="G5056">
        <v>0.94594999999999996</v>
      </c>
      <c r="H5056">
        <v>0.53825000000000001</v>
      </c>
      <c r="I5056">
        <v>0.23555000000000001</v>
      </c>
      <c r="J5056">
        <v>0.62655000000000005</v>
      </c>
      <c r="K5056">
        <v>0.26945000000000002</v>
      </c>
      <c r="L5056">
        <v>0.97635000000000005</v>
      </c>
      <c r="M5056">
        <v>0.15045</v>
      </c>
    </row>
    <row r="5057" spans="2:13" x14ac:dyDescent="0.35">
      <c r="B5057">
        <v>5054</v>
      </c>
      <c r="C5057">
        <v>0.50534999999999997</v>
      </c>
      <c r="D5057">
        <v>0.37325000000000003</v>
      </c>
      <c r="E5057">
        <v>0.16835</v>
      </c>
      <c r="F5057">
        <v>0.48835000000000001</v>
      </c>
      <c r="G5057">
        <v>0.24654999999999999</v>
      </c>
      <c r="H5057">
        <v>0.53605000000000003</v>
      </c>
      <c r="I5057">
        <v>0.35204999999999997</v>
      </c>
      <c r="J5057">
        <v>0.13505</v>
      </c>
      <c r="K5057">
        <v>0.58665</v>
      </c>
      <c r="L5057">
        <v>0.67435</v>
      </c>
      <c r="M5057">
        <v>0.98234999999999995</v>
      </c>
    </row>
    <row r="5058" spans="2:13" x14ac:dyDescent="0.35">
      <c r="B5058">
        <v>5055</v>
      </c>
      <c r="C5058">
        <v>0.50544999999999995</v>
      </c>
      <c r="D5058">
        <v>0.54244999999999999</v>
      </c>
      <c r="E5058">
        <v>0.69474999999999998</v>
      </c>
      <c r="F5058">
        <v>7.1249999999999994E-2</v>
      </c>
      <c r="G5058">
        <v>0.74444999999999995</v>
      </c>
      <c r="H5058">
        <v>0.69735000000000003</v>
      </c>
      <c r="I5058">
        <v>0.91554999999999997</v>
      </c>
      <c r="J5058">
        <v>0.23114999999999999</v>
      </c>
      <c r="K5058">
        <v>0.63524999999999998</v>
      </c>
      <c r="L5058">
        <v>0.55884999999999996</v>
      </c>
      <c r="M5058">
        <v>0.84994999999999998</v>
      </c>
    </row>
    <row r="5059" spans="2:13" x14ac:dyDescent="0.35">
      <c r="B5059">
        <v>5056</v>
      </c>
      <c r="C5059">
        <v>0.50555000000000005</v>
      </c>
      <c r="D5059">
        <v>0.92254999999999998</v>
      </c>
      <c r="E5059">
        <v>0.86024999999999996</v>
      </c>
      <c r="F5059">
        <v>0.67425000000000002</v>
      </c>
      <c r="G5059">
        <v>0.74055000000000004</v>
      </c>
      <c r="H5059">
        <v>0.18945000000000001</v>
      </c>
      <c r="I5059">
        <v>0.53715000000000002</v>
      </c>
      <c r="J5059">
        <v>0.61845000000000006</v>
      </c>
      <c r="K5059">
        <v>0.12454999999999999</v>
      </c>
      <c r="L5059">
        <v>0.30585000000000001</v>
      </c>
      <c r="M5059">
        <v>0.90295000000000003</v>
      </c>
    </row>
    <row r="5060" spans="2:13" x14ac:dyDescent="0.35">
      <c r="B5060">
        <v>5057</v>
      </c>
      <c r="C5060">
        <v>0.50565000000000004</v>
      </c>
      <c r="D5060">
        <v>0.19525000000000001</v>
      </c>
      <c r="E5060">
        <v>0.81715000000000004</v>
      </c>
      <c r="F5060">
        <v>0.37705</v>
      </c>
      <c r="G5060">
        <v>0.23425000000000001</v>
      </c>
      <c r="H5060">
        <v>0.60934999999999995</v>
      </c>
      <c r="I5060">
        <v>0.20035</v>
      </c>
      <c r="J5060">
        <v>0.72965000000000002</v>
      </c>
      <c r="K5060">
        <v>0.76365000000000005</v>
      </c>
      <c r="L5060">
        <v>0.23685</v>
      </c>
      <c r="M5060">
        <v>0.58414999999999995</v>
      </c>
    </row>
    <row r="5061" spans="2:13" x14ac:dyDescent="0.35">
      <c r="B5061">
        <v>5058</v>
      </c>
      <c r="C5061">
        <v>0.50575000000000003</v>
      </c>
      <c r="D5061">
        <v>0.67544999999999999</v>
      </c>
      <c r="E5061">
        <v>0.77064999999999995</v>
      </c>
      <c r="F5061">
        <v>0.62685000000000002</v>
      </c>
      <c r="G5061">
        <v>4.4249999999999998E-2</v>
      </c>
      <c r="H5061">
        <v>0.38035000000000002</v>
      </c>
      <c r="I5061">
        <v>0.57674999999999998</v>
      </c>
      <c r="J5061">
        <v>0.91044999999999998</v>
      </c>
      <c r="K5061">
        <v>0.43604999999999999</v>
      </c>
      <c r="L5061">
        <v>0.43445</v>
      </c>
      <c r="M5061">
        <v>3.6049999999999999E-2</v>
      </c>
    </row>
    <row r="5062" spans="2:13" x14ac:dyDescent="0.35">
      <c r="B5062">
        <v>5059</v>
      </c>
      <c r="C5062">
        <v>0.50585000000000002</v>
      </c>
      <c r="D5062">
        <v>0.61455000000000004</v>
      </c>
      <c r="E5062">
        <v>0.30145</v>
      </c>
      <c r="F5062">
        <v>0.29854999999999998</v>
      </c>
      <c r="G5062">
        <v>0.22914999999999999</v>
      </c>
      <c r="H5062">
        <v>0.25405</v>
      </c>
      <c r="I5062">
        <v>0.61645000000000005</v>
      </c>
      <c r="J5062">
        <v>0.35475000000000001</v>
      </c>
      <c r="K5062">
        <v>0.25985000000000003</v>
      </c>
      <c r="L5062">
        <v>0.31905</v>
      </c>
      <c r="M5062">
        <v>0.23044999999999999</v>
      </c>
    </row>
    <row r="5063" spans="2:13" x14ac:dyDescent="0.35">
      <c r="B5063">
        <v>5060</v>
      </c>
      <c r="C5063">
        <v>0.50595000000000001</v>
      </c>
      <c r="D5063">
        <v>0.87075000000000002</v>
      </c>
      <c r="E5063">
        <v>0.33524999999999999</v>
      </c>
      <c r="F5063">
        <v>0.60314999999999996</v>
      </c>
      <c r="G5063">
        <v>0.32815</v>
      </c>
      <c r="H5063">
        <v>0.78754999999999997</v>
      </c>
      <c r="I5063">
        <v>8.4449999999999997E-2</v>
      </c>
      <c r="J5063">
        <v>0.88624999999999998</v>
      </c>
      <c r="K5063">
        <v>0.39855000000000002</v>
      </c>
      <c r="L5063">
        <v>0.89864999999999995</v>
      </c>
      <c r="M5063">
        <v>0.11615</v>
      </c>
    </row>
    <row r="5064" spans="2:13" x14ac:dyDescent="0.35">
      <c r="B5064">
        <v>5061</v>
      </c>
      <c r="C5064">
        <v>0.50605</v>
      </c>
      <c r="D5064">
        <v>0.44135000000000002</v>
      </c>
      <c r="E5064">
        <v>0.32214999999999999</v>
      </c>
      <c r="F5064">
        <v>0.10095</v>
      </c>
      <c r="G5064">
        <v>0.98724999999999996</v>
      </c>
      <c r="H5064">
        <v>0.64275000000000004</v>
      </c>
      <c r="I5064">
        <v>7.6649999999999996E-2</v>
      </c>
      <c r="J5064">
        <v>0.40544999999999998</v>
      </c>
      <c r="K5064">
        <v>0.52605000000000002</v>
      </c>
      <c r="L5064">
        <v>0.19045000000000001</v>
      </c>
      <c r="M5064">
        <v>0.64124999999999999</v>
      </c>
    </row>
    <row r="5065" spans="2:13" x14ac:dyDescent="0.35">
      <c r="B5065">
        <v>5062</v>
      </c>
      <c r="C5065">
        <v>0.50614999999999999</v>
      </c>
      <c r="D5065">
        <v>0.77244999999999997</v>
      </c>
      <c r="E5065">
        <v>0.93725000000000003</v>
      </c>
      <c r="F5065">
        <v>0.69394999999999996</v>
      </c>
      <c r="G5065">
        <v>0.44005</v>
      </c>
      <c r="H5065">
        <v>0.89475000000000005</v>
      </c>
      <c r="I5065">
        <v>0.75624999999999998</v>
      </c>
      <c r="J5065">
        <v>0.37485000000000002</v>
      </c>
      <c r="K5065">
        <v>0.64175000000000004</v>
      </c>
      <c r="L5065">
        <v>0.36144999999999999</v>
      </c>
      <c r="M5065">
        <v>0.29665000000000002</v>
      </c>
    </row>
    <row r="5066" spans="2:13" x14ac:dyDescent="0.35">
      <c r="B5066">
        <v>5063</v>
      </c>
      <c r="C5066">
        <v>0.50624999999999998</v>
      </c>
      <c r="D5066">
        <v>0.81174999999999997</v>
      </c>
      <c r="E5066">
        <v>0.58284999999999998</v>
      </c>
      <c r="F5066">
        <v>0.55374999999999996</v>
      </c>
      <c r="G5066">
        <v>0.83945000000000003</v>
      </c>
      <c r="H5066">
        <v>9.1050000000000006E-2</v>
      </c>
      <c r="I5066">
        <v>0.64975000000000005</v>
      </c>
      <c r="J5066">
        <v>0.80845</v>
      </c>
      <c r="K5066">
        <v>0.19434999999999999</v>
      </c>
      <c r="L5066">
        <v>0.39105000000000001</v>
      </c>
      <c r="M5066">
        <v>0.69615000000000005</v>
      </c>
    </row>
    <row r="5067" spans="2:13" x14ac:dyDescent="0.35">
      <c r="B5067">
        <v>5064</v>
      </c>
      <c r="C5067">
        <v>0.50634999999999997</v>
      </c>
      <c r="D5067">
        <v>0.63324999999999998</v>
      </c>
      <c r="E5067">
        <v>0.60014999999999996</v>
      </c>
      <c r="F5067">
        <v>0.58574999999999999</v>
      </c>
      <c r="G5067">
        <v>0.52395000000000003</v>
      </c>
      <c r="H5067">
        <v>0.51534999999999997</v>
      </c>
      <c r="I5067">
        <v>6.8650000000000003E-2</v>
      </c>
      <c r="J5067">
        <v>0.24035000000000001</v>
      </c>
      <c r="K5067">
        <v>0.10845</v>
      </c>
      <c r="L5067">
        <v>0.57494999999999996</v>
      </c>
      <c r="M5067">
        <v>0.45184999999999997</v>
      </c>
    </row>
    <row r="5068" spans="2:13" x14ac:dyDescent="0.35">
      <c r="B5068">
        <v>5065</v>
      </c>
      <c r="C5068">
        <v>0.50644999999999996</v>
      </c>
      <c r="D5068">
        <v>0.26045000000000001</v>
      </c>
      <c r="E5068">
        <v>0.39234999999999998</v>
      </c>
      <c r="F5068">
        <v>0.32335000000000003</v>
      </c>
      <c r="G5068">
        <v>0.61475000000000002</v>
      </c>
      <c r="H5068">
        <v>2.6450000000000001E-2</v>
      </c>
      <c r="I5068">
        <v>0.80264999999999997</v>
      </c>
      <c r="J5068">
        <v>0.57594999999999996</v>
      </c>
      <c r="K5068">
        <v>0.33565</v>
      </c>
      <c r="L5068">
        <v>0.32485000000000003</v>
      </c>
      <c r="M5068">
        <v>0.93054999999999999</v>
      </c>
    </row>
    <row r="5069" spans="2:13" x14ac:dyDescent="0.35">
      <c r="B5069">
        <v>5066</v>
      </c>
      <c r="C5069">
        <v>0.50654999999999994</v>
      </c>
      <c r="D5069">
        <v>7.3499999999999998E-3</v>
      </c>
      <c r="E5069">
        <v>0.22264999999999999</v>
      </c>
      <c r="F5069">
        <v>0.85875000000000001</v>
      </c>
      <c r="G5069">
        <v>0.90644999999999998</v>
      </c>
      <c r="H5069">
        <v>0.41565000000000002</v>
      </c>
      <c r="I5069">
        <v>0.95804999999999996</v>
      </c>
      <c r="J5069">
        <v>0.58614999999999995</v>
      </c>
      <c r="K5069">
        <v>0.86734999999999995</v>
      </c>
      <c r="L5069">
        <v>0.62514999999999998</v>
      </c>
      <c r="M5069">
        <v>0.49954999999999999</v>
      </c>
    </row>
    <row r="5070" spans="2:13" x14ac:dyDescent="0.35">
      <c r="B5070">
        <v>5067</v>
      </c>
      <c r="C5070">
        <v>0.50665000000000004</v>
      </c>
      <c r="D5070">
        <v>0.64275000000000004</v>
      </c>
      <c r="E5070">
        <v>0.35775000000000001</v>
      </c>
      <c r="F5070">
        <v>0.61745000000000005</v>
      </c>
      <c r="G5070">
        <v>0.98194999999999999</v>
      </c>
      <c r="H5070">
        <v>0.49704999999999999</v>
      </c>
      <c r="I5070">
        <v>0.96794999999999998</v>
      </c>
      <c r="J5070">
        <v>0.55125000000000002</v>
      </c>
      <c r="K5070">
        <v>0.29635</v>
      </c>
      <c r="L5070">
        <v>0.46794999999999998</v>
      </c>
      <c r="M5070">
        <v>0.19625000000000001</v>
      </c>
    </row>
    <row r="5071" spans="2:13" x14ac:dyDescent="0.35">
      <c r="B5071">
        <v>5068</v>
      </c>
      <c r="C5071">
        <v>0.50675000000000003</v>
      </c>
      <c r="D5071">
        <v>0.97875000000000001</v>
      </c>
      <c r="E5071">
        <v>0.75795000000000001</v>
      </c>
      <c r="F5071">
        <v>0.86904999999999999</v>
      </c>
      <c r="G5071">
        <v>6.4649999999999999E-2</v>
      </c>
      <c r="H5071">
        <v>0.73885000000000001</v>
      </c>
      <c r="I5071">
        <v>0.14645</v>
      </c>
      <c r="J5071">
        <v>8.6050000000000001E-2</v>
      </c>
      <c r="K5071">
        <v>0.29215000000000002</v>
      </c>
      <c r="L5071">
        <v>0.24525</v>
      </c>
      <c r="M5071">
        <v>0.15554999999999999</v>
      </c>
    </row>
    <row r="5072" spans="2:13" x14ac:dyDescent="0.35">
      <c r="B5072">
        <v>5069</v>
      </c>
      <c r="C5072">
        <v>0.50685000000000002</v>
      </c>
      <c r="D5072">
        <v>0.33684999999999998</v>
      </c>
      <c r="E5072">
        <v>0.16844999999999999</v>
      </c>
      <c r="F5072">
        <v>0.18425</v>
      </c>
      <c r="G5072">
        <v>0.40084999999999998</v>
      </c>
      <c r="H5072">
        <v>0.46365000000000001</v>
      </c>
      <c r="I5072">
        <v>0.21035000000000001</v>
      </c>
      <c r="J5072">
        <v>0.61434999999999995</v>
      </c>
      <c r="K5072">
        <v>4.0499999999999998E-3</v>
      </c>
      <c r="L5072">
        <v>4.725E-2</v>
      </c>
      <c r="M5072">
        <v>0.13955000000000001</v>
      </c>
    </row>
    <row r="5073" spans="2:13" x14ac:dyDescent="0.35">
      <c r="B5073">
        <v>5070</v>
      </c>
      <c r="C5073">
        <v>0.50695000000000001</v>
      </c>
      <c r="D5073">
        <v>0.29615000000000002</v>
      </c>
      <c r="E5073">
        <v>0.41754999999999998</v>
      </c>
      <c r="F5073">
        <v>1.0449999999999999E-2</v>
      </c>
      <c r="G5073">
        <v>0.30954999999999999</v>
      </c>
      <c r="H5073">
        <v>0.40934999999999999</v>
      </c>
      <c r="I5073">
        <v>0.73485</v>
      </c>
      <c r="J5073">
        <v>0.71765000000000001</v>
      </c>
      <c r="K5073">
        <v>0.18315000000000001</v>
      </c>
      <c r="L5073">
        <v>0.90715000000000001</v>
      </c>
      <c r="M5073">
        <v>0.11515</v>
      </c>
    </row>
    <row r="5074" spans="2:13" x14ac:dyDescent="0.35">
      <c r="B5074">
        <v>5071</v>
      </c>
      <c r="C5074">
        <v>0.50705</v>
      </c>
      <c r="D5074">
        <v>0.61185</v>
      </c>
      <c r="E5074">
        <v>0.19234999999999999</v>
      </c>
      <c r="F5074">
        <v>9.5499999999999995E-3</v>
      </c>
      <c r="G5074">
        <v>8.9349999999999999E-2</v>
      </c>
      <c r="H5074">
        <v>0.22075</v>
      </c>
      <c r="I5074">
        <v>0.56755</v>
      </c>
      <c r="J5074">
        <v>0.42854999999999999</v>
      </c>
      <c r="K5074">
        <v>0.62234999999999996</v>
      </c>
      <c r="L5074">
        <v>4.5749999999999999E-2</v>
      </c>
      <c r="M5074">
        <v>0.62324999999999997</v>
      </c>
    </row>
    <row r="5075" spans="2:13" x14ac:dyDescent="0.35">
      <c r="B5075">
        <v>5072</v>
      </c>
      <c r="C5075">
        <v>0.50714999999999999</v>
      </c>
      <c r="D5075">
        <v>0.75665000000000004</v>
      </c>
      <c r="E5075">
        <v>0.55764999999999998</v>
      </c>
      <c r="F5075">
        <v>0.60565000000000002</v>
      </c>
      <c r="G5075">
        <v>0.70615000000000006</v>
      </c>
      <c r="H5075">
        <v>0.70645000000000002</v>
      </c>
      <c r="I5075">
        <v>5.3499999999999997E-3</v>
      </c>
      <c r="J5075">
        <v>1.7950000000000001E-2</v>
      </c>
      <c r="K5075">
        <v>0.89044999999999996</v>
      </c>
      <c r="L5075">
        <v>0.32595000000000002</v>
      </c>
      <c r="M5075">
        <v>0.28144999999999998</v>
      </c>
    </row>
    <row r="5076" spans="2:13" x14ac:dyDescent="0.35">
      <c r="B5076">
        <v>5073</v>
      </c>
      <c r="C5076">
        <v>0.50724999999999998</v>
      </c>
      <c r="D5076">
        <v>0.32074999999999998</v>
      </c>
      <c r="E5076">
        <v>0.21565000000000001</v>
      </c>
      <c r="F5076">
        <v>0.83314999999999995</v>
      </c>
      <c r="G5076">
        <v>0.28015000000000001</v>
      </c>
      <c r="H5076">
        <v>0.93494999999999995</v>
      </c>
      <c r="I5076">
        <v>0.25674999999999998</v>
      </c>
      <c r="J5076">
        <v>0.37075000000000002</v>
      </c>
      <c r="K5076">
        <v>0.46475</v>
      </c>
      <c r="L5076">
        <v>0.37864999999999999</v>
      </c>
      <c r="M5076">
        <v>0.64185000000000003</v>
      </c>
    </row>
    <row r="5077" spans="2:13" x14ac:dyDescent="0.35">
      <c r="B5077">
        <v>5074</v>
      </c>
      <c r="C5077">
        <v>0.50734999999999997</v>
      </c>
      <c r="D5077">
        <v>0.19625000000000001</v>
      </c>
      <c r="E5077">
        <v>0.38255</v>
      </c>
      <c r="F5077">
        <v>0.21695</v>
      </c>
      <c r="G5077">
        <v>0.17025000000000001</v>
      </c>
      <c r="H5077">
        <v>0.46844999999999998</v>
      </c>
      <c r="I5077">
        <v>0.99385000000000001</v>
      </c>
      <c r="J5077">
        <v>0.38655</v>
      </c>
      <c r="K5077">
        <v>0.47844999999999999</v>
      </c>
      <c r="L5077">
        <v>0.21304999999999999</v>
      </c>
      <c r="M5077">
        <v>0.20005000000000001</v>
      </c>
    </row>
    <row r="5078" spans="2:13" x14ac:dyDescent="0.35">
      <c r="B5078">
        <v>5075</v>
      </c>
      <c r="C5078">
        <v>0.50744999999999996</v>
      </c>
      <c r="D5078">
        <v>0.63034999999999997</v>
      </c>
      <c r="E5078">
        <v>0.86324999999999996</v>
      </c>
      <c r="F5078">
        <v>0.13014999999999999</v>
      </c>
      <c r="G5078">
        <v>0.29304999999999998</v>
      </c>
      <c r="H5078">
        <v>0.88234999999999997</v>
      </c>
      <c r="I5078">
        <v>0.52334999999999998</v>
      </c>
      <c r="J5078">
        <v>0.26605000000000001</v>
      </c>
      <c r="K5078">
        <v>0.27424999999999999</v>
      </c>
      <c r="L5078">
        <v>8.4150000000000003E-2</v>
      </c>
      <c r="M5078">
        <v>0.28244999999999998</v>
      </c>
    </row>
    <row r="5079" spans="2:13" x14ac:dyDescent="0.35">
      <c r="B5079">
        <v>5076</v>
      </c>
      <c r="C5079">
        <v>0.50754999999999995</v>
      </c>
      <c r="D5079">
        <v>0.21545</v>
      </c>
      <c r="E5079">
        <v>0.29125000000000001</v>
      </c>
      <c r="F5079">
        <v>0.89385000000000003</v>
      </c>
      <c r="G5079">
        <v>0.58965000000000001</v>
      </c>
      <c r="H5079">
        <v>0.74744999999999995</v>
      </c>
      <c r="I5079">
        <v>0.11465</v>
      </c>
      <c r="J5079">
        <v>0.49004999999999999</v>
      </c>
      <c r="K5079">
        <v>0.13655</v>
      </c>
      <c r="L5079">
        <v>0.89075000000000004</v>
      </c>
      <c r="M5079">
        <v>2.1149999999999999E-2</v>
      </c>
    </row>
    <row r="5080" spans="2:13" x14ac:dyDescent="0.35">
      <c r="B5080">
        <v>5077</v>
      </c>
      <c r="C5080">
        <v>0.50765000000000005</v>
      </c>
      <c r="D5080">
        <v>0.25874999999999998</v>
      </c>
      <c r="E5080">
        <v>0.48625000000000002</v>
      </c>
      <c r="F5080">
        <v>0.26945000000000002</v>
      </c>
      <c r="G5080">
        <v>0.18665000000000001</v>
      </c>
      <c r="H5080">
        <v>0.40844999999999998</v>
      </c>
      <c r="I5080">
        <v>0.63214999999999999</v>
      </c>
      <c r="J5080">
        <v>0.77534999999999998</v>
      </c>
      <c r="K5080">
        <v>0.24024999999999999</v>
      </c>
      <c r="L5080">
        <v>0.71494999999999997</v>
      </c>
      <c r="M5080">
        <v>0.38865</v>
      </c>
    </row>
    <row r="5081" spans="2:13" x14ac:dyDescent="0.35">
      <c r="B5081">
        <v>5078</v>
      </c>
      <c r="C5081">
        <v>0.50775000000000003</v>
      </c>
      <c r="D5081">
        <v>9.8250000000000004E-2</v>
      </c>
      <c r="E5081">
        <v>0.68284999999999996</v>
      </c>
      <c r="F5081">
        <v>4.6449999999999998E-2</v>
      </c>
      <c r="G5081">
        <v>9.325E-2</v>
      </c>
      <c r="H5081">
        <v>0.78944999999999999</v>
      </c>
      <c r="I5081">
        <v>0.53344999999999998</v>
      </c>
      <c r="J5081">
        <v>0.87824999999999998</v>
      </c>
      <c r="K5081">
        <v>0.77075000000000005</v>
      </c>
      <c r="L5081">
        <v>0.95745000000000002</v>
      </c>
      <c r="M5081">
        <v>1.095E-2</v>
      </c>
    </row>
    <row r="5082" spans="2:13" x14ac:dyDescent="0.35">
      <c r="B5082">
        <v>5079</v>
      </c>
      <c r="C5082">
        <v>0.50785000000000002</v>
      </c>
      <c r="D5082">
        <v>0.64785000000000004</v>
      </c>
      <c r="E5082">
        <v>0.24454999999999999</v>
      </c>
      <c r="F5082">
        <v>6.565E-2</v>
      </c>
      <c r="G5082">
        <v>0.36345</v>
      </c>
      <c r="H5082">
        <v>0.28644999999999998</v>
      </c>
      <c r="I5082">
        <v>8.0750000000000002E-2</v>
      </c>
      <c r="J5082">
        <v>0.21565000000000001</v>
      </c>
      <c r="K5082">
        <v>0.60894999999999999</v>
      </c>
      <c r="L5082">
        <v>0.64175000000000004</v>
      </c>
      <c r="M5082">
        <v>0.17355000000000001</v>
      </c>
    </row>
    <row r="5083" spans="2:13" x14ac:dyDescent="0.35">
      <c r="B5083">
        <v>5080</v>
      </c>
      <c r="C5083">
        <v>0.50795000000000001</v>
      </c>
      <c r="D5083">
        <v>0.59384999999999999</v>
      </c>
      <c r="E5083">
        <v>3.4250000000000003E-2</v>
      </c>
      <c r="F5083">
        <v>0.71094999999999997</v>
      </c>
      <c r="G5083">
        <v>3.465E-2</v>
      </c>
      <c r="H5083">
        <v>0.85885</v>
      </c>
      <c r="I5083">
        <v>0.17805000000000001</v>
      </c>
      <c r="J5083">
        <v>0.35544999999999999</v>
      </c>
      <c r="K5083">
        <v>0.99524999999999997</v>
      </c>
      <c r="L5083">
        <v>5.7499999999999999E-3</v>
      </c>
      <c r="M5083">
        <v>0.94374999999999998</v>
      </c>
    </row>
    <row r="5084" spans="2:13" x14ac:dyDescent="0.35">
      <c r="B5084">
        <v>5081</v>
      </c>
      <c r="C5084">
        <v>0.50805</v>
      </c>
      <c r="D5084">
        <v>0.49864999999999998</v>
      </c>
      <c r="E5084">
        <v>0.97435000000000005</v>
      </c>
      <c r="F5084">
        <v>6.4999999999999997E-4</v>
      </c>
      <c r="G5084">
        <v>3.1850000000000003E-2</v>
      </c>
      <c r="H5084">
        <v>0.63324999999999998</v>
      </c>
      <c r="I5084">
        <v>0.45415</v>
      </c>
      <c r="J5084">
        <v>0.87614999999999998</v>
      </c>
      <c r="K5084">
        <v>0.36554999999999999</v>
      </c>
      <c r="L5084">
        <v>0.25205</v>
      </c>
      <c r="M5084">
        <v>0.22894999999999999</v>
      </c>
    </row>
    <row r="5085" spans="2:13" x14ac:dyDescent="0.35">
      <c r="B5085">
        <v>5082</v>
      </c>
      <c r="C5085">
        <v>0.50814999999999999</v>
      </c>
      <c r="D5085">
        <v>0.80574999999999997</v>
      </c>
      <c r="E5085">
        <v>8.8950000000000001E-2</v>
      </c>
      <c r="F5085">
        <v>0.18545</v>
      </c>
      <c r="G5085">
        <v>5.3350000000000002E-2</v>
      </c>
      <c r="H5085">
        <v>0.38535000000000003</v>
      </c>
      <c r="I5085">
        <v>0.13184999999999999</v>
      </c>
      <c r="J5085">
        <v>0.53525</v>
      </c>
      <c r="K5085">
        <v>0.64115</v>
      </c>
      <c r="L5085">
        <v>0.39445000000000002</v>
      </c>
      <c r="M5085">
        <v>0.79644999999999999</v>
      </c>
    </row>
    <row r="5086" spans="2:13" x14ac:dyDescent="0.35">
      <c r="B5086">
        <v>5083</v>
      </c>
      <c r="C5086">
        <v>0.50824999999999998</v>
      </c>
      <c r="D5086">
        <v>0.92374999999999996</v>
      </c>
      <c r="E5086">
        <v>0.76175000000000004</v>
      </c>
      <c r="F5086">
        <v>0.86675000000000002</v>
      </c>
      <c r="G5086">
        <v>0.78125</v>
      </c>
      <c r="H5086">
        <v>0.51075000000000004</v>
      </c>
      <c r="I5086">
        <v>0.77124999999999999</v>
      </c>
      <c r="J5086">
        <v>0.67544999999999999</v>
      </c>
      <c r="K5086">
        <v>0.81484999999999996</v>
      </c>
      <c r="L5086">
        <v>0.55105000000000004</v>
      </c>
      <c r="M5086">
        <v>0.85085</v>
      </c>
    </row>
    <row r="5087" spans="2:13" x14ac:dyDescent="0.35">
      <c r="B5087">
        <v>5084</v>
      </c>
      <c r="C5087">
        <v>0.50834999999999997</v>
      </c>
      <c r="D5087">
        <v>0.39324999999999999</v>
      </c>
      <c r="E5087">
        <v>0.88214999999999999</v>
      </c>
      <c r="F5087">
        <v>0.14435000000000001</v>
      </c>
      <c r="G5087">
        <v>0.95315000000000005</v>
      </c>
      <c r="H5087">
        <v>0.72894999999999999</v>
      </c>
      <c r="I5087">
        <v>0.90734999999999999</v>
      </c>
      <c r="J5087">
        <v>0.80994999999999995</v>
      </c>
      <c r="K5087">
        <v>0.24254999999999999</v>
      </c>
      <c r="L5087">
        <v>0.36595</v>
      </c>
      <c r="M5087">
        <v>0.89944999999999997</v>
      </c>
    </row>
    <row r="5088" spans="2:13" x14ac:dyDescent="0.35">
      <c r="B5088">
        <v>5085</v>
      </c>
      <c r="C5088">
        <v>0.50844999999999996</v>
      </c>
      <c r="D5088">
        <v>0.73765000000000003</v>
      </c>
      <c r="E5088">
        <v>0.30225000000000002</v>
      </c>
      <c r="F5088">
        <v>0.49404999999999999</v>
      </c>
      <c r="G5088">
        <v>0.60024999999999995</v>
      </c>
      <c r="H5088">
        <v>0.13775000000000001</v>
      </c>
      <c r="I5088">
        <v>0.51905000000000001</v>
      </c>
      <c r="J5088">
        <v>0.24374999999999999</v>
      </c>
      <c r="K5088">
        <v>0.74675000000000002</v>
      </c>
      <c r="L5088">
        <v>0.49085000000000001</v>
      </c>
      <c r="M5088">
        <v>4.2849999999999999E-2</v>
      </c>
    </row>
    <row r="5089" spans="2:13" x14ac:dyDescent="0.35">
      <c r="B5089">
        <v>5086</v>
      </c>
      <c r="C5089">
        <v>0.50854999999999995</v>
      </c>
      <c r="D5089">
        <v>0.13625000000000001</v>
      </c>
      <c r="E5089">
        <v>4.675E-2</v>
      </c>
      <c r="F5089">
        <v>0.80805000000000005</v>
      </c>
      <c r="G5089">
        <v>0.67395000000000005</v>
      </c>
      <c r="H5089">
        <v>0.57525000000000004</v>
      </c>
      <c r="I5089">
        <v>0.33524999999999999</v>
      </c>
      <c r="J5089">
        <v>7.1650000000000005E-2</v>
      </c>
      <c r="K5089">
        <v>0.61534999999999995</v>
      </c>
      <c r="L5089">
        <v>0.46095000000000003</v>
      </c>
      <c r="M5089">
        <v>0.22514999999999999</v>
      </c>
    </row>
    <row r="5090" spans="2:13" x14ac:dyDescent="0.35">
      <c r="B5090">
        <v>5087</v>
      </c>
      <c r="C5090">
        <v>0.50865000000000005</v>
      </c>
      <c r="D5090">
        <v>0.63444999999999996</v>
      </c>
      <c r="E5090">
        <v>0.81755</v>
      </c>
      <c r="F5090">
        <v>0.98924999999999996</v>
      </c>
      <c r="G5090">
        <v>0.52424999999999999</v>
      </c>
      <c r="H5090">
        <v>0.47375</v>
      </c>
      <c r="I5090">
        <v>0.86655000000000004</v>
      </c>
      <c r="J5090">
        <v>4.9849999999999998E-2</v>
      </c>
      <c r="K5090">
        <v>0.49295</v>
      </c>
      <c r="L5090">
        <v>0.73075000000000001</v>
      </c>
      <c r="M5090">
        <v>0.64724999999999999</v>
      </c>
    </row>
    <row r="5091" spans="2:13" x14ac:dyDescent="0.35">
      <c r="B5091">
        <v>5088</v>
      </c>
      <c r="C5091">
        <v>0.50875000000000004</v>
      </c>
      <c r="D5091">
        <v>0.70835000000000004</v>
      </c>
      <c r="E5091">
        <v>0.97145000000000004</v>
      </c>
      <c r="F5091">
        <v>9.4149999999999998E-2</v>
      </c>
      <c r="G5091">
        <v>0.73785000000000001</v>
      </c>
      <c r="H5091">
        <v>0.27115</v>
      </c>
      <c r="I5091">
        <v>0.22355</v>
      </c>
      <c r="J5091">
        <v>0.99895</v>
      </c>
      <c r="K5091">
        <v>0.61975000000000002</v>
      </c>
      <c r="L5091">
        <v>0.42075000000000001</v>
      </c>
      <c r="M5091">
        <v>0.41215000000000002</v>
      </c>
    </row>
    <row r="5092" spans="2:13" x14ac:dyDescent="0.35">
      <c r="B5092">
        <v>5089</v>
      </c>
      <c r="C5092">
        <v>0.50885000000000002</v>
      </c>
      <c r="D5092">
        <v>0.24595</v>
      </c>
      <c r="E5092">
        <v>0.84255000000000002</v>
      </c>
      <c r="F5092">
        <v>0.16295000000000001</v>
      </c>
      <c r="G5092">
        <v>0.12035</v>
      </c>
      <c r="H5092">
        <v>0.11945</v>
      </c>
      <c r="I5092">
        <v>0.40084999999999998</v>
      </c>
      <c r="J5092">
        <v>0.75675000000000003</v>
      </c>
      <c r="K5092">
        <v>0.10174999999999999</v>
      </c>
      <c r="L5092">
        <v>0.63134999999999997</v>
      </c>
      <c r="M5092">
        <v>0.65215000000000001</v>
      </c>
    </row>
    <row r="5093" spans="2:13" x14ac:dyDescent="0.35">
      <c r="B5093">
        <v>5090</v>
      </c>
      <c r="C5093">
        <v>0.50895000000000001</v>
      </c>
      <c r="D5093">
        <v>0.43495</v>
      </c>
      <c r="E5093">
        <v>0.63324999999999998</v>
      </c>
      <c r="F5093">
        <v>0.24525</v>
      </c>
      <c r="G5093">
        <v>0.33465</v>
      </c>
      <c r="H5093">
        <v>0.40334999999999999</v>
      </c>
      <c r="I5093">
        <v>0.54285000000000005</v>
      </c>
      <c r="J5093">
        <v>0.95304999999999995</v>
      </c>
      <c r="K5093">
        <v>0.78434999999999999</v>
      </c>
      <c r="L5093">
        <v>0.57245000000000001</v>
      </c>
      <c r="M5093">
        <v>0.87385000000000002</v>
      </c>
    </row>
    <row r="5094" spans="2:13" x14ac:dyDescent="0.35">
      <c r="B5094">
        <v>5091</v>
      </c>
      <c r="C5094">
        <v>0.50905</v>
      </c>
      <c r="D5094">
        <v>0.20585000000000001</v>
      </c>
      <c r="E5094">
        <v>0.66705000000000003</v>
      </c>
      <c r="F5094">
        <v>0.31795000000000001</v>
      </c>
      <c r="G5094">
        <v>0.18254999999999999</v>
      </c>
      <c r="H5094">
        <v>0.52875000000000005</v>
      </c>
      <c r="I5094">
        <v>0.95025000000000004</v>
      </c>
      <c r="J5094">
        <v>0.62495000000000001</v>
      </c>
      <c r="K5094">
        <v>0.42595</v>
      </c>
      <c r="L5094">
        <v>0.99655000000000005</v>
      </c>
      <c r="M5094">
        <v>0.84314999999999996</v>
      </c>
    </row>
    <row r="5095" spans="2:13" x14ac:dyDescent="0.35">
      <c r="B5095">
        <v>5092</v>
      </c>
      <c r="C5095">
        <v>0.50914999999999999</v>
      </c>
      <c r="D5095">
        <v>0.22125</v>
      </c>
      <c r="E5095">
        <v>0.47925000000000001</v>
      </c>
      <c r="F5095">
        <v>0.47294999999999998</v>
      </c>
      <c r="G5095">
        <v>8.6249999999999993E-2</v>
      </c>
      <c r="H5095">
        <v>0.97114999999999996</v>
      </c>
      <c r="I5095">
        <v>0.51875000000000004</v>
      </c>
      <c r="J5095">
        <v>0.92295000000000005</v>
      </c>
      <c r="K5095">
        <v>0.33234999999999998</v>
      </c>
      <c r="L5095">
        <v>0.69874999999999998</v>
      </c>
      <c r="M5095">
        <v>0.35025000000000001</v>
      </c>
    </row>
    <row r="5096" spans="2:13" x14ac:dyDescent="0.35">
      <c r="B5096">
        <v>5093</v>
      </c>
      <c r="C5096">
        <v>0.50924999999999998</v>
      </c>
      <c r="D5096">
        <v>0.54835</v>
      </c>
      <c r="E5096">
        <v>0.50814999999999999</v>
      </c>
      <c r="F5096">
        <v>0.67735000000000001</v>
      </c>
      <c r="G5096">
        <v>0.74585000000000001</v>
      </c>
      <c r="H5096">
        <v>0.31695000000000001</v>
      </c>
      <c r="I5096">
        <v>0.71114999999999995</v>
      </c>
      <c r="J5096">
        <v>0.54754999999999998</v>
      </c>
      <c r="K5096">
        <v>0.43325000000000002</v>
      </c>
      <c r="L5096">
        <v>0.33555000000000001</v>
      </c>
      <c r="M5096">
        <v>0.94594999999999996</v>
      </c>
    </row>
    <row r="5097" spans="2:13" x14ac:dyDescent="0.35">
      <c r="B5097">
        <v>5094</v>
      </c>
      <c r="C5097">
        <v>0.50934999999999997</v>
      </c>
      <c r="D5097">
        <v>0.48294999999999999</v>
      </c>
      <c r="E5097">
        <v>0.52064999999999995</v>
      </c>
      <c r="F5097">
        <v>0.90915000000000001</v>
      </c>
      <c r="G5097">
        <v>6.0650000000000003E-2</v>
      </c>
      <c r="H5097">
        <v>0.95945000000000003</v>
      </c>
      <c r="I5097">
        <v>0.39005000000000001</v>
      </c>
      <c r="J5097">
        <v>0.92544999999999999</v>
      </c>
      <c r="K5097">
        <v>2.65E-3</v>
      </c>
      <c r="L5097">
        <v>0.17274999999999999</v>
      </c>
      <c r="M5097">
        <v>0.10854999999999999</v>
      </c>
    </row>
    <row r="5098" spans="2:13" x14ac:dyDescent="0.35">
      <c r="B5098">
        <v>5095</v>
      </c>
      <c r="C5098">
        <v>0.50944999999999996</v>
      </c>
      <c r="D5098">
        <v>0.81535000000000002</v>
      </c>
      <c r="E5098">
        <v>0.10645</v>
      </c>
      <c r="F5098">
        <v>0.72084999999999999</v>
      </c>
      <c r="G5098">
        <v>2.5149999999999999E-2</v>
      </c>
      <c r="H5098">
        <v>1.055E-2</v>
      </c>
      <c r="I5098">
        <v>0.30835000000000001</v>
      </c>
      <c r="J5098">
        <v>0.85924999999999996</v>
      </c>
      <c r="K5098">
        <v>0.25074999999999997</v>
      </c>
      <c r="L5098">
        <v>0.61665000000000003</v>
      </c>
      <c r="M5098">
        <v>0.67374999999999996</v>
      </c>
    </row>
    <row r="5099" spans="2:13" x14ac:dyDescent="0.35">
      <c r="B5099">
        <v>5096</v>
      </c>
      <c r="C5099">
        <v>0.50954999999999995</v>
      </c>
      <c r="D5099">
        <v>0.59684999999999999</v>
      </c>
      <c r="E5099">
        <v>0.70104999999999995</v>
      </c>
      <c r="F5099">
        <v>0.24995000000000001</v>
      </c>
      <c r="G5099">
        <v>0.15295</v>
      </c>
      <c r="H5099">
        <v>0.92574999999999996</v>
      </c>
      <c r="I5099">
        <v>3.5450000000000002E-2</v>
      </c>
      <c r="J5099">
        <v>0.16564999999999999</v>
      </c>
      <c r="K5099">
        <v>0.29444999999999999</v>
      </c>
      <c r="L5099">
        <v>0.61445000000000005</v>
      </c>
      <c r="M5099">
        <v>0.52605000000000002</v>
      </c>
    </row>
    <row r="5100" spans="2:13" x14ac:dyDescent="0.35">
      <c r="B5100">
        <v>5097</v>
      </c>
      <c r="C5100">
        <v>0.50965000000000005</v>
      </c>
      <c r="D5100">
        <v>0.62565000000000004</v>
      </c>
      <c r="E5100">
        <v>0.94415000000000004</v>
      </c>
      <c r="F5100">
        <v>0.34494999999999998</v>
      </c>
      <c r="G5100">
        <v>0.62855000000000005</v>
      </c>
      <c r="H5100">
        <v>0.10445</v>
      </c>
      <c r="I5100">
        <v>4.8750000000000002E-2</v>
      </c>
      <c r="J5100">
        <v>0.41375000000000001</v>
      </c>
      <c r="K5100">
        <v>0.62605</v>
      </c>
      <c r="L5100">
        <v>0.21645</v>
      </c>
      <c r="M5100">
        <v>0.28084999999999999</v>
      </c>
    </row>
    <row r="5101" spans="2:13" x14ac:dyDescent="0.35">
      <c r="B5101">
        <v>5098</v>
      </c>
      <c r="C5101">
        <v>0.50975000000000004</v>
      </c>
      <c r="D5101">
        <v>0.66335</v>
      </c>
      <c r="E5101">
        <v>0.78174999999999994</v>
      </c>
      <c r="F5101">
        <v>0.36695</v>
      </c>
      <c r="G5101">
        <v>0.48644999999999999</v>
      </c>
      <c r="H5101">
        <v>0.34484999999999999</v>
      </c>
      <c r="I5101">
        <v>0.41134999999999999</v>
      </c>
      <c r="J5101">
        <v>5.2150000000000002E-2</v>
      </c>
      <c r="K5101">
        <v>0.75105</v>
      </c>
      <c r="L5101">
        <v>0.22814999999999999</v>
      </c>
      <c r="M5101">
        <v>2.495E-2</v>
      </c>
    </row>
    <row r="5102" spans="2:13" x14ac:dyDescent="0.35">
      <c r="B5102">
        <v>5099</v>
      </c>
      <c r="C5102">
        <v>0.50985000000000003</v>
      </c>
      <c r="D5102">
        <v>1.1849999999999999E-2</v>
      </c>
      <c r="E5102">
        <v>0.76295000000000002</v>
      </c>
      <c r="F5102">
        <v>0.95894999999999997</v>
      </c>
      <c r="G5102">
        <v>0.36595</v>
      </c>
      <c r="H5102">
        <v>0.88505</v>
      </c>
      <c r="I5102">
        <v>0.91705000000000003</v>
      </c>
      <c r="J5102">
        <v>0.89215</v>
      </c>
      <c r="K5102">
        <v>0.55684999999999996</v>
      </c>
      <c r="L5102">
        <v>0.48945</v>
      </c>
      <c r="M5102">
        <v>0.88224999999999998</v>
      </c>
    </row>
    <row r="5103" spans="2:13" x14ac:dyDescent="0.35">
      <c r="B5103">
        <v>5100</v>
      </c>
      <c r="C5103">
        <v>0.50995000000000001</v>
      </c>
      <c r="D5103">
        <v>0.52434999999999998</v>
      </c>
      <c r="E5103">
        <v>0.32755000000000001</v>
      </c>
      <c r="F5103">
        <v>8.1350000000000006E-2</v>
      </c>
      <c r="G5103">
        <v>0.47985</v>
      </c>
      <c r="H5103">
        <v>0.60945000000000005</v>
      </c>
      <c r="I5103">
        <v>0.78895000000000004</v>
      </c>
      <c r="J5103">
        <v>0.58504999999999996</v>
      </c>
      <c r="K5103">
        <v>0.90105000000000002</v>
      </c>
      <c r="L5103">
        <v>0.25995000000000001</v>
      </c>
      <c r="M5103">
        <v>0.30395</v>
      </c>
    </row>
    <row r="5104" spans="2:13" x14ac:dyDescent="0.35">
      <c r="B5104">
        <v>5101</v>
      </c>
      <c r="C5104">
        <v>0.51005</v>
      </c>
      <c r="D5104">
        <v>0.77075000000000005</v>
      </c>
      <c r="E5104">
        <v>0.98575000000000002</v>
      </c>
      <c r="F5104">
        <v>0.24884999999999999</v>
      </c>
      <c r="G5104">
        <v>0.99624999999999997</v>
      </c>
      <c r="H5104">
        <v>0.38355</v>
      </c>
      <c r="I5104">
        <v>0.13775000000000001</v>
      </c>
      <c r="J5104">
        <v>0.60275000000000001</v>
      </c>
      <c r="K5104">
        <v>0.68074999999999997</v>
      </c>
      <c r="L5104">
        <v>0.33324999999999999</v>
      </c>
      <c r="M5104">
        <v>0.35104999999999997</v>
      </c>
    </row>
    <row r="5105" spans="2:13" x14ac:dyDescent="0.35">
      <c r="B5105">
        <v>5102</v>
      </c>
      <c r="C5105">
        <v>0.51014999999999999</v>
      </c>
      <c r="D5105">
        <v>0.99624999999999997</v>
      </c>
      <c r="E5105">
        <v>0.85634999999999994</v>
      </c>
      <c r="F5105">
        <v>0.50624999999999998</v>
      </c>
      <c r="G5105">
        <v>0.94574999999999998</v>
      </c>
      <c r="H5105">
        <v>0.29644999999999999</v>
      </c>
      <c r="I5105">
        <v>0.58825000000000005</v>
      </c>
      <c r="J5105">
        <v>0.99375000000000002</v>
      </c>
      <c r="K5105">
        <v>0.39734999999999998</v>
      </c>
      <c r="L5105">
        <v>0.71735000000000004</v>
      </c>
      <c r="M5105">
        <v>0.50444999999999995</v>
      </c>
    </row>
    <row r="5106" spans="2:13" x14ac:dyDescent="0.35">
      <c r="B5106">
        <v>5103</v>
      </c>
      <c r="C5106">
        <v>0.51024999999999998</v>
      </c>
      <c r="D5106">
        <v>0.53905000000000003</v>
      </c>
      <c r="E5106">
        <v>0.77415</v>
      </c>
      <c r="F5106">
        <v>0.98975000000000002</v>
      </c>
      <c r="G5106">
        <v>2.0650000000000002E-2</v>
      </c>
      <c r="H5106">
        <v>0.30335000000000001</v>
      </c>
      <c r="I5106">
        <v>0.77085000000000004</v>
      </c>
      <c r="J5106">
        <v>0.98665000000000003</v>
      </c>
      <c r="K5106">
        <v>7.825E-2</v>
      </c>
      <c r="L5106">
        <v>0.51715</v>
      </c>
      <c r="M5106">
        <v>0.22425</v>
      </c>
    </row>
    <row r="5107" spans="2:13" x14ac:dyDescent="0.35">
      <c r="B5107">
        <v>5104</v>
      </c>
      <c r="C5107">
        <v>0.51034999999999997</v>
      </c>
      <c r="D5107">
        <v>1.685E-2</v>
      </c>
      <c r="E5107">
        <v>0.62104999999999999</v>
      </c>
      <c r="F5107">
        <v>8.5650000000000004E-2</v>
      </c>
      <c r="G5107">
        <v>0.60324999999999995</v>
      </c>
      <c r="H5107">
        <v>0.37454999999999999</v>
      </c>
      <c r="I5107">
        <v>0.75765000000000005</v>
      </c>
      <c r="J5107">
        <v>0.64964999999999995</v>
      </c>
      <c r="K5107">
        <v>0.87414999999999998</v>
      </c>
      <c r="L5107">
        <v>0.95225000000000004</v>
      </c>
      <c r="M5107">
        <v>0.17985000000000001</v>
      </c>
    </row>
    <row r="5108" spans="2:13" x14ac:dyDescent="0.35">
      <c r="B5108">
        <v>5105</v>
      </c>
      <c r="C5108">
        <v>0.51044999999999996</v>
      </c>
      <c r="D5108">
        <v>0.41134999999999999</v>
      </c>
      <c r="E5108">
        <v>0.85385</v>
      </c>
      <c r="F5108">
        <v>0.76685000000000003</v>
      </c>
      <c r="G5108">
        <v>0.66364999999999996</v>
      </c>
      <c r="H5108">
        <v>7.4249999999999997E-2</v>
      </c>
      <c r="I5108">
        <v>0.98255000000000003</v>
      </c>
      <c r="J5108">
        <v>0.99975000000000003</v>
      </c>
      <c r="K5108">
        <v>0.68554999999999999</v>
      </c>
      <c r="L5108">
        <v>0.98604999999999998</v>
      </c>
      <c r="M5108">
        <v>0.37745000000000001</v>
      </c>
    </row>
    <row r="5109" spans="2:13" x14ac:dyDescent="0.35">
      <c r="B5109">
        <v>5106</v>
      </c>
      <c r="C5109">
        <v>0.51054999999999995</v>
      </c>
      <c r="D5109">
        <v>0.15004999999999999</v>
      </c>
      <c r="E5109">
        <v>0.87495000000000001</v>
      </c>
      <c r="F5109">
        <v>0.81774999999999998</v>
      </c>
      <c r="G5109">
        <v>0.97004999999999997</v>
      </c>
      <c r="H5109">
        <v>0.93955</v>
      </c>
      <c r="I5109">
        <v>0.79454999999999998</v>
      </c>
      <c r="J5109">
        <v>0.30335000000000001</v>
      </c>
      <c r="K5109">
        <v>9.9650000000000002E-2</v>
      </c>
      <c r="L5109">
        <v>0.10775</v>
      </c>
      <c r="M5109">
        <v>0.49654999999999999</v>
      </c>
    </row>
    <row r="5110" spans="2:13" x14ac:dyDescent="0.35">
      <c r="B5110">
        <v>5107</v>
      </c>
      <c r="C5110">
        <v>0.51065000000000005</v>
      </c>
      <c r="D5110">
        <v>0.92035</v>
      </c>
      <c r="E5110">
        <v>0.88254999999999995</v>
      </c>
      <c r="F5110">
        <v>0.51344999999999996</v>
      </c>
      <c r="G5110">
        <v>0.67144999999999999</v>
      </c>
      <c r="H5110">
        <v>0.80405000000000004</v>
      </c>
      <c r="I5110">
        <v>0.88865000000000005</v>
      </c>
      <c r="J5110">
        <v>0.54705000000000004</v>
      </c>
      <c r="K5110">
        <v>0.32055</v>
      </c>
      <c r="L5110">
        <v>0.29404999999999998</v>
      </c>
      <c r="M5110">
        <v>0.79164999999999996</v>
      </c>
    </row>
    <row r="5111" spans="2:13" x14ac:dyDescent="0.35">
      <c r="B5111">
        <v>5108</v>
      </c>
      <c r="C5111">
        <v>0.51075000000000004</v>
      </c>
      <c r="D5111">
        <v>0.38865</v>
      </c>
      <c r="E5111">
        <v>0.14835000000000001</v>
      </c>
      <c r="F5111">
        <v>0.20574999999999999</v>
      </c>
      <c r="G5111">
        <v>0.94015000000000004</v>
      </c>
      <c r="H5111">
        <v>0.36275000000000002</v>
      </c>
      <c r="I5111">
        <v>0.24274999999999999</v>
      </c>
      <c r="J5111">
        <v>0.55105000000000004</v>
      </c>
      <c r="K5111">
        <v>0.30945</v>
      </c>
      <c r="L5111">
        <v>0.94764999999999999</v>
      </c>
      <c r="M5111">
        <v>0.50234999999999996</v>
      </c>
    </row>
    <row r="5112" spans="2:13" x14ac:dyDescent="0.35">
      <c r="B5112">
        <v>5109</v>
      </c>
      <c r="C5112">
        <v>0.51085000000000003</v>
      </c>
      <c r="D5112">
        <v>0.86624999999999996</v>
      </c>
      <c r="E5112">
        <v>0.93405000000000005</v>
      </c>
      <c r="F5112">
        <v>0.17205000000000001</v>
      </c>
      <c r="G5112">
        <v>0.68164999999999998</v>
      </c>
      <c r="H5112">
        <v>0.71214999999999995</v>
      </c>
      <c r="I5112">
        <v>0.74004999999999999</v>
      </c>
      <c r="J5112">
        <v>0.94974999999999998</v>
      </c>
      <c r="K5112">
        <v>0.71994999999999998</v>
      </c>
      <c r="L5112">
        <v>0.98665000000000003</v>
      </c>
      <c r="M5112">
        <v>0.30025000000000002</v>
      </c>
    </row>
    <row r="5113" spans="2:13" x14ac:dyDescent="0.35">
      <c r="B5113">
        <v>5110</v>
      </c>
      <c r="C5113">
        <v>0.51095000000000002</v>
      </c>
      <c r="D5113">
        <v>0.50754999999999995</v>
      </c>
      <c r="E5113">
        <v>0.82345000000000002</v>
      </c>
      <c r="F5113">
        <v>0.59275</v>
      </c>
      <c r="G5113">
        <v>0.20065</v>
      </c>
      <c r="H5113">
        <v>0.61495</v>
      </c>
      <c r="I5113">
        <v>0.28784999999999999</v>
      </c>
      <c r="J5113">
        <v>0.87214999999999998</v>
      </c>
      <c r="K5113">
        <v>0.37335000000000002</v>
      </c>
      <c r="L5113">
        <v>0.78764999999999996</v>
      </c>
      <c r="M5113">
        <v>8.795E-2</v>
      </c>
    </row>
    <row r="5114" spans="2:13" x14ac:dyDescent="0.35">
      <c r="B5114">
        <v>5111</v>
      </c>
      <c r="C5114">
        <v>0.51105</v>
      </c>
      <c r="D5114">
        <v>0.90525</v>
      </c>
      <c r="E5114">
        <v>0.31885000000000002</v>
      </c>
      <c r="F5114">
        <v>0.77995000000000003</v>
      </c>
      <c r="G5114">
        <v>1.915E-2</v>
      </c>
      <c r="H5114">
        <v>2.3550000000000001E-2</v>
      </c>
      <c r="I5114">
        <v>8.2650000000000001E-2</v>
      </c>
      <c r="J5114">
        <v>0.81174999999999997</v>
      </c>
      <c r="K5114">
        <v>0.84955000000000003</v>
      </c>
      <c r="L5114">
        <v>0.73555000000000004</v>
      </c>
      <c r="M5114">
        <v>0.13805000000000001</v>
      </c>
    </row>
    <row r="5115" spans="2:13" x14ac:dyDescent="0.35">
      <c r="B5115">
        <v>5112</v>
      </c>
      <c r="C5115">
        <v>0.51114999999999999</v>
      </c>
      <c r="D5115">
        <v>0.55095000000000005</v>
      </c>
      <c r="E5115">
        <v>0.67315000000000003</v>
      </c>
      <c r="F5115">
        <v>0.15085000000000001</v>
      </c>
      <c r="G5115">
        <v>0.93774999999999997</v>
      </c>
      <c r="H5115">
        <v>3.6150000000000002E-2</v>
      </c>
      <c r="I5115">
        <v>0.46205000000000002</v>
      </c>
      <c r="J5115">
        <v>0.56264999999999998</v>
      </c>
      <c r="K5115">
        <v>0.36804999999999999</v>
      </c>
      <c r="L5115">
        <v>0.45865</v>
      </c>
      <c r="M5115">
        <v>0.39874999999999999</v>
      </c>
    </row>
    <row r="5116" spans="2:13" x14ac:dyDescent="0.35">
      <c r="B5116">
        <v>5113</v>
      </c>
      <c r="C5116">
        <v>0.51124999999999998</v>
      </c>
      <c r="D5116">
        <v>0.30004999999999998</v>
      </c>
      <c r="E5116">
        <v>0.38445000000000001</v>
      </c>
      <c r="F5116">
        <v>0.21715000000000001</v>
      </c>
      <c r="G5116">
        <v>0.56515000000000004</v>
      </c>
      <c r="H5116">
        <v>0.86324999999999996</v>
      </c>
      <c r="I5116">
        <v>7.6550000000000007E-2</v>
      </c>
      <c r="J5116">
        <v>0.58714999999999995</v>
      </c>
      <c r="K5116">
        <v>0.38155</v>
      </c>
      <c r="L5116">
        <v>0.90115000000000001</v>
      </c>
      <c r="M5116">
        <v>0.71074999999999999</v>
      </c>
    </row>
    <row r="5117" spans="2:13" x14ac:dyDescent="0.35">
      <c r="B5117">
        <v>5114</v>
      </c>
      <c r="C5117">
        <v>0.51134999999999997</v>
      </c>
      <c r="D5117">
        <v>0.87595000000000001</v>
      </c>
      <c r="E5117">
        <v>0.16345000000000001</v>
      </c>
      <c r="F5117">
        <v>0.61514999999999997</v>
      </c>
      <c r="G5117">
        <v>0.65385000000000004</v>
      </c>
      <c r="H5117">
        <v>0.76924999999999999</v>
      </c>
      <c r="I5117">
        <v>0.76715</v>
      </c>
      <c r="J5117">
        <v>0.76395000000000002</v>
      </c>
      <c r="K5117">
        <v>0.60285</v>
      </c>
      <c r="L5117">
        <v>0.80645</v>
      </c>
      <c r="M5117">
        <v>0.31435000000000002</v>
      </c>
    </row>
    <row r="5118" spans="2:13" x14ac:dyDescent="0.35">
      <c r="B5118">
        <v>5115</v>
      </c>
      <c r="C5118">
        <v>0.51144999999999996</v>
      </c>
      <c r="D5118">
        <v>0.76154999999999995</v>
      </c>
      <c r="E5118">
        <v>3.0249999999999999E-2</v>
      </c>
      <c r="F5118">
        <v>5.6950000000000001E-2</v>
      </c>
      <c r="G5118">
        <v>0.22775000000000001</v>
      </c>
      <c r="H5118">
        <v>0.32645000000000002</v>
      </c>
      <c r="I5118">
        <v>0.25054999999999999</v>
      </c>
      <c r="J5118">
        <v>0.73104999999999998</v>
      </c>
      <c r="K5118">
        <v>0.66354999999999997</v>
      </c>
      <c r="L5118">
        <v>0.18115000000000001</v>
      </c>
      <c r="M5118">
        <v>0.24695</v>
      </c>
    </row>
    <row r="5119" spans="2:13" x14ac:dyDescent="0.35">
      <c r="B5119">
        <v>5116</v>
      </c>
      <c r="C5119">
        <v>0.51154999999999995</v>
      </c>
      <c r="D5119">
        <v>0.69825000000000004</v>
      </c>
      <c r="E5119">
        <v>0.20044999999999999</v>
      </c>
      <c r="F5119">
        <v>0.73345000000000005</v>
      </c>
      <c r="G5119">
        <v>0.75724999999999998</v>
      </c>
      <c r="H5119">
        <v>0.73214999999999997</v>
      </c>
      <c r="I5119">
        <v>0.35565000000000002</v>
      </c>
      <c r="J5119">
        <v>0.99875000000000003</v>
      </c>
      <c r="K5119">
        <v>0.61445000000000005</v>
      </c>
      <c r="L5119">
        <v>0.25185000000000002</v>
      </c>
      <c r="M5119">
        <v>0.65805000000000002</v>
      </c>
    </row>
    <row r="5120" spans="2:13" x14ac:dyDescent="0.35">
      <c r="B5120">
        <v>5117</v>
      </c>
      <c r="C5120">
        <v>0.51165000000000005</v>
      </c>
      <c r="D5120">
        <v>0.57174999999999998</v>
      </c>
      <c r="E5120">
        <v>0.13125000000000001</v>
      </c>
      <c r="F5120">
        <v>0.38145000000000001</v>
      </c>
      <c r="G5120">
        <v>8.9050000000000004E-2</v>
      </c>
      <c r="H5120">
        <v>0.32995000000000002</v>
      </c>
      <c r="I5120">
        <v>0.76964999999999995</v>
      </c>
      <c r="J5120">
        <v>0.63595000000000002</v>
      </c>
      <c r="K5120">
        <v>0.29604999999999998</v>
      </c>
      <c r="L5120">
        <v>6.9949999999999998E-2</v>
      </c>
      <c r="M5120">
        <v>7.5249999999999997E-2</v>
      </c>
    </row>
    <row r="5121" spans="2:13" x14ac:dyDescent="0.35">
      <c r="B5121">
        <v>5118</v>
      </c>
      <c r="C5121">
        <v>0.51175000000000004</v>
      </c>
      <c r="D5121">
        <v>0.29954999999999998</v>
      </c>
      <c r="E5121">
        <v>0.92884999999999995</v>
      </c>
      <c r="F5121">
        <v>0.73845000000000005</v>
      </c>
      <c r="G5121">
        <v>0.58355000000000001</v>
      </c>
      <c r="H5121">
        <v>0.64375000000000004</v>
      </c>
      <c r="I5121">
        <v>0.39415</v>
      </c>
      <c r="J5121">
        <v>0.99324999999999997</v>
      </c>
      <c r="K5121">
        <v>0.75165000000000004</v>
      </c>
      <c r="L5121">
        <v>0.27415</v>
      </c>
      <c r="M5121">
        <v>0.73085</v>
      </c>
    </row>
    <row r="5122" spans="2:13" x14ac:dyDescent="0.35">
      <c r="B5122">
        <v>5119</v>
      </c>
      <c r="C5122">
        <v>0.51185000000000003</v>
      </c>
      <c r="D5122">
        <v>0.23755000000000001</v>
      </c>
      <c r="E5122">
        <v>0.23535</v>
      </c>
      <c r="F5122">
        <v>0.89424999999999999</v>
      </c>
      <c r="G5122">
        <v>0.26555000000000001</v>
      </c>
      <c r="H5122">
        <v>0.48925000000000002</v>
      </c>
      <c r="I5122">
        <v>6.9849999999999995E-2</v>
      </c>
      <c r="J5122">
        <v>0.28394999999999998</v>
      </c>
      <c r="K5122">
        <v>0.23715</v>
      </c>
      <c r="L5122">
        <v>0.20244999999999999</v>
      </c>
      <c r="M5122">
        <v>0.55535000000000001</v>
      </c>
    </row>
    <row r="5123" spans="2:13" x14ac:dyDescent="0.35">
      <c r="B5123">
        <v>5120</v>
      </c>
      <c r="C5123">
        <v>0.51195000000000002</v>
      </c>
      <c r="D5123">
        <v>0.38095000000000001</v>
      </c>
      <c r="E5123">
        <v>0.65444999999999998</v>
      </c>
      <c r="F5123">
        <v>0.64885000000000004</v>
      </c>
      <c r="G5123">
        <v>0.26114999999999999</v>
      </c>
      <c r="H5123">
        <v>0.61204999999999998</v>
      </c>
      <c r="I5123">
        <v>0.40915000000000001</v>
      </c>
      <c r="J5123">
        <v>0.43425000000000002</v>
      </c>
      <c r="K5123">
        <v>0.15045</v>
      </c>
      <c r="L5123">
        <v>0.58265</v>
      </c>
      <c r="M5123">
        <v>0.77495000000000003</v>
      </c>
    </row>
    <row r="5124" spans="2:13" x14ac:dyDescent="0.35">
      <c r="B5124">
        <v>5121</v>
      </c>
      <c r="C5124">
        <v>0.51205000000000001</v>
      </c>
      <c r="D5124">
        <v>0.42914999999999998</v>
      </c>
      <c r="E5124">
        <v>0.93545</v>
      </c>
      <c r="F5124">
        <v>0.43245</v>
      </c>
      <c r="G5124">
        <v>0.45584999999999998</v>
      </c>
      <c r="H5124">
        <v>0.97875000000000001</v>
      </c>
      <c r="I5124">
        <v>0.88595000000000002</v>
      </c>
      <c r="J5124">
        <v>0.29065000000000002</v>
      </c>
      <c r="K5124">
        <v>0.94755</v>
      </c>
      <c r="L5124">
        <v>0.70855000000000001</v>
      </c>
      <c r="M5124">
        <v>0.11395</v>
      </c>
    </row>
    <row r="5125" spans="2:13" x14ac:dyDescent="0.35">
      <c r="B5125">
        <v>5122</v>
      </c>
      <c r="C5125">
        <v>0.51214999999999999</v>
      </c>
      <c r="D5125">
        <v>4.2549999999999998E-2</v>
      </c>
      <c r="E5125">
        <v>0.47844999999999999</v>
      </c>
      <c r="F5125">
        <v>0.10635</v>
      </c>
      <c r="G5125">
        <v>0.36885000000000001</v>
      </c>
      <c r="H5125">
        <v>0.33455000000000001</v>
      </c>
      <c r="I5125">
        <v>0.63144999999999996</v>
      </c>
      <c r="J5125">
        <v>0.27074999999999999</v>
      </c>
      <c r="K5125">
        <v>2.7499999999999998E-3</v>
      </c>
      <c r="L5125">
        <v>0.10925</v>
      </c>
      <c r="M5125">
        <v>7.2450000000000001E-2</v>
      </c>
    </row>
    <row r="5126" spans="2:13" x14ac:dyDescent="0.35">
      <c r="B5126">
        <v>5123</v>
      </c>
      <c r="C5126">
        <v>0.51224999999999998</v>
      </c>
      <c r="D5126">
        <v>0.43795000000000001</v>
      </c>
      <c r="E5126">
        <v>0.95645000000000002</v>
      </c>
      <c r="F5126">
        <v>5.5649999999999998E-2</v>
      </c>
      <c r="G5126">
        <v>0.30854999999999999</v>
      </c>
      <c r="H5126">
        <v>0.41775000000000001</v>
      </c>
      <c r="I5126">
        <v>0.57474999999999998</v>
      </c>
      <c r="J5126">
        <v>3.9500000000000004E-3</v>
      </c>
      <c r="K5126">
        <v>0.40694999999999998</v>
      </c>
      <c r="L5126">
        <v>0.56735000000000002</v>
      </c>
      <c r="M5126">
        <v>0.15315000000000001</v>
      </c>
    </row>
    <row r="5127" spans="2:13" x14ac:dyDescent="0.35">
      <c r="B5127">
        <v>5124</v>
      </c>
      <c r="C5127">
        <v>0.51234999999999997</v>
      </c>
      <c r="D5127">
        <v>0.89285000000000003</v>
      </c>
      <c r="E5127">
        <v>0.91234999999999999</v>
      </c>
      <c r="F5127">
        <v>0.35404999999999998</v>
      </c>
      <c r="G5127">
        <v>0.37045</v>
      </c>
      <c r="H5127">
        <v>0.89775000000000005</v>
      </c>
      <c r="I5127">
        <v>0.97835000000000005</v>
      </c>
      <c r="J5127">
        <v>0.51554999999999995</v>
      </c>
      <c r="K5127">
        <v>0.24424999999999999</v>
      </c>
      <c r="L5127">
        <v>0.85375000000000001</v>
      </c>
      <c r="M5127">
        <v>0.10375</v>
      </c>
    </row>
    <row r="5128" spans="2:13" x14ac:dyDescent="0.35">
      <c r="B5128">
        <v>5125</v>
      </c>
      <c r="C5128">
        <v>0.51244999999999996</v>
      </c>
      <c r="D5128">
        <v>0.76705000000000001</v>
      </c>
      <c r="E5128">
        <v>0.20355000000000001</v>
      </c>
      <c r="F5128">
        <v>0.29065000000000002</v>
      </c>
      <c r="G5128">
        <v>0.70814999999999995</v>
      </c>
      <c r="H5128">
        <v>0.92605000000000004</v>
      </c>
      <c r="I5128">
        <v>0.93645</v>
      </c>
      <c r="J5128">
        <v>0.20674999999999999</v>
      </c>
      <c r="K5128">
        <v>0.72284999999999999</v>
      </c>
      <c r="L5128">
        <v>0.62014999999999998</v>
      </c>
      <c r="M5128">
        <v>0.89705000000000001</v>
      </c>
    </row>
    <row r="5129" spans="2:13" x14ac:dyDescent="0.35">
      <c r="B5129">
        <v>5126</v>
      </c>
      <c r="C5129">
        <v>0.51254999999999995</v>
      </c>
      <c r="D5129">
        <v>0.14394999999999999</v>
      </c>
      <c r="E5129">
        <v>0.57625000000000004</v>
      </c>
      <c r="F5129">
        <v>0.14445</v>
      </c>
      <c r="G5129">
        <v>0.89615</v>
      </c>
      <c r="H5129">
        <v>0.43595</v>
      </c>
      <c r="I5129">
        <v>0.15625</v>
      </c>
      <c r="J5129">
        <v>8.5500000000000003E-3</v>
      </c>
      <c r="K5129">
        <v>0.49954999999999999</v>
      </c>
      <c r="L5129">
        <v>0.16155</v>
      </c>
      <c r="M5129">
        <v>0.30245</v>
      </c>
    </row>
    <row r="5130" spans="2:13" x14ac:dyDescent="0.35">
      <c r="B5130">
        <v>5127</v>
      </c>
      <c r="C5130">
        <v>0.51265000000000005</v>
      </c>
      <c r="D5130">
        <v>0.75495000000000001</v>
      </c>
      <c r="E5130">
        <v>0.58945000000000003</v>
      </c>
      <c r="F5130">
        <v>0.89024999999999999</v>
      </c>
      <c r="G5130">
        <v>7.2349999999999998E-2</v>
      </c>
      <c r="H5130">
        <v>0.67974999999999997</v>
      </c>
      <c r="I5130">
        <v>0.59294999999999998</v>
      </c>
      <c r="J5130">
        <v>0.12454999999999999</v>
      </c>
      <c r="K5130">
        <v>0.71884999999999999</v>
      </c>
      <c r="L5130">
        <v>0.19205</v>
      </c>
      <c r="M5130">
        <v>0.62314999999999998</v>
      </c>
    </row>
    <row r="5131" spans="2:13" x14ac:dyDescent="0.35">
      <c r="B5131">
        <v>5128</v>
      </c>
      <c r="C5131">
        <v>0.51275000000000004</v>
      </c>
      <c r="D5131">
        <v>4.9050000000000003E-2</v>
      </c>
      <c r="E5131">
        <v>0.10245</v>
      </c>
      <c r="F5131">
        <v>0.24625</v>
      </c>
      <c r="G5131">
        <v>0.31154999999999999</v>
      </c>
      <c r="H5131">
        <v>0.90095000000000003</v>
      </c>
      <c r="I5131">
        <v>0.90354999999999996</v>
      </c>
      <c r="J5131">
        <v>0.93225000000000002</v>
      </c>
      <c r="K5131">
        <v>7.4149999999999994E-2</v>
      </c>
      <c r="L5131">
        <v>0.67605000000000004</v>
      </c>
      <c r="M5131">
        <v>0.41094999999999998</v>
      </c>
    </row>
    <row r="5132" spans="2:13" x14ac:dyDescent="0.35">
      <c r="B5132">
        <v>5129</v>
      </c>
      <c r="C5132">
        <v>0.51285000000000003</v>
      </c>
      <c r="D5132">
        <v>0.69194999999999995</v>
      </c>
      <c r="E5132">
        <v>0.52825</v>
      </c>
      <c r="F5132">
        <v>0.33265</v>
      </c>
      <c r="G5132">
        <v>0.57655000000000001</v>
      </c>
      <c r="H5132">
        <v>9.1149999999999995E-2</v>
      </c>
      <c r="I5132">
        <v>0.41065000000000002</v>
      </c>
      <c r="J5132">
        <v>0.53744999999999998</v>
      </c>
      <c r="K5132">
        <v>0.10055</v>
      </c>
      <c r="L5132">
        <v>0.57135000000000002</v>
      </c>
      <c r="M5132">
        <v>0.30685000000000001</v>
      </c>
    </row>
    <row r="5133" spans="2:13" x14ac:dyDescent="0.35">
      <c r="B5133">
        <v>5130</v>
      </c>
      <c r="C5133">
        <v>0.51295000000000002</v>
      </c>
      <c r="D5133">
        <v>0.66954999999999998</v>
      </c>
      <c r="E5133">
        <v>0.49125000000000002</v>
      </c>
      <c r="F5133">
        <v>0.19405</v>
      </c>
      <c r="G5133">
        <v>0.62705</v>
      </c>
      <c r="H5133">
        <v>0.68005000000000004</v>
      </c>
      <c r="I5133">
        <v>0.77885000000000004</v>
      </c>
      <c r="J5133">
        <v>0.18174999999999999</v>
      </c>
      <c r="K5133">
        <v>4.0550000000000003E-2</v>
      </c>
      <c r="L5133">
        <v>0.35525000000000001</v>
      </c>
      <c r="M5133">
        <v>0.70555000000000001</v>
      </c>
    </row>
    <row r="5134" spans="2:13" x14ac:dyDescent="0.35">
      <c r="B5134">
        <v>5131</v>
      </c>
      <c r="C5134">
        <v>0.51305000000000001</v>
      </c>
      <c r="D5134">
        <v>0.22284999999999999</v>
      </c>
      <c r="E5134">
        <v>0.79674999999999996</v>
      </c>
      <c r="F5134">
        <v>7.8950000000000006E-2</v>
      </c>
      <c r="G5134">
        <v>0.85604999999999998</v>
      </c>
      <c r="H5134">
        <v>0.48585</v>
      </c>
      <c r="I5134">
        <v>0.71494999999999997</v>
      </c>
      <c r="J5134">
        <v>0.54335</v>
      </c>
      <c r="K5134">
        <v>0.37695000000000001</v>
      </c>
      <c r="L5134">
        <v>0.59045000000000003</v>
      </c>
      <c r="M5134">
        <v>0.63854999999999995</v>
      </c>
    </row>
    <row r="5135" spans="2:13" x14ac:dyDescent="0.35">
      <c r="B5135">
        <v>5132</v>
      </c>
      <c r="C5135">
        <v>0.51315</v>
      </c>
      <c r="D5135">
        <v>0.18575</v>
      </c>
      <c r="E5135">
        <v>0.29965000000000003</v>
      </c>
      <c r="F5135">
        <v>0.45655000000000001</v>
      </c>
      <c r="G5135">
        <v>6.1550000000000001E-2</v>
      </c>
      <c r="H5135">
        <v>0.62844999999999995</v>
      </c>
      <c r="I5135">
        <v>0.61185</v>
      </c>
      <c r="J5135">
        <v>0.64575000000000005</v>
      </c>
      <c r="K5135">
        <v>0.36004999999999998</v>
      </c>
      <c r="L5135">
        <v>0.17985000000000001</v>
      </c>
      <c r="M5135">
        <v>0.64154999999999995</v>
      </c>
    </row>
    <row r="5136" spans="2:13" x14ac:dyDescent="0.35">
      <c r="B5136">
        <v>5133</v>
      </c>
      <c r="C5136">
        <v>0.51324999999999998</v>
      </c>
      <c r="D5136">
        <v>0.96665000000000001</v>
      </c>
      <c r="E5136">
        <v>0.45955000000000001</v>
      </c>
      <c r="F5136">
        <v>0.78744999999999998</v>
      </c>
      <c r="G5136">
        <v>0.72555000000000003</v>
      </c>
      <c r="H5136">
        <v>0.68174999999999997</v>
      </c>
      <c r="I5136">
        <v>0.25755</v>
      </c>
      <c r="J5136">
        <v>0.34265000000000001</v>
      </c>
      <c r="K5136">
        <v>0.36075000000000002</v>
      </c>
      <c r="L5136">
        <v>0.10345</v>
      </c>
      <c r="M5136">
        <v>0.23365</v>
      </c>
    </row>
    <row r="5137" spans="2:13" x14ac:dyDescent="0.35">
      <c r="B5137">
        <v>5134</v>
      </c>
      <c r="C5137">
        <v>0.51334999999999997</v>
      </c>
      <c r="D5137">
        <v>4.335E-2</v>
      </c>
      <c r="E5137">
        <v>0.25914999999999999</v>
      </c>
      <c r="F5137">
        <v>0.92315000000000003</v>
      </c>
      <c r="G5137">
        <v>8.3849999999999994E-2</v>
      </c>
      <c r="H5137">
        <v>0.74985000000000002</v>
      </c>
      <c r="I5137">
        <v>0.15584999999999999</v>
      </c>
      <c r="J5137">
        <v>0.50505</v>
      </c>
      <c r="K5137">
        <v>0.50505</v>
      </c>
      <c r="L5137">
        <v>0.71514999999999995</v>
      </c>
      <c r="M5137">
        <v>2.4850000000000001E-2</v>
      </c>
    </row>
    <row r="5138" spans="2:13" x14ac:dyDescent="0.35">
      <c r="B5138">
        <v>5135</v>
      </c>
      <c r="C5138">
        <v>0.51344999999999996</v>
      </c>
      <c r="D5138">
        <v>0.73204999999999998</v>
      </c>
      <c r="E5138">
        <v>0.30535000000000001</v>
      </c>
      <c r="F5138">
        <v>0.67835000000000001</v>
      </c>
      <c r="G5138">
        <v>0.97885</v>
      </c>
      <c r="H5138">
        <v>0.37885000000000002</v>
      </c>
      <c r="I5138">
        <v>0.36604999999999999</v>
      </c>
      <c r="J5138">
        <v>0.37004999999999999</v>
      </c>
      <c r="K5138">
        <v>0.95415000000000005</v>
      </c>
      <c r="L5138">
        <v>0.21385000000000001</v>
      </c>
      <c r="M5138">
        <v>0.53005000000000002</v>
      </c>
    </row>
    <row r="5139" spans="2:13" x14ac:dyDescent="0.35">
      <c r="B5139">
        <v>5136</v>
      </c>
      <c r="C5139">
        <v>0.51354999999999995</v>
      </c>
      <c r="D5139">
        <v>0.58204999999999996</v>
      </c>
      <c r="E5139">
        <v>0.98065000000000002</v>
      </c>
      <c r="F5139">
        <v>8.6749999999999994E-2</v>
      </c>
      <c r="G5139">
        <v>0.97224999999999995</v>
      </c>
      <c r="H5139">
        <v>6.2149999999999997E-2</v>
      </c>
      <c r="I5139">
        <v>0.46124999999999999</v>
      </c>
      <c r="J5139">
        <v>0.98194999999999999</v>
      </c>
      <c r="K5139">
        <v>0.27505000000000002</v>
      </c>
      <c r="L5139">
        <v>0.27765000000000001</v>
      </c>
      <c r="M5139">
        <v>0.71684999999999999</v>
      </c>
    </row>
    <row r="5140" spans="2:13" x14ac:dyDescent="0.35">
      <c r="B5140">
        <v>5137</v>
      </c>
      <c r="C5140">
        <v>0.51365000000000005</v>
      </c>
      <c r="D5140">
        <v>0.78554999999999997</v>
      </c>
      <c r="E5140">
        <v>0.22614999999999999</v>
      </c>
      <c r="F5140">
        <v>0.45055000000000001</v>
      </c>
      <c r="G5140">
        <v>0.25464999999999999</v>
      </c>
      <c r="H5140">
        <v>0.23244999999999999</v>
      </c>
      <c r="I5140">
        <v>0.93764999999999998</v>
      </c>
      <c r="J5140">
        <v>0.53005000000000002</v>
      </c>
      <c r="K5140">
        <v>0.92645</v>
      </c>
      <c r="L5140">
        <v>0.26045000000000001</v>
      </c>
      <c r="M5140">
        <v>0.65585000000000004</v>
      </c>
    </row>
    <row r="5141" spans="2:13" x14ac:dyDescent="0.35">
      <c r="B5141">
        <v>5138</v>
      </c>
      <c r="C5141">
        <v>0.51375000000000004</v>
      </c>
      <c r="D5141">
        <v>0.17255000000000001</v>
      </c>
      <c r="E5141">
        <v>0.28684999999999999</v>
      </c>
      <c r="F5141">
        <v>0.38135000000000002</v>
      </c>
      <c r="G5141">
        <v>0.25755</v>
      </c>
      <c r="H5141">
        <v>0.16095000000000001</v>
      </c>
      <c r="I5141">
        <v>0.19835</v>
      </c>
      <c r="J5141">
        <v>0.54464999999999997</v>
      </c>
      <c r="K5141">
        <v>0.82894999999999996</v>
      </c>
      <c r="L5141">
        <v>0.15354999999999999</v>
      </c>
      <c r="M5141">
        <v>0.26135000000000003</v>
      </c>
    </row>
    <row r="5142" spans="2:13" x14ac:dyDescent="0.35">
      <c r="B5142">
        <v>5139</v>
      </c>
      <c r="C5142">
        <v>0.51385000000000003</v>
      </c>
      <c r="D5142">
        <v>8.6249999999999993E-2</v>
      </c>
      <c r="E5142">
        <v>0.85785</v>
      </c>
      <c r="F5142">
        <v>0.15725</v>
      </c>
      <c r="G5142">
        <v>0.30254999999999999</v>
      </c>
      <c r="H5142">
        <v>3.7850000000000002E-2</v>
      </c>
      <c r="I5142">
        <v>0.83265</v>
      </c>
      <c r="J5142">
        <v>0.63554999999999995</v>
      </c>
      <c r="K5142">
        <v>0.62905</v>
      </c>
      <c r="L5142">
        <v>0.47344999999999998</v>
      </c>
      <c r="M5142">
        <v>0.98124999999999996</v>
      </c>
    </row>
    <row r="5143" spans="2:13" x14ac:dyDescent="0.35">
      <c r="B5143">
        <v>5140</v>
      </c>
      <c r="C5143">
        <v>0.51395000000000002</v>
      </c>
      <c r="D5143">
        <v>0.50985000000000003</v>
      </c>
      <c r="E5143">
        <v>0.60555000000000003</v>
      </c>
      <c r="F5143">
        <v>0.11305</v>
      </c>
      <c r="G5143">
        <v>0.16395000000000001</v>
      </c>
      <c r="H5143">
        <v>0.75314999999999999</v>
      </c>
      <c r="I5143">
        <v>5.0450000000000002E-2</v>
      </c>
      <c r="J5143">
        <v>0.69925000000000004</v>
      </c>
      <c r="K5143">
        <v>0.28144999999999998</v>
      </c>
      <c r="L5143">
        <v>0.11445</v>
      </c>
      <c r="M5143">
        <v>0.24274999999999999</v>
      </c>
    </row>
    <row r="5144" spans="2:13" x14ac:dyDescent="0.35">
      <c r="B5144">
        <v>5141</v>
      </c>
      <c r="C5144">
        <v>0.51405000000000001</v>
      </c>
      <c r="D5144">
        <v>0.76615</v>
      </c>
      <c r="E5144">
        <v>8.4150000000000003E-2</v>
      </c>
      <c r="F5144">
        <v>0.24635000000000001</v>
      </c>
      <c r="G5144">
        <v>4.4749999999999998E-2</v>
      </c>
      <c r="H5144">
        <v>0.77485000000000004</v>
      </c>
      <c r="I5144">
        <v>6.9150000000000003E-2</v>
      </c>
      <c r="J5144">
        <v>0.46655000000000002</v>
      </c>
      <c r="K5144">
        <v>0.66464999999999996</v>
      </c>
      <c r="L5144">
        <v>0.68074999999999997</v>
      </c>
      <c r="M5144">
        <v>0.80945</v>
      </c>
    </row>
    <row r="5145" spans="2:13" x14ac:dyDescent="0.35">
      <c r="B5145">
        <v>5142</v>
      </c>
      <c r="C5145">
        <v>0.51415</v>
      </c>
      <c r="D5145">
        <v>0.90774999999999995</v>
      </c>
      <c r="E5145">
        <v>0.34784999999999999</v>
      </c>
      <c r="F5145">
        <v>0.80054999999999998</v>
      </c>
      <c r="G5145">
        <v>0.85614999999999997</v>
      </c>
      <c r="H5145">
        <v>0.48435</v>
      </c>
      <c r="I5145">
        <v>0.93254999999999999</v>
      </c>
      <c r="J5145">
        <v>0.21634999999999999</v>
      </c>
      <c r="K5145">
        <v>8.1049999999999997E-2</v>
      </c>
      <c r="L5145">
        <v>0.90444999999999998</v>
      </c>
      <c r="M5145">
        <v>0.65764999999999996</v>
      </c>
    </row>
    <row r="5146" spans="2:13" x14ac:dyDescent="0.35">
      <c r="B5146">
        <v>5143</v>
      </c>
      <c r="C5146">
        <v>0.51424999999999998</v>
      </c>
      <c r="D5146">
        <v>0.69215000000000004</v>
      </c>
      <c r="E5146">
        <v>0.28055000000000002</v>
      </c>
      <c r="F5146">
        <v>0.74385000000000001</v>
      </c>
      <c r="G5146">
        <v>0.40705000000000002</v>
      </c>
      <c r="H5146">
        <v>0.91995000000000005</v>
      </c>
      <c r="I5146">
        <v>0.67764999999999997</v>
      </c>
      <c r="J5146">
        <v>0.84065000000000001</v>
      </c>
      <c r="K5146">
        <v>0.13815</v>
      </c>
      <c r="L5146">
        <v>0.46224999999999999</v>
      </c>
      <c r="M5146">
        <v>0.98524999999999996</v>
      </c>
    </row>
    <row r="5147" spans="2:13" x14ac:dyDescent="0.35">
      <c r="B5147">
        <v>5144</v>
      </c>
      <c r="C5147">
        <v>0.51434999999999997</v>
      </c>
      <c r="D5147">
        <v>0.61175000000000002</v>
      </c>
      <c r="E5147">
        <v>0.96984999999999999</v>
      </c>
      <c r="F5147">
        <v>0.90475000000000005</v>
      </c>
      <c r="G5147">
        <v>0.50265000000000004</v>
      </c>
      <c r="H5147">
        <v>0.99865000000000004</v>
      </c>
      <c r="I5147">
        <v>0.25585000000000002</v>
      </c>
      <c r="J5147">
        <v>0.17044999999999999</v>
      </c>
      <c r="K5147">
        <v>0.50295000000000001</v>
      </c>
      <c r="L5147">
        <v>0.33134999999999998</v>
      </c>
      <c r="M5147">
        <v>0.51775000000000004</v>
      </c>
    </row>
    <row r="5148" spans="2:13" x14ac:dyDescent="0.35">
      <c r="B5148">
        <v>5145</v>
      </c>
      <c r="C5148">
        <v>0.51444999999999996</v>
      </c>
      <c r="D5148">
        <v>0.54115000000000002</v>
      </c>
      <c r="E5148">
        <v>0.53605000000000003</v>
      </c>
      <c r="F5148">
        <v>0.17715</v>
      </c>
      <c r="G5148">
        <v>0.83214999999999995</v>
      </c>
      <c r="H5148">
        <v>0.35365000000000002</v>
      </c>
      <c r="I5148">
        <v>0.62334999999999996</v>
      </c>
      <c r="J5148">
        <v>0.20385</v>
      </c>
      <c r="K5148">
        <v>0.34255000000000002</v>
      </c>
      <c r="L5148">
        <v>0.32155</v>
      </c>
      <c r="M5148">
        <v>0.99175000000000002</v>
      </c>
    </row>
    <row r="5149" spans="2:13" x14ac:dyDescent="0.35">
      <c r="B5149">
        <v>5146</v>
      </c>
      <c r="C5149">
        <v>0.51454999999999995</v>
      </c>
      <c r="D5149">
        <v>0.42975000000000002</v>
      </c>
      <c r="E5149">
        <v>0.42004999999999998</v>
      </c>
      <c r="F5149">
        <v>0.10575</v>
      </c>
      <c r="G5149">
        <v>0.10415000000000001</v>
      </c>
      <c r="H5149">
        <v>0.94764999999999999</v>
      </c>
      <c r="I5149">
        <v>0.42365000000000003</v>
      </c>
      <c r="J5149">
        <v>0.26214999999999999</v>
      </c>
      <c r="K5149">
        <v>0.99234999999999995</v>
      </c>
      <c r="L5149">
        <v>0.89305000000000001</v>
      </c>
      <c r="M5149">
        <v>0.92964999999999998</v>
      </c>
    </row>
    <row r="5150" spans="2:13" x14ac:dyDescent="0.35">
      <c r="B5150">
        <v>5147</v>
      </c>
      <c r="C5150">
        <v>0.51465000000000005</v>
      </c>
      <c r="D5150">
        <v>0.90344999999999998</v>
      </c>
      <c r="E5150">
        <v>0.65695000000000003</v>
      </c>
      <c r="F5150">
        <v>0.35104999999999997</v>
      </c>
      <c r="G5150">
        <v>0.65434999999999999</v>
      </c>
      <c r="H5150">
        <v>0.63165000000000004</v>
      </c>
      <c r="I5150">
        <v>0.63865000000000005</v>
      </c>
      <c r="J5150">
        <v>0.63744999999999996</v>
      </c>
      <c r="K5150">
        <v>0.50485000000000002</v>
      </c>
      <c r="L5150">
        <v>0.70974999999999999</v>
      </c>
      <c r="M5150">
        <v>0.66234999999999999</v>
      </c>
    </row>
    <row r="5151" spans="2:13" x14ac:dyDescent="0.35">
      <c r="B5151">
        <v>5148</v>
      </c>
      <c r="C5151">
        <v>0.51475000000000004</v>
      </c>
      <c r="D5151">
        <v>0.20785000000000001</v>
      </c>
      <c r="E5151">
        <v>0.71014999999999995</v>
      </c>
      <c r="F5151">
        <v>0.50844999999999996</v>
      </c>
      <c r="G5151">
        <v>0.72594999999999998</v>
      </c>
      <c r="H5151">
        <v>0.12545000000000001</v>
      </c>
      <c r="I5151">
        <v>4.3749999999999997E-2</v>
      </c>
      <c r="J5151">
        <v>0.13375000000000001</v>
      </c>
      <c r="K5151">
        <v>0.38085000000000002</v>
      </c>
      <c r="L5151">
        <v>0.83065</v>
      </c>
      <c r="M5151">
        <v>9.0149999999999994E-2</v>
      </c>
    </row>
    <row r="5152" spans="2:13" x14ac:dyDescent="0.35">
      <c r="B5152">
        <v>5149</v>
      </c>
      <c r="C5152">
        <v>0.51485000000000003</v>
      </c>
      <c r="D5152">
        <v>0.80925000000000002</v>
      </c>
      <c r="E5152">
        <v>0.16195000000000001</v>
      </c>
      <c r="F5152">
        <v>0.78885000000000005</v>
      </c>
      <c r="G5152">
        <v>0.63565000000000005</v>
      </c>
      <c r="H5152">
        <v>5.6349999999999997E-2</v>
      </c>
      <c r="I5152">
        <v>0.43885000000000002</v>
      </c>
      <c r="J5152">
        <v>0.39015</v>
      </c>
      <c r="K5152">
        <v>0.15295</v>
      </c>
      <c r="L5152">
        <v>0.52895000000000003</v>
      </c>
      <c r="M5152">
        <v>0.19994999999999999</v>
      </c>
    </row>
    <row r="5153" spans="2:13" x14ac:dyDescent="0.35">
      <c r="B5153">
        <v>5150</v>
      </c>
      <c r="C5153">
        <v>0.51495000000000002</v>
      </c>
      <c r="D5153">
        <v>0.33255000000000001</v>
      </c>
      <c r="E5153">
        <v>0.83074999999999999</v>
      </c>
      <c r="F5153">
        <v>0.62814999999999999</v>
      </c>
      <c r="G5153">
        <v>0.30895</v>
      </c>
      <c r="H5153">
        <v>0.77295000000000003</v>
      </c>
      <c r="I5153">
        <v>0.89175000000000004</v>
      </c>
      <c r="J5153">
        <v>6.9150000000000003E-2</v>
      </c>
      <c r="K5153">
        <v>0.76095000000000002</v>
      </c>
      <c r="L5153">
        <v>0.43625000000000003</v>
      </c>
      <c r="M5153">
        <v>0.58735000000000004</v>
      </c>
    </row>
    <row r="5154" spans="2:13" x14ac:dyDescent="0.35">
      <c r="B5154">
        <v>5151</v>
      </c>
      <c r="C5154">
        <v>0.51505000000000001</v>
      </c>
      <c r="D5154">
        <v>0.84594999999999998</v>
      </c>
      <c r="E5154">
        <v>6.2350000000000003E-2</v>
      </c>
      <c r="F5154">
        <v>0.47725000000000001</v>
      </c>
      <c r="G5154">
        <v>0.73175000000000001</v>
      </c>
      <c r="H5154">
        <v>0.78925000000000001</v>
      </c>
      <c r="I5154">
        <v>5.9049999999999998E-2</v>
      </c>
      <c r="J5154">
        <v>0.26264999999999999</v>
      </c>
      <c r="K5154">
        <v>7.6050000000000006E-2</v>
      </c>
      <c r="L5154">
        <v>0.36435000000000001</v>
      </c>
      <c r="M5154">
        <v>0.68374999999999997</v>
      </c>
    </row>
    <row r="5155" spans="2:13" x14ac:dyDescent="0.35">
      <c r="B5155">
        <v>5152</v>
      </c>
      <c r="C5155">
        <v>0.51515</v>
      </c>
      <c r="D5155">
        <v>0.44655</v>
      </c>
      <c r="E5155">
        <v>0.13075000000000001</v>
      </c>
      <c r="F5155">
        <v>0.89585000000000004</v>
      </c>
      <c r="G5155">
        <v>0.29875000000000002</v>
      </c>
      <c r="H5155">
        <v>0.68574999999999997</v>
      </c>
      <c r="I5155">
        <v>0.61024999999999996</v>
      </c>
      <c r="J5155">
        <v>0.62134999999999996</v>
      </c>
      <c r="K5155">
        <v>0.38145000000000001</v>
      </c>
      <c r="L5155">
        <v>0.19334999999999999</v>
      </c>
      <c r="M5155">
        <v>0.67254999999999998</v>
      </c>
    </row>
    <row r="5156" spans="2:13" x14ac:dyDescent="0.35">
      <c r="B5156">
        <v>5153</v>
      </c>
      <c r="C5156">
        <v>0.51524999999999999</v>
      </c>
      <c r="D5156">
        <v>0.57774999999999999</v>
      </c>
      <c r="E5156">
        <v>0.57135000000000002</v>
      </c>
      <c r="F5156">
        <v>0.85475000000000001</v>
      </c>
      <c r="G5156">
        <v>0.31175000000000003</v>
      </c>
      <c r="H5156">
        <v>0.90715000000000001</v>
      </c>
      <c r="I5156">
        <v>0.95645000000000002</v>
      </c>
      <c r="J5156">
        <v>0.94215000000000004</v>
      </c>
      <c r="K5156">
        <v>0.66725000000000001</v>
      </c>
      <c r="L5156">
        <v>0.65605000000000002</v>
      </c>
      <c r="M5156">
        <v>5.425E-2</v>
      </c>
    </row>
    <row r="5157" spans="2:13" x14ac:dyDescent="0.35">
      <c r="B5157">
        <v>5154</v>
      </c>
      <c r="C5157">
        <v>0.51534999999999997</v>
      </c>
      <c r="D5157">
        <v>0.59524999999999995</v>
      </c>
      <c r="E5157">
        <v>0.37624999999999997</v>
      </c>
      <c r="F5157">
        <v>0.21104999999999999</v>
      </c>
      <c r="G5157">
        <v>0.91264999999999996</v>
      </c>
      <c r="H5157">
        <v>0.10025000000000001</v>
      </c>
      <c r="I5157">
        <v>0.19164999999999999</v>
      </c>
      <c r="J5157">
        <v>0.12825</v>
      </c>
      <c r="K5157">
        <v>0.65954999999999997</v>
      </c>
      <c r="L5157">
        <v>0.62944999999999995</v>
      </c>
      <c r="M5157">
        <v>0.17094999999999999</v>
      </c>
    </row>
    <row r="5158" spans="2:13" x14ac:dyDescent="0.35">
      <c r="B5158">
        <v>5155</v>
      </c>
      <c r="C5158">
        <v>0.51544999999999996</v>
      </c>
      <c r="D5158">
        <v>0.48554999999999998</v>
      </c>
      <c r="E5158">
        <v>0.39815</v>
      </c>
      <c r="F5158">
        <v>0.49725000000000003</v>
      </c>
      <c r="G5158">
        <v>0.37475000000000003</v>
      </c>
      <c r="H5158">
        <v>7.2500000000000004E-3</v>
      </c>
      <c r="I5158">
        <v>0.41175</v>
      </c>
      <c r="J5158">
        <v>0.67025000000000001</v>
      </c>
      <c r="K5158">
        <v>1.545E-2</v>
      </c>
      <c r="L5158">
        <v>3.5349999999999999E-2</v>
      </c>
      <c r="M5158">
        <v>0.85945000000000005</v>
      </c>
    </row>
    <row r="5159" spans="2:13" x14ac:dyDescent="0.35">
      <c r="B5159">
        <v>5156</v>
      </c>
      <c r="C5159">
        <v>0.51554999999999995</v>
      </c>
      <c r="D5159">
        <v>0.84304999999999997</v>
      </c>
      <c r="E5159">
        <v>4.8050000000000002E-2</v>
      </c>
      <c r="F5159">
        <v>0.42864999999999998</v>
      </c>
      <c r="G5159">
        <v>0.74065000000000003</v>
      </c>
      <c r="H5159">
        <v>0.11824999999999999</v>
      </c>
      <c r="I5159">
        <v>0.70445000000000002</v>
      </c>
      <c r="J5159">
        <v>0.82235000000000003</v>
      </c>
      <c r="K5159">
        <v>0.84645000000000004</v>
      </c>
      <c r="L5159">
        <v>0.74034999999999995</v>
      </c>
      <c r="M5159">
        <v>0.45295000000000002</v>
      </c>
    </row>
    <row r="5160" spans="2:13" x14ac:dyDescent="0.35">
      <c r="B5160">
        <v>5157</v>
      </c>
      <c r="C5160">
        <v>0.51565000000000005</v>
      </c>
      <c r="D5160">
        <v>0.76234999999999997</v>
      </c>
      <c r="E5160">
        <v>0.99195</v>
      </c>
      <c r="F5160">
        <v>0.78115000000000001</v>
      </c>
      <c r="G5160">
        <v>0.63854999999999995</v>
      </c>
      <c r="H5160">
        <v>0.31185000000000002</v>
      </c>
      <c r="I5160">
        <v>0.30825000000000002</v>
      </c>
      <c r="J5160">
        <v>0.12385</v>
      </c>
      <c r="K5160">
        <v>0.94584999999999997</v>
      </c>
      <c r="L5160">
        <v>0.33234999999999998</v>
      </c>
      <c r="M5160">
        <v>1.125E-2</v>
      </c>
    </row>
    <row r="5161" spans="2:13" x14ac:dyDescent="0.35">
      <c r="B5161">
        <v>5158</v>
      </c>
      <c r="C5161">
        <v>0.51575000000000004</v>
      </c>
      <c r="D5161">
        <v>0.81445000000000001</v>
      </c>
      <c r="E5161">
        <v>0.27634999999999998</v>
      </c>
      <c r="F5161">
        <v>0.26434999999999997</v>
      </c>
      <c r="G5161">
        <v>0.69784999999999997</v>
      </c>
      <c r="H5161">
        <v>0.20205000000000001</v>
      </c>
      <c r="I5161">
        <v>0.27184999999999998</v>
      </c>
      <c r="J5161">
        <v>0.99955000000000005</v>
      </c>
      <c r="K5161">
        <v>0.54035</v>
      </c>
      <c r="L5161">
        <v>0.95345000000000002</v>
      </c>
      <c r="M5161">
        <v>0.89975000000000005</v>
      </c>
    </row>
    <row r="5162" spans="2:13" x14ac:dyDescent="0.35">
      <c r="B5162">
        <v>5159</v>
      </c>
      <c r="C5162">
        <v>0.51585000000000003</v>
      </c>
      <c r="D5162">
        <v>0.44045000000000001</v>
      </c>
      <c r="E5162">
        <v>0.31285000000000002</v>
      </c>
      <c r="F5162">
        <v>3.3149999999999999E-2</v>
      </c>
      <c r="G5162">
        <v>0.28584999999999999</v>
      </c>
      <c r="H5162">
        <v>0.14445</v>
      </c>
      <c r="I5162">
        <v>0.77154999999999996</v>
      </c>
      <c r="J5162">
        <v>0.18554999999999999</v>
      </c>
      <c r="K5162">
        <v>0.75255000000000005</v>
      </c>
      <c r="L5162">
        <v>0.87955000000000005</v>
      </c>
      <c r="M5162">
        <v>0.94364999999999999</v>
      </c>
    </row>
    <row r="5163" spans="2:13" x14ac:dyDescent="0.35">
      <c r="B5163">
        <v>5160</v>
      </c>
      <c r="C5163">
        <v>0.51595000000000002</v>
      </c>
      <c r="D5163">
        <v>0.56925000000000003</v>
      </c>
      <c r="E5163">
        <v>0.51695000000000002</v>
      </c>
      <c r="F5163">
        <v>0.94045000000000001</v>
      </c>
      <c r="G5163">
        <v>0.58394999999999997</v>
      </c>
      <c r="H5163">
        <v>0.10915</v>
      </c>
      <c r="I5163">
        <v>0.95704999999999996</v>
      </c>
      <c r="J5163">
        <v>0.28284999999999999</v>
      </c>
      <c r="K5163">
        <v>0.40944999999999998</v>
      </c>
      <c r="L5163">
        <v>0.62424999999999997</v>
      </c>
      <c r="M5163">
        <v>0.76785000000000003</v>
      </c>
    </row>
    <row r="5164" spans="2:13" x14ac:dyDescent="0.35">
      <c r="B5164">
        <v>5161</v>
      </c>
      <c r="C5164">
        <v>0.51605000000000001</v>
      </c>
      <c r="D5164">
        <v>7.8850000000000003E-2</v>
      </c>
      <c r="E5164">
        <v>0.51905000000000001</v>
      </c>
      <c r="F5164">
        <v>7.2550000000000003E-2</v>
      </c>
      <c r="G5164">
        <v>0.26014999999999999</v>
      </c>
      <c r="H5164">
        <v>0.41635</v>
      </c>
      <c r="I5164">
        <v>0.61895</v>
      </c>
      <c r="J5164">
        <v>0.75395000000000001</v>
      </c>
      <c r="K5164">
        <v>0.98085</v>
      </c>
      <c r="L5164">
        <v>0.74234999999999995</v>
      </c>
      <c r="M5164">
        <v>0.63285000000000002</v>
      </c>
    </row>
    <row r="5165" spans="2:13" x14ac:dyDescent="0.35">
      <c r="B5165">
        <v>5162</v>
      </c>
      <c r="C5165">
        <v>0.51615</v>
      </c>
      <c r="D5165">
        <v>1.5499999999999999E-3</v>
      </c>
      <c r="E5165">
        <v>0.34265000000000001</v>
      </c>
      <c r="F5165">
        <v>0.24235000000000001</v>
      </c>
      <c r="G5165">
        <v>0.28665000000000002</v>
      </c>
      <c r="H5165">
        <v>0.50055000000000005</v>
      </c>
      <c r="I5165">
        <v>0.20215</v>
      </c>
      <c r="J5165">
        <v>0.48394999999999999</v>
      </c>
      <c r="K5165">
        <v>0.42004999999999998</v>
      </c>
      <c r="L5165">
        <v>0.32974999999999999</v>
      </c>
      <c r="M5165">
        <v>0.95814999999999995</v>
      </c>
    </row>
    <row r="5166" spans="2:13" x14ac:dyDescent="0.35">
      <c r="B5166">
        <v>5163</v>
      </c>
      <c r="C5166">
        <v>0.51624999999999999</v>
      </c>
      <c r="D5166">
        <v>0.36945</v>
      </c>
      <c r="E5166">
        <v>0.87705</v>
      </c>
      <c r="F5166">
        <v>0.72024999999999995</v>
      </c>
      <c r="G5166">
        <v>0.39855000000000002</v>
      </c>
      <c r="H5166">
        <v>0.92405000000000004</v>
      </c>
      <c r="I5166">
        <v>0.92005000000000003</v>
      </c>
      <c r="J5166">
        <v>0.88314999999999999</v>
      </c>
      <c r="K5166">
        <v>0.83714999999999995</v>
      </c>
      <c r="L5166">
        <v>0.39115</v>
      </c>
      <c r="M5166">
        <v>0.11735</v>
      </c>
    </row>
    <row r="5167" spans="2:13" x14ac:dyDescent="0.35">
      <c r="B5167">
        <v>5164</v>
      </c>
      <c r="C5167">
        <v>0.51634999999999998</v>
      </c>
      <c r="D5167">
        <v>0.32395000000000002</v>
      </c>
      <c r="E5167">
        <v>0.66085000000000005</v>
      </c>
      <c r="F5167">
        <v>0.68515000000000004</v>
      </c>
      <c r="G5167">
        <v>7.9049999999999995E-2</v>
      </c>
      <c r="H5167">
        <v>0.90344999999999998</v>
      </c>
      <c r="I5167">
        <v>0.85224999999999995</v>
      </c>
      <c r="J5167">
        <v>0.75085000000000002</v>
      </c>
      <c r="K5167">
        <v>0.87485000000000002</v>
      </c>
      <c r="L5167">
        <v>0.13775000000000001</v>
      </c>
      <c r="M5167">
        <v>0.42714999999999997</v>
      </c>
    </row>
    <row r="5168" spans="2:13" x14ac:dyDescent="0.35">
      <c r="B5168">
        <v>5165</v>
      </c>
      <c r="C5168">
        <v>0.51644999999999996</v>
      </c>
      <c r="D5168">
        <v>0.73804999999999998</v>
      </c>
      <c r="E5168">
        <v>0.55745</v>
      </c>
      <c r="F5168">
        <v>0.93454999999999999</v>
      </c>
      <c r="G5168">
        <v>0.87465000000000004</v>
      </c>
      <c r="H5168">
        <v>0.15855</v>
      </c>
      <c r="I5168">
        <v>0.97885</v>
      </c>
      <c r="J5168">
        <v>0.20665</v>
      </c>
      <c r="K5168">
        <v>0.36825000000000002</v>
      </c>
      <c r="L5168">
        <v>0.38845000000000002</v>
      </c>
      <c r="M5168">
        <v>0.85775000000000001</v>
      </c>
    </row>
    <row r="5169" spans="2:13" x14ac:dyDescent="0.35">
      <c r="B5169">
        <v>5166</v>
      </c>
      <c r="C5169">
        <v>0.51654999999999995</v>
      </c>
      <c r="D5169">
        <v>0.46375</v>
      </c>
      <c r="E5169">
        <v>0.34665000000000001</v>
      </c>
      <c r="F5169">
        <v>0.92864999999999998</v>
      </c>
      <c r="G5169">
        <v>0.78415000000000001</v>
      </c>
      <c r="H5169">
        <v>0.21834999999999999</v>
      </c>
      <c r="I5169">
        <v>0.28434999999999999</v>
      </c>
      <c r="J5169">
        <v>0.47344999999999998</v>
      </c>
      <c r="K5169">
        <v>0.49875000000000003</v>
      </c>
      <c r="L5169">
        <v>0.62034999999999996</v>
      </c>
      <c r="M5169">
        <v>0.88375000000000004</v>
      </c>
    </row>
    <row r="5170" spans="2:13" x14ac:dyDescent="0.35">
      <c r="B5170">
        <v>5167</v>
      </c>
      <c r="C5170">
        <v>0.51665000000000005</v>
      </c>
      <c r="D5170">
        <v>0.29804999999999998</v>
      </c>
      <c r="E5170">
        <v>0.53885000000000005</v>
      </c>
      <c r="F5170">
        <v>0.66125</v>
      </c>
      <c r="G5170">
        <v>0.70065</v>
      </c>
      <c r="H5170">
        <v>0.67964999999999998</v>
      </c>
      <c r="I5170">
        <v>0.31395000000000001</v>
      </c>
      <c r="J5170">
        <v>3.8550000000000001E-2</v>
      </c>
      <c r="K5170">
        <v>0.24495</v>
      </c>
      <c r="L5170">
        <v>0.64285000000000003</v>
      </c>
      <c r="M5170">
        <v>0.51365000000000005</v>
      </c>
    </row>
    <row r="5171" spans="2:13" x14ac:dyDescent="0.35">
      <c r="B5171">
        <v>5168</v>
      </c>
      <c r="C5171">
        <v>0.51675000000000004</v>
      </c>
      <c r="D5171">
        <v>0.76444999999999996</v>
      </c>
      <c r="E5171">
        <v>0.44455</v>
      </c>
      <c r="F5171">
        <v>0.38114999999999999</v>
      </c>
      <c r="G5171">
        <v>0.55425000000000002</v>
      </c>
      <c r="H5171">
        <v>0.86855000000000004</v>
      </c>
      <c r="I5171">
        <v>0.50144999999999995</v>
      </c>
      <c r="J5171">
        <v>0.90054999999999996</v>
      </c>
      <c r="K5171">
        <v>0.28375</v>
      </c>
      <c r="L5171">
        <v>0.46915000000000001</v>
      </c>
      <c r="M5171">
        <v>0.48925000000000002</v>
      </c>
    </row>
    <row r="5172" spans="2:13" x14ac:dyDescent="0.35">
      <c r="B5172">
        <v>5169</v>
      </c>
      <c r="C5172">
        <v>0.51685000000000003</v>
      </c>
      <c r="D5172">
        <v>0.65215000000000001</v>
      </c>
      <c r="E5172">
        <v>0.47544999999999998</v>
      </c>
      <c r="F5172">
        <v>4.1050000000000003E-2</v>
      </c>
      <c r="G5172">
        <v>0.50385000000000002</v>
      </c>
      <c r="H5172">
        <v>0.44845000000000002</v>
      </c>
      <c r="I5172">
        <v>0.81684999999999997</v>
      </c>
      <c r="J5172">
        <v>0.28605000000000003</v>
      </c>
      <c r="K5172">
        <v>0.99075000000000002</v>
      </c>
      <c r="L5172">
        <v>0.53595000000000004</v>
      </c>
      <c r="M5172">
        <v>0.85375000000000001</v>
      </c>
    </row>
    <row r="5173" spans="2:13" x14ac:dyDescent="0.35">
      <c r="B5173">
        <v>5170</v>
      </c>
      <c r="C5173">
        <v>0.51695000000000002</v>
      </c>
      <c r="D5173">
        <v>0.45245000000000002</v>
      </c>
      <c r="E5173">
        <v>0.49095</v>
      </c>
      <c r="F5173">
        <v>0.23005</v>
      </c>
      <c r="G5173">
        <v>0.56605000000000005</v>
      </c>
      <c r="H5173">
        <v>0.19114999999999999</v>
      </c>
      <c r="I5173">
        <v>0.41094999999999998</v>
      </c>
      <c r="J5173">
        <v>0.25445000000000001</v>
      </c>
      <c r="K5173">
        <v>0.59055000000000002</v>
      </c>
      <c r="L5173">
        <v>0.74424999999999997</v>
      </c>
      <c r="M5173">
        <v>0.12015000000000001</v>
      </c>
    </row>
    <row r="5174" spans="2:13" x14ac:dyDescent="0.35">
      <c r="B5174">
        <v>5171</v>
      </c>
      <c r="C5174">
        <v>0.51705000000000001</v>
      </c>
      <c r="D5174">
        <v>0.43245</v>
      </c>
      <c r="E5174">
        <v>0.34494999999999998</v>
      </c>
      <c r="F5174">
        <v>0.48964999999999997</v>
      </c>
      <c r="G5174">
        <v>0.70784999999999998</v>
      </c>
      <c r="H5174">
        <v>0.63044999999999995</v>
      </c>
      <c r="I5174">
        <v>0.25024999999999997</v>
      </c>
      <c r="J5174">
        <v>0.22685</v>
      </c>
      <c r="K5174">
        <v>4.6249999999999999E-2</v>
      </c>
      <c r="L5174">
        <v>0.19755</v>
      </c>
      <c r="M5174">
        <v>0.89675000000000005</v>
      </c>
    </row>
    <row r="5175" spans="2:13" x14ac:dyDescent="0.35">
      <c r="B5175">
        <v>5172</v>
      </c>
      <c r="C5175">
        <v>0.51715</v>
      </c>
      <c r="D5175">
        <v>0.97904999999999998</v>
      </c>
      <c r="E5175">
        <v>0.78464999999999996</v>
      </c>
      <c r="F5175">
        <v>0.49035000000000001</v>
      </c>
      <c r="G5175">
        <v>0.65985000000000005</v>
      </c>
      <c r="H5175">
        <v>0.18275</v>
      </c>
      <c r="I5175">
        <v>0.49935000000000002</v>
      </c>
      <c r="J5175">
        <v>0.12715000000000001</v>
      </c>
      <c r="K5175">
        <v>0.63954999999999995</v>
      </c>
      <c r="L5175">
        <v>0.69964999999999999</v>
      </c>
      <c r="M5175">
        <v>0.64505000000000001</v>
      </c>
    </row>
    <row r="5176" spans="2:13" x14ac:dyDescent="0.35">
      <c r="B5176">
        <v>5173</v>
      </c>
      <c r="C5176">
        <v>0.51724999999999999</v>
      </c>
      <c r="D5176">
        <v>0.14135</v>
      </c>
      <c r="E5176">
        <v>0.88734999999999997</v>
      </c>
      <c r="F5176">
        <v>0.69015000000000004</v>
      </c>
      <c r="G5176">
        <v>0.24115</v>
      </c>
      <c r="H5176">
        <v>0.88714999999999999</v>
      </c>
      <c r="I5176">
        <v>0.61845000000000006</v>
      </c>
      <c r="J5176">
        <v>0.52975000000000005</v>
      </c>
      <c r="K5176">
        <v>0.10475</v>
      </c>
      <c r="L5176">
        <v>0.19935</v>
      </c>
      <c r="M5176">
        <v>0.85404999999999998</v>
      </c>
    </row>
    <row r="5177" spans="2:13" x14ac:dyDescent="0.35">
      <c r="B5177">
        <v>5174</v>
      </c>
      <c r="C5177">
        <v>0.51734999999999998</v>
      </c>
      <c r="D5177">
        <v>0.20935000000000001</v>
      </c>
      <c r="E5177">
        <v>0.79915000000000003</v>
      </c>
      <c r="F5177">
        <v>0.61024999999999996</v>
      </c>
      <c r="G5177">
        <v>0.62275000000000003</v>
      </c>
      <c r="H5177">
        <v>0.15984999999999999</v>
      </c>
      <c r="I5177">
        <v>7.8549999999999995E-2</v>
      </c>
      <c r="J5177">
        <v>7.5249999999999997E-2</v>
      </c>
      <c r="K5177">
        <v>0.21745</v>
      </c>
      <c r="L5177">
        <v>0.97045000000000003</v>
      </c>
      <c r="M5177">
        <v>0.64134999999999998</v>
      </c>
    </row>
    <row r="5178" spans="2:13" x14ac:dyDescent="0.35">
      <c r="B5178">
        <v>5175</v>
      </c>
      <c r="C5178">
        <v>0.51744999999999997</v>
      </c>
      <c r="D5178">
        <v>0.57274999999999998</v>
      </c>
      <c r="E5178">
        <v>0.32124999999999998</v>
      </c>
      <c r="F5178">
        <v>0.73065000000000002</v>
      </c>
      <c r="G5178">
        <v>6.9849999999999995E-2</v>
      </c>
      <c r="H5178">
        <v>0.95055000000000001</v>
      </c>
      <c r="I5178">
        <v>0.81864999999999999</v>
      </c>
      <c r="J5178">
        <v>0.90134999999999998</v>
      </c>
      <c r="K5178">
        <v>0.61965000000000003</v>
      </c>
      <c r="L5178">
        <v>0.95845000000000002</v>
      </c>
      <c r="M5178">
        <v>0.96984999999999999</v>
      </c>
    </row>
    <row r="5179" spans="2:13" x14ac:dyDescent="0.35">
      <c r="B5179">
        <v>5176</v>
      </c>
      <c r="C5179">
        <v>0.51754999999999995</v>
      </c>
      <c r="D5179">
        <v>0.66744999999999999</v>
      </c>
      <c r="E5179">
        <v>0.19705</v>
      </c>
      <c r="F5179">
        <v>0.57425000000000004</v>
      </c>
      <c r="G5179">
        <v>0.23535</v>
      </c>
      <c r="H5179">
        <v>0.38845000000000002</v>
      </c>
      <c r="I5179">
        <v>0.59884999999999999</v>
      </c>
      <c r="J5179">
        <v>0.25795000000000001</v>
      </c>
      <c r="K5179">
        <v>6.4850000000000005E-2</v>
      </c>
      <c r="L5179">
        <v>0.79454999999999998</v>
      </c>
      <c r="M5179">
        <v>0.95615000000000006</v>
      </c>
    </row>
    <row r="5180" spans="2:13" x14ac:dyDescent="0.35">
      <c r="B5180">
        <v>5177</v>
      </c>
      <c r="C5180">
        <v>0.51765000000000005</v>
      </c>
      <c r="D5180">
        <v>0.79984999999999995</v>
      </c>
      <c r="E5180">
        <v>0.24554999999999999</v>
      </c>
      <c r="F5180">
        <v>0.72914999999999996</v>
      </c>
      <c r="G5180">
        <v>0.39765</v>
      </c>
      <c r="H5180">
        <v>0.97335000000000005</v>
      </c>
      <c r="I5180">
        <v>0.72204999999999997</v>
      </c>
      <c r="J5180">
        <v>0.25714999999999999</v>
      </c>
      <c r="K5180">
        <v>0.62165000000000004</v>
      </c>
      <c r="L5180">
        <v>0.10945000000000001</v>
      </c>
      <c r="M5180">
        <v>0.47904999999999998</v>
      </c>
    </row>
    <row r="5181" spans="2:13" x14ac:dyDescent="0.35">
      <c r="B5181">
        <v>5178</v>
      </c>
      <c r="C5181">
        <v>0.51775000000000004</v>
      </c>
      <c r="D5181">
        <v>0.67215000000000003</v>
      </c>
      <c r="E5181">
        <v>0.12325</v>
      </c>
      <c r="F5181">
        <v>0.41994999999999999</v>
      </c>
      <c r="G5181">
        <v>0.63105</v>
      </c>
      <c r="H5181">
        <v>0.21595</v>
      </c>
      <c r="I5181">
        <v>0.34684999999999999</v>
      </c>
      <c r="J5181">
        <v>0.49975000000000003</v>
      </c>
      <c r="K5181">
        <v>0.88654999999999995</v>
      </c>
      <c r="L5181">
        <v>0.64544999999999997</v>
      </c>
      <c r="M5181">
        <v>0.48465000000000003</v>
      </c>
    </row>
    <row r="5182" spans="2:13" x14ac:dyDescent="0.35">
      <c r="B5182">
        <v>5179</v>
      </c>
      <c r="C5182">
        <v>0.51785000000000003</v>
      </c>
      <c r="D5182">
        <v>0.80274999999999996</v>
      </c>
      <c r="E5182">
        <v>0.66725000000000001</v>
      </c>
      <c r="F5182">
        <v>0.85734999999999995</v>
      </c>
      <c r="G5182">
        <v>0.80774999999999997</v>
      </c>
      <c r="H5182">
        <v>0.67274999999999996</v>
      </c>
      <c r="I5182">
        <v>0.52534999999999998</v>
      </c>
      <c r="J5182">
        <v>0.18884999999999999</v>
      </c>
      <c r="K5182">
        <v>0.88534999999999997</v>
      </c>
      <c r="L5182">
        <v>0.11185</v>
      </c>
      <c r="M5182">
        <v>0.23865</v>
      </c>
    </row>
    <row r="5183" spans="2:13" x14ac:dyDescent="0.35">
      <c r="B5183">
        <v>5180</v>
      </c>
      <c r="C5183">
        <v>0.51795000000000002</v>
      </c>
      <c r="D5183">
        <v>0.67374999999999996</v>
      </c>
      <c r="E5183">
        <v>0.75654999999999994</v>
      </c>
      <c r="F5183">
        <v>1.7950000000000001E-2</v>
      </c>
      <c r="G5183">
        <v>0.42514999999999997</v>
      </c>
      <c r="H5183">
        <v>0.93545</v>
      </c>
      <c r="I5183">
        <v>5.5500000000000002E-3</v>
      </c>
      <c r="J5183">
        <v>5.9049999999999998E-2</v>
      </c>
      <c r="K5183">
        <v>0.64085000000000003</v>
      </c>
      <c r="L5183">
        <v>0.56315000000000004</v>
      </c>
      <c r="M5183">
        <v>0.23094999999999999</v>
      </c>
    </row>
    <row r="5184" spans="2:13" x14ac:dyDescent="0.35">
      <c r="B5184">
        <v>5181</v>
      </c>
      <c r="C5184">
        <v>0.51805000000000001</v>
      </c>
      <c r="D5184">
        <v>0.80184999999999995</v>
      </c>
      <c r="E5184">
        <v>0.81815000000000004</v>
      </c>
      <c r="F5184">
        <v>4.4850000000000001E-2</v>
      </c>
      <c r="G5184">
        <v>0.76805000000000001</v>
      </c>
      <c r="H5184">
        <v>0.62785000000000002</v>
      </c>
      <c r="I5184">
        <v>0.33574999999999999</v>
      </c>
      <c r="J5184">
        <v>0.48494999999999999</v>
      </c>
      <c r="K5184">
        <v>0.37385000000000002</v>
      </c>
      <c r="L5184">
        <v>0.13364999999999999</v>
      </c>
      <c r="M5184">
        <v>0.78385000000000005</v>
      </c>
    </row>
    <row r="5185" spans="2:13" x14ac:dyDescent="0.35">
      <c r="B5185">
        <v>5182</v>
      </c>
      <c r="C5185">
        <v>0.51815</v>
      </c>
      <c r="D5185">
        <v>0.22635</v>
      </c>
      <c r="E5185">
        <v>6.565E-2</v>
      </c>
      <c r="F5185">
        <v>0.51715</v>
      </c>
      <c r="G5185">
        <v>0.54864999999999997</v>
      </c>
      <c r="H5185">
        <v>0.11615</v>
      </c>
      <c r="I5185">
        <v>0.91525000000000001</v>
      </c>
      <c r="J5185">
        <v>0.30564999999999998</v>
      </c>
      <c r="K5185">
        <v>0.37154999999999999</v>
      </c>
      <c r="L5185">
        <v>0.72904999999999998</v>
      </c>
      <c r="M5185">
        <v>0.51165000000000005</v>
      </c>
    </row>
    <row r="5186" spans="2:13" x14ac:dyDescent="0.35">
      <c r="B5186">
        <v>5183</v>
      </c>
      <c r="C5186">
        <v>0.51824999999999999</v>
      </c>
      <c r="D5186">
        <v>0.43125000000000002</v>
      </c>
      <c r="E5186">
        <v>0.57715000000000005</v>
      </c>
      <c r="F5186">
        <v>0.14035</v>
      </c>
      <c r="G5186">
        <v>0.63685000000000003</v>
      </c>
      <c r="H5186">
        <v>0.59884999999999999</v>
      </c>
      <c r="I5186">
        <v>6.3499999999999997E-3</v>
      </c>
      <c r="J5186">
        <v>0.26355000000000001</v>
      </c>
      <c r="K5186">
        <v>0.91674999999999995</v>
      </c>
      <c r="L5186">
        <v>0.12955</v>
      </c>
      <c r="M5186">
        <v>0.78334999999999999</v>
      </c>
    </row>
    <row r="5187" spans="2:13" x14ac:dyDescent="0.35">
      <c r="B5187">
        <v>5184</v>
      </c>
      <c r="C5187">
        <v>0.51834999999999998</v>
      </c>
      <c r="D5187">
        <v>8.3949999999999997E-2</v>
      </c>
      <c r="E5187">
        <v>0.30925000000000002</v>
      </c>
      <c r="F5187">
        <v>0.99334999999999996</v>
      </c>
      <c r="G5187">
        <v>6.5049999999999997E-2</v>
      </c>
      <c r="H5187">
        <v>0.93835000000000002</v>
      </c>
      <c r="I5187">
        <v>0.35585</v>
      </c>
      <c r="J5187">
        <v>0.98494999999999999</v>
      </c>
      <c r="K5187">
        <v>0.52215</v>
      </c>
      <c r="L5187">
        <v>0.13585</v>
      </c>
      <c r="M5187">
        <v>0.34765000000000001</v>
      </c>
    </row>
    <row r="5188" spans="2:13" x14ac:dyDescent="0.35">
      <c r="B5188">
        <v>5185</v>
      </c>
      <c r="C5188">
        <v>0.51844999999999997</v>
      </c>
      <c r="D5188">
        <v>0.34805000000000003</v>
      </c>
      <c r="E5188">
        <v>0.31445000000000001</v>
      </c>
      <c r="F5188">
        <v>0.62875000000000003</v>
      </c>
      <c r="G5188">
        <v>0.31524999999999997</v>
      </c>
      <c r="H5188">
        <v>0.23415</v>
      </c>
      <c r="I5188">
        <v>0.94925000000000004</v>
      </c>
      <c r="J5188">
        <v>0.76244999999999996</v>
      </c>
      <c r="K5188">
        <v>0.79854999999999998</v>
      </c>
      <c r="L5188">
        <v>0.45274999999999999</v>
      </c>
      <c r="M5188">
        <v>0.85714999999999997</v>
      </c>
    </row>
    <row r="5189" spans="2:13" x14ac:dyDescent="0.35">
      <c r="B5189">
        <v>5186</v>
      </c>
      <c r="C5189">
        <v>0.51854999999999996</v>
      </c>
      <c r="D5189">
        <v>0.33245000000000002</v>
      </c>
      <c r="E5189">
        <v>0.82204999999999995</v>
      </c>
      <c r="F5189">
        <v>0.36604999999999999</v>
      </c>
      <c r="G5189">
        <v>0.43325000000000002</v>
      </c>
      <c r="H5189">
        <v>0.95884999999999998</v>
      </c>
      <c r="I5189">
        <v>0.38045000000000001</v>
      </c>
      <c r="J5189">
        <v>7.775E-2</v>
      </c>
      <c r="K5189">
        <v>0.35715000000000002</v>
      </c>
      <c r="L5189">
        <v>0.10685</v>
      </c>
      <c r="M5189">
        <v>0.56974999999999998</v>
      </c>
    </row>
    <row r="5190" spans="2:13" x14ac:dyDescent="0.35">
      <c r="B5190">
        <v>5187</v>
      </c>
      <c r="C5190">
        <v>0.51865000000000006</v>
      </c>
      <c r="D5190">
        <v>0.72065000000000001</v>
      </c>
      <c r="E5190">
        <v>0.95355000000000001</v>
      </c>
      <c r="F5190">
        <v>0.29615000000000002</v>
      </c>
      <c r="G5190">
        <v>0.10274999999999999</v>
      </c>
      <c r="H5190">
        <v>0.63975000000000004</v>
      </c>
      <c r="I5190">
        <v>0.81194999999999995</v>
      </c>
      <c r="J5190">
        <v>0.80605000000000004</v>
      </c>
      <c r="K5190">
        <v>0.33915000000000001</v>
      </c>
      <c r="L5190">
        <v>0.24185000000000001</v>
      </c>
      <c r="M5190">
        <v>0.50205</v>
      </c>
    </row>
    <row r="5191" spans="2:13" x14ac:dyDescent="0.35">
      <c r="B5191">
        <v>5188</v>
      </c>
      <c r="C5191">
        <v>0.51875000000000004</v>
      </c>
      <c r="D5191">
        <v>0.97124999999999995</v>
      </c>
      <c r="E5191">
        <v>0.67725000000000002</v>
      </c>
      <c r="F5191">
        <v>4.8500000000000001E-3</v>
      </c>
      <c r="G5191">
        <v>7.7950000000000005E-2</v>
      </c>
      <c r="H5191">
        <v>0.13175000000000001</v>
      </c>
      <c r="I5191">
        <v>6.905E-2</v>
      </c>
      <c r="J5191">
        <v>0.78674999999999995</v>
      </c>
      <c r="K5191">
        <v>0.16464999999999999</v>
      </c>
      <c r="L5191">
        <v>0.24404999999999999</v>
      </c>
      <c r="M5191">
        <v>0.55574999999999997</v>
      </c>
    </row>
    <row r="5192" spans="2:13" x14ac:dyDescent="0.35">
      <c r="B5192">
        <v>5189</v>
      </c>
      <c r="C5192">
        <v>0.51885000000000003</v>
      </c>
      <c r="D5192">
        <v>0.80645</v>
      </c>
      <c r="E5192">
        <v>0.45565</v>
      </c>
      <c r="F5192">
        <v>0.87565000000000004</v>
      </c>
      <c r="G5192">
        <v>0.98385</v>
      </c>
      <c r="H5192">
        <v>0.27315</v>
      </c>
      <c r="I5192">
        <v>0.13755000000000001</v>
      </c>
      <c r="J5192">
        <v>0.18995000000000001</v>
      </c>
      <c r="K5192">
        <v>0.58135000000000003</v>
      </c>
      <c r="L5192">
        <v>0.49635000000000001</v>
      </c>
      <c r="M5192">
        <v>0.82625000000000004</v>
      </c>
    </row>
    <row r="5193" spans="2:13" x14ac:dyDescent="0.35">
      <c r="B5193">
        <v>5190</v>
      </c>
      <c r="C5193">
        <v>0.51895000000000002</v>
      </c>
      <c r="D5193">
        <v>7.2450000000000001E-2</v>
      </c>
      <c r="E5193">
        <v>0.11635</v>
      </c>
      <c r="F5193">
        <v>0.27034999999999998</v>
      </c>
      <c r="G5193">
        <v>0.11605</v>
      </c>
      <c r="H5193">
        <v>0.77175000000000005</v>
      </c>
      <c r="I5193">
        <v>0.30945</v>
      </c>
      <c r="J5193">
        <v>2.5000000000000001E-4</v>
      </c>
      <c r="K5193">
        <v>1.8849999999999999E-2</v>
      </c>
      <c r="L5193">
        <v>0.42304999999999998</v>
      </c>
      <c r="M5193">
        <v>0.31164999999999998</v>
      </c>
    </row>
    <row r="5194" spans="2:13" x14ac:dyDescent="0.35">
      <c r="B5194">
        <v>5191</v>
      </c>
      <c r="C5194">
        <v>0.51905000000000001</v>
      </c>
      <c r="D5194">
        <v>0.88744999999999996</v>
      </c>
      <c r="E5194">
        <v>0.31735000000000002</v>
      </c>
      <c r="F5194">
        <v>0.34305000000000002</v>
      </c>
      <c r="G5194">
        <v>0.20695</v>
      </c>
      <c r="H5194">
        <v>0.18254999999999999</v>
      </c>
      <c r="I5194">
        <v>0.32264999999999999</v>
      </c>
      <c r="J5194">
        <v>0.85494999999999999</v>
      </c>
      <c r="K5194">
        <v>0.76234999999999997</v>
      </c>
      <c r="L5194">
        <v>0.94855</v>
      </c>
      <c r="M5194">
        <v>0.43595</v>
      </c>
    </row>
    <row r="5195" spans="2:13" x14ac:dyDescent="0.35">
      <c r="B5195">
        <v>5192</v>
      </c>
      <c r="C5195">
        <v>0.51915</v>
      </c>
      <c r="D5195">
        <v>0.20644999999999999</v>
      </c>
      <c r="E5195">
        <v>0.71065</v>
      </c>
      <c r="F5195">
        <v>0.77925</v>
      </c>
      <c r="G5195">
        <v>0.35034999999999999</v>
      </c>
      <c r="H5195">
        <v>0.41254999999999997</v>
      </c>
      <c r="I5195">
        <v>0.95655000000000001</v>
      </c>
      <c r="J5195">
        <v>0.27474999999999999</v>
      </c>
      <c r="K5195">
        <v>0.44095000000000001</v>
      </c>
      <c r="L5195">
        <v>0.91874999999999996</v>
      </c>
      <c r="M5195">
        <v>0.37785000000000002</v>
      </c>
    </row>
    <row r="5196" spans="2:13" x14ac:dyDescent="0.35">
      <c r="B5196">
        <v>5193</v>
      </c>
      <c r="C5196">
        <v>0.51924999999999999</v>
      </c>
      <c r="D5196">
        <v>0.63285000000000002</v>
      </c>
      <c r="E5196">
        <v>0.53905000000000003</v>
      </c>
      <c r="F5196">
        <v>0.88605</v>
      </c>
      <c r="G5196">
        <v>0.59904999999999997</v>
      </c>
      <c r="H5196">
        <v>0.45645000000000002</v>
      </c>
      <c r="I5196">
        <v>0.74345000000000006</v>
      </c>
      <c r="J5196">
        <v>0.58584999999999998</v>
      </c>
      <c r="K5196">
        <v>0.46145000000000003</v>
      </c>
      <c r="L5196">
        <v>0.29715000000000003</v>
      </c>
      <c r="M5196">
        <v>0.47585</v>
      </c>
    </row>
    <row r="5197" spans="2:13" x14ac:dyDescent="0.35">
      <c r="B5197">
        <v>5194</v>
      </c>
      <c r="C5197">
        <v>0.51934999999999998</v>
      </c>
      <c r="D5197">
        <v>0.71814999999999996</v>
      </c>
      <c r="E5197">
        <v>0.95035000000000003</v>
      </c>
      <c r="F5197">
        <v>0.11515</v>
      </c>
      <c r="G5197">
        <v>0.39715</v>
      </c>
      <c r="H5197">
        <v>0.36654999999999999</v>
      </c>
      <c r="I5197">
        <v>0.90464999999999995</v>
      </c>
      <c r="J5197">
        <v>8.1549999999999997E-2</v>
      </c>
      <c r="K5197">
        <v>1.8500000000000001E-3</v>
      </c>
      <c r="L5197">
        <v>0.46015</v>
      </c>
      <c r="M5197">
        <v>0.45795000000000002</v>
      </c>
    </row>
    <row r="5198" spans="2:13" x14ac:dyDescent="0.35">
      <c r="B5198">
        <v>5195</v>
      </c>
      <c r="C5198">
        <v>0.51944999999999997</v>
      </c>
      <c r="D5198">
        <v>0.24995000000000001</v>
      </c>
      <c r="E5198">
        <v>0.46625</v>
      </c>
      <c r="F5198">
        <v>5.425E-2</v>
      </c>
      <c r="G5198">
        <v>0.17315</v>
      </c>
      <c r="H5198">
        <v>0.60734999999999995</v>
      </c>
      <c r="I5198">
        <v>0.36364999999999997</v>
      </c>
      <c r="J5198">
        <v>0.71325000000000005</v>
      </c>
      <c r="K5198">
        <v>0.47965000000000002</v>
      </c>
      <c r="L5198">
        <v>0.90815000000000001</v>
      </c>
      <c r="M5198">
        <v>0.33365</v>
      </c>
    </row>
    <row r="5199" spans="2:13" x14ac:dyDescent="0.35">
      <c r="B5199">
        <v>5196</v>
      </c>
      <c r="C5199">
        <v>0.51954999999999996</v>
      </c>
      <c r="D5199">
        <v>0.86065000000000003</v>
      </c>
      <c r="E5199">
        <v>0.25195000000000001</v>
      </c>
      <c r="F5199">
        <v>0.78525</v>
      </c>
      <c r="G5199">
        <v>0.96825000000000006</v>
      </c>
      <c r="H5199">
        <v>0.12495000000000001</v>
      </c>
      <c r="I5199">
        <v>0.28815000000000002</v>
      </c>
      <c r="J5199">
        <v>0.50004999999999999</v>
      </c>
      <c r="K5199">
        <v>0.97794999999999999</v>
      </c>
      <c r="L5199">
        <v>0.38795000000000002</v>
      </c>
      <c r="M5199">
        <v>0.27944999999999998</v>
      </c>
    </row>
    <row r="5200" spans="2:13" x14ac:dyDescent="0.35">
      <c r="B5200">
        <v>5197</v>
      </c>
      <c r="C5200">
        <v>0.51964999999999995</v>
      </c>
      <c r="D5200">
        <v>0.49385000000000001</v>
      </c>
      <c r="E5200">
        <v>0.52234999999999998</v>
      </c>
      <c r="F5200">
        <v>0.79435</v>
      </c>
      <c r="G5200">
        <v>0.80105000000000004</v>
      </c>
      <c r="H5200">
        <v>0.15334999999999999</v>
      </c>
      <c r="I5200">
        <v>8.9349999999999999E-2</v>
      </c>
      <c r="J5200">
        <v>0.93174999999999997</v>
      </c>
      <c r="K5200">
        <v>0.17044999999999999</v>
      </c>
      <c r="L5200">
        <v>0.51444999999999996</v>
      </c>
      <c r="M5200">
        <v>0.70794999999999997</v>
      </c>
    </row>
    <row r="5201" spans="2:13" x14ac:dyDescent="0.35">
      <c r="B5201">
        <v>5198</v>
      </c>
      <c r="C5201">
        <v>0.51975000000000005</v>
      </c>
      <c r="D5201">
        <v>0.67554999999999998</v>
      </c>
      <c r="E5201">
        <v>0.47975000000000001</v>
      </c>
      <c r="F5201">
        <v>0.56735000000000002</v>
      </c>
      <c r="G5201">
        <v>0.95994999999999997</v>
      </c>
      <c r="H5201">
        <v>0.35185</v>
      </c>
      <c r="I5201">
        <v>0.63905000000000001</v>
      </c>
      <c r="J5201">
        <v>0.21395</v>
      </c>
      <c r="K5201">
        <v>0.96174999999999999</v>
      </c>
      <c r="L5201">
        <v>0.70004999999999995</v>
      </c>
      <c r="M5201">
        <v>0.97145000000000004</v>
      </c>
    </row>
    <row r="5202" spans="2:13" x14ac:dyDescent="0.35">
      <c r="B5202">
        <v>5199</v>
      </c>
      <c r="C5202">
        <v>0.51985000000000003</v>
      </c>
      <c r="D5202">
        <v>0.11475</v>
      </c>
      <c r="E5202">
        <v>0.28705000000000003</v>
      </c>
      <c r="F5202">
        <v>0.89795000000000003</v>
      </c>
      <c r="G5202">
        <v>0.75114999999999998</v>
      </c>
      <c r="H5202">
        <v>0.66615000000000002</v>
      </c>
      <c r="I5202">
        <v>0.83684999999999998</v>
      </c>
      <c r="J5202">
        <v>0.64654999999999996</v>
      </c>
      <c r="K5202">
        <v>0.32355</v>
      </c>
      <c r="L5202">
        <v>0.79254999999999998</v>
      </c>
      <c r="M5202">
        <v>0.25264999999999999</v>
      </c>
    </row>
    <row r="5203" spans="2:13" x14ac:dyDescent="0.35">
      <c r="B5203">
        <v>5200</v>
      </c>
      <c r="C5203">
        <v>0.51995000000000002</v>
      </c>
      <c r="D5203">
        <v>0.55005000000000004</v>
      </c>
      <c r="E5203">
        <v>5.5649999999999998E-2</v>
      </c>
      <c r="F5203">
        <v>0.68505000000000005</v>
      </c>
      <c r="G5203">
        <v>0.70304999999999995</v>
      </c>
      <c r="H5203">
        <v>0.29165000000000002</v>
      </c>
      <c r="I5203">
        <v>0.63154999999999994</v>
      </c>
      <c r="J5203">
        <v>0.69764999999999999</v>
      </c>
      <c r="K5203">
        <v>0.56355</v>
      </c>
      <c r="L5203">
        <v>0.63924999999999998</v>
      </c>
      <c r="M5203">
        <v>6.6449999999999995E-2</v>
      </c>
    </row>
    <row r="5204" spans="2:13" x14ac:dyDescent="0.35">
      <c r="B5204">
        <v>5201</v>
      </c>
      <c r="C5204">
        <v>0.52005000000000001</v>
      </c>
      <c r="D5204">
        <v>0.73124999999999996</v>
      </c>
      <c r="E5204">
        <v>0.80384999999999995</v>
      </c>
      <c r="F5204">
        <v>0.34384999999999999</v>
      </c>
      <c r="G5204">
        <v>0.59475</v>
      </c>
      <c r="H5204">
        <v>0.93874999999999997</v>
      </c>
      <c r="I5204">
        <v>0.55135000000000001</v>
      </c>
      <c r="J5204">
        <v>0.85585</v>
      </c>
      <c r="K5204">
        <v>0.27815000000000001</v>
      </c>
      <c r="L5204">
        <v>0.67774999999999996</v>
      </c>
      <c r="M5204">
        <v>0.83894999999999997</v>
      </c>
    </row>
    <row r="5205" spans="2:13" x14ac:dyDescent="0.35">
      <c r="B5205">
        <v>5202</v>
      </c>
      <c r="C5205">
        <v>0.52015</v>
      </c>
      <c r="D5205">
        <v>0.84884999999999999</v>
      </c>
      <c r="E5205">
        <v>0.32884999999999998</v>
      </c>
      <c r="F5205">
        <v>4.0849999999999997E-2</v>
      </c>
      <c r="G5205">
        <v>0.67945</v>
      </c>
      <c r="H5205">
        <v>0.72735000000000005</v>
      </c>
      <c r="I5205">
        <v>0.51344999999999996</v>
      </c>
      <c r="J5205">
        <v>0.46055000000000001</v>
      </c>
      <c r="K5205">
        <v>0.36194999999999999</v>
      </c>
      <c r="L5205">
        <v>0.86624999999999996</v>
      </c>
      <c r="M5205">
        <v>5.7349999999999998E-2</v>
      </c>
    </row>
    <row r="5206" spans="2:13" x14ac:dyDescent="0.35">
      <c r="B5206">
        <v>5203</v>
      </c>
      <c r="C5206">
        <v>0.52024999999999999</v>
      </c>
      <c r="D5206">
        <v>0.29325000000000001</v>
      </c>
      <c r="E5206">
        <v>0.79654999999999998</v>
      </c>
      <c r="F5206">
        <v>0.15995000000000001</v>
      </c>
      <c r="G5206">
        <v>0.39605000000000001</v>
      </c>
      <c r="H5206">
        <v>6.2950000000000006E-2</v>
      </c>
      <c r="I5206">
        <v>0.72675000000000001</v>
      </c>
      <c r="J5206">
        <v>0.30704999999999999</v>
      </c>
      <c r="K5206">
        <v>0.45824999999999999</v>
      </c>
      <c r="L5206">
        <v>0.71955000000000002</v>
      </c>
      <c r="M5206">
        <v>0.34984999999999999</v>
      </c>
    </row>
    <row r="5207" spans="2:13" x14ac:dyDescent="0.35">
      <c r="B5207">
        <v>5204</v>
      </c>
      <c r="C5207">
        <v>0.52034999999999998</v>
      </c>
      <c r="D5207">
        <v>0.45195000000000002</v>
      </c>
      <c r="E5207">
        <v>0.76895000000000002</v>
      </c>
      <c r="F5207">
        <v>0.37914999999999999</v>
      </c>
      <c r="G5207">
        <v>0.75914999999999999</v>
      </c>
      <c r="H5207">
        <v>0.91325000000000001</v>
      </c>
      <c r="I5207">
        <v>0.92684999999999995</v>
      </c>
      <c r="J5207">
        <v>0.40155000000000002</v>
      </c>
      <c r="K5207">
        <v>0.15334999999999999</v>
      </c>
      <c r="L5207">
        <v>0.21354999999999999</v>
      </c>
      <c r="M5207">
        <v>0.49264999999999998</v>
      </c>
    </row>
    <row r="5208" spans="2:13" x14ac:dyDescent="0.35">
      <c r="B5208">
        <v>5205</v>
      </c>
      <c r="C5208">
        <v>0.52044999999999997</v>
      </c>
      <c r="D5208">
        <v>0.65534999999999999</v>
      </c>
      <c r="E5208">
        <v>0.64805000000000001</v>
      </c>
      <c r="F5208">
        <v>7.5500000000000003E-3</v>
      </c>
      <c r="G5208">
        <v>0.38035000000000002</v>
      </c>
      <c r="H5208">
        <v>0.20385</v>
      </c>
      <c r="I5208">
        <v>0.94455</v>
      </c>
      <c r="J5208">
        <v>0.82125000000000004</v>
      </c>
      <c r="K5208">
        <v>0.27474999999999999</v>
      </c>
      <c r="L5208">
        <v>0.20205000000000001</v>
      </c>
      <c r="M5208">
        <v>0.16005</v>
      </c>
    </row>
    <row r="5209" spans="2:13" x14ac:dyDescent="0.35">
      <c r="B5209">
        <v>5206</v>
      </c>
      <c r="C5209">
        <v>0.52054999999999996</v>
      </c>
      <c r="D5209">
        <v>9.2749999999999999E-2</v>
      </c>
      <c r="E5209">
        <v>0.24734999999999999</v>
      </c>
      <c r="F5209">
        <v>6.9949999999999998E-2</v>
      </c>
      <c r="G5209">
        <v>0.88675000000000004</v>
      </c>
      <c r="H5209">
        <v>0.41965000000000002</v>
      </c>
      <c r="I5209">
        <v>0.25874999999999998</v>
      </c>
      <c r="J5209">
        <v>5.5849999999999997E-2</v>
      </c>
      <c r="K5209">
        <v>0.73014999999999997</v>
      </c>
      <c r="L5209">
        <v>0.86285000000000001</v>
      </c>
      <c r="M5209">
        <v>0.81845000000000001</v>
      </c>
    </row>
    <row r="5210" spans="2:13" x14ac:dyDescent="0.35">
      <c r="B5210">
        <v>5207</v>
      </c>
      <c r="C5210">
        <v>0.52064999999999995</v>
      </c>
      <c r="D5210">
        <v>0.45524999999999999</v>
      </c>
      <c r="E5210">
        <v>0.48244999999999999</v>
      </c>
      <c r="F5210">
        <v>0.92154999999999998</v>
      </c>
      <c r="G5210">
        <v>0.48044999999999999</v>
      </c>
      <c r="H5210">
        <v>0.14455000000000001</v>
      </c>
      <c r="I5210">
        <v>0.28885</v>
      </c>
      <c r="J5210">
        <v>0.26495000000000002</v>
      </c>
      <c r="K5210">
        <v>0.31574999999999998</v>
      </c>
      <c r="L5210">
        <v>0.19255</v>
      </c>
      <c r="M5210">
        <v>0.14565</v>
      </c>
    </row>
    <row r="5211" spans="2:13" x14ac:dyDescent="0.35">
      <c r="B5211">
        <v>5208</v>
      </c>
      <c r="C5211">
        <v>0.52075000000000005</v>
      </c>
      <c r="D5211">
        <v>0.22605</v>
      </c>
      <c r="E5211">
        <v>0.84094999999999998</v>
      </c>
      <c r="F5211">
        <v>0.93125000000000002</v>
      </c>
      <c r="G5211">
        <v>0.14845</v>
      </c>
      <c r="H5211">
        <v>0.24775</v>
      </c>
      <c r="I5211">
        <v>0.73875000000000002</v>
      </c>
      <c r="J5211">
        <v>0.44524999999999998</v>
      </c>
      <c r="K5211">
        <v>0.21375</v>
      </c>
      <c r="L5211">
        <v>0.56105000000000005</v>
      </c>
      <c r="M5211">
        <v>0.50754999999999995</v>
      </c>
    </row>
    <row r="5212" spans="2:13" x14ac:dyDescent="0.35">
      <c r="B5212">
        <v>5209</v>
      </c>
      <c r="C5212">
        <v>0.52085000000000004</v>
      </c>
      <c r="D5212">
        <v>0.30195</v>
      </c>
      <c r="E5212">
        <v>0.67384999999999995</v>
      </c>
      <c r="F5212">
        <v>0.42354999999999998</v>
      </c>
      <c r="G5212">
        <v>4.9349999999999998E-2</v>
      </c>
      <c r="H5212">
        <v>3.3149999999999999E-2</v>
      </c>
      <c r="I5212">
        <v>0.33645000000000003</v>
      </c>
      <c r="J5212">
        <v>2.5149999999999999E-2</v>
      </c>
      <c r="K5212">
        <v>0.89015</v>
      </c>
      <c r="L5212">
        <v>0.85245000000000004</v>
      </c>
      <c r="M5212">
        <v>0.40894999999999998</v>
      </c>
    </row>
    <row r="5213" spans="2:13" x14ac:dyDescent="0.35">
      <c r="B5213">
        <v>5210</v>
      </c>
      <c r="C5213">
        <v>0.52095000000000002</v>
      </c>
      <c r="D5213">
        <v>0.47284999999999999</v>
      </c>
      <c r="E5213">
        <v>0.78425</v>
      </c>
      <c r="F5213">
        <v>0.56894999999999996</v>
      </c>
      <c r="G5213">
        <v>0.42265000000000003</v>
      </c>
      <c r="H5213">
        <v>0.44514999999999999</v>
      </c>
      <c r="I5213">
        <v>3.2550000000000003E-2</v>
      </c>
      <c r="J5213">
        <v>0.33745000000000003</v>
      </c>
      <c r="K5213">
        <v>0.53144999999999998</v>
      </c>
      <c r="L5213">
        <v>0.86075000000000002</v>
      </c>
      <c r="M5213">
        <v>0.91915000000000002</v>
      </c>
    </row>
    <row r="5214" spans="2:13" x14ac:dyDescent="0.35">
      <c r="B5214">
        <v>5211</v>
      </c>
      <c r="C5214">
        <v>0.52105000000000001</v>
      </c>
      <c r="D5214">
        <v>0.18784999999999999</v>
      </c>
      <c r="E5214">
        <v>0.89675000000000005</v>
      </c>
      <c r="F5214">
        <v>0.71065</v>
      </c>
      <c r="G5214">
        <v>0.54405000000000003</v>
      </c>
      <c r="H5214">
        <v>1.1650000000000001E-2</v>
      </c>
      <c r="I5214">
        <v>0.11545</v>
      </c>
      <c r="J5214">
        <v>0.38624999999999998</v>
      </c>
      <c r="K5214">
        <v>7.7649999999999997E-2</v>
      </c>
      <c r="L5214">
        <v>0.17235</v>
      </c>
      <c r="M5214">
        <v>0.99724999999999997</v>
      </c>
    </row>
    <row r="5215" spans="2:13" x14ac:dyDescent="0.35">
      <c r="B5215">
        <v>5212</v>
      </c>
      <c r="C5215">
        <v>0.52115</v>
      </c>
      <c r="D5215">
        <v>0.94784999999999997</v>
      </c>
      <c r="E5215">
        <v>0.96935000000000004</v>
      </c>
      <c r="F5215">
        <v>0.29765000000000003</v>
      </c>
      <c r="G5215">
        <v>0.74334999999999996</v>
      </c>
      <c r="H5215">
        <v>0.34584999999999999</v>
      </c>
      <c r="I5215">
        <v>0.74155000000000004</v>
      </c>
      <c r="J5215">
        <v>0.38055</v>
      </c>
      <c r="K5215">
        <v>0.66244999999999998</v>
      </c>
      <c r="L5215">
        <v>0.45724999999999999</v>
      </c>
      <c r="M5215">
        <v>0.72135000000000005</v>
      </c>
    </row>
    <row r="5216" spans="2:13" x14ac:dyDescent="0.35">
      <c r="B5216">
        <v>5213</v>
      </c>
      <c r="C5216">
        <v>0.52124999999999999</v>
      </c>
      <c r="D5216">
        <v>0.48004999999999998</v>
      </c>
      <c r="E5216">
        <v>0.47904999999999998</v>
      </c>
      <c r="F5216">
        <v>0.82584999999999997</v>
      </c>
      <c r="G5216">
        <v>0.64515</v>
      </c>
      <c r="H5216">
        <v>0.54544999999999999</v>
      </c>
      <c r="I5216">
        <v>0.16455</v>
      </c>
      <c r="J5216">
        <v>0.81245000000000001</v>
      </c>
      <c r="K5216">
        <v>0.49004999999999999</v>
      </c>
      <c r="L5216">
        <v>0.62995000000000001</v>
      </c>
      <c r="M5216">
        <v>0.46294999999999997</v>
      </c>
    </row>
    <row r="5217" spans="2:13" x14ac:dyDescent="0.35">
      <c r="B5217">
        <v>5214</v>
      </c>
      <c r="C5217">
        <v>0.52134999999999998</v>
      </c>
      <c r="D5217">
        <v>0.39645000000000002</v>
      </c>
      <c r="E5217">
        <v>0.93415000000000004</v>
      </c>
      <c r="F5217">
        <v>0.84384999999999999</v>
      </c>
      <c r="G5217">
        <v>0.44874999999999998</v>
      </c>
      <c r="H5217">
        <v>0.10085</v>
      </c>
      <c r="I5217">
        <v>0.79915000000000003</v>
      </c>
      <c r="J5217">
        <v>6.565E-2</v>
      </c>
      <c r="K5217">
        <v>0.77925</v>
      </c>
      <c r="L5217">
        <v>0.27905000000000002</v>
      </c>
      <c r="M5217">
        <v>0.87905</v>
      </c>
    </row>
    <row r="5218" spans="2:13" x14ac:dyDescent="0.35">
      <c r="B5218">
        <v>5215</v>
      </c>
      <c r="C5218">
        <v>0.52144999999999997</v>
      </c>
      <c r="D5218">
        <v>0.37845000000000001</v>
      </c>
      <c r="E5218">
        <v>0.59314999999999996</v>
      </c>
      <c r="F5218">
        <v>0.14074999999999999</v>
      </c>
      <c r="G5218">
        <v>0.14205000000000001</v>
      </c>
      <c r="H5218">
        <v>0.76014999999999999</v>
      </c>
      <c r="I5218">
        <v>0.96214999999999995</v>
      </c>
      <c r="J5218">
        <v>0.91795000000000004</v>
      </c>
      <c r="K5218">
        <v>0.63295000000000001</v>
      </c>
      <c r="L5218">
        <v>0.37135000000000001</v>
      </c>
      <c r="M5218">
        <v>0.47344999999999998</v>
      </c>
    </row>
    <row r="5219" spans="2:13" x14ac:dyDescent="0.35">
      <c r="B5219">
        <v>5216</v>
      </c>
      <c r="C5219">
        <v>0.52154999999999996</v>
      </c>
      <c r="D5219">
        <v>0.19145000000000001</v>
      </c>
      <c r="E5219">
        <v>7.5550000000000006E-2</v>
      </c>
      <c r="F5219">
        <v>0.53105000000000002</v>
      </c>
      <c r="G5219">
        <v>4.1950000000000001E-2</v>
      </c>
      <c r="H5219">
        <v>0.34694999999999998</v>
      </c>
      <c r="I5219">
        <v>0.37264999999999998</v>
      </c>
      <c r="J5219">
        <v>0.53885000000000005</v>
      </c>
      <c r="K5219">
        <v>0.71284999999999998</v>
      </c>
      <c r="L5219">
        <v>2.205E-2</v>
      </c>
      <c r="M5219">
        <v>0.22964999999999999</v>
      </c>
    </row>
    <row r="5220" spans="2:13" x14ac:dyDescent="0.35">
      <c r="B5220">
        <v>5217</v>
      </c>
      <c r="C5220">
        <v>0.52164999999999995</v>
      </c>
      <c r="D5220">
        <v>0.87355000000000005</v>
      </c>
      <c r="E5220">
        <v>0.31624999999999998</v>
      </c>
      <c r="F5220">
        <v>7.9350000000000004E-2</v>
      </c>
      <c r="G5220">
        <v>1.9050000000000001E-2</v>
      </c>
      <c r="H5220">
        <v>0.84914999999999996</v>
      </c>
      <c r="I5220">
        <v>1.7350000000000001E-2</v>
      </c>
      <c r="J5220">
        <v>0.29054999999999997</v>
      </c>
      <c r="K5220">
        <v>0.96845000000000003</v>
      </c>
      <c r="L5220">
        <v>0.48235</v>
      </c>
      <c r="M5220">
        <v>0.58725000000000005</v>
      </c>
    </row>
    <row r="5221" spans="2:13" x14ac:dyDescent="0.35">
      <c r="B5221">
        <v>5218</v>
      </c>
      <c r="C5221">
        <v>0.52175000000000005</v>
      </c>
      <c r="D5221">
        <v>0.69925000000000004</v>
      </c>
      <c r="E5221">
        <v>0.56674999999999998</v>
      </c>
      <c r="F5221">
        <v>0.93025000000000002</v>
      </c>
      <c r="G5221">
        <v>0.24335000000000001</v>
      </c>
      <c r="H5221">
        <v>0.36335000000000001</v>
      </c>
      <c r="I5221">
        <v>0.31595000000000001</v>
      </c>
      <c r="J5221">
        <v>0.59204999999999997</v>
      </c>
      <c r="K5221">
        <v>0.98534999999999995</v>
      </c>
      <c r="L5221">
        <v>0.36864999999999998</v>
      </c>
      <c r="M5221">
        <v>0.62104999999999999</v>
      </c>
    </row>
    <row r="5222" spans="2:13" x14ac:dyDescent="0.35">
      <c r="B5222">
        <v>5219</v>
      </c>
      <c r="C5222">
        <v>0.52185000000000004</v>
      </c>
      <c r="D5222">
        <v>0.83975</v>
      </c>
      <c r="E5222">
        <v>9.5350000000000004E-2</v>
      </c>
      <c r="F5222">
        <v>0.76944999999999997</v>
      </c>
      <c r="G5222">
        <v>0.29385</v>
      </c>
      <c r="H5222">
        <v>0.47785</v>
      </c>
      <c r="I5222">
        <v>0.92435</v>
      </c>
      <c r="J5222">
        <v>0.47265000000000001</v>
      </c>
      <c r="K5222">
        <v>0.67684999999999995</v>
      </c>
      <c r="L5222">
        <v>0.53534999999999999</v>
      </c>
      <c r="M5222">
        <v>0.87544999999999995</v>
      </c>
    </row>
    <row r="5223" spans="2:13" x14ac:dyDescent="0.35">
      <c r="B5223">
        <v>5220</v>
      </c>
      <c r="C5223">
        <v>0.52195000000000003</v>
      </c>
      <c r="D5223">
        <v>7.1249999999999994E-2</v>
      </c>
      <c r="E5223">
        <v>0.44864999999999999</v>
      </c>
      <c r="F5223">
        <v>0.19955000000000001</v>
      </c>
      <c r="G5223">
        <v>0.33145000000000002</v>
      </c>
      <c r="H5223">
        <v>8.9499999999999996E-3</v>
      </c>
      <c r="I5223">
        <v>0.73065000000000002</v>
      </c>
      <c r="J5223">
        <v>0.60014999999999996</v>
      </c>
      <c r="K5223">
        <v>0.81784999999999997</v>
      </c>
      <c r="L5223">
        <v>0.19794999999999999</v>
      </c>
      <c r="M5223">
        <v>0.51605000000000001</v>
      </c>
    </row>
    <row r="5224" spans="2:13" x14ac:dyDescent="0.35">
      <c r="B5224">
        <v>5221</v>
      </c>
      <c r="C5224">
        <v>0.52205000000000001</v>
      </c>
      <c r="D5224">
        <v>2.4049999999999998E-2</v>
      </c>
      <c r="E5224">
        <v>0.58875</v>
      </c>
      <c r="F5224">
        <v>0.76975000000000005</v>
      </c>
      <c r="G5224">
        <v>0.95725000000000005</v>
      </c>
      <c r="H5224">
        <v>0.68464999999999998</v>
      </c>
      <c r="I5224">
        <v>0.84445000000000003</v>
      </c>
      <c r="J5224">
        <v>0.73285</v>
      </c>
      <c r="K5224">
        <v>0.86155000000000004</v>
      </c>
      <c r="L5224">
        <v>0.95935000000000004</v>
      </c>
      <c r="M5224">
        <v>9.0649999999999994E-2</v>
      </c>
    </row>
    <row r="5225" spans="2:13" x14ac:dyDescent="0.35">
      <c r="B5225">
        <v>5222</v>
      </c>
      <c r="C5225">
        <v>0.52215</v>
      </c>
      <c r="D5225">
        <v>0.92444999999999999</v>
      </c>
      <c r="E5225">
        <v>0.35535</v>
      </c>
      <c r="F5225">
        <v>0.82255</v>
      </c>
      <c r="G5225">
        <v>0.43635000000000002</v>
      </c>
      <c r="H5225">
        <v>1.15E-3</v>
      </c>
      <c r="I5225">
        <v>0.84845000000000004</v>
      </c>
      <c r="J5225">
        <v>0.13635</v>
      </c>
      <c r="K5225">
        <v>0.13794999999999999</v>
      </c>
      <c r="L5225">
        <v>0.81274999999999997</v>
      </c>
      <c r="M5225">
        <v>0.29885</v>
      </c>
    </row>
    <row r="5226" spans="2:13" x14ac:dyDescent="0.35">
      <c r="B5226">
        <v>5223</v>
      </c>
      <c r="C5226">
        <v>0.52224999999999999</v>
      </c>
      <c r="D5226">
        <v>0.91205000000000003</v>
      </c>
      <c r="E5226">
        <v>0.40544999999999998</v>
      </c>
      <c r="F5226">
        <v>0.27165</v>
      </c>
      <c r="G5226">
        <v>0.47084999999999999</v>
      </c>
      <c r="H5226">
        <v>8.8150000000000006E-2</v>
      </c>
      <c r="I5226">
        <v>0.13825000000000001</v>
      </c>
      <c r="J5226">
        <v>0.19045000000000001</v>
      </c>
      <c r="K5226">
        <v>0.15805</v>
      </c>
      <c r="L5226">
        <v>0.92835000000000001</v>
      </c>
      <c r="M5226">
        <v>0.90444999999999998</v>
      </c>
    </row>
    <row r="5227" spans="2:13" x14ac:dyDescent="0.35">
      <c r="B5227">
        <v>5224</v>
      </c>
      <c r="C5227">
        <v>0.52234999999999998</v>
      </c>
      <c r="D5227">
        <v>0.18584999999999999</v>
      </c>
      <c r="E5227">
        <v>0.30354999999999999</v>
      </c>
      <c r="F5227">
        <v>7.145E-2</v>
      </c>
      <c r="G5227">
        <v>0.23505000000000001</v>
      </c>
      <c r="H5227">
        <v>8.1499999999999993E-3</v>
      </c>
      <c r="I5227">
        <v>0.93935000000000002</v>
      </c>
      <c r="J5227">
        <v>0.45684999999999998</v>
      </c>
      <c r="K5227">
        <v>5.1049999999999998E-2</v>
      </c>
      <c r="L5227">
        <v>0.49364999999999998</v>
      </c>
      <c r="M5227">
        <v>0.90864999999999996</v>
      </c>
    </row>
    <row r="5228" spans="2:13" x14ac:dyDescent="0.35">
      <c r="B5228">
        <v>5225</v>
      </c>
      <c r="C5228">
        <v>0.52244999999999997</v>
      </c>
      <c r="D5228">
        <v>0.57194999999999996</v>
      </c>
      <c r="E5228">
        <v>0.37814999999999999</v>
      </c>
      <c r="F5228">
        <v>0.27675</v>
      </c>
      <c r="G5228">
        <v>7.8350000000000003E-2</v>
      </c>
      <c r="H5228">
        <v>0.47685</v>
      </c>
      <c r="I5228">
        <v>7.9350000000000004E-2</v>
      </c>
      <c r="J5228">
        <v>0.83065</v>
      </c>
      <c r="K5228">
        <v>0.50305</v>
      </c>
      <c r="L5228">
        <v>0.93245</v>
      </c>
      <c r="M5228">
        <v>0.26395000000000002</v>
      </c>
    </row>
    <row r="5229" spans="2:13" x14ac:dyDescent="0.35">
      <c r="B5229">
        <v>5226</v>
      </c>
      <c r="C5229">
        <v>0.52254999999999996</v>
      </c>
      <c r="D5229">
        <v>0.35965000000000003</v>
      </c>
      <c r="E5229">
        <v>0.67444999999999999</v>
      </c>
      <c r="F5229">
        <v>0.79525000000000001</v>
      </c>
      <c r="G5229">
        <v>0.37895000000000001</v>
      </c>
      <c r="H5229">
        <v>0.20275000000000001</v>
      </c>
      <c r="I5229">
        <v>0.64005000000000001</v>
      </c>
      <c r="J5229">
        <v>9.5350000000000004E-2</v>
      </c>
      <c r="K5229">
        <v>0.22095000000000001</v>
      </c>
      <c r="L5229">
        <v>0.99355000000000004</v>
      </c>
      <c r="M5229">
        <v>0.74385000000000001</v>
      </c>
    </row>
    <row r="5230" spans="2:13" x14ac:dyDescent="0.35">
      <c r="B5230">
        <v>5227</v>
      </c>
      <c r="C5230">
        <v>0.52264999999999995</v>
      </c>
      <c r="D5230">
        <v>0.72604999999999997</v>
      </c>
      <c r="E5230">
        <v>0.15215000000000001</v>
      </c>
      <c r="F5230">
        <v>0.25235000000000002</v>
      </c>
      <c r="G5230">
        <v>0.55474999999999997</v>
      </c>
      <c r="H5230">
        <v>0.54095000000000004</v>
      </c>
      <c r="I5230">
        <v>0.40644999999999998</v>
      </c>
      <c r="J5230">
        <v>0.50214999999999999</v>
      </c>
      <c r="K5230">
        <v>5.7849999999999999E-2</v>
      </c>
      <c r="L5230">
        <v>0.51785000000000003</v>
      </c>
      <c r="M5230">
        <v>0.15285000000000001</v>
      </c>
    </row>
    <row r="5231" spans="2:13" x14ac:dyDescent="0.35">
      <c r="B5231">
        <v>5228</v>
      </c>
      <c r="C5231">
        <v>0.52275000000000005</v>
      </c>
      <c r="D5231">
        <v>0.65425</v>
      </c>
      <c r="E5231">
        <v>0.42795</v>
      </c>
      <c r="F5231">
        <v>0.22115000000000001</v>
      </c>
      <c r="G5231">
        <v>0.41325000000000001</v>
      </c>
      <c r="H5231">
        <v>0.17424999999999999</v>
      </c>
      <c r="I5231">
        <v>0.86724999999999997</v>
      </c>
      <c r="J5231">
        <v>0.60545000000000004</v>
      </c>
      <c r="K5231">
        <v>0.57574999999999998</v>
      </c>
      <c r="L5231">
        <v>0.34334999999999999</v>
      </c>
      <c r="M5231">
        <v>0.77424999999999999</v>
      </c>
    </row>
    <row r="5232" spans="2:13" x14ac:dyDescent="0.35">
      <c r="B5232">
        <v>5229</v>
      </c>
      <c r="C5232">
        <v>0.52285000000000004</v>
      </c>
      <c r="D5232">
        <v>0.59814999999999996</v>
      </c>
      <c r="E5232">
        <v>0.78534999999999999</v>
      </c>
      <c r="F5232">
        <v>0.84035000000000004</v>
      </c>
      <c r="G5232">
        <v>0.74675000000000002</v>
      </c>
      <c r="H5232">
        <v>0.42775000000000002</v>
      </c>
      <c r="I5232">
        <v>0.67854999999999999</v>
      </c>
      <c r="J5232">
        <v>0.91874999999999996</v>
      </c>
      <c r="K5232">
        <v>0.86185</v>
      </c>
      <c r="L5232">
        <v>0.13755000000000001</v>
      </c>
      <c r="M5232">
        <v>0.20365</v>
      </c>
    </row>
    <row r="5233" spans="2:13" x14ac:dyDescent="0.35">
      <c r="B5233">
        <v>5230</v>
      </c>
      <c r="C5233">
        <v>0.52295000000000003</v>
      </c>
      <c r="D5233">
        <v>0.21645</v>
      </c>
      <c r="E5233">
        <v>0.55105000000000004</v>
      </c>
      <c r="F5233">
        <v>0.14344999999999999</v>
      </c>
      <c r="G5233">
        <v>0.29725000000000001</v>
      </c>
      <c r="H5233">
        <v>0.12605</v>
      </c>
      <c r="I5233">
        <v>0.19935</v>
      </c>
      <c r="J5233">
        <v>0.88024999999999998</v>
      </c>
      <c r="K5233">
        <v>0.59084999999999999</v>
      </c>
      <c r="L5233">
        <v>0.50644999999999996</v>
      </c>
      <c r="M5233">
        <v>0.72814999999999996</v>
      </c>
    </row>
    <row r="5234" spans="2:13" x14ac:dyDescent="0.35">
      <c r="B5234">
        <v>5231</v>
      </c>
      <c r="C5234">
        <v>0.52305000000000001</v>
      </c>
      <c r="D5234">
        <v>0.83184999999999998</v>
      </c>
      <c r="E5234">
        <v>0.12075</v>
      </c>
      <c r="F5234">
        <v>0.79235</v>
      </c>
      <c r="G5234">
        <v>0.68645</v>
      </c>
      <c r="H5234">
        <v>0.78554999999999997</v>
      </c>
      <c r="I5234">
        <v>0.10745</v>
      </c>
      <c r="J5234">
        <v>2.035E-2</v>
      </c>
      <c r="K5234">
        <v>0.89924999999999999</v>
      </c>
      <c r="L5234">
        <v>0.51834999999999998</v>
      </c>
      <c r="M5234">
        <v>0.13084999999999999</v>
      </c>
    </row>
    <row r="5235" spans="2:13" x14ac:dyDescent="0.35">
      <c r="B5235">
        <v>5232</v>
      </c>
      <c r="C5235">
        <v>0.52315</v>
      </c>
      <c r="D5235">
        <v>0.93674999999999997</v>
      </c>
      <c r="E5235">
        <v>0.71135000000000004</v>
      </c>
      <c r="F5235">
        <v>6.905E-2</v>
      </c>
      <c r="G5235">
        <v>0.83335000000000004</v>
      </c>
      <c r="H5235">
        <v>0.47144999999999998</v>
      </c>
      <c r="I5235">
        <v>0.66444999999999999</v>
      </c>
      <c r="J5235">
        <v>0.25535000000000002</v>
      </c>
      <c r="K5235">
        <v>2.9049999999999999E-2</v>
      </c>
      <c r="L5235">
        <v>0.88744999999999996</v>
      </c>
      <c r="M5235">
        <v>0.36354999999999998</v>
      </c>
    </row>
    <row r="5236" spans="2:13" x14ac:dyDescent="0.35">
      <c r="B5236">
        <v>5233</v>
      </c>
      <c r="C5236">
        <v>0.52324999999999999</v>
      </c>
      <c r="D5236">
        <v>0.19055</v>
      </c>
      <c r="E5236">
        <v>0.14424999999999999</v>
      </c>
      <c r="F5236">
        <v>0.85235000000000005</v>
      </c>
      <c r="G5236">
        <v>0.18915000000000001</v>
      </c>
      <c r="H5236">
        <v>8.165E-2</v>
      </c>
      <c r="I5236">
        <v>0.93115000000000003</v>
      </c>
      <c r="J5236">
        <v>0.83574999999999999</v>
      </c>
      <c r="K5236">
        <v>0.86834999999999996</v>
      </c>
      <c r="L5236">
        <v>9.0500000000000008E-3</v>
      </c>
      <c r="M5236">
        <v>0.18675</v>
      </c>
    </row>
    <row r="5237" spans="2:13" x14ac:dyDescent="0.35">
      <c r="B5237">
        <v>5234</v>
      </c>
      <c r="C5237">
        <v>0.52334999999999998</v>
      </c>
      <c r="D5237">
        <v>6.4049999999999996E-2</v>
      </c>
      <c r="E5237">
        <v>0.74814999999999998</v>
      </c>
      <c r="F5237">
        <v>0.60914999999999997</v>
      </c>
      <c r="G5237">
        <v>0.24795</v>
      </c>
      <c r="H5237">
        <v>0.20865</v>
      </c>
      <c r="I5237">
        <v>0.32695000000000002</v>
      </c>
      <c r="J5237">
        <v>0.16644999999999999</v>
      </c>
      <c r="K5237">
        <v>0.42415000000000003</v>
      </c>
      <c r="L5237">
        <v>0.69804999999999995</v>
      </c>
      <c r="M5237">
        <v>0.39034999999999997</v>
      </c>
    </row>
    <row r="5238" spans="2:13" x14ac:dyDescent="0.35">
      <c r="B5238">
        <v>5235</v>
      </c>
      <c r="C5238">
        <v>0.52344999999999997</v>
      </c>
      <c r="D5238">
        <v>0.80135000000000001</v>
      </c>
      <c r="E5238">
        <v>0.79444999999999999</v>
      </c>
      <c r="F5238">
        <v>0.56994999999999996</v>
      </c>
      <c r="G5238">
        <v>0.95125000000000004</v>
      </c>
      <c r="H5238">
        <v>0.25935000000000002</v>
      </c>
      <c r="I5238">
        <v>6.45E-3</v>
      </c>
      <c r="J5238">
        <v>1.15E-3</v>
      </c>
      <c r="K5238">
        <v>6.4350000000000004E-2</v>
      </c>
      <c r="L5238">
        <v>9.6149999999999999E-2</v>
      </c>
      <c r="M5238">
        <v>0.74685000000000001</v>
      </c>
    </row>
    <row r="5239" spans="2:13" x14ac:dyDescent="0.35">
      <c r="B5239">
        <v>5236</v>
      </c>
      <c r="C5239">
        <v>0.52354999999999996</v>
      </c>
      <c r="D5239">
        <v>0.33505000000000001</v>
      </c>
      <c r="E5239">
        <v>0.67435</v>
      </c>
      <c r="F5239">
        <v>0.96245000000000003</v>
      </c>
      <c r="G5239">
        <v>0.21665000000000001</v>
      </c>
      <c r="H5239">
        <v>9.2549999999999993E-2</v>
      </c>
      <c r="I5239">
        <v>0.69845000000000002</v>
      </c>
      <c r="J5239">
        <v>0.75785000000000002</v>
      </c>
      <c r="K5239">
        <v>0.47275</v>
      </c>
      <c r="L5239">
        <v>0.22484999999999999</v>
      </c>
      <c r="M5239">
        <v>0.75375000000000003</v>
      </c>
    </row>
    <row r="5240" spans="2:13" x14ac:dyDescent="0.35">
      <c r="B5240">
        <v>5237</v>
      </c>
      <c r="C5240">
        <v>0.52364999999999995</v>
      </c>
      <c r="D5240">
        <v>0.96975</v>
      </c>
      <c r="E5240">
        <v>0.32995000000000002</v>
      </c>
      <c r="F5240">
        <v>0.20524999999999999</v>
      </c>
      <c r="G5240">
        <v>0.35704999999999998</v>
      </c>
      <c r="H5240">
        <v>0.45724999999999999</v>
      </c>
      <c r="I5240">
        <v>0.37085000000000001</v>
      </c>
      <c r="J5240">
        <v>0.90505000000000002</v>
      </c>
      <c r="K5240">
        <v>1.345E-2</v>
      </c>
      <c r="L5240">
        <v>0.62495000000000001</v>
      </c>
      <c r="M5240">
        <v>0.31764999999999999</v>
      </c>
    </row>
    <row r="5241" spans="2:13" x14ac:dyDescent="0.35">
      <c r="B5241">
        <v>5238</v>
      </c>
      <c r="C5241">
        <v>0.52375000000000005</v>
      </c>
      <c r="D5241">
        <v>0.20895</v>
      </c>
      <c r="E5241">
        <v>0.53354999999999997</v>
      </c>
      <c r="F5241">
        <v>6.1350000000000002E-2</v>
      </c>
      <c r="G5241">
        <v>9.2249999999999999E-2</v>
      </c>
      <c r="H5241">
        <v>2.5049999999999999E-2</v>
      </c>
      <c r="I5241">
        <v>0.44024999999999997</v>
      </c>
      <c r="J5241">
        <v>0.33495000000000003</v>
      </c>
      <c r="K5241">
        <v>0.20455000000000001</v>
      </c>
      <c r="L5241">
        <v>0.88234999999999997</v>
      </c>
      <c r="M5241">
        <v>0.82994999999999997</v>
      </c>
    </row>
    <row r="5242" spans="2:13" x14ac:dyDescent="0.35">
      <c r="B5242">
        <v>5239</v>
      </c>
      <c r="C5242">
        <v>0.52385000000000004</v>
      </c>
      <c r="D5242">
        <v>0.15964999999999999</v>
      </c>
      <c r="E5242">
        <v>0.51715</v>
      </c>
      <c r="F5242">
        <v>0.93774999999999997</v>
      </c>
      <c r="G5242">
        <v>0.10055</v>
      </c>
      <c r="H5242">
        <v>0.87224999999999997</v>
      </c>
      <c r="I5242">
        <v>5.4149999999999997E-2</v>
      </c>
      <c r="J5242">
        <v>0.83884999999999998</v>
      </c>
      <c r="K5242">
        <v>0.76595000000000002</v>
      </c>
      <c r="L5242">
        <v>0.27045000000000002</v>
      </c>
      <c r="M5242">
        <v>7.9649999999999999E-2</v>
      </c>
    </row>
    <row r="5243" spans="2:13" x14ac:dyDescent="0.35">
      <c r="B5243">
        <v>5240</v>
      </c>
      <c r="C5243">
        <v>0.52395000000000003</v>
      </c>
      <c r="D5243">
        <v>0.48225000000000001</v>
      </c>
      <c r="E5243">
        <v>0.36685000000000001</v>
      </c>
      <c r="F5243">
        <v>0.94394999999999996</v>
      </c>
      <c r="G5243">
        <v>0.63305</v>
      </c>
      <c r="H5243">
        <v>0.71514999999999995</v>
      </c>
      <c r="I5243">
        <v>0.52054999999999996</v>
      </c>
      <c r="J5243">
        <v>0.64265000000000005</v>
      </c>
      <c r="K5243">
        <v>0.30535000000000001</v>
      </c>
      <c r="L5243">
        <v>0.95045000000000002</v>
      </c>
      <c r="M5243">
        <v>0.51134999999999997</v>
      </c>
    </row>
    <row r="5244" spans="2:13" x14ac:dyDescent="0.35">
      <c r="B5244">
        <v>5241</v>
      </c>
      <c r="C5244">
        <v>0.52405000000000002</v>
      </c>
      <c r="D5244">
        <v>0.87224999999999997</v>
      </c>
      <c r="E5244">
        <v>0.85675000000000001</v>
      </c>
      <c r="F5244">
        <v>0.24074999999999999</v>
      </c>
      <c r="G5244">
        <v>0.16435</v>
      </c>
      <c r="H5244">
        <v>0.53064999999999996</v>
      </c>
      <c r="I5244">
        <v>0.62504999999999999</v>
      </c>
      <c r="J5244">
        <v>0.47825000000000001</v>
      </c>
      <c r="K5244">
        <v>0.75485000000000002</v>
      </c>
      <c r="L5244">
        <v>0.92745</v>
      </c>
      <c r="M5244">
        <v>0.52715000000000001</v>
      </c>
    </row>
    <row r="5245" spans="2:13" x14ac:dyDescent="0.35">
      <c r="B5245">
        <v>5242</v>
      </c>
      <c r="C5245">
        <v>0.52415</v>
      </c>
      <c r="D5245">
        <v>0.30854999999999999</v>
      </c>
      <c r="E5245">
        <v>0.92044999999999999</v>
      </c>
      <c r="F5245">
        <v>3.3950000000000001E-2</v>
      </c>
      <c r="G5245">
        <v>0.32645000000000002</v>
      </c>
      <c r="H5245">
        <v>0.88314999999999999</v>
      </c>
      <c r="I5245">
        <v>0.98275000000000001</v>
      </c>
      <c r="J5245">
        <v>2.895E-2</v>
      </c>
      <c r="K5245">
        <v>5.6499999999999996E-3</v>
      </c>
      <c r="L5245">
        <v>0.27384999999999998</v>
      </c>
      <c r="M5245">
        <v>0.54535</v>
      </c>
    </row>
    <row r="5246" spans="2:13" x14ac:dyDescent="0.35">
      <c r="B5246">
        <v>5243</v>
      </c>
      <c r="C5246">
        <v>0.52424999999999999</v>
      </c>
      <c r="D5246">
        <v>0.54384999999999994</v>
      </c>
      <c r="E5246">
        <v>8.115E-2</v>
      </c>
      <c r="F5246">
        <v>0.63244999999999996</v>
      </c>
      <c r="G5246">
        <v>0.17854999999999999</v>
      </c>
      <c r="H5246">
        <v>0.51415</v>
      </c>
      <c r="I5246">
        <v>0.12995000000000001</v>
      </c>
      <c r="J5246">
        <v>0.32055</v>
      </c>
      <c r="K5246">
        <v>0.42504999999999998</v>
      </c>
      <c r="L5246">
        <v>0.32834999999999998</v>
      </c>
      <c r="M5246">
        <v>5.6499999999999996E-3</v>
      </c>
    </row>
    <row r="5247" spans="2:13" x14ac:dyDescent="0.35">
      <c r="B5247">
        <v>5244</v>
      </c>
      <c r="C5247">
        <v>0.52434999999999998</v>
      </c>
      <c r="D5247">
        <v>0.24754999999999999</v>
      </c>
      <c r="E5247">
        <v>0.52675000000000005</v>
      </c>
      <c r="F5247">
        <v>0.65395000000000003</v>
      </c>
      <c r="G5247">
        <v>0.97604999999999997</v>
      </c>
      <c r="H5247">
        <v>0.14015</v>
      </c>
      <c r="I5247">
        <v>0.69825000000000004</v>
      </c>
      <c r="J5247">
        <v>0.26955000000000001</v>
      </c>
      <c r="K5247">
        <v>0.71094999999999997</v>
      </c>
      <c r="L5247">
        <v>0.95665</v>
      </c>
      <c r="M5247">
        <v>0.58314999999999995</v>
      </c>
    </row>
    <row r="5248" spans="2:13" x14ac:dyDescent="0.35">
      <c r="B5248">
        <v>5245</v>
      </c>
      <c r="C5248">
        <v>0.52444999999999997</v>
      </c>
      <c r="D5248">
        <v>0.16495000000000001</v>
      </c>
      <c r="E5248">
        <v>0.59694999999999998</v>
      </c>
      <c r="F5248">
        <v>0.86224999999999996</v>
      </c>
      <c r="G5248">
        <v>0.72345000000000004</v>
      </c>
      <c r="H5248">
        <v>0.59935000000000005</v>
      </c>
      <c r="I5248">
        <v>0.78154999999999997</v>
      </c>
      <c r="J5248">
        <v>0.50455000000000005</v>
      </c>
      <c r="K5248">
        <v>1.9550000000000001E-2</v>
      </c>
      <c r="L5248">
        <v>0.15615000000000001</v>
      </c>
      <c r="M5248">
        <v>0.50914999999999999</v>
      </c>
    </row>
    <row r="5249" spans="2:13" x14ac:dyDescent="0.35">
      <c r="B5249">
        <v>5246</v>
      </c>
      <c r="C5249">
        <v>0.52454999999999996</v>
      </c>
      <c r="D5249">
        <v>0.76224999999999998</v>
      </c>
      <c r="E5249">
        <v>2.3050000000000001E-2</v>
      </c>
      <c r="F5249">
        <v>0.57994999999999997</v>
      </c>
      <c r="G5249">
        <v>0.70714999999999995</v>
      </c>
      <c r="H5249">
        <v>0.80005000000000004</v>
      </c>
      <c r="I5249">
        <v>6.3149999999999998E-2</v>
      </c>
      <c r="J5249">
        <v>0.67874999999999996</v>
      </c>
      <c r="K5249">
        <v>0.74034999999999995</v>
      </c>
      <c r="L5249">
        <v>0.70065</v>
      </c>
      <c r="M5249">
        <v>0.71425000000000005</v>
      </c>
    </row>
    <row r="5250" spans="2:13" x14ac:dyDescent="0.35">
      <c r="B5250">
        <v>5247</v>
      </c>
      <c r="C5250">
        <v>0.52464999999999995</v>
      </c>
      <c r="D5250">
        <v>0.19585</v>
      </c>
      <c r="E5250">
        <v>3.6549999999999999E-2</v>
      </c>
      <c r="F5250">
        <v>6.9650000000000004E-2</v>
      </c>
      <c r="G5250">
        <v>0.89564999999999995</v>
      </c>
      <c r="H5250">
        <v>0.46274999999999999</v>
      </c>
      <c r="I5250">
        <v>0.26415</v>
      </c>
      <c r="J5250">
        <v>0.41794999999999999</v>
      </c>
      <c r="K5250">
        <v>0.58094999999999997</v>
      </c>
      <c r="L5250">
        <v>0.93945000000000001</v>
      </c>
      <c r="M5250">
        <v>9.2149999999999996E-2</v>
      </c>
    </row>
    <row r="5251" spans="2:13" x14ac:dyDescent="0.35">
      <c r="B5251">
        <v>5248</v>
      </c>
      <c r="C5251">
        <v>0.52475000000000005</v>
      </c>
      <c r="D5251">
        <v>0.76515</v>
      </c>
      <c r="E5251">
        <v>0.86065000000000003</v>
      </c>
      <c r="F5251">
        <v>0.72414999999999996</v>
      </c>
      <c r="G5251">
        <v>0.83735000000000004</v>
      </c>
      <c r="H5251">
        <v>0.82135000000000002</v>
      </c>
      <c r="I5251">
        <v>0.82235000000000003</v>
      </c>
      <c r="J5251">
        <v>0.19184999999999999</v>
      </c>
      <c r="K5251">
        <v>0.14735000000000001</v>
      </c>
      <c r="L5251">
        <v>0.25755</v>
      </c>
      <c r="M5251">
        <v>5.7750000000000003E-2</v>
      </c>
    </row>
    <row r="5252" spans="2:13" x14ac:dyDescent="0.35">
      <c r="B5252">
        <v>5249</v>
      </c>
      <c r="C5252">
        <v>0.52485000000000004</v>
      </c>
      <c r="D5252">
        <v>7.5000000000000002E-4</v>
      </c>
      <c r="E5252">
        <v>8.2449999999999996E-2</v>
      </c>
      <c r="F5252">
        <v>0.11874999999999999</v>
      </c>
      <c r="G5252">
        <v>0.68864999999999998</v>
      </c>
      <c r="H5252">
        <v>0.91695000000000004</v>
      </c>
      <c r="I5252">
        <v>0.65475000000000005</v>
      </c>
      <c r="J5252">
        <v>0.17365</v>
      </c>
      <c r="K5252">
        <v>0.95965</v>
      </c>
      <c r="L5252">
        <v>0.46494999999999997</v>
      </c>
      <c r="M5252">
        <v>0.97345000000000004</v>
      </c>
    </row>
    <row r="5253" spans="2:13" x14ac:dyDescent="0.35">
      <c r="B5253">
        <v>5250</v>
      </c>
      <c r="C5253">
        <v>0.52495000000000003</v>
      </c>
      <c r="D5253">
        <v>0.59824999999999995</v>
      </c>
      <c r="E5253">
        <v>0.16245000000000001</v>
      </c>
      <c r="F5253">
        <v>0.24295</v>
      </c>
      <c r="G5253">
        <v>0.62775000000000003</v>
      </c>
      <c r="H5253">
        <v>0.64475000000000005</v>
      </c>
      <c r="I5253">
        <v>0.83474999999999999</v>
      </c>
      <c r="J5253">
        <v>0.26624999999999999</v>
      </c>
      <c r="K5253">
        <v>0.67425000000000002</v>
      </c>
      <c r="L5253">
        <v>0.58474999999999999</v>
      </c>
      <c r="M5253">
        <v>0.90244999999999997</v>
      </c>
    </row>
    <row r="5254" spans="2:13" x14ac:dyDescent="0.35">
      <c r="B5254">
        <v>5251</v>
      </c>
      <c r="C5254">
        <v>0.52505000000000002</v>
      </c>
      <c r="D5254">
        <v>0.24585000000000001</v>
      </c>
      <c r="E5254">
        <v>0.63795000000000002</v>
      </c>
      <c r="F5254">
        <v>0.23694999999999999</v>
      </c>
      <c r="G5254">
        <v>0.76254999999999995</v>
      </c>
      <c r="H5254">
        <v>0.57984999999999998</v>
      </c>
      <c r="I5254">
        <v>0.87044999999999995</v>
      </c>
      <c r="J5254">
        <v>0.62555000000000005</v>
      </c>
      <c r="K5254">
        <v>0.72114999999999996</v>
      </c>
      <c r="L5254">
        <v>7.3749999999999996E-2</v>
      </c>
      <c r="M5254">
        <v>0.11635</v>
      </c>
    </row>
    <row r="5255" spans="2:13" x14ac:dyDescent="0.35">
      <c r="B5255">
        <v>5252</v>
      </c>
      <c r="C5255">
        <v>0.52515000000000001</v>
      </c>
      <c r="D5255">
        <v>0.75944999999999996</v>
      </c>
      <c r="E5255">
        <v>0.59475</v>
      </c>
      <c r="F5255">
        <v>0.33274999999999999</v>
      </c>
      <c r="G5255">
        <v>0.41935</v>
      </c>
      <c r="H5255">
        <v>0.55735000000000001</v>
      </c>
      <c r="I5255">
        <v>0.88205</v>
      </c>
      <c r="J5255">
        <v>0.65295000000000003</v>
      </c>
      <c r="K5255">
        <v>4.2349999999999999E-2</v>
      </c>
      <c r="L5255">
        <v>0.68145</v>
      </c>
      <c r="M5255">
        <v>0.84335000000000004</v>
      </c>
    </row>
    <row r="5256" spans="2:13" x14ac:dyDescent="0.35">
      <c r="B5256">
        <v>5253</v>
      </c>
      <c r="C5256">
        <v>0.52524999999999999</v>
      </c>
      <c r="D5256">
        <v>0.39974999999999999</v>
      </c>
      <c r="E5256">
        <v>0.64224999999999999</v>
      </c>
      <c r="F5256">
        <v>0.64575000000000005</v>
      </c>
      <c r="G5256">
        <v>0.95284999999999997</v>
      </c>
      <c r="H5256">
        <v>0.42635000000000001</v>
      </c>
      <c r="I5256">
        <v>0.26264999999999999</v>
      </c>
      <c r="J5256">
        <v>0.55174999999999996</v>
      </c>
      <c r="K5256">
        <v>0.51534999999999997</v>
      </c>
      <c r="L5256">
        <v>5.4149999999999997E-2</v>
      </c>
      <c r="M5256">
        <v>0.96924999999999994</v>
      </c>
    </row>
    <row r="5257" spans="2:13" x14ac:dyDescent="0.35">
      <c r="B5257">
        <v>5254</v>
      </c>
      <c r="C5257">
        <v>0.52534999999999998</v>
      </c>
      <c r="D5257">
        <v>0.46515000000000001</v>
      </c>
      <c r="E5257">
        <v>0.56074999999999997</v>
      </c>
      <c r="F5257">
        <v>0.47194999999999998</v>
      </c>
      <c r="G5257">
        <v>0.12675</v>
      </c>
      <c r="H5257">
        <v>0.41044999999999998</v>
      </c>
      <c r="I5257">
        <v>3.4349999999999999E-2</v>
      </c>
      <c r="J5257">
        <v>0.11605</v>
      </c>
      <c r="K5257">
        <v>0.71014999999999995</v>
      </c>
      <c r="L5257">
        <v>0.63975000000000004</v>
      </c>
      <c r="M5257">
        <v>0.48354999999999998</v>
      </c>
    </row>
    <row r="5258" spans="2:13" x14ac:dyDescent="0.35">
      <c r="B5258">
        <v>5255</v>
      </c>
      <c r="C5258">
        <v>0.52544999999999997</v>
      </c>
      <c r="D5258">
        <v>6.0049999999999999E-2</v>
      </c>
      <c r="E5258">
        <v>0.59865000000000002</v>
      </c>
      <c r="F5258">
        <v>0.33234999999999998</v>
      </c>
      <c r="G5258">
        <v>0.57394999999999996</v>
      </c>
      <c r="H5258">
        <v>0.81735000000000002</v>
      </c>
      <c r="I5258">
        <v>0.40665000000000001</v>
      </c>
      <c r="J5258">
        <v>0.15375</v>
      </c>
      <c r="K5258">
        <v>4.0849999999999997E-2</v>
      </c>
      <c r="L5258">
        <v>0.57974999999999999</v>
      </c>
      <c r="M5258">
        <v>0.20294999999999999</v>
      </c>
    </row>
    <row r="5259" spans="2:13" x14ac:dyDescent="0.35">
      <c r="B5259">
        <v>5256</v>
      </c>
      <c r="C5259">
        <v>0.52554999999999996</v>
      </c>
      <c r="D5259">
        <v>0.99634999999999996</v>
      </c>
      <c r="E5259">
        <v>0.50754999999999995</v>
      </c>
      <c r="F5259">
        <v>0.59655000000000002</v>
      </c>
      <c r="G5259">
        <v>0.30814999999999998</v>
      </c>
      <c r="H5259">
        <v>0.92035</v>
      </c>
      <c r="I5259">
        <v>0.51605000000000001</v>
      </c>
      <c r="J5259">
        <v>0.24185000000000001</v>
      </c>
      <c r="K5259">
        <v>0.82935000000000003</v>
      </c>
      <c r="L5259">
        <v>0.45545000000000002</v>
      </c>
      <c r="M5259">
        <v>0.18545</v>
      </c>
    </row>
    <row r="5260" spans="2:13" x14ac:dyDescent="0.35">
      <c r="B5260">
        <v>5257</v>
      </c>
      <c r="C5260">
        <v>0.52564999999999995</v>
      </c>
      <c r="D5260">
        <v>0.75514999999999999</v>
      </c>
      <c r="E5260">
        <v>0.81254999999999999</v>
      </c>
      <c r="F5260">
        <v>0.24565000000000001</v>
      </c>
      <c r="G5260">
        <v>0.15665000000000001</v>
      </c>
      <c r="H5260">
        <v>0.94274999999999998</v>
      </c>
      <c r="I5260">
        <v>0.23114999999999999</v>
      </c>
      <c r="J5260">
        <v>0.49625000000000002</v>
      </c>
      <c r="K5260">
        <v>0.30164999999999997</v>
      </c>
      <c r="L5260">
        <v>0.92925000000000002</v>
      </c>
      <c r="M5260">
        <v>0.83035000000000003</v>
      </c>
    </row>
    <row r="5261" spans="2:13" x14ac:dyDescent="0.35">
      <c r="B5261">
        <v>5258</v>
      </c>
      <c r="C5261">
        <v>0.52575000000000005</v>
      </c>
      <c r="D5261">
        <v>0.90464999999999995</v>
      </c>
      <c r="E5261">
        <v>0.80515000000000003</v>
      </c>
      <c r="F5261">
        <v>0.22814999999999999</v>
      </c>
      <c r="G5261">
        <v>0.24765000000000001</v>
      </c>
      <c r="H5261">
        <v>0.10895000000000001</v>
      </c>
      <c r="I5261">
        <v>0.71645000000000003</v>
      </c>
      <c r="J5261">
        <v>0.92964999999999998</v>
      </c>
      <c r="K5261">
        <v>0.38884999999999997</v>
      </c>
      <c r="L5261">
        <v>0.14265</v>
      </c>
      <c r="M5261">
        <v>0.17135</v>
      </c>
    </row>
    <row r="5262" spans="2:13" x14ac:dyDescent="0.35">
      <c r="B5262">
        <v>5259</v>
      </c>
      <c r="C5262">
        <v>0.52585000000000004</v>
      </c>
      <c r="D5262">
        <v>0.61265000000000003</v>
      </c>
      <c r="E5262">
        <v>0.82874999999999999</v>
      </c>
      <c r="F5262">
        <v>0.86114999999999997</v>
      </c>
      <c r="G5262">
        <v>0.67084999999999995</v>
      </c>
      <c r="H5262">
        <v>0.28415000000000001</v>
      </c>
      <c r="I5262">
        <v>0.43754999999999999</v>
      </c>
      <c r="J5262">
        <v>0.79254999999999998</v>
      </c>
      <c r="K5262">
        <v>0.54164999999999996</v>
      </c>
      <c r="L5262">
        <v>0.65774999999999995</v>
      </c>
      <c r="M5262">
        <v>0.13894999999999999</v>
      </c>
    </row>
    <row r="5263" spans="2:13" x14ac:dyDescent="0.35">
      <c r="B5263">
        <v>5260</v>
      </c>
      <c r="C5263">
        <v>0.52595000000000003</v>
      </c>
      <c r="D5263">
        <v>0.54064999999999996</v>
      </c>
      <c r="E5263">
        <v>0.41765000000000002</v>
      </c>
      <c r="F5263">
        <v>0.59065000000000001</v>
      </c>
      <c r="G5263">
        <v>0.90295000000000003</v>
      </c>
      <c r="H5263">
        <v>0.97535000000000005</v>
      </c>
      <c r="I5263">
        <v>3.5E-4</v>
      </c>
      <c r="J5263">
        <v>0.58855000000000002</v>
      </c>
      <c r="K5263">
        <v>3.2649999999999998E-2</v>
      </c>
      <c r="L5263">
        <v>4.965E-2</v>
      </c>
      <c r="M5263">
        <v>0.30125000000000002</v>
      </c>
    </row>
    <row r="5264" spans="2:13" x14ac:dyDescent="0.35">
      <c r="B5264">
        <v>5261</v>
      </c>
      <c r="C5264">
        <v>0.52605000000000002</v>
      </c>
      <c r="D5264">
        <v>0.10195</v>
      </c>
      <c r="E5264">
        <v>0.11395</v>
      </c>
      <c r="F5264">
        <v>0.71914999999999996</v>
      </c>
      <c r="G5264">
        <v>0.91815000000000002</v>
      </c>
      <c r="H5264">
        <v>0.59075</v>
      </c>
      <c r="I5264">
        <v>2.4750000000000001E-2</v>
      </c>
      <c r="J5264">
        <v>0.52554999999999996</v>
      </c>
      <c r="K5264">
        <v>0.85494999999999999</v>
      </c>
      <c r="L5264">
        <v>2.155E-2</v>
      </c>
      <c r="M5264">
        <v>0.43695000000000001</v>
      </c>
    </row>
    <row r="5265" spans="2:13" x14ac:dyDescent="0.35">
      <c r="B5265">
        <v>5262</v>
      </c>
      <c r="C5265">
        <v>0.52615000000000001</v>
      </c>
      <c r="D5265">
        <v>0.89775000000000005</v>
      </c>
      <c r="E5265">
        <v>0.57435000000000003</v>
      </c>
      <c r="F5265">
        <v>0.36814999999999998</v>
      </c>
      <c r="G5265">
        <v>0.99844999999999995</v>
      </c>
      <c r="H5265">
        <v>7.3349999999999999E-2</v>
      </c>
      <c r="I5265">
        <v>0.43895000000000001</v>
      </c>
      <c r="J5265">
        <v>0.36075000000000002</v>
      </c>
      <c r="K5265">
        <v>0.58455000000000001</v>
      </c>
      <c r="L5265">
        <v>0.22785</v>
      </c>
      <c r="M5265">
        <v>0.21445</v>
      </c>
    </row>
    <row r="5266" spans="2:13" x14ac:dyDescent="0.35">
      <c r="B5266">
        <v>5263</v>
      </c>
      <c r="C5266">
        <v>0.52625</v>
      </c>
      <c r="D5266">
        <v>0.46234999999999998</v>
      </c>
      <c r="E5266">
        <v>0.31835000000000002</v>
      </c>
      <c r="F5266">
        <v>0.64895000000000003</v>
      </c>
      <c r="G5266">
        <v>0.13444999999999999</v>
      </c>
      <c r="H5266">
        <v>0.58304999999999996</v>
      </c>
      <c r="I5266">
        <v>0.81384999999999996</v>
      </c>
      <c r="J5266">
        <v>0.74414999999999998</v>
      </c>
      <c r="K5266">
        <v>0.15525</v>
      </c>
      <c r="L5266">
        <v>0.73634999999999995</v>
      </c>
      <c r="M5266">
        <v>0.53795000000000004</v>
      </c>
    </row>
    <row r="5267" spans="2:13" x14ac:dyDescent="0.35">
      <c r="B5267">
        <v>5264</v>
      </c>
      <c r="C5267">
        <v>0.52634999999999998</v>
      </c>
      <c r="D5267">
        <v>0.33645000000000003</v>
      </c>
      <c r="E5267">
        <v>0.42475000000000002</v>
      </c>
      <c r="F5267">
        <v>0.82404999999999995</v>
      </c>
      <c r="G5267">
        <v>0.87834999999999996</v>
      </c>
      <c r="H5267">
        <v>7.5550000000000006E-2</v>
      </c>
      <c r="I5267">
        <v>1.315E-2</v>
      </c>
      <c r="J5267">
        <v>0.48135</v>
      </c>
      <c r="K5267">
        <v>0.20335</v>
      </c>
      <c r="L5267">
        <v>0.47165000000000001</v>
      </c>
      <c r="M5267">
        <v>0.20924999999999999</v>
      </c>
    </row>
    <row r="5268" spans="2:13" x14ac:dyDescent="0.35">
      <c r="B5268">
        <v>5265</v>
      </c>
      <c r="C5268">
        <v>0.52644999999999997</v>
      </c>
      <c r="D5268">
        <v>0.87734999999999996</v>
      </c>
      <c r="E5268">
        <v>0.93925000000000003</v>
      </c>
      <c r="F5268">
        <v>0.50004999999999999</v>
      </c>
      <c r="G5268">
        <v>0.51505000000000001</v>
      </c>
      <c r="H5268">
        <v>0.99434999999999996</v>
      </c>
      <c r="I5268">
        <v>0.23175000000000001</v>
      </c>
      <c r="J5268">
        <v>0.24815000000000001</v>
      </c>
      <c r="K5268">
        <v>0.80054999999999998</v>
      </c>
      <c r="L5268">
        <v>0.25924999999999998</v>
      </c>
      <c r="M5268">
        <v>0.31485000000000002</v>
      </c>
    </row>
    <row r="5269" spans="2:13" x14ac:dyDescent="0.35">
      <c r="B5269">
        <v>5266</v>
      </c>
      <c r="C5269">
        <v>0.52654999999999996</v>
      </c>
      <c r="D5269">
        <v>7.2050000000000003E-2</v>
      </c>
      <c r="E5269">
        <v>0.78985000000000005</v>
      </c>
      <c r="F5269">
        <v>4.6850000000000003E-2</v>
      </c>
      <c r="G5269">
        <v>0.74285000000000001</v>
      </c>
      <c r="H5269">
        <v>0.91625000000000001</v>
      </c>
      <c r="I5269">
        <v>0.19694999999999999</v>
      </c>
      <c r="J5269">
        <v>3.3750000000000002E-2</v>
      </c>
      <c r="K5269">
        <v>0.77695000000000003</v>
      </c>
      <c r="L5269">
        <v>0.84724999999999995</v>
      </c>
      <c r="M5269">
        <v>0.56325000000000003</v>
      </c>
    </row>
    <row r="5270" spans="2:13" x14ac:dyDescent="0.35">
      <c r="B5270">
        <v>5267</v>
      </c>
      <c r="C5270">
        <v>0.52664999999999995</v>
      </c>
      <c r="D5270">
        <v>0.75644999999999996</v>
      </c>
      <c r="E5270">
        <v>0.63165000000000004</v>
      </c>
      <c r="F5270">
        <v>0.32424999999999998</v>
      </c>
      <c r="G5270">
        <v>0.92754999999999999</v>
      </c>
      <c r="H5270">
        <v>0.28844999999999998</v>
      </c>
      <c r="I5270">
        <v>0.76505000000000001</v>
      </c>
      <c r="J5270">
        <v>0.57584999999999997</v>
      </c>
      <c r="K5270">
        <v>0.23305000000000001</v>
      </c>
      <c r="L5270">
        <v>0.64734999999999998</v>
      </c>
      <c r="M5270">
        <v>0.73895</v>
      </c>
    </row>
    <row r="5271" spans="2:13" x14ac:dyDescent="0.35">
      <c r="B5271">
        <v>5268</v>
      </c>
      <c r="C5271">
        <v>0.52675000000000005</v>
      </c>
      <c r="D5271">
        <v>0.56505000000000005</v>
      </c>
      <c r="E5271">
        <v>0.96835000000000004</v>
      </c>
      <c r="F5271">
        <v>0.55005000000000004</v>
      </c>
      <c r="G5271">
        <v>0.34684999999999999</v>
      </c>
      <c r="H5271">
        <v>0.47465000000000002</v>
      </c>
      <c r="I5271">
        <v>0.83584999999999998</v>
      </c>
      <c r="J5271">
        <v>0.56484999999999996</v>
      </c>
      <c r="K5271">
        <v>0.68935000000000002</v>
      </c>
      <c r="L5271">
        <v>0.70594999999999997</v>
      </c>
      <c r="M5271">
        <v>0.29785</v>
      </c>
    </row>
    <row r="5272" spans="2:13" x14ac:dyDescent="0.35">
      <c r="B5272">
        <v>5269</v>
      </c>
      <c r="C5272">
        <v>0.52685000000000004</v>
      </c>
      <c r="D5272">
        <v>5.5649999999999998E-2</v>
      </c>
      <c r="E5272">
        <v>0.55074999999999996</v>
      </c>
      <c r="F5272">
        <v>0.80625000000000002</v>
      </c>
      <c r="G5272">
        <v>0.57125000000000004</v>
      </c>
      <c r="H5272">
        <v>0.56935000000000002</v>
      </c>
      <c r="I5272">
        <v>0.77285000000000004</v>
      </c>
      <c r="J5272">
        <v>0.52264999999999995</v>
      </c>
      <c r="K5272">
        <v>9.1149999999999995E-2</v>
      </c>
      <c r="L5272">
        <v>0.94984999999999997</v>
      </c>
      <c r="M5272">
        <v>0.67725000000000002</v>
      </c>
    </row>
    <row r="5273" spans="2:13" x14ac:dyDescent="0.35">
      <c r="B5273">
        <v>5270</v>
      </c>
      <c r="C5273">
        <v>0.52695000000000003</v>
      </c>
      <c r="D5273">
        <v>0.22364999999999999</v>
      </c>
      <c r="E5273">
        <v>0.69904999999999995</v>
      </c>
      <c r="F5273">
        <v>0.38095000000000001</v>
      </c>
      <c r="G5273">
        <v>0.51044999999999996</v>
      </c>
      <c r="H5273">
        <v>0.39645000000000002</v>
      </c>
      <c r="I5273">
        <v>0.96575</v>
      </c>
      <c r="J5273">
        <v>4.2849999999999999E-2</v>
      </c>
      <c r="K5273">
        <v>0.66754999999999998</v>
      </c>
      <c r="L5273">
        <v>0.53434999999999999</v>
      </c>
      <c r="M5273">
        <v>0.36754999999999999</v>
      </c>
    </row>
    <row r="5274" spans="2:13" x14ac:dyDescent="0.35">
      <c r="B5274">
        <v>5271</v>
      </c>
      <c r="C5274">
        <v>0.52705000000000002</v>
      </c>
      <c r="D5274">
        <v>0.83045000000000002</v>
      </c>
      <c r="E5274">
        <v>0.76644999999999996</v>
      </c>
      <c r="F5274">
        <v>0.97565000000000002</v>
      </c>
      <c r="G5274">
        <v>0.13014999999999999</v>
      </c>
      <c r="H5274">
        <v>0.19964999999999999</v>
      </c>
      <c r="I5274">
        <v>0.21615000000000001</v>
      </c>
      <c r="J5274">
        <v>0.28334999999999999</v>
      </c>
      <c r="K5274">
        <v>0.49325000000000002</v>
      </c>
      <c r="L5274">
        <v>0.82915000000000005</v>
      </c>
      <c r="M5274">
        <v>0.90344999999999998</v>
      </c>
    </row>
    <row r="5275" spans="2:13" x14ac:dyDescent="0.35">
      <c r="B5275">
        <v>5272</v>
      </c>
      <c r="C5275">
        <v>0.52715000000000001</v>
      </c>
      <c r="D5275">
        <v>0.74214999999999998</v>
      </c>
      <c r="E5275">
        <v>0.78925000000000001</v>
      </c>
      <c r="F5275">
        <v>0.47205000000000003</v>
      </c>
      <c r="G5275">
        <v>0.30645</v>
      </c>
      <c r="H5275">
        <v>0.26235000000000003</v>
      </c>
      <c r="I5275">
        <v>0.82884999999999998</v>
      </c>
      <c r="J5275">
        <v>0.12745000000000001</v>
      </c>
      <c r="K5275">
        <v>0.13095000000000001</v>
      </c>
      <c r="L5275">
        <v>0.78995000000000004</v>
      </c>
      <c r="M5275">
        <v>0.34865000000000002</v>
      </c>
    </row>
    <row r="5276" spans="2:13" x14ac:dyDescent="0.35">
      <c r="B5276">
        <v>5273</v>
      </c>
      <c r="C5276">
        <v>0.52725</v>
      </c>
      <c r="D5276">
        <v>0.76095000000000002</v>
      </c>
      <c r="E5276">
        <v>0.39005000000000001</v>
      </c>
      <c r="F5276">
        <v>0.92905000000000004</v>
      </c>
      <c r="G5276">
        <v>0.85965000000000003</v>
      </c>
      <c r="H5276">
        <v>0.51244999999999996</v>
      </c>
      <c r="I5276">
        <v>0.40134999999999998</v>
      </c>
      <c r="J5276">
        <v>8.5550000000000001E-2</v>
      </c>
      <c r="K5276">
        <v>0.46294999999999997</v>
      </c>
      <c r="L5276">
        <v>0.96714999999999995</v>
      </c>
      <c r="M5276">
        <v>0.59004999999999996</v>
      </c>
    </row>
    <row r="5277" spans="2:13" x14ac:dyDescent="0.35">
      <c r="B5277">
        <v>5274</v>
      </c>
      <c r="C5277">
        <v>0.52734999999999999</v>
      </c>
      <c r="D5277">
        <v>0.63944999999999996</v>
      </c>
      <c r="E5277">
        <v>0.22334999999999999</v>
      </c>
      <c r="F5277">
        <v>0.70384999999999998</v>
      </c>
      <c r="G5277">
        <v>0.27465000000000001</v>
      </c>
      <c r="H5277">
        <v>0.16905000000000001</v>
      </c>
      <c r="I5277">
        <v>0.24595</v>
      </c>
      <c r="J5277">
        <v>0.62234999999999996</v>
      </c>
      <c r="K5277">
        <v>0.73385</v>
      </c>
      <c r="L5277">
        <v>0.10614999999999999</v>
      </c>
      <c r="M5277">
        <v>0.95004999999999995</v>
      </c>
    </row>
    <row r="5278" spans="2:13" x14ac:dyDescent="0.35">
      <c r="B5278">
        <v>5275</v>
      </c>
      <c r="C5278">
        <v>0.52744999999999997</v>
      </c>
      <c r="D5278">
        <v>0.86165000000000003</v>
      </c>
      <c r="E5278">
        <v>0.28415000000000001</v>
      </c>
      <c r="F5278">
        <v>0.85004999999999997</v>
      </c>
      <c r="G5278">
        <v>0.34875</v>
      </c>
      <c r="H5278">
        <v>0.18395</v>
      </c>
      <c r="I5278">
        <v>0.80064999999999997</v>
      </c>
      <c r="J5278">
        <v>0.32385000000000003</v>
      </c>
      <c r="K5278">
        <v>0.37064999999999998</v>
      </c>
      <c r="L5278">
        <v>0.50954999999999995</v>
      </c>
      <c r="M5278">
        <v>0.29215000000000002</v>
      </c>
    </row>
    <row r="5279" spans="2:13" x14ac:dyDescent="0.35">
      <c r="B5279">
        <v>5276</v>
      </c>
      <c r="C5279">
        <v>0.52754999999999996</v>
      </c>
      <c r="D5279">
        <v>0.12454999999999999</v>
      </c>
      <c r="E5279">
        <v>0.24925</v>
      </c>
      <c r="F5279">
        <v>0.73875000000000002</v>
      </c>
      <c r="G5279">
        <v>0.35104999999999997</v>
      </c>
      <c r="H5279">
        <v>0.79095000000000004</v>
      </c>
      <c r="I5279">
        <v>7.3649999999999993E-2</v>
      </c>
      <c r="J5279">
        <v>0.13905000000000001</v>
      </c>
      <c r="K5279">
        <v>0.65744999999999998</v>
      </c>
      <c r="L5279">
        <v>0.28625</v>
      </c>
      <c r="M5279">
        <v>0.15934999999999999</v>
      </c>
    </row>
    <row r="5280" spans="2:13" x14ac:dyDescent="0.35">
      <c r="B5280">
        <v>5277</v>
      </c>
      <c r="C5280">
        <v>0.52764999999999995</v>
      </c>
      <c r="D5280">
        <v>0.79835</v>
      </c>
      <c r="E5280">
        <v>0.63395000000000001</v>
      </c>
      <c r="F5280">
        <v>0.71865000000000001</v>
      </c>
      <c r="G5280">
        <v>0.45284999999999997</v>
      </c>
      <c r="H5280">
        <v>0.50605</v>
      </c>
      <c r="I5280">
        <v>0.95455000000000001</v>
      </c>
      <c r="J5280">
        <v>0.76615</v>
      </c>
      <c r="K5280">
        <v>0.73185</v>
      </c>
      <c r="L5280">
        <v>0.38255</v>
      </c>
      <c r="M5280">
        <v>0.56294999999999995</v>
      </c>
    </row>
    <row r="5281" spans="2:13" x14ac:dyDescent="0.35">
      <c r="B5281">
        <v>5278</v>
      </c>
      <c r="C5281">
        <v>0.52775000000000005</v>
      </c>
      <c r="D5281">
        <v>0.53974999999999995</v>
      </c>
      <c r="E5281">
        <v>0.14674999999999999</v>
      </c>
      <c r="F5281">
        <v>2.0549999999999999E-2</v>
      </c>
      <c r="G5281">
        <v>0.89775000000000005</v>
      </c>
      <c r="H5281">
        <v>0.60775000000000001</v>
      </c>
      <c r="I5281">
        <v>0.12755</v>
      </c>
      <c r="J5281">
        <v>0.76705000000000001</v>
      </c>
      <c r="K5281">
        <v>0.81835000000000002</v>
      </c>
      <c r="L5281">
        <v>0.32374999999999998</v>
      </c>
      <c r="M5281">
        <v>0.78564999999999996</v>
      </c>
    </row>
    <row r="5282" spans="2:13" x14ac:dyDescent="0.35">
      <c r="B5282">
        <v>5279</v>
      </c>
      <c r="C5282">
        <v>0.52785000000000004</v>
      </c>
      <c r="D5282">
        <v>0.95474999999999999</v>
      </c>
      <c r="E5282">
        <v>0.42635000000000001</v>
      </c>
      <c r="F5282">
        <v>0.61824999999999997</v>
      </c>
      <c r="G5282">
        <v>0.99765000000000004</v>
      </c>
      <c r="H5282">
        <v>0.42294999999999999</v>
      </c>
      <c r="I5282">
        <v>0.84945000000000004</v>
      </c>
      <c r="J5282">
        <v>0.44764999999999999</v>
      </c>
      <c r="K5282">
        <v>0.98945000000000005</v>
      </c>
      <c r="L5282">
        <v>0.44385000000000002</v>
      </c>
      <c r="M5282">
        <v>0.17854999999999999</v>
      </c>
    </row>
    <row r="5283" spans="2:13" x14ac:dyDescent="0.35">
      <c r="B5283">
        <v>5280</v>
      </c>
      <c r="C5283">
        <v>0.52795000000000003</v>
      </c>
      <c r="D5283">
        <v>0.69035000000000002</v>
      </c>
      <c r="E5283">
        <v>0.21675</v>
      </c>
      <c r="F5283">
        <v>0.66605000000000003</v>
      </c>
      <c r="G5283">
        <v>0.48814999999999997</v>
      </c>
      <c r="H5283">
        <v>0.15665000000000001</v>
      </c>
      <c r="I5283">
        <v>0.33784999999999998</v>
      </c>
      <c r="J5283">
        <v>0.76765000000000005</v>
      </c>
      <c r="K5283">
        <v>0.83084999999999998</v>
      </c>
      <c r="L5283">
        <v>0.78525</v>
      </c>
      <c r="M5283">
        <v>0.13564999999999999</v>
      </c>
    </row>
    <row r="5284" spans="2:13" x14ac:dyDescent="0.35">
      <c r="B5284">
        <v>5281</v>
      </c>
      <c r="C5284">
        <v>0.52805000000000002</v>
      </c>
      <c r="D5284">
        <v>0.42504999999999998</v>
      </c>
      <c r="E5284">
        <v>0.23924999999999999</v>
      </c>
      <c r="F5284">
        <v>0.63734999999999997</v>
      </c>
      <c r="G5284">
        <v>0.39084999999999998</v>
      </c>
      <c r="H5284">
        <v>0.50824999999999998</v>
      </c>
      <c r="I5284">
        <v>0.10245</v>
      </c>
      <c r="J5284">
        <v>4.1250000000000002E-2</v>
      </c>
      <c r="K5284">
        <v>0.52975000000000005</v>
      </c>
      <c r="L5284">
        <v>0.92595000000000005</v>
      </c>
      <c r="M5284">
        <v>0.30014999999999997</v>
      </c>
    </row>
    <row r="5285" spans="2:13" x14ac:dyDescent="0.35">
      <c r="B5285">
        <v>5282</v>
      </c>
      <c r="C5285">
        <v>0.52815000000000001</v>
      </c>
      <c r="D5285">
        <v>0.61424999999999996</v>
      </c>
      <c r="E5285">
        <v>0.97814999999999996</v>
      </c>
      <c r="F5285">
        <v>0.27594999999999997</v>
      </c>
      <c r="G5285">
        <v>0.81874999999999998</v>
      </c>
      <c r="H5285">
        <v>0.62834999999999996</v>
      </c>
      <c r="I5285">
        <v>0.51795000000000002</v>
      </c>
      <c r="J5285">
        <v>0.55954999999999999</v>
      </c>
      <c r="K5285">
        <v>0.20935000000000001</v>
      </c>
      <c r="L5285">
        <v>9.8499999999999994E-3</v>
      </c>
      <c r="M5285">
        <v>0.55735000000000001</v>
      </c>
    </row>
    <row r="5286" spans="2:13" x14ac:dyDescent="0.35">
      <c r="B5286">
        <v>5283</v>
      </c>
      <c r="C5286">
        <v>0.52825</v>
      </c>
      <c r="D5286">
        <v>0.15085000000000001</v>
      </c>
      <c r="E5286">
        <v>0.82284999999999997</v>
      </c>
      <c r="F5286">
        <v>0.83484999999999998</v>
      </c>
      <c r="G5286">
        <v>0.61704999999999999</v>
      </c>
      <c r="H5286">
        <v>0.71955000000000002</v>
      </c>
      <c r="I5286">
        <v>0.76105</v>
      </c>
      <c r="J5286">
        <v>0.65805000000000002</v>
      </c>
      <c r="K5286">
        <v>0.27434999999999998</v>
      </c>
      <c r="L5286">
        <v>0.41005000000000003</v>
      </c>
      <c r="M5286">
        <v>0.81045</v>
      </c>
    </row>
    <row r="5287" spans="2:13" x14ac:dyDescent="0.35">
      <c r="B5287">
        <v>5284</v>
      </c>
      <c r="C5287">
        <v>0.52834999999999999</v>
      </c>
      <c r="D5287">
        <v>0.15815000000000001</v>
      </c>
      <c r="E5287">
        <v>0.58955000000000002</v>
      </c>
      <c r="F5287">
        <v>0.97235000000000005</v>
      </c>
      <c r="G5287">
        <v>0.64754999999999996</v>
      </c>
      <c r="H5287">
        <v>0.44424999999999998</v>
      </c>
      <c r="I5287">
        <v>0.60694999999999999</v>
      </c>
      <c r="J5287">
        <v>0.78364999999999996</v>
      </c>
      <c r="K5287">
        <v>0.28455000000000003</v>
      </c>
      <c r="L5287">
        <v>0.49185000000000001</v>
      </c>
      <c r="M5287">
        <v>0.14385000000000001</v>
      </c>
    </row>
    <row r="5288" spans="2:13" x14ac:dyDescent="0.35">
      <c r="B5288">
        <v>5285</v>
      </c>
      <c r="C5288">
        <v>0.52844999999999998</v>
      </c>
      <c r="D5288">
        <v>0.96604999999999996</v>
      </c>
      <c r="E5288">
        <v>8.0149999999999999E-2</v>
      </c>
      <c r="F5288">
        <v>0.79074999999999995</v>
      </c>
      <c r="G5288">
        <v>0.98145000000000004</v>
      </c>
      <c r="H5288">
        <v>0.44795000000000001</v>
      </c>
      <c r="I5288">
        <v>0.16965</v>
      </c>
      <c r="J5288">
        <v>0.99014999999999997</v>
      </c>
      <c r="K5288">
        <v>0.18135000000000001</v>
      </c>
      <c r="L5288">
        <v>0.59275</v>
      </c>
      <c r="M5288">
        <v>0.98785000000000001</v>
      </c>
    </row>
    <row r="5289" spans="2:13" x14ac:dyDescent="0.35">
      <c r="B5289">
        <v>5286</v>
      </c>
      <c r="C5289">
        <v>0.52854999999999996</v>
      </c>
      <c r="D5289">
        <v>0.65275000000000005</v>
      </c>
      <c r="E5289">
        <v>0.16875000000000001</v>
      </c>
      <c r="F5289">
        <v>0.91515000000000002</v>
      </c>
      <c r="G5289">
        <v>0.81235000000000002</v>
      </c>
      <c r="H5289">
        <v>2.1950000000000001E-2</v>
      </c>
      <c r="I5289">
        <v>0.20735000000000001</v>
      </c>
      <c r="J5289">
        <v>0.80105000000000004</v>
      </c>
      <c r="K5289">
        <v>0.68955</v>
      </c>
      <c r="L5289">
        <v>0.50495000000000001</v>
      </c>
      <c r="M5289">
        <v>0.48845</v>
      </c>
    </row>
    <row r="5290" spans="2:13" x14ac:dyDescent="0.35">
      <c r="B5290">
        <v>5287</v>
      </c>
      <c r="C5290">
        <v>0.52864999999999995</v>
      </c>
      <c r="D5290">
        <v>0.98075000000000001</v>
      </c>
      <c r="E5290">
        <v>0.94184999999999997</v>
      </c>
      <c r="F5290">
        <v>0.68435000000000001</v>
      </c>
      <c r="G5290">
        <v>0.16535</v>
      </c>
      <c r="H5290">
        <v>0.72075</v>
      </c>
      <c r="I5290">
        <v>0.89575000000000005</v>
      </c>
      <c r="J5290">
        <v>0.16255</v>
      </c>
      <c r="K5290">
        <v>0.13395000000000001</v>
      </c>
      <c r="L5290">
        <v>0.84014999999999995</v>
      </c>
      <c r="M5290">
        <v>0.38735000000000003</v>
      </c>
    </row>
    <row r="5291" spans="2:13" x14ac:dyDescent="0.35">
      <c r="B5291">
        <v>5288</v>
      </c>
      <c r="C5291">
        <v>0.52875000000000005</v>
      </c>
      <c r="D5291">
        <v>0.25985000000000003</v>
      </c>
      <c r="E5291">
        <v>0.55864999999999998</v>
      </c>
      <c r="F5291">
        <v>0.56574999999999998</v>
      </c>
      <c r="G5291">
        <v>0.26045000000000001</v>
      </c>
      <c r="H5291">
        <v>1.0449999999999999E-2</v>
      </c>
      <c r="I5291">
        <v>0.86194999999999999</v>
      </c>
      <c r="J5291">
        <v>0.44535000000000002</v>
      </c>
      <c r="K5291">
        <v>0.83804999999999996</v>
      </c>
      <c r="L5291">
        <v>0.76805000000000001</v>
      </c>
      <c r="M5291">
        <v>0.52875000000000005</v>
      </c>
    </row>
    <row r="5292" spans="2:13" x14ac:dyDescent="0.35">
      <c r="B5292">
        <v>5289</v>
      </c>
      <c r="C5292">
        <v>0.52885000000000004</v>
      </c>
      <c r="D5292">
        <v>0.69755</v>
      </c>
      <c r="E5292">
        <v>1.515E-2</v>
      </c>
      <c r="F5292">
        <v>0.22375</v>
      </c>
      <c r="G5292">
        <v>0.39215</v>
      </c>
      <c r="H5292">
        <v>0.78525</v>
      </c>
      <c r="I5292">
        <v>0.44185000000000002</v>
      </c>
      <c r="J5292">
        <v>0.12055</v>
      </c>
      <c r="K5292">
        <v>0.16025</v>
      </c>
      <c r="L5292">
        <v>0.46334999999999998</v>
      </c>
      <c r="M5292">
        <v>0.60524999999999995</v>
      </c>
    </row>
    <row r="5293" spans="2:13" x14ac:dyDescent="0.35">
      <c r="B5293">
        <v>5290</v>
      </c>
      <c r="C5293">
        <v>0.52895000000000003</v>
      </c>
      <c r="D5293">
        <v>0.17865</v>
      </c>
      <c r="E5293">
        <v>0.41315000000000002</v>
      </c>
      <c r="F5293">
        <v>0.26905000000000001</v>
      </c>
      <c r="G5293">
        <v>0.54215000000000002</v>
      </c>
      <c r="H5293">
        <v>0.96184999999999998</v>
      </c>
      <c r="I5293">
        <v>0.43905</v>
      </c>
      <c r="J5293">
        <v>0.95225000000000004</v>
      </c>
      <c r="K5293">
        <v>0.86224999999999996</v>
      </c>
      <c r="L5293">
        <v>0.96984999999999999</v>
      </c>
      <c r="M5293">
        <v>0.85865000000000002</v>
      </c>
    </row>
    <row r="5294" spans="2:13" x14ac:dyDescent="0.35">
      <c r="B5294">
        <v>5291</v>
      </c>
      <c r="C5294">
        <v>0.52905000000000002</v>
      </c>
      <c r="D5294">
        <v>8.5550000000000001E-2</v>
      </c>
      <c r="E5294">
        <v>0.71055000000000001</v>
      </c>
      <c r="F5294">
        <v>0.15065000000000001</v>
      </c>
      <c r="G5294">
        <v>0.83674999999999999</v>
      </c>
      <c r="H5294">
        <v>0.18004999999999999</v>
      </c>
      <c r="I5294">
        <v>0.68154999999999999</v>
      </c>
      <c r="J5294">
        <v>0.49895</v>
      </c>
      <c r="K5294">
        <v>0.74895</v>
      </c>
      <c r="L5294">
        <v>0.79384999999999994</v>
      </c>
      <c r="M5294">
        <v>0.15584999999999999</v>
      </c>
    </row>
    <row r="5295" spans="2:13" x14ac:dyDescent="0.35">
      <c r="B5295">
        <v>5292</v>
      </c>
      <c r="C5295">
        <v>0.52915000000000001</v>
      </c>
      <c r="D5295">
        <v>0.72255000000000003</v>
      </c>
      <c r="E5295">
        <v>0.58184999999999998</v>
      </c>
      <c r="F5295">
        <v>0.44185000000000002</v>
      </c>
      <c r="G5295">
        <v>0.85934999999999995</v>
      </c>
      <c r="H5295">
        <v>0.90744999999999998</v>
      </c>
      <c r="I5295">
        <v>0.27374999999999999</v>
      </c>
      <c r="J5295">
        <v>0.30854999999999999</v>
      </c>
      <c r="K5295">
        <v>0.15934999999999999</v>
      </c>
      <c r="L5295">
        <v>0.82565</v>
      </c>
      <c r="M5295">
        <v>0.45765</v>
      </c>
    </row>
    <row r="5296" spans="2:13" x14ac:dyDescent="0.35">
      <c r="B5296">
        <v>5293</v>
      </c>
      <c r="C5296">
        <v>0.52925</v>
      </c>
      <c r="D5296">
        <v>0.72155000000000002</v>
      </c>
      <c r="E5296">
        <v>0.80784999999999996</v>
      </c>
      <c r="F5296">
        <v>0.54295000000000004</v>
      </c>
      <c r="G5296">
        <v>0.80015000000000003</v>
      </c>
      <c r="H5296">
        <v>0.35604999999999998</v>
      </c>
      <c r="I5296">
        <v>0.16345000000000001</v>
      </c>
      <c r="J5296">
        <v>0.41915000000000002</v>
      </c>
      <c r="K5296">
        <v>0.33894999999999997</v>
      </c>
      <c r="L5296">
        <v>0.84524999999999995</v>
      </c>
      <c r="M5296">
        <v>0.94445000000000001</v>
      </c>
    </row>
    <row r="5297" spans="2:13" x14ac:dyDescent="0.35">
      <c r="B5297">
        <v>5294</v>
      </c>
      <c r="C5297">
        <v>0.52934999999999999</v>
      </c>
      <c r="D5297">
        <v>0.50485000000000002</v>
      </c>
      <c r="E5297">
        <v>0.87595000000000001</v>
      </c>
      <c r="F5297">
        <v>0.28835</v>
      </c>
      <c r="G5297">
        <v>0.20874999999999999</v>
      </c>
      <c r="H5297">
        <v>0.56884999999999997</v>
      </c>
      <c r="I5297">
        <v>0.74095</v>
      </c>
      <c r="J5297">
        <v>0.68084999999999996</v>
      </c>
      <c r="K5297">
        <v>0.39995000000000003</v>
      </c>
      <c r="L5297">
        <v>0.39645000000000002</v>
      </c>
      <c r="M5297">
        <v>0.89024999999999999</v>
      </c>
    </row>
    <row r="5298" spans="2:13" x14ac:dyDescent="0.35">
      <c r="B5298">
        <v>5295</v>
      </c>
      <c r="C5298">
        <v>0.52944999999999998</v>
      </c>
      <c r="D5298">
        <v>0.16284999999999999</v>
      </c>
      <c r="E5298">
        <v>0.26114999999999999</v>
      </c>
      <c r="F5298">
        <v>0.71294999999999997</v>
      </c>
      <c r="G5298">
        <v>0.25135000000000002</v>
      </c>
      <c r="H5298">
        <v>0.92025000000000001</v>
      </c>
      <c r="I5298">
        <v>0.41865000000000002</v>
      </c>
      <c r="J5298">
        <v>0.85385</v>
      </c>
      <c r="K5298">
        <v>0.48354999999999998</v>
      </c>
      <c r="L5298">
        <v>0.42065000000000002</v>
      </c>
      <c r="M5298">
        <v>0.37175000000000002</v>
      </c>
    </row>
    <row r="5299" spans="2:13" x14ac:dyDescent="0.35">
      <c r="B5299">
        <v>5296</v>
      </c>
      <c r="C5299">
        <v>0.52954999999999997</v>
      </c>
      <c r="D5299">
        <v>0.73565000000000003</v>
      </c>
      <c r="E5299">
        <v>0.25655</v>
      </c>
      <c r="F5299">
        <v>0.69855</v>
      </c>
      <c r="G5299">
        <v>0.34725</v>
      </c>
      <c r="H5299">
        <v>0.32235000000000003</v>
      </c>
      <c r="I5299">
        <v>0.52444999999999997</v>
      </c>
      <c r="J5299">
        <v>0.62824999999999998</v>
      </c>
      <c r="K5299">
        <v>0.97345000000000004</v>
      </c>
      <c r="L5299">
        <v>0.98775000000000002</v>
      </c>
      <c r="M5299">
        <v>0.85975000000000001</v>
      </c>
    </row>
    <row r="5300" spans="2:13" x14ac:dyDescent="0.35">
      <c r="B5300">
        <v>5297</v>
      </c>
      <c r="C5300">
        <v>0.52964999999999995</v>
      </c>
      <c r="D5300">
        <v>0.13225000000000001</v>
      </c>
      <c r="E5300">
        <v>0.32695000000000002</v>
      </c>
      <c r="F5300">
        <v>0.17035</v>
      </c>
      <c r="G5300">
        <v>0.14035</v>
      </c>
      <c r="H5300">
        <v>0.59404999999999997</v>
      </c>
      <c r="I5300">
        <v>0.62555000000000005</v>
      </c>
      <c r="J5300">
        <v>5.8749999999999997E-2</v>
      </c>
      <c r="K5300">
        <v>0.14394999999999999</v>
      </c>
      <c r="L5300">
        <v>0.93105000000000004</v>
      </c>
      <c r="M5300">
        <v>0.44145000000000001</v>
      </c>
    </row>
    <row r="5301" spans="2:13" x14ac:dyDescent="0.35">
      <c r="B5301">
        <v>5298</v>
      </c>
      <c r="C5301">
        <v>0.52975000000000005</v>
      </c>
      <c r="D5301">
        <v>0.25724999999999998</v>
      </c>
      <c r="E5301">
        <v>0.16965</v>
      </c>
      <c r="F5301">
        <v>0.43514999999999998</v>
      </c>
      <c r="G5301">
        <v>0.73924999999999996</v>
      </c>
      <c r="H5301">
        <v>0.84384999999999999</v>
      </c>
      <c r="I5301">
        <v>0.95355000000000001</v>
      </c>
      <c r="J5301">
        <v>0.67525000000000002</v>
      </c>
      <c r="K5301">
        <v>0.77454999999999996</v>
      </c>
      <c r="L5301">
        <v>0.67754999999999999</v>
      </c>
      <c r="M5301">
        <v>0.87275000000000003</v>
      </c>
    </row>
    <row r="5302" spans="2:13" x14ac:dyDescent="0.35">
      <c r="B5302">
        <v>5299</v>
      </c>
      <c r="C5302">
        <v>0.52985000000000004</v>
      </c>
      <c r="D5302">
        <v>0.52064999999999995</v>
      </c>
      <c r="E5302">
        <v>0.67205000000000004</v>
      </c>
      <c r="F5302">
        <v>0.64185000000000003</v>
      </c>
      <c r="G5302">
        <v>0.63734999999999997</v>
      </c>
      <c r="H5302">
        <v>0.59545000000000003</v>
      </c>
      <c r="I5302">
        <v>0.81064999999999998</v>
      </c>
      <c r="J5302">
        <v>0.41885</v>
      </c>
      <c r="K5302">
        <v>0.76895000000000002</v>
      </c>
      <c r="L5302">
        <v>0.87134999999999996</v>
      </c>
      <c r="M5302">
        <v>0.25974999999999998</v>
      </c>
    </row>
    <row r="5303" spans="2:13" x14ac:dyDescent="0.35">
      <c r="B5303">
        <v>5300</v>
      </c>
      <c r="C5303">
        <v>0.52995000000000003</v>
      </c>
      <c r="D5303">
        <v>0.34705000000000003</v>
      </c>
      <c r="E5303">
        <v>5.0849999999999999E-2</v>
      </c>
      <c r="F5303">
        <v>0.14704999999999999</v>
      </c>
      <c r="G5303">
        <v>0.41194999999999998</v>
      </c>
      <c r="H5303">
        <v>0.98075000000000001</v>
      </c>
      <c r="I5303">
        <v>0.88644999999999996</v>
      </c>
      <c r="J5303">
        <v>0.32855000000000001</v>
      </c>
      <c r="K5303">
        <v>0.42854999999999999</v>
      </c>
      <c r="L5303">
        <v>0.96094999999999997</v>
      </c>
      <c r="M5303">
        <v>5.6750000000000002E-2</v>
      </c>
    </row>
    <row r="5304" spans="2:13" x14ac:dyDescent="0.35">
      <c r="B5304">
        <v>5301</v>
      </c>
      <c r="C5304">
        <v>0.53005000000000002</v>
      </c>
      <c r="D5304">
        <v>7.7249999999999999E-2</v>
      </c>
      <c r="E5304">
        <v>0.82545000000000002</v>
      </c>
      <c r="F5304">
        <v>0.47355000000000003</v>
      </c>
      <c r="G5304">
        <v>0.96114999999999995</v>
      </c>
      <c r="H5304">
        <v>0.24515000000000001</v>
      </c>
      <c r="I5304">
        <v>0.22314999999999999</v>
      </c>
      <c r="J5304">
        <v>0.72704999999999997</v>
      </c>
      <c r="K5304">
        <v>0.30604999999999999</v>
      </c>
      <c r="L5304">
        <v>0.25495000000000001</v>
      </c>
      <c r="M5304">
        <v>0.78425</v>
      </c>
    </row>
    <row r="5305" spans="2:13" x14ac:dyDescent="0.35">
      <c r="B5305">
        <v>5302</v>
      </c>
      <c r="C5305">
        <v>0.53015000000000001</v>
      </c>
      <c r="D5305">
        <v>0.95504999999999995</v>
      </c>
      <c r="E5305">
        <v>0.46255000000000002</v>
      </c>
      <c r="F5305">
        <v>0.51675000000000004</v>
      </c>
      <c r="G5305">
        <v>0.58245000000000002</v>
      </c>
      <c r="H5305">
        <v>0.76244999999999996</v>
      </c>
      <c r="I5305">
        <v>8.0949999999999994E-2</v>
      </c>
      <c r="J5305">
        <v>0.97124999999999995</v>
      </c>
      <c r="K5305">
        <v>0.54244999999999999</v>
      </c>
      <c r="L5305">
        <v>0.75714999999999999</v>
      </c>
      <c r="M5305">
        <v>0.22464999999999999</v>
      </c>
    </row>
    <row r="5306" spans="2:13" x14ac:dyDescent="0.35">
      <c r="B5306">
        <v>5303</v>
      </c>
      <c r="C5306">
        <v>0.53025</v>
      </c>
      <c r="D5306">
        <v>0.93115000000000003</v>
      </c>
      <c r="E5306">
        <v>0.28825000000000001</v>
      </c>
      <c r="F5306">
        <v>0.36885000000000001</v>
      </c>
      <c r="G5306">
        <v>0.64744999999999997</v>
      </c>
      <c r="H5306">
        <v>0.74634999999999996</v>
      </c>
      <c r="I5306">
        <v>0.54774999999999996</v>
      </c>
      <c r="J5306">
        <v>0.51165000000000005</v>
      </c>
      <c r="K5306">
        <v>0.51285000000000003</v>
      </c>
      <c r="L5306">
        <v>0.27334999999999998</v>
      </c>
      <c r="M5306">
        <v>0.21415000000000001</v>
      </c>
    </row>
    <row r="5307" spans="2:13" x14ac:dyDescent="0.35">
      <c r="B5307">
        <v>5304</v>
      </c>
      <c r="C5307">
        <v>0.53034999999999999</v>
      </c>
      <c r="D5307">
        <v>0.38355</v>
      </c>
      <c r="E5307">
        <v>0.83804999999999996</v>
      </c>
      <c r="F5307">
        <v>0.40684999999999999</v>
      </c>
      <c r="G5307">
        <v>0.79154999999999998</v>
      </c>
      <c r="H5307">
        <v>0.91054999999999997</v>
      </c>
      <c r="I5307">
        <v>0.37245</v>
      </c>
      <c r="J5307">
        <v>0.86845000000000006</v>
      </c>
      <c r="K5307">
        <v>0.38695000000000002</v>
      </c>
      <c r="L5307">
        <v>8.7500000000000008E-3</v>
      </c>
      <c r="M5307">
        <v>0.52895000000000003</v>
      </c>
    </row>
    <row r="5308" spans="2:13" x14ac:dyDescent="0.35">
      <c r="B5308">
        <v>5305</v>
      </c>
      <c r="C5308">
        <v>0.53044999999999998</v>
      </c>
      <c r="D5308">
        <v>0.15484999999999999</v>
      </c>
      <c r="E5308">
        <v>0.92084999999999995</v>
      </c>
      <c r="F5308">
        <v>0.84655000000000002</v>
      </c>
      <c r="G5308">
        <v>0.91085000000000005</v>
      </c>
      <c r="H5308">
        <v>0.36054999999999998</v>
      </c>
      <c r="I5308">
        <v>0.32074999999999998</v>
      </c>
      <c r="J5308">
        <v>0.47935</v>
      </c>
      <c r="K5308">
        <v>0.46024999999999999</v>
      </c>
      <c r="L5308">
        <v>0.23915</v>
      </c>
      <c r="M5308">
        <v>0.79715000000000003</v>
      </c>
    </row>
    <row r="5309" spans="2:13" x14ac:dyDescent="0.35">
      <c r="B5309">
        <v>5306</v>
      </c>
      <c r="C5309">
        <v>0.53054999999999997</v>
      </c>
      <c r="D5309">
        <v>0.86285000000000001</v>
      </c>
      <c r="E5309">
        <v>0.66915000000000002</v>
      </c>
      <c r="F5309">
        <v>0.98694999999999999</v>
      </c>
      <c r="G5309">
        <v>0.98775000000000002</v>
      </c>
      <c r="H5309">
        <v>0.58084999999999998</v>
      </c>
      <c r="I5309">
        <v>0.56345000000000001</v>
      </c>
      <c r="J5309">
        <v>0.84904999999999997</v>
      </c>
      <c r="K5309">
        <v>0.28555000000000003</v>
      </c>
      <c r="L5309">
        <v>0.73514999999999997</v>
      </c>
      <c r="M5309">
        <v>7.1349999999999997E-2</v>
      </c>
    </row>
    <row r="5310" spans="2:13" x14ac:dyDescent="0.35">
      <c r="B5310">
        <v>5307</v>
      </c>
      <c r="C5310">
        <v>0.53064999999999996</v>
      </c>
      <c r="D5310">
        <v>0.41894999999999999</v>
      </c>
      <c r="E5310">
        <v>0.70845000000000002</v>
      </c>
      <c r="F5310">
        <v>0.22655</v>
      </c>
      <c r="G5310">
        <v>0.11525000000000001</v>
      </c>
      <c r="H5310">
        <v>0.43295</v>
      </c>
      <c r="I5310">
        <v>0.14545</v>
      </c>
      <c r="J5310">
        <v>0.26645000000000002</v>
      </c>
      <c r="K5310">
        <v>0.82784999999999997</v>
      </c>
      <c r="L5310">
        <v>0.63954999999999995</v>
      </c>
      <c r="M5310">
        <v>0.93605000000000005</v>
      </c>
    </row>
    <row r="5311" spans="2:13" x14ac:dyDescent="0.35">
      <c r="B5311">
        <v>5308</v>
      </c>
      <c r="C5311">
        <v>0.53075000000000006</v>
      </c>
      <c r="D5311">
        <v>6.2549999999999994E-2</v>
      </c>
      <c r="E5311">
        <v>0.56274999999999997</v>
      </c>
      <c r="F5311">
        <v>0.51834999999999998</v>
      </c>
      <c r="G5311">
        <v>0.18955</v>
      </c>
      <c r="H5311">
        <v>0.36004999999999998</v>
      </c>
      <c r="I5311">
        <v>0.95274999999999999</v>
      </c>
      <c r="J5311">
        <v>0.90674999999999994</v>
      </c>
      <c r="K5311">
        <v>0.70655000000000001</v>
      </c>
      <c r="L5311">
        <v>0.76915</v>
      </c>
      <c r="M5311">
        <v>0.98655000000000004</v>
      </c>
    </row>
    <row r="5312" spans="2:13" x14ac:dyDescent="0.35">
      <c r="B5312">
        <v>5309</v>
      </c>
      <c r="C5312">
        <v>0.53085000000000004</v>
      </c>
      <c r="D5312">
        <v>0.52144999999999997</v>
      </c>
      <c r="E5312">
        <v>0.16694999999999999</v>
      </c>
      <c r="F5312">
        <v>0.62624999999999997</v>
      </c>
      <c r="G5312">
        <v>0.25105</v>
      </c>
      <c r="H5312">
        <v>0.12765000000000001</v>
      </c>
      <c r="I5312">
        <v>0.96755000000000002</v>
      </c>
      <c r="J5312">
        <v>0.13825000000000001</v>
      </c>
      <c r="K5312">
        <v>0.70765</v>
      </c>
      <c r="L5312">
        <v>0.30475000000000002</v>
      </c>
      <c r="M5312">
        <v>0.20624999999999999</v>
      </c>
    </row>
    <row r="5313" spans="2:13" x14ac:dyDescent="0.35">
      <c r="B5313">
        <v>5310</v>
      </c>
      <c r="C5313">
        <v>0.53095000000000003</v>
      </c>
      <c r="D5313">
        <v>0.37564999999999998</v>
      </c>
      <c r="E5313">
        <v>0.98385</v>
      </c>
      <c r="F5313">
        <v>0.36595</v>
      </c>
      <c r="G5313">
        <v>0.89354999999999996</v>
      </c>
      <c r="H5313">
        <v>0.81515000000000004</v>
      </c>
      <c r="I5313">
        <v>0.47994999999999999</v>
      </c>
      <c r="J5313">
        <v>0.53685000000000005</v>
      </c>
      <c r="K5313">
        <v>0.94045000000000001</v>
      </c>
      <c r="L5313">
        <v>0.28975000000000001</v>
      </c>
      <c r="M5313">
        <v>0.33184999999999998</v>
      </c>
    </row>
    <row r="5314" spans="2:13" x14ac:dyDescent="0.35">
      <c r="B5314">
        <v>5311</v>
      </c>
      <c r="C5314">
        <v>0.53105000000000002</v>
      </c>
      <c r="D5314">
        <v>0.82815000000000005</v>
      </c>
      <c r="E5314">
        <v>0.85275000000000001</v>
      </c>
      <c r="F5314">
        <v>0.43795000000000001</v>
      </c>
      <c r="G5314">
        <v>0.49675000000000002</v>
      </c>
      <c r="H5314">
        <v>0.25685000000000002</v>
      </c>
      <c r="I5314">
        <v>0.90995000000000004</v>
      </c>
      <c r="J5314">
        <v>0.12975</v>
      </c>
      <c r="K5314">
        <v>0.74634999999999996</v>
      </c>
      <c r="L5314">
        <v>0.20415</v>
      </c>
      <c r="M5314">
        <v>0.98035000000000005</v>
      </c>
    </row>
    <row r="5315" spans="2:13" x14ac:dyDescent="0.35">
      <c r="B5315">
        <v>5312</v>
      </c>
      <c r="C5315">
        <v>0.53115000000000001</v>
      </c>
      <c r="D5315">
        <v>0.74685000000000001</v>
      </c>
      <c r="E5315">
        <v>0.31774999999999998</v>
      </c>
      <c r="F5315">
        <v>0.97165000000000001</v>
      </c>
      <c r="G5315">
        <v>0.70694999999999997</v>
      </c>
      <c r="H5315">
        <v>0.30054999999999998</v>
      </c>
      <c r="I5315">
        <v>0.65125</v>
      </c>
      <c r="J5315">
        <v>0.52034999999999998</v>
      </c>
      <c r="K5315">
        <v>2.9499999999999999E-3</v>
      </c>
      <c r="L5315">
        <v>0.49064999999999998</v>
      </c>
      <c r="M5315">
        <v>0.71904999999999997</v>
      </c>
    </row>
    <row r="5316" spans="2:13" x14ac:dyDescent="0.35">
      <c r="B5316">
        <v>5313</v>
      </c>
      <c r="C5316">
        <v>0.53125</v>
      </c>
      <c r="D5316">
        <v>0.95735000000000003</v>
      </c>
      <c r="E5316">
        <v>0.10675</v>
      </c>
      <c r="F5316">
        <v>0.83684999999999998</v>
      </c>
      <c r="G5316">
        <v>0.99775000000000003</v>
      </c>
      <c r="H5316">
        <v>0.74455000000000005</v>
      </c>
      <c r="I5316">
        <v>0.49725000000000003</v>
      </c>
      <c r="J5316">
        <v>0.56574999999999998</v>
      </c>
      <c r="K5316">
        <v>0.58345000000000002</v>
      </c>
      <c r="L5316">
        <v>0.79054999999999997</v>
      </c>
      <c r="M5316">
        <v>0.38274999999999998</v>
      </c>
    </row>
    <row r="5317" spans="2:13" x14ac:dyDescent="0.35">
      <c r="B5317">
        <v>5314</v>
      </c>
      <c r="C5317">
        <v>0.53134999999999999</v>
      </c>
      <c r="D5317">
        <v>0.38955000000000001</v>
      </c>
      <c r="E5317">
        <v>0.41155000000000003</v>
      </c>
      <c r="F5317">
        <v>0.89195000000000002</v>
      </c>
      <c r="G5317">
        <v>0.89295000000000002</v>
      </c>
      <c r="H5317">
        <v>0.95215000000000005</v>
      </c>
      <c r="I5317">
        <v>0.43064999999999998</v>
      </c>
      <c r="J5317">
        <v>0.88085000000000002</v>
      </c>
      <c r="K5317">
        <v>0.65974999999999995</v>
      </c>
      <c r="L5317">
        <v>0.56574999999999998</v>
      </c>
      <c r="M5317">
        <v>0.55615000000000003</v>
      </c>
    </row>
    <row r="5318" spans="2:13" x14ac:dyDescent="0.35">
      <c r="B5318">
        <v>5315</v>
      </c>
      <c r="C5318">
        <v>0.53144999999999998</v>
      </c>
      <c r="D5318">
        <v>0.28784999999999999</v>
      </c>
      <c r="E5318">
        <v>0.45434999999999998</v>
      </c>
      <c r="F5318">
        <v>0.29794999999999999</v>
      </c>
      <c r="G5318">
        <v>0.68425000000000002</v>
      </c>
      <c r="H5318">
        <v>0.27395000000000003</v>
      </c>
      <c r="I5318">
        <v>0.52464999999999995</v>
      </c>
      <c r="J5318">
        <v>0.43935000000000002</v>
      </c>
      <c r="K5318">
        <v>0.54984999999999995</v>
      </c>
      <c r="L5318">
        <v>0.32765</v>
      </c>
      <c r="M5318">
        <v>0.52685000000000004</v>
      </c>
    </row>
    <row r="5319" spans="2:13" x14ac:dyDescent="0.35">
      <c r="B5319">
        <v>5316</v>
      </c>
      <c r="C5319">
        <v>0.53154999999999997</v>
      </c>
      <c r="D5319">
        <v>0.29204999999999998</v>
      </c>
      <c r="E5319">
        <v>0.78744999999999998</v>
      </c>
      <c r="F5319">
        <v>0.78605000000000003</v>
      </c>
      <c r="G5319">
        <v>0.39555000000000001</v>
      </c>
      <c r="H5319">
        <v>0.80084999999999995</v>
      </c>
      <c r="I5319">
        <v>0.83035000000000003</v>
      </c>
      <c r="J5319">
        <v>0.93864999999999998</v>
      </c>
      <c r="K5319">
        <v>0.53134999999999999</v>
      </c>
      <c r="L5319">
        <v>0.77495000000000003</v>
      </c>
      <c r="M5319">
        <v>0.41754999999999998</v>
      </c>
    </row>
    <row r="5320" spans="2:13" x14ac:dyDescent="0.35">
      <c r="B5320">
        <v>5317</v>
      </c>
      <c r="C5320">
        <v>0.53164999999999996</v>
      </c>
      <c r="D5320">
        <v>0.81305000000000005</v>
      </c>
      <c r="E5320">
        <v>0.52895000000000003</v>
      </c>
      <c r="F5320">
        <v>0.11735</v>
      </c>
      <c r="G5320">
        <v>0.46575</v>
      </c>
      <c r="H5320">
        <v>0.45524999999999999</v>
      </c>
      <c r="I5320">
        <v>0.23985000000000001</v>
      </c>
      <c r="J5320">
        <v>0.87014999999999998</v>
      </c>
      <c r="K5320">
        <v>0.65605000000000002</v>
      </c>
      <c r="L5320">
        <v>4.4549999999999999E-2</v>
      </c>
      <c r="M5320">
        <v>0.35465000000000002</v>
      </c>
    </row>
    <row r="5321" spans="2:13" x14ac:dyDescent="0.35">
      <c r="B5321">
        <v>5318</v>
      </c>
      <c r="C5321">
        <v>0.53174999999999994</v>
      </c>
      <c r="D5321">
        <v>0.41284999999999999</v>
      </c>
      <c r="E5321">
        <v>0.22084999999999999</v>
      </c>
      <c r="F5321">
        <v>0.86745000000000005</v>
      </c>
      <c r="G5321">
        <v>0.81935000000000002</v>
      </c>
      <c r="H5321">
        <v>0.81674999999999998</v>
      </c>
      <c r="I5321">
        <v>0.74034999999999995</v>
      </c>
      <c r="J5321">
        <v>0.42454999999999998</v>
      </c>
      <c r="K5321">
        <v>0.24734999999999999</v>
      </c>
      <c r="L5321">
        <v>0.34144999999999998</v>
      </c>
      <c r="M5321">
        <v>0.12195</v>
      </c>
    </row>
    <row r="5322" spans="2:13" x14ac:dyDescent="0.35">
      <c r="B5322">
        <v>5319</v>
      </c>
      <c r="C5322">
        <v>0.53185000000000004</v>
      </c>
      <c r="D5322">
        <v>0.20724999999999999</v>
      </c>
      <c r="E5322">
        <v>0.17655000000000001</v>
      </c>
      <c r="F5322">
        <v>0.52075000000000005</v>
      </c>
      <c r="G5322">
        <v>2.375E-2</v>
      </c>
      <c r="H5322">
        <v>1.7649999999999999E-2</v>
      </c>
      <c r="I5322">
        <v>0.63854999999999995</v>
      </c>
      <c r="J5322">
        <v>0.70194999999999996</v>
      </c>
      <c r="K5322">
        <v>0.53534999999999999</v>
      </c>
      <c r="L5322">
        <v>0.72324999999999995</v>
      </c>
      <c r="M5322">
        <v>0.73834999999999995</v>
      </c>
    </row>
    <row r="5323" spans="2:13" x14ac:dyDescent="0.35">
      <c r="B5323">
        <v>5320</v>
      </c>
      <c r="C5323">
        <v>0.53195000000000003</v>
      </c>
      <c r="D5323">
        <v>0.45915</v>
      </c>
      <c r="E5323">
        <v>0.22795000000000001</v>
      </c>
      <c r="F5323">
        <v>0.84984999999999999</v>
      </c>
      <c r="G5323">
        <v>0.14105000000000001</v>
      </c>
      <c r="H5323">
        <v>4.9950000000000001E-2</v>
      </c>
      <c r="I5323">
        <v>0.92525000000000002</v>
      </c>
      <c r="J5323">
        <v>0.96825000000000006</v>
      </c>
      <c r="K5323">
        <v>0.20055000000000001</v>
      </c>
      <c r="L5323">
        <v>0.34894999999999998</v>
      </c>
      <c r="M5323">
        <v>0.30414999999999998</v>
      </c>
    </row>
    <row r="5324" spans="2:13" x14ac:dyDescent="0.35">
      <c r="B5324">
        <v>5321</v>
      </c>
      <c r="C5324">
        <v>0.53205000000000002</v>
      </c>
      <c r="D5324">
        <v>0.68855</v>
      </c>
      <c r="E5324">
        <v>2.845E-2</v>
      </c>
      <c r="F5324">
        <v>0.35865000000000002</v>
      </c>
      <c r="G5324">
        <v>0.87814999999999999</v>
      </c>
      <c r="H5324">
        <v>9.4549999999999995E-2</v>
      </c>
      <c r="I5324">
        <v>0.59745000000000004</v>
      </c>
      <c r="J5324">
        <v>0.81825000000000003</v>
      </c>
      <c r="K5324">
        <v>0.32174999999999998</v>
      </c>
      <c r="L5324">
        <v>0.35935</v>
      </c>
      <c r="M5324">
        <v>0.27734999999999999</v>
      </c>
    </row>
    <row r="5325" spans="2:13" x14ac:dyDescent="0.35">
      <c r="B5325">
        <v>5322</v>
      </c>
      <c r="C5325">
        <v>0.53215000000000001</v>
      </c>
      <c r="D5325">
        <v>0.10635</v>
      </c>
      <c r="E5325">
        <v>0.17205000000000001</v>
      </c>
      <c r="F5325">
        <v>0.47155000000000002</v>
      </c>
      <c r="G5325">
        <v>0.53054999999999997</v>
      </c>
      <c r="H5325">
        <v>0.61614999999999998</v>
      </c>
      <c r="I5325">
        <v>0.50314999999999999</v>
      </c>
      <c r="J5325">
        <v>0.32755000000000001</v>
      </c>
      <c r="K5325">
        <v>0.70925000000000005</v>
      </c>
      <c r="L5325">
        <v>9.5049999999999996E-2</v>
      </c>
      <c r="M5325">
        <v>0.78644999999999998</v>
      </c>
    </row>
    <row r="5326" spans="2:13" x14ac:dyDescent="0.35">
      <c r="B5326">
        <v>5323</v>
      </c>
      <c r="C5326">
        <v>0.53225</v>
      </c>
      <c r="D5326">
        <v>0.53815000000000002</v>
      </c>
      <c r="E5326">
        <v>0.19675000000000001</v>
      </c>
      <c r="F5326">
        <v>0.16585</v>
      </c>
      <c r="G5326">
        <v>0.40024999999999999</v>
      </c>
      <c r="H5326">
        <v>0.12375</v>
      </c>
      <c r="I5326">
        <v>9.4350000000000003E-2</v>
      </c>
      <c r="J5326">
        <v>0.94464999999999999</v>
      </c>
      <c r="K5326">
        <v>0.15665000000000001</v>
      </c>
      <c r="L5326">
        <v>0.84184999999999999</v>
      </c>
      <c r="M5326">
        <v>0.16264999999999999</v>
      </c>
    </row>
    <row r="5327" spans="2:13" x14ac:dyDescent="0.35">
      <c r="B5327">
        <v>5324</v>
      </c>
      <c r="C5327">
        <v>0.53234999999999999</v>
      </c>
      <c r="D5327">
        <v>0.59794999999999998</v>
      </c>
      <c r="E5327">
        <v>0.19525000000000001</v>
      </c>
      <c r="F5327">
        <v>0.17785000000000001</v>
      </c>
      <c r="G5327">
        <v>0.42954999999999999</v>
      </c>
      <c r="H5327">
        <v>0.89564999999999995</v>
      </c>
      <c r="I5327">
        <v>0.20285</v>
      </c>
      <c r="J5327">
        <v>0.34134999999999999</v>
      </c>
      <c r="K5327">
        <v>0.73934999999999995</v>
      </c>
      <c r="L5327">
        <v>0.54435</v>
      </c>
      <c r="M5327">
        <v>8.7849999999999998E-2</v>
      </c>
    </row>
    <row r="5328" spans="2:13" x14ac:dyDescent="0.35">
      <c r="B5328">
        <v>5325</v>
      </c>
      <c r="C5328">
        <v>0.53244999999999998</v>
      </c>
      <c r="D5328">
        <v>0.96494999999999997</v>
      </c>
      <c r="E5328">
        <v>0.91485000000000005</v>
      </c>
      <c r="F5328">
        <v>0.81194999999999995</v>
      </c>
      <c r="G5328">
        <v>0.79954999999999998</v>
      </c>
      <c r="H5328">
        <v>7.9850000000000004E-2</v>
      </c>
      <c r="I5328">
        <v>0.93025000000000002</v>
      </c>
      <c r="J5328">
        <v>0.80894999999999995</v>
      </c>
      <c r="K5328">
        <v>0.53895000000000004</v>
      </c>
      <c r="L5328">
        <v>0.61875000000000002</v>
      </c>
      <c r="M5328">
        <v>0.90925</v>
      </c>
    </row>
    <row r="5329" spans="2:13" x14ac:dyDescent="0.35">
      <c r="B5329">
        <v>5326</v>
      </c>
      <c r="C5329">
        <v>0.53254999999999997</v>
      </c>
      <c r="D5329">
        <v>0.82915000000000005</v>
      </c>
      <c r="E5329">
        <v>0.68694999999999995</v>
      </c>
      <c r="F5329">
        <v>7.5000000000000002E-4</v>
      </c>
      <c r="G5329">
        <v>0.12834999999999999</v>
      </c>
      <c r="H5329">
        <v>0.55925000000000002</v>
      </c>
      <c r="I5329">
        <v>0.85294999999999999</v>
      </c>
      <c r="J5329">
        <v>0.78754999999999997</v>
      </c>
      <c r="K5329">
        <v>3.005E-2</v>
      </c>
      <c r="L5329">
        <v>0.86504999999999999</v>
      </c>
      <c r="M5329">
        <v>0.97685</v>
      </c>
    </row>
    <row r="5330" spans="2:13" x14ac:dyDescent="0.35">
      <c r="B5330">
        <v>5327</v>
      </c>
      <c r="C5330">
        <v>0.53264999999999996</v>
      </c>
      <c r="D5330">
        <v>0.30095</v>
      </c>
      <c r="E5330">
        <v>9.2249999999999999E-2</v>
      </c>
      <c r="F5330">
        <v>7.3349999999999999E-2</v>
      </c>
      <c r="G5330">
        <v>0.67764999999999997</v>
      </c>
      <c r="H5330">
        <v>0.41504999999999997</v>
      </c>
      <c r="I5330">
        <v>0.97624999999999995</v>
      </c>
      <c r="J5330">
        <v>0.66754999999999998</v>
      </c>
      <c r="K5330">
        <v>0.88524999999999998</v>
      </c>
      <c r="L5330">
        <v>8.8650000000000007E-2</v>
      </c>
      <c r="M5330">
        <v>0.91905000000000003</v>
      </c>
    </row>
    <row r="5331" spans="2:13" x14ac:dyDescent="0.35">
      <c r="B5331">
        <v>5328</v>
      </c>
      <c r="C5331">
        <v>0.53274999999999995</v>
      </c>
      <c r="D5331">
        <v>0.88985000000000003</v>
      </c>
      <c r="E5331">
        <v>0.29925000000000002</v>
      </c>
      <c r="F5331">
        <v>0.57604999999999995</v>
      </c>
      <c r="G5331">
        <v>0.67805000000000004</v>
      </c>
      <c r="H5331">
        <v>0.57784999999999997</v>
      </c>
      <c r="I5331">
        <v>0.16885</v>
      </c>
      <c r="J5331">
        <v>0.63495000000000001</v>
      </c>
      <c r="K5331">
        <v>0.89095000000000002</v>
      </c>
      <c r="L5331">
        <v>0.54105000000000003</v>
      </c>
      <c r="M5331">
        <v>0.77054999999999996</v>
      </c>
    </row>
    <row r="5332" spans="2:13" x14ac:dyDescent="0.35">
      <c r="B5332">
        <v>5329</v>
      </c>
      <c r="C5332">
        <v>0.53285000000000005</v>
      </c>
      <c r="D5332">
        <v>0.91695000000000004</v>
      </c>
      <c r="E5332">
        <v>5.765E-2</v>
      </c>
      <c r="F5332">
        <v>0.43704999999999999</v>
      </c>
      <c r="G5332">
        <v>0.71425000000000005</v>
      </c>
      <c r="H5332">
        <v>0.17544999999999999</v>
      </c>
      <c r="I5332">
        <v>0.62124999999999997</v>
      </c>
      <c r="J5332">
        <v>8.2500000000000004E-3</v>
      </c>
      <c r="K5332">
        <v>0.74295</v>
      </c>
      <c r="L5332">
        <v>0.10455</v>
      </c>
      <c r="M5332">
        <v>0.17075000000000001</v>
      </c>
    </row>
    <row r="5333" spans="2:13" x14ac:dyDescent="0.35">
      <c r="B5333">
        <v>5330</v>
      </c>
      <c r="C5333">
        <v>0.53295000000000003</v>
      </c>
      <c r="D5333">
        <v>0.97375</v>
      </c>
      <c r="E5333">
        <v>0.48565000000000003</v>
      </c>
      <c r="F5333">
        <v>0.82445000000000002</v>
      </c>
      <c r="G5333">
        <v>0.28954999999999997</v>
      </c>
      <c r="H5333">
        <v>0.26374999999999998</v>
      </c>
      <c r="I5333">
        <v>0.18265000000000001</v>
      </c>
      <c r="J5333">
        <v>0.73895</v>
      </c>
      <c r="K5333">
        <v>0.45334999999999998</v>
      </c>
      <c r="L5333">
        <v>0.29644999999999999</v>
      </c>
      <c r="M5333">
        <v>0.25585000000000002</v>
      </c>
    </row>
    <row r="5334" spans="2:13" x14ac:dyDescent="0.35">
      <c r="B5334">
        <v>5331</v>
      </c>
      <c r="C5334">
        <v>0.53305000000000002</v>
      </c>
      <c r="D5334">
        <v>0.75985000000000003</v>
      </c>
      <c r="E5334">
        <v>0.88465000000000005</v>
      </c>
      <c r="F5334">
        <v>0.91744999999999999</v>
      </c>
      <c r="G5334">
        <v>0.45145000000000002</v>
      </c>
      <c r="H5334">
        <v>0.50355000000000005</v>
      </c>
      <c r="I5334">
        <v>0.87675000000000003</v>
      </c>
      <c r="J5334">
        <v>0.94664999999999999</v>
      </c>
      <c r="K5334">
        <v>0.35725000000000001</v>
      </c>
      <c r="L5334">
        <v>0.81715000000000004</v>
      </c>
      <c r="M5334">
        <v>0.18984999999999999</v>
      </c>
    </row>
    <row r="5335" spans="2:13" x14ac:dyDescent="0.35">
      <c r="B5335">
        <v>5332</v>
      </c>
      <c r="C5335">
        <v>0.53315000000000001</v>
      </c>
      <c r="D5335">
        <v>0.31185000000000002</v>
      </c>
      <c r="E5335">
        <v>0.18615000000000001</v>
      </c>
      <c r="F5335">
        <v>0.29785</v>
      </c>
      <c r="G5335">
        <v>0.90195000000000003</v>
      </c>
      <c r="H5335">
        <v>3.6549999999999999E-2</v>
      </c>
      <c r="I5335">
        <v>0.40994999999999998</v>
      </c>
      <c r="J5335">
        <v>0.16655</v>
      </c>
      <c r="K5335">
        <v>0.74165000000000003</v>
      </c>
      <c r="L5335">
        <v>0.56284999999999996</v>
      </c>
      <c r="M5335">
        <v>0.22745000000000001</v>
      </c>
    </row>
    <row r="5336" spans="2:13" x14ac:dyDescent="0.35">
      <c r="B5336">
        <v>5333</v>
      </c>
      <c r="C5336">
        <v>0.53325</v>
      </c>
      <c r="D5336">
        <v>0.72394999999999998</v>
      </c>
      <c r="E5336">
        <v>0.62734999999999996</v>
      </c>
      <c r="F5336">
        <v>0.11545</v>
      </c>
      <c r="G5336">
        <v>0.72435000000000005</v>
      </c>
      <c r="H5336">
        <v>0.72165000000000001</v>
      </c>
      <c r="I5336">
        <v>0.57094999999999996</v>
      </c>
      <c r="J5336">
        <v>0.48015000000000002</v>
      </c>
      <c r="K5336">
        <v>0.56464999999999999</v>
      </c>
      <c r="L5336">
        <v>0.85394999999999999</v>
      </c>
      <c r="M5336">
        <v>1.175E-2</v>
      </c>
    </row>
    <row r="5337" spans="2:13" x14ac:dyDescent="0.35">
      <c r="B5337">
        <v>5334</v>
      </c>
      <c r="C5337">
        <v>0.53334999999999999</v>
      </c>
      <c r="D5337">
        <v>0.94904999999999995</v>
      </c>
      <c r="E5337">
        <v>0.74795</v>
      </c>
      <c r="F5337">
        <v>0.86185</v>
      </c>
      <c r="G5337">
        <v>0.51775000000000004</v>
      </c>
      <c r="H5337">
        <v>0.54474999999999996</v>
      </c>
      <c r="I5337">
        <v>0.55725000000000002</v>
      </c>
      <c r="J5337">
        <v>0.16575000000000001</v>
      </c>
      <c r="K5337">
        <v>0.88915</v>
      </c>
      <c r="L5337">
        <v>0.79515000000000002</v>
      </c>
      <c r="M5337">
        <v>0.15075</v>
      </c>
    </row>
    <row r="5338" spans="2:13" x14ac:dyDescent="0.35">
      <c r="B5338">
        <v>5335</v>
      </c>
      <c r="C5338">
        <v>0.53344999999999998</v>
      </c>
      <c r="D5338">
        <v>0.39255000000000001</v>
      </c>
      <c r="E5338">
        <v>0.94315000000000004</v>
      </c>
      <c r="F5338">
        <v>0.29254999999999998</v>
      </c>
      <c r="G5338">
        <v>0.88465000000000005</v>
      </c>
      <c r="H5338">
        <v>0.68545</v>
      </c>
      <c r="I5338">
        <v>0.87824999999999998</v>
      </c>
      <c r="J5338">
        <v>0.29585</v>
      </c>
      <c r="K5338">
        <v>0.55495000000000005</v>
      </c>
      <c r="L5338">
        <v>0.13735</v>
      </c>
      <c r="M5338">
        <v>0.76465000000000005</v>
      </c>
    </row>
    <row r="5339" spans="2:13" x14ac:dyDescent="0.35">
      <c r="B5339">
        <v>5336</v>
      </c>
      <c r="C5339">
        <v>0.53354999999999997</v>
      </c>
      <c r="D5339">
        <v>0.42465000000000003</v>
      </c>
      <c r="E5339">
        <v>0.22885</v>
      </c>
      <c r="F5339">
        <v>0.10115</v>
      </c>
      <c r="G5339">
        <v>0.29344999999999999</v>
      </c>
      <c r="H5339">
        <v>0.56054999999999999</v>
      </c>
      <c r="I5339">
        <v>0.43874999999999997</v>
      </c>
      <c r="J5339">
        <v>1.7649999999999999E-2</v>
      </c>
      <c r="K5339">
        <v>0.26905000000000001</v>
      </c>
      <c r="L5339">
        <v>0.23405000000000001</v>
      </c>
      <c r="M5339">
        <v>0.15365000000000001</v>
      </c>
    </row>
    <row r="5340" spans="2:13" x14ac:dyDescent="0.35">
      <c r="B5340">
        <v>5337</v>
      </c>
      <c r="C5340">
        <v>0.53364999999999996</v>
      </c>
      <c r="D5340">
        <v>4.7149999999999997E-2</v>
      </c>
      <c r="E5340">
        <v>0.99495</v>
      </c>
      <c r="F5340">
        <v>0.82515000000000005</v>
      </c>
      <c r="G5340">
        <v>0.15895000000000001</v>
      </c>
      <c r="H5340">
        <v>0.51395000000000002</v>
      </c>
      <c r="I5340">
        <v>0.59184999999999999</v>
      </c>
      <c r="J5340">
        <v>0.69864999999999999</v>
      </c>
      <c r="K5340">
        <v>0.12214999999999999</v>
      </c>
      <c r="L5340">
        <v>0.72985</v>
      </c>
      <c r="M5340">
        <v>7.5450000000000003E-2</v>
      </c>
    </row>
    <row r="5341" spans="2:13" x14ac:dyDescent="0.35">
      <c r="B5341">
        <v>5338</v>
      </c>
      <c r="C5341">
        <v>0.53374999999999995</v>
      </c>
      <c r="D5341">
        <v>0.36804999999999999</v>
      </c>
      <c r="E5341">
        <v>0.86775000000000002</v>
      </c>
      <c r="F5341">
        <v>0.72284999999999999</v>
      </c>
      <c r="G5341">
        <v>0.54305000000000003</v>
      </c>
      <c r="H5341">
        <v>0.61834999999999996</v>
      </c>
      <c r="I5341">
        <v>0.51354999999999995</v>
      </c>
      <c r="J5341">
        <v>0.16545000000000001</v>
      </c>
      <c r="K5341">
        <v>0.86855000000000004</v>
      </c>
      <c r="L5341">
        <v>0.31195000000000001</v>
      </c>
      <c r="M5341">
        <v>0.71825000000000006</v>
      </c>
    </row>
    <row r="5342" spans="2:13" x14ac:dyDescent="0.35">
      <c r="B5342">
        <v>5339</v>
      </c>
      <c r="C5342">
        <v>0.53385000000000005</v>
      </c>
      <c r="D5342">
        <v>0.72165000000000001</v>
      </c>
      <c r="E5342">
        <v>0.14405000000000001</v>
      </c>
      <c r="F5342">
        <v>0.63105</v>
      </c>
      <c r="G5342">
        <v>0.68035000000000001</v>
      </c>
      <c r="H5342">
        <v>0.96825000000000006</v>
      </c>
      <c r="I5342">
        <v>0.34544999999999998</v>
      </c>
      <c r="J5342">
        <v>0.39345000000000002</v>
      </c>
      <c r="K5342">
        <v>1.285E-2</v>
      </c>
      <c r="L5342">
        <v>0.76654999999999995</v>
      </c>
      <c r="M5342">
        <v>0.94925000000000004</v>
      </c>
    </row>
    <row r="5343" spans="2:13" x14ac:dyDescent="0.35">
      <c r="B5343">
        <v>5340</v>
      </c>
      <c r="C5343">
        <v>0.53395000000000004</v>
      </c>
      <c r="D5343">
        <v>0.45074999999999998</v>
      </c>
      <c r="E5343">
        <v>3.9849999999999997E-2</v>
      </c>
      <c r="F5343">
        <v>0.60065000000000002</v>
      </c>
      <c r="G5343">
        <v>0.45224999999999999</v>
      </c>
      <c r="H5343">
        <v>0.84265000000000001</v>
      </c>
      <c r="I5343">
        <v>0.39184999999999998</v>
      </c>
      <c r="J5343">
        <v>0.76434999999999997</v>
      </c>
      <c r="K5343">
        <v>0.92464999999999997</v>
      </c>
      <c r="L5343">
        <v>0.80374999999999996</v>
      </c>
      <c r="M5343">
        <v>0.39995000000000003</v>
      </c>
    </row>
    <row r="5344" spans="2:13" x14ac:dyDescent="0.35">
      <c r="B5344">
        <v>5341</v>
      </c>
      <c r="C5344">
        <v>0.53405000000000002</v>
      </c>
      <c r="D5344">
        <v>0.20774999999999999</v>
      </c>
      <c r="E5344">
        <v>0.47835</v>
      </c>
      <c r="F5344">
        <v>0.64834999999999998</v>
      </c>
      <c r="G5344">
        <v>0.91795000000000004</v>
      </c>
      <c r="H5344">
        <v>0.39755000000000001</v>
      </c>
      <c r="I5344">
        <v>1.065E-2</v>
      </c>
      <c r="J5344">
        <v>0.89905000000000002</v>
      </c>
      <c r="K5344">
        <v>0.94604999999999995</v>
      </c>
      <c r="L5344">
        <v>0.37695000000000001</v>
      </c>
      <c r="M5344">
        <v>0.13525000000000001</v>
      </c>
    </row>
    <row r="5345" spans="2:13" x14ac:dyDescent="0.35">
      <c r="B5345">
        <v>5342</v>
      </c>
      <c r="C5345">
        <v>0.53415000000000001</v>
      </c>
      <c r="D5345">
        <v>0.78005000000000002</v>
      </c>
      <c r="E5345">
        <v>0.19975000000000001</v>
      </c>
      <c r="F5345">
        <v>0.44255</v>
      </c>
      <c r="G5345">
        <v>0.20805000000000001</v>
      </c>
      <c r="H5345">
        <v>0.20305000000000001</v>
      </c>
      <c r="I5345">
        <v>0.15665000000000001</v>
      </c>
      <c r="J5345">
        <v>0.34905000000000003</v>
      </c>
      <c r="K5345">
        <v>0.40925</v>
      </c>
      <c r="L5345">
        <v>0.74955000000000005</v>
      </c>
      <c r="M5345">
        <v>5.765E-2</v>
      </c>
    </row>
    <row r="5346" spans="2:13" x14ac:dyDescent="0.35">
      <c r="B5346">
        <v>5343</v>
      </c>
      <c r="C5346">
        <v>0.53425</v>
      </c>
      <c r="D5346">
        <v>0.34775</v>
      </c>
      <c r="E5346">
        <v>0.63424999999999998</v>
      </c>
      <c r="F5346">
        <v>0.98955000000000004</v>
      </c>
      <c r="G5346">
        <v>0.37404999999999999</v>
      </c>
      <c r="H5346">
        <v>0.34525</v>
      </c>
      <c r="I5346">
        <v>0.81815000000000004</v>
      </c>
      <c r="J5346">
        <v>0.59835000000000005</v>
      </c>
      <c r="K5346">
        <v>0.50244999999999995</v>
      </c>
      <c r="L5346">
        <v>0.55994999999999995</v>
      </c>
      <c r="M5346">
        <v>0.69435000000000002</v>
      </c>
    </row>
    <row r="5347" spans="2:13" x14ac:dyDescent="0.35">
      <c r="B5347">
        <v>5344</v>
      </c>
      <c r="C5347">
        <v>0.53434999999999999</v>
      </c>
      <c r="D5347">
        <v>0.47134999999999999</v>
      </c>
      <c r="E5347">
        <v>0.90075000000000005</v>
      </c>
      <c r="F5347">
        <v>0.29275000000000001</v>
      </c>
      <c r="G5347">
        <v>8.4250000000000005E-2</v>
      </c>
      <c r="H5347">
        <v>0.73494999999999999</v>
      </c>
      <c r="I5347">
        <v>0.93825000000000003</v>
      </c>
      <c r="J5347">
        <v>0.28034999999999999</v>
      </c>
      <c r="K5347">
        <v>0.89715</v>
      </c>
      <c r="L5347">
        <v>0.91595000000000004</v>
      </c>
      <c r="M5347">
        <v>0.72835000000000005</v>
      </c>
    </row>
    <row r="5348" spans="2:13" x14ac:dyDescent="0.35">
      <c r="B5348">
        <v>5345</v>
      </c>
      <c r="C5348">
        <v>0.53444999999999998</v>
      </c>
      <c r="D5348">
        <v>6.0350000000000001E-2</v>
      </c>
      <c r="E5348">
        <v>0.74455000000000005</v>
      </c>
      <c r="F5348">
        <v>0.93554999999999999</v>
      </c>
      <c r="G5348">
        <v>0.28134999999999999</v>
      </c>
      <c r="H5348">
        <v>2.5850000000000001E-2</v>
      </c>
      <c r="I5348">
        <v>0.23205000000000001</v>
      </c>
      <c r="J5348">
        <v>0.39084999999999998</v>
      </c>
      <c r="K5348">
        <v>0.90815000000000001</v>
      </c>
      <c r="L5348">
        <v>0.66674999999999995</v>
      </c>
      <c r="M5348">
        <v>0.84665000000000001</v>
      </c>
    </row>
    <row r="5349" spans="2:13" x14ac:dyDescent="0.35">
      <c r="B5349">
        <v>5346</v>
      </c>
      <c r="C5349">
        <v>0.53454999999999997</v>
      </c>
      <c r="D5349">
        <v>0.67105000000000004</v>
      </c>
      <c r="E5349">
        <v>0.61055000000000004</v>
      </c>
      <c r="F5349">
        <v>0.26005</v>
      </c>
      <c r="G5349">
        <v>0.41244999999999998</v>
      </c>
      <c r="H5349">
        <v>0.97104999999999997</v>
      </c>
      <c r="I5349">
        <v>0.10815</v>
      </c>
      <c r="J5349">
        <v>8.405E-2</v>
      </c>
      <c r="K5349">
        <v>0.71465000000000001</v>
      </c>
      <c r="L5349">
        <v>0.52675000000000005</v>
      </c>
      <c r="M5349">
        <v>0.85214999999999996</v>
      </c>
    </row>
    <row r="5350" spans="2:13" x14ac:dyDescent="0.35">
      <c r="B5350">
        <v>5347</v>
      </c>
      <c r="C5350">
        <v>0.53464999999999996</v>
      </c>
      <c r="D5350">
        <v>0.75814999999999999</v>
      </c>
      <c r="E5350">
        <v>0.75424999999999998</v>
      </c>
      <c r="F5350">
        <v>0.92215000000000003</v>
      </c>
      <c r="G5350">
        <v>0.41425000000000001</v>
      </c>
      <c r="H5350">
        <v>0.15654999999999999</v>
      </c>
      <c r="I5350">
        <v>0.51865000000000006</v>
      </c>
      <c r="J5350">
        <v>0.77185000000000004</v>
      </c>
      <c r="K5350">
        <v>8.115E-2</v>
      </c>
      <c r="L5350">
        <v>0.72435000000000005</v>
      </c>
      <c r="M5350">
        <v>0.99595</v>
      </c>
    </row>
    <row r="5351" spans="2:13" x14ac:dyDescent="0.35">
      <c r="B5351">
        <v>5348</v>
      </c>
      <c r="C5351">
        <v>0.53474999999999995</v>
      </c>
      <c r="D5351">
        <v>0.80815000000000003</v>
      </c>
      <c r="E5351">
        <v>0.36004999999999998</v>
      </c>
      <c r="F5351">
        <v>4.7050000000000002E-2</v>
      </c>
      <c r="G5351">
        <v>0.40475</v>
      </c>
      <c r="H5351">
        <v>0.40134999999999998</v>
      </c>
      <c r="I5351">
        <v>0.52654999999999996</v>
      </c>
      <c r="J5351">
        <v>0.33174999999999999</v>
      </c>
      <c r="K5351">
        <v>0.92354999999999998</v>
      </c>
      <c r="L5351">
        <v>0.32455000000000001</v>
      </c>
      <c r="M5351">
        <v>0.50934999999999997</v>
      </c>
    </row>
    <row r="5352" spans="2:13" x14ac:dyDescent="0.35">
      <c r="B5352">
        <v>5349</v>
      </c>
      <c r="C5352">
        <v>0.53485000000000005</v>
      </c>
      <c r="D5352">
        <v>0.50214999999999999</v>
      </c>
      <c r="E5352">
        <v>0.93035000000000001</v>
      </c>
      <c r="F5352">
        <v>4.2250000000000003E-2</v>
      </c>
      <c r="G5352">
        <v>0.50075000000000003</v>
      </c>
      <c r="H5352">
        <v>0.89934999999999998</v>
      </c>
      <c r="I5352">
        <v>0.64715</v>
      </c>
      <c r="J5352">
        <v>0.45665</v>
      </c>
      <c r="K5352">
        <v>0.88275000000000003</v>
      </c>
      <c r="L5352">
        <v>0.59014999999999995</v>
      </c>
      <c r="M5352">
        <v>0.57855000000000001</v>
      </c>
    </row>
    <row r="5353" spans="2:13" x14ac:dyDescent="0.35">
      <c r="B5353">
        <v>5350</v>
      </c>
      <c r="C5353">
        <v>0.53495000000000004</v>
      </c>
      <c r="D5353">
        <v>0.93525000000000003</v>
      </c>
      <c r="E5353">
        <v>0.89805000000000001</v>
      </c>
      <c r="F5353">
        <v>2.385E-2</v>
      </c>
      <c r="G5353">
        <v>0.47615000000000002</v>
      </c>
      <c r="H5353">
        <v>5.7750000000000003E-2</v>
      </c>
      <c r="I5353">
        <v>0.91444999999999999</v>
      </c>
      <c r="J5353">
        <v>0.75375000000000003</v>
      </c>
      <c r="K5353">
        <v>0.25824999999999998</v>
      </c>
      <c r="L5353">
        <v>0.21504999999999999</v>
      </c>
      <c r="M5353">
        <v>0.56655</v>
      </c>
    </row>
    <row r="5354" spans="2:13" x14ac:dyDescent="0.35">
      <c r="B5354">
        <v>5351</v>
      </c>
      <c r="C5354">
        <v>0.53505000000000003</v>
      </c>
      <c r="D5354">
        <v>0.93974999999999997</v>
      </c>
      <c r="E5354">
        <v>0.59014999999999995</v>
      </c>
      <c r="F5354">
        <v>3.0849999999999999E-2</v>
      </c>
      <c r="G5354">
        <v>0.32424999999999998</v>
      </c>
      <c r="H5354">
        <v>0.17745</v>
      </c>
      <c r="I5354">
        <v>0.94145000000000001</v>
      </c>
      <c r="J5354">
        <v>0.64815</v>
      </c>
      <c r="K5354">
        <v>0.32565</v>
      </c>
      <c r="L5354">
        <v>5.6649999999999999E-2</v>
      </c>
      <c r="M5354">
        <v>0.42054999999999998</v>
      </c>
    </row>
    <row r="5355" spans="2:13" x14ac:dyDescent="0.35">
      <c r="B5355">
        <v>5352</v>
      </c>
      <c r="C5355">
        <v>0.53515000000000001</v>
      </c>
      <c r="D5355">
        <v>0.58104999999999996</v>
      </c>
      <c r="E5355">
        <v>0.96455000000000002</v>
      </c>
      <c r="F5355">
        <v>0.52895000000000003</v>
      </c>
      <c r="G5355">
        <v>0.66554999999999997</v>
      </c>
      <c r="H5355">
        <v>0.26895000000000002</v>
      </c>
      <c r="I5355">
        <v>0.37745000000000001</v>
      </c>
      <c r="J5355">
        <v>0.30675000000000002</v>
      </c>
      <c r="K5355">
        <v>0.50395000000000001</v>
      </c>
      <c r="L5355">
        <v>0.13314999999999999</v>
      </c>
      <c r="M5355">
        <v>0.86914999999999998</v>
      </c>
    </row>
    <row r="5356" spans="2:13" x14ac:dyDescent="0.35">
      <c r="B5356">
        <v>5353</v>
      </c>
      <c r="C5356">
        <v>0.53525</v>
      </c>
      <c r="D5356">
        <v>0.70984999999999998</v>
      </c>
      <c r="E5356">
        <v>0.83474999999999999</v>
      </c>
      <c r="F5356">
        <v>0.71055000000000001</v>
      </c>
      <c r="G5356">
        <v>0.25624999999999998</v>
      </c>
      <c r="H5356">
        <v>0.79805000000000004</v>
      </c>
      <c r="I5356">
        <v>0.61424999999999996</v>
      </c>
      <c r="J5356">
        <v>3.3849999999999998E-2</v>
      </c>
      <c r="K5356">
        <v>1.6449999999999999E-2</v>
      </c>
      <c r="L5356">
        <v>0.66264999999999996</v>
      </c>
      <c r="M5356">
        <v>0.77095000000000002</v>
      </c>
    </row>
    <row r="5357" spans="2:13" x14ac:dyDescent="0.35">
      <c r="B5357">
        <v>5354</v>
      </c>
      <c r="C5357">
        <v>0.53534999999999999</v>
      </c>
      <c r="D5357">
        <v>0.54444999999999999</v>
      </c>
      <c r="E5357">
        <v>0.15675</v>
      </c>
      <c r="F5357">
        <v>0.69215000000000004</v>
      </c>
      <c r="G5357">
        <v>0.14355000000000001</v>
      </c>
      <c r="H5357">
        <v>5.6950000000000001E-2</v>
      </c>
      <c r="I5357">
        <v>0.47765000000000002</v>
      </c>
      <c r="J5357">
        <v>0.94494999999999996</v>
      </c>
      <c r="K5357">
        <v>0.66264999999999996</v>
      </c>
      <c r="L5357">
        <v>0.56655</v>
      </c>
      <c r="M5357">
        <v>2.435E-2</v>
      </c>
    </row>
    <row r="5358" spans="2:13" x14ac:dyDescent="0.35">
      <c r="B5358">
        <v>5355</v>
      </c>
      <c r="C5358">
        <v>0.53544999999999998</v>
      </c>
      <c r="D5358">
        <v>0.13714999999999999</v>
      </c>
      <c r="E5358">
        <v>0.17755000000000001</v>
      </c>
      <c r="F5358">
        <v>0.75355000000000005</v>
      </c>
      <c r="G5358">
        <v>0.85824999999999996</v>
      </c>
      <c r="H5358">
        <v>0.41275000000000001</v>
      </c>
      <c r="I5358">
        <v>0.53315000000000001</v>
      </c>
      <c r="J5358">
        <v>0.99555000000000005</v>
      </c>
      <c r="K5358">
        <v>6.855E-2</v>
      </c>
      <c r="L5358">
        <v>0.80384999999999995</v>
      </c>
      <c r="M5358">
        <v>0.51805000000000001</v>
      </c>
    </row>
    <row r="5359" spans="2:13" x14ac:dyDescent="0.35">
      <c r="B5359">
        <v>5356</v>
      </c>
      <c r="C5359">
        <v>0.53554999999999997</v>
      </c>
      <c r="D5359">
        <v>0.37175000000000002</v>
      </c>
      <c r="E5359">
        <v>0.26445000000000002</v>
      </c>
      <c r="F5359">
        <v>0.90464999999999995</v>
      </c>
      <c r="G5359">
        <v>0.92615000000000003</v>
      </c>
      <c r="H5359">
        <v>0.92895000000000005</v>
      </c>
      <c r="I5359">
        <v>0.12645000000000001</v>
      </c>
      <c r="J5359">
        <v>0.67484999999999995</v>
      </c>
      <c r="K5359">
        <v>0.69305000000000005</v>
      </c>
      <c r="L5359">
        <v>0.13835</v>
      </c>
      <c r="M5359">
        <v>0.23085</v>
      </c>
    </row>
    <row r="5360" spans="2:13" x14ac:dyDescent="0.35">
      <c r="B5360">
        <v>5357</v>
      </c>
      <c r="C5360">
        <v>0.53564999999999996</v>
      </c>
      <c r="D5360">
        <v>0.85514999999999997</v>
      </c>
      <c r="E5360">
        <v>0.69035000000000002</v>
      </c>
      <c r="F5360">
        <v>0.28915000000000002</v>
      </c>
      <c r="G5360">
        <v>0.23565</v>
      </c>
      <c r="H5360">
        <v>0.14294999999999999</v>
      </c>
      <c r="I5360">
        <v>0.95374999999999999</v>
      </c>
      <c r="J5360">
        <v>0.97035000000000005</v>
      </c>
      <c r="K5360">
        <v>0.51114999999999999</v>
      </c>
      <c r="L5360">
        <v>0.85004999999999997</v>
      </c>
      <c r="M5360">
        <v>0.17805000000000001</v>
      </c>
    </row>
    <row r="5361" spans="2:13" x14ac:dyDescent="0.35">
      <c r="B5361">
        <v>5358</v>
      </c>
      <c r="C5361">
        <v>0.53574999999999995</v>
      </c>
      <c r="D5361">
        <v>4.095E-2</v>
      </c>
      <c r="E5361">
        <v>0.43654999999999999</v>
      </c>
      <c r="F5361">
        <v>0.76744999999999997</v>
      </c>
      <c r="G5361">
        <v>0.29794999999999999</v>
      </c>
      <c r="H5361">
        <v>0.83094999999999997</v>
      </c>
      <c r="I5361">
        <v>0.20494999999999999</v>
      </c>
      <c r="J5361">
        <v>0.36804999999999999</v>
      </c>
      <c r="K5361">
        <v>0.23094999999999999</v>
      </c>
      <c r="L5361">
        <v>0.54525000000000001</v>
      </c>
      <c r="M5361">
        <v>0.64075000000000004</v>
      </c>
    </row>
    <row r="5362" spans="2:13" x14ac:dyDescent="0.35">
      <c r="B5362">
        <v>5359</v>
      </c>
      <c r="C5362">
        <v>0.53585000000000005</v>
      </c>
      <c r="D5362">
        <v>0.67984999999999995</v>
      </c>
      <c r="E5362">
        <v>0.57994999999999997</v>
      </c>
      <c r="F5362">
        <v>0.83184999999999998</v>
      </c>
      <c r="G5362">
        <v>0.50424999999999998</v>
      </c>
      <c r="H5362">
        <v>0.73775000000000002</v>
      </c>
      <c r="I5362">
        <v>0.26064999999999999</v>
      </c>
      <c r="J5362">
        <v>0.95104999999999995</v>
      </c>
      <c r="K5362">
        <v>0.95394999999999996</v>
      </c>
      <c r="L5362">
        <v>0.65564999999999996</v>
      </c>
      <c r="M5362">
        <v>8.2049999999999998E-2</v>
      </c>
    </row>
    <row r="5363" spans="2:13" x14ac:dyDescent="0.35">
      <c r="B5363">
        <v>5360</v>
      </c>
      <c r="C5363">
        <v>0.53595000000000004</v>
      </c>
      <c r="D5363">
        <v>0.49595</v>
      </c>
      <c r="E5363">
        <v>0.37004999999999999</v>
      </c>
      <c r="F5363">
        <v>0.64495000000000002</v>
      </c>
      <c r="G5363">
        <v>0.87404999999999999</v>
      </c>
      <c r="H5363">
        <v>0.93145</v>
      </c>
      <c r="I5363">
        <v>0.13475000000000001</v>
      </c>
      <c r="J5363">
        <v>0.72945000000000004</v>
      </c>
      <c r="K5363">
        <v>0.63854999999999995</v>
      </c>
      <c r="L5363">
        <v>8.1850000000000006E-2</v>
      </c>
      <c r="M5363">
        <v>0.98145000000000004</v>
      </c>
    </row>
    <row r="5364" spans="2:13" x14ac:dyDescent="0.35">
      <c r="B5364">
        <v>5361</v>
      </c>
      <c r="C5364">
        <v>0.53605000000000003</v>
      </c>
      <c r="D5364">
        <v>0.28794999999999998</v>
      </c>
      <c r="E5364">
        <v>0.93174999999999997</v>
      </c>
      <c r="F5364">
        <v>0.80044999999999999</v>
      </c>
      <c r="G5364">
        <v>0.80554999999999999</v>
      </c>
      <c r="H5364">
        <v>0.44664999999999999</v>
      </c>
      <c r="I5364">
        <v>0.36104999999999998</v>
      </c>
      <c r="J5364">
        <v>5.2650000000000002E-2</v>
      </c>
      <c r="K5364">
        <v>0.49404999999999999</v>
      </c>
      <c r="L5364">
        <v>0.94074999999999998</v>
      </c>
      <c r="M5364">
        <v>0.99734999999999996</v>
      </c>
    </row>
    <row r="5365" spans="2:13" x14ac:dyDescent="0.35">
      <c r="B5365">
        <v>5362</v>
      </c>
      <c r="C5365">
        <v>0.53615000000000002</v>
      </c>
      <c r="D5365">
        <v>0.32435000000000003</v>
      </c>
      <c r="E5365">
        <v>0.89485000000000003</v>
      </c>
      <c r="F5365">
        <v>0.11555</v>
      </c>
      <c r="G5365">
        <v>8.9550000000000005E-2</v>
      </c>
      <c r="H5365">
        <v>0.15604999999999999</v>
      </c>
      <c r="I5365">
        <v>0.68545</v>
      </c>
      <c r="J5365">
        <v>0.19664999999999999</v>
      </c>
      <c r="K5365">
        <v>0.50155000000000005</v>
      </c>
      <c r="L5365">
        <v>0.78985000000000005</v>
      </c>
      <c r="M5365">
        <v>0.16605</v>
      </c>
    </row>
    <row r="5366" spans="2:13" x14ac:dyDescent="0.35">
      <c r="B5366">
        <v>5363</v>
      </c>
      <c r="C5366">
        <v>0.53625</v>
      </c>
      <c r="D5366">
        <v>0.65585000000000004</v>
      </c>
      <c r="E5366">
        <v>0.30135000000000001</v>
      </c>
      <c r="F5366">
        <v>0.13944999999999999</v>
      </c>
      <c r="G5366">
        <v>6.0049999999999999E-2</v>
      </c>
      <c r="H5366">
        <v>0.22195000000000001</v>
      </c>
      <c r="I5366">
        <v>0.60934999999999995</v>
      </c>
      <c r="J5366">
        <v>0.47205000000000003</v>
      </c>
      <c r="K5366">
        <v>0.66935</v>
      </c>
      <c r="L5366">
        <v>0.56535000000000002</v>
      </c>
      <c r="M5366">
        <v>0.73865000000000003</v>
      </c>
    </row>
    <row r="5367" spans="2:13" x14ac:dyDescent="0.35">
      <c r="B5367">
        <v>5364</v>
      </c>
      <c r="C5367">
        <v>0.53634999999999999</v>
      </c>
      <c r="D5367">
        <v>0.48435</v>
      </c>
      <c r="E5367">
        <v>2.5250000000000002E-2</v>
      </c>
      <c r="F5367">
        <v>0.28804999999999997</v>
      </c>
      <c r="G5367">
        <v>4.6949999999999999E-2</v>
      </c>
      <c r="H5367">
        <v>0.66105000000000003</v>
      </c>
      <c r="I5367">
        <v>0.90175000000000005</v>
      </c>
      <c r="J5367">
        <v>5.8650000000000001E-2</v>
      </c>
      <c r="K5367">
        <v>3.0349999999999999E-2</v>
      </c>
      <c r="L5367">
        <v>0.91174999999999995</v>
      </c>
      <c r="M5367">
        <v>0.45374999999999999</v>
      </c>
    </row>
    <row r="5368" spans="2:13" x14ac:dyDescent="0.35">
      <c r="B5368">
        <v>5365</v>
      </c>
      <c r="C5368">
        <v>0.53644999999999998</v>
      </c>
      <c r="D5368">
        <v>0.51315</v>
      </c>
      <c r="E5368">
        <v>0.29504999999999998</v>
      </c>
      <c r="F5368">
        <v>0.87344999999999995</v>
      </c>
      <c r="G5368">
        <v>0.80484999999999995</v>
      </c>
      <c r="H5368">
        <v>0.15225</v>
      </c>
      <c r="I5368">
        <v>0.51165000000000005</v>
      </c>
      <c r="J5368">
        <v>0.27655000000000002</v>
      </c>
      <c r="K5368">
        <v>5.8049999999999997E-2</v>
      </c>
      <c r="L5368">
        <v>0.39524999999999999</v>
      </c>
      <c r="M5368">
        <v>3.7949999999999998E-2</v>
      </c>
    </row>
    <row r="5369" spans="2:13" x14ac:dyDescent="0.35">
      <c r="B5369">
        <v>5366</v>
      </c>
      <c r="C5369">
        <v>0.53654999999999997</v>
      </c>
      <c r="D5369">
        <v>0.77015</v>
      </c>
      <c r="E5369">
        <v>0.15775</v>
      </c>
      <c r="F5369">
        <v>0.68684999999999996</v>
      </c>
      <c r="G5369">
        <v>0.76605000000000001</v>
      </c>
      <c r="H5369">
        <v>0.94264999999999999</v>
      </c>
      <c r="I5369">
        <v>0.87765000000000004</v>
      </c>
      <c r="J5369">
        <v>0.49825000000000003</v>
      </c>
      <c r="K5369">
        <v>0.58884999999999998</v>
      </c>
      <c r="L5369">
        <v>0.14865</v>
      </c>
      <c r="M5369">
        <v>0.87295</v>
      </c>
    </row>
    <row r="5370" spans="2:13" x14ac:dyDescent="0.35">
      <c r="B5370">
        <v>5367</v>
      </c>
      <c r="C5370">
        <v>0.53664999999999996</v>
      </c>
      <c r="D5370">
        <v>0.96194999999999997</v>
      </c>
      <c r="E5370">
        <v>0.77685000000000004</v>
      </c>
      <c r="F5370">
        <v>0.76705000000000001</v>
      </c>
      <c r="G5370">
        <v>0.34955000000000003</v>
      </c>
      <c r="H5370">
        <v>0.84504999999999997</v>
      </c>
      <c r="I5370">
        <v>8.8749999999999996E-2</v>
      </c>
      <c r="J5370">
        <v>3.3149999999999999E-2</v>
      </c>
      <c r="K5370">
        <v>0.78785000000000005</v>
      </c>
      <c r="L5370">
        <v>0.71025000000000005</v>
      </c>
      <c r="M5370">
        <v>0.11555</v>
      </c>
    </row>
    <row r="5371" spans="2:13" x14ac:dyDescent="0.35">
      <c r="B5371">
        <v>5368</v>
      </c>
      <c r="C5371">
        <v>0.53674999999999995</v>
      </c>
      <c r="D5371">
        <v>0.94864999999999999</v>
      </c>
      <c r="E5371">
        <v>0.41644999999999999</v>
      </c>
      <c r="F5371">
        <v>0.39055000000000001</v>
      </c>
      <c r="G5371">
        <v>0.72624999999999995</v>
      </c>
      <c r="H5371">
        <v>7.6649999999999996E-2</v>
      </c>
      <c r="I5371">
        <v>0.46815000000000001</v>
      </c>
      <c r="J5371">
        <v>0.54115000000000002</v>
      </c>
      <c r="K5371">
        <v>0.54905000000000004</v>
      </c>
      <c r="L5371">
        <v>0.11525000000000001</v>
      </c>
      <c r="M5371">
        <v>0.12114999999999999</v>
      </c>
    </row>
    <row r="5372" spans="2:13" x14ac:dyDescent="0.35">
      <c r="B5372">
        <v>5369</v>
      </c>
      <c r="C5372">
        <v>0.53685000000000005</v>
      </c>
      <c r="D5372">
        <v>2.0500000000000002E-3</v>
      </c>
      <c r="E5372">
        <v>0.94074999999999998</v>
      </c>
      <c r="F5372">
        <v>0.91025</v>
      </c>
      <c r="G5372">
        <v>0.71325000000000005</v>
      </c>
      <c r="H5372">
        <v>3.9050000000000001E-2</v>
      </c>
      <c r="I5372">
        <v>0.48094999999999999</v>
      </c>
      <c r="J5372">
        <v>0.34215000000000001</v>
      </c>
      <c r="K5372">
        <v>0.83094999999999997</v>
      </c>
      <c r="L5372">
        <v>0.18875</v>
      </c>
      <c r="M5372">
        <v>0.64775000000000005</v>
      </c>
    </row>
    <row r="5373" spans="2:13" x14ac:dyDescent="0.35">
      <c r="B5373">
        <v>5370</v>
      </c>
      <c r="C5373">
        <v>0.53695000000000004</v>
      </c>
      <c r="D5373">
        <v>0.50134999999999996</v>
      </c>
      <c r="E5373">
        <v>5.1650000000000001E-2</v>
      </c>
      <c r="F5373">
        <v>0.35535</v>
      </c>
      <c r="G5373">
        <v>0.49564999999999998</v>
      </c>
      <c r="H5373">
        <v>0.15345</v>
      </c>
      <c r="I5373">
        <v>0.98804999999999998</v>
      </c>
      <c r="J5373">
        <v>0.96984999999999999</v>
      </c>
      <c r="K5373">
        <v>0.32314999999999999</v>
      </c>
      <c r="L5373">
        <v>0.88734999999999997</v>
      </c>
      <c r="M5373">
        <v>0.95084999999999997</v>
      </c>
    </row>
    <row r="5374" spans="2:13" x14ac:dyDescent="0.35">
      <c r="B5374">
        <v>5371</v>
      </c>
      <c r="C5374">
        <v>0.53705000000000003</v>
      </c>
      <c r="D5374">
        <v>0.53244999999999998</v>
      </c>
      <c r="E5374">
        <v>0.89685000000000004</v>
      </c>
      <c r="F5374">
        <v>0.23394999999999999</v>
      </c>
      <c r="G5374">
        <v>0.79515000000000002</v>
      </c>
      <c r="H5374">
        <v>0.73455000000000004</v>
      </c>
      <c r="I5374">
        <v>0.66164999999999996</v>
      </c>
      <c r="J5374">
        <v>8.8500000000000002E-3</v>
      </c>
      <c r="K5374">
        <v>0.73885000000000001</v>
      </c>
      <c r="L5374">
        <v>0.69415000000000004</v>
      </c>
      <c r="M5374">
        <v>0.46755000000000002</v>
      </c>
    </row>
    <row r="5375" spans="2:13" x14ac:dyDescent="0.35">
      <c r="B5375">
        <v>5372</v>
      </c>
      <c r="C5375">
        <v>0.53715000000000002</v>
      </c>
      <c r="D5375">
        <v>0.68554999999999999</v>
      </c>
      <c r="E5375">
        <v>0.12745000000000001</v>
      </c>
      <c r="F5375">
        <v>0.46015</v>
      </c>
      <c r="G5375">
        <v>0.47384999999999999</v>
      </c>
      <c r="H5375">
        <v>0.51875000000000004</v>
      </c>
      <c r="I5375">
        <v>0.81825000000000003</v>
      </c>
      <c r="J5375">
        <v>0.28994999999999999</v>
      </c>
      <c r="K5375">
        <v>0.59984999999999999</v>
      </c>
      <c r="L5375">
        <v>4.6499999999999996E-3</v>
      </c>
      <c r="M5375">
        <v>0.67654999999999998</v>
      </c>
    </row>
    <row r="5376" spans="2:13" x14ac:dyDescent="0.35">
      <c r="B5376">
        <v>5373</v>
      </c>
      <c r="C5376">
        <v>0.53725000000000001</v>
      </c>
      <c r="D5376">
        <v>0.86185</v>
      </c>
      <c r="E5376">
        <v>0.34294999999999998</v>
      </c>
      <c r="F5376">
        <v>0.55035000000000001</v>
      </c>
      <c r="G5376">
        <v>3.8550000000000001E-2</v>
      </c>
      <c r="H5376">
        <v>0.81164999999999998</v>
      </c>
      <c r="I5376">
        <v>5.5750000000000001E-2</v>
      </c>
      <c r="J5376">
        <v>0.79935</v>
      </c>
      <c r="K5376">
        <v>0.85445000000000004</v>
      </c>
      <c r="L5376">
        <v>0.22405</v>
      </c>
      <c r="M5376">
        <v>0.14954999999999999</v>
      </c>
    </row>
    <row r="5377" spans="2:13" x14ac:dyDescent="0.35">
      <c r="B5377">
        <v>5374</v>
      </c>
      <c r="C5377">
        <v>0.53734999999999999</v>
      </c>
      <c r="D5377">
        <v>0.96884999999999999</v>
      </c>
      <c r="E5377">
        <v>0.11575000000000001</v>
      </c>
      <c r="F5377">
        <v>0.28904999999999997</v>
      </c>
      <c r="G5377">
        <v>0.20205000000000001</v>
      </c>
      <c r="H5377">
        <v>0.70165</v>
      </c>
      <c r="I5377">
        <v>0.94064999999999999</v>
      </c>
      <c r="J5377">
        <v>0.77595000000000003</v>
      </c>
      <c r="K5377">
        <v>0.18684999999999999</v>
      </c>
      <c r="L5377">
        <v>0.70145000000000002</v>
      </c>
      <c r="M5377">
        <v>0.68125000000000002</v>
      </c>
    </row>
    <row r="5378" spans="2:13" x14ac:dyDescent="0.35">
      <c r="B5378">
        <v>5375</v>
      </c>
      <c r="C5378">
        <v>0.53744999999999998</v>
      </c>
      <c r="D5378">
        <v>7.2500000000000004E-3</v>
      </c>
      <c r="E5378">
        <v>0.28584999999999999</v>
      </c>
      <c r="F5378">
        <v>0.58165</v>
      </c>
      <c r="G5378">
        <v>0.38495000000000001</v>
      </c>
      <c r="H5378">
        <v>0.57055</v>
      </c>
      <c r="I5378">
        <v>0.53574999999999995</v>
      </c>
      <c r="J5378">
        <v>0.56715000000000004</v>
      </c>
      <c r="K5378">
        <v>0.21965000000000001</v>
      </c>
      <c r="L5378">
        <v>4.4850000000000001E-2</v>
      </c>
      <c r="M5378">
        <v>0.74045000000000005</v>
      </c>
    </row>
    <row r="5379" spans="2:13" x14ac:dyDescent="0.35">
      <c r="B5379">
        <v>5376</v>
      </c>
      <c r="C5379">
        <v>0.53754999999999997</v>
      </c>
      <c r="D5379">
        <v>0.47105000000000002</v>
      </c>
      <c r="E5379">
        <v>0.23955000000000001</v>
      </c>
      <c r="F5379">
        <v>0.97204999999999997</v>
      </c>
      <c r="G5379">
        <v>0.76485000000000003</v>
      </c>
      <c r="H5379">
        <v>0.47875000000000001</v>
      </c>
      <c r="I5379">
        <v>8.5050000000000001E-2</v>
      </c>
      <c r="J5379">
        <v>0.14445</v>
      </c>
      <c r="K5379">
        <v>0.13345000000000001</v>
      </c>
      <c r="L5379">
        <v>0.75485000000000002</v>
      </c>
      <c r="M5379">
        <v>0.75265000000000004</v>
      </c>
    </row>
    <row r="5380" spans="2:13" x14ac:dyDescent="0.35">
      <c r="B5380">
        <v>5377</v>
      </c>
      <c r="C5380">
        <v>0.53764999999999996</v>
      </c>
      <c r="D5380">
        <v>0.97384999999999999</v>
      </c>
      <c r="E5380">
        <v>0.88905000000000001</v>
      </c>
      <c r="F5380">
        <v>0.56774999999999998</v>
      </c>
      <c r="G5380">
        <v>0.82374999999999998</v>
      </c>
      <c r="H5380">
        <v>0.82645000000000002</v>
      </c>
      <c r="I5380">
        <v>9.2850000000000002E-2</v>
      </c>
      <c r="J5380">
        <v>0.61565000000000003</v>
      </c>
      <c r="K5380">
        <v>5.2350000000000001E-2</v>
      </c>
      <c r="L5380">
        <v>0.24324999999999999</v>
      </c>
      <c r="M5380">
        <v>4.5150000000000003E-2</v>
      </c>
    </row>
    <row r="5381" spans="2:13" x14ac:dyDescent="0.35">
      <c r="B5381">
        <v>5378</v>
      </c>
      <c r="C5381">
        <v>0.53774999999999995</v>
      </c>
      <c r="D5381">
        <v>0.90864999999999996</v>
      </c>
      <c r="E5381">
        <v>0.86175000000000002</v>
      </c>
      <c r="F5381">
        <v>0.46444999999999997</v>
      </c>
      <c r="G5381">
        <v>0.47425</v>
      </c>
      <c r="H5381">
        <v>0.49464999999999998</v>
      </c>
      <c r="I5381">
        <v>3.8500000000000001E-3</v>
      </c>
      <c r="J5381">
        <v>0.38064999999999999</v>
      </c>
      <c r="K5381">
        <v>0.13915</v>
      </c>
      <c r="L5381">
        <v>0.22894999999999999</v>
      </c>
      <c r="M5381">
        <v>0.37735000000000002</v>
      </c>
    </row>
    <row r="5382" spans="2:13" x14ac:dyDescent="0.35">
      <c r="B5382">
        <v>5379</v>
      </c>
      <c r="C5382">
        <v>0.53785000000000005</v>
      </c>
      <c r="D5382">
        <v>5.2249999999999998E-2</v>
      </c>
      <c r="E5382">
        <v>0.62924999999999998</v>
      </c>
      <c r="F5382">
        <v>0.41954999999999998</v>
      </c>
      <c r="G5382">
        <v>0.69045000000000001</v>
      </c>
      <c r="H5382">
        <v>0.23815</v>
      </c>
      <c r="I5382">
        <v>0.17135</v>
      </c>
      <c r="J5382">
        <v>0.63675000000000004</v>
      </c>
      <c r="K5382">
        <v>8.7500000000000008E-3</v>
      </c>
      <c r="L5382">
        <v>0.76275000000000004</v>
      </c>
      <c r="M5382">
        <v>0.50405</v>
      </c>
    </row>
    <row r="5383" spans="2:13" x14ac:dyDescent="0.35">
      <c r="B5383">
        <v>5380</v>
      </c>
      <c r="C5383">
        <v>0.53795000000000004</v>
      </c>
      <c r="D5383">
        <v>0.48175000000000001</v>
      </c>
      <c r="E5383">
        <v>0.69055</v>
      </c>
      <c r="F5383">
        <v>0.97875000000000001</v>
      </c>
      <c r="G5383">
        <v>0.34965000000000002</v>
      </c>
      <c r="H5383">
        <v>0.50524999999999998</v>
      </c>
      <c r="I5383">
        <v>0.79205000000000003</v>
      </c>
      <c r="J5383">
        <v>3.7350000000000001E-2</v>
      </c>
      <c r="K5383">
        <v>0.74614999999999998</v>
      </c>
      <c r="L5383">
        <v>0.96825000000000006</v>
      </c>
      <c r="M5383">
        <v>0.33274999999999999</v>
      </c>
    </row>
    <row r="5384" spans="2:13" x14ac:dyDescent="0.35">
      <c r="B5384">
        <v>5381</v>
      </c>
      <c r="C5384">
        <v>0.53805000000000003</v>
      </c>
      <c r="D5384">
        <v>0.16445000000000001</v>
      </c>
      <c r="E5384">
        <v>0.80354999999999999</v>
      </c>
      <c r="F5384">
        <v>0.65615000000000001</v>
      </c>
      <c r="G5384">
        <v>0.91125</v>
      </c>
      <c r="H5384">
        <v>0.27684999999999998</v>
      </c>
      <c r="I5384">
        <v>0.93845000000000001</v>
      </c>
      <c r="J5384">
        <v>6.7549999999999999E-2</v>
      </c>
      <c r="K5384">
        <v>0.99614999999999998</v>
      </c>
      <c r="L5384">
        <v>0.41294999999999998</v>
      </c>
      <c r="M5384">
        <v>0.34634999999999999</v>
      </c>
    </row>
    <row r="5385" spans="2:13" x14ac:dyDescent="0.35">
      <c r="B5385">
        <v>5382</v>
      </c>
      <c r="C5385">
        <v>0.53815000000000002</v>
      </c>
      <c r="D5385">
        <v>0.58345000000000002</v>
      </c>
      <c r="E5385">
        <v>0.88275000000000003</v>
      </c>
      <c r="F5385">
        <v>0.91185000000000005</v>
      </c>
      <c r="G5385">
        <v>0.57645000000000002</v>
      </c>
      <c r="H5385">
        <v>0.23435</v>
      </c>
      <c r="I5385">
        <v>0.65195000000000003</v>
      </c>
      <c r="J5385">
        <v>0.94864999999999999</v>
      </c>
      <c r="K5385">
        <v>0.20125000000000001</v>
      </c>
      <c r="L5385">
        <v>0.73165000000000002</v>
      </c>
      <c r="M5385">
        <v>0.32335000000000003</v>
      </c>
    </row>
    <row r="5386" spans="2:13" x14ac:dyDescent="0.35">
      <c r="B5386">
        <v>5383</v>
      </c>
      <c r="C5386">
        <v>0.53825000000000001</v>
      </c>
      <c r="D5386">
        <v>0.69474999999999998</v>
      </c>
      <c r="E5386">
        <v>0.52875000000000005</v>
      </c>
      <c r="F5386">
        <v>0.93894999999999995</v>
      </c>
      <c r="G5386">
        <v>0.11805</v>
      </c>
      <c r="H5386">
        <v>0.45965</v>
      </c>
      <c r="I5386">
        <v>0.66385000000000005</v>
      </c>
      <c r="J5386">
        <v>0.19475000000000001</v>
      </c>
      <c r="K5386">
        <v>0.97975000000000001</v>
      </c>
      <c r="L5386">
        <v>0.93425000000000002</v>
      </c>
      <c r="M5386">
        <v>0.12375</v>
      </c>
    </row>
    <row r="5387" spans="2:13" x14ac:dyDescent="0.35">
      <c r="B5387">
        <v>5384</v>
      </c>
      <c r="C5387">
        <v>0.53835</v>
      </c>
      <c r="D5387">
        <v>0.50995000000000001</v>
      </c>
      <c r="E5387">
        <v>0.52775000000000005</v>
      </c>
      <c r="F5387">
        <v>0.54254999999999998</v>
      </c>
      <c r="G5387">
        <v>0.62434999999999996</v>
      </c>
      <c r="H5387">
        <v>0.49125000000000002</v>
      </c>
      <c r="I5387">
        <v>4.2849999999999999E-2</v>
      </c>
      <c r="J5387">
        <v>0.29475000000000001</v>
      </c>
      <c r="K5387">
        <v>0.54174999999999995</v>
      </c>
      <c r="L5387">
        <v>0.37025000000000002</v>
      </c>
      <c r="M5387">
        <v>0.14885000000000001</v>
      </c>
    </row>
    <row r="5388" spans="2:13" x14ac:dyDescent="0.35">
      <c r="B5388">
        <v>5385</v>
      </c>
      <c r="C5388">
        <v>0.53844999999999998</v>
      </c>
      <c r="D5388">
        <v>0.39865</v>
      </c>
      <c r="E5388">
        <v>0.31075000000000003</v>
      </c>
      <c r="F5388">
        <v>0.43354999999999999</v>
      </c>
      <c r="G5388">
        <v>0.45565</v>
      </c>
      <c r="H5388">
        <v>0.55684999999999996</v>
      </c>
      <c r="I5388">
        <v>0.12454999999999999</v>
      </c>
      <c r="J5388">
        <v>0.87324999999999997</v>
      </c>
      <c r="K5388">
        <v>0.51475000000000004</v>
      </c>
      <c r="L5388">
        <v>0.29804999999999998</v>
      </c>
      <c r="M5388">
        <v>0.50465000000000004</v>
      </c>
    </row>
    <row r="5389" spans="2:13" x14ac:dyDescent="0.35">
      <c r="B5389">
        <v>5386</v>
      </c>
      <c r="C5389">
        <v>0.53854999999999997</v>
      </c>
      <c r="D5389">
        <v>0.67064999999999997</v>
      </c>
      <c r="E5389">
        <v>0.85004999999999997</v>
      </c>
      <c r="F5389">
        <v>0.32235000000000003</v>
      </c>
      <c r="G5389">
        <v>0.38235000000000002</v>
      </c>
      <c r="H5389">
        <v>0.26884999999999998</v>
      </c>
      <c r="I5389">
        <v>0.65554999999999997</v>
      </c>
      <c r="J5389">
        <v>0.53325</v>
      </c>
      <c r="K5389">
        <v>0.34794999999999998</v>
      </c>
      <c r="L5389">
        <v>4.2849999999999999E-2</v>
      </c>
      <c r="M5389">
        <v>0.16045000000000001</v>
      </c>
    </row>
    <row r="5390" spans="2:13" x14ac:dyDescent="0.35">
      <c r="B5390">
        <v>5387</v>
      </c>
      <c r="C5390">
        <v>0.53864999999999996</v>
      </c>
      <c r="D5390">
        <v>0.59665000000000001</v>
      </c>
      <c r="E5390">
        <v>0.42954999999999999</v>
      </c>
      <c r="F5390">
        <v>0.72465000000000002</v>
      </c>
      <c r="G5390">
        <v>0.34515000000000001</v>
      </c>
      <c r="H5390">
        <v>0.56305000000000005</v>
      </c>
      <c r="I5390">
        <v>0.47835</v>
      </c>
      <c r="J5390">
        <v>0.11955</v>
      </c>
      <c r="K5390">
        <v>0.62204999999999999</v>
      </c>
      <c r="L5390">
        <v>0.47685</v>
      </c>
      <c r="M5390">
        <v>0.98914999999999997</v>
      </c>
    </row>
    <row r="5391" spans="2:13" x14ac:dyDescent="0.35">
      <c r="B5391">
        <v>5388</v>
      </c>
      <c r="C5391">
        <v>0.53874999999999995</v>
      </c>
      <c r="D5391">
        <v>0.74075000000000002</v>
      </c>
      <c r="E5391">
        <v>0.55564999999999998</v>
      </c>
      <c r="F5391">
        <v>0.20055000000000001</v>
      </c>
      <c r="G5391">
        <v>0.46705000000000002</v>
      </c>
      <c r="H5391">
        <v>0.45024999999999998</v>
      </c>
      <c r="I5391">
        <v>0.69055</v>
      </c>
      <c r="J5391">
        <v>0.38385000000000002</v>
      </c>
      <c r="K5391">
        <v>0.93664999999999998</v>
      </c>
      <c r="L5391">
        <v>0.57004999999999995</v>
      </c>
      <c r="M5391">
        <v>0.82935000000000003</v>
      </c>
    </row>
    <row r="5392" spans="2:13" x14ac:dyDescent="0.35">
      <c r="B5392">
        <v>5389</v>
      </c>
      <c r="C5392">
        <v>0.53885000000000005</v>
      </c>
      <c r="D5392">
        <v>0.14865</v>
      </c>
      <c r="E5392">
        <v>0.37075000000000002</v>
      </c>
      <c r="F5392">
        <v>0.60904999999999998</v>
      </c>
      <c r="G5392">
        <v>0.32395000000000002</v>
      </c>
      <c r="H5392">
        <v>0.85914999999999997</v>
      </c>
      <c r="I5392">
        <v>0.50534999999999997</v>
      </c>
      <c r="J5392">
        <v>0.93305000000000005</v>
      </c>
      <c r="K5392">
        <v>0.53515000000000001</v>
      </c>
      <c r="L5392">
        <v>0.99124999999999996</v>
      </c>
      <c r="M5392">
        <v>0.14924999999999999</v>
      </c>
    </row>
    <row r="5393" spans="2:13" x14ac:dyDescent="0.35">
      <c r="B5393">
        <v>5390</v>
      </c>
      <c r="C5393">
        <v>0.53895000000000004</v>
      </c>
      <c r="D5393">
        <v>0.75295000000000001</v>
      </c>
      <c r="E5393">
        <v>0.24754999999999999</v>
      </c>
      <c r="F5393">
        <v>5.4149999999999997E-2</v>
      </c>
      <c r="G5393">
        <v>0.90925</v>
      </c>
      <c r="H5393">
        <v>0.96994999999999998</v>
      </c>
      <c r="I5393">
        <v>0.30575000000000002</v>
      </c>
      <c r="J5393">
        <v>0.76715</v>
      </c>
      <c r="K5393">
        <v>0.31524999999999997</v>
      </c>
      <c r="L5393">
        <v>0.47275</v>
      </c>
      <c r="M5393">
        <v>5.5000000000000003E-4</v>
      </c>
    </row>
    <row r="5394" spans="2:13" x14ac:dyDescent="0.35">
      <c r="B5394">
        <v>5391</v>
      </c>
      <c r="C5394">
        <v>0.53905000000000003</v>
      </c>
      <c r="D5394">
        <v>0.93894999999999995</v>
      </c>
      <c r="E5394">
        <v>0.94174999999999998</v>
      </c>
      <c r="F5394">
        <v>0.40784999999999999</v>
      </c>
      <c r="G5394">
        <v>7.5950000000000004E-2</v>
      </c>
      <c r="H5394">
        <v>0.30104999999999998</v>
      </c>
      <c r="I5394">
        <v>5.2449999999999997E-2</v>
      </c>
      <c r="J5394">
        <v>7.4749999999999997E-2</v>
      </c>
      <c r="K5394">
        <v>0.83884999999999998</v>
      </c>
      <c r="L5394">
        <v>0.46195000000000003</v>
      </c>
      <c r="M5394">
        <v>0.71994999999999998</v>
      </c>
    </row>
    <row r="5395" spans="2:13" x14ac:dyDescent="0.35">
      <c r="B5395">
        <v>5392</v>
      </c>
      <c r="C5395">
        <v>0.53915000000000002</v>
      </c>
      <c r="D5395">
        <v>0.29515000000000002</v>
      </c>
      <c r="E5395">
        <v>0.29485</v>
      </c>
      <c r="F5395">
        <v>0.58414999999999995</v>
      </c>
      <c r="G5395">
        <v>0.36845</v>
      </c>
      <c r="H5395">
        <v>0.54135</v>
      </c>
      <c r="I5395">
        <v>0.35044999999999998</v>
      </c>
      <c r="J5395">
        <v>0.20335</v>
      </c>
      <c r="K5395">
        <v>0.42185</v>
      </c>
      <c r="L5395">
        <v>0.31314999999999998</v>
      </c>
      <c r="M5395">
        <v>0.60724999999999996</v>
      </c>
    </row>
    <row r="5396" spans="2:13" x14ac:dyDescent="0.35">
      <c r="B5396">
        <v>5393</v>
      </c>
      <c r="C5396">
        <v>0.53925000000000001</v>
      </c>
      <c r="D5396">
        <v>0.80984999999999996</v>
      </c>
      <c r="E5396">
        <v>0.88205</v>
      </c>
      <c r="F5396">
        <v>0.14144999999999999</v>
      </c>
      <c r="G5396">
        <v>0.59575</v>
      </c>
      <c r="H5396">
        <v>0.27184999999999998</v>
      </c>
      <c r="I5396">
        <v>0.23164999999999999</v>
      </c>
      <c r="J5396">
        <v>0.93025000000000002</v>
      </c>
      <c r="K5396">
        <v>0.69035000000000002</v>
      </c>
      <c r="L5396">
        <v>0.82264999999999999</v>
      </c>
      <c r="M5396">
        <v>0.38385000000000002</v>
      </c>
    </row>
    <row r="5397" spans="2:13" x14ac:dyDescent="0.35">
      <c r="B5397">
        <v>5394</v>
      </c>
      <c r="C5397">
        <v>0.53935</v>
      </c>
      <c r="D5397">
        <v>0.89105000000000001</v>
      </c>
      <c r="E5397">
        <v>0.45874999999999999</v>
      </c>
      <c r="F5397">
        <v>0.99524999999999997</v>
      </c>
      <c r="G5397">
        <v>4.215E-2</v>
      </c>
      <c r="H5397">
        <v>0.99465000000000003</v>
      </c>
      <c r="I5397">
        <v>0.24265</v>
      </c>
      <c r="J5397">
        <v>0.94794999999999996</v>
      </c>
      <c r="K5397">
        <v>0.63924999999999998</v>
      </c>
      <c r="L5397">
        <v>0.52285000000000004</v>
      </c>
      <c r="M5397">
        <v>0.75524999999999998</v>
      </c>
    </row>
    <row r="5398" spans="2:13" x14ac:dyDescent="0.35">
      <c r="B5398">
        <v>5395</v>
      </c>
      <c r="C5398">
        <v>0.53944999999999999</v>
      </c>
      <c r="D5398">
        <v>0.88305</v>
      </c>
      <c r="E5398">
        <v>0.17265</v>
      </c>
      <c r="F5398">
        <v>0.37564999999999998</v>
      </c>
      <c r="G5398">
        <v>0.88815</v>
      </c>
      <c r="H5398">
        <v>0.76744999999999997</v>
      </c>
      <c r="I5398">
        <v>0.18054999999999999</v>
      </c>
      <c r="J5398">
        <v>0.75665000000000004</v>
      </c>
      <c r="K5398">
        <v>0.13195000000000001</v>
      </c>
      <c r="L5398">
        <v>0.80784999999999996</v>
      </c>
      <c r="M5398">
        <v>0.75455000000000005</v>
      </c>
    </row>
    <row r="5399" spans="2:13" x14ac:dyDescent="0.35">
      <c r="B5399">
        <v>5396</v>
      </c>
      <c r="C5399">
        <v>0.53954999999999997</v>
      </c>
      <c r="D5399">
        <v>0.57845000000000002</v>
      </c>
      <c r="E5399">
        <v>0.23205000000000001</v>
      </c>
      <c r="F5399">
        <v>0.27884999999999999</v>
      </c>
      <c r="G5399">
        <v>0.48594999999999999</v>
      </c>
      <c r="H5399">
        <v>0.70015000000000005</v>
      </c>
      <c r="I5399">
        <v>0.58894999999999997</v>
      </c>
      <c r="J5399">
        <v>0.75185000000000002</v>
      </c>
      <c r="K5399">
        <v>0.96835000000000004</v>
      </c>
      <c r="L5399">
        <v>0.92435</v>
      </c>
      <c r="M5399">
        <v>0.68735000000000002</v>
      </c>
    </row>
    <row r="5400" spans="2:13" x14ac:dyDescent="0.35">
      <c r="B5400">
        <v>5397</v>
      </c>
      <c r="C5400">
        <v>0.53964999999999996</v>
      </c>
      <c r="D5400">
        <v>0.33605000000000002</v>
      </c>
      <c r="E5400">
        <v>0.22295000000000001</v>
      </c>
      <c r="F5400">
        <v>0.66795000000000004</v>
      </c>
      <c r="G5400">
        <v>0.21934999999999999</v>
      </c>
      <c r="H5400">
        <v>0.47865000000000002</v>
      </c>
      <c r="I5400">
        <v>0.18525</v>
      </c>
      <c r="J5400">
        <v>0.44074999999999998</v>
      </c>
      <c r="K5400">
        <v>0.96584999999999999</v>
      </c>
      <c r="L5400">
        <v>0.83845000000000003</v>
      </c>
      <c r="M5400">
        <v>0.80015000000000003</v>
      </c>
    </row>
    <row r="5401" spans="2:13" x14ac:dyDescent="0.35">
      <c r="B5401">
        <v>5398</v>
      </c>
      <c r="C5401">
        <v>0.53974999999999995</v>
      </c>
      <c r="D5401">
        <v>0.29175000000000001</v>
      </c>
      <c r="E5401">
        <v>0.66405000000000003</v>
      </c>
      <c r="F5401">
        <v>0.70265</v>
      </c>
      <c r="G5401">
        <v>0.60585</v>
      </c>
      <c r="H5401">
        <v>0.19595000000000001</v>
      </c>
      <c r="I5401">
        <v>0.58914999999999995</v>
      </c>
      <c r="J5401">
        <v>0.27534999999999998</v>
      </c>
      <c r="K5401">
        <v>0.33984999999999999</v>
      </c>
      <c r="L5401">
        <v>0.30164999999999997</v>
      </c>
      <c r="M5401">
        <v>0.75714999999999999</v>
      </c>
    </row>
    <row r="5402" spans="2:13" x14ac:dyDescent="0.35">
      <c r="B5402">
        <v>5399</v>
      </c>
      <c r="C5402">
        <v>0.53985000000000005</v>
      </c>
      <c r="D5402">
        <v>0.73785000000000001</v>
      </c>
      <c r="E5402">
        <v>0.50305</v>
      </c>
      <c r="F5402">
        <v>0.54154999999999998</v>
      </c>
      <c r="G5402">
        <v>0.66174999999999995</v>
      </c>
      <c r="H5402">
        <v>0.87095</v>
      </c>
      <c r="I5402">
        <v>0.66474999999999995</v>
      </c>
      <c r="J5402">
        <v>8.7349999999999997E-2</v>
      </c>
      <c r="K5402">
        <v>0.46505000000000002</v>
      </c>
      <c r="L5402">
        <v>0.43214999999999998</v>
      </c>
      <c r="M5402">
        <v>0.32264999999999999</v>
      </c>
    </row>
    <row r="5403" spans="2:13" x14ac:dyDescent="0.35">
      <c r="B5403">
        <v>5400</v>
      </c>
      <c r="C5403">
        <v>0.53995000000000004</v>
      </c>
      <c r="D5403">
        <v>0.89024999999999999</v>
      </c>
      <c r="E5403">
        <v>0.44785000000000003</v>
      </c>
      <c r="F5403">
        <v>0.11365</v>
      </c>
      <c r="G5403">
        <v>0.51595000000000002</v>
      </c>
      <c r="H5403">
        <v>0.40684999999999999</v>
      </c>
      <c r="I5403">
        <v>0.44445000000000001</v>
      </c>
      <c r="J5403">
        <v>0.96155000000000002</v>
      </c>
      <c r="K5403">
        <v>0.73394999999999999</v>
      </c>
      <c r="L5403">
        <v>0.17135</v>
      </c>
      <c r="M5403">
        <v>0.35754999999999998</v>
      </c>
    </row>
    <row r="5404" spans="2:13" x14ac:dyDescent="0.35">
      <c r="B5404">
        <v>5401</v>
      </c>
      <c r="C5404">
        <v>0.54005000000000003</v>
      </c>
      <c r="D5404">
        <v>0.70784999999999998</v>
      </c>
      <c r="E5404">
        <v>0.63265000000000005</v>
      </c>
      <c r="F5404">
        <v>0.85634999999999994</v>
      </c>
      <c r="G5404">
        <v>4.5350000000000001E-2</v>
      </c>
      <c r="H5404">
        <v>0.93394999999999995</v>
      </c>
      <c r="I5404">
        <v>0.36225000000000002</v>
      </c>
      <c r="J5404">
        <v>0.88405</v>
      </c>
      <c r="K5404">
        <v>0.43635000000000002</v>
      </c>
      <c r="L5404">
        <v>0.46344999999999997</v>
      </c>
      <c r="M5404">
        <v>0.11105</v>
      </c>
    </row>
    <row r="5405" spans="2:13" x14ac:dyDescent="0.35">
      <c r="B5405">
        <v>5402</v>
      </c>
      <c r="C5405">
        <v>0.54015000000000002</v>
      </c>
      <c r="D5405">
        <v>0.87134999999999996</v>
      </c>
      <c r="E5405">
        <v>0.55554999999999999</v>
      </c>
      <c r="F5405">
        <v>0.67705000000000004</v>
      </c>
      <c r="G5405">
        <v>0.94715000000000005</v>
      </c>
      <c r="H5405">
        <v>0.32845000000000002</v>
      </c>
      <c r="I5405">
        <v>0.79484999999999995</v>
      </c>
      <c r="J5405">
        <v>0.63224999999999998</v>
      </c>
      <c r="K5405">
        <v>0.20175000000000001</v>
      </c>
      <c r="L5405">
        <v>0.55384999999999995</v>
      </c>
      <c r="M5405">
        <v>0.76505000000000001</v>
      </c>
    </row>
    <row r="5406" spans="2:13" x14ac:dyDescent="0.35">
      <c r="B5406">
        <v>5403</v>
      </c>
      <c r="C5406">
        <v>0.54025000000000001</v>
      </c>
      <c r="D5406">
        <v>0.27905000000000002</v>
      </c>
      <c r="E5406">
        <v>0.89154999999999995</v>
      </c>
      <c r="F5406">
        <v>0.62404999999999999</v>
      </c>
      <c r="G5406">
        <v>0.50844999999999996</v>
      </c>
      <c r="H5406">
        <v>0.35765000000000002</v>
      </c>
      <c r="I5406">
        <v>0.18024999999999999</v>
      </c>
      <c r="J5406">
        <v>0.33374999999999999</v>
      </c>
      <c r="K5406">
        <v>0.45845000000000002</v>
      </c>
      <c r="L5406">
        <v>0.41425000000000001</v>
      </c>
      <c r="M5406">
        <v>0.99155000000000004</v>
      </c>
    </row>
    <row r="5407" spans="2:13" x14ac:dyDescent="0.35">
      <c r="B5407">
        <v>5404</v>
      </c>
      <c r="C5407">
        <v>0.54035</v>
      </c>
      <c r="D5407">
        <v>0.98765000000000003</v>
      </c>
      <c r="E5407">
        <v>0.20125000000000001</v>
      </c>
      <c r="F5407">
        <v>0.26524999999999999</v>
      </c>
      <c r="G5407">
        <v>0.71045000000000003</v>
      </c>
      <c r="H5407">
        <v>0.25374999999999998</v>
      </c>
      <c r="I5407">
        <v>0.82435000000000003</v>
      </c>
      <c r="J5407">
        <v>0.92395000000000005</v>
      </c>
      <c r="K5407">
        <v>5.4149999999999997E-2</v>
      </c>
      <c r="L5407">
        <v>0.58004999999999995</v>
      </c>
      <c r="M5407">
        <v>0.81955</v>
      </c>
    </row>
    <row r="5408" spans="2:13" x14ac:dyDescent="0.35">
      <c r="B5408">
        <v>5405</v>
      </c>
      <c r="C5408">
        <v>0.54044999999999999</v>
      </c>
      <c r="D5408">
        <v>0.65344999999999998</v>
      </c>
      <c r="E5408">
        <v>0.37054999999999999</v>
      </c>
      <c r="F5408">
        <v>0.15784999999999999</v>
      </c>
      <c r="G5408">
        <v>0.23394999999999999</v>
      </c>
      <c r="H5408">
        <v>0.11255</v>
      </c>
      <c r="I5408">
        <v>0.74685000000000001</v>
      </c>
      <c r="J5408">
        <v>0.74204999999999999</v>
      </c>
      <c r="K5408">
        <v>0.14265</v>
      </c>
      <c r="L5408">
        <v>0.43304999999999999</v>
      </c>
      <c r="M5408">
        <v>0.50854999999999995</v>
      </c>
    </row>
    <row r="5409" spans="2:13" x14ac:dyDescent="0.35">
      <c r="B5409">
        <v>5406</v>
      </c>
      <c r="C5409">
        <v>0.54054999999999997</v>
      </c>
      <c r="D5409">
        <v>0.56494999999999995</v>
      </c>
      <c r="E5409">
        <v>0.77144999999999997</v>
      </c>
      <c r="F5409">
        <v>5.0950000000000002E-2</v>
      </c>
      <c r="G5409">
        <v>0.33965000000000001</v>
      </c>
      <c r="H5409">
        <v>0.75385000000000002</v>
      </c>
      <c r="I5409">
        <v>0.90964999999999996</v>
      </c>
      <c r="J5409">
        <v>0.19345000000000001</v>
      </c>
      <c r="K5409">
        <v>6.0499999999999998E-3</v>
      </c>
      <c r="L5409">
        <v>0.37595000000000001</v>
      </c>
      <c r="M5409">
        <v>0.71274999999999999</v>
      </c>
    </row>
    <row r="5410" spans="2:13" x14ac:dyDescent="0.35">
      <c r="B5410">
        <v>5407</v>
      </c>
      <c r="C5410">
        <v>0.54064999999999996</v>
      </c>
      <c r="D5410">
        <v>1.9449999999999999E-2</v>
      </c>
      <c r="E5410">
        <v>0.46205000000000002</v>
      </c>
      <c r="F5410">
        <v>5.8450000000000002E-2</v>
      </c>
      <c r="G5410">
        <v>0.91825000000000001</v>
      </c>
      <c r="H5410">
        <v>0.40234999999999999</v>
      </c>
      <c r="I5410">
        <v>0.65954999999999997</v>
      </c>
      <c r="J5410">
        <v>0.57035000000000002</v>
      </c>
      <c r="K5410">
        <v>0.53644999999999998</v>
      </c>
      <c r="L5410">
        <v>0.62914999999999999</v>
      </c>
      <c r="M5410">
        <v>0.98594999999999999</v>
      </c>
    </row>
    <row r="5411" spans="2:13" x14ac:dyDescent="0.35">
      <c r="B5411">
        <v>5408</v>
      </c>
      <c r="C5411">
        <v>0.54074999999999995</v>
      </c>
      <c r="D5411">
        <v>0.50055000000000005</v>
      </c>
      <c r="E5411">
        <v>0.92925000000000002</v>
      </c>
      <c r="F5411">
        <v>0.75785000000000002</v>
      </c>
      <c r="G5411">
        <v>0.94984999999999997</v>
      </c>
      <c r="H5411">
        <v>0.91805000000000003</v>
      </c>
      <c r="I5411">
        <v>0.59455000000000002</v>
      </c>
      <c r="J5411">
        <v>0.64224999999999999</v>
      </c>
      <c r="K5411">
        <v>0.35065000000000002</v>
      </c>
      <c r="L5411">
        <v>0.13664999999999999</v>
      </c>
      <c r="M5411">
        <v>0.44855</v>
      </c>
    </row>
    <row r="5412" spans="2:13" x14ac:dyDescent="0.35">
      <c r="B5412">
        <v>5409</v>
      </c>
      <c r="C5412">
        <v>0.54085000000000005</v>
      </c>
      <c r="D5412">
        <v>0.76275000000000004</v>
      </c>
      <c r="E5412">
        <v>0.12285</v>
      </c>
      <c r="F5412">
        <v>0.95055000000000001</v>
      </c>
      <c r="G5412">
        <v>0.57694999999999996</v>
      </c>
      <c r="H5412">
        <v>0.93925000000000003</v>
      </c>
      <c r="I5412">
        <v>0.33674999999999999</v>
      </c>
      <c r="J5412">
        <v>0.32374999999999998</v>
      </c>
      <c r="K5412">
        <v>0.23965</v>
      </c>
      <c r="L5412">
        <v>0.89795000000000003</v>
      </c>
      <c r="M5412">
        <v>0.96194999999999997</v>
      </c>
    </row>
    <row r="5413" spans="2:13" x14ac:dyDescent="0.35">
      <c r="B5413">
        <v>5410</v>
      </c>
      <c r="C5413">
        <v>0.54095000000000004</v>
      </c>
      <c r="D5413">
        <v>2.6450000000000001E-2</v>
      </c>
      <c r="E5413">
        <v>0.67954999999999999</v>
      </c>
      <c r="F5413">
        <v>0.31614999999999999</v>
      </c>
      <c r="G5413">
        <v>0.32485000000000003</v>
      </c>
      <c r="H5413">
        <v>0.83225000000000005</v>
      </c>
      <c r="I5413">
        <v>0.34215000000000001</v>
      </c>
      <c r="J5413">
        <v>0.14974999999999999</v>
      </c>
      <c r="K5413">
        <v>0.91225000000000001</v>
      </c>
      <c r="L5413">
        <v>5.6349999999999997E-2</v>
      </c>
      <c r="M5413">
        <v>0.54664999999999997</v>
      </c>
    </row>
    <row r="5414" spans="2:13" x14ac:dyDescent="0.35">
      <c r="B5414">
        <v>5411</v>
      </c>
      <c r="C5414">
        <v>0.54105000000000003</v>
      </c>
      <c r="D5414">
        <v>0.77795000000000003</v>
      </c>
      <c r="E5414">
        <v>0.14635000000000001</v>
      </c>
      <c r="F5414">
        <v>7.3849999999999999E-2</v>
      </c>
      <c r="G5414">
        <v>0.91995000000000005</v>
      </c>
      <c r="H5414">
        <v>0.88344999999999996</v>
      </c>
      <c r="I5414">
        <v>0.14765</v>
      </c>
      <c r="J5414">
        <v>0.10854999999999999</v>
      </c>
      <c r="K5414">
        <v>0.54895000000000005</v>
      </c>
      <c r="L5414">
        <v>6.2850000000000003E-2</v>
      </c>
      <c r="M5414">
        <v>0.47484999999999999</v>
      </c>
    </row>
    <row r="5415" spans="2:13" x14ac:dyDescent="0.35">
      <c r="B5415">
        <v>5412</v>
      </c>
      <c r="C5415">
        <v>0.54115000000000002</v>
      </c>
      <c r="D5415">
        <v>0.81655</v>
      </c>
      <c r="E5415">
        <v>0.50944999999999996</v>
      </c>
      <c r="F5415">
        <v>0.72814999999999996</v>
      </c>
      <c r="G5415">
        <v>0.18435000000000001</v>
      </c>
      <c r="H5415">
        <v>3.3950000000000001E-2</v>
      </c>
      <c r="I5415">
        <v>0.82845000000000002</v>
      </c>
      <c r="J5415">
        <v>0.59314999999999996</v>
      </c>
      <c r="K5415">
        <v>0.23494999999999999</v>
      </c>
      <c r="L5415">
        <v>0.46465000000000001</v>
      </c>
      <c r="M5415">
        <v>0.57404999999999995</v>
      </c>
    </row>
    <row r="5416" spans="2:13" x14ac:dyDescent="0.35">
      <c r="B5416">
        <v>5413</v>
      </c>
      <c r="C5416">
        <v>0.54125000000000001</v>
      </c>
      <c r="D5416">
        <v>0.87514999999999998</v>
      </c>
      <c r="E5416">
        <v>3.5549999999999998E-2</v>
      </c>
      <c r="F5416">
        <v>0.73524999999999996</v>
      </c>
      <c r="G5416">
        <v>0.30454999999999999</v>
      </c>
      <c r="H5416">
        <v>0.28605000000000003</v>
      </c>
      <c r="I5416">
        <v>0.24925</v>
      </c>
      <c r="J5416">
        <v>9.7949999999999995E-2</v>
      </c>
      <c r="K5416">
        <v>0.50744999999999996</v>
      </c>
      <c r="L5416">
        <v>0.83555000000000001</v>
      </c>
      <c r="M5416">
        <v>0.92574999999999996</v>
      </c>
    </row>
    <row r="5417" spans="2:13" x14ac:dyDescent="0.35">
      <c r="B5417">
        <v>5414</v>
      </c>
      <c r="C5417">
        <v>0.54135</v>
      </c>
      <c r="D5417">
        <v>0.53564999999999996</v>
      </c>
      <c r="E5417">
        <v>9.0950000000000003E-2</v>
      </c>
      <c r="F5417">
        <v>0.44095000000000001</v>
      </c>
      <c r="G5417">
        <v>1.865E-2</v>
      </c>
      <c r="H5417">
        <v>0.40505000000000002</v>
      </c>
      <c r="I5417">
        <v>0.67444999999999999</v>
      </c>
      <c r="J5417">
        <v>0.91695000000000004</v>
      </c>
      <c r="K5417">
        <v>0.78285000000000005</v>
      </c>
      <c r="L5417">
        <v>0.85204999999999997</v>
      </c>
      <c r="M5417">
        <v>0.25535000000000002</v>
      </c>
    </row>
    <row r="5418" spans="2:13" x14ac:dyDescent="0.35">
      <c r="B5418">
        <v>5415</v>
      </c>
      <c r="C5418">
        <v>0.54144999999999999</v>
      </c>
      <c r="D5418">
        <v>8.3849999999999994E-2</v>
      </c>
      <c r="E5418">
        <v>0.28935</v>
      </c>
      <c r="F5418">
        <v>0.52585000000000004</v>
      </c>
      <c r="G5418">
        <v>0.59594999999999998</v>
      </c>
      <c r="H5418">
        <v>0.54725000000000001</v>
      </c>
      <c r="I5418">
        <v>0.84884999999999999</v>
      </c>
      <c r="J5418">
        <v>0.87995000000000001</v>
      </c>
      <c r="K5418">
        <v>0.85575000000000001</v>
      </c>
      <c r="L5418">
        <v>0.56215000000000004</v>
      </c>
      <c r="M5418">
        <v>0.18765000000000001</v>
      </c>
    </row>
    <row r="5419" spans="2:13" x14ac:dyDescent="0.35">
      <c r="B5419">
        <v>5416</v>
      </c>
      <c r="C5419">
        <v>0.54154999999999998</v>
      </c>
      <c r="D5419">
        <v>0.76354999999999995</v>
      </c>
      <c r="E5419">
        <v>0.80015000000000003</v>
      </c>
      <c r="F5419">
        <v>0.42025000000000001</v>
      </c>
      <c r="G5419">
        <v>0.73194999999999999</v>
      </c>
      <c r="H5419">
        <v>2.2450000000000001E-2</v>
      </c>
      <c r="I5419">
        <v>0.90595000000000003</v>
      </c>
      <c r="J5419">
        <v>2.4549999999999999E-2</v>
      </c>
      <c r="K5419">
        <v>0.73024999999999995</v>
      </c>
      <c r="L5419">
        <v>0.32195000000000001</v>
      </c>
      <c r="M5419">
        <v>0.20535</v>
      </c>
    </row>
    <row r="5420" spans="2:13" x14ac:dyDescent="0.35">
      <c r="B5420">
        <v>5417</v>
      </c>
      <c r="C5420">
        <v>0.54164999999999996</v>
      </c>
      <c r="D5420">
        <v>0.95604999999999996</v>
      </c>
      <c r="E5420">
        <v>0.45934999999999998</v>
      </c>
      <c r="F5420">
        <v>0.53334999999999999</v>
      </c>
      <c r="G5420">
        <v>0.10285</v>
      </c>
      <c r="H5420">
        <v>0.44145000000000001</v>
      </c>
      <c r="I5420">
        <v>0.24295</v>
      </c>
      <c r="J5420">
        <v>0.25735000000000002</v>
      </c>
      <c r="K5420">
        <v>0.62834999999999996</v>
      </c>
      <c r="L5420">
        <v>0.63675000000000004</v>
      </c>
      <c r="M5420">
        <v>0.19595000000000001</v>
      </c>
    </row>
    <row r="5421" spans="2:13" x14ac:dyDescent="0.35">
      <c r="B5421">
        <v>5418</v>
      </c>
      <c r="C5421">
        <v>0.54174999999999995</v>
      </c>
      <c r="D5421">
        <v>0.68864999999999998</v>
      </c>
      <c r="E5421">
        <v>2.65E-3</v>
      </c>
      <c r="F5421">
        <v>0.21895000000000001</v>
      </c>
      <c r="G5421">
        <v>0.22055</v>
      </c>
      <c r="H5421">
        <v>0.57325000000000004</v>
      </c>
      <c r="I5421">
        <v>0.66685000000000005</v>
      </c>
      <c r="J5421">
        <v>0.35244999999999999</v>
      </c>
      <c r="K5421">
        <v>0.42544999999999999</v>
      </c>
      <c r="L5421">
        <v>0.75434999999999997</v>
      </c>
      <c r="M5421">
        <v>0.62465000000000004</v>
      </c>
    </row>
    <row r="5422" spans="2:13" x14ac:dyDescent="0.35">
      <c r="B5422">
        <v>5419</v>
      </c>
      <c r="C5422">
        <v>0.54185000000000005</v>
      </c>
      <c r="D5422">
        <v>0.29525000000000001</v>
      </c>
      <c r="E5422">
        <v>0.59804999999999997</v>
      </c>
      <c r="F5422">
        <v>0.85665000000000002</v>
      </c>
      <c r="G5422">
        <v>0.77505000000000002</v>
      </c>
      <c r="H5422">
        <v>0.36945</v>
      </c>
      <c r="I5422">
        <v>0.84404999999999997</v>
      </c>
      <c r="J5422">
        <v>0.10065</v>
      </c>
      <c r="K5422">
        <v>0.16605</v>
      </c>
      <c r="L5422">
        <v>5.2949999999999997E-2</v>
      </c>
      <c r="M5422">
        <v>0.30545</v>
      </c>
    </row>
    <row r="5423" spans="2:13" x14ac:dyDescent="0.35">
      <c r="B5423">
        <v>5420</v>
      </c>
      <c r="C5423">
        <v>0.54195000000000004</v>
      </c>
      <c r="D5423">
        <v>0.34744999999999998</v>
      </c>
      <c r="E5423">
        <v>0.61604999999999999</v>
      </c>
      <c r="F5423">
        <v>0.88624999999999998</v>
      </c>
      <c r="G5423">
        <v>0.42115000000000002</v>
      </c>
      <c r="H5423">
        <v>0.55694999999999995</v>
      </c>
      <c r="I5423">
        <v>0.82625000000000004</v>
      </c>
      <c r="J5423">
        <v>0.78485000000000005</v>
      </c>
      <c r="K5423">
        <v>0.41904999999999998</v>
      </c>
      <c r="L5423">
        <v>0.71204999999999996</v>
      </c>
      <c r="M5423">
        <v>0.88265000000000005</v>
      </c>
    </row>
    <row r="5424" spans="2:13" x14ac:dyDescent="0.35">
      <c r="B5424">
        <v>5421</v>
      </c>
      <c r="C5424">
        <v>0.54205000000000003</v>
      </c>
      <c r="D5424">
        <v>0.26605000000000001</v>
      </c>
      <c r="E5424">
        <v>0.95374999999999999</v>
      </c>
      <c r="F5424">
        <v>0.28925000000000001</v>
      </c>
      <c r="G5424">
        <v>0.46775</v>
      </c>
      <c r="H5424">
        <v>0.75324999999999998</v>
      </c>
      <c r="I5424">
        <v>0.97924999999999995</v>
      </c>
      <c r="J5424">
        <v>0.13865</v>
      </c>
      <c r="K5424">
        <v>0.29935</v>
      </c>
      <c r="L5424">
        <v>7.5749999999999998E-2</v>
      </c>
      <c r="M5424">
        <v>6.4750000000000002E-2</v>
      </c>
    </row>
    <row r="5425" spans="2:13" x14ac:dyDescent="0.35">
      <c r="B5425">
        <v>5422</v>
      </c>
      <c r="C5425">
        <v>0.54215000000000002</v>
      </c>
      <c r="D5425">
        <v>2.65E-3</v>
      </c>
      <c r="E5425">
        <v>0.70684999999999998</v>
      </c>
      <c r="F5425">
        <v>0.35215000000000002</v>
      </c>
      <c r="G5425">
        <v>0.44124999999999998</v>
      </c>
      <c r="H5425">
        <v>0.51865000000000006</v>
      </c>
      <c r="I5425">
        <v>2.2450000000000001E-2</v>
      </c>
      <c r="J5425">
        <v>0.98565000000000003</v>
      </c>
      <c r="K5425">
        <v>0.44455</v>
      </c>
      <c r="L5425">
        <v>0.39884999999999998</v>
      </c>
      <c r="M5425">
        <v>0.92584999999999995</v>
      </c>
    </row>
    <row r="5426" spans="2:13" x14ac:dyDescent="0.35">
      <c r="B5426">
        <v>5423</v>
      </c>
      <c r="C5426">
        <v>0.54225000000000001</v>
      </c>
      <c r="D5426">
        <v>0.86465000000000003</v>
      </c>
      <c r="E5426">
        <v>0.60765000000000002</v>
      </c>
      <c r="F5426">
        <v>0.90615000000000001</v>
      </c>
      <c r="G5426">
        <v>0.27984999999999999</v>
      </c>
      <c r="H5426">
        <v>0.82594999999999996</v>
      </c>
      <c r="I5426">
        <v>0.11895</v>
      </c>
      <c r="J5426">
        <v>0.64434999999999998</v>
      </c>
      <c r="K5426">
        <v>0.39395000000000002</v>
      </c>
      <c r="L5426">
        <v>0.71655000000000002</v>
      </c>
      <c r="M5426">
        <v>0.99995000000000001</v>
      </c>
    </row>
    <row r="5427" spans="2:13" x14ac:dyDescent="0.35">
      <c r="B5427">
        <v>5424</v>
      </c>
      <c r="C5427">
        <v>0.54235</v>
      </c>
      <c r="D5427">
        <v>0.20135</v>
      </c>
      <c r="E5427">
        <v>0.81274999999999997</v>
      </c>
      <c r="F5427">
        <v>7.825E-2</v>
      </c>
      <c r="G5427">
        <v>0.54995000000000005</v>
      </c>
      <c r="H5427">
        <v>0.85475000000000001</v>
      </c>
      <c r="I5427">
        <v>0.77105000000000001</v>
      </c>
      <c r="J5427">
        <v>0.54615000000000002</v>
      </c>
      <c r="K5427">
        <v>0.47365000000000002</v>
      </c>
      <c r="L5427">
        <v>0.28384999999999999</v>
      </c>
      <c r="M5427">
        <v>0.36435000000000001</v>
      </c>
    </row>
    <row r="5428" spans="2:13" x14ac:dyDescent="0.35">
      <c r="B5428">
        <v>5425</v>
      </c>
      <c r="C5428">
        <v>0.54244999999999999</v>
      </c>
      <c r="D5428">
        <v>0.68815000000000004</v>
      </c>
      <c r="E5428">
        <v>0.86745000000000005</v>
      </c>
      <c r="F5428">
        <v>0.45995000000000003</v>
      </c>
      <c r="G5428">
        <v>0.85314999999999996</v>
      </c>
      <c r="H5428">
        <v>0.84375</v>
      </c>
      <c r="I5428">
        <v>0.96265000000000001</v>
      </c>
      <c r="J5428">
        <v>0.29365000000000002</v>
      </c>
      <c r="K5428">
        <v>0.64834999999999998</v>
      </c>
      <c r="L5428">
        <v>0.18765000000000001</v>
      </c>
      <c r="M5428">
        <v>0.79274999999999995</v>
      </c>
    </row>
    <row r="5429" spans="2:13" x14ac:dyDescent="0.35">
      <c r="B5429">
        <v>5426</v>
      </c>
      <c r="C5429">
        <v>0.54254999999999998</v>
      </c>
      <c r="D5429">
        <v>0.72404999999999997</v>
      </c>
      <c r="E5429">
        <v>4.9349999999999998E-2</v>
      </c>
      <c r="F5429">
        <v>0.91274999999999995</v>
      </c>
      <c r="G5429">
        <v>0.84704999999999997</v>
      </c>
      <c r="H5429">
        <v>0.96274999999999999</v>
      </c>
      <c r="I5429">
        <v>0.93364999999999998</v>
      </c>
      <c r="J5429">
        <v>0.62644999999999995</v>
      </c>
      <c r="K5429">
        <v>0.20985000000000001</v>
      </c>
      <c r="L5429">
        <v>0.56855</v>
      </c>
      <c r="M5429">
        <v>0.60594999999999999</v>
      </c>
    </row>
    <row r="5430" spans="2:13" x14ac:dyDescent="0.35">
      <c r="B5430">
        <v>5427</v>
      </c>
      <c r="C5430">
        <v>0.54264999999999997</v>
      </c>
      <c r="D5430">
        <v>0.50075000000000003</v>
      </c>
      <c r="E5430">
        <v>4.1050000000000003E-2</v>
      </c>
      <c r="F5430">
        <v>0.47434999999999999</v>
      </c>
      <c r="G5430">
        <v>0.88395000000000001</v>
      </c>
      <c r="H5430">
        <v>0.38164999999999999</v>
      </c>
      <c r="I5430">
        <v>0.92305000000000004</v>
      </c>
      <c r="J5430">
        <v>0.86704999999999999</v>
      </c>
      <c r="K5430">
        <v>0.98045000000000004</v>
      </c>
      <c r="L5430">
        <v>0.47265000000000001</v>
      </c>
      <c r="M5430">
        <v>0.23924999999999999</v>
      </c>
    </row>
    <row r="5431" spans="2:13" x14ac:dyDescent="0.35">
      <c r="B5431">
        <v>5428</v>
      </c>
      <c r="C5431">
        <v>0.54274999999999995</v>
      </c>
      <c r="D5431">
        <v>8.8150000000000006E-2</v>
      </c>
      <c r="E5431">
        <v>1.315E-2</v>
      </c>
      <c r="F5431">
        <v>5.305E-2</v>
      </c>
      <c r="G5431">
        <v>0.72845000000000004</v>
      </c>
      <c r="H5431">
        <v>0.85675000000000001</v>
      </c>
      <c r="I5431">
        <v>0.17175000000000001</v>
      </c>
      <c r="J5431">
        <v>0.30645</v>
      </c>
      <c r="K5431">
        <v>0.99675000000000002</v>
      </c>
      <c r="L5431">
        <v>0.20715</v>
      </c>
      <c r="M5431">
        <v>0.99345000000000006</v>
      </c>
    </row>
    <row r="5432" spans="2:13" x14ac:dyDescent="0.35">
      <c r="B5432">
        <v>5429</v>
      </c>
      <c r="C5432">
        <v>0.54285000000000005</v>
      </c>
      <c r="D5432">
        <v>0.56535000000000002</v>
      </c>
      <c r="E5432">
        <v>0.19405</v>
      </c>
      <c r="F5432">
        <v>9.2499999999999995E-3</v>
      </c>
      <c r="G5432">
        <v>0.56855</v>
      </c>
      <c r="H5432">
        <v>0.16134999999999999</v>
      </c>
      <c r="I5432">
        <v>0.39074999999999999</v>
      </c>
      <c r="J5432">
        <v>0.85475000000000001</v>
      </c>
      <c r="K5432">
        <v>0.87034999999999996</v>
      </c>
      <c r="L5432">
        <v>0.39674999999999999</v>
      </c>
      <c r="M5432">
        <v>0.56015000000000004</v>
      </c>
    </row>
    <row r="5433" spans="2:13" x14ac:dyDescent="0.35">
      <c r="B5433">
        <v>5430</v>
      </c>
      <c r="C5433">
        <v>0.54295000000000004</v>
      </c>
      <c r="D5433">
        <v>0.46655000000000002</v>
      </c>
      <c r="E5433">
        <v>0.25405</v>
      </c>
      <c r="F5433">
        <v>0.21575</v>
      </c>
      <c r="G5433">
        <v>0.35865000000000002</v>
      </c>
      <c r="H5433">
        <v>0.94164999999999999</v>
      </c>
      <c r="I5433">
        <v>0.90764999999999996</v>
      </c>
      <c r="J5433">
        <v>0.57304999999999995</v>
      </c>
      <c r="K5433">
        <v>1.3500000000000001E-3</v>
      </c>
      <c r="L5433">
        <v>0.24024999999999999</v>
      </c>
      <c r="M5433">
        <v>0.36995</v>
      </c>
    </row>
    <row r="5434" spans="2:13" x14ac:dyDescent="0.35">
      <c r="B5434">
        <v>5431</v>
      </c>
      <c r="C5434">
        <v>0.54305000000000003</v>
      </c>
      <c r="D5434">
        <v>0.95165</v>
      </c>
      <c r="E5434">
        <v>8.8849999999999998E-2</v>
      </c>
      <c r="F5434">
        <v>0.36354999999999998</v>
      </c>
      <c r="G5434">
        <v>0.31204999999999999</v>
      </c>
      <c r="H5434">
        <v>0.49345</v>
      </c>
      <c r="I5434">
        <v>0.62085000000000001</v>
      </c>
      <c r="J5434">
        <v>8.0149999999999999E-2</v>
      </c>
      <c r="K5434">
        <v>4.3499999999999997E-3</v>
      </c>
      <c r="L5434">
        <v>0.47494999999999998</v>
      </c>
      <c r="M5434">
        <v>0.30775000000000002</v>
      </c>
    </row>
    <row r="5435" spans="2:13" x14ac:dyDescent="0.35">
      <c r="B5435">
        <v>5432</v>
      </c>
      <c r="C5435">
        <v>0.54315000000000002</v>
      </c>
      <c r="D5435">
        <v>0.94125000000000003</v>
      </c>
      <c r="E5435">
        <v>0.43275000000000002</v>
      </c>
      <c r="F5435">
        <v>0.27324999999999999</v>
      </c>
      <c r="G5435">
        <v>0.83774999999999999</v>
      </c>
      <c r="H5435">
        <v>0.71965000000000001</v>
      </c>
      <c r="I5435">
        <v>0.36854999999999999</v>
      </c>
      <c r="J5435">
        <v>4.0499999999999998E-3</v>
      </c>
      <c r="K5435">
        <v>0.41794999999999999</v>
      </c>
      <c r="L5435">
        <v>4.1349999999999998E-2</v>
      </c>
      <c r="M5435">
        <v>0.30214999999999997</v>
      </c>
    </row>
    <row r="5436" spans="2:13" x14ac:dyDescent="0.35">
      <c r="B5436">
        <v>5433</v>
      </c>
      <c r="C5436">
        <v>0.54325000000000001</v>
      </c>
      <c r="D5436">
        <v>0.17485000000000001</v>
      </c>
      <c r="E5436">
        <v>0.27265</v>
      </c>
      <c r="F5436">
        <v>0.32485000000000003</v>
      </c>
      <c r="G5436">
        <v>0.53895000000000004</v>
      </c>
      <c r="H5436">
        <v>0.59824999999999995</v>
      </c>
      <c r="I5436">
        <v>0.52415</v>
      </c>
      <c r="J5436">
        <v>0.26574999999999999</v>
      </c>
      <c r="K5436">
        <v>0.40525</v>
      </c>
      <c r="L5436">
        <v>3.6949999999999997E-2</v>
      </c>
      <c r="M5436">
        <v>0.67364999999999997</v>
      </c>
    </row>
    <row r="5437" spans="2:13" x14ac:dyDescent="0.35">
      <c r="B5437">
        <v>5434</v>
      </c>
      <c r="C5437">
        <v>0.54335</v>
      </c>
      <c r="D5437">
        <v>0.94274999999999998</v>
      </c>
      <c r="E5437">
        <v>0.21615000000000001</v>
      </c>
      <c r="F5437">
        <v>0.16505</v>
      </c>
      <c r="G5437">
        <v>0.84914999999999996</v>
      </c>
      <c r="H5437">
        <v>0.50565000000000004</v>
      </c>
      <c r="I5437">
        <v>0.61094999999999999</v>
      </c>
      <c r="J5437">
        <v>0.83484999999999998</v>
      </c>
      <c r="K5437">
        <v>0.35075000000000001</v>
      </c>
      <c r="L5437">
        <v>0.42204999999999998</v>
      </c>
      <c r="M5437">
        <v>0.83325000000000005</v>
      </c>
    </row>
    <row r="5438" spans="2:13" x14ac:dyDescent="0.35">
      <c r="B5438">
        <v>5435</v>
      </c>
      <c r="C5438">
        <v>0.54344999999999999</v>
      </c>
      <c r="D5438">
        <v>0.75224999999999997</v>
      </c>
      <c r="E5438">
        <v>0.26665</v>
      </c>
      <c r="F5438">
        <v>0.35344999999999999</v>
      </c>
      <c r="G5438">
        <v>0.86055000000000004</v>
      </c>
      <c r="H5438">
        <v>0.86985000000000001</v>
      </c>
      <c r="I5438">
        <v>0.90825</v>
      </c>
      <c r="J5438">
        <v>0.34775</v>
      </c>
      <c r="K5438">
        <v>0.23735000000000001</v>
      </c>
      <c r="L5438">
        <v>0.74004999999999999</v>
      </c>
      <c r="M5438">
        <v>0.18795000000000001</v>
      </c>
    </row>
    <row r="5439" spans="2:13" x14ac:dyDescent="0.35">
      <c r="B5439">
        <v>5436</v>
      </c>
      <c r="C5439">
        <v>0.54354999999999998</v>
      </c>
      <c r="D5439">
        <v>0.82935000000000003</v>
      </c>
      <c r="E5439">
        <v>0.64585000000000004</v>
      </c>
      <c r="F5439">
        <v>0.79974999999999996</v>
      </c>
      <c r="G5439">
        <v>0.82625000000000004</v>
      </c>
      <c r="H5439">
        <v>0.13275000000000001</v>
      </c>
      <c r="I5439">
        <v>0.90275000000000005</v>
      </c>
      <c r="J5439">
        <v>0.66244999999999998</v>
      </c>
      <c r="K5439">
        <v>0.87234999999999996</v>
      </c>
      <c r="L5439">
        <v>6.6750000000000004E-2</v>
      </c>
      <c r="M5439">
        <v>0.61985000000000001</v>
      </c>
    </row>
    <row r="5440" spans="2:13" x14ac:dyDescent="0.35">
      <c r="B5440">
        <v>5437</v>
      </c>
      <c r="C5440">
        <v>0.54364999999999997</v>
      </c>
      <c r="D5440">
        <v>0.55884999999999996</v>
      </c>
      <c r="E5440">
        <v>0.39434999999999998</v>
      </c>
      <c r="F5440">
        <v>0.30635000000000001</v>
      </c>
      <c r="G5440">
        <v>0.84294999999999998</v>
      </c>
      <c r="H5440">
        <v>0.29504999999999998</v>
      </c>
      <c r="I5440">
        <v>0.94074999999999998</v>
      </c>
      <c r="J5440">
        <v>0.91415000000000002</v>
      </c>
      <c r="K5440">
        <v>0.32045000000000001</v>
      </c>
      <c r="L5440">
        <v>0.77975000000000005</v>
      </c>
      <c r="M5440">
        <v>0.69674999999999998</v>
      </c>
    </row>
    <row r="5441" spans="2:13" x14ac:dyDescent="0.35">
      <c r="B5441">
        <v>5438</v>
      </c>
      <c r="C5441">
        <v>0.54374999999999996</v>
      </c>
      <c r="D5441">
        <v>0.98345000000000005</v>
      </c>
      <c r="E5441">
        <v>0.73255000000000003</v>
      </c>
      <c r="F5441">
        <v>0.29935</v>
      </c>
      <c r="G5441">
        <v>0.64675000000000005</v>
      </c>
      <c r="H5441">
        <v>0.52805000000000002</v>
      </c>
      <c r="I5441">
        <v>0.37375000000000003</v>
      </c>
      <c r="J5441">
        <v>0.91915000000000002</v>
      </c>
      <c r="K5441">
        <v>0.93715000000000004</v>
      </c>
      <c r="L5441">
        <v>0.91315000000000002</v>
      </c>
      <c r="M5441">
        <v>0.66744999999999999</v>
      </c>
    </row>
    <row r="5442" spans="2:13" x14ac:dyDescent="0.35">
      <c r="B5442">
        <v>5439</v>
      </c>
      <c r="C5442">
        <v>0.54384999999999994</v>
      </c>
      <c r="D5442">
        <v>0.57284999999999997</v>
      </c>
      <c r="E5442">
        <v>0.31175000000000003</v>
      </c>
      <c r="F5442">
        <v>4.1349999999999998E-2</v>
      </c>
      <c r="G5442">
        <v>0.57594999999999996</v>
      </c>
      <c r="H5442">
        <v>0.74024999999999996</v>
      </c>
      <c r="I5442">
        <v>0.61804999999999999</v>
      </c>
      <c r="J5442">
        <v>0.26655000000000001</v>
      </c>
      <c r="K5442">
        <v>0.80345</v>
      </c>
      <c r="L5442">
        <v>0.70455000000000001</v>
      </c>
      <c r="M5442">
        <v>0.30764999999999998</v>
      </c>
    </row>
    <row r="5443" spans="2:13" x14ac:dyDescent="0.35">
      <c r="B5443">
        <v>5440</v>
      </c>
      <c r="C5443">
        <v>0.54395000000000004</v>
      </c>
      <c r="D5443">
        <v>0.56384999999999996</v>
      </c>
      <c r="E5443">
        <v>0.98035000000000005</v>
      </c>
      <c r="F5443">
        <v>1.1849999999999999E-2</v>
      </c>
      <c r="G5443">
        <v>0.32655000000000001</v>
      </c>
      <c r="H5443">
        <v>0.49025000000000002</v>
      </c>
      <c r="I5443">
        <v>0.26164999999999999</v>
      </c>
      <c r="J5443">
        <v>0.21955</v>
      </c>
      <c r="K5443">
        <v>0.35794999999999999</v>
      </c>
      <c r="L5443">
        <v>0.40855000000000002</v>
      </c>
      <c r="M5443">
        <v>0.49635000000000001</v>
      </c>
    </row>
    <row r="5444" spans="2:13" x14ac:dyDescent="0.35">
      <c r="B5444">
        <v>5441</v>
      </c>
      <c r="C5444">
        <v>0.54405000000000003</v>
      </c>
      <c r="D5444">
        <v>0.18975</v>
      </c>
      <c r="E5444">
        <v>0.90774999999999995</v>
      </c>
      <c r="F5444">
        <v>0.55925000000000002</v>
      </c>
      <c r="G5444">
        <v>0.81684999999999997</v>
      </c>
      <c r="H5444">
        <v>1.5650000000000001E-2</v>
      </c>
      <c r="I5444">
        <v>0.55035000000000001</v>
      </c>
      <c r="J5444">
        <v>0.15395</v>
      </c>
      <c r="K5444">
        <v>0.19355</v>
      </c>
      <c r="L5444">
        <v>0.61395</v>
      </c>
      <c r="M5444">
        <v>0.25164999999999998</v>
      </c>
    </row>
    <row r="5445" spans="2:13" x14ac:dyDescent="0.35">
      <c r="B5445">
        <v>5442</v>
      </c>
      <c r="C5445">
        <v>0.54415000000000002</v>
      </c>
      <c r="D5445">
        <v>0.42435</v>
      </c>
      <c r="E5445">
        <v>0.27915000000000001</v>
      </c>
      <c r="F5445">
        <v>0.26145000000000002</v>
      </c>
      <c r="G5445">
        <v>0.97504999999999997</v>
      </c>
      <c r="H5445">
        <v>0.42115000000000002</v>
      </c>
      <c r="I5445">
        <v>0.52024999999999999</v>
      </c>
      <c r="J5445">
        <v>0.87365000000000004</v>
      </c>
      <c r="K5445">
        <v>0.60075000000000001</v>
      </c>
      <c r="L5445">
        <v>0.12814999999999999</v>
      </c>
      <c r="M5445">
        <v>0.83594999999999997</v>
      </c>
    </row>
    <row r="5446" spans="2:13" x14ac:dyDescent="0.35">
      <c r="B5446">
        <v>5443</v>
      </c>
      <c r="C5446">
        <v>0.54425000000000001</v>
      </c>
      <c r="D5446">
        <v>0.40394999999999998</v>
      </c>
      <c r="E5446">
        <v>0.59214999999999995</v>
      </c>
      <c r="F5446">
        <v>5.9150000000000001E-2</v>
      </c>
      <c r="G5446">
        <v>0.22084999999999999</v>
      </c>
      <c r="H5446">
        <v>0.59325000000000006</v>
      </c>
      <c r="I5446">
        <v>0.78064999999999996</v>
      </c>
      <c r="J5446">
        <v>0.56455</v>
      </c>
      <c r="K5446">
        <v>0.19345000000000001</v>
      </c>
      <c r="L5446">
        <v>0.18124999999999999</v>
      </c>
      <c r="M5446">
        <v>0.44185000000000002</v>
      </c>
    </row>
    <row r="5447" spans="2:13" x14ac:dyDescent="0.35">
      <c r="B5447">
        <v>5444</v>
      </c>
      <c r="C5447">
        <v>0.54435</v>
      </c>
      <c r="D5447">
        <v>0.60194999999999999</v>
      </c>
      <c r="E5447">
        <v>0.89285000000000003</v>
      </c>
      <c r="F5447">
        <v>0.37154999999999999</v>
      </c>
      <c r="G5447">
        <v>0.46955000000000002</v>
      </c>
      <c r="H5447">
        <v>0.97975000000000001</v>
      </c>
      <c r="I5447">
        <v>0.72504999999999997</v>
      </c>
      <c r="J5447">
        <v>0.20785000000000001</v>
      </c>
      <c r="K5447">
        <v>0.22255</v>
      </c>
      <c r="L5447">
        <v>0.75395000000000001</v>
      </c>
      <c r="M5447">
        <v>0.21274999999999999</v>
      </c>
    </row>
    <row r="5448" spans="2:13" x14ac:dyDescent="0.35">
      <c r="B5448">
        <v>5445</v>
      </c>
      <c r="C5448">
        <v>0.54444999999999999</v>
      </c>
      <c r="D5448">
        <v>0.34484999999999999</v>
      </c>
      <c r="E5448">
        <v>0.74204999999999999</v>
      </c>
      <c r="F5448">
        <v>0.47515000000000002</v>
      </c>
      <c r="G5448">
        <v>0.89854999999999996</v>
      </c>
      <c r="H5448">
        <v>0.44445000000000001</v>
      </c>
      <c r="I5448">
        <v>0.34794999999999998</v>
      </c>
      <c r="J5448">
        <v>0.60975000000000001</v>
      </c>
      <c r="K5448">
        <v>0.84325000000000006</v>
      </c>
      <c r="L5448">
        <v>0.23474999999999999</v>
      </c>
      <c r="M5448">
        <v>0.33734999999999998</v>
      </c>
    </row>
    <row r="5449" spans="2:13" x14ac:dyDescent="0.35">
      <c r="B5449">
        <v>5446</v>
      </c>
      <c r="C5449">
        <v>0.54454999999999998</v>
      </c>
      <c r="D5449">
        <v>0.88214999999999999</v>
      </c>
      <c r="E5449">
        <v>0.24115</v>
      </c>
      <c r="F5449">
        <v>0.47885</v>
      </c>
      <c r="G5449">
        <v>0.55854999999999999</v>
      </c>
      <c r="H5449">
        <v>0.74804999999999999</v>
      </c>
      <c r="I5449">
        <v>0.46115</v>
      </c>
      <c r="J5449">
        <v>0.23824999999999999</v>
      </c>
      <c r="K5449">
        <v>0.38585000000000003</v>
      </c>
      <c r="L5449">
        <v>0.59204999999999997</v>
      </c>
      <c r="M5449">
        <v>0.51595000000000002</v>
      </c>
    </row>
    <row r="5450" spans="2:13" x14ac:dyDescent="0.35">
      <c r="B5450">
        <v>5447</v>
      </c>
      <c r="C5450">
        <v>0.54464999999999997</v>
      </c>
      <c r="D5450">
        <v>7.45E-3</v>
      </c>
      <c r="E5450">
        <v>0.32824999999999999</v>
      </c>
      <c r="F5450">
        <v>0.95094999999999996</v>
      </c>
      <c r="G5450">
        <v>0.19295000000000001</v>
      </c>
      <c r="H5450">
        <v>0.51315</v>
      </c>
      <c r="I5450">
        <v>0.51665000000000005</v>
      </c>
      <c r="J5450">
        <v>0.23644999999999999</v>
      </c>
      <c r="K5450">
        <v>0.83875</v>
      </c>
      <c r="L5450">
        <v>0.24645</v>
      </c>
      <c r="M5450">
        <v>0.60714999999999997</v>
      </c>
    </row>
    <row r="5451" spans="2:13" x14ac:dyDescent="0.35">
      <c r="B5451">
        <v>5448</v>
      </c>
      <c r="C5451">
        <v>0.54474999999999996</v>
      </c>
      <c r="D5451">
        <v>0.21525</v>
      </c>
      <c r="E5451">
        <v>0.52164999999999995</v>
      </c>
      <c r="F5451">
        <v>0.44824999999999998</v>
      </c>
      <c r="G5451">
        <v>0.58684999999999998</v>
      </c>
      <c r="H5451">
        <v>0.35644999999999999</v>
      </c>
      <c r="I5451">
        <v>0.40694999999999998</v>
      </c>
      <c r="J5451">
        <v>0.22345000000000001</v>
      </c>
      <c r="K5451">
        <v>0.26224999999999998</v>
      </c>
      <c r="L5451">
        <v>0.60365000000000002</v>
      </c>
      <c r="M5451">
        <v>0.25364999999999999</v>
      </c>
    </row>
    <row r="5452" spans="2:13" x14ac:dyDescent="0.35">
      <c r="B5452">
        <v>5449</v>
      </c>
      <c r="C5452">
        <v>0.54484999999999995</v>
      </c>
      <c r="D5452">
        <v>0.42175000000000001</v>
      </c>
      <c r="E5452">
        <v>8.455E-2</v>
      </c>
      <c r="F5452">
        <v>0.13435</v>
      </c>
      <c r="G5452">
        <v>0.34594999999999998</v>
      </c>
      <c r="H5452">
        <v>0.96725000000000005</v>
      </c>
      <c r="I5452">
        <v>0.36395</v>
      </c>
      <c r="J5452">
        <v>0.63785000000000003</v>
      </c>
      <c r="K5452">
        <v>9.6949999999999995E-2</v>
      </c>
      <c r="L5452">
        <v>0.33165</v>
      </c>
      <c r="M5452">
        <v>0.28234999999999999</v>
      </c>
    </row>
    <row r="5453" spans="2:13" x14ac:dyDescent="0.35">
      <c r="B5453">
        <v>5450</v>
      </c>
      <c r="C5453">
        <v>0.54495000000000005</v>
      </c>
      <c r="D5453">
        <v>0.53134999999999999</v>
      </c>
      <c r="E5453">
        <v>0.81745000000000001</v>
      </c>
      <c r="F5453">
        <v>0.23155000000000001</v>
      </c>
      <c r="G5453">
        <v>0.15145</v>
      </c>
      <c r="H5453">
        <v>0.94474999999999998</v>
      </c>
      <c r="I5453">
        <v>0.86334999999999995</v>
      </c>
      <c r="J5453">
        <v>0.84435000000000004</v>
      </c>
      <c r="K5453">
        <v>0.50795000000000001</v>
      </c>
      <c r="L5453">
        <v>0.20365</v>
      </c>
      <c r="M5453">
        <v>0.23685</v>
      </c>
    </row>
    <row r="5454" spans="2:13" x14ac:dyDescent="0.35">
      <c r="B5454">
        <v>5451</v>
      </c>
      <c r="C5454">
        <v>0.54505000000000003</v>
      </c>
      <c r="D5454">
        <v>0.53585000000000005</v>
      </c>
      <c r="E5454">
        <v>0.17954999999999999</v>
      </c>
      <c r="F5454">
        <v>0.51324999999999998</v>
      </c>
      <c r="G5454">
        <v>0.71245000000000003</v>
      </c>
      <c r="H5454">
        <v>0.27524999999999999</v>
      </c>
      <c r="I5454">
        <v>3.5549999999999998E-2</v>
      </c>
      <c r="J5454">
        <v>0.76944999999999997</v>
      </c>
      <c r="K5454">
        <v>0.25805</v>
      </c>
      <c r="L5454">
        <v>0.66574999999999995</v>
      </c>
      <c r="M5454">
        <v>0.41335</v>
      </c>
    </row>
    <row r="5455" spans="2:13" x14ac:dyDescent="0.35">
      <c r="B5455">
        <v>5452</v>
      </c>
      <c r="C5455">
        <v>0.54515000000000002</v>
      </c>
      <c r="D5455">
        <v>0.37705</v>
      </c>
      <c r="E5455">
        <v>0.27744999999999997</v>
      </c>
      <c r="F5455">
        <v>0.81274999999999997</v>
      </c>
      <c r="G5455">
        <v>0.60575000000000001</v>
      </c>
      <c r="H5455">
        <v>0.61785000000000001</v>
      </c>
      <c r="I5455">
        <v>0.19384999999999999</v>
      </c>
      <c r="J5455">
        <v>0.11205</v>
      </c>
      <c r="K5455">
        <v>0.14435000000000001</v>
      </c>
      <c r="L5455">
        <v>0.25645000000000001</v>
      </c>
      <c r="M5455">
        <v>0.69574999999999998</v>
      </c>
    </row>
    <row r="5456" spans="2:13" x14ac:dyDescent="0.35">
      <c r="B5456">
        <v>5453</v>
      </c>
      <c r="C5456">
        <v>0.54525000000000001</v>
      </c>
      <c r="D5456">
        <v>0.89154999999999995</v>
      </c>
      <c r="E5456">
        <v>0.64165000000000005</v>
      </c>
      <c r="F5456">
        <v>2.0750000000000001E-2</v>
      </c>
      <c r="G5456">
        <v>0.65625</v>
      </c>
      <c r="H5456">
        <v>0.84404999999999997</v>
      </c>
      <c r="I5456">
        <v>0.45674999999999999</v>
      </c>
      <c r="J5456">
        <v>0.35175000000000001</v>
      </c>
      <c r="K5456">
        <v>0.72885</v>
      </c>
      <c r="L5456">
        <v>0.35915000000000002</v>
      </c>
      <c r="M5456">
        <v>0.24945000000000001</v>
      </c>
    </row>
    <row r="5457" spans="2:13" x14ac:dyDescent="0.35">
      <c r="B5457">
        <v>5454</v>
      </c>
      <c r="C5457">
        <v>0.54535</v>
      </c>
      <c r="D5457">
        <v>0.88234999999999997</v>
      </c>
      <c r="E5457">
        <v>0.90205000000000002</v>
      </c>
      <c r="F5457">
        <v>0.43114999999999998</v>
      </c>
      <c r="G5457">
        <v>0.43295</v>
      </c>
      <c r="H5457">
        <v>0.12005</v>
      </c>
      <c r="I5457">
        <v>0.54164999999999996</v>
      </c>
      <c r="J5457">
        <v>0.69394999999999996</v>
      </c>
      <c r="K5457">
        <v>0.10335</v>
      </c>
      <c r="L5457">
        <v>0.93884999999999996</v>
      </c>
      <c r="M5457">
        <v>0.31605</v>
      </c>
    </row>
    <row r="5458" spans="2:13" x14ac:dyDescent="0.35">
      <c r="B5458">
        <v>5455</v>
      </c>
      <c r="C5458">
        <v>0.54544999999999999</v>
      </c>
      <c r="D5458">
        <v>0.50644999999999996</v>
      </c>
      <c r="E5458">
        <v>0.21695</v>
      </c>
      <c r="F5458">
        <v>0.26565</v>
      </c>
      <c r="G5458">
        <v>0.21485000000000001</v>
      </c>
      <c r="H5458">
        <v>0.90034999999999998</v>
      </c>
      <c r="I5458">
        <v>0.30795</v>
      </c>
      <c r="J5458">
        <v>0.53835</v>
      </c>
      <c r="K5458">
        <v>0.40444999999999998</v>
      </c>
      <c r="L5458">
        <v>0.86904999999999999</v>
      </c>
      <c r="M5458">
        <v>0.14205000000000001</v>
      </c>
    </row>
    <row r="5459" spans="2:13" x14ac:dyDescent="0.35">
      <c r="B5459">
        <v>5456</v>
      </c>
      <c r="C5459">
        <v>0.54554999999999998</v>
      </c>
      <c r="D5459">
        <v>0.97275</v>
      </c>
      <c r="E5459">
        <v>0.72624999999999995</v>
      </c>
      <c r="F5459">
        <v>0.41935</v>
      </c>
      <c r="G5459">
        <v>8.6150000000000004E-2</v>
      </c>
      <c r="H5459">
        <v>0.72275</v>
      </c>
      <c r="I5459">
        <v>0.32765</v>
      </c>
      <c r="J5459">
        <v>0.90334999999999999</v>
      </c>
      <c r="K5459">
        <v>0.88365000000000005</v>
      </c>
      <c r="L5459">
        <v>0.83984999999999999</v>
      </c>
      <c r="M5459">
        <v>0.24604999999999999</v>
      </c>
    </row>
    <row r="5460" spans="2:13" x14ac:dyDescent="0.35">
      <c r="B5460">
        <v>5457</v>
      </c>
      <c r="C5460">
        <v>0.54564999999999997</v>
      </c>
      <c r="D5460">
        <v>0.32285000000000003</v>
      </c>
      <c r="E5460">
        <v>0.30864999999999998</v>
      </c>
      <c r="F5460">
        <v>0.98734999999999995</v>
      </c>
      <c r="G5460">
        <v>0.23255000000000001</v>
      </c>
      <c r="H5460">
        <v>0.22975000000000001</v>
      </c>
      <c r="I5460">
        <v>0.84724999999999995</v>
      </c>
      <c r="J5460">
        <v>5.5350000000000003E-2</v>
      </c>
      <c r="K5460">
        <v>0.86045000000000005</v>
      </c>
      <c r="L5460">
        <v>0.98304999999999998</v>
      </c>
      <c r="M5460">
        <v>0.18265000000000001</v>
      </c>
    </row>
    <row r="5461" spans="2:13" x14ac:dyDescent="0.35">
      <c r="B5461">
        <v>5458</v>
      </c>
      <c r="C5461">
        <v>0.54574999999999996</v>
      </c>
      <c r="D5461">
        <v>0.58514999999999995</v>
      </c>
      <c r="E5461">
        <v>0.59355000000000002</v>
      </c>
      <c r="F5461">
        <v>0.84765000000000001</v>
      </c>
      <c r="G5461">
        <v>4.6249999999999999E-2</v>
      </c>
      <c r="H5461">
        <v>0.71375</v>
      </c>
      <c r="I5461">
        <v>0.94355</v>
      </c>
      <c r="J5461">
        <v>0.24825</v>
      </c>
      <c r="K5461">
        <v>0.92625000000000002</v>
      </c>
      <c r="L5461">
        <v>0.29394999999999999</v>
      </c>
      <c r="M5461">
        <v>0.99604999999999999</v>
      </c>
    </row>
    <row r="5462" spans="2:13" x14ac:dyDescent="0.35">
      <c r="B5462">
        <v>5459</v>
      </c>
      <c r="C5462">
        <v>0.54584999999999995</v>
      </c>
      <c r="D5462">
        <v>0.68454999999999999</v>
      </c>
      <c r="E5462">
        <v>0.23985000000000001</v>
      </c>
      <c r="F5462">
        <v>0.67995000000000005</v>
      </c>
      <c r="G5462">
        <v>0.30185000000000001</v>
      </c>
      <c r="H5462">
        <v>5.2650000000000002E-2</v>
      </c>
      <c r="I5462">
        <v>0.59075</v>
      </c>
      <c r="J5462">
        <v>5.7250000000000002E-2</v>
      </c>
      <c r="K5462">
        <v>0.95925000000000005</v>
      </c>
      <c r="L5462">
        <v>0.55694999999999995</v>
      </c>
      <c r="M5462">
        <v>1.805E-2</v>
      </c>
    </row>
    <row r="5463" spans="2:13" x14ac:dyDescent="0.35">
      <c r="B5463">
        <v>5460</v>
      </c>
      <c r="C5463">
        <v>0.54595000000000005</v>
      </c>
      <c r="D5463">
        <v>0.74455000000000005</v>
      </c>
      <c r="E5463">
        <v>0.72324999999999995</v>
      </c>
      <c r="F5463">
        <v>0.25674999999999998</v>
      </c>
      <c r="G5463">
        <v>0.95655000000000001</v>
      </c>
      <c r="H5463">
        <v>0.32374999999999998</v>
      </c>
      <c r="I5463">
        <v>0.66205000000000003</v>
      </c>
      <c r="J5463">
        <v>0.57755000000000001</v>
      </c>
      <c r="K5463">
        <v>0.58335000000000004</v>
      </c>
      <c r="L5463">
        <v>3.1649999999999998E-2</v>
      </c>
      <c r="M5463">
        <v>0.24925</v>
      </c>
    </row>
    <row r="5464" spans="2:13" x14ac:dyDescent="0.35">
      <c r="B5464">
        <v>5461</v>
      </c>
      <c r="C5464">
        <v>0.54605000000000004</v>
      </c>
      <c r="D5464">
        <v>0.66234999999999999</v>
      </c>
      <c r="E5464">
        <v>0.77734999999999999</v>
      </c>
      <c r="F5464">
        <v>0.20815</v>
      </c>
      <c r="G5464">
        <v>0.94105000000000005</v>
      </c>
      <c r="H5464">
        <v>0.21285000000000001</v>
      </c>
      <c r="I5464">
        <v>0.76185000000000003</v>
      </c>
      <c r="J5464">
        <v>0.88734999999999997</v>
      </c>
      <c r="K5464">
        <v>0.89205000000000001</v>
      </c>
      <c r="L5464">
        <v>0.90615000000000001</v>
      </c>
      <c r="M5464">
        <v>0.85255000000000003</v>
      </c>
    </row>
    <row r="5465" spans="2:13" x14ac:dyDescent="0.35">
      <c r="B5465">
        <v>5462</v>
      </c>
      <c r="C5465">
        <v>0.54615000000000002</v>
      </c>
      <c r="D5465">
        <v>0.44314999999999999</v>
      </c>
      <c r="E5465">
        <v>0.66244999999999998</v>
      </c>
      <c r="F5465">
        <v>0.71545000000000003</v>
      </c>
      <c r="G5465">
        <v>0.94055</v>
      </c>
      <c r="H5465">
        <v>0.18645</v>
      </c>
      <c r="I5465">
        <v>0.39165</v>
      </c>
      <c r="J5465">
        <v>0.48694999999999999</v>
      </c>
      <c r="K5465">
        <v>0.47785</v>
      </c>
      <c r="L5465">
        <v>0.21625</v>
      </c>
      <c r="M5465">
        <v>0.19475000000000001</v>
      </c>
    </row>
    <row r="5466" spans="2:13" x14ac:dyDescent="0.35">
      <c r="B5466">
        <v>5463</v>
      </c>
      <c r="C5466">
        <v>0.54625000000000001</v>
      </c>
      <c r="D5466">
        <v>0.66735</v>
      </c>
      <c r="E5466">
        <v>0.91205000000000003</v>
      </c>
      <c r="F5466">
        <v>0.53295000000000003</v>
      </c>
      <c r="G5466">
        <v>0.27455000000000002</v>
      </c>
      <c r="H5466">
        <v>6.8449999999999997E-2</v>
      </c>
      <c r="I5466">
        <v>0.12235</v>
      </c>
      <c r="J5466">
        <v>2.9850000000000002E-2</v>
      </c>
      <c r="K5466">
        <v>0.42485000000000001</v>
      </c>
      <c r="L5466">
        <v>0.33955000000000002</v>
      </c>
      <c r="M5466">
        <v>0.52434999999999998</v>
      </c>
    </row>
    <row r="5467" spans="2:13" x14ac:dyDescent="0.35">
      <c r="B5467">
        <v>5464</v>
      </c>
      <c r="C5467">
        <v>0.54635</v>
      </c>
      <c r="D5467">
        <v>0.20215</v>
      </c>
      <c r="E5467">
        <v>0.16325000000000001</v>
      </c>
      <c r="F5467">
        <v>0.80515000000000003</v>
      </c>
      <c r="G5467">
        <v>0.94845000000000002</v>
      </c>
      <c r="H5467">
        <v>0.22835</v>
      </c>
      <c r="I5467">
        <v>0.58594999999999997</v>
      </c>
      <c r="J5467">
        <v>0.34855000000000003</v>
      </c>
      <c r="K5467">
        <v>0.79584999999999995</v>
      </c>
      <c r="L5467">
        <v>0.91744999999999999</v>
      </c>
      <c r="M5467">
        <v>0.46484999999999999</v>
      </c>
    </row>
    <row r="5468" spans="2:13" x14ac:dyDescent="0.35">
      <c r="B5468">
        <v>5465</v>
      </c>
      <c r="C5468">
        <v>0.54644999999999999</v>
      </c>
      <c r="D5468">
        <v>0.93625000000000003</v>
      </c>
      <c r="E5468">
        <v>0.68964999999999999</v>
      </c>
      <c r="F5468">
        <v>0.49895</v>
      </c>
      <c r="G5468">
        <v>0.17945</v>
      </c>
      <c r="H5468">
        <v>0.70735000000000003</v>
      </c>
      <c r="I5468">
        <v>0.15745000000000001</v>
      </c>
      <c r="J5468">
        <v>0.78315000000000001</v>
      </c>
      <c r="K5468">
        <v>0.69884999999999997</v>
      </c>
      <c r="L5468">
        <v>0.45534999999999998</v>
      </c>
      <c r="M5468">
        <v>0.93435000000000001</v>
      </c>
    </row>
    <row r="5469" spans="2:13" x14ac:dyDescent="0.35">
      <c r="B5469">
        <v>5466</v>
      </c>
      <c r="C5469">
        <v>0.54654999999999998</v>
      </c>
      <c r="D5469">
        <v>8.6849999999999997E-2</v>
      </c>
      <c r="E5469">
        <v>0.53774999999999995</v>
      </c>
      <c r="F5469">
        <v>0.13155</v>
      </c>
      <c r="G5469">
        <v>0.91925000000000001</v>
      </c>
      <c r="H5469">
        <v>0.56984999999999997</v>
      </c>
      <c r="I5469">
        <v>0.43004999999999999</v>
      </c>
      <c r="J5469">
        <v>0.96625000000000005</v>
      </c>
      <c r="K5469">
        <v>0.17665</v>
      </c>
      <c r="L5469">
        <v>0.42275000000000001</v>
      </c>
      <c r="M5469">
        <v>0.49545</v>
      </c>
    </row>
    <row r="5470" spans="2:13" x14ac:dyDescent="0.35">
      <c r="B5470">
        <v>5467</v>
      </c>
      <c r="C5470">
        <v>0.54664999999999997</v>
      </c>
      <c r="D5470">
        <v>0.76134999999999997</v>
      </c>
      <c r="E5470">
        <v>0.97324999999999995</v>
      </c>
      <c r="F5470">
        <v>0.72104999999999997</v>
      </c>
      <c r="G5470">
        <v>0.67684999999999995</v>
      </c>
      <c r="H5470">
        <v>0.21684999999999999</v>
      </c>
      <c r="I5470">
        <v>0.81445000000000001</v>
      </c>
      <c r="J5470">
        <v>0.20285</v>
      </c>
      <c r="K5470">
        <v>1.495E-2</v>
      </c>
      <c r="L5470">
        <v>0.29204999999999998</v>
      </c>
      <c r="M5470">
        <v>0.80894999999999995</v>
      </c>
    </row>
    <row r="5471" spans="2:13" x14ac:dyDescent="0.35">
      <c r="B5471">
        <v>5468</v>
      </c>
      <c r="C5471">
        <v>0.54674999999999996</v>
      </c>
      <c r="D5471">
        <v>0.69874999999999998</v>
      </c>
      <c r="E5471">
        <v>0.65354999999999996</v>
      </c>
      <c r="F5471">
        <v>0.35754999999999998</v>
      </c>
      <c r="G5471">
        <v>0.76915</v>
      </c>
      <c r="H5471">
        <v>0.58975</v>
      </c>
      <c r="I5471">
        <v>0.43285000000000001</v>
      </c>
      <c r="J5471">
        <v>0.12914999999999999</v>
      </c>
      <c r="K5471">
        <v>3.1850000000000003E-2</v>
      </c>
      <c r="L5471">
        <v>0.46884999999999999</v>
      </c>
      <c r="M5471">
        <v>0.99785000000000001</v>
      </c>
    </row>
    <row r="5472" spans="2:13" x14ac:dyDescent="0.35">
      <c r="B5472">
        <v>5469</v>
      </c>
      <c r="C5472">
        <v>0.54684999999999995</v>
      </c>
      <c r="D5472">
        <v>0.29265000000000002</v>
      </c>
      <c r="E5472">
        <v>0.81794999999999995</v>
      </c>
      <c r="F5472">
        <v>0.26884999999999998</v>
      </c>
      <c r="G5472">
        <v>0.92025000000000001</v>
      </c>
      <c r="H5472">
        <v>0.90485000000000004</v>
      </c>
      <c r="I5472">
        <v>0.12905</v>
      </c>
      <c r="J5472">
        <v>0.58414999999999995</v>
      </c>
      <c r="K5472">
        <v>0.72945000000000004</v>
      </c>
      <c r="L5472">
        <v>0.96994999999999998</v>
      </c>
      <c r="M5472">
        <v>0.11065</v>
      </c>
    </row>
    <row r="5473" spans="2:13" x14ac:dyDescent="0.35">
      <c r="B5473">
        <v>5470</v>
      </c>
      <c r="C5473">
        <v>0.54695000000000005</v>
      </c>
      <c r="D5473">
        <v>9.0050000000000005E-2</v>
      </c>
      <c r="E5473">
        <v>0.73434999999999995</v>
      </c>
      <c r="F5473">
        <v>0.21375</v>
      </c>
      <c r="G5473">
        <v>0.93235000000000001</v>
      </c>
      <c r="H5473">
        <v>0.30354999999999999</v>
      </c>
      <c r="I5473">
        <v>0.58435000000000004</v>
      </c>
      <c r="J5473">
        <v>0.61855000000000004</v>
      </c>
      <c r="K5473">
        <v>6.2950000000000006E-2</v>
      </c>
      <c r="L5473">
        <v>0.35475000000000001</v>
      </c>
      <c r="M5473">
        <v>0.90225</v>
      </c>
    </row>
    <row r="5474" spans="2:13" x14ac:dyDescent="0.35">
      <c r="B5474">
        <v>5471</v>
      </c>
      <c r="C5474">
        <v>0.54705000000000004</v>
      </c>
      <c r="D5474">
        <v>0.65985000000000005</v>
      </c>
      <c r="E5474">
        <v>0.21825</v>
      </c>
      <c r="F5474">
        <v>0.47785</v>
      </c>
      <c r="G5474">
        <v>6.275E-2</v>
      </c>
      <c r="H5474">
        <v>0.46375</v>
      </c>
      <c r="I5474">
        <v>6.515E-2</v>
      </c>
      <c r="J5474">
        <v>0.75905</v>
      </c>
      <c r="K5474">
        <v>5.5149999999999998E-2</v>
      </c>
      <c r="L5474">
        <v>0.17945</v>
      </c>
      <c r="M5474">
        <v>0.54684999999999995</v>
      </c>
    </row>
    <row r="5475" spans="2:13" x14ac:dyDescent="0.35">
      <c r="B5475">
        <v>5472</v>
      </c>
      <c r="C5475">
        <v>0.54715000000000003</v>
      </c>
      <c r="D5475">
        <v>0.16594999999999999</v>
      </c>
      <c r="E5475">
        <v>0.24265</v>
      </c>
      <c r="F5475">
        <v>0.51315</v>
      </c>
      <c r="G5475">
        <v>5.5449999999999999E-2</v>
      </c>
      <c r="H5475">
        <v>0.36165000000000003</v>
      </c>
      <c r="I5475">
        <v>0.11824999999999999</v>
      </c>
      <c r="J5475">
        <v>0.45634999999999998</v>
      </c>
      <c r="K5475">
        <v>0.38324999999999998</v>
      </c>
      <c r="L5475">
        <v>0.32264999999999999</v>
      </c>
      <c r="M5475">
        <v>0.63485000000000003</v>
      </c>
    </row>
    <row r="5476" spans="2:13" x14ac:dyDescent="0.35">
      <c r="B5476">
        <v>5473</v>
      </c>
      <c r="C5476">
        <v>0.54725000000000001</v>
      </c>
      <c r="D5476">
        <v>0.88075000000000003</v>
      </c>
      <c r="E5476">
        <v>0.81555</v>
      </c>
      <c r="F5476">
        <v>6.1550000000000001E-2</v>
      </c>
      <c r="G5476">
        <v>0.57615000000000005</v>
      </c>
      <c r="H5476">
        <v>0.40825</v>
      </c>
      <c r="I5476">
        <v>0.52664999999999995</v>
      </c>
      <c r="J5476">
        <v>4.4650000000000002E-2</v>
      </c>
      <c r="K5476">
        <v>0.32195000000000001</v>
      </c>
      <c r="L5476">
        <v>0.49245</v>
      </c>
      <c r="M5476">
        <v>0.20715</v>
      </c>
    </row>
    <row r="5477" spans="2:13" x14ac:dyDescent="0.35">
      <c r="B5477">
        <v>5474</v>
      </c>
      <c r="C5477">
        <v>0.54735</v>
      </c>
      <c r="D5477">
        <v>0.75595000000000001</v>
      </c>
      <c r="E5477">
        <v>0.52024999999999999</v>
      </c>
      <c r="F5477">
        <v>0.61814999999999998</v>
      </c>
      <c r="G5477">
        <v>0.35985</v>
      </c>
      <c r="H5477">
        <v>0.99034999999999995</v>
      </c>
      <c r="I5477">
        <v>0.84665000000000001</v>
      </c>
      <c r="J5477">
        <v>0.38674999999999998</v>
      </c>
      <c r="K5477">
        <v>0.82174999999999998</v>
      </c>
      <c r="L5477">
        <v>0.64444999999999997</v>
      </c>
      <c r="M5477">
        <v>0.21565000000000001</v>
      </c>
    </row>
    <row r="5478" spans="2:13" x14ac:dyDescent="0.35">
      <c r="B5478">
        <v>5475</v>
      </c>
      <c r="C5478">
        <v>0.54744999999999999</v>
      </c>
      <c r="D5478">
        <v>0.28885</v>
      </c>
      <c r="E5478">
        <v>0.39255000000000001</v>
      </c>
      <c r="F5478">
        <v>0.82264999999999999</v>
      </c>
      <c r="G5478">
        <v>0.93594999999999995</v>
      </c>
      <c r="H5478">
        <v>0.87895000000000001</v>
      </c>
      <c r="I5478">
        <v>0.87424999999999997</v>
      </c>
      <c r="J5478">
        <v>0.17135</v>
      </c>
      <c r="K5478">
        <v>1.1950000000000001E-2</v>
      </c>
      <c r="L5478">
        <v>0.84745000000000004</v>
      </c>
      <c r="M5478">
        <v>0.40394999999999998</v>
      </c>
    </row>
    <row r="5479" spans="2:13" x14ac:dyDescent="0.35">
      <c r="B5479">
        <v>5476</v>
      </c>
      <c r="C5479">
        <v>0.54754999999999998</v>
      </c>
      <c r="D5479">
        <v>0.19935</v>
      </c>
      <c r="E5479">
        <v>0.24015</v>
      </c>
      <c r="F5479">
        <v>0.94584999999999997</v>
      </c>
      <c r="G5479">
        <v>0.78835</v>
      </c>
      <c r="H5479">
        <v>0.92284999999999995</v>
      </c>
      <c r="I5479">
        <v>0.34084999999999999</v>
      </c>
      <c r="J5479">
        <v>0.58404999999999996</v>
      </c>
      <c r="K5479">
        <v>0.66234999999999999</v>
      </c>
      <c r="L5479">
        <v>0.80135000000000001</v>
      </c>
      <c r="M5479">
        <v>0.81374999999999997</v>
      </c>
    </row>
    <row r="5480" spans="2:13" x14ac:dyDescent="0.35">
      <c r="B5480">
        <v>5477</v>
      </c>
      <c r="C5480">
        <v>0.54764999999999997</v>
      </c>
      <c r="D5480">
        <v>0.36585000000000001</v>
      </c>
      <c r="E5480">
        <v>0.52285000000000004</v>
      </c>
      <c r="F5480">
        <v>0.20745</v>
      </c>
      <c r="G5480">
        <v>0.97475000000000001</v>
      </c>
      <c r="H5480">
        <v>0.59784999999999999</v>
      </c>
      <c r="I5480">
        <v>0.34284999999999999</v>
      </c>
      <c r="J5480">
        <v>0.11105</v>
      </c>
      <c r="K5480">
        <v>1.255E-2</v>
      </c>
      <c r="L5480">
        <v>0.84045000000000003</v>
      </c>
      <c r="M5480">
        <v>0.36635000000000001</v>
      </c>
    </row>
    <row r="5481" spans="2:13" x14ac:dyDescent="0.35">
      <c r="B5481">
        <v>5478</v>
      </c>
      <c r="C5481">
        <v>0.54774999999999996</v>
      </c>
      <c r="D5481">
        <v>0.74955000000000005</v>
      </c>
      <c r="E5481">
        <v>0.91435</v>
      </c>
      <c r="F5481">
        <v>0.46755000000000002</v>
      </c>
      <c r="G5481">
        <v>0.59225000000000005</v>
      </c>
      <c r="H5481">
        <v>0.75544999999999995</v>
      </c>
      <c r="I5481">
        <v>0.93735000000000002</v>
      </c>
      <c r="J5481">
        <v>0.70445000000000002</v>
      </c>
      <c r="K5481">
        <v>0.43164999999999998</v>
      </c>
      <c r="L5481">
        <v>0.83265</v>
      </c>
      <c r="M5481">
        <v>0.24204999999999999</v>
      </c>
    </row>
    <row r="5482" spans="2:13" x14ac:dyDescent="0.35">
      <c r="B5482">
        <v>5479</v>
      </c>
      <c r="C5482">
        <v>0.54784999999999995</v>
      </c>
      <c r="D5482">
        <v>0.19375000000000001</v>
      </c>
      <c r="E5482">
        <v>0.31635000000000002</v>
      </c>
      <c r="F5482">
        <v>0.42575000000000002</v>
      </c>
      <c r="G5482">
        <v>0.63534999999999997</v>
      </c>
      <c r="H5482">
        <v>0.40415000000000001</v>
      </c>
      <c r="I5482">
        <v>0.85934999999999995</v>
      </c>
      <c r="J5482">
        <v>2.3949999999999999E-2</v>
      </c>
      <c r="K5482">
        <v>0.11355</v>
      </c>
      <c r="L5482">
        <v>0.23755000000000001</v>
      </c>
      <c r="M5482">
        <v>0.50305</v>
      </c>
    </row>
    <row r="5483" spans="2:13" x14ac:dyDescent="0.35">
      <c r="B5483">
        <v>5480</v>
      </c>
      <c r="C5483">
        <v>0.54795000000000005</v>
      </c>
      <c r="D5483">
        <v>0.86485000000000001</v>
      </c>
      <c r="E5483">
        <v>0.14704999999999999</v>
      </c>
      <c r="F5483">
        <v>0.78234999999999999</v>
      </c>
      <c r="G5483">
        <v>0.12715000000000001</v>
      </c>
      <c r="H5483">
        <v>0.26174999999999998</v>
      </c>
      <c r="I5483">
        <v>0.97055000000000002</v>
      </c>
      <c r="J5483">
        <v>0.69945000000000002</v>
      </c>
      <c r="K5483">
        <v>0.40465000000000001</v>
      </c>
      <c r="L5483">
        <v>0.57035000000000002</v>
      </c>
      <c r="M5483">
        <v>0.17305000000000001</v>
      </c>
    </row>
    <row r="5484" spans="2:13" x14ac:dyDescent="0.35">
      <c r="B5484">
        <v>5481</v>
      </c>
      <c r="C5484">
        <v>0.54805000000000004</v>
      </c>
      <c r="D5484">
        <v>0.62124999999999997</v>
      </c>
      <c r="E5484">
        <v>0.82045000000000001</v>
      </c>
      <c r="F5484">
        <v>0.94594999999999996</v>
      </c>
      <c r="G5484">
        <v>0.69094999999999995</v>
      </c>
      <c r="H5484">
        <v>0.22264999999999999</v>
      </c>
      <c r="I5484">
        <v>0.48895</v>
      </c>
      <c r="J5484">
        <v>0.78805000000000003</v>
      </c>
      <c r="K5484">
        <v>0.23175000000000001</v>
      </c>
      <c r="L5484">
        <v>4.4350000000000001E-2</v>
      </c>
      <c r="M5484">
        <v>0.98865000000000003</v>
      </c>
    </row>
    <row r="5485" spans="2:13" x14ac:dyDescent="0.35">
      <c r="B5485">
        <v>5482</v>
      </c>
      <c r="C5485">
        <v>0.54815000000000003</v>
      </c>
      <c r="D5485">
        <v>0.53505000000000003</v>
      </c>
      <c r="E5485">
        <v>0.75124999999999997</v>
      </c>
      <c r="F5485">
        <v>6.9250000000000006E-2</v>
      </c>
      <c r="G5485">
        <v>0.70115000000000005</v>
      </c>
      <c r="H5485">
        <v>0.92874999999999996</v>
      </c>
      <c r="I5485">
        <v>0.80415000000000003</v>
      </c>
      <c r="J5485">
        <v>0.22885</v>
      </c>
      <c r="K5485">
        <v>0.65795000000000003</v>
      </c>
      <c r="L5485">
        <v>0.29104999999999998</v>
      </c>
      <c r="M5485">
        <v>0.82894999999999996</v>
      </c>
    </row>
    <row r="5486" spans="2:13" x14ac:dyDescent="0.35">
      <c r="B5486">
        <v>5483</v>
      </c>
      <c r="C5486">
        <v>0.54825000000000002</v>
      </c>
      <c r="D5486">
        <v>0.67974999999999997</v>
      </c>
      <c r="E5486">
        <v>0.26055</v>
      </c>
      <c r="F5486">
        <v>0.59975000000000001</v>
      </c>
      <c r="G5486">
        <v>0.46074999999999999</v>
      </c>
      <c r="H5486">
        <v>0.43475000000000003</v>
      </c>
      <c r="I5486">
        <v>0.90944999999999998</v>
      </c>
      <c r="J5486">
        <v>0.92915000000000003</v>
      </c>
      <c r="K5486">
        <v>0.31785000000000002</v>
      </c>
      <c r="L5486">
        <v>0.50605</v>
      </c>
      <c r="M5486">
        <v>0.72924999999999995</v>
      </c>
    </row>
    <row r="5487" spans="2:13" x14ac:dyDescent="0.35">
      <c r="B5487">
        <v>5484</v>
      </c>
      <c r="C5487">
        <v>0.54835</v>
      </c>
      <c r="D5487">
        <v>0.45984999999999998</v>
      </c>
      <c r="E5487">
        <v>0.81005000000000005</v>
      </c>
      <c r="F5487">
        <v>0.92354999999999998</v>
      </c>
      <c r="G5487">
        <v>0.74234999999999995</v>
      </c>
      <c r="H5487">
        <v>0.60294999999999999</v>
      </c>
      <c r="I5487">
        <v>0.93554999999999999</v>
      </c>
      <c r="J5487">
        <v>0.71414999999999995</v>
      </c>
      <c r="K5487">
        <v>0.85994999999999999</v>
      </c>
      <c r="L5487">
        <v>0.38764999999999999</v>
      </c>
      <c r="M5487">
        <v>0.61534999999999995</v>
      </c>
    </row>
    <row r="5488" spans="2:13" x14ac:dyDescent="0.35">
      <c r="B5488">
        <v>5485</v>
      </c>
      <c r="C5488">
        <v>0.54844999999999999</v>
      </c>
      <c r="D5488">
        <v>0.13055</v>
      </c>
      <c r="E5488">
        <v>0.57125000000000004</v>
      </c>
      <c r="F5488">
        <v>5.1049999999999998E-2</v>
      </c>
      <c r="G5488">
        <v>0.27005000000000001</v>
      </c>
      <c r="H5488">
        <v>0.40175</v>
      </c>
      <c r="I5488">
        <v>0.85755000000000003</v>
      </c>
      <c r="J5488">
        <v>0.16814999999999999</v>
      </c>
      <c r="K5488">
        <v>0.56494999999999995</v>
      </c>
      <c r="L5488">
        <v>0.22195000000000001</v>
      </c>
      <c r="M5488">
        <v>0.87344999999999995</v>
      </c>
    </row>
    <row r="5489" spans="2:13" x14ac:dyDescent="0.35">
      <c r="B5489">
        <v>5486</v>
      </c>
      <c r="C5489">
        <v>0.54854999999999998</v>
      </c>
      <c r="D5489">
        <v>0.37195</v>
      </c>
      <c r="E5489">
        <v>0.46715000000000001</v>
      </c>
      <c r="F5489">
        <v>0.14995</v>
      </c>
      <c r="G5489">
        <v>0.69504999999999995</v>
      </c>
      <c r="H5489">
        <v>0.32255</v>
      </c>
      <c r="I5489">
        <v>0.25945000000000001</v>
      </c>
      <c r="J5489">
        <v>0.65154999999999996</v>
      </c>
      <c r="K5489">
        <v>0.10405</v>
      </c>
      <c r="L5489">
        <v>8.5150000000000003E-2</v>
      </c>
      <c r="M5489">
        <v>0.45724999999999999</v>
      </c>
    </row>
    <row r="5490" spans="2:13" x14ac:dyDescent="0.35">
      <c r="B5490">
        <v>5487</v>
      </c>
      <c r="C5490">
        <v>0.54864999999999997</v>
      </c>
      <c r="D5490">
        <v>0.27834999999999999</v>
      </c>
      <c r="E5490">
        <v>0.13525000000000001</v>
      </c>
      <c r="F5490">
        <v>0.93015000000000003</v>
      </c>
      <c r="G5490">
        <v>0.62114999999999998</v>
      </c>
      <c r="H5490">
        <v>0.91095000000000004</v>
      </c>
      <c r="I5490">
        <v>0.36585000000000001</v>
      </c>
      <c r="J5490">
        <v>0.88875000000000004</v>
      </c>
      <c r="K5490">
        <v>0.24235000000000001</v>
      </c>
      <c r="L5490">
        <v>0.18045</v>
      </c>
      <c r="M5490">
        <v>0.52234999999999998</v>
      </c>
    </row>
    <row r="5491" spans="2:13" x14ac:dyDescent="0.35">
      <c r="B5491">
        <v>5488</v>
      </c>
      <c r="C5491">
        <v>0.54874999999999996</v>
      </c>
      <c r="D5491">
        <v>0.25395000000000001</v>
      </c>
      <c r="E5491">
        <v>0.44495000000000001</v>
      </c>
      <c r="F5491">
        <v>0.41804999999999998</v>
      </c>
      <c r="G5491">
        <v>0.77605000000000002</v>
      </c>
      <c r="H5491">
        <v>0.29175000000000001</v>
      </c>
      <c r="I5491">
        <v>0.29604999999999998</v>
      </c>
      <c r="J5491">
        <v>0.18595</v>
      </c>
      <c r="K5491">
        <v>0.77195000000000003</v>
      </c>
      <c r="L5491">
        <v>0.86804999999999999</v>
      </c>
      <c r="M5491">
        <v>0.64695000000000003</v>
      </c>
    </row>
    <row r="5492" spans="2:13" x14ac:dyDescent="0.35">
      <c r="B5492">
        <v>5489</v>
      </c>
      <c r="C5492">
        <v>0.54884999999999995</v>
      </c>
      <c r="D5492">
        <v>0.53634999999999999</v>
      </c>
      <c r="E5492">
        <v>0.18115000000000001</v>
      </c>
      <c r="F5492">
        <v>0.83894999999999997</v>
      </c>
      <c r="G5492">
        <v>7.6950000000000005E-2</v>
      </c>
      <c r="H5492">
        <v>8.8650000000000007E-2</v>
      </c>
      <c r="I5492">
        <v>0.79095000000000004</v>
      </c>
      <c r="J5492">
        <v>0.43895000000000001</v>
      </c>
      <c r="K5492">
        <v>0.71155000000000002</v>
      </c>
      <c r="L5492">
        <v>0.57684999999999997</v>
      </c>
      <c r="M5492">
        <v>0.37325000000000003</v>
      </c>
    </row>
    <row r="5493" spans="2:13" x14ac:dyDescent="0.35">
      <c r="B5493">
        <v>5490</v>
      </c>
      <c r="C5493">
        <v>0.54895000000000005</v>
      </c>
      <c r="D5493">
        <v>0.32045000000000001</v>
      </c>
      <c r="E5493">
        <v>0.30645</v>
      </c>
      <c r="F5493">
        <v>0.83755000000000002</v>
      </c>
      <c r="G5493">
        <v>0.60604999999999998</v>
      </c>
      <c r="H5493">
        <v>0.49845</v>
      </c>
      <c r="I5493">
        <v>7.485E-2</v>
      </c>
      <c r="J5493">
        <v>0.99065000000000003</v>
      </c>
      <c r="K5493">
        <v>0.57825000000000004</v>
      </c>
      <c r="L5493">
        <v>0.61185</v>
      </c>
      <c r="M5493">
        <v>0.97035000000000005</v>
      </c>
    </row>
    <row r="5494" spans="2:13" x14ac:dyDescent="0.35">
      <c r="B5494">
        <v>5491</v>
      </c>
      <c r="C5494">
        <v>0.54905000000000004</v>
      </c>
      <c r="D5494">
        <v>0.69615000000000005</v>
      </c>
      <c r="E5494">
        <v>0.62575000000000003</v>
      </c>
      <c r="F5494">
        <v>0.60724999999999996</v>
      </c>
      <c r="G5494">
        <v>0.99104999999999999</v>
      </c>
      <c r="H5494">
        <v>0.61985000000000001</v>
      </c>
      <c r="I5494">
        <v>0.59545000000000003</v>
      </c>
      <c r="J5494">
        <v>2.8049999999999999E-2</v>
      </c>
      <c r="K5494">
        <v>0.75624999999999998</v>
      </c>
      <c r="L5494">
        <v>0.31885000000000002</v>
      </c>
      <c r="M5494">
        <v>0.70665</v>
      </c>
    </row>
    <row r="5495" spans="2:13" x14ac:dyDescent="0.35">
      <c r="B5495">
        <v>5492</v>
      </c>
      <c r="C5495">
        <v>0.54915000000000003</v>
      </c>
      <c r="D5495">
        <v>0.33074999999999999</v>
      </c>
      <c r="E5495">
        <v>0.36204999999999998</v>
      </c>
      <c r="F5495">
        <v>0.94484999999999997</v>
      </c>
      <c r="G5495">
        <v>0.64824999999999999</v>
      </c>
      <c r="H5495">
        <v>0.87695000000000001</v>
      </c>
      <c r="I5495">
        <v>0.44635000000000002</v>
      </c>
      <c r="J5495">
        <v>0.96104999999999996</v>
      </c>
      <c r="K5495">
        <v>0.89154999999999995</v>
      </c>
      <c r="L5495">
        <v>0.97785</v>
      </c>
      <c r="M5495">
        <v>0.45715</v>
      </c>
    </row>
    <row r="5496" spans="2:13" x14ac:dyDescent="0.35">
      <c r="B5496">
        <v>5493</v>
      </c>
      <c r="C5496">
        <v>0.54925000000000002</v>
      </c>
      <c r="D5496">
        <v>0.92015000000000002</v>
      </c>
      <c r="E5496">
        <v>0.67074999999999996</v>
      </c>
      <c r="F5496">
        <v>7.5950000000000004E-2</v>
      </c>
      <c r="G5496">
        <v>1.5650000000000001E-2</v>
      </c>
      <c r="H5496">
        <v>0.54395000000000004</v>
      </c>
      <c r="I5496">
        <v>0.84204999999999997</v>
      </c>
      <c r="J5496">
        <v>8.3049999999999999E-2</v>
      </c>
      <c r="K5496">
        <v>0.52524999999999999</v>
      </c>
      <c r="L5496">
        <v>0.88665000000000005</v>
      </c>
      <c r="M5496">
        <v>0.79605000000000004</v>
      </c>
    </row>
    <row r="5497" spans="2:13" x14ac:dyDescent="0.35">
      <c r="B5497">
        <v>5494</v>
      </c>
      <c r="C5497">
        <v>0.54935</v>
      </c>
      <c r="D5497">
        <v>0.77334999999999998</v>
      </c>
      <c r="E5497">
        <v>9.5750000000000002E-2</v>
      </c>
      <c r="F5497">
        <v>5.1950000000000003E-2</v>
      </c>
      <c r="G5497">
        <v>0.80084999999999995</v>
      </c>
      <c r="H5497">
        <v>0.39705000000000001</v>
      </c>
      <c r="I5497">
        <v>0.24834999999999999</v>
      </c>
      <c r="J5497">
        <v>0.61265000000000003</v>
      </c>
      <c r="K5497">
        <v>7.0050000000000001E-2</v>
      </c>
      <c r="L5497">
        <v>0.70304999999999995</v>
      </c>
      <c r="M5497">
        <v>0.97875000000000001</v>
      </c>
    </row>
    <row r="5498" spans="2:13" x14ac:dyDescent="0.35">
      <c r="B5498">
        <v>5495</v>
      </c>
      <c r="C5498">
        <v>0.54944999999999999</v>
      </c>
      <c r="D5498">
        <v>1.5350000000000001E-2</v>
      </c>
      <c r="E5498">
        <v>0.29444999999999999</v>
      </c>
      <c r="F5498">
        <v>0.34605000000000002</v>
      </c>
      <c r="G5498">
        <v>0.21174999999999999</v>
      </c>
      <c r="H5498">
        <v>0.68525000000000003</v>
      </c>
      <c r="I5498">
        <v>0.77295000000000003</v>
      </c>
      <c r="J5498">
        <v>0.34175</v>
      </c>
      <c r="K5498">
        <v>1.9050000000000001E-2</v>
      </c>
      <c r="L5498">
        <v>4.5850000000000002E-2</v>
      </c>
      <c r="M5498">
        <v>0.43445</v>
      </c>
    </row>
    <row r="5499" spans="2:13" x14ac:dyDescent="0.35">
      <c r="B5499">
        <v>5496</v>
      </c>
      <c r="C5499">
        <v>0.54954999999999998</v>
      </c>
      <c r="D5499">
        <v>0.53354999999999997</v>
      </c>
      <c r="E5499">
        <v>0.87404999999999999</v>
      </c>
      <c r="F5499">
        <v>0.87524999999999997</v>
      </c>
      <c r="G5499">
        <v>0.78725000000000001</v>
      </c>
      <c r="H5499">
        <v>0.21754999999999999</v>
      </c>
      <c r="I5499">
        <v>0.79495000000000005</v>
      </c>
      <c r="J5499">
        <v>0.24915000000000001</v>
      </c>
      <c r="K5499">
        <v>0.54125000000000001</v>
      </c>
      <c r="L5499">
        <v>0.98355000000000004</v>
      </c>
      <c r="M5499">
        <v>0.41544999999999999</v>
      </c>
    </row>
    <row r="5500" spans="2:13" x14ac:dyDescent="0.35">
      <c r="B5500">
        <v>5497</v>
      </c>
      <c r="C5500">
        <v>0.54964999999999997</v>
      </c>
      <c r="D5500">
        <v>0.91185000000000005</v>
      </c>
      <c r="E5500">
        <v>0.62185000000000001</v>
      </c>
      <c r="F5500">
        <v>0.73104999999999998</v>
      </c>
      <c r="G5500">
        <v>8.6349999999999996E-2</v>
      </c>
      <c r="H5500">
        <v>0.98594999999999999</v>
      </c>
      <c r="I5500">
        <v>0.49064999999999998</v>
      </c>
      <c r="J5500">
        <v>0.73614999999999997</v>
      </c>
      <c r="K5500">
        <v>0.19805</v>
      </c>
      <c r="L5500">
        <v>6.8750000000000006E-2</v>
      </c>
      <c r="M5500">
        <v>9.5649999999999999E-2</v>
      </c>
    </row>
    <row r="5501" spans="2:13" x14ac:dyDescent="0.35">
      <c r="B5501">
        <v>5498</v>
      </c>
      <c r="C5501">
        <v>0.54974999999999996</v>
      </c>
      <c r="D5501">
        <v>0.99075000000000002</v>
      </c>
      <c r="E5501">
        <v>0.60394999999999999</v>
      </c>
      <c r="F5501">
        <v>0.59645000000000004</v>
      </c>
      <c r="G5501">
        <v>6.1150000000000003E-2</v>
      </c>
      <c r="H5501">
        <v>0.64985000000000004</v>
      </c>
      <c r="I5501">
        <v>0.71625000000000005</v>
      </c>
      <c r="J5501">
        <v>0.14324999999999999</v>
      </c>
      <c r="K5501">
        <v>0.77334999999999998</v>
      </c>
      <c r="L5501">
        <v>0.26474999999999999</v>
      </c>
      <c r="M5501">
        <v>0.42315000000000003</v>
      </c>
    </row>
    <row r="5502" spans="2:13" x14ac:dyDescent="0.35">
      <c r="B5502">
        <v>5499</v>
      </c>
      <c r="C5502">
        <v>0.54984999999999995</v>
      </c>
      <c r="D5502">
        <v>3.3500000000000001E-3</v>
      </c>
      <c r="E5502">
        <v>0.44674999999999998</v>
      </c>
      <c r="F5502">
        <v>0.93425000000000002</v>
      </c>
      <c r="G5502">
        <v>0.54295000000000004</v>
      </c>
      <c r="H5502">
        <v>2.0549999999999999E-2</v>
      </c>
      <c r="I5502">
        <v>0.18615000000000001</v>
      </c>
      <c r="J5502">
        <v>0.89205000000000001</v>
      </c>
      <c r="K5502">
        <v>0.21925</v>
      </c>
      <c r="L5502">
        <v>0.55225000000000002</v>
      </c>
      <c r="M5502">
        <v>5.2249999999999998E-2</v>
      </c>
    </row>
    <row r="5503" spans="2:13" x14ac:dyDescent="0.35">
      <c r="B5503">
        <v>5500</v>
      </c>
      <c r="C5503">
        <v>0.54995000000000005</v>
      </c>
      <c r="D5503">
        <v>0.84865000000000002</v>
      </c>
      <c r="E5503">
        <v>0.71114999999999995</v>
      </c>
      <c r="F5503">
        <v>0.63944999999999996</v>
      </c>
      <c r="G5503">
        <v>0.11265</v>
      </c>
      <c r="H5503">
        <v>0.89864999999999995</v>
      </c>
      <c r="I5503">
        <v>0.33715000000000001</v>
      </c>
      <c r="J5503">
        <v>0.82374999999999998</v>
      </c>
      <c r="K5503">
        <v>0.90634999999999999</v>
      </c>
      <c r="L5503">
        <v>0.29035</v>
      </c>
      <c r="M5503">
        <v>0.11275</v>
      </c>
    </row>
    <row r="5504" spans="2:13" x14ac:dyDescent="0.35">
      <c r="B5504">
        <v>5501</v>
      </c>
      <c r="C5504">
        <v>0.55005000000000004</v>
      </c>
      <c r="D5504">
        <v>0.68384999999999996</v>
      </c>
      <c r="E5504">
        <v>0.28854999999999997</v>
      </c>
      <c r="F5504">
        <v>0.11375</v>
      </c>
      <c r="G5504">
        <v>0.32185000000000002</v>
      </c>
      <c r="H5504">
        <v>0.29744999999999999</v>
      </c>
      <c r="I5504">
        <v>0.37114999999999998</v>
      </c>
      <c r="J5504">
        <v>0.98604999999999998</v>
      </c>
      <c r="K5504">
        <v>0.59755000000000003</v>
      </c>
      <c r="L5504">
        <v>0.39315</v>
      </c>
      <c r="M5504">
        <v>0.77315</v>
      </c>
    </row>
    <row r="5505" spans="2:13" x14ac:dyDescent="0.35">
      <c r="B5505">
        <v>5502</v>
      </c>
      <c r="C5505">
        <v>0.55015000000000003</v>
      </c>
      <c r="D5505">
        <v>0.44435000000000002</v>
      </c>
      <c r="E5505">
        <v>0.44614999999999999</v>
      </c>
      <c r="F5505">
        <v>0.21274999999999999</v>
      </c>
      <c r="G5505">
        <v>0.38245000000000001</v>
      </c>
      <c r="H5505">
        <v>2.2749999999999999E-2</v>
      </c>
      <c r="I5505">
        <v>0.59194999999999998</v>
      </c>
      <c r="J5505">
        <v>0.39384999999999998</v>
      </c>
      <c r="K5505">
        <v>0.48494999999999999</v>
      </c>
      <c r="L5505">
        <v>0.36525000000000002</v>
      </c>
      <c r="M5505">
        <v>9.9650000000000002E-2</v>
      </c>
    </row>
    <row r="5506" spans="2:13" x14ac:dyDescent="0.35">
      <c r="B5506">
        <v>5503</v>
      </c>
      <c r="C5506">
        <v>0.55025000000000002</v>
      </c>
      <c r="D5506">
        <v>2.6349999999999998E-2</v>
      </c>
      <c r="E5506">
        <v>0.30504999999999999</v>
      </c>
      <c r="F5506">
        <v>2.4549999999999999E-2</v>
      </c>
      <c r="G5506">
        <v>0.50624999999999998</v>
      </c>
      <c r="H5506">
        <v>0.76324999999999998</v>
      </c>
      <c r="I5506">
        <v>1.0749999999999999E-2</v>
      </c>
      <c r="J5506">
        <v>0.88595000000000002</v>
      </c>
      <c r="K5506">
        <v>0.73375000000000001</v>
      </c>
      <c r="L5506">
        <v>0.39624999999999999</v>
      </c>
      <c r="M5506">
        <v>0.34815000000000002</v>
      </c>
    </row>
    <row r="5507" spans="2:13" x14ac:dyDescent="0.35">
      <c r="B5507">
        <v>5504</v>
      </c>
      <c r="C5507">
        <v>0.55035000000000001</v>
      </c>
      <c r="D5507">
        <v>0.47205000000000003</v>
      </c>
      <c r="E5507">
        <v>0.90054999999999996</v>
      </c>
      <c r="F5507">
        <v>0.40315000000000001</v>
      </c>
      <c r="G5507">
        <v>0.64015</v>
      </c>
      <c r="H5507">
        <v>0.52585000000000004</v>
      </c>
      <c r="I5507">
        <v>0.29635</v>
      </c>
      <c r="J5507">
        <v>0.31314999999999998</v>
      </c>
      <c r="K5507">
        <v>0.99204999999999999</v>
      </c>
      <c r="L5507">
        <v>0.75214999999999999</v>
      </c>
      <c r="M5507">
        <v>0.46894999999999998</v>
      </c>
    </row>
    <row r="5508" spans="2:13" x14ac:dyDescent="0.35">
      <c r="B5508">
        <v>5505</v>
      </c>
      <c r="C5508">
        <v>0.55044999999999999</v>
      </c>
      <c r="D5508">
        <v>0.36175000000000002</v>
      </c>
      <c r="E5508">
        <v>0.78305000000000002</v>
      </c>
      <c r="F5508">
        <v>0.91285000000000005</v>
      </c>
      <c r="G5508">
        <v>0.79815000000000003</v>
      </c>
      <c r="H5508">
        <v>0.35565000000000002</v>
      </c>
      <c r="I5508">
        <v>0.99765000000000004</v>
      </c>
      <c r="J5508">
        <v>0.58645000000000003</v>
      </c>
      <c r="K5508">
        <v>0.66785000000000005</v>
      </c>
      <c r="L5508">
        <v>0.11555</v>
      </c>
      <c r="M5508">
        <v>0.82815000000000005</v>
      </c>
    </row>
    <row r="5509" spans="2:13" x14ac:dyDescent="0.35">
      <c r="B5509">
        <v>5506</v>
      </c>
      <c r="C5509">
        <v>0.55054999999999998</v>
      </c>
      <c r="D5509">
        <v>4.8149999999999998E-2</v>
      </c>
      <c r="E5509">
        <v>0.38974999999999999</v>
      </c>
      <c r="F5509">
        <v>0.74114999999999998</v>
      </c>
      <c r="G5509">
        <v>0.54744999999999999</v>
      </c>
      <c r="H5509">
        <v>4.6550000000000001E-2</v>
      </c>
      <c r="I5509">
        <v>1.4499999999999999E-3</v>
      </c>
      <c r="J5509">
        <v>0.85414999999999996</v>
      </c>
      <c r="K5509">
        <v>0.93884999999999996</v>
      </c>
      <c r="L5509">
        <v>0.95084999999999997</v>
      </c>
      <c r="M5509">
        <v>0.27374999999999999</v>
      </c>
    </row>
    <row r="5510" spans="2:13" x14ac:dyDescent="0.35">
      <c r="B5510">
        <v>5507</v>
      </c>
      <c r="C5510">
        <v>0.55064999999999997</v>
      </c>
      <c r="D5510">
        <v>0.87955000000000005</v>
      </c>
      <c r="E5510">
        <v>0.50505</v>
      </c>
      <c r="F5510">
        <v>0.13355</v>
      </c>
      <c r="G5510">
        <v>0.40275</v>
      </c>
      <c r="H5510">
        <v>0.98745000000000005</v>
      </c>
      <c r="I5510">
        <v>0.25064999999999998</v>
      </c>
      <c r="J5510">
        <v>0.66435</v>
      </c>
      <c r="K5510">
        <v>0.29594999999999999</v>
      </c>
      <c r="L5510">
        <v>0.77644999999999997</v>
      </c>
      <c r="M5510">
        <v>0.87734999999999996</v>
      </c>
    </row>
    <row r="5511" spans="2:13" x14ac:dyDescent="0.35">
      <c r="B5511">
        <v>5508</v>
      </c>
      <c r="C5511">
        <v>0.55074999999999996</v>
      </c>
      <c r="D5511">
        <v>0.68905000000000005</v>
      </c>
      <c r="E5511">
        <v>0.30754999999999999</v>
      </c>
      <c r="F5511">
        <v>0.10595</v>
      </c>
      <c r="G5511">
        <v>0.17055000000000001</v>
      </c>
      <c r="H5511">
        <v>0.97665000000000002</v>
      </c>
      <c r="I5511">
        <v>0.65974999999999995</v>
      </c>
      <c r="J5511">
        <v>0.98024999999999995</v>
      </c>
      <c r="K5511">
        <v>0.40915000000000001</v>
      </c>
      <c r="L5511">
        <v>3.8949999999999999E-2</v>
      </c>
      <c r="M5511">
        <v>0.87414999999999998</v>
      </c>
    </row>
    <row r="5512" spans="2:13" x14ac:dyDescent="0.35">
      <c r="B5512">
        <v>5509</v>
      </c>
      <c r="C5512">
        <v>0.55084999999999995</v>
      </c>
      <c r="D5512">
        <v>8.7749999999999995E-2</v>
      </c>
      <c r="E5512">
        <v>6.5350000000000005E-2</v>
      </c>
      <c r="F5512">
        <v>0.53125</v>
      </c>
      <c r="G5512">
        <v>0.32865</v>
      </c>
      <c r="H5512">
        <v>0.13815</v>
      </c>
      <c r="I5512">
        <v>0.32324999999999998</v>
      </c>
      <c r="J5512">
        <v>0.87085000000000001</v>
      </c>
      <c r="K5512">
        <v>0.84255000000000002</v>
      </c>
      <c r="L5512">
        <v>0.37295</v>
      </c>
      <c r="M5512">
        <v>6.855E-2</v>
      </c>
    </row>
    <row r="5513" spans="2:13" x14ac:dyDescent="0.35">
      <c r="B5513">
        <v>5510</v>
      </c>
      <c r="C5513">
        <v>0.55095000000000005</v>
      </c>
      <c r="D5513">
        <v>0.39295000000000002</v>
      </c>
      <c r="E5513">
        <v>0.76595000000000002</v>
      </c>
      <c r="F5513">
        <v>0.63614999999999999</v>
      </c>
      <c r="G5513">
        <v>0.29215000000000002</v>
      </c>
      <c r="H5513">
        <v>0.72214999999999996</v>
      </c>
      <c r="I5513">
        <v>0.81894999999999996</v>
      </c>
      <c r="J5513">
        <v>0.62195</v>
      </c>
      <c r="K5513">
        <v>0.54225000000000001</v>
      </c>
      <c r="L5513">
        <v>0.93925000000000003</v>
      </c>
      <c r="M5513">
        <v>0.22414999999999999</v>
      </c>
    </row>
    <row r="5514" spans="2:13" x14ac:dyDescent="0.35">
      <c r="B5514">
        <v>5511</v>
      </c>
      <c r="C5514">
        <v>0.55105000000000004</v>
      </c>
      <c r="D5514">
        <v>0.20945</v>
      </c>
      <c r="E5514">
        <v>0.22205</v>
      </c>
      <c r="F5514">
        <v>0.38724999999999998</v>
      </c>
      <c r="G5514">
        <v>0.29194999999999999</v>
      </c>
      <c r="H5514">
        <v>0.70884999999999998</v>
      </c>
      <c r="I5514">
        <v>0.72514999999999996</v>
      </c>
      <c r="J5514">
        <v>0.70484999999999998</v>
      </c>
      <c r="K5514">
        <v>0.60734999999999995</v>
      </c>
      <c r="L5514">
        <v>0.85014999999999996</v>
      </c>
      <c r="M5514">
        <v>0.81594999999999995</v>
      </c>
    </row>
    <row r="5515" spans="2:13" x14ac:dyDescent="0.35">
      <c r="B5515">
        <v>5512</v>
      </c>
      <c r="C5515">
        <v>0.55115000000000003</v>
      </c>
      <c r="D5515">
        <v>0.45924999999999999</v>
      </c>
      <c r="E5515">
        <v>9.5949999999999994E-2</v>
      </c>
      <c r="F5515">
        <v>0.66034999999999999</v>
      </c>
      <c r="G5515">
        <v>0.95904999999999996</v>
      </c>
      <c r="H5515">
        <v>0.14745</v>
      </c>
      <c r="I5515">
        <v>0.34275</v>
      </c>
      <c r="J5515">
        <v>0.35675000000000001</v>
      </c>
      <c r="K5515">
        <v>0.77895000000000003</v>
      </c>
      <c r="L5515">
        <v>0.46965000000000001</v>
      </c>
      <c r="M5515">
        <v>0.95555000000000001</v>
      </c>
    </row>
    <row r="5516" spans="2:13" x14ac:dyDescent="0.35">
      <c r="B5516">
        <v>5513</v>
      </c>
      <c r="C5516">
        <v>0.55125000000000002</v>
      </c>
      <c r="D5516">
        <v>0.40244999999999997</v>
      </c>
      <c r="E5516">
        <v>0.44395000000000001</v>
      </c>
      <c r="F5516">
        <v>0.46515000000000001</v>
      </c>
      <c r="G5516">
        <v>0.81805000000000005</v>
      </c>
      <c r="H5516">
        <v>0.18995000000000001</v>
      </c>
      <c r="I5516">
        <v>0.15365000000000001</v>
      </c>
      <c r="J5516">
        <v>0.77754999999999996</v>
      </c>
      <c r="K5516">
        <v>0.14835000000000001</v>
      </c>
      <c r="L5516">
        <v>0.68584999999999996</v>
      </c>
      <c r="M5516">
        <v>0.87634999999999996</v>
      </c>
    </row>
    <row r="5517" spans="2:13" x14ac:dyDescent="0.35">
      <c r="B5517">
        <v>5514</v>
      </c>
      <c r="C5517">
        <v>0.55135000000000001</v>
      </c>
      <c r="D5517">
        <v>0.37145</v>
      </c>
      <c r="E5517">
        <v>0.32145000000000001</v>
      </c>
      <c r="F5517">
        <v>0.34915000000000002</v>
      </c>
      <c r="G5517">
        <v>0.77715000000000001</v>
      </c>
      <c r="H5517">
        <v>0.60655000000000003</v>
      </c>
      <c r="I5517">
        <v>0.65654999999999997</v>
      </c>
      <c r="J5517">
        <v>0.56235000000000002</v>
      </c>
      <c r="K5517">
        <v>0.51985000000000003</v>
      </c>
      <c r="L5517">
        <v>0.84924999999999995</v>
      </c>
      <c r="M5517">
        <v>0.25424999999999998</v>
      </c>
    </row>
    <row r="5518" spans="2:13" x14ac:dyDescent="0.35">
      <c r="B5518">
        <v>5515</v>
      </c>
      <c r="C5518">
        <v>0.55145</v>
      </c>
      <c r="D5518">
        <v>0.88285000000000002</v>
      </c>
      <c r="E5518">
        <v>0.44964999999999999</v>
      </c>
      <c r="F5518">
        <v>0.88254999999999995</v>
      </c>
      <c r="G5518">
        <v>0.76575000000000004</v>
      </c>
      <c r="H5518">
        <v>0.28115000000000001</v>
      </c>
      <c r="I5518">
        <v>0.60185</v>
      </c>
      <c r="J5518">
        <v>0.49135000000000001</v>
      </c>
      <c r="K5518">
        <v>0.29394999999999999</v>
      </c>
      <c r="L5518">
        <v>0.83214999999999995</v>
      </c>
      <c r="M5518">
        <v>0.34544999999999998</v>
      </c>
    </row>
    <row r="5519" spans="2:13" x14ac:dyDescent="0.35">
      <c r="B5519">
        <v>5516</v>
      </c>
      <c r="C5519">
        <v>0.55154999999999998</v>
      </c>
      <c r="D5519">
        <v>0.88144999999999996</v>
      </c>
      <c r="E5519">
        <v>0.75814999999999999</v>
      </c>
      <c r="F5519">
        <v>0.86375000000000002</v>
      </c>
      <c r="G5519">
        <v>9.3450000000000005E-2</v>
      </c>
      <c r="H5519">
        <v>0.37564999999999998</v>
      </c>
      <c r="I5519">
        <v>0.69345000000000001</v>
      </c>
      <c r="J5519">
        <v>0.78085000000000004</v>
      </c>
      <c r="K5519">
        <v>0.88834999999999997</v>
      </c>
      <c r="L5519">
        <v>0.22595000000000001</v>
      </c>
      <c r="M5519">
        <v>0.36764999999999998</v>
      </c>
    </row>
    <row r="5520" spans="2:13" x14ac:dyDescent="0.35">
      <c r="B5520">
        <v>5517</v>
      </c>
      <c r="C5520">
        <v>0.55164999999999997</v>
      </c>
      <c r="D5520">
        <v>0.10174999999999999</v>
      </c>
      <c r="E5520">
        <v>0.76334999999999997</v>
      </c>
      <c r="F5520">
        <v>0.27315</v>
      </c>
      <c r="G5520">
        <v>0.84904999999999997</v>
      </c>
      <c r="H5520">
        <v>0.50114999999999998</v>
      </c>
      <c r="I5520">
        <v>0.14895</v>
      </c>
      <c r="J5520">
        <v>0.51665000000000005</v>
      </c>
      <c r="K5520">
        <v>0.43054999999999999</v>
      </c>
      <c r="L5520">
        <v>0.34294999999999998</v>
      </c>
      <c r="M5520">
        <v>0.15165000000000001</v>
      </c>
    </row>
    <row r="5521" spans="2:13" x14ac:dyDescent="0.35">
      <c r="B5521">
        <v>5518</v>
      </c>
      <c r="C5521">
        <v>0.55174999999999996</v>
      </c>
      <c r="D5521">
        <v>0.39174999999999999</v>
      </c>
      <c r="E5521">
        <v>0.89044999999999996</v>
      </c>
      <c r="F5521">
        <v>0.23895</v>
      </c>
      <c r="G5521">
        <v>0.56064999999999998</v>
      </c>
      <c r="H5521">
        <v>0.16965</v>
      </c>
      <c r="I5521">
        <v>0.15375</v>
      </c>
      <c r="J5521">
        <v>0.77815000000000001</v>
      </c>
      <c r="K5521">
        <v>7.1849999999999997E-2</v>
      </c>
      <c r="L5521">
        <v>0.54854999999999998</v>
      </c>
      <c r="M5521">
        <v>9.3049999999999994E-2</v>
      </c>
    </row>
    <row r="5522" spans="2:13" x14ac:dyDescent="0.35">
      <c r="B5522">
        <v>5519</v>
      </c>
      <c r="C5522">
        <v>0.55184999999999995</v>
      </c>
      <c r="D5522">
        <v>0.83545000000000003</v>
      </c>
      <c r="E5522">
        <v>0.46455000000000002</v>
      </c>
      <c r="F5522">
        <v>0.13664999999999999</v>
      </c>
      <c r="G5522">
        <v>0.85685</v>
      </c>
      <c r="H5522">
        <v>0.27765000000000001</v>
      </c>
      <c r="I5522">
        <v>0.26695000000000002</v>
      </c>
      <c r="J5522">
        <v>0.31514999999999999</v>
      </c>
      <c r="K5522">
        <v>0.97555000000000003</v>
      </c>
      <c r="L5522">
        <v>0.48814999999999997</v>
      </c>
      <c r="M5522">
        <v>0.65744999999999998</v>
      </c>
    </row>
    <row r="5523" spans="2:13" x14ac:dyDescent="0.35">
      <c r="B5523">
        <v>5520</v>
      </c>
      <c r="C5523">
        <v>0.55195000000000005</v>
      </c>
      <c r="D5523">
        <v>0.83565</v>
      </c>
      <c r="E5523">
        <v>0.13675000000000001</v>
      </c>
      <c r="F5523">
        <v>0.25895000000000001</v>
      </c>
      <c r="G5523">
        <v>0.74034999999999995</v>
      </c>
      <c r="H5523">
        <v>0.11895</v>
      </c>
      <c r="I5523">
        <v>0.88134999999999997</v>
      </c>
      <c r="J5523">
        <v>5.4649999999999997E-2</v>
      </c>
      <c r="K5523">
        <v>0.46715000000000001</v>
      </c>
      <c r="L5523">
        <v>0.47565000000000002</v>
      </c>
      <c r="M5523">
        <v>0.16844999999999999</v>
      </c>
    </row>
    <row r="5524" spans="2:13" x14ac:dyDescent="0.35">
      <c r="B5524">
        <v>5521</v>
      </c>
      <c r="C5524">
        <v>0.55205000000000004</v>
      </c>
      <c r="D5524">
        <v>0.59675</v>
      </c>
      <c r="E5524">
        <v>0.67344999999999999</v>
      </c>
      <c r="F5524">
        <v>0.52905000000000002</v>
      </c>
      <c r="G5524">
        <v>0.23485</v>
      </c>
      <c r="H5524">
        <v>0.27284999999999998</v>
      </c>
      <c r="I5524">
        <v>0.11235000000000001</v>
      </c>
      <c r="J5524">
        <v>0.19914999999999999</v>
      </c>
      <c r="K5524">
        <v>0.64605000000000001</v>
      </c>
      <c r="L5524">
        <v>0.87224999999999997</v>
      </c>
      <c r="M5524">
        <v>0.48604999999999998</v>
      </c>
    </row>
    <row r="5525" spans="2:13" x14ac:dyDescent="0.35">
      <c r="B5525">
        <v>5522</v>
      </c>
      <c r="C5525">
        <v>0.55215000000000003</v>
      </c>
      <c r="D5525">
        <v>0.55925000000000002</v>
      </c>
      <c r="E5525">
        <v>0.91564999999999996</v>
      </c>
      <c r="F5525">
        <v>0.79625000000000001</v>
      </c>
      <c r="G5525">
        <v>0.90915000000000001</v>
      </c>
      <c r="H5525">
        <v>0.83025000000000004</v>
      </c>
      <c r="I5525">
        <v>0.40505000000000002</v>
      </c>
      <c r="J5525">
        <v>0.47465000000000002</v>
      </c>
      <c r="K5525">
        <v>0.97184999999999999</v>
      </c>
      <c r="L5525">
        <v>0.30875000000000002</v>
      </c>
      <c r="M5525">
        <v>0.61275000000000002</v>
      </c>
    </row>
    <row r="5526" spans="2:13" x14ac:dyDescent="0.35">
      <c r="B5526">
        <v>5523</v>
      </c>
      <c r="C5526">
        <v>0.55225000000000002</v>
      </c>
      <c r="D5526">
        <v>0.96384999999999998</v>
      </c>
      <c r="E5526">
        <v>2.6349999999999998E-2</v>
      </c>
      <c r="F5526">
        <v>0.30135000000000001</v>
      </c>
      <c r="G5526">
        <v>0.25685000000000002</v>
      </c>
      <c r="H5526">
        <v>0.69845000000000002</v>
      </c>
      <c r="I5526">
        <v>6.9550000000000001E-2</v>
      </c>
      <c r="J5526">
        <v>0.58665</v>
      </c>
      <c r="K5526">
        <v>0.82184999999999997</v>
      </c>
      <c r="L5526">
        <v>0.82155</v>
      </c>
      <c r="M5526">
        <v>0.94455</v>
      </c>
    </row>
    <row r="5527" spans="2:13" x14ac:dyDescent="0.35">
      <c r="B5527">
        <v>5524</v>
      </c>
      <c r="C5527">
        <v>0.55235000000000001</v>
      </c>
      <c r="D5527">
        <v>0.44455</v>
      </c>
      <c r="E5527">
        <v>0.84284999999999999</v>
      </c>
      <c r="F5527">
        <v>0.23225000000000001</v>
      </c>
      <c r="G5527">
        <v>0.45534999999999998</v>
      </c>
      <c r="H5527">
        <v>0.66915000000000002</v>
      </c>
      <c r="I5527">
        <v>0.33465</v>
      </c>
      <c r="J5527">
        <v>1.865E-2</v>
      </c>
      <c r="K5527">
        <v>0.61045000000000005</v>
      </c>
      <c r="L5527">
        <v>0.90974999999999995</v>
      </c>
      <c r="M5527">
        <v>0.53905000000000003</v>
      </c>
    </row>
    <row r="5528" spans="2:13" x14ac:dyDescent="0.35">
      <c r="B5528">
        <v>5525</v>
      </c>
      <c r="C5528">
        <v>0.55245</v>
      </c>
      <c r="D5528">
        <v>0.42554999999999998</v>
      </c>
      <c r="E5528">
        <v>0.94015000000000004</v>
      </c>
      <c r="F5528">
        <v>4.3249999999999997E-2</v>
      </c>
      <c r="G5528">
        <v>0.83555000000000001</v>
      </c>
      <c r="H5528">
        <v>0.88815</v>
      </c>
      <c r="I5528">
        <v>0.90415000000000001</v>
      </c>
      <c r="J5528">
        <v>0.49545</v>
      </c>
      <c r="K5528">
        <v>0.23044999999999999</v>
      </c>
      <c r="L5528">
        <v>0.13175000000000001</v>
      </c>
      <c r="M5528">
        <v>0.30364999999999998</v>
      </c>
    </row>
    <row r="5529" spans="2:13" x14ac:dyDescent="0.35">
      <c r="B5529">
        <v>5526</v>
      </c>
      <c r="C5529">
        <v>0.55254999999999999</v>
      </c>
      <c r="D5529">
        <v>0.59894999999999998</v>
      </c>
      <c r="E5529">
        <v>0.33274999999999999</v>
      </c>
      <c r="F5529">
        <v>0.56315000000000004</v>
      </c>
      <c r="G5529">
        <v>0.38945000000000002</v>
      </c>
      <c r="H5529">
        <v>3.0849999999999999E-2</v>
      </c>
      <c r="I5529">
        <v>0.81764999999999999</v>
      </c>
      <c r="J5529">
        <v>0.30085000000000001</v>
      </c>
      <c r="K5529">
        <v>0.33784999999999998</v>
      </c>
      <c r="L5529">
        <v>0.61455000000000004</v>
      </c>
      <c r="M5529">
        <v>0.51915</v>
      </c>
    </row>
    <row r="5530" spans="2:13" x14ac:dyDescent="0.35">
      <c r="B5530">
        <v>5527</v>
      </c>
      <c r="C5530">
        <v>0.55264999999999997</v>
      </c>
      <c r="D5530">
        <v>0.54995000000000005</v>
      </c>
      <c r="E5530">
        <v>1.8500000000000001E-3</v>
      </c>
      <c r="F5530">
        <v>0.52464999999999995</v>
      </c>
      <c r="G5530">
        <v>0.82835000000000003</v>
      </c>
      <c r="H5530">
        <v>0.20235</v>
      </c>
      <c r="I5530">
        <v>0.63624999999999998</v>
      </c>
      <c r="J5530">
        <v>0.36845</v>
      </c>
      <c r="K5530">
        <v>0.70625000000000004</v>
      </c>
      <c r="L5530">
        <v>0.69084999999999996</v>
      </c>
      <c r="M5530">
        <v>0.26064999999999999</v>
      </c>
    </row>
    <row r="5531" spans="2:13" x14ac:dyDescent="0.35">
      <c r="B5531">
        <v>5528</v>
      </c>
      <c r="C5531">
        <v>0.55274999999999996</v>
      </c>
      <c r="D5531">
        <v>0.91444999999999999</v>
      </c>
      <c r="E5531">
        <v>0.38214999999999999</v>
      </c>
      <c r="F5531">
        <v>0.38424999999999998</v>
      </c>
      <c r="G5531">
        <v>0.78695000000000004</v>
      </c>
      <c r="H5531">
        <v>0.31635000000000002</v>
      </c>
      <c r="I5531">
        <v>0.43614999999999998</v>
      </c>
      <c r="J5531">
        <v>0.22245000000000001</v>
      </c>
      <c r="K5531">
        <v>0.36645</v>
      </c>
      <c r="L5531">
        <v>0.82704999999999995</v>
      </c>
      <c r="M5531">
        <v>0.54425000000000001</v>
      </c>
    </row>
    <row r="5532" spans="2:13" x14ac:dyDescent="0.35">
      <c r="B5532">
        <v>5529</v>
      </c>
      <c r="C5532">
        <v>0.55284999999999995</v>
      </c>
      <c r="D5532">
        <v>0.46815000000000001</v>
      </c>
      <c r="E5532">
        <v>0.93445</v>
      </c>
      <c r="F5532">
        <v>0.74065000000000003</v>
      </c>
      <c r="G5532">
        <v>0.71194999999999997</v>
      </c>
      <c r="H5532">
        <v>0.59565000000000001</v>
      </c>
      <c r="I5532">
        <v>0.83555000000000001</v>
      </c>
      <c r="J5532">
        <v>1.8749999999999999E-2</v>
      </c>
      <c r="K5532">
        <v>6.9650000000000004E-2</v>
      </c>
      <c r="L5532">
        <v>0.82145000000000001</v>
      </c>
      <c r="M5532">
        <v>4.4049999999999999E-2</v>
      </c>
    </row>
    <row r="5533" spans="2:13" x14ac:dyDescent="0.35">
      <c r="B5533">
        <v>5530</v>
      </c>
      <c r="C5533">
        <v>0.55295000000000005</v>
      </c>
      <c r="D5533">
        <v>0.91764999999999997</v>
      </c>
      <c r="E5533">
        <v>0.34775</v>
      </c>
      <c r="F5533">
        <v>0.67105000000000004</v>
      </c>
      <c r="G5533">
        <v>0.16925000000000001</v>
      </c>
      <c r="H5533">
        <v>6.6049999999999998E-2</v>
      </c>
      <c r="I5533">
        <v>0.63734999999999997</v>
      </c>
      <c r="J5533">
        <v>0.74724999999999997</v>
      </c>
      <c r="K5533">
        <v>0.25905</v>
      </c>
      <c r="L5533">
        <v>0.84914999999999996</v>
      </c>
      <c r="M5533">
        <v>0.90605000000000002</v>
      </c>
    </row>
    <row r="5534" spans="2:13" x14ac:dyDescent="0.35">
      <c r="B5534">
        <v>5531</v>
      </c>
      <c r="C5534">
        <v>0.55305000000000004</v>
      </c>
      <c r="D5534">
        <v>6.2850000000000003E-2</v>
      </c>
      <c r="E5534">
        <v>0.22955</v>
      </c>
      <c r="F5534">
        <v>0.31154999999999999</v>
      </c>
      <c r="G5534">
        <v>0.28465000000000001</v>
      </c>
      <c r="H5534">
        <v>0.91964999999999997</v>
      </c>
      <c r="I5534">
        <v>0.68145</v>
      </c>
      <c r="J5534">
        <v>0.68684999999999996</v>
      </c>
      <c r="K5534">
        <v>0.35485</v>
      </c>
      <c r="L5534">
        <v>0.84314999999999996</v>
      </c>
      <c r="M5534">
        <v>0.20385</v>
      </c>
    </row>
    <row r="5535" spans="2:13" x14ac:dyDescent="0.35">
      <c r="B5535">
        <v>5532</v>
      </c>
      <c r="C5535">
        <v>0.55315000000000003</v>
      </c>
      <c r="D5535">
        <v>0.93574999999999997</v>
      </c>
      <c r="E5535">
        <v>0.21454999999999999</v>
      </c>
      <c r="F5535">
        <v>0.46844999999999998</v>
      </c>
      <c r="G5535">
        <v>4.675E-2</v>
      </c>
      <c r="H5535">
        <v>0.11325</v>
      </c>
      <c r="I5535">
        <v>0.59724999999999995</v>
      </c>
      <c r="J5535">
        <v>2.145E-2</v>
      </c>
      <c r="K5535">
        <v>0.10125000000000001</v>
      </c>
      <c r="L5535">
        <v>0.80195000000000005</v>
      </c>
      <c r="M5535">
        <v>0.88585000000000003</v>
      </c>
    </row>
    <row r="5536" spans="2:13" x14ac:dyDescent="0.35">
      <c r="B5536">
        <v>5533</v>
      </c>
      <c r="C5536">
        <v>0.55325000000000002</v>
      </c>
      <c r="D5536">
        <v>0.33884999999999998</v>
      </c>
      <c r="E5536">
        <v>0.70615000000000006</v>
      </c>
      <c r="F5536">
        <v>0.73365000000000002</v>
      </c>
      <c r="G5536">
        <v>0.53844999999999998</v>
      </c>
      <c r="H5536">
        <v>0.95694999999999997</v>
      </c>
      <c r="I5536">
        <v>0.53685000000000005</v>
      </c>
      <c r="J5536">
        <v>2.5500000000000002E-3</v>
      </c>
      <c r="K5536">
        <v>0.45014999999999999</v>
      </c>
      <c r="L5536">
        <v>2.3650000000000001E-2</v>
      </c>
      <c r="M5536">
        <v>0.19184999999999999</v>
      </c>
    </row>
    <row r="5537" spans="2:13" x14ac:dyDescent="0.35">
      <c r="B5537">
        <v>5534</v>
      </c>
      <c r="C5537">
        <v>0.55335000000000001</v>
      </c>
      <c r="D5537">
        <v>0.18725</v>
      </c>
      <c r="E5537">
        <v>6.1749999999999999E-2</v>
      </c>
      <c r="F5537">
        <v>0.16005</v>
      </c>
      <c r="G5537">
        <v>0.93464999999999998</v>
      </c>
      <c r="H5537">
        <v>0.75375000000000003</v>
      </c>
      <c r="I5537">
        <v>2.4250000000000001E-2</v>
      </c>
      <c r="J5537">
        <v>0.95604999999999996</v>
      </c>
      <c r="K5537">
        <v>0.71055000000000001</v>
      </c>
      <c r="L5537">
        <v>0.38664999999999999</v>
      </c>
      <c r="M5537">
        <v>0.93194999999999995</v>
      </c>
    </row>
    <row r="5538" spans="2:13" x14ac:dyDescent="0.35">
      <c r="B5538">
        <v>5535</v>
      </c>
      <c r="C5538">
        <v>0.55345</v>
      </c>
      <c r="D5538">
        <v>0.15254999999999999</v>
      </c>
      <c r="E5538">
        <v>0.79495000000000005</v>
      </c>
      <c r="F5538">
        <v>0.46294999999999997</v>
      </c>
      <c r="G5538">
        <v>0.96814999999999996</v>
      </c>
      <c r="H5538">
        <v>0.70845000000000002</v>
      </c>
      <c r="I5538">
        <v>0.83925000000000005</v>
      </c>
      <c r="J5538">
        <v>5.7450000000000001E-2</v>
      </c>
      <c r="K5538">
        <v>0.61275000000000002</v>
      </c>
      <c r="L5538">
        <v>0.41785</v>
      </c>
      <c r="M5538">
        <v>0.37514999999999998</v>
      </c>
    </row>
    <row r="5539" spans="2:13" x14ac:dyDescent="0.35">
      <c r="B5539">
        <v>5536</v>
      </c>
      <c r="C5539">
        <v>0.55354999999999999</v>
      </c>
      <c r="D5539">
        <v>1.7850000000000001E-2</v>
      </c>
      <c r="E5539">
        <v>9.2549999999999993E-2</v>
      </c>
      <c r="F5539">
        <v>4.6550000000000001E-2</v>
      </c>
      <c r="G5539">
        <v>0.37845000000000001</v>
      </c>
      <c r="H5539">
        <v>0.52454999999999996</v>
      </c>
      <c r="I5539">
        <v>0.49104999999999999</v>
      </c>
      <c r="J5539">
        <v>0.70255000000000001</v>
      </c>
      <c r="K5539">
        <v>0.19605</v>
      </c>
      <c r="L5539">
        <v>0.18054999999999999</v>
      </c>
      <c r="M5539">
        <v>0.40184999999999998</v>
      </c>
    </row>
    <row r="5540" spans="2:13" x14ac:dyDescent="0.35">
      <c r="B5540">
        <v>5537</v>
      </c>
      <c r="C5540">
        <v>0.55364999999999998</v>
      </c>
      <c r="D5540">
        <v>0.88624999999999998</v>
      </c>
      <c r="E5540">
        <v>0.59675</v>
      </c>
      <c r="F5540">
        <v>0.87504999999999999</v>
      </c>
      <c r="G5540">
        <v>0.75355000000000005</v>
      </c>
      <c r="H5540">
        <v>0.69894999999999996</v>
      </c>
      <c r="I5540">
        <v>0.64185000000000003</v>
      </c>
      <c r="J5540">
        <v>0.56005000000000005</v>
      </c>
      <c r="K5540">
        <v>8.8849999999999998E-2</v>
      </c>
      <c r="L5540">
        <v>0.62195</v>
      </c>
      <c r="M5540">
        <v>0.53095000000000003</v>
      </c>
    </row>
    <row r="5541" spans="2:13" x14ac:dyDescent="0.35">
      <c r="B5541">
        <v>5538</v>
      </c>
      <c r="C5541">
        <v>0.55374999999999996</v>
      </c>
      <c r="D5541">
        <v>0.77485000000000004</v>
      </c>
      <c r="E5541">
        <v>0.75485000000000002</v>
      </c>
      <c r="F5541">
        <v>0.70204999999999995</v>
      </c>
      <c r="G5541">
        <v>0.31564999999999999</v>
      </c>
      <c r="H5541">
        <v>0.80195000000000005</v>
      </c>
      <c r="I5541">
        <v>0.37895000000000001</v>
      </c>
      <c r="J5541">
        <v>0.23755000000000001</v>
      </c>
      <c r="K5541">
        <v>0.32684999999999997</v>
      </c>
      <c r="L5541">
        <v>0.17094999999999999</v>
      </c>
      <c r="M5541">
        <v>0.95225000000000004</v>
      </c>
    </row>
    <row r="5542" spans="2:13" x14ac:dyDescent="0.35">
      <c r="B5542">
        <v>5539</v>
      </c>
      <c r="C5542">
        <v>0.55384999999999995</v>
      </c>
      <c r="D5542">
        <v>2.6749999999999999E-2</v>
      </c>
      <c r="E5542">
        <v>0.76044999999999996</v>
      </c>
      <c r="F5542">
        <v>0.67295000000000005</v>
      </c>
      <c r="G5542">
        <v>0.25195000000000001</v>
      </c>
      <c r="H5542">
        <v>0.46434999999999998</v>
      </c>
      <c r="I5542">
        <v>0.39545000000000002</v>
      </c>
      <c r="J5542">
        <v>0.79295000000000004</v>
      </c>
      <c r="K5542">
        <v>0.15304999999999999</v>
      </c>
      <c r="L5542">
        <v>0.68955</v>
      </c>
      <c r="M5542">
        <v>0.17915</v>
      </c>
    </row>
    <row r="5543" spans="2:13" x14ac:dyDescent="0.35">
      <c r="B5543">
        <v>5540</v>
      </c>
      <c r="C5543">
        <v>0.55395000000000005</v>
      </c>
      <c r="D5543">
        <v>0.58074999999999999</v>
      </c>
      <c r="E5543">
        <v>1.6250000000000001E-2</v>
      </c>
      <c r="F5543">
        <v>0.90264999999999995</v>
      </c>
      <c r="G5543">
        <v>0.44714999999999999</v>
      </c>
      <c r="H5543">
        <v>0.76954999999999996</v>
      </c>
      <c r="I5543">
        <v>0.38965</v>
      </c>
      <c r="J5543">
        <v>0.48075000000000001</v>
      </c>
      <c r="K5543">
        <v>2.0750000000000001E-2</v>
      </c>
      <c r="L5543">
        <v>0.38305</v>
      </c>
      <c r="M5543">
        <v>0.42435</v>
      </c>
    </row>
    <row r="5544" spans="2:13" x14ac:dyDescent="0.35">
      <c r="B5544">
        <v>5541</v>
      </c>
      <c r="C5544">
        <v>0.55405000000000004</v>
      </c>
      <c r="D5544">
        <v>0.82715000000000005</v>
      </c>
      <c r="E5544">
        <v>9.9049999999999999E-2</v>
      </c>
      <c r="F5544">
        <v>0.41794999999999999</v>
      </c>
      <c r="G5544">
        <v>0.37064999999999998</v>
      </c>
      <c r="H5544">
        <v>0.12445000000000001</v>
      </c>
      <c r="I5544">
        <v>0.83435000000000004</v>
      </c>
      <c r="J5544">
        <v>0.94655</v>
      </c>
      <c r="K5544">
        <v>0.83404999999999996</v>
      </c>
      <c r="L5544">
        <v>0.29325000000000001</v>
      </c>
      <c r="M5544">
        <v>0.20374999999999999</v>
      </c>
    </row>
    <row r="5545" spans="2:13" x14ac:dyDescent="0.35">
      <c r="B5545">
        <v>5542</v>
      </c>
      <c r="C5545">
        <v>0.55415000000000003</v>
      </c>
      <c r="D5545">
        <v>1.485E-2</v>
      </c>
      <c r="E5545">
        <v>0.74534999999999996</v>
      </c>
      <c r="F5545">
        <v>0.98834999999999995</v>
      </c>
      <c r="G5545">
        <v>0.82874999999999999</v>
      </c>
      <c r="H5545">
        <v>0.20044999999999999</v>
      </c>
      <c r="I5545">
        <v>0.16864999999999999</v>
      </c>
      <c r="J5545">
        <v>0.55145</v>
      </c>
      <c r="K5545">
        <v>3.5450000000000002E-2</v>
      </c>
      <c r="L5545">
        <v>0.27134999999999998</v>
      </c>
      <c r="M5545">
        <v>0.84584999999999999</v>
      </c>
    </row>
    <row r="5546" spans="2:13" x14ac:dyDescent="0.35">
      <c r="B5546">
        <v>5543</v>
      </c>
      <c r="C5546">
        <v>0.55425000000000002</v>
      </c>
      <c r="D5546">
        <v>0.91674999999999995</v>
      </c>
      <c r="E5546">
        <v>1.345E-2</v>
      </c>
      <c r="F5546">
        <v>0.25724999999999998</v>
      </c>
      <c r="G5546">
        <v>5.0049999999999997E-2</v>
      </c>
      <c r="H5546">
        <v>0.90695000000000003</v>
      </c>
      <c r="I5546">
        <v>1.9050000000000001E-2</v>
      </c>
      <c r="J5546">
        <v>0.59255000000000002</v>
      </c>
      <c r="K5546">
        <v>0.11375</v>
      </c>
      <c r="L5546">
        <v>0.99965000000000004</v>
      </c>
      <c r="M5546">
        <v>0.81984999999999997</v>
      </c>
    </row>
    <row r="5547" spans="2:13" x14ac:dyDescent="0.35">
      <c r="B5547">
        <v>5544</v>
      </c>
      <c r="C5547">
        <v>0.55435000000000001</v>
      </c>
      <c r="D5547">
        <v>0.48544999999999999</v>
      </c>
      <c r="E5547">
        <v>0.49045</v>
      </c>
      <c r="F5547">
        <v>7.8750000000000001E-2</v>
      </c>
      <c r="G5547">
        <v>0.65964999999999996</v>
      </c>
      <c r="H5547">
        <v>0.53795000000000004</v>
      </c>
      <c r="I5547">
        <v>0.47534999999999999</v>
      </c>
      <c r="J5547">
        <v>0.83735000000000004</v>
      </c>
      <c r="K5547">
        <v>0.63915</v>
      </c>
      <c r="L5547">
        <v>0.95494999999999997</v>
      </c>
      <c r="M5547">
        <v>0.23285</v>
      </c>
    </row>
    <row r="5548" spans="2:13" x14ac:dyDescent="0.35">
      <c r="B5548">
        <v>5545</v>
      </c>
      <c r="C5548">
        <v>0.55445</v>
      </c>
      <c r="D5548">
        <v>0.39065</v>
      </c>
      <c r="E5548">
        <v>0.92415000000000003</v>
      </c>
      <c r="F5548">
        <v>0.91895000000000004</v>
      </c>
      <c r="G5548">
        <v>0.46195000000000003</v>
      </c>
      <c r="H5548">
        <v>0.46565000000000001</v>
      </c>
      <c r="I5548">
        <v>4.8349999999999997E-2</v>
      </c>
      <c r="J5548">
        <v>0.42015000000000002</v>
      </c>
      <c r="K5548">
        <v>0.22855</v>
      </c>
      <c r="L5548">
        <v>0.37714999999999999</v>
      </c>
      <c r="M5548">
        <v>0.19825000000000001</v>
      </c>
    </row>
    <row r="5549" spans="2:13" x14ac:dyDescent="0.35">
      <c r="B5549">
        <v>5546</v>
      </c>
      <c r="C5549">
        <v>0.55454999999999999</v>
      </c>
      <c r="D5549">
        <v>0.98665000000000003</v>
      </c>
      <c r="E5549">
        <v>0.82955000000000001</v>
      </c>
      <c r="F5549">
        <v>0.73514999999999997</v>
      </c>
      <c r="G5549">
        <v>0.34625</v>
      </c>
      <c r="H5549">
        <v>0.18745000000000001</v>
      </c>
      <c r="I5549">
        <v>0.63034999999999997</v>
      </c>
      <c r="J5549">
        <v>0.55364999999999998</v>
      </c>
      <c r="K5549">
        <v>0.14235</v>
      </c>
      <c r="L5549">
        <v>0.35215000000000002</v>
      </c>
      <c r="M5549">
        <v>0.88734999999999997</v>
      </c>
    </row>
    <row r="5550" spans="2:13" x14ac:dyDescent="0.35">
      <c r="B5550">
        <v>5547</v>
      </c>
      <c r="C5550">
        <v>0.55464999999999998</v>
      </c>
      <c r="D5550">
        <v>0.10555</v>
      </c>
      <c r="E5550">
        <v>0.14094999999999999</v>
      </c>
      <c r="F5550">
        <v>0.16355</v>
      </c>
      <c r="G5550">
        <v>0.74155000000000004</v>
      </c>
      <c r="H5550">
        <v>0.34734999999999999</v>
      </c>
      <c r="I5550">
        <v>0.91564999999999996</v>
      </c>
      <c r="J5550">
        <v>0.31985000000000002</v>
      </c>
      <c r="K5550">
        <v>6.6449999999999995E-2</v>
      </c>
      <c r="L5550">
        <v>0.40505000000000002</v>
      </c>
      <c r="M5550">
        <v>0.39834999999999998</v>
      </c>
    </row>
    <row r="5551" spans="2:13" x14ac:dyDescent="0.35">
      <c r="B5551">
        <v>5548</v>
      </c>
      <c r="C5551">
        <v>0.55474999999999997</v>
      </c>
      <c r="D5551">
        <v>9.2549999999999993E-2</v>
      </c>
      <c r="E5551">
        <v>0.98494999999999999</v>
      </c>
      <c r="F5551">
        <v>0.31645000000000001</v>
      </c>
      <c r="G5551">
        <v>0.53505000000000003</v>
      </c>
      <c r="H5551">
        <v>0.46074999999999999</v>
      </c>
      <c r="I5551">
        <v>0.10015</v>
      </c>
      <c r="J5551">
        <v>0.13785</v>
      </c>
      <c r="K5551">
        <v>0.79215000000000002</v>
      </c>
      <c r="L5551">
        <v>0.49285000000000001</v>
      </c>
      <c r="M5551">
        <v>0.48654999999999998</v>
      </c>
    </row>
    <row r="5552" spans="2:13" x14ac:dyDescent="0.35">
      <c r="B5552">
        <v>5549</v>
      </c>
      <c r="C5552">
        <v>0.55484999999999995</v>
      </c>
      <c r="D5552">
        <v>0.12925</v>
      </c>
      <c r="E5552">
        <v>0.25935000000000002</v>
      </c>
      <c r="F5552">
        <v>0.83565</v>
      </c>
      <c r="G5552">
        <v>0.87534999999999996</v>
      </c>
      <c r="H5552">
        <v>0.39455000000000001</v>
      </c>
      <c r="I5552">
        <v>8.405E-2</v>
      </c>
      <c r="J5552">
        <v>0.96945000000000003</v>
      </c>
      <c r="K5552">
        <v>0.10535</v>
      </c>
      <c r="L5552">
        <v>0.45424999999999999</v>
      </c>
      <c r="M5552">
        <v>0.42575000000000002</v>
      </c>
    </row>
    <row r="5553" spans="2:13" x14ac:dyDescent="0.35">
      <c r="B5553">
        <v>5550</v>
      </c>
      <c r="C5553">
        <v>0.55495000000000005</v>
      </c>
      <c r="D5553">
        <v>0.87634999999999996</v>
      </c>
      <c r="E5553">
        <v>0.36895</v>
      </c>
      <c r="F5553">
        <v>0.51995000000000002</v>
      </c>
      <c r="G5553">
        <v>0.77144999999999997</v>
      </c>
      <c r="H5553">
        <v>0.39915</v>
      </c>
      <c r="I5553">
        <v>0.19964999999999999</v>
      </c>
      <c r="J5553">
        <v>0.75944999999999996</v>
      </c>
      <c r="K5553">
        <v>0.66774999999999995</v>
      </c>
      <c r="L5553">
        <v>0.70174999999999998</v>
      </c>
      <c r="M5553">
        <v>0.75014999999999998</v>
      </c>
    </row>
    <row r="5554" spans="2:13" x14ac:dyDescent="0.35">
      <c r="B5554">
        <v>5551</v>
      </c>
      <c r="C5554">
        <v>0.55505000000000004</v>
      </c>
      <c r="D5554">
        <v>0.72875000000000001</v>
      </c>
      <c r="E5554">
        <v>0.36345</v>
      </c>
      <c r="F5554">
        <v>0.82984999999999998</v>
      </c>
      <c r="G5554">
        <v>0.78915000000000002</v>
      </c>
      <c r="H5554">
        <v>0.19485</v>
      </c>
      <c r="I5554">
        <v>5.7250000000000002E-2</v>
      </c>
      <c r="J5554">
        <v>0.70125000000000004</v>
      </c>
      <c r="K5554">
        <v>0.68294999999999995</v>
      </c>
      <c r="L5554">
        <v>5.3150000000000003E-2</v>
      </c>
      <c r="M5554">
        <v>0.38174999999999998</v>
      </c>
    </row>
    <row r="5555" spans="2:13" x14ac:dyDescent="0.35">
      <c r="B5555">
        <v>5552</v>
      </c>
      <c r="C5555">
        <v>0.55515000000000003</v>
      </c>
      <c r="D5555">
        <v>0.32705000000000001</v>
      </c>
      <c r="E5555">
        <v>0.91525000000000001</v>
      </c>
      <c r="F5555">
        <v>0.68815000000000004</v>
      </c>
      <c r="G5555">
        <v>0.16414999999999999</v>
      </c>
      <c r="H5555">
        <v>0.84075</v>
      </c>
      <c r="I5555">
        <v>0.27334999999999998</v>
      </c>
      <c r="J5555">
        <v>0.40144999999999997</v>
      </c>
      <c r="K5555">
        <v>0.53844999999999998</v>
      </c>
      <c r="L5555">
        <v>0.17344999999999999</v>
      </c>
      <c r="M5555">
        <v>0.17544999999999999</v>
      </c>
    </row>
    <row r="5556" spans="2:13" x14ac:dyDescent="0.35">
      <c r="B5556">
        <v>5553</v>
      </c>
      <c r="C5556">
        <v>0.55525000000000002</v>
      </c>
      <c r="D5556">
        <v>0.61934999999999996</v>
      </c>
      <c r="E5556">
        <v>0.56015000000000004</v>
      </c>
      <c r="F5556">
        <v>0.80225000000000002</v>
      </c>
      <c r="G5556">
        <v>0.93645</v>
      </c>
      <c r="H5556">
        <v>0.50734999999999997</v>
      </c>
      <c r="I5556">
        <v>0.57615000000000005</v>
      </c>
      <c r="J5556">
        <v>0.77905000000000002</v>
      </c>
      <c r="K5556">
        <v>0.75714999999999999</v>
      </c>
      <c r="L5556">
        <v>0.19825000000000001</v>
      </c>
      <c r="M5556">
        <v>5.3249999999999999E-2</v>
      </c>
    </row>
    <row r="5557" spans="2:13" x14ac:dyDescent="0.35">
      <c r="B5557">
        <v>5554</v>
      </c>
      <c r="C5557">
        <v>0.55535000000000001</v>
      </c>
      <c r="D5557">
        <v>0.88434999999999997</v>
      </c>
      <c r="E5557">
        <v>0.40105000000000002</v>
      </c>
      <c r="F5557">
        <v>0.24165</v>
      </c>
      <c r="G5557">
        <v>0.24055000000000001</v>
      </c>
      <c r="H5557">
        <v>0.62255000000000005</v>
      </c>
      <c r="I5557">
        <v>0.26655000000000001</v>
      </c>
      <c r="J5557">
        <v>5.185E-2</v>
      </c>
      <c r="K5557">
        <v>0.38295000000000001</v>
      </c>
      <c r="L5557">
        <v>0.89595000000000002</v>
      </c>
      <c r="M5557">
        <v>0.67925000000000002</v>
      </c>
    </row>
    <row r="5558" spans="2:13" x14ac:dyDescent="0.35">
      <c r="B5558">
        <v>5555</v>
      </c>
      <c r="C5558">
        <v>0.55545</v>
      </c>
      <c r="D5558">
        <v>0.76934999999999998</v>
      </c>
      <c r="E5558">
        <v>0.64854999999999996</v>
      </c>
      <c r="F5558">
        <v>0.62455000000000005</v>
      </c>
      <c r="G5558">
        <v>0.22964999999999999</v>
      </c>
      <c r="H5558">
        <v>0.68684999999999996</v>
      </c>
      <c r="I5558">
        <v>8.9050000000000004E-2</v>
      </c>
      <c r="J5558">
        <v>0.40875</v>
      </c>
      <c r="K5558">
        <v>0.45345000000000002</v>
      </c>
      <c r="L5558">
        <v>0.25014999999999998</v>
      </c>
      <c r="M5558">
        <v>0.77934999999999999</v>
      </c>
    </row>
    <row r="5559" spans="2:13" x14ac:dyDescent="0.35">
      <c r="B5559">
        <v>5556</v>
      </c>
      <c r="C5559">
        <v>0.55554999999999999</v>
      </c>
      <c r="D5559">
        <v>0.84824999999999995</v>
      </c>
      <c r="E5559">
        <v>0.75395000000000001</v>
      </c>
      <c r="F5559">
        <v>0.62124999999999997</v>
      </c>
      <c r="G5559">
        <v>0.46284999999999998</v>
      </c>
      <c r="H5559">
        <v>5.8950000000000002E-2</v>
      </c>
      <c r="I5559">
        <v>3.7850000000000002E-2</v>
      </c>
      <c r="J5559">
        <v>0.88124999999999998</v>
      </c>
      <c r="K5559">
        <v>0.38174999999999998</v>
      </c>
      <c r="L5559">
        <v>0.36825000000000002</v>
      </c>
      <c r="M5559">
        <v>0.76575000000000004</v>
      </c>
    </row>
    <row r="5560" spans="2:13" x14ac:dyDescent="0.35">
      <c r="B5560">
        <v>5557</v>
      </c>
      <c r="C5560">
        <v>0.55564999999999998</v>
      </c>
      <c r="D5560">
        <v>6.3149999999999998E-2</v>
      </c>
      <c r="E5560">
        <v>0.25574999999999998</v>
      </c>
      <c r="F5560">
        <v>0.30385000000000001</v>
      </c>
      <c r="G5560">
        <v>0.19184999999999999</v>
      </c>
      <c r="H5560">
        <v>0.57274999999999998</v>
      </c>
      <c r="I5560">
        <v>0.87314999999999998</v>
      </c>
      <c r="J5560">
        <v>0.10274999999999999</v>
      </c>
      <c r="K5560">
        <v>0.72465000000000002</v>
      </c>
      <c r="L5560">
        <v>0.58065</v>
      </c>
      <c r="M5560">
        <v>0.41725000000000001</v>
      </c>
    </row>
    <row r="5561" spans="2:13" x14ac:dyDescent="0.35">
      <c r="B5561">
        <v>5558</v>
      </c>
      <c r="C5561">
        <v>0.55574999999999997</v>
      </c>
      <c r="D5561">
        <v>6.9449999999999998E-2</v>
      </c>
      <c r="E5561">
        <v>0.10564999999999999</v>
      </c>
      <c r="F5561">
        <v>0.95865</v>
      </c>
      <c r="G5561">
        <v>0.83004999999999995</v>
      </c>
      <c r="H5561">
        <v>0.79774999999999996</v>
      </c>
      <c r="I5561">
        <v>0.53485000000000005</v>
      </c>
      <c r="J5561">
        <v>2.5049999999999999E-2</v>
      </c>
      <c r="K5561">
        <v>0.29844999999999999</v>
      </c>
      <c r="L5561">
        <v>0.72494999999999998</v>
      </c>
      <c r="M5561">
        <v>0.15884999999999999</v>
      </c>
    </row>
    <row r="5562" spans="2:13" x14ac:dyDescent="0.35">
      <c r="B5562">
        <v>5559</v>
      </c>
      <c r="C5562">
        <v>0.55584999999999996</v>
      </c>
      <c r="D5562">
        <v>0.32205</v>
      </c>
      <c r="E5562">
        <v>0.26805000000000001</v>
      </c>
      <c r="F5562">
        <v>0.53425</v>
      </c>
      <c r="G5562">
        <v>0.24235000000000001</v>
      </c>
      <c r="H5562">
        <v>0.59094999999999998</v>
      </c>
      <c r="I5562">
        <v>0.84384999999999999</v>
      </c>
      <c r="J5562">
        <v>0.73885000000000001</v>
      </c>
      <c r="K5562">
        <v>0.29325000000000001</v>
      </c>
      <c r="L5562">
        <v>0.13034999999999999</v>
      </c>
      <c r="M5562">
        <v>0.66364999999999996</v>
      </c>
    </row>
    <row r="5563" spans="2:13" x14ac:dyDescent="0.35">
      <c r="B5563">
        <v>5560</v>
      </c>
      <c r="C5563">
        <v>0.55595000000000006</v>
      </c>
      <c r="D5563">
        <v>0.66635</v>
      </c>
      <c r="E5563">
        <v>0.12655</v>
      </c>
      <c r="F5563">
        <v>0.62465000000000004</v>
      </c>
      <c r="G5563">
        <v>0.72765000000000002</v>
      </c>
      <c r="H5563">
        <v>0.56764999999999999</v>
      </c>
      <c r="I5563">
        <v>0.21784999999999999</v>
      </c>
      <c r="J5563">
        <v>1.4250000000000001E-2</v>
      </c>
      <c r="K5563">
        <v>0.19095000000000001</v>
      </c>
      <c r="L5563">
        <v>0.31724999999999998</v>
      </c>
      <c r="M5563">
        <v>0.63575000000000004</v>
      </c>
    </row>
    <row r="5564" spans="2:13" x14ac:dyDescent="0.35">
      <c r="B5564">
        <v>5561</v>
      </c>
      <c r="C5564">
        <v>0.55605000000000004</v>
      </c>
      <c r="D5564">
        <v>0.99995000000000001</v>
      </c>
      <c r="E5564">
        <v>0.98545000000000005</v>
      </c>
      <c r="F5564">
        <v>0.96975</v>
      </c>
      <c r="G5564">
        <v>0.54764999999999997</v>
      </c>
      <c r="H5564">
        <v>0.55064999999999997</v>
      </c>
      <c r="I5564">
        <v>0.57145000000000001</v>
      </c>
      <c r="J5564">
        <v>5.7750000000000003E-2</v>
      </c>
      <c r="K5564">
        <v>0.35104999999999997</v>
      </c>
      <c r="L5564">
        <v>0.68254999999999999</v>
      </c>
      <c r="M5564">
        <v>0.41175</v>
      </c>
    </row>
    <row r="5565" spans="2:13" x14ac:dyDescent="0.35">
      <c r="B5565">
        <v>5562</v>
      </c>
      <c r="C5565">
        <v>0.55615000000000003</v>
      </c>
      <c r="D5565">
        <v>0.39874999999999999</v>
      </c>
      <c r="E5565">
        <v>0.51775000000000004</v>
      </c>
      <c r="F5565">
        <v>0.61504999999999999</v>
      </c>
      <c r="G5565">
        <v>0.69005000000000005</v>
      </c>
      <c r="H5565">
        <v>0.86385000000000001</v>
      </c>
      <c r="I5565">
        <v>0.41925000000000001</v>
      </c>
      <c r="J5565">
        <v>0.45165</v>
      </c>
      <c r="K5565">
        <v>0.68384999999999996</v>
      </c>
      <c r="L5565">
        <v>0.48644999999999999</v>
      </c>
      <c r="M5565">
        <v>0.11915000000000001</v>
      </c>
    </row>
    <row r="5566" spans="2:13" x14ac:dyDescent="0.35">
      <c r="B5566">
        <v>5563</v>
      </c>
      <c r="C5566">
        <v>0.55625000000000002</v>
      </c>
      <c r="D5566">
        <v>6.5049999999999997E-2</v>
      </c>
      <c r="E5566">
        <v>0.71445000000000003</v>
      </c>
      <c r="F5566">
        <v>0.89915</v>
      </c>
      <c r="G5566">
        <v>0.24575</v>
      </c>
      <c r="H5566">
        <v>0.83774999999999999</v>
      </c>
      <c r="I5566">
        <v>0.66774999999999995</v>
      </c>
      <c r="J5566">
        <v>0.23455000000000001</v>
      </c>
      <c r="K5566">
        <v>0.75085000000000002</v>
      </c>
      <c r="L5566">
        <v>0.21224999999999999</v>
      </c>
      <c r="M5566">
        <v>0.51195000000000002</v>
      </c>
    </row>
    <row r="5567" spans="2:13" x14ac:dyDescent="0.35">
      <c r="B5567">
        <v>5564</v>
      </c>
      <c r="C5567">
        <v>0.55635000000000001</v>
      </c>
      <c r="D5567">
        <v>0.25505</v>
      </c>
      <c r="E5567">
        <v>0.17294999999999999</v>
      </c>
      <c r="F5567">
        <v>7.9450000000000007E-2</v>
      </c>
      <c r="G5567">
        <v>0.58925000000000005</v>
      </c>
      <c r="H5567">
        <v>0.68705000000000005</v>
      </c>
      <c r="I5567">
        <v>0.56435000000000002</v>
      </c>
      <c r="J5567">
        <v>0.34705000000000003</v>
      </c>
      <c r="K5567">
        <v>0.20505000000000001</v>
      </c>
      <c r="L5567">
        <v>0.49735000000000001</v>
      </c>
      <c r="M5567">
        <v>0.12575</v>
      </c>
    </row>
    <row r="5568" spans="2:13" x14ac:dyDescent="0.35">
      <c r="B5568">
        <v>5565</v>
      </c>
      <c r="C5568">
        <v>0.55645</v>
      </c>
      <c r="D5568">
        <v>0.62114999999999998</v>
      </c>
      <c r="E5568">
        <v>0.73834999999999995</v>
      </c>
      <c r="F5568">
        <v>0.42294999999999999</v>
      </c>
      <c r="G5568">
        <v>0.23515</v>
      </c>
      <c r="H5568">
        <v>0.23655000000000001</v>
      </c>
      <c r="I5568">
        <v>0.45995000000000003</v>
      </c>
      <c r="J5568">
        <v>0.64975000000000005</v>
      </c>
      <c r="K5568">
        <v>0.24095</v>
      </c>
      <c r="L5568">
        <v>0.51824999999999999</v>
      </c>
      <c r="M5568">
        <v>0.31324999999999997</v>
      </c>
    </row>
    <row r="5569" spans="2:13" x14ac:dyDescent="0.35">
      <c r="B5569">
        <v>5566</v>
      </c>
      <c r="C5569">
        <v>0.55654999999999999</v>
      </c>
      <c r="D5569">
        <v>0.48125000000000001</v>
      </c>
      <c r="E5569">
        <v>0.80435000000000001</v>
      </c>
      <c r="F5569">
        <v>0.38045000000000001</v>
      </c>
      <c r="G5569">
        <v>3.5950000000000003E-2</v>
      </c>
      <c r="H5569">
        <v>0.20135</v>
      </c>
      <c r="I5569">
        <v>0.70494999999999997</v>
      </c>
      <c r="J5569">
        <v>0.80884999999999996</v>
      </c>
      <c r="K5569">
        <v>9.4350000000000003E-2</v>
      </c>
      <c r="L5569">
        <v>0.16575000000000001</v>
      </c>
      <c r="M5569">
        <v>0.48864999999999997</v>
      </c>
    </row>
    <row r="5570" spans="2:13" x14ac:dyDescent="0.35">
      <c r="B5570">
        <v>5567</v>
      </c>
      <c r="C5570">
        <v>0.55664999999999998</v>
      </c>
      <c r="D5570">
        <v>9.0649999999999994E-2</v>
      </c>
      <c r="E5570">
        <v>0.84304999999999997</v>
      </c>
      <c r="F5570">
        <v>0.28215000000000001</v>
      </c>
      <c r="G5570">
        <v>0.71725000000000005</v>
      </c>
      <c r="H5570">
        <v>0.94715000000000005</v>
      </c>
      <c r="I5570">
        <v>1.6549999999999999E-2</v>
      </c>
      <c r="J5570">
        <v>8.1449999999999995E-2</v>
      </c>
      <c r="K5570">
        <v>0.95865</v>
      </c>
      <c r="L5570">
        <v>0.80625000000000002</v>
      </c>
      <c r="M5570">
        <v>0.17965</v>
      </c>
    </row>
    <row r="5571" spans="2:13" x14ac:dyDescent="0.35">
      <c r="B5571">
        <v>5568</v>
      </c>
      <c r="C5571">
        <v>0.55674999999999997</v>
      </c>
      <c r="D5571">
        <v>0.90425</v>
      </c>
      <c r="E5571">
        <v>6.8650000000000003E-2</v>
      </c>
      <c r="F5571">
        <v>0.16564999999999999</v>
      </c>
      <c r="G5571">
        <v>4.3150000000000001E-2</v>
      </c>
      <c r="H5571">
        <v>9.6350000000000005E-2</v>
      </c>
      <c r="I5571">
        <v>0.86424999999999996</v>
      </c>
      <c r="J5571">
        <v>0.24454999999999999</v>
      </c>
      <c r="K5571">
        <v>2.7550000000000002E-2</v>
      </c>
      <c r="L5571">
        <v>0.16664999999999999</v>
      </c>
      <c r="M5571">
        <v>0.44245000000000001</v>
      </c>
    </row>
    <row r="5572" spans="2:13" x14ac:dyDescent="0.35">
      <c r="B5572">
        <v>5569</v>
      </c>
      <c r="C5572">
        <v>0.55684999999999996</v>
      </c>
      <c r="D5572">
        <v>0.61975000000000002</v>
      </c>
      <c r="E5572">
        <v>6.5250000000000002E-2</v>
      </c>
      <c r="F5572">
        <v>0.57735000000000003</v>
      </c>
      <c r="G5572">
        <v>0.62995000000000001</v>
      </c>
      <c r="H5572">
        <v>9.5549999999999996E-2</v>
      </c>
      <c r="I5572">
        <v>0.59165000000000001</v>
      </c>
      <c r="J5572">
        <v>0.70874999999999999</v>
      </c>
      <c r="K5572">
        <v>0.84155000000000002</v>
      </c>
      <c r="L5572">
        <v>0.81874999999999998</v>
      </c>
      <c r="M5572">
        <v>0.66995000000000005</v>
      </c>
    </row>
    <row r="5573" spans="2:13" x14ac:dyDescent="0.35">
      <c r="B5573">
        <v>5570</v>
      </c>
      <c r="C5573">
        <v>0.55694999999999995</v>
      </c>
      <c r="D5573">
        <v>0.67774999999999996</v>
      </c>
      <c r="E5573">
        <v>0.89034999999999997</v>
      </c>
      <c r="F5573">
        <v>0.98755000000000004</v>
      </c>
      <c r="G5573">
        <v>0.56464999999999999</v>
      </c>
      <c r="H5573">
        <v>0.15784999999999999</v>
      </c>
      <c r="I5573">
        <v>2.0750000000000001E-2</v>
      </c>
      <c r="J5573">
        <v>0.26795000000000002</v>
      </c>
      <c r="K5573">
        <v>0.14965000000000001</v>
      </c>
      <c r="L5573">
        <v>9.0050000000000005E-2</v>
      </c>
      <c r="M5573">
        <v>0.91164999999999996</v>
      </c>
    </row>
    <row r="5574" spans="2:13" x14ac:dyDescent="0.35">
      <c r="B5574">
        <v>5571</v>
      </c>
      <c r="C5574">
        <v>0.55705000000000005</v>
      </c>
      <c r="D5574">
        <v>0.82835000000000003</v>
      </c>
      <c r="E5574">
        <v>0.52124999999999999</v>
      </c>
      <c r="F5574">
        <v>0.13005</v>
      </c>
      <c r="G5574">
        <v>0.47184999999999999</v>
      </c>
      <c r="H5574">
        <v>0.83875</v>
      </c>
      <c r="I5574">
        <v>0.38495000000000001</v>
      </c>
      <c r="J5574">
        <v>0.58045000000000002</v>
      </c>
      <c r="K5574">
        <v>0.84745000000000004</v>
      </c>
      <c r="L5574">
        <v>0.32815</v>
      </c>
      <c r="M5574">
        <v>0.81435000000000002</v>
      </c>
    </row>
    <row r="5575" spans="2:13" x14ac:dyDescent="0.35">
      <c r="B5575">
        <v>5572</v>
      </c>
      <c r="C5575">
        <v>0.55715000000000003</v>
      </c>
      <c r="D5575">
        <v>1.9050000000000001E-2</v>
      </c>
      <c r="E5575">
        <v>0.50365000000000004</v>
      </c>
      <c r="F5575">
        <v>0.48465000000000003</v>
      </c>
      <c r="G5575">
        <v>0.25445000000000001</v>
      </c>
      <c r="H5575">
        <v>0.76344999999999996</v>
      </c>
      <c r="I5575">
        <v>0.28804999999999997</v>
      </c>
      <c r="J5575">
        <v>0.61675000000000002</v>
      </c>
      <c r="K5575">
        <v>0.64585000000000004</v>
      </c>
      <c r="L5575">
        <v>0.14355000000000001</v>
      </c>
      <c r="M5575">
        <v>0.91305000000000003</v>
      </c>
    </row>
    <row r="5576" spans="2:13" x14ac:dyDescent="0.35">
      <c r="B5576">
        <v>5573</v>
      </c>
      <c r="C5576">
        <v>0.55725000000000002</v>
      </c>
      <c r="D5576">
        <v>0.50344999999999995</v>
      </c>
      <c r="E5576">
        <v>0.76924999999999999</v>
      </c>
      <c r="F5576">
        <v>0.50675000000000003</v>
      </c>
      <c r="G5576">
        <v>0.53005000000000002</v>
      </c>
      <c r="H5576">
        <v>0.32324999999999998</v>
      </c>
      <c r="I5576">
        <v>0.91215000000000002</v>
      </c>
      <c r="J5576">
        <v>0.64115</v>
      </c>
      <c r="K5576">
        <v>0.40475</v>
      </c>
      <c r="L5576">
        <v>0.38865</v>
      </c>
      <c r="M5576">
        <v>0.23665</v>
      </c>
    </row>
    <row r="5577" spans="2:13" x14ac:dyDescent="0.35">
      <c r="B5577">
        <v>5574</v>
      </c>
      <c r="C5577">
        <v>0.55735000000000001</v>
      </c>
      <c r="D5577">
        <v>0.77464999999999995</v>
      </c>
      <c r="E5577">
        <v>0.42614999999999997</v>
      </c>
      <c r="F5577">
        <v>0.40984999999999999</v>
      </c>
      <c r="G5577">
        <v>0.69894999999999996</v>
      </c>
      <c r="H5577">
        <v>0.61155000000000004</v>
      </c>
      <c r="I5577">
        <v>0.84094999999999998</v>
      </c>
      <c r="J5577">
        <v>0.19305</v>
      </c>
      <c r="K5577">
        <v>0.61795</v>
      </c>
      <c r="L5577">
        <v>0.68545</v>
      </c>
      <c r="M5577">
        <v>0.58655000000000002</v>
      </c>
    </row>
    <row r="5578" spans="2:13" x14ac:dyDescent="0.35">
      <c r="B5578">
        <v>5575</v>
      </c>
      <c r="C5578">
        <v>0.55745</v>
      </c>
      <c r="D5578">
        <v>0.43104999999999999</v>
      </c>
      <c r="E5578">
        <v>0.44824999999999998</v>
      </c>
      <c r="F5578">
        <v>0.55854999999999999</v>
      </c>
      <c r="G5578">
        <v>0.52275000000000005</v>
      </c>
      <c r="H5578">
        <v>0.60965000000000003</v>
      </c>
      <c r="I5578">
        <v>0.52364999999999995</v>
      </c>
      <c r="J5578">
        <v>0.35054999999999997</v>
      </c>
      <c r="K5578">
        <v>0.84524999999999995</v>
      </c>
      <c r="L5578">
        <v>0.12015000000000001</v>
      </c>
      <c r="M5578">
        <v>0.92054999999999998</v>
      </c>
    </row>
    <row r="5579" spans="2:13" x14ac:dyDescent="0.35">
      <c r="B5579">
        <v>5576</v>
      </c>
      <c r="C5579">
        <v>0.55754999999999999</v>
      </c>
      <c r="D5579">
        <v>0.64005000000000001</v>
      </c>
      <c r="E5579">
        <v>0.12315</v>
      </c>
      <c r="F5579">
        <v>0.20535</v>
      </c>
      <c r="G5579">
        <v>0.33984999999999999</v>
      </c>
      <c r="H5579">
        <v>0.31874999999999998</v>
      </c>
      <c r="I5579">
        <v>0.11094999999999999</v>
      </c>
      <c r="J5579">
        <v>0.36735000000000001</v>
      </c>
      <c r="K5579">
        <v>0.46115</v>
      </c>
      <c r="L5579">
        <v>0.64944999999999997</v>
      </c>
      <c r="M5579">
        <v>0.15235000000000001</v>
      </c>
    </row>
    <row r="5580" spans="2:13" x14ac:dyDescent="0.35">
      <c r="B5580">
        <v>5577</v>
      </c>
      <c r="C5580">
        <v>0.55764999999999998</v>
      </c>
      <c r="D5580">
        <v>0.98394999999999999</v>
      </c>
      <c r="E5580">
        <v>0.79805000000000004</v>
      </c>
      <c r="F5580">
        <v>7.7499999999999999E-3</v>
      </c>
      <c r="G5580">
        <v>4.505E-2</v>
      </c>
      <c r="H5580">
        <v>0.15905</v>
      </c>
      <c r="I5580">
        <v>0.86345000000000005</v>
      </c>
      <c r="J5580">
        <v>0.89315</v>
      </c>
      <c r="K5580">
        <v>0.67264999999999997</v>
      </c>
      <c r="L5580">
        <v>2.65E-3</v>
      </c>
      <c r="M5580">
        <v>0.53825000000000001</v>
      </c>
    </row>
    <row r="5581" spans="2:13" x14ac:dyDescent="0.35">
      <c r="B5581">
        <v>5578</v>
      </c>
      <c r="C5581">
        <v>0.55774999999999997</v>
      </c>
      <c r="D5581">
        <v>0.81335000000000002</v>
      </c>
      <c r="E5581">
        <v>0.86734999999999995</v>
      </c>
      <c r="F5581">
        <v>0.56715000000000004</v>
      </c>
      <c r="G5581">
        <v>0.65454999999999997</v>
      </c>
      <c r="H5581">
        <v>0.52315</v>
      </c>
      <c r="I5581">
        <v>0.94045000000000001</v>
      </c>
      <c r="J5581">
        <v>0.11665</v>
      </c>
      <c r="K5581">
        <v>0.75424999999999998</v>
      </c>
      <c r="L5581">
        <v>0.11035</v>
      </c>
      <c r="M5581">
        <v>1.2449999999999999E-2</v>
      </c>
    </row>
    <row r="5582" spans="2:13" x14ac:dyDescent="0.35">
      <c r="B5582">
        <v>5579</v>
      </c>
      <c r="C5582">
        <v>0.55784999999999996</v>
      </c>
      <c r="D5582">
        <v>0.66685000000000005</v>
      </c>
      <c r="E5582">
        <v>0.10985</v>
      </c>
      <c r="F5582">
        <v>0.58555000000000001</v>
      </c>
      <c r="G5582">
        <v>0.85145000000000004</v>
      </c>
      <c r="H5582">
        <v>0.68664999999999998</v>
      </c>
      <c r="I5582">
        <v>0.67344999999999999</v>
      </c>
      <c r="J5582">
        <v>0.48335</v>
      </c>
      <c r="K5582">
        <v>0.68945000000000001</v>
      </c>
      <c r="L5582">
        <v>0.74075000000000002</v>
      </c>
      <c r="M5582">
        <v>0.28365000000000001</v>
      </c>
    </row>
    <row r="5583" spans="2:13" x14ac:dyDescent="0.35">
      <c r="B5583">
        <v>5580</v>
      </c>
      <c r="C5583">
        <v>0.55794999999999995</v>
      </c>
      <c r="D5583">
        <v>0.44055</v>
      </c>
      <c r="E5583">
        <v>0.44014999999999999</v>
      </c>
      <c r="F5583">
        <v>0.40925</v>
      </c>
      <c r="G5583">
        <v>0.39184999999999998</v>
      </c>
      <c r="H5583">
        <v>0.11785</v>
      </c>
      <c r="I5583">
        <v>0.76944999999999997</v>
      </c>
      <c r="J5583">
        <v>0.66874999999999996</v>
      </c>
      <c r="K5583">
        <v>0.11615</v>
      </c>
      <c r="L5583">
        <v>0.37345</v>
      </c>
      <c r="M5583">
        <v>0.99955000000000005</v>
      </c>
    </row>
    <row r="5584" spans="2:13" x14ac:dyDescent="0.35">
      <c r="B5584">
        <v>5581</v>
      </c>
      <c r="C5584">
        <v>0.55805000000000005</v>
      </c>
      <c r="D5584">
        <v>0.84704999999999997</v>
      </c>
      <c r="E5584">
        <v>0.30025000000000002</v>
      </c>
      <c r="F5584">
        <v>0.54125000000000001</v>
      </c>
      <c r="G5584">
        <v>0.28825000000000001</v>
      </c>
      <c r="H5584">
        <v>0.52075000000000005</v>
      </c>
      <c r="I5584">
        <v>0.35744999999999999</v>
      </c>
      <c r="J5584">
        <v>9.7350000000000006E-2</v>
      </c>
      <c r="K5584">
        <v>0.22964999999999999</v>
      </c>
      <c r="L5584">
        <v>0.25224999999999997</v>
      </c>
      <c r="M5584">
        <v>0.25895000000000001</v>
      </c>
    </row>
    <row r="5585" spans="2:13" x14ac:dyDescent="0.35">
      <c r="B5585">
        <v>5582</v>
      </c>
      <c r="C5585">
        <v>0.55815000000000003</v>
      </c>
      <c r="D5585">
        <v>7.3150000000000007E-2</v>
      </c>
      <c r="E5585">
        <v>0.17895</v>
      </c>
      <c r="F5585">
        <v>0.25224999999999997</v>
      </c>
      <c r="G5585">
        <v>0.85375000000000001</v>
      </c>
      <c r="H5585">
        <v>0.51485000000000003</v>
      </c>
      <c r="I5585">
        <v>0.74634999999999996</v>
      </c>
      <c r="J5585">
        <v>0.66134999999999999</v>
      </c>
      <c r="K5585">
        <v>3.7949999999999998E-2</v>
      </c>
      <c r="L5585">
        <v>0.65364999999999995</v>
      </c>
      <c r="M5585">
        <v>0.18174999999999999</v>
      </c>
    </row>
    <row r="5586" spans="2:13" x14ac:dyDescent="0.35">
      <c r="B5586">
        <v>5583</v>
      </c>
      <c r="C5586">
        <v>0.55825000000000002</v>
      </c>
      <c r="D5586">
        <v>0.62685000000000002</v>
      </c>
      <c r="E5586">
        <v>3.7499999999999999E-3</v>
      </c>
      <c r="F5586">
        <v>0.66735</v>
      </c>
      <c r="G5586">
        <v>0.60934999999999995</v>
      </c>
      <c r="H5586">
        <v>0.93364999999999998</v>
      </c>
      <c r="I5586">
        <v>4.2950000000000002E-2</v>
      </c>
      <c r="J5586">
        <v>0.10215</v>
      </c>
      <c r="K5586">
        <v>0.69784999999999997</v>
      </c>
      <c r="L5586">
        <v>0.42714999999999997</v>
      </c>
      <c r="M5586">
        <v>0.88385000000000002</v>
      </c>
    </row>
    <row r="5587" spans="2:13" x14ac:dyDescent="0.35">
      <c r="B5587">
        <v>5584</v>
      </c>
      <c r="C5587">
        <v>0.55835000000000001</v>
      </c>
      <c r="D5587">
        <v>0.55805000000000005</v>
      </c>
      <c r="E5587">
        <v>0.21445</v>
      </c>
      <c r="F5587">
        <v>0.16575000000000001</v>
      </c>
      <c r="G5587">
        <v>0.30014999999999997</v>
      </c>
      <c r="H5587">
        <v>0.97245000000000004</v>
      </c>
      <c r="I5587">
        <v>0.94894999999999996</v>
      </c>
      <c r="J5587">
        <v>0.91064999999999996</v>
      </c>
      <c r="K5587">
        <v>0.85624999999999996</v>
      </c>
      <c r="L5587">
        <v>0.62655000000000005</v>
      </c>
      <c r="M5587">
        <v>0.91635</v>
      </c>
    </row>
    <row r="5588" spans="2:13" x14ac:dyDescent="0.35">
      <c r="B5588">
        <v>5585</v>
      </c>
      <c r="C5588">
        <v>0.55845</v>
      </c>
      <c r="D5588">
        <v>0.25695000000000001</v>
      </c>
      <c r="E5588">
        <v>0.65825</v>
      </c>
      <c r="F5588">
        <v>0.53385000000000005</v>
      </c>
      <c r="G5588">
        <v>0.96625000000000005</v>
      </c>
      <c r="H5588">
        <v>0.38195000000000001</v>
      </c>
      <c r="I5588">
        <v>0.95155000000000001</v>
      </c>
      <c r="J5588">
        <v>0.80935000000000001</v>
      </c>
      <c r="K5588">
        <v>0.19994999999999999</v>
      </c>
      <c r="L5588">
        <v>0.98155000000000003</v>
      </c>
      <c r="M5588">
        <v>0.52395000000000003</v>
      </c>
    </row>
    <row r="5589" spans="2:13" x14ac:dyDescent="0.35">
      <c r="B5589">
        <v>5586</v>
      </c>
      <c r="C5589">
        <v>0.55854999999999999</v>
      </c>
      <c r="D5589">
        <v>0.65134999999999998</v>
      </c>
      <c r="E5589">
        <v>0.41084999999999999</v>
      </c>
      <c r="F5589">
        <v>2.8850000000000001E-2</v>
      </c>
      <c r="G5589">
        <v>0.91974999999999996</v>
      </c>
      <c r="H5589">
        <v>4.15E-3</v>
      </c>
      <c r="I5589">
        <v>0.98145000000000004</v>
      </c>
      <c r="J5589">
        <v>0.58484999999999998</v>
      </c>
      <c r="K5589">
        <v>0.60045000000000004</v>
      </c>
      <c r="L5589">
        <v>9.2350000000000002E-2</v>
      </c>
      <c r="M5589">
        <v>0.36054999999999998</v>
      </c>
    </row>
    <row r="5590" spans="2:13" x14ac:dyDescent="0.35">
      <c r="B5590">
        <v>5587</v>
      </c>
      <c r="C5590">
        <v>0.55864999999999998</v>
      </c>
      <c r="D5590">
        <v>0.54044999999999999</v>
      </c>
      <c r="E5590">
        <v>0.60734999999999995</v>
      </c>
      <c r="F5590">
        <v>0.50295000000000001</v>
      </c>
      <c r="G5590">
        <v>0.93045</v>
      </c>
      <c r="H5590">
        <v>0.18595</v>
      </c>
      <c r="I5590">
        <v>0.28244999999999998</v>
      </c>
      <c r="J5590">
        <v>0.30235000000000001</v>
      </c>
      <c r="K5590">
        <v>0.92854999999999999</v>
      </c>
      <c r="L5590">
        <v>0.10445</v>
      </c>
      <c r="M5590">
        <v>0.73785000000000001</v>
      </c>
    </row>
    <row r="5591" spans="2:13" x14ac:dyDescent="0.35">
      <c r="B5591">
        <v>5588</v>
      </c>
      <c r="C5591">
        <v>0.55874999999999997</v>
      </c>
      <c r="D5591">
        <v>0.83865000000000001</v>
      </c>
      <c r="E5591">
        <v>0.12164999999999999</v>
      </c>
      <c r="F5591">
        <v>0.23915</v>
      </c>
      <c r="G5591">
        <v>0.69274999999999998</v>
      </c>
      <c r="H5591">
        <v>0.10455</v>
      </c>
      <c r="I5591">
        <v>0.51434999999999997</v>
      </c>
      <c r="J5591">
        <v>0.50114999999999998</v>
      </c>
      <c r="K5591">
        <v>0.94915000000000005</v>
      </c>
      <c r="L5591">
        <v>8.0449999999999994E-2</v>
      </c>
      <c r="M5591">
        <v>0.54035</v>
      </c>
    </row>
    <row r="5592" spans="2:13" x14ac:dyDescent="0.35">
      <c r="B5592">
        <v>5589</v>
      </c>
      <c r="C5592">
        <v>0.55884999999999996</v>
      </c>
      <c r="D5592">
        <v>0.53764999999999996</v>
      </c>
      <c r="E5592">
        <v>0.32155</v>
      </c>
      <c r="F5592">
        <v>0.25545000000000001</v>
      </c>
      <c r="G5592">
        <v>0.96255000000000002</v>
      </c>
      <c r="H5592">
        <v>3.9849999999999997E-2</v>
      </c>
      <c r="I5592">
        <v>0.93194999999999995</v>
      </c>
      <c r="J5592">
        <v>0.72985</v>
      </c>
      <c r="K5592">
        <v>0.97055000000000002</v>
      </c>
      <c r="L5592">
        <v>0.79044999999999999</v>
      </c>
      <c r="M5592">
        <v>0.38235000000000002</v>
      </c>
    </row>
    <row r="5593" spans="2:13" x14ac:dyDescent="0.35">
      <c r="B5593">
        <v>5590</v>
      </c>
      <c r="C5593">
        <v>0.55894999999999995</v>
      </c>
      <c r="D5593">
        <v>0.14605000000000001</v>
      </c>
      <c r="E5593">
        <v>0.58765000000000001</v>
      </c>
      <c r="F5593">
        <v>0.82765</v>
      </c>
      <c r="G5593">
        <v>0.41175</v>
      </c>
      <c r="H5593">
        <v>0.40244999999999997</v>
      </c>
      <c r="I5593">
        <v>0.84055000000000002</v>
      </c>
      <c r="J5593">
        <v>0.50985000000000003</v>
      </c>
      <c r="K5593">
        <v>0.53415000000000001</v>
      </c>
      <c r="L5593">
        <v>0.85185</v>
      </c>
      <c r="M5593">
        <v>0.12845000000000001</v>
      </c>
    </row>
    <row r="5594" spans="2:13" x14ac:dyDescent="0.35">
      <c r="B5594">
        <v>5591</v>
      </c>
      <c r="C5594">
        <v>0.55905000000000005</v>
      </c>
      <c r="D5594">
        <v>0.47515000000000002</v>
      </c>
      <c r="E5594">
        <v>1.085E-2</v>
      </c>
      <c r="F5594">
        <v>0.67384999999999995</v>
      </c>
      <c r="G5594">
        <v>0.83284999999999998</v>
      </c>
      <c r="H5594">
        <v>0.69284999999999997</v>
      </c>
      <c r="I5594">
        <v>0.54895000000000005</v>
      </c>
      <c r="J5594">
        <v>0.76485000000000003</v>
      </c>
      <c r="K5594">
        <v>0.74455000000000005</v>
      </c>
      <c r="L5594">
        <v>0.36475000000000002</v>
      </c>
      <c r="M5594">
        <v>0.87155000000000005</v>
      </c>
    </row>
    <row r="5595" spans="2:13" x14ac:dyDescent="0.35">
      <c r="B5595">
        <v>5592</v>
      </c>
      <c r="C5595">
        <v>0.55915000000000004</v>
      </c>
      <c r="D5595">
        <v>0.99255000000000004</v>
      </c>
      <c r="E5595">
        <v>0.27705000000000002</v>
      </c>
      <c r="F5595">
        <v>0.86924999999999997</v>
      </c>
      <c r="G5595">
        <v>0.64085000000000003</v>
      </c>
      <c r="H5595">
        <v>0.72694999999999999</v>
      </c>
      <c r="I5595">
        <v>0.14285</v>
      </c>
      <c r="J5595">
        <v>0.70104999999999995</v>
      </c>
      <c r="K5595">
        <v>0.56084999999999996</v>
      </c>
      <c r="L5595">
        <v>0.90534999999999999</v>
      </c>
      <c r="M5595">
        <v>0.27045000000000002</v>
      </c>
    </row>
    <row r="5596" spans="2:13" x14ac:dyDescent="0.35">
      <c r="B5596">
        <v>5593</v>
      </c>
      <c r="C5596">
        <v>0.55925000000000002</v>
      </c>
      <c r="D5596">
        <v>0.46965000000000001</v>
      </c>
      <c r="E5596">
        <v>0.88395000000000001</v>
      </c>
      <c r="F5596">
        <v>0.86365000000000003</v>
      </c>
      <c r="G5596">
        <v>6.0850000000000001E-2</v>
      </c>
      <c r="H5596">
        <v>7.0150000000000004E-2</v>
      </c>
      <c r="I5596">
        <v>0.74395</v>
      </c>
      <c r="J5596">
        <v>6.0449999999999997E-2</v>
      </c>
      <c r="K5596">
        <v>0.39415</v>
      </c>
      <c r="L5596">
        <v>0.25524999999999998</v>
      </c>
      <c r="M5596">
        <v>0.42854999999999999</v>
      </c>
    </row>
    <row r="5597" spans="2:13" x14ac:dyDescent="0.35">
      <c r="B5597">
        <v>5594</v>
      </c>
      <c r="C5597">
        <v>0.55935000000000001</v>
      </c>
      <c r="D5597">
        <v>0.49175000000000002</v>
      </c>
      <c r="E5597">
        <v>0.30085000000000001</v>
      </c>
      <c r="F5597">
        <v>0.83225000000000005</v>
      </c>
      <c r="G5597">
        <v>0.40494999999999998</v>
      </c>
      <c r="H5597">
        <v>0.78374999999999995</v>
      </c>
      <c r="I5597">
        <v>0.66115000000000002</v>
      </c>
      <c r="J5597">
        <v>0.17165</v>
      </c>
      <c r="K5597">
        <v>0.88865000000000005</v>
      </c>
      <c r="L5597">
        <v>2.4499999999999999E-3</v>
      </c>
      <c r="M5597">
        <v>0.79864999999999997</v>
      </c>
    </row>
    <row r="5598" spans="2:13" x14ac:dyDescent="0.35">
      <c r="B5598">
        <v>5595</v>
      </c>
      <c r="C5598">
        <v>0.55945</v>
      </c>
      <c r="D5598">
        <v>0.84555000000000002</v>
      </c>
      <c r="E5598">
        <v>0.73094999999999999</v>
      </c>
      <c r="F5598">
        <v>0.80245</v>
      </c>
      <c r="G5598">
        <v>0.94284999999999997</v>
      </c>
      <c r="H5598">
        <v>0.93745000000000001</v>
      </c>
      <c r="I5598">
        <v>0.71814999999999996</v>
      </c>
      <c r="J5598">
        <v>0.31855</v>
      </c>
      <c r="K5598">
        <v>0.54974999999999996</v>
      </c>
      <c r="L5598">
        <v>0.47504999999999997</v>
      </c>
      <c r="M5598">
        <v>8.8349999999999998E-2</v>
      </c>
    </row>
    <row r="5599" spans="2:13" x14ac:dyDescent="0.35">
      <c r="B5599">
        <v>5596</v>
      </c>
      <c r="C5599">
        <v>0.55954999999999999</v>
      </c>
      <c r="D5599">
        <v>0.98545000000000005</v>
      </c>
      <c r="E5599">
        <v>0.74924999999999997</v>
      </c>
      <c r="F5599">
        <v>9.4750000000000001E-2</v>
      </c>
      <c r="G5599">
        <v>0.64985000000000004</v>
      </c>
      <c r="H5599">
        <v>0.58535000000000004</v>
      </c>
      <c r="I5599">
        <v>0.47315000000000002</v>
      </c>
      <c r="J5599">
        <v>0.78225</v>
      </c>
      <c r="K5599">
        <v>0.71845000000000003</v>
      </c>
      <c r="L5599">
        <v>0.79325000000000001</v>
      </c>
      <c r="M5599">
        <v>0.83525000000000005</v>
      </c>
    </row>
    <row r="5600" spans="2:13" x14ac:dyDescent="0.35">
      <c r="B5600">
        <v>5597</v>
      </c>
      <c r="C5600">
        <v>0.55964999999999998</v>
      </c>
      <c r="D5600">
        <v>0.26474999999999999</v>
      </c>
      <c r="E5600">
        <v>0.73865000000000003</v>
      </c>
      <c r="F5600">
        <v>0.66984999999999995</v>
      </c>
      <c r="G5600">
        <v>0.44614999999999999</v>
      </c>
      <c r="H5600">
        <v>0.32445000000000002</v>
      </c>
      <c r="I5600">
        <v>5.0650000000000001E-2</v>
      </c>
      <c r="J5600">
        <v>0.17785000000000001</v>
      </c>
      <c r="K5600">
        <v>0.85394999999999999</v>
      </c>
      <c r="L5600">
        <v>0.42575000000000002</v>
      </c>
      <c r="M5600">
        <v>0.13685</v>
      </c>
    </row>
    <row r="5601" spans="2:13" x14ac:dyDescent="0.35">
      <c r="B5601">
        <v>5598</v>
      </c>
      <c r="C5601">
        <v>0.55974999999999997</v>
      </c>
      <c r="D5601">
        <v>0.81455</v>
      </c>
      <c r="E5601">
        <v>0.78795000000000004</v>
      </c>
      <c r="F5601">
        <v>0.71135000000000004</v>
      </c>
      <c r="G5601">
        <v>0.90734999999999999</v>
      </c>
      <c r="H5601">
        <v>0.69184999999999997</v>
      </c>
      <c r="I5601">
        <v>0.92074999999999996</v>
      </c>
      <c r="J5601">
        <v>0.60324999999999995</v>
      </c>
      <c r="K5601">
        <v>0.23055</v>
      </c>
      <c r="L5601">
        <v>0.90295000000000003</v>
      </c>
      <c r="M5601">
        <v>0.86755000000000004</v>
      </c>
    </row>
    <row r="5602" spans="2:13" x14ac:dyDescent="0.35">
      <c r="B5602">
        <v>5599</v>
      </c>
      <c r="C5602">
        <v>0.55984999999999996</v>
      </c>
      <c r="D5602">
        <v>0.14965000000000001</v>
      </c>
      <c r="E5602">
        <v>0.40215000000000001</v>
      </c>
      <c r="F5602">
        <v>0.45274999999999999</v>
      </c>
      <c r="G5602">
        <v>0.80794999999999995</v>
      </c>
      <c r="H5602">
        <v>0.25695000000000001</v>
      </c>
      <c r="I5602">
        <v>0.86824999999999997</v>
      </c>
      <c r="J5602">
        <v>0.40744999999999998</v>
      </c>
      <c r="K5602">
        <v>0.61924999999999997</v>
      </c>
      <c r="L5602">
        <v>0.16844999999999999</v>
      </c>
      <c r="M5602">
        <v>0.72524999999999995</v>
      </c>
    </row>
    <row r="5603" spans="2:13" x14ac:dyDescent="0.35">
      <c r="B5603">
        <v>5600</v>
      </c>
      <c r="C5603">
        <v>0.55994999999999995</v>
      </c>
      <c r="D5603">
        <v>0.86385000000000001</v>
      </c>
      <c r="E5603">
        <v>0.24224999999999999</v>
      </c>
      <c r="F5603">
        <v>0.85955000000000004</v>
      </c>
      <c r="G5603">
        <v>0.48425000000000001</v>
      </c>
      <c r="H5603">
        <v>0.57815000000000005</v>
      </c>
      <c r="I5603">
        <v>0.52595000000000003</v>
      </c>
      <c r="J5603">
        <v>0.32264999999999999</v>
      </c>
      <c r="K5603">
        <v>0.73555000000000004</v>
      </c>
      <c r="L5603">
        <v>0.54925000000000002</v>
      </c>
      <c r="M5603">
        <v>0.75814999999999999</v>
      </c>
    </row>
    <row r="5604" spans="2:13" x14ac:dyDescent="0.35">
      <c r="B5604">
        <v>5601</v>
      </c>
      <c r="C5604">
        <v>0.56005000000000005</v>
      </c>
      <c r="D5604">
        <v>0.50465000000000004</v>
      </c>
      <c r="E5604">
        <v>0.48275000000000001</v>
      </c>
      <c r="F5604">
        <v>0.59635000000000005</v>
      </c>
      <c r="G5604">
        <v>0.62355000000000005</v>
      </c>
      <c r="H5604">
        <v>0.29394999999999999</v>
      </c>
      <c r="I5604">
        <v>0.33815000000000001</v>
      </c>
      <c r="J5604">
        <v>0.19635</v>
      </c>
      <c r="K5604">
        <v>8.4449999999999997E-2</v>
      </c>
      <c r="L5604">
        <v>0.95974999999999999</v>
      </c>
      <c r="M5604">
        <v>0.69884999999999997</v>
      </c>
    </row>
    <row r="5605" spans="2:13" x14ac:dyDescent="0.35">
      <c r="B5605">
        <v>5602</v>
      </c>
      <c r="C5605">
        <v>0.56015000000000004</v>
      </c>
      <c r="D5605">
        <v>0.31364999999999998</v>
      </c>
      <c r="E5605">
        <v>0.42695</v>
      </c>
      <c r="F5605">
        <v>8.6650000000000005E-2</v>
      </c>
      <c r="G5605">
        <v>0.81784999999999997</v>
      </c>
      <c r="H5605">
        <v>7.6249999999999998E-2</v>
      </c>
      <c r="I5605">
        <v>0.24135000000000001</v>
      </c>
      <c r="J5605">
        <v>0.41544999999999999</v>
      </c>
      <c r="K5605">
        <v>0.83155000000000001</v>
      </c>
      <c r="L5605">
        <v>0.80274999999999996</v>
      </c>
      <c r="M5605">
        <v>0.46725</v>
      </c>
    </row>
    <row r="5606" spans="2:13" x14ac:dyDescent="0.35">
      <c r="B5606">
        <v>5603</v>
      </c>
      <c r="C5606">
        <v>0.56025000000000003</v>
      </c>
      <c r="D5606">
        <v>0.74385000000000001</v>
      </c>
      <c r="E5606">
        <v>0.68494999999999995</v>
      </c>
      <c r="F5606">
        <v>0.64405000000000001</v>
      </c>
      <c r="G5606">
        <v>0.90005000000000002</v>
      </c>
      <c r="H5606">
        <v>0.96025000000000005</v>
      </c>
      <c r="I5606">
        <v>0.60655000000000003</v>
      </c>
      <c r="J5606">
        <v>0.18074999999999999</v>
      </c>
      <c r="K5606">
        <v>0.31714999999999999</v>
      </c>
      <c r="L5606">
        <v>0.50205</v>
      </c>
      <c r="M5606">
        <v>0.49425000000000002</v>
      </c>
    </row>
    <row r="5607" spans="2:13" x14ac:dyDescent="0.35">
      <c r="B5607">
        <v>5604</v>
      </c>
      <c r="C5607">
        <v>0.56035000000000001</v>
      </c>
      <c r="D5607">
        <v>0.26784999999999998</v>
      </c>
      <c r="E5607">
        <v>0.57704999999999995</v>
      </c>
      <c r="F5607">
        <v>0.45574999999999999</v>
      </c>
      <c r="G5607">
        <v>0.72855000000000003</v>
      </c>
      <c r="H5607">
        <v>0.80225000000000002</v>
      </c>
      <c r="I5607">
        <v>0.38934999999999997</v>
      </c>
      <c r="J5607">
        <v>0.35594999999999999</v>
      </c>
      <c r="K5607">
        <v>0.43085000000000001</v>
      </c>
      <c r="L5607">
        <v>0.61045000000000005</v>
      </c>
      <c r="M5607">
        <v>0.98955000000000004</v>
      </c>
    </row>
    <row r="5608" spans="2:13" x14ac:dyDescent="0.35">
      <c r="B5608">
        <v>5605</v>
      </c>
      <c r="C5608">
        <v>0.56045</v>
      </c>
      <c r="D5608">
        <v>0.38314999999999999</v>
      </c>
      <c r="E5608">
        <v>0.95984999999999998</v>
      </c>
      <c r="F5608">
        <v>0.38485000000000003</v>
      </c>
      <c r="G5608">
        <v>0.14315</v>
      </c>
      <c r="H5608">
        <v>0.21504999999999999</v>
      </c>
      <c r="I5608">
        <v>0.18425</v>
      </c>
      <c r="J5608">
        <v>4.9750000000000003E-2</v>
      </c>
      <c r="K5608">
        <v>0.48804999999999998</v>
      </c>
      <c r="L5608">
        <v>0.39855000000000002</v>
      </c>
      <c r="M5608">
        <v>0.39005000000000001</v>
      </c>
    </row>
    <row r="5609" spans="2:13" x14ac:dyDescent="0.35">
      <c r="B5609">
        <v>5606</v>
      </c>
      <c r="C5609">
        <v>0.56054999999999999</v>
      </c>
      <c r="D5609">
        <v>2.3949999999999999E-2</v>
      </c>
      <c r="E5609">
        <v>0.87914999999999999</v>
      </c>
      <c r="F5609">
        <v>0.49854999999999999</v>
      </c>
      <c r="G5609">
        <v>3.6949999999999997E-2</v>
      </c>
      <c r="H5609">
        <v>0.15304999999999999</v>
      </c>
      <c r="I5609">
        <v>0.12385</v>
      </c>
      <c r="J5609">
        <v>0.20155000000000001</v>
      </c>
      <c r="K5609">
        <v>0.74045000000000005</v>
      </c>
      <c r="L5609">
        <v>0.30125000000000002</v>
      </c>
      <c r="M5609">
        <v>0.80074999999999996</v>
      </c>
    </row>
    <row r="5610" spans="2:13" x14ac:dyDescent="0.35">
      <c r="B5610">
        <v>5607</v>
      </c>
      <c r="C5610">
        <v>0.56064999999999998</v>
      </c>
      <c r="D5610">
        <v>0.87765000000000004</v>
      </c>
      <c r="E5610">
        <v>0.33565</v>
      </c>
      <c r="F5610">
        <v>0.65154999999999996</v>
      </c>
      <c r="G5610">
        <v>0.95525000000000004</v>
      </c>
      <c r="H5610">
        <v>0.29935</v>
      </c>
      <c r="I5610">
        <v>0.12795000000000001</v>
      </c>
      <c r="J5610">
        <v>0.15265000000000001</v>
      </c>
      <c r="K5610">
        <v>0.33365</v>
      </c>
      <c r="L5610">
        <v>0.11774999999999999</v>
      </c>
      <c r="M5610">
        <v>0.11265</v>
      </c>
    </row>
    <row r="5611" spans="2:13" x14ac:dyDescent="0.35">
      <c r="B5611">
        <v>5608</v>
      </c>
      <c r="C5611">
        <v>0.56074999999999997</v>
      </c>
      <c r="D5611">
        <v>0.54054999999999997</v>
      </c>
      <c r="E5611">
        <v>8.7349999999999997E-2</v>
      </c>
      <c r="F5611">
        <v>0.64065000000000005</v>
      </c>
      <c r="G5611">
        <v>1.8249999999999999E-2</v>
      </c>
      <c r="H5611">
        <v>0.41904999999999998</v>
      </c>
      <c r="I5611">
        <v>0.46024999999999999</v>
      </c>
      <c r="J5611">
        <v>0.65925</v>
      </c>
      <c r="K5611">
        <v>0.44795000000000001</v>
      </c>
      <c r="L5611">
        <v>0.96855000000000002</v>
      </c>
      <c r="M5611">
        <v>4.0649999999999999E-2</v>
      </c>
    </row>
    <row r="5612" spans="2:13" x14ac:dyDescent="0.35">
      <c r="B5612">
        <v>5609</v>
      </c>
      <c r="C5612">
        <v>0.56084999999999996</v>
      </c>
      <c r="D5612">
        <v>0.23205000000000001</v>
      </c>
      <c r="E5612">
        <v>0.78005000000000002</v>
      </c>
      <c r="F5612">
        <v>0.89415</v>
      </c>
      <c r="G5612">
        <v>0.67645</v>
      </c>
      <c r="H5612">
        <v>0.79474999999999996</v>
      </c>
      <c r="I5612">
        <v>0.13305</v>
      </c>
      <c r="J5612">
        <v>0.41344999999999998</v>
      </c>
      <c r="K5612">
        <v>0.84755000000000003</v>
      </c>
      <c r="L5612">
        <v>0.62265000000000004</v>
      </c>
      <c r="M5612">
        <v>0.68205000000000005</v>
      </c>
    </row>
    <row r="5613" spans="2:13" x14ac:dyDescent="0.35">
      <c r="B5613">
        <v>5610</v>
      </c>
      <c r="C5613">
        <v>0.56094999999999995</v>
      </c>
      <c r="D5613">
        <v>9.3049999999999994E-2</v>
      </c>
      <c r="E5613">
        <v>0.53795000000000004</v>
      </c>
      <c r="F5613">
        <v>0.49295</v>
      </c>
      <c r="G5613">
        <v>0.67535000000000001</v>
      </c>
      <c r="H5613">
        <v>0.13464999999999999</v>
      </c>
      <c r="I5613">
        <v>7.8750000000000001E-2</v>
      </c>
      <c r="J5613">
        <v>0.13575000000000001</v>
      </c>
      <c r="K5613">
        <v>0.15815000000000001</v>
      </c>
      <c r="L5613">
        <v>0.94545000000000001</v>
      </c>
      <c r="M5613">
        <v>0.85745000000000005</v>
      </c>
    </row>
    <row r="5614" spans="2:13" x14ac:dyDescent="0.35">
      <c r="B5614">
        <v>5611</v>
      </c>
      <c r="C5614">
        <v>0.56105000000000005</v>
      </c>
      <c r="D5614">
        <v>1.175E-2</v>
      </c>
      <c r="E5614">
        <v>0.12185</v>
      </c>
      <c r="F5614">
        <v>0.84884999999999999</v>
      </c>
      <c r="G5614">
        <v>0.24345</v>
      </c>
      <c r="H5614">
        <v>0.38395000000000001</v>
      </c>
      <c r="I5614">
        <v>0.93715000000000004</v>
      </c>
      <c r="J5614">
        <v>0.32774999999999999</v>
      </c>
      <c r="K5614">
        <v>0.64305000000000001</v>
      </c>
      <c r="L5614">
        <v>0.51334999999999997</v>
      </c>
      <c r="M5614">
        <v>2.315E-2</v>
      </c>
    </row>
    <row r="5615" spans="2:13" x14ac:dyDescent="0.35">
      <c r="B5615">
        <v>5612</v>
      </c>
      <c r="C5615">
        <v>0.56115000000000004</v>
      </c>
      <c r="D5615">
        <v>0.91225000000000001</v>
      </c>
      <c r="E5615">
        <v>0.62295</v>
      </c>
      <c r="F5615">
        <v>0.23824999999999999</v>
      </c>
      <c r="G5615">
        <v>0.24554999999999999</v>
      </c>
      <c r="H5615">
        <v>0.80625000000000002</v>
      </c>
      <c r="I5615">
        <v>0.37814999999999999</v>
      </c>
      <c r="J5615">
        <v>4.3249999999999997E-2</v>
      </c>
      <c r="K5615">
        <v>0.33484999999999998</v>
      </c>
      <c r="L5615">
        <v>0.65825</v>
      </c>
      <c r="M5615">
        <v>0.24235000000000001</v>
      </c>
    </row>
    <row r="5616" spans="2:13" x14ac:dyDescent="0.35">
      <c r="B5616">
        <v>5613</v>
      </c>
      <c r="C5616">
        <v>0.56125000000000003</v>
      </c>
      <c r="D5616">
        <v>0.87544999999999995</v>
      </c>
      <c r="E5616">
        <v>0.17344999999999999</v>
      </c>
      <c r="F5616">
        <v>0.17624999999999999</v>
      </c>
      <c r="G5616">
        <v>0.45934999999999998</v>
      </c>
      <c r="H5616">
        <v>0.13855000000000001</v>
      </c>
      <c r="I5616">
        <v>0.80145</v>
      </c>
      <c r="J5616">
        <v>0.33045000000000002</v>
      </c>
      <c r="K5616">
        <v>0.66564999999999996</v>
      </c>
      <c r="L5616">
        <v>9.1350000000000001E-2</v>
      </c>
      <c r="M5616">
        <v>0.52295000000000003</v>
      </c>
    </row>
    <row r="5617" spans="2:13" x14ac:dyDescent="0.35">
      <c r="B5617">
        <v>5614</v>
      </c>
      <c r="C5617">
        <v>0.56135000000000002</v>
      </c>
      <c r="D5617">
        <v>8.115E-2</v>
      </c>
      <c r="E5617">
        <v>0.88714999999999999</v>
      </c>
      <c r="F5617">
        <v>0.18445</v>
      </c>
      <c r="G5617">
        <v>0.44895000000000002</v>
      </c>
      <c r="H5617">
        <v>0.60285</v>
      </c>
      <c r="I5617">
        <v>0.26995000000000002</v>
      </c>
      <c r="J5617">
        <v>9.665E-2</v>
      </c>
      <c r="K5617">
        <v>0.56605000000000005</v>
      </c>
      <c r="L5617">
        <v>0.31225000000000003</v>
      </c>
      <c r="M5617">
        <v>8.5349999999999995E-2</v>
      </c>
    </row>
    <row r="5618" spans="2:13" x14ac:dyDescent="0.35">
      <c r="B5618">
        <v>5615</v>
      </c>
      <c r="C5618">
        <v>0.56145</v>
      </c>
      <c r="D5618">
        <v>0.49525000000000002</v>
      </c>
      <c r="E5618">
        <v>0.87895000000000001</v>
      </c>
      <c r="F5618">
        <v>0.51354999999999995</v>
      </c>
      <c r="G5618">
        <v>0.29365000000000002</v>
      </c>
      <c r="H5618">
        <v>0.87144999999999995</v>
      </c>
      <c r="I5618">
        <v>0.31164999999999998</v>
      </c>
      <c r="J5618">
        <v>0.50495000000000001</v>
      </c>
      <c r="K5618">
        <v>0.39195000000000002</v>
      </c>
      <c r="L5618">
        <v>0.40355000000000002</v>
      </c>
      <c r="M5618">
        <v>0.65644999999999998</v>
      </c>
    </row>
    <row r="5619" spans="2:13" x14ac:dyDescent="0.35">
      <c r="B5619">
        <v>5616</v>
      </c>
      <c r="C5619">
        <v>0.56154999999999999</v>
      </c>
      <c r="D5619">
        <v>0.94084999999999996</v>
      </c>
      <c r="E5619">
        <v>0.12395</v>
      </c>
      <c r="F5619">
        <v>0.40444999999999998</v>
      </c>
      <c r="G5619">
        <v>0.26305000000000001</v>
      </c>
      <c r="H5619">
        <v>0.41394999999999998</v>
      </c>
      <c r="I5619">
        <v>0.82225000000000004</v>
      </c>
      <c r="J5619">
        <v>0.84465000000000001</v>
      </c>
      <c r="K5619">
        <v>0.36154999999999998</v>
      </c>
      <c r="L5619">
        <v>0.97504999999999997</v>
      </c>
      <c r="M5619">
        <v>0.53985000000000005</v>
      </c>
    </row>
    <row r="5620" spans="2:13" x14ac:dyDescent="0.35">
      <c r="B5620">
        <v>5617</v>
      </c>
      <c r="C5620">
        <v>0.56164999999999998</v>
      </c>
      <c r="D5620">
        <v>0.52985000000000004</v>
      </c>
      <c r="E5620">
        <v>0.74034999999999995</v>
      </c>
      <c r="F5620">
        <v>2.6249999999999999E-2</v>
      </c>
      <c r="G5620">
        <v>0.26955000000000001</v>
      </c>
      <c r="H5620">
        <v>0.31705</v>
      </c>
      <c r="I5620">
        <v>0.55754999999999999</v>
      </c>
      <c r="J5620">
        <v>2.375E-2</v>
      </c>
      <c r="K5620">
        <v>0.84855000000000003</v>
      </c>
      <c r="L5620">
        <v>0.29654999999999998</v>
      </c>
      <c r="M5620">
        <v>0.20324999999999999</v>
      </c>
    </row>
    <row r="5621" spans="2:13" x14ac:dyDescent="0.35">
      <c r="B5621">
        <v>5618</v>
      </c>
      <c r="C5621">
        <v>0.56174999999999997</v>
      </c>
      <c r="D5621">
        <v>0.60565000000000002</v>
      </c>
      <c r="E5621">
        <v>2.9049999999999999E-2</v>
      </c>
      <c r="F5621">
        <v>0.19514999999999999</v>
      </c>
      <c r="G5621">
        <v>0.82674999999999998</v>
      </c>
      <c r="H5621">
        <v>0.65634999999999999</v>
      </c>
      <c r="I5621">
        <v>7.9500000000000005E-3</v>
      </c>
      <c r="J5621">
        <v>0.83474999999999999</v>
      </c>
      <c r="K5621">
        <v>0.28605000000000003</v>
      </c>
      <c r="L5621">
        <v>0.55864999999999998</v>
      </c>
      <c r="M5621">
        <v>0.78734999999999999</v>
      </c>
    </row>
    <row r="5622" spans="2:13" x14ac:dyDescent="0.35">
      <c r="B5622">
        <v>5619</v>
      </c>
      <c r="C5622">
        <v>0.56184999999999996</v>
      </c>
      <c r="D5622">
        <v>0.38274999999999998</v>
      </c>
      <c r="E5622">
        <v>0.26024999999999998</v>
      </c>
      <c r="F5622">
        <v>0.54435</v>
      </c>
      <c r="G5622">
        <v>0.92974999999999997</v>
      </c>
      <c r="H5622">
        <v>0.22764999999999999</v>
      </c>
      <c r="I5622">
        <v>0.41715000000000002</v>
      </c>
      <c r="J5622">
        <v>0.41385</v>
      </c>
      <c r="K5622">
        <v>0.68105000000000004</v>
      </c>
      <c r="L5622">
        <v>0.59684999999999999</v>
      </c>
      <c r="M5622">
        <v>0.56425000000000003</v>
      </c>
    </row>
    <row r="5623" spans="2:13" x14ac:dyDescent="0.35">
      <c r="B5623">
        <v>5620</v>
      </c>
      <c r="C5623">
        <v>0.56194999999999995</v>
      </c>
      <c r="D5623">
        <v>0.78874999999999995</v>
      </c>
      <c r="E5623">
        <v>0.72184999999999999</v>
      </c>
      <c r="F5623">
        <v>0.83814999999999995</v>
      </c>
      <c r="G5623">
        <v>0.40855000000000002</v>
      </c>
      <c r="H5623">
        <v>2.9049999999999999E-2</v>
      </c>
      <c r="I5623">
        <v>0.75414999999999999</v>
      </c>
      <c r="J5623">
        <v>0.93874999999999997</v>
      </c>
      <c r="K5623">
        <v>0.24295</v>
      </c>
      <c r="L5623">
        <v>0.31104999999999999</v>
      </c>
      <c r="M5623">
        <v>8.4849999999999995E-2</v>
      </c>
    </row>
    <row r="5624" spans="2:13" x14ac:dyDescent="0.35">
      <c r="B5624">
        <v>5621</v>
      </c>
      <c r="C5624">
        <v>0.56205000000000005</v>
      </c>
      <c r="D5624">
        <v>0.50634999999999997</v>
      </c>
      <c r="E5624">
        <v>0.22464999999999999</v>
      </c>
      <c r="F5624">
        <v>0.39595000000000002</v>
      </c>
      <c r="G5624">
        <v>0.74304999999999999</v>
      </c>
      <c r="H5624">
        <v>0.81205000000000005</v>
      </c>
      <c r="I5624">
        <v>0.73785000000000001</v>
      </c>
      <c r="J5624">
        <v>0.21875</v>
      </c>
      <c r="K5624">
        <v>0.57484999999999997</v>
      </c>
      <c r="L5624">
        <v>2.0250000000000001E-2</v>
      </c>
      <c r="M5624">
        <v>0.66525000000000001</v>
      </c>
    </row>
    <row r="5625" spans="2:13" x14ac:dyDescent="0.35">
      <c r="B5625">
        <v>5622</v>
      </c>
      <c r="C5625">
        <v>0.56215000000000004</v>
      </c>
      <c r="D5625">
        <v>0.91854999999999998</v>
      </c>
      <c r="E5625">
        <v>0.56425000000000003</v>
      </c>
      <c r="F5625">
        <v>0.48694999999999999</v>
      </c>
      <c r="G5625">
        <v>0.34425</v>
      </c>
      <c r="H5625">
        <v>0.78885000000000005</v>
      </c>
      <c r="I5625">
        <v>0.91754999999999998</v>
      </c>
      <c r="J5625">
        <v>0.24085000000000001</v>
      </c>
      <c r="K5625">
        <v>0.99124999999999996</v>
      </c>
      <c r="L5625">
        <v>0.53344999999999998</v>
      </c>
      <c r="M5625">
        <v>0.48835000000000001</v>
      </c>
    </row>
    <row r="5626" spans="2:13" x14ac:dyDescent="0.35">
      <c r="B5626">
        <v>5623</v>
      </c>
      <c r="C5626">
        <v>0.56225000000000003</v>
      </c>
      <c r="D5626">
        <v>0.23744999999999999</v>
      </c>
      <c r="E5626">
        <v>0.36085</v>
      </c>
      <c r="F5626">
        <v>0.14895</v>
      </c>
      <c r="G5626">
        <v>0.35644999999999999</v>
      </c>
      <c r="H5626">
        <v>0.65254999999999996</v>
      </c>
      <c r="I5626">
        <v>0.13314999999999999</v>
      </c>
      <c r="J5626">
        <v>0.88634999999999997</v>
      </c>
      <c r="K5626">
        <v>0.42975000000000002</v>
      </c>
      <c r="L5626">
        <v>0.23835000000000001</v>
      </c>
      <c r="M5626">
        <v>0.28875000000000001</v>
      </c>
    </row>
    <row r="5627" spans="2:13" x14ac:dyDescent="0.35">
      <c r="B5627">
        <v>5624</v>
      </c>
      <c r="C5627">
        <v>0.56235000000000002</v>
      </c>
      <c r="D5627">
        <v>0.57765</v>
      </c>
      <c r="E5627">
        <v>0.59975000000000001</v>
      </c>
      <c r="F5627">
        <v>0.53634999999999999</v>
      </c>
      <c r="G5627">
        <v>0.37464999999999998</v>
      </c>
      <c r="H5627">
        <v>0.86585000000000001</v>
      </c>
      <c r="I5627">
        <v>0.23574999999999999</v>
      </c>
      <c r="J5627">
        <v>0.74355000000000004</v>
      </c>
      <c r="K5627">
        <v>0.35654999999999998</v>
      </c>
      <c r="L5627">
        <v>6.7549999999999999E-2</v>
      </c>
      <c r="M5627">
        <v>6.8049999999999999E-2</v>
      </c>
    </row>
    <row r="5628" spans="2:13" x14ac:dyDescent="0.35">
      <c r="B5628">
        <v>5625</v>
      </c>
      <c r="C5628">
        <v>0.56245000000000001</v>
      </c>
      <c r="D5628">
        <v>0.70604999999999996</v>
      </c>
      <c r="E5628">
        <v>0.61424999999999996</v>
      </c>
      <c r="F5628">
        <v>0.90625</v>
      </c>
      <c r="G5628">
        <v>0.22785</v>
      </c>
      <c r="H5628">
        <v>0.83304999999999996</v>
      </c>
      <c r="I5628">
        <v>0.41215000000000002</v>
      </c>
      <c r="J5628">
        <v>0.23935000000000001</v>
      </c>
      <c r="K5628">
        <v>0.82325000000000004</v>
      </c>
      <c r="L5628">
        <v>0.76365000000000005</v>
      </c>
      <c r="M5628">
        <v>0.81405000000000005</v>
      </c>
    </row>
    <row r="5629" spans="2:13" x14ac:dyDescent="0.35">
      <c r="B5629">
        <v>5626</v>
      </c>
      <c r="C5629">
        <v>0.56254999999999999</v>
      </c>
      <c r="D5629">
        <v>0.18435000000000001</v>
      </c>
      <c r="E5629">
        <v>0.26574999999999999</v>
      </c>
      <c r="F5629">
        <v>0.68064999999999998</v>
      </c>
      <c r="G5629">
        <v>0.11655</v>
      </c>
      <c r="H5629">
        <v>0.91074999999999995</v>
      </c>
      <c r="I5629">
        <v>5.4550000000000001E-2</v>
      </c>
      <c r="J5629">
        <v>0.36975000000000002</v>
      </c>
      <c r="K5629">
        <v>0.90305000000000002</v>
      </c>
      <c r="L5629">
        <v>0.12984999999999999</v>
      </c>
      <c r="M5629">
        <v>0.88005</v>
      </c>
    </row>
    <row r="5630" spans="2:13" x14ac:dyDescent="0.35">
      <c r="B5630">
        <v>5627</v>
      </c>
      <c r="C5630">
        <v>0.56264999999999998</v>
      </c>
      <c r="D5630">
        <v>0.96274999999999999</v>
      </c>
      <c r="E5630">
        <v>0.29754999999999998</v>
      </c>
      <c r="F5630">
        <v>5.7950000000000002E-2</v>
      </c>
      <c r="G5630">
        <v>0.88575000000000004</v>
      </c>
      <c r="H5630">
        <v>0.97155000000000002</v>
      </c>
      <c r="I5630">
        <v>0.64924999999999999</v>
      </c>
      <c r="J5630">
        <v>0.73555000000000004</v>
      </c>
      <c r="K5630">
        <v>0.56774999999999998</v>
      </c>
      <c r="L5630">
        <v>0.40255000000000002</v>
      </c>
      <c r="M5630">
        <v>0.79615000000000002</v>
      </c>
    </row>
    <row r="5631" spans="2:13" x14ac:dyDescent="0.35">
      <c r="B5631">
        <v>5628</v>
      </c>
      <c r="C5631">
        <v>0.56274999999999997</v>
      </c>
      <c r="D5631">
        <v>0.60335000000000005</v>
      </c>
      <c r="E5631">
        <v>0.75595000000000001</v>
      </c>
      <c r="F5631">
        <v>4.1750000000000002E-2</v>
      </c>
      <c r="G5631">
        <v>0.66254999999999997</v>
      </c>
      <c r="H5631">
        <v>0.31085000000000002</v>
      </c>
      <c r="I5631">
        <v>0.19314999999999999</v>
      </c>
      <c r="J5631">
        <v>0.94015000000000004</v>
      </c>
      <c r="K5631">
        <v>0.72745000000000004</v>
      </c>
      <c r="L5631">
        <v>0.29185</v>
      </c>
      <c r="M5631">
        <v>0.91895000000000004</v>
      </c>
    </row>
    <row r="5632" spans="2:13" x14ac:dyDescent="0.35">
      <c r="B5632">
        <v>5629</v>
      </c>
      <c r="C5632">
        <v>0.56284999999999996</v>
      </c>
      <c r="D5632">
        <v>7.4149999999999994E-2</v>
      </c>
      <c r="E5632">
        <v>0.21085000000000001</v>
      </c>
      <c r="F5632">
        <v>3.0450000000000001E-2</v>
      </c>
      <c r="G5632">
        <v>0.64275000000000004</v>
      </c>
      <c r="H5632">
        <v>0.49614999999999998</v>
      </c>
      <c r="I5632">
        <v>0.89365000000000006</v>
      </c>
      <c r="J5632">
        <v>0.34934999999999999</v>
      </c>
      <c r="K5632">
        <v>0.84035000000000004</v>
      </c>
      <c r="L5632">
        <v>1.635E-2</v>
      </c>
      <c r="M5632">
        <v>0.72514999999999996</v>
      </c>
    </row>
    <row r="5633" spans="2:13" x14ac:dyDescent="0.35">
      <c r="B5633">
        <v>5630</v>
      </c>
      <c r="C5633">
        <v>0.56294999999999995</v>
      </c>
      <c r="D5633">
        <v>0.22685</v>
      </c>
      <c r="E5633">
        <v>0.34334999999999999</v>
      </c>
      <c r="F5633">
        <v>0.22534999999999999</v>
      </c>
      <c r="G5633">
        <v>8.1750000000000003E-2</v>
      </c>
      <c r="H5633">
        <v>0.41554999999999997</v>
      </c>
      <c r="I5633">
        <v>0.50705</v>
      </c>
      <c r="J5633">
        <v>0.84175</v>
      </c>
      <c r="K5633">
        <v>2.3449999999999999E-2</v>
      </c>
      <c r="L5633">
        <v>0.55364999999999998</v>
      </c>
      <c r="M5633">
        <v>4.9450000000000001E-2</v>
      </c>
    </row>
    <row r="5634" spans="2:13" x14ac:dyDescent="0.35">
      <c r="B5634">
        <v>5631</v>
      </c>
      <c r="C5634">
        <v>0.56305000000000005</v>
      </c>
      <c r="D5634">
        <v>0.67244999999999999</v>
      </c>
      <c r="E5634">
        <v>0.25864999999999999</v>
      </c>
      <c r="F5634">
        <v>0.47115000000000001</v>
      </c>
      <c r="G5634">
        <v>0.95094999999999996</v>
      </c>
      <c r="H5634">
        <v>9.1850000000000001E-2</v>
      </c>
      <c r="I5634">
        <v>0.21675</v>
      </c>
      <c r="J5634">
        <v>0.64244999999999997</v>
      </c>
      <c r="K5634">
        <v>0.95525000000000004</v>
      </c>
      <c r="L5634">
        <v>0.87234999999999996</v>
      </c>
      <c r="M5634">
        <v>0.58714999999999995</v>
      </c>
    </row>
    <row r="5635" spans="2:13" x14ac:dyDescent="0.35">
      <c r="B5635">
        <v>5632</v>
      </c>
      <c r="C5635">
        <v>0.56315000000000004</v>
      </c>
      <c r="D5635">
        <v>0.78615000000000002</v>
      </c>
      <c r="E5635">
        <v>0.47715000000000002</v>
      </c>
      <c r="F5635">
        <v>0.96375</v>
      </c>
      <c r="G5635">
        <v>0.41215000000000002</v>
      </c>
      <c r="H5635">
        <v>0.70355000000000001</v>
      </c>
      <c r="I5635">
        <v>0.72865000000000002</v>
      </c>
      <c r="J5635">
        <v>0.88454999999999995</v>
      </c>
      <c r="K5635">
        <v>0.59914999999999996</v>
      </c>
      <c r="L5635">
        <v>0.54095000000000004</v>
      </c>
      <c r="M5635">
        <v>0.70615000000000006</v>
      </c>
    </row>
    <row r="5636" spans="2:13" x14ac:dyDescent="0.35">
      <c r="B5636">
        <v>5633</v>
      </c>
      <c r="C5636">
        <v>0.56325000000000003</v>
      </c>
      <c r="D5636">
        <v>0.62995000000000001</v>
      </c>
      <c r="E5636">
        <v>0.92935000000000001</v>
      </c>
      <c r="F5636">
        <v>0.49485000000000001</v>
      </c>
      <c r="G5636">
        <v>0.25924999999999998</v>
      </c>
      <c r="H5636">
        <v>0.96835000000000004</v>
      </c>
      <c r="I5636">
        <v>0.77054999999999996</v>
      </c>
      <c r="J5636">
        <v>0.47015000000000001</v>
      </c>
      <c r="K5636">
        <v>0.22635</v>
      </c>
      <c r="L5636">
        <v>0.79174999999999995</v>
      </c>
      <c r="M5636">
        <v>0.57904999999999995</v>
      </c>
    </row>
    <row r="5637" spans="2:13" x14ac:dyDescent="0.35">
      <c r="B5637">
        <v>5634</v>
      </c>
      <c r="C5637">
        <v>0.56335000000000002</v>
      </c>
      <c r="D5637">
        <v>0.86524999999999996</v>
      </c>
      <c r="E5637">
        <v>0.47894999999999999</v>
      </c>
      <c r="F5637">
        <v>0.13134999999999999</v>
      </c>
      <c r="G5637">
        <v>0.26584999999999998</v>
      </c>
      <c r="H5637">
        <v>0.85455000000000003</v>
      </c>
      <c r="I5637">
        <v>0.13164999999999999</v>
      </c>
      <c r="J5637">
        <v>0.61545000000000005</v>
      </c>
      <c r="K5637">
        <v>0.23114999999999999</v>
      </c>
      <c r="L5637">
        <v>0.34084999999999999</v>
      </c>
      <c r="M5637">
        <v>0.80274999999999996</v>
      </c>
    </row>
    <row r="5638" spans="2:13" x14ac:dyDescent="0.35">
      <c r="B5638">
        <v>5635</v>
      </c>
      <c r="C5638">
        <v>0.56345000000000001</v>
      </c>
      <c r="D5638">
        <v>0.15415000000000001</v>
      </c>
      <c r="E5638">
        <v>0.87465000000000004</v>
      </c>
      <c r="F5638">
        <v>0.15715000000000001</v>
      </c>
      <c r="G5638">
        <v>5.7349999999999998E-2</v>
      </c>
      <c r="H5638">
        <v>0.81694999999999995</v>
      </c>
      <c r="I5638">
        <v>0.25124999999999997</v>
      </c>
      <c r="J5638">
        <v>0.31485000000000002</v>
      </c>
      <c r="K5638">
        <v>0.81664999999999999</v>
      </c>
      <c r="L5638">
        <v>0.40205000000000002</v>
      </c>
      <c r="M5638">
        <v>0.82904999999999995</v>
      </c>
    </row>
    <row r="5639" spans="2:13" x14ac:dyDescent="0.35">
      <c r="B5639">
        <v>5636</v>
      </c>
      <c r="C5639">
        <v>0.56355</v>
      </c>
      <c r="D5639">
        <v>0.77185000000000004</v>
      </c>
      <c r="E5639">
        <v>0.91174999999999995</v>
      </c>
      <c r="F5639">
        <v>0.23375000000000001</v>
      </c>
      <c r="G5639">
        <v>0.39355000000000001</v>
      </c>
      <c r="H5639">
        <v>0.90954999999999997</v>
      </c>
      <c r="I5639">
        <v>0.15334999999999999</v>
      </c>
      <c r="J5639">
        <v>0.98895</v>
      </c>
      <c r="K5639">
        <v>0.26124999999999998</v>
      </c>
      <c r="L5639">
        <v>0.94094999999999995</v>
      </c>
      <c r="M5639">
        <v>0.98334999999999995</v>
      </c>
    </row>
    <row r="5640" spans="2:13" x14ac:dyDescent="0.35">
      <c r="B5640">
        <v>5637</v>
      </c>
      <c r="C5640">
        <v>0.56364999999999998</v>
      </c>
      <c r="D5640">
        <v>0.40925</v>
      </c>
      <c r="E5640">
        <v>0.80284999999999995</v>
      </c>
      <c r="F5640">
        <v>0.86944999999999995</v>
      </c>
      <c r="G5640">
        <v>0.82665</v>
      </c>
      <c r="H5640">
        <v>0.96755000000000002</v>
      </c>
      <c r="I5640">
        <v>0.57694999999999996</v>
      </c>
      <c r="J5640">
        <v>0.70465</v>
      </c>
      <c r="K5640">
        <v>0.55574999999999997</v>
      </c>
      <c r="L5640">
        <v>0.50534999999999997</v>
      </c>
      <c r="M5640">
        <v>0.47775000000000001</v>
      </c>
    </row>
    <row r="5641" spans="2:13" x14ac:dyDescent="0.35">
      <c r="B5641">
        <v>5638</v>
      </c>
      <c r="C5641">
        <v>0.56374999999999997</v>
      </c>
      <c r="D5641">
        <v>0.45305000000000001</v>
      </c>
      <c r="E5641">
        <v>0.36725000000000002</v>
      </c>
      <c r="F5641">
        <v>0.40394999999999998</v>
      </c>
      <c r="G5641">
        <v>0.55464999999999998</v>
      </c>
      <c r="H5641">
        <v>0.23785000000000001</v>
      </c>
      <c r="I5641">
        <v>0.80325000000000002</v>
      </c>
      <c r="J5641">
        <v>0.77264999999999995</v>
      </c>
      <c r="K5641">
        <v>0.77344999999999997</v>
      </c>
      <c r="L5641">
        <v>0.39555000000000001</v>
      </c>
      <c r="M5641">
        <v>0.25495000000000001</v>
      </c>
    </row>
    <row r="5642" spans="2:13" x14ac:dyDescent="0.35">
      <c r="B5642">
        <v>5639</v>
      </c>
      <c r="C5642">
        <v>0.56384999999999996</v>
      </c>
      <c r="D5642">
        <v>0.58984999999999999</v>
      </c>
      <c r="E5642">
        <v>0.90264999999999995</v>
      </c>
      <c r="F5642">
        <v>0.58055000000000001</v>
      </c>
      <c r="G5642">
        <v>0.22314999999999999</v>
      </c>
      <c r="H5642">
        <v>0.76844999999999997</v>
      </c>
      <c r="I5642">
        <v>0.84745000000000004</v>
      </c>
      <c r="J5642">
        <v>0.14915</v>
      </c>
      <c r="K5642">
        <v>0.54925000000000002</v>
      </c>
      <c r="L5642">
        <v>9.0649999999999994E-2</v>
      </c>
      <c r="M5642">
        <v>0.13744999999999999</v>
      </c>
    </row>
    <row r="5643" spans="2:13" x14ac:dyDescent="0.35">
      <c r="B5643">
        <v>5640</v>
      </c>
      <c r="C5643">
        <v>0.56394999999999995</v>
      </c>
      <c r="D5643">
        <v>0.97314999999999996</v>
      </c>
      <c r="E5643">
        <v>0.91625000000000001</v>
      </c>
      <c r="F5643">
        <v>0.83045000000000002</v>
      </c>
      <c r="G5643">
        <v>0.87455000000000005</v>
      </c>
      <c r="H5643">
        <v>0.57174999999999998</v>
      </c>
      <c r="I5643">
        <v>0.26155</v>
      </c>
      <c r="J5643">
        <v>0.99885000000000002</v>
      </c>
      <c r="K5643">
        <v>0.41354999999999997</v>
      </c>
      <c r="L5643">
        <v>0.79984999999999995</v>
      </c>
      <c r="M5643">
        <v>3.3550000000000003E-2</v>
      </c>
    </row>
    <row r="5644" spans="2:13" x14ac:dyDescent="0.35">
      <c r="B5644">
        <v>5641</v>
      </c>
      <c r="C5644">
        <v>0.56405000000000005</v>
      </c>
      <c r="D5644">
        <v>0.28434999999999999</v>
      </c>
      <c r="E5644">
        <v>0.60135000000000005</v>
      </c>
      <c r="F5644">
        <v>0.20874999999999999</v>
      </c>
      <c r="G5644">
        <v>0.66374999999999995</v>
      </c>
      <c r="H5644">
        <v>0.19105</v>
      </c>
      <c r="I5644">
        <v>0.79305000000000003</v>
      </c>
      <c r="J5644">
        <v>0.64144999999999996</v>
      </c>
      <c r="K5644">
        <v>0.48275000000000001</v>
      </c>
      <c r="L5644">
        <v>0.91544999999999999</v>
      </c>
      <c r="M5644">
        <v>0.20474999999999999</v>
      </c>
    </row>
    <row r="5645" spans="2:13" x14ac:dyDescent="0.35">
      <c r="B5645">
        <v>5642</v>
      </c>
      <c r="C5645">
        <v>0.56415000000000004</v>
      </c>
      <c r="D5645">
        <v>0.37414999999999998</v>
      </c>
      <c r="E5645">
        <v>4.4650000000000002E-2</v>
      </c>
      <c r="F5645">
        <v>0.70804999999999996</v>
      </c>
      <c r="G5645">
        <v>0.73204999999999998</v>
      </c>
      <c r="H5645">
        <v>2.2249999999999999E-2</v>
      </c>
      <c r="I5645">
        <v>0.61975000000000002</v>
      </c>
      <c r="J5645">
        <v>0.94855</v>
      </c>
      <c r="K5645">
        <v>0.74275000000000002</v>
      </c>
      <c r="L5645">
        <v>4.045E-2</v>
      </c>
      <c r="M5645">
        <v>0.46024999999999999</v>
      </c>
    </row>
    <row r="5646" spans="2:13" x14ac:dyDescent="0.35">
      <c r="B5646">
        <v>5643</v>
      </c>
      <c r="C5646">
        <v>0.56425000000000003</v>
      </c>
      <c r="D5646">
        <v>0.67574999999999996</v>
      </c>
      <c r="E5646">
        <v>0.85355000000000003</v>
      </c>
      <c r="F5646">
        <v>0.13555</v>
      </c>
      <c r="G5646">
        <v>0.48885000000000001</v>
      </c>
      <c r="H5646">
        <v>0.35815000000000002</v>
      </c>
      <c r="I5646">
        <v>0.31774999999999998</v>
      </c>
      <c r="J5646">
        <v>0.47604999999999997</v>
      </c>
      <c r="K5646">
        <v>6.4449999999999993E-2</v>
      </c>
      <c r="L5646">
        <v>6.905E-2</v>
      </c>
      <c r="M5646">
        <v>0.86375000000000002</v>
      </c>
    </row>
    <row r="5647" spans="2:13" x14ac:dyDescent="0.35">
      <c r="B5647">
        <v>5644</v>
      </c>
      <c r="C5647">
        <v>0.56435000000000002</v>
      </c>
      <c r="D5647">
        <v>0.25014999999999998</v>
      </c>
      <c r="E5647">
        <v>0.68474999999999997</v>
      </c>
      <c r="F5647">
        <v>0.36144999999999999</v>
      </c>
      <c r="G5647">
        <v>8.7349999999999997E-2</v>
      </c>
      <c r="H5647">
        <v>0.89075000000000004</v>
      </c>
      <c r="I5647">
        <v>0.78525</v>
      </c>
      <c r="J5647">
        <v>0.79764999999999997</v>
      </c>
      <c r="K5647">
        <v>0.32385000000000003</v>
      </c>
      <c r="L5647">
        <v>0.46975</v>
      </c>
      <c r="M5647">
        <v>0.93564999999999998</v>
      </c>
    </row>
    <row r="5648" spans="2:13" x14ac:dyDescent="0.35">
      <c r="B5648">
        <v>5645</v>
      </c>
      <c r="C5648">
        <v>0.56445000000000001</v>
      </c>
      <c r="D5648">
        <v>0.25514999999999999</v>
      </c>
      <c r="E5648">
        <v>0.34905000000000003</v>
      </c>
      <c r="F5648">
        <v>0.77415</v>
      </c>
      <c r="G5648">
        <v>0.17774999999999999</v>
      </c>
      <c r="H5648">
        <v>0.56735000000000002</v>
      </c>
      <c r="I5648">
        <v>0.39105000000000001</v>
      </c>
      <c r="J5648">
        <v>3.2550000000000003E-2</v>
      </c>
      <c r="K5648">
        <v>0.71214999999999995</v>
      </c>
      <c r="L5648">
        <v>0.25585000000000002</v>
      </c>
      <c r="M5648">
        <v>0.20774999999999999</v>
      </c>
    </row>
    <row r="5649" spans="2:13" x14ac:dyDescent="0.35">
      <c r="B5649">
        <v>5646</v>
      </c>
      <c r="C5649">
        <v>0.56455</v>
      </c>
      <c r="D5649">
        <v>0.71775</v>
      </c>
      <c r="E5649">
        <v>0.66505000000000003</v>
      </c>
      <c r="F5649">
        <v>0.29394999999999999</v>
      </c>
      <c r="G5649">
        <v>0.22585</v>
      </c>
      <c r="H5649">
        <v>0.57355</v>
      </c>
      <c r="I5649">
        <v>0.90054999999999996</v>
      </c>
      <c r="J5649">
        <v>0.75344999999999995</v>
      </c>
      <c r="K5649">
        <v>0.67935000000000001</v>
      </c>
      <c r="L5649">
        <v>0.13164999999999999</v>
      </c>
      <c r="M5649">
        <v>0.12645000000000001</v>
      </c>
    </row>
    <row r="5650" spans="2:13" x14ac:dyDescent="0.35">
      <c r="B5650">
        <v>5647</v>
      </c>
      <c r="C5650">
        <v>0.56464999999999999</v>
      </c>
      <c r="D5650">
        <v>0.77644999999999997</v>
      </c>
      <c r="E5650">
        <v>0.88385000000000002</v>
      </c>
      <c r="F5650">
        <v>0.77044999999999997</v>
      </c>
      <c r="G5650">
        <v>0.34665000000000001</v>
      </c>
      <c r="H5650">
        <v>0.86214999999999997</v>
      </c>
      <c r="I5650">
        <v>0.16435</v>
      </c>
      <c r="J5650">
        <v>0.49925000000000003</v>
      </c>
      <c r="K5650">
        <v>0.37264999999999998</v>
      </c>
      <c r="L5650">
        <v>0.18645</v>
      </c>
      <c r="M5650">
        <v>0.36065000000000003</v>
      </c>
    </row>
    <row r="5651" spans="2:13" x14ac:dyDescent="0.35">
      <c r="B5651">
        <v>5648</v>
      </c>
      <c r="C5651">
        <v>0.56474999999999997</v>
      </c>
      <c r="D5651">
        <v>0.93435000000000001</v>
      </c>
      <c r="E5651">
        <v>0.45705000000000001</v>
      </c>
      <c r="F5651">
        <v>0.24265</v>
      </c>
      <c r="G5651">
        <v>0.20025000000000001</v>
      </c>
      <c r="H5651">
        <v>0.93894999999999995</v>
      </c>
      <c r="I5651">
        <v>0.94845000000000002</v>
      </c>
      <c r="J5651">
        <v>0.89144999999999996</v>
      </c>
      <c r="K5651">
        <v>0.42325000000000002</v>
      </c>
      <c r="L5651">
        <v>0.72075</v>
      </c>
      <c r="M5651">
        <v>0.56605000000000005</v>
      </c>
    </row>
    <row r="5652" spans="2:13" x14ac:dyDescent="0.35">
      <c r="B5652">
        <v>5649</v>
      </c>
      <c r="C5652">
        <v>0.56484999999999996</v>
      </c>
      <c r="D5652">
        <v>0.83325000000000005</v>
      </c>
      <c r="E5652">
        <v>0.22534999999999999</v>
      </c>
      <c r="F5652">
        <v>0.84375</v>
      </c>
      <c r="G5652">
        <v>0.53334999999999999</v>
      </c>
      <c r="H5652">
        <v>0.48304999999999998</v>
      </c>
      <c r="I5652">
        <v>0.69384999999999997</v>
      </c>
      <c r="J5652">
        <v>0.17285</v>
      </c>
      <c r="K5652">
        <v>0.57445000000000002</v>
      </c>
      <c r="L5652">
        <v>0.53615000000000002</v>
      </c>
      <c r="M5652">
        <v>0.22445000000000001</v>
      </c>
    </row>
    <row r="5653" spans="2:13" x14ac:dyDescent="0.35">
      <c r="B5653">
        <v>5650</v>
      </c>
      <c r="C5653">
        <v>0.56494999999999995</v>
      </c>
      <c r="D5653">
        <v>0.46605000000000002</v>
      </c>
      <c r="E5653">
        <v>9.035E-2</v>
      </c>
      <c r="F5653">
        <v>0.90525</v>
      </c>
      <c r="G5653">
        <v>0.83574999999999999</v>
      </c>
      <c r="H5653">
        <v>0.92225000000000001</v>
      </c>
      <c r="I5653">
        <v>0.25195000000000001</v>
      </c>
      <c r="J5653">
        <v>0.55564999999999998</v>
      </c>
      <c r="K5653">
        <v>0.83655000000000002</v>
      </c>
      <c r="L5653">
        <v>0.75044999999999995</v>
      </c>
      <c r="M5653">
        <v>0.92174999999999996</v>
      </c>
    </row>
    <row r="5654" spans="2:13" x14ac:dyDescent="0.35">
      <c r="B5654">
        <v>5651</v>
      </c>
      <c r="C5654">
        <v>0.56505000000000005</v>
      </c>
      <c r="D5654">
        <v>0.29904999999999998</v>
      </c>
      <c r="E5654">
        <v>0.71355000000000002</v>
      </c>
      <c r="F5654">
        <v>0.84865000000000002</v>
      </c>
      <c r="G5654">
        <v>0.24074999999999999</v>
      </c>
      <c r="H5654">
        <v>8.6449999999999999E-2</v>
      </c>
      <c r="I5654">
        <v>0.51565000000000005</v>
      </c>
      <c r="J5654">
        <v>0.61495</v>
      </c>
      <c r="K5654">
        <v>0.76024999999999998</v>
      </c>
      <c r="L5654">
        <v>0.82735000000000003</v>
      </c>
      <c r="M5654">
        <v>0.53164999999999996</v>
      </c>
    </row>
    <row r="5655" spans="2:13" x14ac:dyDescent="0.35">
      <c r="B5655">
        <v>5652</v>
      </c>
      <c r="C5655">
        <v>0.56515000000000004</v>
      </c>
      <c r="D5655">
        <v>0.17965</v>
      </c>
      <c r="E5655">
        <v>0.29904999999999998</v>
      </c>
      <c r="F5655">
        <v>0.67154999999999998</v>
      </c>
      <c r="G5655">
        <v>0.57025000000000003</v>
      </c>
      <c r="H5655">
        <v>8.2150000000000001E-2</v>
      </c>
      <c r="I5655">
        <v>0.47455000000000003</v>
      </c>
      <c r="J5655">
        <v>0.73624999999999996</v>
      </c>
      <c r="K5655">
        <v>0.30825000000000002</v>
      </c>
      <c r="L5655">
        <v>0.90144999999999997</v>
      </c>
      <c r="M5655">
        <v>0.36004999999999998</v>
      </c>
    </row>
    <row r="5656" spans="2:13" x14ac:dyDescent="0.35">
      <c r="B5656">
        <v>5653</v>
      </c>
      <c r="C5656">
        <v>0.56525000000000003</v>
      </c>
      <c r="D5656">
        <v>0.62514999999999998</v>
      </c>
      <c r="E5656">
        <v>0.64815</v>
      </c>
      <c r="F5656">
        <v>0.58714999999999995</v>
      </c>
      <c r="G5656">
        <v>0.33825</v>
      </c>
      <c r="H5656">
        <v>0.72194999999999998</v>
      </c>
      <c r="I5656">
        <v>0.94935000000000003</v>
      </c>
      <c r="J5656">
        <v>0.92025000000000001</v>
      </c>
      <c r="K5656">
        <v>0.61065000000000003</v>
      </c>
      <c r="L5656">
        <v>0.35965000000000003</v>
      </c>
      <c r="M5656">
        <v>0.98555000000000004</v>
      </c>
    </row>
    <row r="5657" spans="2:13" x14ac:dyDescent="0.35">
      <c r="B5657">
        <v>5654</v>
      </c>
      <c r="C5657">
        <v>0.56535000000000002</v>
      </c>
      <c r="D5657">
        <v>0.20705000000000001</v>
      </c>
      <c r="E5657">
        <v>0.89375000000000004</v>
      </c>
      <c r="F5657">
        <v>0.66095000000000004</v>
      </c>
      <c r="G5657">
        <v>0.35994999999999999</v>
      </c>
      <c r="H5657">
        <v>0.21625</v>
      </c>
      <c r="I5657">
        <v>0.51544999999999996</v>
      </c>
      <c r="J5657">
        <v>0.71145000000000003</v>
      </c>
      <c r="K5657">
        <v>0.42115000000000002</v>
      </c>
      <c r="L5657">
        <v>0.77575000000000005</v>
      </c>
      <c r="M5657">
        <v>0.82255</v>
      </c>
    </row>
    <row r="5658" spans="2:13" x14ac:dyDescent="0.35">
      <c r="B5658">
        <v>5655</v>
      </c>
      <c r="C5658">
        <v>0.56545000000000001</v>
      </c>
      <c r="D5658">
        <v>0.31314999999999998</v>
      </c>
      <c r="E5658">
        <v>0.79264999999999997</v>
      </c>
      <c r="F5658">
        <v>0.29044999999999999</v>
      </c>
      <c r="G5658">
        <v>0.62124999999999997</v>
      </c>
      <c r="H5658">
        <v>0.94425000000000003</v>
      </c>
      <c r="I5658">
        <v>0.82145000000000001</v>
      </c>
      <c r="J5658">
        <v>0.68215000000000003</v>
      </c>
      <c r="K5658">
        <v>0.51634999999999998</v>
      </c>
      <c r="L5658">
        <v>0.32545000000000002</v>
      </c>
      <c r="M5658">
        <v>0.32355</v>
      </c>
    </row>
    <row r="5659" spans="2:13" x14ac:dyDescent="0.35">
      <c r="B5659">
        <v>5656</v>
      </c>
      <c r="C5659">
        <v>0.56555</v>
      </c>
      <c r="D5659">
        <v>0.36004999999999998</v>
      </c>
      <c r="E5659">
        <v>0.17805000000000001</v>
      </c>
      <c r="F5659">
        <v>0.26784999999999998</v>
      </c>
      <c r="G5659">
        <v>0.11824999999999999</v>
      </c>
      <c r="H5659">
        <v>0.60604999999999998</v>
      </c>
      <c r="I5659">
        <v>0.56545000000000001</v>
      </c>
      <c r="J5659">
        <v>0.83635000000000004</v>
      </c>
      <c r="K5659">
        <v>0.34525</v>
      </c>
      <c r="L5659">
        <v>0.43945000000000001</v>
      </c>
      <c r="M5659">
        <v>0.29994999999999999</v>
      </c>
    </row>
    <row r="5660" spans="2:13" x14ac:dyDescent="0.35">
      <c r="B5660">
        <v>5657</v>
      </c>
      <c r="C5660">
        <v>0.56564999999999999</v>
      </c>
      <c r="D5660">
        <v>0.85224999999999995</v>
      </c>
      <c r="E5660">
        <v>0.94494999999999996</v>
      </c>
      <c r="F5660">
        <v>0.26305000000000001</v>
      </c>
      <c r="G5660">
        <v>0.62285000000000001</v>
      </c>
      <c r="H5660">
        <v>0.53954999999999997</v>
      </c>
      <c r="I5660">
        <v>0.82804999999999995</v>
      </c>
      <c r="J5660">
        <v>0.50414999999999999</v>
      </c>
      <c r="K5660">
        <v>9.2249999999999999E-2</v>
      </c>
      <c r="L5660">
        <v>0.87444999999999995</v>
      </c>
      <c r="M5660">
        <v>0.91705000000000003</v>
      </c>
    </row>
    <row r="5661" spans="2:13" x14ac:dyDescent="0.35">
      <c r="B5661">
        <v>5658</v>
      </c>
      <c r="C5661">
        <v>0.56574999999999998</v>
      </c>
      <c r="D5661">
        <v>1.555E-2</v>
      </c>
      <c r="E5661">
        <v>0.64944999999999997</v>
      </c>
      <c r="F5661">
        <v>0.35935</v>
      </c>
      <c r="G5661">
        <v>0.14535000000000001</v>
      </c>
      <c r="H5661">
        <v>0.60855000000000004</v>
      </c>
      <c r="I5661">
        <v>0.62465000000000004</v>
      </c>
      <c r="J5661">
        <v>0.87504999999999999</v>
      </c>
      <c r="K5661">
        <v>0.19705</v>
      </c>
      <c r="L5661">
        <v>0.11085</v>
      </c>
      <c r="M5661">
        <v>0.15575</v>
      </c>
    </row>
    <row r="5662" spans="2:13" x14ac:dyDescent="0.35">
      <c r="B5662">
        <v>5659</v>
      </c>
      <c r="C5662">
        <v>0.56584999999999996</v>
      </c>
      <c r="D5662">
        <v>0.38245000000000001</v>
      </c>
      <c r="E5662">
        <v>0.62675000000000003</v>
      </c>
      <c r="F5662">
        <v>0.57394999999999996</v>
      </c>
      <c r="G5662">
        <v>0.84655000000000002</v>
      </c>
      <c r="H5662">
        <v>5.1950000000000003E-2</v>
      </c>
      <c r="I5662">
        <v>0.28465000000000001</v>
      </c>
      <c r="J5662">
        <v>8.4349999999999994E-2</v>
      </c>
      <c r="K5662">
        <v>0.76044999999999996</v>
      </c>
      <c r="L5662">
        <v>0.16485</v>
      </c>
      <c r="M5662">
        <v>0.67784999999999995</v>
      </c>
    </row>
    <row r="5663" spans="2:13" x14ac:dyDescent="0.35">
      <c r="B5663">
        <v>5660</v>
      </c>
      <c r="C5663">
        <v>0.56594999999999995</v>
      </c>
      <c r="D5663">
        <v>0.77785000000000004</v>
      </c>
      <c r="E5663">
        <v>0.35675000000000001</v>
      </c>
      <c r="F5663">
        <v>0.40615000000000001</v>
      </c>
      <c r="G5663">
        <v>0.26395000000000002</v>
      </c>
      <c r="H5663">
        <v>0.90454999999999997</v>
      </c>
      <c r="I5663">
        <v>0.27005000000000001</v>
      </c>
      <c r="J5663">
        <v>0.75555000000000005</v>
      </c>
      <c r="K5663">
        <v>0.43425000000000002</v>
      </c>
      <c r="L5663">
        <v>0.57845000000000002</v>
      </c>
      <c r="M5663">
        <v>0.93845000000000001</v>
      </c>
    </row>
    <row r="5664" spans="2:13" x14ac:dyDescent="0.35">
      <c r="B5664">
        <v>5661</v>
      </c>
      <c r="C5664">
        <v>0.56605000000000005</v>
      </c>
      <c r="D5664">
        <v>0.61414999999999997</v>
      </c>
      <c r="E5664">
        <v>0.27465000000000001</v>
      </c>
      <c r="F5664">
        <v>0.14685000000000001</v>
      </c>
      <c r="G5664">
        <v>0.52354999999999996</v>
      </c>
      <c r="H5664">
        <v>0.46155000000000002</v>
      </c>
      <c r="I5664">
        <v>0.72094999999999998</v>
      </c>
      <c r="J5664">
        <v>1.985E-2</v>
      </c>
      <c r="K5664">
        <v>0.30035000000000001</v>
      </c>
      <c r="L5664">
        <v>0.82765</v>
      </c>
      <c r="M5664">
        <v>0.66325000000000001</v>
      </c>
    </row>
    <row r="5665" spans="2:13" x14ac:dyDescent="0.35">
      <c r="B5665">
        <v>5662</v>
      </c>
      <c r="C5665">
        <v>0.56615000000000004</v>
      </c>
      <c r="D5665">
        <v>0.13425000000000001</v>
      </c>
      <c r="E5665">
        <v>0.75924999999999998</v>
      </c>
      <c r="F5665">
        <v>0.91225000000000001</v>
      </c>
      <c r="G5665">
        <v>0.98014999999999997</v>
      </c>
      <c r="H5665">
        <v>0.25445000000000001</v>
      </c>
      <c r="I5665">
        <v>0.27215</v>
      </c>
      <c r="J5665">
        <v>0.21765000000000001</v>
      </c>
      <c r="K5665">
        <v>0.14025000000000001</v>
      </c>
      <c r="L5665">
        <v>0.12435</v>
      </c>
      <c r="M5665">
        <v>0.63414999999999999</v>
      </c>
    </row>
    <row r="5666" spans="2:13" x14ac:dyDescent="0.35">
      <c r="B5666">
        <v>5663</v>
      </c>
      <c r="C5666">
        <v>0.56625000000000003</v>
      </c>
      <c r="D5666">
        <v>0.93725000000000003</v>
      </c>
      <c r="E5666">
        <v>0.30704999999999999</v>
      </c>
      <c r="F5666">
        <v>2.725E-2</v>
      </c>
      <c r="G5666">
        <v>2.5500000000000002E-3</v>
      </c>
      <c r="H5666">
        <v>0.94055</v>
      </c>
      <c r="I5666">
        <v>0.82035000000000002</v>
      </c>
      <c r="J5666">
        <v>0.85104999999999997</v>
      </c>
      <c r="K5666">
        <v>0.62575000000000003</v>
      </c>
      <c r="L5666">
        <v>0.25374999999999998</v>
      </c>
      <c r="M5666">
        <v>0.43345</v>
      </c>
    </row>
    <row r="5667" spans="2:13" x14ac:dyDescent="0.35">
      <c r="B5667">
        <v>5664</v>
      </c>
      <c r="C5667">
        <v>0.56635000000000002</v>
      </c>
      <c r="D5667">
        <v>0.40194999999999997</v>
      </c>
      <c r="E5667">
        <v>0.57774999999999999</v>
      </c>
      <c r="F5667">
        <v>0.66444999999999999</v>
      </c>
      <c r="G5667">
        <v>0.32135000000000002</v>
      </c>
      <c r="H5667">
        <v>7.2650000000000006E-2</v>
      </c>
      <c r="I5667">
        <v>0.96704999999999997</v>
      </c>
      <c r="J5667">
        <v>0.16134999999999999</v>
      </c>
      <c r="K5667">
        <v>0.30154999999999998</v>
      </c>
      <c r="L5667">
        <v>0.71504999999999996</v>
      </c>
      <c r="M5667">
        <v>0.68825000000000003</v>
      </c>
    </row>
    <row r="5668" spans="2:13" x14ac:dyDescent="0.35">
      <c r="B5668">
        <v>5665</v>
      </c>
      <c r="C5668">
        <v>0.56645000000000001</v>
      </c>
      <c r="D5668">
        <v>0.59365000000000001</v>
      </c>
      <c r="E5668">
        <v>0.28144999999999998</v>
      </c>
      <c r="F5668">
        <v>0.32505000000000001</v>
      </c>
      <c r="G5668">
        <v>0.31025000000000003</v>
      </c>
      <c r="H5668">
        <v>0.68974999999999997</v>
      </c>
      <c r="I5668">
        <v>0.57974999999999999</v>
      </c>
      <c r="J5668">
        <v>0.72585</v>
      </c>
      <c r="K5668">
        <v>0.38655</v>
      </c>
      <c r="L5668">
        <v>0.35015000000000002</v>
      </c>
      <c r="M5668">
        <v>0.10505</v>
      </c>
    </row>
    <row r="5669" spans="2:13" x14ac:dyDescent="0.35">
      <c r="B5669">
        <v>5666</v>
      </c>
      <c r="C5669">
        <v>0.56655</v>
      </c>
      <c r="D5669">
        <v>0.26755000000000001</v>
      </c>
      <c r="E5669">
        <v>0.79135</v>
      </c>
      <c r="F5669">
        <v>0.13994999999999999</v>
      </c>
      <c r="G5669">
        <v>0.84584999999999999</v>
      </c>
      <c r="H5669">
        <v>0.45395000000000002</v>
      </c>
      <c r="I5669">
        <v>0.53835</v>
      </c>
      <c r="J5669">
        <v>9.5549999999999996E-2</v>
      </c>
      <c r="K5669">
        <v>0.47034999999999999</v>
      </c>
      <c r="L5669">
        <v>0.44055</v>
      </c>
      <c r="M5669">
        <v>0.17615</v>
      </c>
    </row>
    <row r="5670" spans="2:13" x14ac:dyDescent="0.35">
      <c r="B5670">
        <v>5667</v>
      </c>
      <c r="C5670">
        <v>0.56664999999999999</v>
      </c>
      <c r="D5670">
        <v>0.25174999999999997</v>
      </c>
      <c r="E5670">
        <v>0.51234999999999997</v>
      </c>
      <c r="F5670">
        <v>0.87395</v>
      </c>
      <c r="G5670">
        <v>0.39345000000000002</v>
      </c>
      <c r="H5670">
        <v>0.37785000000000002</v>
      </c>
      <c r="I5670">
        <v>0.48225000000000001</v>
      </c>
      <c r="J5670">
        <v>0.83925000000000005</v>
      </c>
      <c r="K5670">
        <v>0.16685</v>
      </c>
      <c r="L5670">
        <v>0.75555000000000005</v>
      </c>
      <c r="M5670">
        <v>0.94625000000000004</v>
      </c>
    </row>
    <row r="5671" spans="2:13" x14ac:dyDescent="0.35">
      <c r="B5671">
        <v>5668</v>
      </c>
      <c r="C5671">
        <v>0.56674999999999998</v>
      </c>
      <c r="D5671">
        <v>0.13955000000000001</v>
      </c>
      <c r="E5671">
        <v>0.67484999999999995</v>
      </c>
      <c r="F5671">
        <v>0.72735000000000005</v>
      </c>
      <c r="G5671">
        <v>1.7749999999999998E-2</v>
      </c>
      <c r="H5671">
        <v>0.82974999999999999</v>
      </c>
      <c r="I5671">
        <v>0.47294999999999998</v>
      </c>
      <c r="J5671">
        <v>5.3249999999999999E-2</v>
      </c>
      <c r="K5671">
        <v>0.26665</v>
      </c>
      <c r="L5671">
        <v>0.31274999999999997</v>
      </c>
      <c r="M5671">
        <v>0.54085000000000005</v>
      </c>
    </row>
    <row r="5672" spans="2:13" x14ac:dyDescent="0.35">
      <c r="B5672">
        <v>5669</v>
      </c>
      <c r="C5672">
        <v>0.56684999999999997</v>
      </c>
      <c r="D5672">
        <v>0.21045</v>
      </c>
      <c r="E5672">
        <v>0.76865000000000006</v>
      </c>
      <c r="F5672">
        <v>0.80945</v>
      </c>
      <c r="G5672">
        <v>0.68225000000000002</v>
      </c>
      <c r="H5672">
        <v>0.52544999999999997</v>
      </c>
      <c r="I5672">
        <v>0.46884999999999999</v>
      </c>
      <c r="J5672">
        <v>0.18905</v>
      </c>
      <c r="K5672">
        <v>0.40084999999999998</v>
      </c>
      <c r="L5672">
        <v>0.51554999999999995</v>
      </c>
      <c r="M5672">
        <v>9.7049999999999997E-2</v>
      </c>
    </row>
    <row r="5673" spans="2:13" x14ac:dyDescent="0.35">
      <c r="B5673">
        <v>5670</v>
      </c>
      <c r="C5673">
        <v>0.56694999999999995</v>
      </c>
      <c r="D5673">
        <v>1.9349999999999999E-2</v>
      </c>
      <c r="E5673">
        <v>0.10005</v>
      </c>
      <c r="F5673">
        <v>0.50044999999999995</v>
      </c>
      <c r="G5673">
        <v>0.79905000000000004</v>
      </c>
      <c r="H5673">
        <v>4.3650000000000001E-2</v>
      </c>
      <c r="I5673">
        <v>0.40184999999999998</v>
      </c>
      <c r="J5673">
        <v>0.47854999999999998</v>
      </c>
      <c r="K5673">
        <v>0.89115</v>
      </c>
      <c r="L5673">
        <v>0.64675000000000005</v>
      </c>
      <c r="M5673">
        <v>0.40284999999999999</v>
      </c>
    </row>
    <row r="5674" spans="2:13" x14ac:dyDescent="0.35">
      <c r="B5674">
        <v>5671</v>
      </c>
      <c r="C5674">
        <v>0.56705000000000005</v>
      </c>
      <c r="D5674">
        <v>0.48694999999999999</v>
      </c>
      <c r="E5674">
        <v>0.78075000000000006</v>
      </c>
      <c r="F5674">
        <v>0.90795000000000003</v>
      </c>
      <c r="G5674">
        <v>0.33245000000000002</v>
      </c>
      <c r="H5674">
        <v>0.15415000000000001</v>
      </c>
      <c r="I5674">
        <v>0.34484999999999999</v>
      </c>
      <c r="J5674">
        <v>0.93594999999999995</v>
      </c>
      <c r="K5674">
        <v>3.3849999999999998E-2</v>
      </c>
      <c r="L5674">
        <v>1.5350000000000001E-2</v>
      </c>
      <c r="M5674">
        <v>0.68894999999999995</v>
      </c>
    </row>
    <row r="5675" spans="2:13" x14ac:dyDescent="0.35">
      <c r="B5675">
        <v>5672</v>
      </c>
      <c r="C5675">
        <v>0.56715000000000004</v>
      </c>
      <c r="D5675">
        <v>0.54484999999999995</v>
      </c>
      <c r="E5675">
        <v>0.57925000000000004</v>
      </c>
      <c r="F5675">
        <v>0.38324999999999998</v>
      </c>
      <c r="G5675">
        <v>0.89254999999999995</v>
      </c>
      <c r="H5675">
        <v>0.60394999999999999</v>
      </c>
      <c r="I5675">
        <v>0.67574999999999996</v>
      </c>
      <c r="J5675">
        <v>0.29804999999999998</v>
      </c>
      <c r="K5675">
        <v>0.19495000000000001</v>
      </c>
      <c r="L5675">
        <v>3.9449999999999999E-2</v>
      </c>
      <c r="M5675">
        <v>0.34534999999999999</v>
      </c>
    </row>
    <row r="5676" spans="2:13" x14ac:dyDescent="0.35">
      <c r="B5676">
        <v>5673</v>
      </c>
      <c r="C5676">
        <v>0.56725000000000003</v>
      </c>
      <c r="D5676">
        <v>0.39624999999999999</v>
      </c>
      <c r="E5676">
        <v>0.85755000000000003</v>
      </c>
      <c r="F5676">
        <v>0.73334999999999995</v>
      </c>
      <c r="G5676">
        <v>0.65215000000000001</v>
      </c>
      <c r="H5676">
        <v>0.19475000000000001</v>
      </c>
      <c r="I5676">
        <v>0.35394999999999999</v>
      </c>
      <c r="J5676">
        <v>0.28515000000000001</v>
      </c>
      <c r="K5676">
        <v>0.16694999999999999</v>
      </c>
      <c r="L5676">
        <v>0.89495000000000002</v>
      </c>
      <c r="M5676">
        <v>3.4450000000000001E-2</v>
      </c>
    </row>
    <row r="5677" spans="2:13" x14ac:dyDescent="0.35">
      <c r="B5677">
        <v>5674</v>
      </c>
      <c r="C5677">
        <v>0.56735000000000002</v>
      </c>
      <c r="D5677">
        <v>0.80264999999999997</v>
      </c>
      <c r="E5677">
        <v>0.31505</v>
      </c>
      <c r="F5677">
        <v>0.94025000000000003</v>
      </c>
      <c r="G5677">
        <v>0.25524999999999998</v>
      </c>
      <c r="H5677">
        <v>6.9650000000000004E-2</v>
      </c>
      <c r="I5677">
        <v>0.15004999999999999</v>
      </c>
      <c r="J5677">
        <v>0.74714999999999998</v>
      </c>
      <c r="K5677">
        <v>0.35875000000000001</v>
      </c>
      <c r="L5677">
        <v>0.97865000000000002</v>
      </c>
      <c r="M5677">
        <v>7.6450000000000004E-2</v>
      </c>
    </row>
    <row r="5678" spans="2:13" x14ac:dyDescent="0.35">
      <c r="B5678">
        <v>5675</v>
      </c>
      <c r="C5678">
        <v>0.56745000000000001</v>
      </c>
      <c r="D5678">
        <v>1.5049999999999999E-2</v>
      </c>
      <c r="E5678">
        <v>3.9350000000000003E-2</v>
      </c>
      <c r="F5678">
        <v>0.58335000000000004</v>
      </c>
      <c r="G5678">
        <v>0.84314999999999996</v>
      </c>
      <c r="H5678">
        <v>0.56294999999999995</v>
      </c>
      <c r="I5678">
        <v>0.27894999999999998</v>
      </c>
      <c r="J5678">
        <v>0.69874999999999998</v>
      </c>
      <c r="K5678">
        <v>0.15354999999999999</v>
      </c>
      <c r="L5678">
        <v>0.57274999999999998</v>
      </c>
      <c r="M5678">
        <v>0.29204999999999998</v>
      </c>
    </row>
    <row r="5679" spans="2:13" x14ac:dyDescent="0.35">
      <c r="B5679">
        <v>5676</v>
      </c>
      <c r="C5679">
        <v>0.56755</v>
      </c>
      <c r="D5679">
        <v>7.7549999999999994E-2</v>
      </c>
      <c r="E5679">
        <v>0.59955000000000003</v>
      </c>
      <c r="F5679">
        <v>0.20415</v>
      </c>
      <c r="G5679">
        <v>0.52685000000000004</v>
      </c>
      <c r="H5679">
        <v>0.52764999999999995</v>
      </c>
      <c r="I5679">
        <v>0.57815000000000005</v>
      </c>
      <c r="J5679">
        <v>0.51075000000000004</v>
      </c>
      <c r="K5679">
        <v>0.54425000000000001</v>
      </c>
      <c r="L5679">
        <v>0.60394999999999999</v>
      </c>
      <c r="M5679">
        <v>0.44905</v>
      </c>
    </row>
    <row r="5680" spans="2:13" x14ac:dyDescent="0.35">
      <c r="B5680">
        <v>5677</v>
      </c>
      <c r="C5680">
        <v>0.56764999999999999</v>
      </c>
      <c r="D5680">
        <v>0.73524999999999996</v>
      </c>
      <c r="E5680">
        <v>0.85704999999999998</v>
      </c>
      <c r="F5680">
        <v>0.30945</v>
      </c>
      <c r="G5680">
        <v>0.13145000000000001</v>
      </c>
      <c r="H5680">
        <v>0.52995000000000003</v>
      </c>
      <c r="I5680">
        <v>0.17895</v>
      </c>
      <c r="J5680">
        <v>0.90364999999999995</v>
      </c>
      <c r="K5680">
        <v>0.83975</v>
      </c>
      <c r="L5680">
        <v>0.60885</v>
      </c>
      <c r="M5680">
        <v>0.25245000000000001</v>
      </c>
    </row>
    <row r="5681" spans="2:13" x14ac:dyDescent="0.35">
      <c r="B5681">
        <v>5678</v>
      </c>
      <c r="C5681">
        <v>0.56774999999999998</v>
      </c>
      <c r="D5681">
        <v>0.55545</v>
      </c>
      <c r="E5681">
        <v>0.51505000000000001</v>
      </c>
      <c r="F5681">
        <v>0.22764999999999999</v>
      </c>
      <c r="G5681">
        <v>0.90095000000000003</v>
      </c>
      <c r="H5681">
        <v>0.50434999999999997</v>
      </c>
      <c r="I5681">
        <v>0.50905</v>
      </c>
      <c r="J5681">
        <v>0.73645000000000005</v>
      </c>
      <c r="K5681">
        <v>0.50165000000000004</v>
      </c>
      <c r="L5681">
        <v>0.96135000000000004</v>
      </c>
      <c r="M5681">
        <v>0.37605</v>
      </c>
    </row>
    <row r="5682" spans="2:13" x14ac:dyDescent="0.35">
      <c r="B5682">
        <v>5679</v>
      </c>
      <c r="C5682">
        <v>0.56784999999999997</v>
      </c>
      <c r="D5682">
        <v>0.64154999999999995</v>
      </c>
      <c r="E5682">
        <v>0.67015000000000002</v>
      </c>
      <c r="F5682">
        <v>0.94574999999999998</v>
      </c>
      <c r="G5682">
        <v>0.12784999999999999</v>
      </c>
      <c r="H5682">
        <v>0.21665000000000001</v>
      </c>
      <c r="I5682">
        <v>0.58865000000000001</v>
      </c>
      <c r="J5682">
        <v>0.54164999999999996</v>
      </c>
      <c r="K5682">
        <v>0.19225</v>
      </c>
      <c r="L5682">
        <v>0.65744999999999998</v>
      </c>
      <c r="M5682">
        <v>0.89075000000000004</v>
      </c>
    </row>
    <row r="5683" spans="2:13" x14ac:dyDescent="0.35">
      <c r="B5683">
        <v>5680</v>
      </c>
      <c r="C5683">
        <v>0.56794999999999995</v>
      </c>
      <c r="D5683">
        <v>0.90754999999999997</v>
      </c>
      <c r="E5683">
        <v>0.53815000000000002</v>
      </c>
      <c r="F5683">
        <v>0.28994999999999999</v>
      </c>
      <c r="G5683">
        <v>0.85494999999999999</v>
      </c>
      <c r="H5683">
        <v>0.71155000000000002</v>
      </c>
      <c r="I5683">
        <v>0.66335</v>
      </c>
      <c r="J5683">
        <v>0.24204999999999999</v>
      </c>
      <c r="K5683">
        <v>0.73924999999999996</v>
      </c>
      <c r="L5683">
        <v>0.60524999999999995</v>
      </c>
      <c r="M5683">
        <v>0.10725</v>
      </c>
    </row>
    <row r="5684" spans="2:13" x14ac:dyDescent="0.35">
      <c r="B5684">
        <v>5681</v>
      </c>
      <c r="C5684">
        <v>0.56805000000000005</v>
      </c>
      <c r="D5684">
        <v>9.9449999999999997E-2</v>
      </c>
      <c r="E5684">
        <v>0.97955000000000003</v>
      </c>
      <c r="F5684">
        <v>0.69345000000000001</v>
      </c>
      <c r="G5684">
        <v>0.48585</v>
      </c>
      <c r="H5684">
        <v>0.35015000000000002</v>
      </c>
      <c r="I5684">
        <v>0.74195</v>
      </c>
      <c r="J5684">
        <v>0.90825</v>
      </c>
      <c r="K5684">
        <v>0.91705000000000003</v>
      </c>
      <c r="L5684">
        <v>0.88414999999999999</v>
      </c>
      <c r="M5684">
        <v>0.70965</v>
      </c>
    </row>
    <row r="5685" spans="2:13" x14ac:dyDescent="0.35">
      <c r="B5685">
        <v>5682</v>
      </c>
      <c r="C5685">
        <v>0.56815000000000004</v>
      </c>
      <c r="D5685">
        <v>0.53695000000000004</v>
      </c>
      <c r="E5685">
        <v>0.37125000000000002</v>
      </c>
      <c r="F5685">
        <v>0.67015000000000002</v>
      </c>
      <c r="G5685">
        <v>1.4250000000000001E-2</v>
      </c>
      <c r="H5685">
        <v>0.21535000000000001</v>
      </c>
      <c r="I5685">
        <v>0.78574999999999995</v>
      </c>
      <c r="J5685">
        <v>0.12205000000000001</v>
      </c>
      <c r="K5685">
        <v>0.95265</v>
      </c>
      <c r="L5685">
        <v>0.83255000000000001</v>
      </c>
      <c r="M5685">
        <v>0.55384999999999995</v>
      </c>
    </row>
    <row r="5686" spans="2:13" x14ac:dyDescent="0.35">
      <c r="B5686">
        <v>5683</v>
      </c>
      <c r="C5686">
        <v>0.56825000000000003</v>
      </c>
      <c r="D5686">
        <v>0.40784999999999999</v>
      </c>
      <c r="E5686">
        <v>0.90305000000000002</v>
      </c>
      <c r="F5686">
        <v>0.67625000000000002</v>
      </c>
      <c r="G5686">
        <v>0.94115000000000004</v>
      </c>
      <c r="H5686">
        <v>0.78125</v>
      </c>
      <c r="I5686">
        <v>0.18754999999999999</v>
      </c>
      <c r="J5686">
        <v>0.19425000000000001</v>
      </c>
      <c r="K5686">
        <v>0.71314999999999995</v>
      </c>
      <c r="L5686">
        <v>0.47735</v>
      </c>
      <c r="M5686">
        <v>8.2500000000000004E-3</v>
      </c>
    </row>
    <row r="5687" spans="2:13" x14ac:dyDescent="0.35">
      <c r="B5687">
        <v>5684</v>
      </c>
      <c r="C5687">
        <v>0.56835000000000002</v>
      </c>
      <c r="D5687">
        <v>0.65705000000000002</v>
      </c>
      <c r="E5687">
        <v>0.32555000000000001</v>
      </c>
      <c r="F5687">
        <v>0.49375000000000002</v>
      </c>
      <c r="G5687">
        <v>0.14655000000000001</v>
      </c>
      <c r="H5687">
        <v>0.75255000000000005</v>
      </c>
      <c r="I5687">
        <v>0.58955000000000002</v>
      </c>
      <c r="J5687">
        <v>7.0250000000000007E-2</v>
      </c>
      <c r="K5687">
        <v>0.68664999999999998</v>
      </c>
      <c r="L5687">
        <v>0.64644999999999997</v>
      </c>
      <c r="M5687">
        <v>0.18465000000000001</v>
      </c>
    </row>
    <row r="5688" spans="2:13" x14ac:dyDescent="0.35">
      <c r="B5688">
        <v>5685</v>
      </c>
      <c r="C5688">
        <v>0.56845000000000001</v>
      </c>
      <c r="D5688">
        <v>0.53205000000000002</v>
      </c>
      <c r="E5688">
        <v>0.58304999999999996</v>
      </c>
      <c r="F5688">
        <v>0.82355</v>
      </c>
      <c r="G5688">
        <v>0.14515</v>
      </c>
      <c r="H5688">
        <v>0.51754999999999995</v>
      </c>
      <c r="I5688">
        <v>0.93235000000000001</v>
      </c>
      <c r="J5688">
        <v>0.54735</v>
      </c>
      <c r="K5688">
        <v>0.68764999999999998</v>
      </c>
      <c r="L5688">
        <v>0.10865</v>
      </c>
      <c r="M5688">
        <v>0.46594999999999998</v>
      </c>
    </row>
    <row r="5689" spans="2:13" x14ac:dyDescent="0.35">
      <c r="B5689">
        <v>5686</v>
      </c>
      <c r="C5689">
        <v>0.56855</v>
      </c>
      <c r="D5689">
        <v>0.96804999999999997</v>
      </c>
      <c r="E5689">
        <v>0.17515</v>
      </c>
      <c r="F5689">
        <v>0.86004999999999998</v>
      </c>
      <c r="G5689">
        <v>0.55794999999999995</v>
      </c>
      <c r="H5689">
        <v>0.74665000000000004</v>
      </c>
      <c r="I5689">
        <v>0.79144999999999999</v>
      </c>
      <c r="J5689">
        <v>0.76444999999999996</v>
      </c>
      <c r="K5689">
        <v>0.12525</v>
      </c>
      <c r="L5689">
        <v>0.22184999999999999</v>
      </c>
      <c r="M5689">
        <v>0.25195000000000001</v>
      </c>
    </row>
    <row r="5690" spans="2:13" x14ac:dyDescent="0.35">
      <c r="B5690">
        <v>5687</v>
      </c>
      <c r="C5690">
        <v>0.56864999999999999</v>
      </c>
      <c r="D5690">
        <v>0.54415000000000002</v>
      </c>
      <c r="E5690">
        <v>0.61104999999999998</v>
      </c>
      <c r="F5690">
        <v>0.69474999999999998</v>
      </c>
      <c r="G5690">
        <v>0.54195000000000004</v>
      </c>
      <c r="H5690">
        <v>0.98334999999999995</v>
      </c>
      <c r="I5690">
        <v>0.57425000000000004</v>
      </c>
      <c r="J5690">
        <v>0.50734999999999997</v>
      </c>
      <c r="K5690">
        <v>0.73085</v>
      </c>
      <c r="L5690">
        <v>0.70735000000000003</v>
      </c>
      <c r="M5690">
        <v>0.33505000000000001</v>
      </c>
    </row>
    <row r="5691" spans="2:13" x14ac:dyDescent="0.35">
      <c r="B5691">
        <v>5688</v>
      </c>
      <c r="C5691">
        <v>0.56874999999999998</v>
      </c>
      <c r="D5691">
        <v>0.60865000000000002</v>
      </c>
      <c r="E5691">
        <v>0.53744999999999998</v>
      </c>
      <c r="F5691">
        <v>0.35235</v>
      </c>
      <c r="G5691">
        <v>4.2750000000000003E-2</v>
      </c>
      <c r="H5691">
        <v>0.89754999999999996</v>
      </c>
      <c r="I5691">
        <v>0.43914999999999998</v>
      </c>
      <c r="J5691">
        <v>0.21615000000000001</v>
      </c>
      <c r="K5691">
        <v>0.90434999999999999</v>
      </c>
      <c r="L5691">
        <v>0.35665000000000002</v>
      </c>
      <c r="M5691">
        <v>0.65734999999999999</v>
      </c>
    </row>
    <row r="5692" spans="2:13" x14ac:dyDescent="0.35">
      <c r="B5692">
        <v>5689</v>
      </c>
      <c r="C5692">
        <v>0.56884999999999997</v>
      </c>
      <c r="D5692">
        <v>0.69555</v>
      </c>
      <c r="E5692">
        <v>0.90105000000000002</v>
      </c>
      <c r="F5692">
        <v>0.11865000000000001</v>
      </c>
      <c r="G5692">
        <v>0.75544999999999995</v>
      </c>
      <c r="H5692">
        <v>0.34705000000000003</v>
      </c>
      <c r="I5692">
        <v>0.63354999999999995</v>
      </c>
      <c r="J5692">
        <v>0.93955</v>
      </c>
      <c r="K5692">
        <v>0.41785</v>
      </c>
      <c r="L5692">
        <v>0.18085000000000001</v>
      </c>
      <c r="M5692">
        <v>0.60514999999999997</v>
      </c>
    </row>
    <row r="5693" spans="2:13" x14ac:dyDescent="0.35">
      <c r="B5693">
        <v>5690</v>
      </c>
      <c r="C5693">
        <v>0.56894999999999996</v>
      </c>
      <c r="D5693">
        <v>0.93474999999999997</v>
      </c>
      <c r="E5693">
        <v>0.33865000000000001</v>
      </c>
      <c r="F5693">
        <v>6.4449999999999993E-2</v>
      </c>
      <c r="G5693">
        <v>0.53925000000000001</v>
      </c>
      <c r="H5693">
        <v>0.55794999999999995</v>
      </c>
      <c r="I5693">
        <v>0.20565</v>
      </c>
      <c r="J5693">
        <v>0.33124999999999999</v>
      </c>
      <c r="K5693">
        <v>0.48025000000000001</v>
      </c>
      <c r="L5693">
        <v>0.49514999999999998</v>
      </c>
      <c r="M5693">
        <v>0.95494999999999997</v>
      </c>
    </row>
    <row r="5694" spans="2:13" x14ac:dyDescent="0.35">
      <c r="B5694">
        <v>5691</v>
      </c>
      <c r="C5694">
        <v>0.56904999999999994</v>
      </c>
      <c r="D5694">
        <v>0.12634999999999999</v>
      </c>
      <c r="E5694">
        <v>0.50405</v>
      </c>
      <c r="F5694">
        <v>0.58525000000000005</v>
      </c>
      <c r="G5694">
        <v>0.83814999999999995</v>
      </c>
      <c r="H5694">
        <v>0.23465</v>
      </c>
      <c r="I5694">
        <v>6.4949999999999994E-2</v>
      </c>
      <c r="J5694">
        <v>0.72104999999999997</v>
      </c>
      <c r="K5694">
        <v>0.10345</v>
      </c>
      <c r="L5694">
        <v>0.69945000000000002</v>
      </c>
      <c r="M5694">
        <v>0.74234999999999995</v>
      </c>
    </row>
    <row r="5695" spans="2:13" x14ac:dyDescent="0.35">
      <c r="B5695">
        <v>5692</v>
      </c>
      <c r="C5695">
        <v>0.56915000000000004</v>
      </c>
      <c r="D5695">
        <v>0.22245000000000001</v>
      </c>
      <c r="E5695">
        <v>0.21304999999999999</v>
      </c>
      <c r="F5695">
        <v>0.58855000000000002</v>
      </c>
      <c r="G5695">
        <v>6.8349999999999994E-2</v>
      </c>
      <c r="H5695">
        <v>0.66854999999999998</v>
      </c>
      <c r="I5695">
        <v>0.24984999999999999</v>
      </c>
      <c r="J5695">
        <v>0.25024999999999997</v>
      </c>
      <c r="K5695">
        <v>2.495E-2</v>
      </c>
      <c r="L5695">
        <v>0.84145000000000003</v>
      </c>
      <c r="M5695">
        <v>0.69955000000000001</v>
      </c>
    </row>
    <row r="5696" spans="2:13" x14ac:dyDescent="0.35">
      <c r="B5696">
        <v>5693</v>
      </c>
      <c r="C5696">
        <v>0.56925000000000003</v>
      </c>
      <c r="D5696">
        <v>0.37974999999999998</v>
      </c>
      <c r="E5696">
        <v>0.16894999999999999</v>
      </c>
      <c r="F5696">
        <v>3.245E-2</v>
      </c>
      <c r="G5696">
        <v>0.20885000000000001</v>
      </c>
      <c r="H5696">
        <v>0.58104999999999996</v>
      </c>
      <c r="I5696">
        <v>0.74414999999999998</v>
      </c>
      <c r="J5696">
        <v>0.25924999999999998</v>
      </c>
      <c r="K5696">
        <v>0.10195</v>
      </c>
      <c r="L5696">
        <v>0.23255000000000001</v>
      </c>
      <c r="M5696">
        <v>0.31385000000000002</v>
      </c>
    </row>
    <row r="5697" spans="2:13" x14ac:dyDescent="0.35">
      <c r="B5697">
        <v>5694</v>
      </c>
      <c r="C5697">
        <v>0.56935000000000002</v>
      </c>
      <c r="D5697">
        <v>0.18695000000000001</v>
      </c>
      <c r="E5697">
        <v>0.29894999999999999</v>
      </c>
      <c r="F5697">
        <v>1.555E-2</v>
      </c>
      <c r="G5697">
        <v>0.79185000000000005</v>
      </c>
      <c r="H5697">
        <v>0.84335000000000004</v>
      </c>
      <c r="I5697">
        <v>0.70294999999999996</v>
      </c>
      <c r="J5697">
        <v>0.59084999999999999</v>
      </c>
      <c r="K5697">
        <v>0.44735000000000003</v>
      </c>
      <c r="L5697">
        <v>0.94284999999999997</v>
      </c>
      <c r="M5697">
        <v>0.31245000000000001</v>
      </c>
    </row>
    <row r="5698" spans="2:13" x14ac:dyDescent="0.35">
      <c r="B5698">
        <v>5695</v>
      </c>
      <c r="C5698">
        <v>0.56945000000000001</v>
      </c>
      <c r="D5698">
        <v>0.64624999999999999</v>
      </c>
      <c r="E5698">
        <v>0.32845000000000002</v>
      </c>
      <c r="F5698">
        <v>0.29054999999999997</v>
      </c>
      <c r="G5698">
        <v>0.66315000000000002</v>
      </c>
      <c r="H5698">
        <v>0.84765000000000001</v>
      </c>
      <c r="I5698">
        <v>0.73545000000000005</v>
      </c>
      <c r="J5698">
        <v>0.30464999999999998</v>
      </c>
      <c r="K5698">
        <v>6.4649999999999999E-2</v>
      </c>
      <c r="L5698">
        <v>0.55654999999999999</v>
      </c>
      <c r="M5698">
        <v>0.79335</v>
      </c>
    </row>
    <row r="5699" spans="2:13" x14ac:dyDescent="0.35">
      <c r="B5699">
        <v>5696</v>
      </c>
      <c r="C5699">
        <v>0.56955</v>
      </c>
      <c r="D5699">
        <v>0.74814999999999998</v>
      </c>
      <c r="E5699">
        <v>0.87985000000000002</v>
      </c>
      <c r="F5699">
        <v>0.77875000000000005</v>
      </c>
      <c r="G5699">
        <v>0.22205</v>
      </c>
      <c r="H5699">
        <v>0.41304999999999997</v>
      </c>
      <c r="I5699">
        <v>0.78405000000000002</v>
      </c>
      <c r="J5699">
        <v>0.58704999999999996</v>
      </c>
      <c r="K5699">
        <v>0.62355000000000005</v>
      </c>
      <c r="L5699">
        <v>0.23435</v>
      </c>
      <c r="M5699">
        <v>0.13664999999999999</v>
      </c>
    </row>
    <row r="5700" spans="2:13" x14ac:dyDescent="0.35">
      <c r="B5700">
        <v>5697</v>
      </c>
      <c r="C5700">
        <v>0.56964999999999999</v>
      </c>
      <c r="D5700">
        <v>0.21004999999999999</v>
      </c>
      <c r="E5700">
        <v>0.10715</v>
      </c>
      <c r="F5700">
        <v>0.40815000000000001</v>
      </c>
      <c r="G5700">
        <v>5.0950000000000002E-2</v>
      </c>
      <c r="H5700">
        <v>0.18085000000000001</v>
      </c>
      <c r="I5700">
        <v>0.21915000000000001</v>
      </c>
      <c r="J5700">
        <v>0.34844999999999998</v>
      </c>
      <c r="K5700">
        <v>0.33505000000000001</v>
      </c>
      <c r="L5700">
        <v>0.41415000000000002</v>
      </c>
      <c r="M5700">
        <v>0.62434999999999996</v>
      </c>
    </row>
    <row r="5701" spans="2:13" x14ac:dyDescent="0.35">
      <c r="B5701">
        <v>5698</v>
      </c>
      <c r="C5701">
        <v>0.56974999999999998</v>
      </c>
      <c r="D5701">
        <v>7.2749999999999995E-2</v>
      </c>
      <c r="E5701">
        <v>0.55705000000000005</v>
      </c>
      <c r="F5701">
        <v>7.6249999999999998E-2</v>
      </c>
      <c r="G5701">
        <v>0.16655</v>
      </c>
      <c r="H5701">
        <v>0.97965000000000002</v>
      </c>
      <c r="I5701">
        <v>0.85304999999999997</v>
      </c>
      <c r="J5701">
        <v>3.415E-2</v>
      </c>
      <c r="K5701">
        <v>0.62155000000000005</v>
      </c>
      <c r="L5701">
        <v>0.74675000000000002</v>
      </c>
      <c r="M5701">
        <v>0.68654999999999999</v>
      </c>
    </row>
    <row r="5702" spans="2:13" x14ac:dyDescent="0.35">
      <c r="B5702">
        <v>5699</v>
      </c>
      <c r="C5702">
        <v>0.56984999999999997</v>
      </c>
      <c r="D5702">
        <v>0.29465000000000002</v>
      </c>
      <c r="E5702">
        <v>0.41535</v>
      </c>
      <c r="F5702">
        <v>0.44724999999999998</v>
      </c>
      <c r="G5702">
        <v>0.35465000000000002</v>
      </c>
      <c r="H5702">
        <v>0.52905000000000002</v>
      </c>
      <c r="I5702">
        <v>0.23505000000000001</v>
      </c>
      <c r="J5702">
        <v>0.60424999999999995</v>
      </c>
      <c r="K5702">
        <v>0.20705000000000001</v>
      </c>
      <c r="L5702">
        <v>0.59594999999999998</v>
      </c>
      <c r="M5702">
        <v>0.13375000000000001</v>
      </c>
    </row>
    <row r="5703" spans="2:13" x14ac:dyDescent="0.35">
      <c r="B5703">
        <v>5700</v>
      </c>
      <c r="C5703">
        <v>0.56994999999999996</v>
      </c>
      <c r="D5703">
        <v>0.51265000000000005</v>
      </c>
      <c r="E5703">
        <v>0.94745000000000001</v>
      </c>
      <c r="F5703">
        <v>0.29965000000000003</v>
      </c>
      <c r="G5703">
        <v>0.76924999999999999</v>
      </c>
      <c r="H5703">
        <v>3.1550000000000002E-2</v>
      </c>
      <c r="I5703">
        <v>0.75614999999999999</v>
      </c>
      <c r="J5703">
        <v>0.38435000000000002</v>
      </c>
      <c r="K5703">
        <v>0.85304999999999997</v>
      </c>
      <c r="L5703">
        <v>0.24565000000000001</v>
      </c>
      <c r="M5703">
        <v>0.60704999999999998</v>
      </c>
    </row>
    <row r="5704" spans="2:13" x14ac:dyDescent="0.35">
      <c r="B5704">
        <v>5701</v>
      </c>
      <c r="C5704">
        <v>0.57004999999999995</v>
      </c>
      <c r="D5704">
        <v>0.11405</v>
      </c>
      <c r="E5704">
        <v>0.22925000000000001</v>
      </c>
      <c r="F5704">
        <v>9.9949999999999997E-2</v>
      </c>
      <c r="G5704">
        <v>8.5849999999999996E-2</v>
      </c>
      <c r="H5704">
        <v>0.31545000000000001</v>
      </c>
      <c r="I5704">
        <v>0.26484999999999997</v>
      </c>
      <c r="J5704">
        <v>0.49195</v>
      </c>
      <c r="K5704">
        <v>0.14135</v>
      </c>
      <c r="L5704">
        <v>0.20315</v>
      </c>
      <c r="M5704">
        <v>0.33515</v>
      </c>
    </row>
    <row r="5705" spans="2:13" x14ac:dyDescent="0.35">
      <c r="B5705">
        <v>5702</v>
      </c>
      <c r="C5705">
        <v>0.57015000000000005</v>
      </c>
      <c r="D5705">
        <v>0.59624999999999995</v>
      </c>
      <c r="E5705">
        <v>9.4950000000000007E-2</v>
      </c>
      <c r="F5705">
        <v>0.75954999999999995</v>
      </c>
      <c r="G5705">
        <v>0.59084999999999999</v>
      </c>
      <c r="H5705">
        <v>5.6149999999999999E-2</v>
      </c>
      <c r="I5705">
        <v>0.44655</v>
      </c>
      <c r="J5705">
        <v>0.48244999999999999</v>
      </c>
      <c r="K5705">
        <v>0.82974999999999999</v>
      </c>
      <c r="L5705">
        <v>0.41265000000000002</v>
      </c>
      <c r="M5705">
        <v>0.31204999999999999</v>
      </c>
    </row>
    <row r="5706" spans="2:13" x14ac:dyDescent="0.35">
      <c r="B5706">
        <v>5703</v>
      </c>
      <c r="C5706">
        <v>0.57025000000000003</v>
      </c>
      <c r="D5706">
        <v>0.84935000000000005</v>
      </c>
      <c r="E5706">
        <v>0.33065</v>
      </c>
      <c r="F5706">
        <v>0.39655000000000001</v>
      </c>
      <c r="G5706">
        <v>0.40634999999999999</v>
      </c>
      <c r="H5706">
        <v>0.63514999999999999</v>
      </c>
      <c r="I5706">
        <v>0.85694999999999999</v>
      </c>
      <c r="J5706">
        <v>0.84455000000000002</v>
      </c>
      <c r="K5706">
        <v>0.24725</v>
      </c>
      <c r="L5706">
        <v>0.66134999999999999</v>
      </c>
      <c r="M5706">
        <v>0.92715000000000003</v>
      </c>
    </row>
    <row r="5707" spans="2:13" x14ac:dyDescent="0.35">
      <c r="B5707">
        <v>5704</v>
      </c>
      <c r="C5707">
        <v>0.57035000000000002</v>
      </c>
      <c r="D5707">
        <v>7.6249999999999998E-2</v>
      </c>
      <c r="E5707">
        <v>0.35375000000000001</v>
      </c>
      <c r="F5707">
        <v>3.8949999999999999E-2</v>
      </c>
      <c r="G5707">
        <v>0.20924999999999999</v>
      </c>
      <c r="H5707">
        <v>0.61955000000000005</v>
      </c>
      <c r="I5707">
        <v>3.8850000000000003E-2</v>
      </c>
      <c r="J5707">
        <v>0.43164999999999998</v>
      </c>
      <c r="K5707">
        <v>2.785E-2</v>
      </c>
      <c r="L5707">
        <v>0.50854999999999995</v>
      </c>
      <c r="M5707">
        <v>0.98604999999999998</v>
      </c>
    </row>
    <row r="5708" spans="2:13" x14ac:dyDescent="0.35">
      <c r="B5708">
        <v>5705</v>
      </c>
      <c r="C5708">
        <v>0.57045000000000001</v>
      </c>
      <c r="D5708">
        <v>0.98594999999999999</v>
      </c>
      <c r="E5708">
        <v>0.64065000000000005</v>
      </c>
      <c r="F5708">
        <v>0.62265000000000004</v>
      </c>
      <c r="G5708">
        <v>0.32945000000000002</v>
      </c>
      <c r="H5708">
        <v>0.75205</v>
      </c>
      <c r="I5708">
        <v>0.96625000000000005</v>
      </c>
      <c r="J5708">
        <v>0.73145000000000004</v>
      </c>
      <c r="K5708">
        <v>0.10245</v>
      </c>
      <c r="L5708">
        <v>0.10145</v>
      </c>
      <c r="M5708">
        <v>0.38264999999999999</v>
      </c>
    </row>
    <row r="5709" spans="2:13" x14ac:dyDescent="0.35">
      <c r="B5709">
        <v>5706</v>
      </c>
      <c r="C5709">
        <v>0.57055</v>
      </c>
      <c r="D5709">
        <v>0.45555000000000001</v>
      </c>
      <c r="E5709">
        <v>0.88654999999999995</v>
      </c>
      <c r="F5709">
        <v>0.39765</v>
      </c>
      <c r="G5709">
        <v>0.76185000000000003</v>
      </c>
      <c r="H5709">
        <v>0.93994999999999995</v>
      </c>
      <c r="I5709">
        <v>0.19775000000000001</v>
      </c>
      <c r="J5709">
        <v>0.92035</v>
      </c>
      <c r="K5709">
        <v>7.5550000000000006E-2</v>
      </c>
      <c r="L5709">
        <v>0.23865</v>
      </c>
      <c r="M5709">
        <v>0.58525000000000005</v>
      </c>
    </row>
    <row r="5710" spans="2:13" x14ac:dyDescent="0.35">
      <c r="B5710">
        <v>5707</v>
      </c>
      <c r="C5710">
        <v>0.57064999999999999</v>
      </c>
      <c r="D5710">
        <v>0.39165</v>
      </c>
      <c r="E5710">
        <v>0.44835000000000003</v>
      </c>
      <c r="F5710">
        <v>0.17005000000000001</v>
      </c>
      <c r="G5710">
        <v>0.47444999999999998</v>
      </c>
      <c r="H5710">
        <v>0.93135000000000001</v>
      </c>
      <c r="I5710">
        <v>0.93664999999999998</v>
      </c>
      <c r="J5710">
        <v>0.75695000000000001</v>
      </c>
      <c r="K5710">
        <v>0.56984999999999997</v>
      </c>
      <c r="L5710">
        <v>0.33784999999999998</v>
      </c>
      <c r="M5710">
        <v>0.54815000000000003</v>
      </c>
    </row>
    <row r="5711" spans="2:13" x14ac:dyDescent="0.35">
      <c r="B5711">
        <v>5708</v>
      </c>
      <c r="C5711">
        <v>0.57074999999999998</v>
      </c>
      <c r="D5711">
        <v>0.85165000000000002</v>
      </c>
      <c r="E5711">
        <v>0.71935000000000004</v>
      </c>
      <c r="F5711">
        <v>0.23405000000000001</v>
      </c>
      <c r="G5711">
        <v>0.83904999999999996</v>
      </c>
      <c r="H5711">
        <v>0.33884999999999998</v>
      </c>
      <c r="I5711">
        <v>1.345E-2</v>
      </c>
      <c r="J5711">
        <v>0.77234999999999998</v>
      </c>
      <c r="K5711">
        <v>0.54915000000000003</v>
      </c>
      <c r="L5711">
        <v>0.40184999999999998</v>
      </c>
      <c r="M5711">
        <v>0.56494999999999995</v>
      </c>
    </row>
    <row r="5712" spans="2:13" x14ac:dyDescent="0.35">
      <c r="B5712">
        <v>5709</v>
      </c>
      <c r="C5712">
        <v>0.57084999999999997</v>
      </c>
      <c r="D5712">
        <v>0.62895000000000001</v>
      </c>
      <c r="E5712">
        <v>0.68805000000000005</v>
      </c>
      <c r="F5712">
        <v>0.25435000000000002</v>
      </c>
      <c r="G5712">
        <v>0.36764999999999998</v>
      </c>
      <c r="H5712">
        <v>1.035E-2</v>
      </c>
      <c r="I5712">
        <v>0.83835000000000004</v>
      </c>
      <c r="J5712">
        <v>2.8250000000000001E-2</v>
      </c>
      <c r="K5712">
        <v>3.8449999999999998E-2</v>
      </c>
      <c r="L5712">
        <v>0.70045000000000002</v>
      </c>
      <c r="M5712">
        <v>0.76324999999999998</v>
      </c>
    </row>
    <row r="5713" spans="2:13" x14ac:dyDescent="0.35">
      <c r="B5713">
        <v>5710</v>
      </c>
      <c r="C5713">
        <v>0.57094999999999996</v>
      </c>
      <c r="D5713">
        <v>0.21625</v>
      </c>
      <c r="E5713">
        <v>0.33255000000000001</v>
      </c>
      <c r="F5713">
        <v>0.91605000000000003</v>
      </c>
      <c r="G5713">
        <v>9.5949999999999994E-2</v>
      </c>
      <c r="H5713">
        <v>0.59045000000000003</v>
      </c>
      <c r="I5713">
        <v>0.99624999999999997</v>
      </c>
      <c r="J5713">
        <v>0.21254999999999999</v>
      </c>
      <c r="K5713">
        <v>0.86014999999999997</v>
      </c>
      <c r="L5713">
        <v>0.61504999999999999</v>
      </c>
      <c r="M5713">
        <v>0.81455</v>
      </c>
    </row>
    <row r="5714" spans="2:13" x14ac:dyDescent="0.35">
      <c r="B5714">
        <v>5711</v>
      </c>
      <c r="C5714">
        <v>0.57104999999999995</v>
      </c>
      <c r="D5714">
        <v>0.58115000000000006</v>
      </c>
      <c r="E5714">
        <v>0.54125000000000001</v>
      </c>
      <c r="F5714">
        <v>9.5649999999999999E-2</v>
      </c>
      <c r="G5714">
        <v>0.17624999999999999</v>
      </c>
      <c r="H5714">
        <v>0.62624999999999997</v>
      </c>
      <c r="I5714">
        <v>2.7949999999999999E-2</v>
      </c>
      <c r="J5714">
        <v>0.67235</v>
      </c>
      <c r="K5714">
        <v>0.53734999999999999</v>
      </c>
      <c r="L5714">
        <v>0.23965</v>
      </c>
      <c r="M5714">
        <v>0.41604999999999998</v>
      </c>
    </row>
    <row r="5715" spans="2:13" x14ac:dyDescent="0.35">
      <c r="B5715">
        <v>5712</v>
      </c>
      <c r="C5715">
        <v>0.57115000000000005</v>
      </c>
      <c r="D5715">
        <v>0.89554999999999996</v>
      </c>
      <c r="E5715">
        <v>0.45345000000000002</v>
      </c>
      <c r="F5715">
        <v>0.31445000000000001</v>
      </c>
      <c r="G5715">
        <v>0.37624999999999997</v>
      </c>
      <c r="H5715">
        <v>0.95515000000000005</v>
      </c>
      <c r="I5715">
        <v>0.42315000000000003</v>
      </c>
      <c r="J5715">
        <v>1.9550000000000001E-2</v>
      </c>
      <c r="K5715">
        <v>0.83294999999999997</v>
      </c>
      <c r="L5715">
        <v>0.23895</v>
      </c>
      <c r="M5715">
        <v>0.56474999999999997</v>
      </c>
    </row>
    <row r="5716" spans="2:13" x14ac:dyDescent="0.35">
      <c r="B5716">
        <v>5713</v>
      </c>
      <c r="C5716">
        <v>0.57125000000000004</v>
      </c>
      <c r="D5716">
        <v>0.61645000000000005</v>
      </c>
      <c r="E5716">
        <v>0.24725</v>
      </c>
      <c r="F5716">
        <v>0.92144999999999999</v>
      </c>
      <c r="G5716">
        <v>0.51665000000000005</v>
      </c>
      <c r="H5716">
        <v>0.16264999999999999</v>
      </c>
      <c r="I5716">
        <v>0.57364999999999999</v>
      </c>
      <c r="J5716">
        <v>0.21304999999999999</v>
      </c>
      <c r="K5716">
        <v>0.39115</v>
      </c>
      <c r="L5716">
        <v>0.67225000000000001</v>
      </c>
      <c r="M5716">
        <v>0.75485000000000002</v>
      </c>
    </row>
    <row r="5717" spans="2:13" x14ac:dyDescent="0.35">
      <c r="B5717">
        <v>5714</v>
      </c>
      <c r="C5717">
        <v>0.57135000000000002</v>
      </c>
      <c r="D5717">
        <v>0.39005000000000001</v>
      </c>
      <c r="E5717">
        <v>0.18905</v>
      </c>
      <c r="F5717">
        <v>0.10765</v>
      </c>
      <c r="G5717">
        <v>0.94294999999999995</v>
      </c>
      <c r="H5717">
        <v>0.30685000000000001</v>
      </c>
      <c r="I5717">
        <v>0.36175000000000002</v>
      </c>
      <c r="J5717">
        <v>0.99155000000000004</v>
      </c>
      <c r="K5717">
        <v>0.17494999999999999</v>
      </c>
      <c r="L5717">
        <v>0.83525000000000005</v>
      </c>
      <c r="M5717">
        <v>0.75385000000000002</v>
      </c>
    </row>
    <row r="5718" spans="2:13" x14ac:dyDescent="0.35">
      <c r="B5718">
        <v>5715</v>
      </c>
      <c r="C5718">
        <v>0.57145000000000001</v>
      </c>
      <c r="D5718">
        <v>0.60994999999999999</v>
      </c>
      <c r="E5718">
        <v>3.295E-2</v>
      </c>
      <c r="F5718">
        <v>0.36314999999999997</v>
      </c>
      <c r="G5718">
        <v>5.5550000000000002E-2</v>
      </c>
      <c r="H5718">
        <v>0.30904999999999999</v>
      </c>
      <c r="I5718">
        <v>0.21224999999999999</v>
      </c>
      <c r="J5718">
        <v>0.68464999999999998</v>
      </c>
      <c r="K5718">
        <v>0.96225000000000005</v>
      </c>
      <c r="L5718">
        <v>0.52695000000000003</v>
      </c>
      <c r="M5718">
        <v>0.78095000000000003</v>
      </c>
    </row>
    <row r="5719" spans="2:13" x14ac:dyDescent="0.35">
      <c r="B5719">
        <v>5716</v>
      </c>
      <c r="C5719">
        <v>0.57155</v>
      </c>
      <c r="D5719">
        <v>0.34865000000000002</v>
      </c>
      <c r="E5719">
        <v>0.74355000000000004</v>
      </c>
      <c r="F5719">
        <v>0.40625</v>
      </c>
      <c r="G5719">
        <v>0.73885000000000001</v>
      </c>
      <c r="H5719">
        <v>0.92084999999999995</v>
      </c>
      <c r="I5719">
        <v>0.11025</v>
      </c>
      <c r="J5719">
        <v>0.65915000000000001</v>
      </c>
      <c r="K5719">
        <v>7.8149999999999997E-2</v>
      </c>
      <c r="L5719">
        <v>0.21245</v>
      </c>
      <c r="M5719">
        <v>0.33345000000000002</v>
      </c>
    </row>
    <row r="5720" spans="2:13" x14ac:dyDescent="0.35">
      <c r="B5720">
        <v>5717</v>
      </c>
      <c r="C5720">
        <v>0.57164999999999999</v>
      </c>
      <c r="D5720">
        <v>0.10985</v>
      </c>
      <c r="E5720">
        <v>0.64705000000000001</v>
      </c>
      <c r="F5720">
        <v>0.15375</v>
      </c>
      <c r="G5720">
        <v>0.69164999999999999</v>
      </c>
      <c r="H5720">
        <v>0.34344999999999998</v>
      </c>
      <c r="I5720">
        <v>0.78915000000000002</v>
      </c>
      <c r="J5720">
        <v>0.48945</v>
      </c>
      <c r="K5720">
        <v>0.76824999999999999</v>
      </c>
      <c r="L5720">
        <v>0.10075000000000001</v>
      </c>
      <c r="M5720">
        <v>0.73934999999999995</v>
      </c>
    </row>
    <row r="5721" spans="2:13" x14ac:dyDescent="0.35">
      <c r="B5721">
        <v>5718</v>
      </c>
      <c r="C5721">
        <v>0.57174999999999998</v>
      </c>
      <c r="D5721">
        <v>0.24704999999999999</v>
      </c>
      <c r="E5721">
        <v>0.19275</v>
      </c>
      <c r="F5721">
        <v>0.52605000000000002</v>
      </c>
      <c r="G5721">
        <v>0.45105000000000001</v>
      </c>
      <c r="H5721">
        <v>0.64815</v>
      </c>
      <c r="I5721">
        <v>0.76605000000000001</v>
      </c>
      <c r="J5721">
        <v>0.77885000000000004</v>
      </c>
      <c r="K5721">
        <v>0.37225000000000003</v>
      </c>
      <c r="L5721">
        <v>0.42175000000000001</v>
      </c>
      <c r="M5721">
        <v>0.44235000000000002</v>
      </c>
    </row>
    <row r="5722" spans="2:13" x14ac:dyDescent="0.35">
      <c r="B5722">
        <v>5719</v>
      </c>
      <c r="C5722">
        <v>0.57184999999999997</v>
      </c>
      <c r="D5722">
        <v>0.58725000000000005</v>
      </c>
      <c r="E5722">
        <v>0.49404999999999999</v>
      </c>
      <c r="F5722">
        <v>6.8349999999999994E-2</v>
      </c>
      <c r="G5722">
        <v>0.34505000000000002</v>
      </c>
      <c r="H5722">
        <v>0.17285</v>
      </c>
      <c r="I5722">
        <v>0.26915</v>
      </c>
      <c r="J5722">
        <v>0.99285000000000001</v>
      </c>
      <c r="K5722">
        <v>0.70725000000000005</v>
      </c>
      <c r="L5722">
        <v>0.22914999999999999</v>
      </c>
      <c r="M5722">
        <v>0.21595</v>
      </c>
    </row>
    <row r="5723" spans="2:13" x14ac:dyDescent="0.35">
      <c r="B5723">
        <v>5720</v>
      </c>
      <c r="C5723">
        <v>0.57194999999999996</v>
      </c>
      <c r="D5723">
        <v>0.53344999999999998</v>
      </c>
      <c r="E5723">
        <v>7.4550000000000005E-2</v>
      </c>
      <c r="F5723">
        <v>0.19905</v>
      </c>
      <c r="G5723">
        <v>0.51634999999999998</v>
      </c>
      <c r="H5723">
        <v>0.29685</v>
      </c>
      <c r="I5723">
        <v>0.30035000000000001</v>
      </c>
      <c r="J5723">
        <v>0.65015000000000001</v>
      </c>
      <c r="K5723">
        <v>0.94984999999999997</v>
      </c>
      <c r="L5723">
        <v>0.35544999999999999</v>
      </c>
      <c r="M5723">
        <v>9.7850000000000006E-2</v>
      </c>
    </row>
    <row r="5724" spans="2:13" x14ac:dyDescent="0.35">
      <c r="B5724">
        <v>5721</v>
      </c>
      <c r="C5724">
        <v>0.57204999999999995</v>
      </c>
      <c r="D5724">
        <v>0.10345</v>
      </c>
      <c r="E5724">
        <v>0.76315</v>
      </c>
      <c r="F5724">
        <v>0.34484999999999999</v>
      </c>
      <c r="G5724">
        <v>0.14044999999999999</v>
      </c>
      <c r="H5724">
        <v>0.99855000000000005</v>
      </c>
      <c r="I5724">
        <v>0.16314999999999999</v>
      </c>
      <c r="J5724">
        <v>0.58935000000000004</v>
      </c>
      <c r="K5724">
        <v>0.68215000000000003</v>
      </c>
      <c r="L5724">
        <v>0.68415000000000004</v>
      </c>
      <c r="M5724">
        <v>0.68364999999999998</v>
      </c>
    </row>
    <row r="5725" spans="2:13" x14ac:dyDescent="0.35">
      <c r="B5725">
        <v>5722</v>
      </c>
      <c r="C5725">
        <v>0.57215000000000005</v>
      </c>
      <c r="D5725">
        <v>0.75475000000000003</v>
      </c>
      <c r="E5725">
        <v>0.18174999999999999</v>
      </c>
      <c r="F5725">
        <v>0.85865000000000002</v>
      </c>
      <c r="G5725">
        <v>0.50834999999999997</v>
      </c>
      <c r="H5725">
        <v>5.4850000000000003E-2</v>
      </c>
      <c r="I5725">
        <v>0.66074999999999995</v>
      </c>
      <c r="J5725">
        <v>0.92884999999999995</v>
      </c>
      <c r="K5725">
        <v>0.55215000000000003</v>
      </c>
      <c r="L5725">
        <v>6.3499999999999997E-3</v>
      </c>
      <c r="M5725">
        <v>0.44435000000000002</v>
      </c>
    </row>
    <row r="5726" spans="2:13" x14ac:dyDescent="0.35">
      <c r="B5726">
        <v>5723</v>
      </c>
      <c r="C5726">
        <v>0.57225000000000004</v>
      </c>
      <c r="D5726">
        <v>0.52605000000000002</v>
      </c>
      <c r="E5726">
        <v>0.36475000000000002</v>
      </c>
      <c r="F5726">
        <v>0.52925</v>
      </c>
      <c r="G5726">
        <v>0.44285000000000002</v>
      </c>
      <c r="H5726">
        <v>0.60834999999999995</v>
      </c>
      <c r="I5726">
        <v>7.3050000000000004E-2</v>
      </c>
      <c r="J5726">
        <v>0.89715</v>
      </c>
      <c r="K5726">
        <v>0.22545000000000001</v>
      </c>
      <c r="L5726">
        <v>0.37085000000000001</v>
      </c>
      <c r="M5726">
        <v>0.21734999999999999</v>
      </c>
    </row>
    <row r="5727" spans="2:13" x14ac:dyDescent="0.35">
      <c r="B5727">
        <v>5724</v>
      </c>
      <c r="C5727">
        <v>0.57235000000000003</v>
      </c>
      <c r="D5727">
        <v>0.75685000000000002</v>
      </c>
      <c r="E5727">
        <v>4.2849999999999999E-2</v>
      </c>
      <c r="F5727">
        <v>7.0550000000000002E-2</v>
      </c>
      <c r="G5727">
        <v>0.61714999999999998</v>
      </c>
      <c r="H5727">
        <v>0.15964999999999999</v>
      </c>
      <c r="I5727">
        <v>0.30185000000000001</v>
      </c>
      <c r="J5727">
        <v>9.8949999999999996E-2</v>
      </c>
      <c r="K5727">
        <v>0.69845000000000002</v>
      </c>
      <c r="L5727">
        <v>0.91064999999999996</v>
      </c>
      <c r="M5727">
        <v>0.31175000000000003</v>
      </c>
    </row>
    <row r="5728" spans="2:13" x14ac:dyDescent="0.35">
      <c r="B5728">
        <v>5725</v>
      </c>
      <c r="C5728">
        <v>0.57245000000000001</v>
      </c>
      <c r="D5728">
        <v>0.37905</v>
      </c>
      <c r="E5728">
        <v>0.19914999999999999</v>
      </c>
      <c r="F5728">
        <v>0.69604999999999995</v>
      </c>
      <c r="G5728">
        <v>0.71414999999999995</v>
      </c>
      <c r="H5728">
        <v>0.99404999999999999</v>
      </c>
      <c r="I5728">
        <v>0.72724999999999995</v>
      </c>
      <c r="J5728">
        <v>0.68394999999999995</v>
      </c>
      <c r="K5728">
        <v>0.79444999999999999</v>
      </c>
      <c r="L5728">
        <v>3.4450000000000001E-2</v>
      </c>
      <c r="M5728">
        <v>0.10095</v>
      </c>
    </row>
    <row r="5729" spans="2:13" x14ac:dyDescent="0.35">
      <c r="B5729">
        <v>5726</v>
      </c>
      <c r="C5729">
        <v>0.57255</v>
      </c>
      <c r="D5729">
        <v>0.41694999999999999</v>
      </c>
      <c r="E5729">
        <v>0.63775000000000004</v>
      </c>
      <c r="F5729">
        <v>0.63805000000000001</v>
      </c>
      <c r="G5729">
        <v>0.86104999999999998</v>
      </c>
      <c r="H5729">
        <v>0.14224999999999999</v>
      </c>
      <c r="I5729">
        <v>0.34894999999999998</v>
      </c>
      <c r="J5729">
        <v>0.36575000000000002</v>
      </c>
      <c r="K5729">
        <v>5.8749999999999997E-2</v>
      </c>
      <c r="L5729">
        <v>0.62755000000000005</v>
      </c>
      <c r="M5729">
        <v>0.73714999999999997</v>
      </c>
    </row>
    <row r="5730" spans="2:13" x14ac:dyDescent="0.35">
      <c r="B5730">
        <v>5727</v>
      </c>
      <c r="C5730">
        <v>0.57264999999999999</v>
      </c>
      <c r="D5730">
        <v>0.95115000000000005</v>
      </c>
      <c r="E5730">
        <v>0.83335000000000004</v>
      </c>
      <c r="F5730">
        <v>0.78285000000000005</v>
      </c>
      <c r="G5730">
        <v>5.9450000000000003E-2</v>
      </c>
      <c r="H5730">
        <v>0.10465000000000001</v>
      </c>
      <c r="I5730">
        <v>0.10255</v>
      </c>
      <c r="J5730">
        <v>0.13295000000000001</v>
      </c>
      <c r="K5730">
        <v>0.68315000000000003</v>
      </c>
      <c r="L5730">
        <v>0.71975</v>
      </c>
      <c r="M5730">
        <v>0.15684999999999999</v>
      </c>
    </row>
    <row r="5731" spans="2:13" x14ac:dyDescent="0.35">
      <c r="B5731">
        <v>5728</v>
      </c>
      <c r="C5731">
        <v>0.57274999999999998</v>
      </c>
      <c r="D5731">
        <v>0.64065000000000005</v>
      </c>
      <c r="E5731">
        <v>0.88895000000000002</v>
      </c>
      <c r="F5731">
        <v>0.44895000000000002</v>
      </c>
      <c r="G5731">
        <v>0.74885000000000002</v>
      </c>
      <c r="H5731">
        <v>0.41585</v>
      </c>
      <c r="I5731">
        <v>0.70965</v>
      </c>
      <c r="J5731">
        <v>0.21804999999999999</v>
      </c>
      <c r="K5731">
        <v>0.18695000000000001</v>
      </c>
      <c r="L5731">
        <v>0.20265</v>
      </c>
      <c r="M5731">
        <v>0.39465</v>
      </c>
    </row>
    <row r="5732" spans="2:13" x14ac:dyDescent="0.35">
      <c r="B5732">
        <v>5729</v>
      </c>
      <c r="C5732">
        <v>0.57284999999999997</v>
      </c>
      <c r="D5732">
        <v>0.71084999999999998</v>
      </c>
      <c r="E5732">
        <v>0.45995000000000003</v>
      </c>
      <c r="F5732">
        <v>0.10125000000000001</v>
      </c>
      <c r="G5732">
        <v>0.58694999999999997</v>
      </c>
      <c r="H5732">
        <v>0.19514999999999999</v>
      </c>
      <c r="I5732">
        <v>0.84194999999999998</v>
      </c>
      <c r="J5732">
        <v>0.56145</v>
      </c>
      <c r="K5732">
        <v>0.87024999999999997</v>
      </c>
      <c r="L5732">
        <v>0.52454999999999996</v>
      </c>
      <c r="M5732">
        <v>0.58015000000000005</v>
      </c>
    </row>
    <row r="5733" spans="2:13" x14ac:dyDescent="0.35">
      <c r="B5733">
        <v>5730</v>
      </c>
      <c r="C5733">
        <v>0.57294999999999996</v>
      </c>
      <c r="D5733">
        <v>0.52554999999999996</v>
      </c>
      <c r="E5733">
        <v>0.27345000000000003</v>
      </c>
      <c r="F5733">
        <v>6.8049999999999999E-2</v>
      </c>
      <c r="G5733">
        <v>0.80315000000000003</v>
      </c>
      <c r="H5733">
        <v>0.65834999999999999</v>
      </c>
      <c r="I5733">
        <v>0.38345000000000001</v>
      </c>
      <c r="J5733">
        <v>0.26895000000000002</v>
      </c>
      <c r="K5733">
        <v>0.91825000000000001</v>
      </c>
      <c r="L5733">
        <v>0.88944999999999996</v>
      </c>
      <c r="M5733">
        <v>0.76685000000000003</v>
      </c>
    </row>
    <row r="5734" spans="2:13" x14ac:dyDescent="0.35">
      <c r="B5734">
        <v>5731</v>
      </c>
      <c r="C5734">
        <v>0.57304999999999995</v>
      </c>
      <c r="D5734">
        <v>0.15695000000000001</v>
      </c>
      <c r="E5734">
        <v>0.26245000000000002</v>
      </c>
      <c r="F5734">
        <v>0.35044999999999998</v>
      </c>
      <c r="G5734">
        <v>0.73494999999999999</v>
      </c>
      <c r="H5734">
        <v>0.13325000000000001</v>
      </c>
      <c r="I5734">
        <v>0.98194999999999999</v>
      </c>
      <c r="J5734">
        <v>0.80184999999999995</v>
      </c>
      <c r="K5734">
        <v>5.6649999999999999E-2</v>
      </c>
      <c r="L5734">
        <v>0.58604999999999996</v>
      </c>
      <c r="M5734">
        <v>0.67535000000000001</v>
      </c>
    </row>
    <row r="5735" spans="2:13" x14ac:dyDescent="0.35">
      <c r="B5735">
        <v>5732</v>
      </c>
      <c r="C5735">
        <v>0.57315000000000005</v>
      </c>
      <c r="D5735">
        <v>5.3350000000000002E-2</v>
      </c>
      <c r="E5735">
        <v>0.61114999999999997</v>
      </c>
      <c r="F5735">
        <v>0.57045000000000001</v>
      </c>
      <c r="G5735">
        <v>0.79205000000000003</v>
      </c>
      <c r="H5735">
        <v>0.41075</v>
      </c>
      <c r="I5735">
        <v>0.39915</v>
      </c>
      <c r="J5735">
        <v>0.11695</v>
      </c>
      <c r="K5735">
        <v>0.66525000000000001</v>
      </c>
      <c r="L5735">
        <v>2.1149999999999999E-2</v>
      </c>
      <c r="M5735">
        <v>0.54644999999999999</v>
      </c>
    </row>
    <row r="5736" spans="2:13" x14ac:dyDescent="0.35">
      <c r="B5736">
        <v>5733</v>
      </c>
      <c r="C5736">
        <v>0.57325000000000004</v>
      </c>
      <c r="D5736">
        <v>2.5149999999999999E-2</v>
      </c>
      <c r="E5736">
        <v>0.41704999999999998</v>
      </c>
      <c r="F5736">
        <v>0.59445000000000003</v>
      </c>
      <c r="G5736">
        <v>0.64795000000000003</v>
      </c>
      <c r="H5736">
        <v>0.45765</v>
      </c>
      <c r="I5736">
        <v>0.98514999999999997</v>
      </c>
      <c r="J5736">
        <v>0.94574999999999998</v>
      </c>
      <c r="K5736">
        <v>0.82384999999999997</v>
      </c>
      <c r="L5736">
        <v>0.50654999999999994</v>
      </c>
      <c r="M5736">
        <v>0.58084999999999998</v>
      </c>
    </row>
    <row r="5737" spans="2:13" x14ac:dyDescent="0.35">
      <c r="B5737">
        <v>5734</v>
      </c>
      <c r="C5737">
        <v>0.57335000000000003</v>
      </c>
      <c r="D5737">
        <v>0.16255</v>
      </c>
      <c r="E5737">
        <v>0.75275000000000003</v>
      </c>
      <c r="F5737">
        <v>0.50365000000000004</v>
      </c>
      <c r="G5737">
        <v>0.59884999999999999</v>
      </c>
      <c r="H5737">
        <v>0.45484999999999998</v>
      </c>
      <c r="I5737">
        <v>0.19095000000000001</v>
      </c>
      <c r="J5737">
        <v>0.88654999999999995</v>
      </c>
      <c r="K5737">
        <v>0.33055000000000001</v>
      </c>
      <c r="L5737">
        <v>0.14165</v>
      </c>
      <c r="M5737">
        <v>0.70104999999999995</v>
      </c>
    </row>
    <row r="5738" spans="2:13" x14ac:dyDescent="0.35">
      <c r="B5738">
        <v>5735</v>
      </c>
      <c r="C5738">
        <v>0.57345000000000002</v>
      </c>
      <c r="D5738">
        <v>0.77634999999999998</v>
      </c>
      <c r="E5738">
        <v>0.82384999999999997</v>
      </c>
      <c r="F5738">
        <v>0.50405</v>
      </c>
      <c r="G5738">
        <v>0.92764999999999997</v>
      </c>
      <c r="H5738">
        <v>1.1849999999999999E-2</v>
      </c>
      <c r="I5738">
        <v>0.10145</v>
      </c>
      <c r="J5738">
        <v>0.72594999999999998</v>
      </c>
      <c r="K5738">
        <v>0.91105000000000003</v>
      </c>
      <c r="L5738">
        <v>0.16045000000000001</v>
      </c>
      <c r="M5738">
        <v>0.35965000000000003</v>
      </c>
    </row>
    <row r="5739" spans="2:13" x14ac:dyDescent="0.35">
      <c r="B5739">
        <v>5736</v>
      </c>
      <c r="C5739">
        <v>0.57355</v>
      </c>
      <c r="D5739">
        <v>0.71025000000000005</v>
      </c>
      <c r="E5739">
        <v>0.38595000000000002</v>
      </c>
      <c r="F5739">
        <v>0.15215000000000001</v>
      </c>
      <c r="G5739">
        <v>0.59194999999999998</v>
      </c>
      <c r="H5739">
        <v>0.74304999999999999</v>
      </c>
      <c r="I5739">
        <v>0.82574999999999998</v>
      </c>
      <c r="J5739">
        <v>0.70394999999999996</v>
      </c>
      <c r="K5739">
        <v>0.34844999999999998</v>
      </c>
      <c r="L5739">
        <v>0.15204999999999999</v>
      </c>
      <c r="M5739">
        <v>0.99644999999999995</v>
      </c>
    </row>
    <row r="5740" spans="2:13" x14ac:dyDescent="0.35">
      <c r="B5740">
        <v>5737</v>
      </c>
      <c r="C5740">
        <v>0.57364999999999999</v>
      </c>
      <c r="D5740">
        <v>0.20615</v>
      </c>
      <c r="E5740">
        <v>0.63844999999999996</v>
      </c>
      <c r="F5740">
        <v>0.10935</v>
      </c>
      <c r="G5740">
        <v>0.66644999999999999</v>
      </c>
      <c r="H5740">
        <v>0.21345</v>
      </c>
      <c r="I5740">
        <v>0.57835000000000003</v>
      </c>
      <c r="J5740">
        <v>0.78664999999999996</v>
      </c>
      <c r="K5740">
        <v>2.7449999999999999E-2</v>
      </c>
      <c r="L5740">
        <v>0.42015000000000002</v>
      </c>
      <c r="M5740">
        <v>0.31945000000000001</v>
      </c>
    </row>
    <row r="5741" spans="2:13" x14ac:dyDescent="0.35">
      <c r="B5741">
        <v>5738</v>
      </c>
      <c r="C5741">
        <v>0.57374999999999998</v>
      </c>
      <c r="D5741">
        <v>0.74265000000000003</v>
      </c>
      <c r="E5741">
        <v>6.4999999999999997E-4</v>
      </c>
      <c r="F5741">
        <v>0.40184999999999998</v>
      </c>
      <c r="G5741">
        <v>0.49945000000000001</v>
      </c>
      <c r="H5741">
        <v>0.50575000000000003</v>
      </c>
      <c r="I5741">
        <v>0.23064999999999999</v>
      </c>
      <c r="J5741">
        <v>0.58325000000000005</v>
      </c>
      <c r="K5741">
        <v>8.745E-2</v>
      </c>
      <c r="L5741">
        <v>0.62905</v>
      </c>
      <c r="M5741">
        <v>0.40024999999999999</v>
      </c>
    </row>
    <row r="5742" spans="2:13" x14ac:dyDescent="0.35">
      <c r="B5742">
        <v>5739</v>
      </c>
      <c r="C5742">
        <v>0.57384999999999997</v>
      </c>
      <c r="D5742">
        <v>0.16045000000000001</v>
      </c>
      <c r="E5742">
        <v>1.925E-2</v>
      </c>
      <c r="F5742">
        <v>0.57204999999999995</v>
      </c>
      <c r="G5742">
        <v>0.60734999999999995</v>
      </c>
      <c r="H5742">
        <v>0.16555</v>
      </c>
      <c r="I5742">
        <v>1.325E-2</v>
      </c>
      <c r="J5742">
        <v>0.38564999999999999</v>
      </c>
      <c r="K5742">
        <v>0.40515000000000001</v>
      </c>
      <c r="L5742">
        <v>0.91515000000000002</v>
      </c>
      <c r="M5742">
        <v>0.49995000000000001</v>
      </c>
    </row>
    <row r="5743" spans="2:13" x14ac:dyDescent="0.35">
      <c r="B5743">
        <v>5740</v>
      </c>
      <c r="C5743">
        <v>0.57394999999999996</v>
      </c>
      <c r="D5743">
        <v>9.1350000000000001E-2</v>
      </c>
      <c r="E5743">
        <v>0.34225</v>
      </c>
      <c r="F5743">
        <v>0.12725</v>
      </c>
      <c r="G5743">
        <v>0.22195000000000001</v>
      </c>
      <c r="H5743">
        <v>0.85465000000000002</v>
      </c>
      <c r="I5743">
        <v>0.87104999999999999</v>
      </c>
      <c r="J5743">
        <v>6.5750000000000003E-2</v>
      </c>
      <c r="K5743">
        <v>0.47494999999999998</v>
      </c>
      <c r="L5743">
        <v>0.51964999999999995</v>
      </c>
      <c r="M5743">
        <v>0.51234999999999997</v>
      </c>
    </row>
    <row r="5744" spans="2:13" x14ac:dyDescent="0.35">
      <c r="B5744">
        <v>5741</v>
      </c>
      <c r="C5744">
        <v>0.57404999999999995</v>
      </c>
      <c r="D5744">
        <v>0.22105</v>
      </c>
      <c r="E5744">
        <v>0.37145</v>
      </c>
      <c r="F5744">
        <v>0.52795000000000003</v>
      </c>
      <c r="G5744">
        <v>0.83065</v>
      </c>
      <c r="H5744">
        <v>0.19505</v>
      </c>
      <c r="I5744">
        <v>0.48685</v>
      </c>
      <c r="J5744">
        <v>0.45024999999999998</v>
      </c>
      <c r="K5744">
        <v>0.36454999999999999</v>
      </c>
      <c r="L5744">
        <v>0.15504999999999999</v>
      </c>
      <c r="M5744">
        <v>0.80635000000000001</v>
      </c>
    </row>
    <row r="5745" spans="2:13" x14ac:dyDescent="0.35">
      <c r="B5745">
        <v>5742</v>
      </c>
      <c r="C5745">
        <v>0.57415000000000005</v>
      </c>
      <c r="D5745">
        <v>3.1649999999999998E-2</v>
      </c>
      <c r="E5745">
        <v>0.32114999999999999</v>
      </c>
      <c r="F5745">
        <v>0.23125000000000001</v>
      </c>
      <c r="G5745">
        <v>0.59384999999999999</v>
      </c>
      <c r="H5745">
        <v>4.9750000000000003E-2</v>
      </c>
      <c r="I5745">
        <v>0.82894999999999996</v>
      </c>
      <c r="J5745">
        <v>0.22145000000000001</v>
      </c>
      <c r="K5745">
        <v>0.85824999999999996</v>
      </c>
      <c r="L5745">
        <v>0.79864999999999997</v>
      </c>
      <c r="M5745">
        <v>0.46555000000000002</v>
      </c>
    </row>
    <row r="5746" spans="2:13" x14ac:dyDescent="0.35">
      <c r="B5746">
        <v>5743</v>
      </c>
      <c r="C5746">
        <v>0.57425000000000004</v>
      </c>
      <c r="D5746">
        <v>0.64234999999999998</v>
      </c>
      <c r="E5746">
        <v>0.34705000000000003</v>
      </c>
      <c r="F5746">
        <v>0.40905000000000002</v>
      </c>
      <c r="G5746">
        <v>0.99595</v>
      </c>
      <c r="H5746">
        <v>0.56045</v>
      </c>
      <c r="I5746">
        <v>0.40155000000000002</v>
      </c>
      <c r="J5746">
        <v>0.10614999999999999</v>
      </c>
      <c r="K5746">
        <v>0.85204999999999997</v>
      </c>
      <c r="L5746">
        <v>0.62155000000000005</v>
      </c>
      <c r="M5746">
        <v>0.22985</v>
      </c>
    </row>
    <row r="5747" spans="2:13" x14ac:dyDescent="0.35">
      <c r="B5747">
        <v>5744</v>
      </c>
      <c r="C5747">
        <v>0.57435000000000003</v>
      </c>
      <c r="D5747">
        <v>0.70274999999999999</v>
      </c>
      <c r="E5747">
        <v>0.88154999999999994</v>
      </c>
      <c r="F5747">
        <v>0.60734999999999995</v>
      </c>
      <c r="G5747">
        <v>0.72655000000000003</v>
      </c>
      <c r="H5747">
        <v>0.79235</v>
      </c>
      <c r="I5747">
        <v>0.50595000000000001</v>
      </c>
      <c r="J5747">
        <v>0.82784999999999997</v>
      </c>
      <c r="K5747">
        <v>0.87714999999999999</v>
      </c>
      <c r="L5747">
        <v>0.61414999999999997</v>
      </c>
      <c r="M5747">
        <v>0.73045000000000004</v>
      </c>
    </row>
    <row r="5748" spans="2:13" x14ac:dyDescent="0.35">
      <c r="B5748">
        <v>5745</v>
      </c>
      <c r="C5748">
        <v>0.57445000000000002</v>
      </c>
      <c r="D5748">
        <v>0.70574999999999999</v>
      </c>
      <c r="E5748">
        <v>7.3450000000000001E-2</v>
      </c>
      <c r="F5748">
        <v>6.4149999999999999E-2</v>
      </c>
      <c r="G5748">
        <v>0.71475</v>
      </c>
      <c r="H5748">
        <v>0.70174999999999998</v>
      </c>
      <c r="I5748">
        <v>0.88885000000000003</v>
      </c>
      <c r="J5748">
        <v>0.23044999999999999</v>
      </c>
      <c r="K5748">
        <v>0.68874999999999997</v>
      </c>
      <c r="L5748">
        <v>1.975E-2</v>
      </c>
      <c r="M5748">
        <v>0.37245</v>
      </c>
    </row>
    <row r="5749" spans="2:13" x14ac:dyDescent="0.35">
      <c r="B5749">
        <v>5746</v>
      </c>
      <c r="C5749">
        <v>0.57455000000000001</v>
      </c>
      <c r="D5749">
        <v>0.87114999999999998</v>
      </c>
      <c r="E5749">
        <v>0.30575000000000002</v>
      </c>
      <c r="F5749">
        <v>0.89634999999999998</v>
      </c>
      <c r="G5749">
        <v>0.16725000000000001</v>
      </c>
      <c r="H5749">
        <v>0.23615</v>
      </c>
      <c r="I5749">
        <v>0.46575</v>
      </c>
      <c r="J5749">
        <v>4.0750000000000001E-2</v>
      </c>
      <c r="K5749">
        <v>0.28315000000000001</v>
      </c>
      <c r="L5749">
        <v>0.83194999999999997</v>
      </c>
      <c r="M5749">
        <v>0.27684999999999998</v>
      </c>
    </row>
    <row r="5750" spans="2:13" x14ac:dyDescent="0.35">
      <c r="B5750">
        <v>5747</v>
      </c>
      <c r="C5750">
        <v>0.57464999999999999</v>
      </c>
      <c r="D5750">
        <v>0.71514999999999995</v>
      </c>
      <c r="E5750">
        <v>0.23885000000000001</v>
      </c>
      <c r="F5750">
        <v>0.73355000000000004</v>
      </c>
      <c r="G5750">
        <v>0.42135</v>
      </c>
      <c r="H5750">
        <v>2.7499999999999998E-3</v>
      </c>
      <c r="I5750">
        <v>0.54954999999999998</v>
      </c>
      <c r="J5750">
        <v>0.36165000000000003</v>
      </c>
      <c r="K5750">
        <v>0.56305000000000005</v>
      </c>
      <c r="L5750">
        <v>1.4250000000000001E-2</v>
      </c>
      <c r="M5750">
        <v>0.73475000000000001</v>
      </c>
    </row>
    <row r="5751" spans="2:13" x14ac:dyDescent="0.35">
      <c r="B5751">
        <v>5748</v>
      </c>
      <c r="C5751">
        <v>0.57474999999999998</v>
      </c>
      <c r="D5751">
        <v>0.94404999999999994</v>
      </c>
      <c r="E5751">
        <v>0.90295000000000003</v>
      </c>
      <c r="F5751">
        <v>0.32955000000000001</v>
      </c>
      <c r="G5751">
        <v>0.53995000000000004</v>
      </c>
      <c r="H5751">
        <v>0.48825000000000002</v>
      </c>
      <c r="I5751">
        <v>0.15604999999999999</v>
      </c>
      <c r="J5751">
        <v>3.5E-4</v>
      </c>
      <c r="K5751">
        <v>0.18475</v>
      </c>
      <c r="L5751">
        <v>0.21004999999999999</v>
      </c>
      <c r="M5751">
        <v>0.41385</v>
      </c>
    </row>
    <row r="5752" spans="2:13" x14ac:dyDescent="0.35">
      <c r="B5752">
        <v>5749</v>
      </c>
      <c r="C5752">
        <v>0.57484999999999997</v>
      </c>
      <c r="D5752">
        <v>0.54744999999999999</v>
      </c>
      <c r="E5752">
        <v>0.66605000000000003</v>
      </c>
      <c r="F5752">
        <v>7.7149999999999996E-2</v>
      </c>
      <c r="G5752">
        <v>6.4750000000000002E-2</v>
      </c>
      <c r="H5752">
        <v>0.51695000000000002</v>
      </c>
      <c r="I5752">
        <v>0.25635000000000002</v>
      </c>
      <c r="J5752">
        <v>0.67344999999999999</v>
      </c>
      <c r="K5752">
        <v>0.31635000000000002</v>
      </c>
      <c r="L5752">
        <v>0.46755000000000002</v>
      </c>
      <c r="M5752">
        <v>0.17144999999999999</v>
      </c>
    </row>
    <row r="5753" spans="2:13" x14ac:dyDescent="0.35">
      <c r="B5753">
        <v>5750</v>
      </c>
      <c r="C5753">
        <v>0.57494999999999996</v>
      </c>
      <c r="D5753">
        <v>0.36735000000000001</v>
      </c>
      <c r="E5753">
        <v>0.90785000000000005</v>
      </c>
      <c r="F5753">
        <v>0.31435000000000002</v>
      </c>
      <c r="G5753">
        <v>0.46115</v>
      </c>
      <c r="H5753">
        <v>0.11275</v>
      </c>
      <c r="I5753">
        <v>0.75775000000000003</v>
      </c>
      <c r="J5753">
        <v>0.20365</v>
      </c>
      <c r="K5753">
        <v>0.76344999999999996</v>
      </c>
      <c r="L5753">
        <v>7.9450000000000007E-2</v>
      </c>
      <c r="M5753">
        <v>0.72675000000000001</v>
      </c>
    </row>
    <row r="5754" spans="2:13" x14ac:dyDescent="0.35">
      <c r="B5754">
        <v>5751</v>
      </c>
      <c r="C5754">
        <v>0.57504999999999995</v>
      </c>
      <c r="D5754">
        <v>0.30404999999999999</v>
      </c>
      <c r="E5754">
        <v>0.64215</v>
      </c>
      <c r="F5754">
        <v>0.82374999999999998</v>
      </c>
      <c r="G5754">
        <v>0.83835000000000004</v>
      </c>
      <c r="H5754">
        <v>0.20705000000000001</v>
      </c>
      <c r="I5754">
        <v>0.64854999999999996</v>
      </c>
      <c r="J5754">
        <v>0.87385000000000002</v>
      </c>
      <c r="K5754">
        <v>0.27205000000000001</v>
      </c>
      <c r="L5754">
        <v>5.3499999999999997E-3</v>
      </c>
      <c r="M5754">
        <v>0.97435000000000005</v>
      </c>
    </row>
    <row r="5755" spans="2:13" x14ac:dyDescent="0.35">
      <c r="B5755">
        <v>5752</v>
      </c>
      <c r="C5755">
        <v>0.57515000000000005</v>
      </c>
      <c r="D5755">
        <v>0.23085</v>
      </c>
      <c r="E5755">
        <v>0.65064999999999995</v>
      </c>
      <c r="F5755">
        <v>0.33115</v>
      </c>
      <c r="G5755">
        <v>0.44045000000000001</v>
      </c>
      <c r="H5755">
        <v>0.93705000000000005</v>
      </c>
      <c r="I5755">
        <v>0.42294999999999999</v>
      </c>
      <c r="J5755">
        <v>0.74434999999999996</v>
      </c>
      <c r="K5755">
        <v>0.73175000000000001</v>
      </c>
      <c r="L5755">
        <v>0.45715</v>
      </c>
      <c r="M5755">
        <v>0.82525000000000004</v>
      </c>
    </row>
    <row r="5756" spans="2:13" x14ac:dyDescent="0.35">
      <c r="B5756">
        <v>5753</v>
      </c>
      <c r="C5756">
        <v>0.57525000000000004</v>
      </c>
      <c r="D5756">
        <v>0.86834999999999996</v>
      </c>
      <c r="E5756">
        <v>2.495E-2</v>
      </c>
      <c r="F5756">
        <v>0.98255000000000003</v>
      </c>
      <c r="G5756">
        <v>0.23055</v>
      </c>
      <c r="H5756">
        <v>0.81774999999999998</v>
      </c>
      <c r="I5756">
        <v>0.53005000000000002</v>
      </c>
      <c r="J5756">
        <v>0.52164999999999995</v>
      </c>
      <c r="K5756">
        <v>0.90054999999999996</v>
      </c>
      <c r="L5756">
        <v>0.33365</v>
      </c>
      <c r="M5756">
        <v>0.20144999999999999</v>
      </c>
    </row>
    <row r="5757" spans="2:13" x14ac:dyDescent="0.35">
      <c r="B5757">
        <v>5754</v>
      </c>
      <c r="C5757">
        <v>0.57535000000000003</v>
      </c>
      <c r="D5757">
        <v>0.42885000000000001</v>
      </c>
      <c r="E5757">
        <v>0.47794999999999999</v>
      </c>
      <c r="F5757">
        <v>0.59865000000000002</v>
      </c>
      <c r="G5757">
        <v>0.18235000000000001</v>
      </c>
      <c r="H5757">
        <v>0.97075</v>
      </c>
      <c r="I5757">
        <v>0.52424999999999999</v>
      </c>
      <c r="J5757">
        <v>0.44024999999999997</v>
      </c>
      <c r="K5757">
        <v>0.36485000000000001</v>
      </c>
      <c r="L5757">
        <v>0.55295000000000005</v>
      </c>
      <c r="M5757">
        <v>5.7149999999999999E-2</v>
      </c>
    </row>
    <row r="5758" spans="2:13" x14ac:dyDescent="0.35">
      <c r="B5758">
        <v>5755</v>
      </c>
      <c r="C5758">
        <v>0.57545000000000002</v>
      </c>
      <c r="D5758">
        <v>0.89205000000000001</v>
      </c>
      <c r="E5758">
        <v>2.2550000000000001E-2</v>
      </c>
      <c r="F5758">
        <v>0.77024999999999999</v>
      </c>
      <c r="G5758">
        <v>0.31855</v>
      </c>
      <c r="H5758">
        <v>0.33084999999999998</v>
      </c>
      <c r="I5758">
        <v>0.76405000000000001</v>
      </c>
      <c r="J5758">
        <v>0.57874999999999999</v>
      </c>
      <c r="K5758">
        <v>0.63624999999999998</v>
      </c>
      <c r="L5758">
        <v>0.14774999999999999</v>
      </c>
      <c r="M5758">
        <v>0.86255000000000004</v>
      </c>
    </row>
    <row r="5759" spans="2:13" x14ac:dyDescent="0.35">
      <c r="B5759">
        <v>5756</v>
      </c>
      <c r="C5759">
        <v>0.57555000000000001</v>
      </c>
      <c r="D5759">
        <v>6.3549999999999995E-2</v>
      </c>
      <c r="E5759">
        <v>0.21274999999999999</v>
      </c>
      <c r="F5759">
        <v>0.68935000000000002</v>
      </c>
      <c r="G5759">
        <v>0.97655000000000003</v>
      </c>
      <c r="H5759">
        <v>0.13994999999999999</v>
      </c>
      <c r="I5759">
        <v>0.85045000000000004</v>
      </c>
      <c r="J5759">
        <v>0.35775000000000001</v>
      </c>
      <c r="K5759">
        <v>0.22325</v>
      </c>
      <c r="L5759">
        <v>0.85745000000000005</v>
      </c>
      <c r="M5759">
        <v>0.98995</v>
      </c>
    </row>
    <row r="5760" spans="2:13" x14ac:dyDescent="0.35">
      <c r="B5760">
        <v>5757</v>
      </c>
      <c r="C5760">
        <v>0.57565</v>
      </c>
      <c r="D5760">
        <v>0.80864999999999998</v>
      </c>
      <c r="E5760">
        <v>0.27224999999999999</v>
      </c>
      <c r="F5760">
        <v>0.92164999999999997</v>
      </c>
      <c r="G5760">
        <v>0.58165</v>
      </c>
      <c r="H5760">
        <v>0.26064999999999999</v>
      </c>
      <c r="I5760">
        <v>0.69904999999999995</v>
      </c>
      <c r="J5760">
        <v>3.0949999999999998E-2</v>
      </c>
      <c r="K5760">
        <v>0.99345000000000006</v>
      </c>
      <c r="L5760">
        <v>0.39384999999999998</v>
      </c>
      <c r="M5760">
        <v>0.14144999999999999</v>
      </c>
    </row>
    <row r="5761" spans="2:13" x14ac:dyDescent="0.35">
      <c r="B5761">
        <v>5758</v>
      </c>
      <c r="C5761">
        <v>0.57574999999999998</v>
      </c>
      <c r="D5761">
        <v>0.25135000000000002</v>
      </c>
      <c r="E5761">
        <v>0.98475000000000001</v>
      </c>
      <c r="F5761">
        <v>0.51065000000000005</v>
      </c>
      <c r="G5761">
        <v>5.4449999999999998E-2</v>
      </c>
      <c r="H5761">
        <v>0.88134999999999997</v>
      </c>
      <c r="I5761">
        <v>0.73904999999999998</v>
      </c>
      <c r="J5761">
        <v>0.41635</v>
      </c>
      <c r="K5761">
        <v>0.98265000000000002</v>
      </c>
      <c r="L5761">
        <v>0.74414999999999998</v>
      </c>
      <c r="M5761">
        <v>0.16485</v>
      </c>
    </row>
    <row r="5762" spans="2:13" x14ac:dyDescent="0.35">
      <c r="B5762">
        <v>5759</v>
      </c>
      <c r="C5762">
        <v>0.57584999999999997</v>
      </c>
      <c r="D5762">
        <v>0.30975000000000003</v>
      </c>
      <c r="E5762">
        <v>0.66905000000000003</v>
      </c>
      <c r="F5762">
        <v>0.22514999999999999</v>
      </c>
      <c r="G5762">
        <v>0.16214999999999999</v>
      </c>
      <c r="H5762">
        <v>0.13014999999999999</v>
      </c>
      <c r="I5762">
        <v>0.61365000000000003</v>
      </c>
      <c r="J5762">
        <v>0.36725000000000002</v>
      </c>
      <c r="K5762">
        <v>0.28744999999999998</v>
      </c>
      <c r="L5762">
        <v>7.0449999999999999E-2</v>
      </c>
      <c r="M5762">
        <v>0.24245</v>
      </c>
    </row>
    <row r="5763" spans="2:13" x14ac:dyDescent="0.35">
      <c r="B5763">
        <v>5760</v>
      </c>
      <c r="C5763">
        <v>0.57594999999999996</v>
      </c>
      <c r="D5763">
        <v>1.8550000000000001E-2</v>
      </c>
      <c r="E5763">
        <v>0.53174999999999994</v>
      </c>
      <c r="F5763">
        <v>0.81484999999999996</v>
      </c>
      <c r="G5763">
        <v>0.68715000000000004</v>
      </c>
      <c r="H5763">
        <v>0.82525000000000004</v>
      </c>
      <c r="I5763">
        <v>0.48554999999999998</v>
      </c>
      <c r="J5763">
        <v>0.75075000000000003</v>
      </c>
      <c r="K5763">
        <v>0.34115000000000001</v>
      </c>
      <c r="L5763">
        <v>0.99214999999999998</v>
      </c>
      <c r="M5763">
        <v>0.76344999999999996</v>
      </c>
    </row>
    <row r="5764" spans="2:13" x14ac:dyDescent="0.35">
      <c r="B5764">
        <v>5761</v>
      </c>
      <c r="C5764">
        <v>0.57604999999999995</v>
      </c>
      <c r="D5764">
        <v>0.66395000000000004</v>
      </c>
      <c r="E5764">
        <v>0.63034999999999997</v>
      </c>
      <c r="F5764">
        <v>0.42604999999999998</v>
      </c>
      <c r="G5764">
        <v>0.62044999999999995</v>
      </c>
      <c r="H5764">
        <v>0.25924999999999998</v>
      </c>
      <c r="I5764">
        <v>0.77524999999999999</v>
      </c>
      <c r="J5764">
        <v>0.56054999999999999</v>
      </c>
      <c r="K5764">
        <v>0.56805000000000005</v>
      </c>
      <c r="L5764">
        <v>0.45215</v>
      </c>
      <c r="M5764">
        <v>0.97004999999999997</v>
      </c>
    </row>
    <row r="5765" spans="2:13" x14ac:dyDescent="0.35">
      <c r="B5765">
        <v>5762</v>
      </c>
      <c r="C5765">
        <v>0.57615000000000005</v>
      </c>
      <c r="D5765">
        <v>0.89644999999999997</v>
      </c>
      <c r="E5765">
        <v>0.29054999999999997</v>
      </c>
      <c r="F5765">
        <v>0.25695000000000001</v>
      </c>
      <c r="G5765">
        <v>0.71235000000000004</v>
      </c>
      <c r="H5765">
        <v>0.84165000000000001</v>
      </c>
      <c r="I5765">
        <v>0.51095000000000002</v>
      </c>
      <c r="J5765">
        <v>0.82394999999999996</v>
      </c>
      <c r="K5765">
        <v>0.46694999999999998</v>
      </c>
      <c r="L5765">
        <v>0.17224999999999999</v>
      </c>
      <c r="M5765">
        <v>0.88055000000000005</v>
      </c>
    </row>
    <row r="5766" spans="2:13" x14ac:dyDescent="0.35">
      <c r="B5766">
        <v>5763</v>
      </c>
      <c r="C5766">
        <v>0.57625000000000004</v>
      </c>
      <c r="D5766">
        <v>0.37724999999999997</v>
      </c>
      <c r="E5766">
        <v>0.77385000000000004</v>
      </c>
      <c r="F5766">
        <v>0.89785000000000004</v>
      </c>
      <c r="G5766">
        <v>0.71604999999999996</v>
      </c>
      <c r="H5766">
        <v>0.16364999999999999</v>
      </c>
      <c r="I5766">
        <v>0.18074999999999999</v>
      </c>
      <c r="J5766">
        <v>7.7649999999999997E-2</v>
      </c>
      <c r="K5766">
        <v>0.16255</v>
      </c>
      <c r="L5766">
        <v>0.98634999999999995</v>
      </c>
      <c r="M5766">
        <v>0.79295000000000004</v>
      </c>
    </row>
    <row r="5767" spans="2:13" x14ac:dyDescent="0.35">
      <c r="B5767">
        <v>5764</v>
      </c>
      <c r="C5767">
        <v>0.57635000000000003</v>
      </c>
      <c r="D5767">
        <v>0.49985000000000002</v>
      </c>
      <c r="E5767">
        <v>0.55505000000000004</v>
      </c>
      <c r="F5767">
        <v>0.80774999999999997</v>
      </c>
      <c r="G5767">
        <v>0.82225000000000004</v>
      </c>
      <c r="H5767">
        <v>9.5E-4</v>
      </c>
      <c r="I5767">
        <v>0.78464999999999996</v>
      </c>
      <c r="J5767">
        <v>0.34015000000000001</v>
      </c>
      <c r="K5767">
        <v>0.18225</v>
      </c>
      <c r="L5767">
        <v>0.72114999999999996</v>
      </c>
      <c r="M5767">
        <v>0.54735</v>
      </c>
    </row>
    <row r="5768" spans="2:13" x14ac:dyDescent="0.35">
      <c r="B5768">
        <v>5765</v>
      </c>
      <c r="C5768">
        <v>0.57645000000000002</v>
      </c>
      <c r="D5768">
        <v>0.54035</v>
      </c>
      <c r="E5768">
        <v>0.15004999999999999</v>
      </c>
      <c r="F5768">
        <v>0.66274999999999995</v>
      </c>
      <c r="G5768">
        <v>0.48475000000000001</v>
      </c>
      <c r="H5768">
        <v>0.61724999999999997</v>
      </c>
      <c r="I5768">
        <v>0.59775</v>
      </c>
      <c r="J5768">
        <v>4.4549999999999999E-2</v>
      </c>
      <c r="K5768">
        <v>0.73614999999999997</v>
      </c>
      <c r="L5768">
        <v>0.57325000000000004</v>
      </c>
      <c r="M5768">
        <v>0.97465000000000002</v>
      </c>
    </row>
    <row r="5769" spans="2:13" x14ac:dyDescent="0.35">
      <c r="B5769">
        <v>5766</v>
      </c>
      <c r="C5769">
        <v>0.57655000000000001</v>
      </c>
      <c r="D5769">
        <v>0.78985000000000005</v>
      </c>
      <c r="E5769">
        <v>0.67115000000000002</v>
      </c>
      <c r="F5769">
        <v>0.74704999999999999</v>
      </c>
      <c r="G5769">
        <v>0.42344999999999999</v>
      </c>
      <c r="H5769">
        <v>0.10535</v>
      </c>
      <c r="I5769">
        <v>0.32214999999999999</v>
      </c>
      <c r="J5769">
        <v>0.76295000000000002</v>
      </c>
      <c r="K5769">
        <v>0.69055</v>
      </c>
      <c r="L5769">
        <v>0.74855000000000005</v>
      </c>
      <c r="M5769">
        <v>0.24715000000000001</v>
      </c>
    </row>
    <row r="5770" spans="2:13" x14ac:dyDescent="0.35">
      <c r="B5770">
        <v>5767</v>
      </c>
      <c r="C5770">
        <v>0.57665</v>
      </c>
      <c r="D5770">
        <v>5.645E-2</v>
      </c>
      <c r="E5770">
        <v>0.45724999999999999</v>
      </c>
      <c r="F5770">
        <v>5.7499999999999999E-3</v>
      </c>
      <c r="G5770">
        <v>0.73665000000000003</v>
      </c>
      <c r="H5770">
        <v>0.37154999999999999</v>
      </c>
      <c r="I5770">
        <v>0.66815000000000002</v>
      </c>
      <c r="J5770">
        <v>0.23315</v>
      </c>
      <c r="K5770">
        <v>0.30285000000000001</v>
      </c>
      <c r="L5770">
        <v>0.78935</v>
      </c>
      <c r="M5770">
        <v>0.77675000000000005</v>
      </c>
    </row>
    <row r="5771" spans="2:13" x14ac:dyDescent="0.35">
      <c r="B5771">
        <v>5768</v>
      </c>
      <c r="C5771">
        <v>0.57674999999999998</v>
      </c>
      <c r="D5771">
        <v>0.25664999999999999</v>
      </c>
      <c r="E5771">
        <v>0.31555</v>
      </c>
      <c r="F5771">
        <v>0.51195000000000002</v>
      </c>
      <c r="G5771">
        <v>0.50285000000000002</v>
      </c>
      <c r="H5771">
        <v>0.23855000000000001</v>
      </c>
      <c r="I5771">
        <v>8.3849999999999994E-2</v>
      </c>
      <c r="J5771">
        <v>0.41335</v>
      </c>
      <c r="K5771">
        <v>0.30245</v>
      </c>
      <c r="L5771">
        <v>7.3249999999999996E-2</v>
      </c>
      <c r="M5771">
        <v>0.85734999999999995</v>
      </c>
    </row>
    <row r="5772" spans="2:13" x14ac:dyDescent="0.35">
      <c r="B5772">
        <v>5769</v>
      </c>
      <c r="C5772">
        <v>0.57684999999999997</v>
      </c>
      <c r="D5772">
        <v>0.17724999999999999</v>
      </c>
      <c r="E5772">
        <v>0.40565000000000001</v>
      </c>
      <c r="F5772">
        <v>0.55145</v>
      </c>
      <c r="G5772">
        <v>7.0650000000000004E-2</v>
      </c>
      <c r="H5772">
        <v>0.65895000000000004</v>
      </c>
      <c r="I5772">
        <v>0.81374999999999997</v>
      </c>
      <c r="J5772">
        <v>0.54064999999999996</v>
      </c>
      <c r="K5772">
        <v>0.14505000000000001</v>
      </c>
      <c r="L5772">
        <v>0.82184999999999997</v>
      </c>
      <c r="M5772">
        <v>1.3950000000000001E-2</v>
      </c>
    </row>
    <row r="5773" spans="2:13" x14ac:dyDescent="0.35">
      <c r="B5773">
        <v>5770</v>
      </c>
      <c r="C5773">
        <v>0.57694999999999996</v>
      </c>
      <c r="D5773">
        <v>3.7749999999999999E-2</v>
      </c>
      <c r="E5773">
        <v>0.67305000000000004</v>
      </c>
      <c r="F5773">
        <v>0.67374999999999996</v>
      </c>
      <c r="G5773">
        <v>0.67874999999999996</v>
      </c>
      <c r="H5773">
        <v>0.47315000000000002</v>
      </c>
      <c r="I5773">
        <v>9.9449999999999997E-2</v>
      </c>
      <c r="J5773">
        <v>0.55784999999999996</v>
      </c>
      <c r="K5773">
        <v>0.40744999999999998</v>
      </c>
      <c r="L5773">
        <v>0.52925</v>
      </c>
      <c r="M5773">
        <v>0.79174999999999995</v>
      </c>
    </row>
    <row r="5774" spans="2:13" x14ac:dyDescent="0.35">
      <c r="B5774">
        <v>5771</v>
      </c>
      <c r="C5774">
        <v>0.57704999999999995</v>
      </c>
      <c r="D5774">
        <v>8.4150000000000003E-2</v>
      </c>
      <c r="E5774">
        <v>0.34434999999999999</v>
      </c>
      <c r="F5774">
        <v>0.26045000000000001</v>
      </c>
      <c r="G5774">
        <v>0.12684999999999999</v>
      </c>
      <c r="H5774">
        <v>5.1150000000000001E-2</v>
      </c>
      <c r="I5774">
        <v>5.6550000000000003E-2</v>
      </c>
      <c r="J5774">
        <v>0.76565000000000005</v>
      </c>
      <c r="K5774">
        <v>0.43955</v>
      </c>
      <c r="L5774">
        <v>0.72514999999999996</v>
      </c>
      <c r="M5774">
        <v>0.98424999999999996</v>
      </c>
    </row>
    <row r="5775" spans="2:13" x14ac:dyDescent="0.35">
      <c r="B5775">
        <v>5772</v>
      </c>
      <c r="C5775">
        <v>0.57715000000000005</v>
      </c>
      <c r="D5775">
        <v>0.36215000000000003</v>
      </c>
      <c r="E5775">
        <v>0.75114999999999998</v>
      </c>
      <c r="F5775">
        <v>0.28815000000000002</v>
      </c>
      <c r="G5775">
        <v>0.11745</v>
      </c>
      <c r="H5775">
        <v>0.72345000000000004</v>
      </c>
      <c r="I5775">
        <v>0.12404999999999999</v>
      </c>
      <c r="J5775">
        <v>0.91074999999999995</v>
      </c>
      <c r="K5775">
        <v>0.56264999999999998</v>
      </c>
      <c r="L5775">
        <v>0.56594999999999995</v>
      </c>
      <c r="M5775">
        <v>0.80835000000000001</v>
      </c>
    </row>
    <row r="5776" spans="2:13" x14ac:dyDescent="0.35">
      <c r="B5776">
        <v>5773</v>
      </c>
      <c r="C5776">
        <v>0.57725000000000004</v>
      </c>
      <c r="D5776">
        <v>0.28105000000000002</v>
      </c>
      <c r="E5776">
        <v>2.2450000000000001E-2</v>
      </c>
      <c r="F5776">
        <v>0.60604999999999998</v>
      </c>
      <c r="G5776">
        <v>0.26724999999999999</v>
      </c>
      <c r="H5776">
        <v>0.21654999999999999</v>
      </c>
      <c r="I5776">
        <v>0.46184999999999998</v>
      </c>
      <c r="J5776">
        <v>0.31145</v>
      </c>
      <c r="K5776">
        <v>0.28734999999999999</v>
      </c>
      <c r="L5776">
        <v>0.12795000000000001</v>
      </c>
      <c r="M5776">
        <v>0.98794999999999999</v>
      </c>
    </row>
    <row r="5777" spans="2:13" x14ac:dyDescent="0.35">
      <c r="B5777">
        <v>5774</v>
      </c>
      <c r="C5777">
        <v>0.57735000000000003</v>
      </c>
      <c r="D5777">
        <v>0.40384999999999999</v>
      </c>
      <c r="E5777">
        <v>0.91095000000000004</v>
      </c>
      <c r="F5777">
        <v>0.74544999999999995</v>
      </c>
      <c r="G5777">
        <v>0.90405000000000002</v>
      </c>
      <c r="H5777">
        <v>0.62324999999999997</v>
      </c>
      <c r="I5777">
        <v>0.91335</v>
      </c>
      <c r="J5777">
        <v>0.61955000000000005</v>
      </c>
      <c r="K5777">
        <v>0.86234999999999995</v>
      </c>
      <c r="L5777">
        <v>0.27615000000000001</v>
      </c>
      <c r="M5777">
        <v>0.79495000000000005</v>
      </c>
    </row>
    <row r="5778" spans="2:13" x14ac:dyDescent="0.35">
      <c r="B5778">
        <v>5775</v>
      </c>
      <c r="C5778">
        <v>0.57745000000000002</v>
      </c>
      <c r="D5778">
        <v>0.63575000000000004</v>
      </c>
      <c r="E5778">
        <v>0.50995000000000001</v>
      </c>
      <c r="F5778">
        <v>6.105E-2</v>
      </c>
      <c r="G5778">
        <v>0.30664999999999998</v>
      </c>
      <c r="H5778">
        <v>0.74365000000000003</v>
      </c>
      <c r="I5778">
        <v>0.73234999999999995</v>
      </c>
      <c r="J5778">
        <v>0.19325000000000001</v>
      </c>
      <c r="K5778">
        <v>4.0149999999999998E-2</v>
      </c>
      <c r="L5778">
        <v>0.71345000000000003</v>
      </c>
      <c r="M5778">
        <v>0.51295000000000002</v>
      </c>
    </row>
    <row r="5779" spans="2:13" x14ac:dyDescent="0.35">
      <c r="B5779">
        <v>5776</v>
      </c>
      <c r="C5779">
        <v>0.57755000000000001</v>
      </c>
      <c r="D5779">
        <v>0.26455000000000001</v>
      </c>
      <c r="E5779">
        <v>0.30214999999999997</v>
      </c>
      <c r="F5779">
        <v>5.2549999999999999E-2</v>
      </c>
      <c r="G5779">
        <v>0.24635000000000001</v>
      </c>
      <c r="H5779">
        <v>0.71255000000000002</v>
      </c>
      <c r="I5779">
        <v>0.16395000000000001</v>
      </c>
      <c r="J5779">
        <v>0.43654999999999999</v>
      </c>
      <c r="K5779">
        <v>0.82594999999999996</v>
      </c>
      <c r="L5779">
        <v>8.2449999999999996E-2</v>
      </c>
      <c r="M5779">
        <v>0.33884999999999998</v>
      </c>
    </row>
    <row r="5780" spans="2:13" x14ac:dyDescent="0.35">
      <c r="B5780">
        <v>5777</v>
      </c>
      <c r="C5780">
        <v>0.57765</v>
      </c>
      <c r="D5780">
        <v>0.83065</v>
      </c>
      <c r="E5780">
        <v>0.23244999999999999</v>
      </c>
      <c r="F5780">
        <v>9.8250000000000004E-2</v>
      </c>
      <c r="G5780">
        <v>0.19645000000000001</v>
      </c>
      <c r="H5780">
        <v>0.76195000000000002</v>
      </c>
      <c r="I5780">
        <v>0.90475000000000005</v>
      </c>
      <c r="J5780">
        <v>0.59294999999999998</v>
      </c>
      <c r="K5780">
        <v>0.23694999999999999</v>
      </c>
      <c r="L5780">
        <v>0.68194999999999995</v>
      </c>
      <c r="M5780">
        <v>0.12625</v>
      </c>
    </row>
    <row r="5781" spans="2:13" x14ac:dyDescent="0.35">
      <c r="B5781">
        <v>5778</v>
      </c>
      <c r="C5781">
        <v>0.57774999999999999</v>
      </c>
      <c r="D5781">
        <v>0.70825000000000005</v>
      </c>
      <c r="E5781">
        <v>0.69715000000000005</v>
      </c>
      <c r="F5781">
        <v>0.58174999999999999</v>
      </c>
      <c r="G5781">
        <v>0.41304999999999997</v>
      </c>
      <c r="H5781">
        <v>0.86485000000000001</v>
      </c>
      <c r="I5781">
        <v>0.60145000000000004</v>
      </c>
      <c r="J5781">
        <v>0.23094999999999999</v>
      </c>
      <c r="K5781">
        <v>0.90454999999999997</v>
      </c>
      <c r="L5781">
        <v>0.16495000000000001</v>
      </c>
      <c r="M5781">
        <v>0.60365000000000002</v>
      </c>
    </row>
    <row r="5782" spans="2:13" x14ac:dyDescent="0.35">
      <c r="B5782">
        <v>5779</v>
      </c>
      <c r="C5782">
        <v>0.57784999999999997</v>
      </c>
      <c r="D5782">
        <v>0.40105000000000002</v>
      </c>
      <c r="E5782">
        <v>0.93774999999999997</v>
      </c>
      <c r="F5782">
        <v>0.29535</v>
      </c>
      <c r="G5782">
        <v>0.42714999999999997</v>
      </c>
      <c r="H5782">
        <v>0.40105000000000002</v>
      </c>
      <c r="I5782">
        <v>0.71184999999999998</v>
      </c>
      <c r="J5782">
        <v>0.78835</v>
      </c>
      <c r="K5782">
        <v>0.56545000000000001</v>
      </c>
      <c r="L5782">
        <v>0.59945000000000004</v>
      </c>
      <c r="M5782">
        <v>7.4550000000000005E-2</v>
      </c>
    </row>
    <row r="5783" spans="2:13" x14ac:dyDescent="0.35">
      <c r="B5783">
        <v>5780</v>
      </c>
      <c r="C5783">
        <v>0.57794999999999996</v>
      </c>
      <c r="D5783">
        <v>5.135E-2</v>
      </c>
      <c r="E5783">
        <v>0.20374999999999999</v>
      </c>
      <c r="F5783">
        <v>0.36764999999999998</v>
      </c>
      <c r="G5783">
        <v>0.85765000000000002</v>
      </c>
      <c r="H5783">
        <v>0.83955000000000002</v>
      </c>
      <c r="I5783">
        <v>0.62785000000000002</v>
      </c>
      <c r="J5783">
        <v>0.40194999999999997</v>
      </c>
      <c r="K5783">
        <v>1.085E-2</v>
      </c>
      <c r="L5783">
        <v>0.71094999999999997</v>
      </c>
      <c r="M5783">
        <v>4.4850000000000001E-2</v>
      </c>
    </row>
    <row r="5784" spans="2:13" x14ac:dyDescent="0.35">
      <c r="B5784">
        <v>5781</v>
      </c>
      <c r="C5784">
        <v>0.57804999999999995</v>
      </c>
      <c r="D5784">
        <v>0.32274999999999998</v>
      </c>
      <c r="E5784">
        <v>0.10115</v>
      </c>
      <c r="F5784">
        <v>0.60155000000000003</v>
      </c>
      <c r="G5784">
        <v>0.87644999999999995</v>
      </c>
      <c r="H5784">
        <v>0.20685000000000001</v>
      </c>
      <c r="I5784">
        <v>0.83865000000000001</v>
      </c>
      <c r="J5784">
        <v>0.86404999999999998</v>
      </c>
      <c r="K5784">
        <v>0.69535000000000002</v>
      </c>
      <c r="L5784">
        <v>0.52754999999999996</v>
      </c>
      <c r="M5784">
        <v>9.3450000000000005E-2</v>
      </c>
    </row>
    <row r="5785" spans="2:13" x14ac:dyDescent="0.35">
      <c r="B5785">
        <v>5782</v>
      </c>
      <c r="C5785">
        <v>0.57815000000000005</v>
      </c>
      <c r="D5785">
        <v>0.31774999999999998</v>
      </c>
      <c r="E5785">
        <v>0.15195</v>
      </c>
      <c r="F5785">
        <v>0.83245000000000002</v>
      </c>
      <c r="G5785">
        <v>0.12454999999999999</v>
      </c>
      <c r="H5785">
        <v>0.44755</v>
      </c>
      <c r="I5785">
        <v>0.90795000000000003</v>
      </c>
      <c r="J5785">
        <v>0.55815000000000003</v>
      </c>
      <c r="K5785">
        <v>0.65905000000000002</v>
      </c>
      <c r="L5785">
        <v>0.12445000000000001</v>
      </c>
      <c r="M5785">
        <v>2.4250000000000001E-2</v>
      </c>
    </row>
    <row r="5786" spans="2:13" x14ac:dyDescent="0.35">
      <c r="B5786">
        <v>5783</v>
      </c>
      <c r="C5786">
        <v>0.57825000000000004</v>
      </c>
      <c r="D5786">
        <v>0.75965000000000005</v>
      </c>
      <c r="E5786">
        <v>0.30044999999999999</v>
      </c>
      <c r="F5786">
        <v>0.38214999999999999</v>
      </c>
      <c r="G5786">
        <v>0.83845000000000003</v>
      </c>
      <c r="H5786">
        <v>0.77725</v>
      </c>
      <c r="I5786">
        <v>0.47704999999999997</v>
      </c>
      <c r="J5786">
        <v>0.69825000000000004</v>
      </c>
      <c r="K5786">
        <v>3.6549999999999999E-2</v>
      </c>
      <c r="L5786">
        <v>0.62075000000000002</v>
      </c>
      <c r="M5786">
        <v>2.6450000000000001E-2</v>
      </c>
    </row>
    <row r="5787" spans="2:13" x14ac:dyDescent="0.35">
      <c r="B5787">
        <v>5784</v>
      </c>
      <c r="C5787">
        <v>0.57835000000000003</v>
      </c>
      <c r="D5787">
        <v>0.79795000000000005</v>
      </c>
      <c r="E5787">
        <v>0.86944999999999995</v>
      </c>
      <c r="F5787">
        <v>0.63444999999999996</v>
      </c>
      <c r="G5787">
        <v>0.27575</v>
      </c>
      <c r="H5787">
        <v>0.64664999999999995</v>
      </c>
      <c r="I5787">
        <v>0.84435000000000004</v>
      </c>
      <c r="J5787">
        <v>0.75914999999999999</v>
      </c>
      <c r="K5787">
        <v>0.46555000000000002</v>
      </c>
      <c r="L5787">
        <v>0.92335</v>
      </c>
      <c r="M5787">
        <v>0.42385</v>
      </c>
    </row>
    <row r="5788" spans="2:13" x14ac:dyDescent="0.35">
      <c r="B5788">
        <v>5785</v>
      </c>
      <c r="C5788">
        <v>0.57845000000000002</v>
      </c>
      <c r="D5788">
        <v>0.68335000000000001</v>
      </c>
      <c r="E5788">
        <v>0.49014999999999997</v>
      </c>
      <c r="F5788">
        <v>0.69555</v>
      </c>
      <c r="G5788">
        <v>0.67454999999999998</v>
      </c>
      <c r="H5788">
        <v>0.29954999999999998</v>
      </c>
      <c r="I5788">
        <v>0.84314999999999996</v>
      </c>
      <c r="J5788">
        <v>0.69984999999999997</v>
      </c>
      <c r="K5788">
        <v>0.83735000000000004</v>
      </c>
      <c r="L5788">
        <v>0.89434999999999998</v>
      </c>
      <c r="M5788">
        <v>0.46644999999999998</v>
      </c>
    </row>
    <row r="5789" spans="2:13" x14ac:dyDescent="0.35">
      <c r="B5789">
        <v>5786</v>
      </c>
      <c r="C5789">
        <v>0.57855000000000001</v>
      </c>
      <c r="D5789">
        <v>0.80745</v>
      </c>
      <c r="E5789">
        <v>0.38355</v>
      </c>
      <c r="F5789">
        <v>0.35604999999999998</v>
      </c>
      <c r="G5789">
        <v>0.91635</v>
      </c>
      <c r="H5789">
        <v>0.76775000000000004</v>
      </c>
      <c r="I5789">
        <v>0.20344999999999999</v>
      </c>
      <c r="J5789">
        <v>0.27024999999999999</v>
      </c>
      <c r="K5789">
        <v>0.12005</v>
      </c>
      <c r="L5789">
        <v>0.29594999999999999</v>
      </c>
      <c r="M5789">
        <v>8.8249999999999995E-2</v>
      </c>
    </row>
    <row r="5790" spans="2:13" x14ac:dyDescent="0.35">
      <c r="B5790">
        <v>5787</v>
      </c>
      <c r="C5790">
        <v>0.57865</v>
      </c>
      <c r="D5790">
        <v>0.77505000000000002</v>
      </c>
      <c r="E5790">
        <v>0.57335000000000003</v>
      </c>
      <c r="F5790">
        <v>0.77605000000000002</v>
      </c>
      <c r="G5790">
        <v>0.44745000000000001</v>
      </c>
      <c r="H5790">
        <v>0.35065000000000002</v>
      </c>
      <c r="I5790">
        <v>0.50765000000000005</v>
      </c>
      <c r="J5790">
        <v>0.63185000000000002</v>
      </c>
      <c r="K5790">
        <v>0.49825000000000003</v>
      </c>
      <c r="L5790">
        <v>0.28865000000000002</v>
      </c>
      <c r="M5790">
        <v>0.73794999999999999</v>
      </c>
    </row>
    <row r="5791" spans="2:13" x14ac:dyDescent="0.35">
      <c r="B5791">
        <v>5788</v>
      </c>
      <c r="C5791">
        <v>0.57874999999999999</v>
      </c>
      <c r="D5791">
        <v>0.43985000000000002</v>
      </c>
      <c r="E5791">
        <v>0.50954999999999995</v>
      </c>
      <c r="F5791">
        <v>7.3050000000000004E-2</v>
      </c>
      <c r="G5791">
        <v>7.7049999999999993E-2</v>
      </c>
      <c r="H5791">
        <v>0.75434999999999997</v>
      </c>
      <c r="I5791">
        <v>0.67264999999999997</v>
      </c>
      <c r="J5791">
        <v>0.79854999999999998</v>
      </c>
      <c r="K5791">
        <v>0.13865</v>
      </c>
      <c r="L5791">
        <v>0.40665000000000001</v>
      </c>
      <c r="M5791">
        <v>0.11995</v>
      </c>
    </row>
    <row r="5792" spans="2:13" x14ac:dyDescent="0.35">
      <c r="B5792">
        <v>5789</v>
      </c>
      <c r="C5792">
        <v>0.57884999999999998</v>
      </c>
      <c r="D5792">
        <v>0.31085000000000002</v>
      </c>
      <c r="E5792">
        <v>0.39105000000000001</v>
      </c>
      <c r="F5792">
        <v>0.84724999999999995</v>
      </c>
      <c r="G5792">
        <v>9.4850000000000004E-2</v>
      </c>
      <c r="H5792">
        <v>0.86944999999999995</v>
      </c>
      <c r="I5792">
        <v>0.71035000000000004</v>
      </c>
      <c r="J5792">
        <v>0.83865000000000001</v>
      </c>
      <c r="K5792">
        <v>0.24145</v>
      </c>
      <c r="L5792">
        <v>0.69935000000000003</v>
      </c>
      <c r="M5792">
        <v>0.44505</v>
      </c>
    </row>
    <row r="5793" spans="2:13" x14ac:dyDescent="0.35">
      <c r="B5793">
        <v>5790</v>
      </c>
      <c r="C5793">
        <v>0.57894999999999996</v>
      </c>
      <c r="D5793">
        <v>0.43595</v>
      </c>
      <c r="E5793">
        <v>8.0449999999999994E-2</v>
      </c>
      <c r="F5793">
        <v>0.62865000000000004</v>
      </c>
      <c r="G5793">
        <v>0.83955000000000002</v>
      </c>
      <c r="H5793">
        <v>0.36364999999999997</v>
      </c>
      <c r="I5793">
        <v>0.97894999999999999</v>
      </c>
      <c r="J5793">
        <v>6.0949999999999997E-2</v>
      </c>
      <c r="K5793">
        <v>0.48644999999999999</v>
      </c>
      <c r="L5793">
        <v>0.69555</v>
      </c>
      <c r="M5793">
        <v>0.97204999999999997</v>
      </c>
    </row>
    <row r="5794" spans="2:13" x14ac:dyDescent="0.35">
      <c r="B5794">
        <v>5791</v>
      </c>
      <c r="C5794">
        <v>0.57904999999999995</v>
      </c>
      <c r="D5794">
        <v>0.78354999999999997</v>
      </c>
      <c r="E5794">
        <v>0.91444999999999999</v>
      </c>
      <c r="F5794">
        <v>0.30235000000000001</v>
      </c>
      <c r="G5794">
        <v>0.98224999999999996</v>
      </c>
      <c r="H5794">
        <v>0.85375000000000001</v>
      </c>
      <c r="I5794">
        <v>0.77005000000000001</v>
      </c>
      <c r="J5794">
        <v>0.74145000000000005</v>
      </c>
      <c r="K5794">
        <v>7.0650000000000004E-2</v>
      </c>
      <c r="L5794">
        <v>0.94735000000000003</v>
      </c>
      <c r="M5794">
        <v>0.13455</v>
      </c>
    </row>
    <row r="5795" spans="2:13" x14ac:dyDescent="0.35">
      <c r="B5795">
        <v>5792</v>
      </c>
      <c r="C5795">
        <v>0.57915000000000005</v>
      </c>
      <c r="D5795">
        <v>0.93825000000000003</v>
      </c>
      <c r="E5795">
        <v>5.6349999999999997E-2</v>
      </c>
      <c r="F5795">
        <v>0.67654999999999998</v>
      </c>
      <c r="G5795">
        <v>0.57315000000000005</v>
      </c>
      <c r="H5795">
        <v>0.31735000000000002</v>
      </c>
      <c r="I5795">
        <v>0.27665000000000001</v>
      </c>
      <c r="J5795">
        <v>6.0749999999999998E-2</v>
      </c>
      <c r="K5795">
        <v>9.6250000000000002E-2</v>
      </c>
      <c r="L5795">
        <v>0.80074999999999996</v>
      </c>
      <c r="M5795">
        <v>0.75134999999999996</v>
      </c>
    </row>
    <row r="5796" spans="2:13" x14ac:dyDescent="0.35">
      <c r="B5796">
        <v>5793</v>
      </c>
      <c r="C5796">
        <v>0.57925000000000004</v>
      </c>
      <c r="D5796">
        <v>0.72035000000000005</v>
      </c>
      <c r="E5796">
        <v>9.0500000000000008E-3</v>
      </c>
      <c r="F5796">
        <v>0.68445</v>
      </c>
      <c r="G5796">
        <v>0.21684999999999999</v>
      </c>
      <c r="H5796">
        <v>0.96794999999999998</v>
      </c>
      <c r="I5796">
        <v>0.85714999999999997</v>
      </c>
      <c r="J5796">
        <v>0.98965000000000003</v>
      </c>
      <c r="K5796">
        <v>0.82045000000000001</v>
      </c>
      <c r="L5796">
        <v>0.47094999999999998</v>
      </c>
      <c r="M5796">
        <v>0.18235000000000001</v>
      </c>
    </row>
    <row r="5797" spans="2:13" x14ac:dyDescent="0.35">
      <c r="B5797">
        <v>5794</v>
      </c>
      <c r="C5797">
        <v>0.57935000000000003</v>
      </c>
      <c r="D5797">
        <v>0.52895000000000003</v>
      </c>
      <c r="E5797">
        <v>0.86865000000000003</v>
      </c>
      <c r="F5797">
        <v>0.49495</v>
      </c>
      <c r="G5797">
        <v>0.35525000000000001</v>
      </c>
      <c r="H5797">
        <v>0.85934999999999995</v>
      </c>
      <c r="I5797">
        <v>0.84814999999999996</v>
      </c>
      <c r="J5797">
        <v>0.33724999999999999</v>
      </c>
      <c r="K5797">
        <v>0.39755000000000001</v>
      </c>
      <c r="L5797">
        <v>0.79464999999999997</v>
      </c>
      <c r="M5797">
        <v>0.49564999999999998</v>
      </c>
    </row>
    <row r="5798" spans="2:13" x14ac:dyDescent="0.35">
      <c r="B5798">
        <v>5795</v>
      </c>
      <c r="C5798">
        <v>0.57945000000000002</v>
      </c>
      <c r="D5798">
        <v>2.7349999999999999E-2</v>
      </c>
      <c r="E5798">
        <v>0.92305000000000004</v>
      </c>
      <c r="F5798">
        <v>0.40215000000000001</v>
      </c>
      <c r="G5798">
        <v>0.40725</v>
      </c>
      <c r="H5798">
        <v>0.73804999999999998</v>
      </c>
      <c r="I5798">
        <v>0.22025</v>
      </c>
      <c r="J5798">
        <v>0.87644999999999995</v>
      </c>
      <c r="K5798">
        <v>0.73645000000000005</v>
      </c>
      <c r="L5798">
        <v>0.22875000000000001</v>
      </c>
      <c r="M5798">
        <v>0.66854999999999998</v>
      </c>
    </row>
    <row r="5799" spans="2:13" x14ac:dyDescent="0.35">
      <c r="B5799">
        <v>5796</v>
      </c>
      <c r="C5799">
        <v>0.57955000000000001</v>
      </c>
      <c r="D5799">
        <v>0.93364999999999998</v>
      </c>
      <c r="E5799">
        <v>0.21625</v>
      </c>
      <c r="F5799">
        <v>0.85265000000000002</v>
      </c>
      <c r="G5799">
        <v>0.86075000000000002</v>
      </c>
      <c r="H5799">
        <v>0.13505</v>
      </c>
      <c r="I5799">
        <v>0.42104999999999998</v>
      </c>
      <c r="J5799">
        <v>0.68125000000000002</v>
      </c>
      <c r="K5799">
        <v>0.36385000000000001</v>
      </c>
      <c r="L5799">
        <v>0.25945000000000001</v>
      </c>
      <c r="M5799">
        <v>0.10475</v>
      </c>
    </row>
    <row r="5800" spans="2:13" x14ac:dyDescent="0.35">
      <c r="B5800">
        <v>5797</v>
      </c>
      <c r="C5800">
        <v>0.57965</v>
      </c>
      <c r="D5800">
        <v>0.16245000000000001</v>
      </c>
      <c r="E5800">
        <v>0.14174999999999999</v>
      </c>
      <c r="F5800">
        <v>0.27865000000000001</v>
      </c>
      <c r="G5800">
        <v>0.19844999999999999</v>
      </c>
      <c r="H5800">
        <v>0.81194999999999995</v>
      </c>
      <c r="I5800">
        <v>0.22645000000000001</v>
      </c>
      <c r="J5800">
        <v>0.58445000000000003</v>
      </c>
      <c r="K5800">
        <v>0.61755000000000004</v>
      </c>
      <c r="L5800">
        <v>0.53225</v>
      </c>
      <c r="M5800">
        <v>0.24065</v>
      </c>
    </row>
    <row r="5801" spans="2:13" x14ac:dyDescent="0.35">
      <c r="B5801">
        <v>5798</v>
      </c>
      <c r="C5801">
        <v>0.57974999999999999</v>
      </c>
      <c r="D5801">
        <v>0.44155</v>
      </c>
      <c r="E5801">
        <v>0.15015000000000001</v>
      </c>
      <c r="F5801">
        <v>0.92925000000000002</v>
      </c>
      <c r="G5801">
        <v>0.46855000000000002</v>
      </c>
      <c r="H5801">
        <v>0.98785000000000001</v>
      </c>
      <c r="I5801">
        <v>0.77424999999999999</v>
      </c>
      <c r="J5801">
        <v>0.50824999999999998</v>
      </c>
      <c r="K5801">
        <v>7.1150000000000005E-2</v>
      </c>
      <c r="L5801">
        <v>0.46215000000000001</v>
      </c>
      <c r="M5801">
        <v>0.57355</v>
      </c>
    </row>
    <row r="5802" spans="2:13" x14ac:dyDescent="0.35">
      <c r="B5802">
        <v>5799</v>
      </c>
      <c r="C5802">
        <v>0.57984999999999998</v>
      </c>
      <c r="D5802">
        <v>0.48854999999999998</v>
      </c>
      <c r="E5802">
        <v>0.25805</v>
      </c>
      <c r="F5802">
        <v>0.58374999999999999</v>
      </c>
      <c r="G5802">
        <v>0.37805</v>
      </c>
      <c r="H5802">
        <v>0.50385000000000002</v>
      </c>
      <c r="I5802">
        <v>0.30525000000000002</v>
      </c>
      <c r="J5802">
        <v>7.9649999999999999E-2</v>
      </c>
      <c r="K5802">
        <v>0.63514999999999999</v>
      </c>
      <c r="L5802">
        <v>0.21135000000000001</v>
      </c>
      <c r="M5802">
        <v>0.97614999999999996</v>
      </c>
    </row>
    <row r="5803" spans="2:13" x14ac:dyDescent="0.35">
      <c r="B5803">
        <v>5800</v>
      </c>
      <c r="C5803">
        <v>0.57994999999999997</v>
      </c>
      <c r="D5803">
        <v>8.1499999999999993E-3</v>
      </c>
      <c r="E5803">
        <v>0.92674999999999996</v>
      </c>
      <c r="F5803">
        <v>0.56984999999999997</v>
      </c>
      <c r="G5803">
        <v>0.43435000000000001</v>
      </c>
      <c r="H5803">
        <v>0.69745000000000001</v>
      </c>
      <c r="I5803">
        <v>0.18584999999999999</v>
      </c>
      <c r="J5803">
        <v>0.56705000000000005</v>
      </c>
      <c r="K5803">
        <v>0.15484999999999999</v>
      </c>
      <c r="L5803">
        <v>0.60265000000000002</v>
      </c>
      <c r="M5803">
        <v>0.40365000000000001</v>
      </c>
    </row>
    <row r="5804" spans="2:13" x14ac:dyDescent="0.35">
      <c r="B5804">
        <v>5801</v>
      </c>
      <c r="C5804">
        <v>0.58004999999999995</v>
      </c>
      <c r="D5804">
        <v>0.30185000000000001</v>
      </c>
      <c r="E5804">
        <v>0.72904999999999998</v>
      </c>
      <c r="F5804">
        <v>0.60575000000000001</v>
      </c>
      <c r="G5804">
        <v>0.70604999999999996</v>
      </c>
      <c r="H5804">
        <v>0.34044999999999997</v>
      </c>
      <c r="I5804">
        <v>0.34015000000000001</v>
      </c>
      <c r="J5804">
        <v>0.91354999999999997</v>
      </c>
      <c r="K5804">
        <v>0.48854999999999998</v>
      </c>
      <c r="L5804">
        <v>0.80954999999999999</v>
      </c>
      <c r="M5804">
        <v>0.15195</v>
      </c>
    </row>
    <row r="5805" spans="2:13" x14ac:dyDescent="0.35">
      <c r="B5805">
        <v>5802</v>
      </c>
      <c r="C5805">
        <v>0.58015000000000005</v>
      </c>
      <c r="D5805">
        <v>0.54105000000000003</v>
      </c>
      <c r="E5805">
        <v>0.21074999999999999</v>
      </c>
      <c r="F5805">
        <v>0.72504999999999997</v>
      </c>
      <c r="G5805">
        <v>0.37245</v>
      </c>
      <c r="H5805">
        <v>0.44324999999999998</v>
      </c>
      <c r="I5805">
        <v>0.89234999999999998</v>
      </c>
      <c r="J5805">
        <v>4.2450000000000002E-2</v>
      </c>
      <c r="K5805">
        <v>0.39234999999999998</v>
      </c>
      <c r="L5805">
        <v>0.13764999999999999</v>
      </c>
      <c r="M5805">
        <v>0.95465</v>
      </c>
    </row>
    <row r="5806" spans="2:13" x14ac:dyDescent="0.35">
      <c r="B5806">
        <v>5803</v>
      </c>
      <c r="C5806">
        <v>0.58025000000000004</v>
      </c>
      <c r="D5806">
        <v>0.71455000000000002</v>
      </c>
      <c r="E5806">
        <v>0.65244999999999997</v>
      </c>
      <c r="F5806">
        <v>0.31874999999999998</v>
      </c>
      <c r="G5806">
        <v>0.69604999999999995</v>
      </c>
      <c r="H5806">
        <v>0.76144999999999996</v>
      </c>
      <c r="I5806">
        <v>0.53985000000000005</v>
      </c>
      <c r="J5806">
        <v>0.64744999999999997</v>
      </c>
      <c r="K5806">
        <v>6.0650000000000003E-2</v>
      </c>
      <c r="L5806">
        <v>0.54715000000000003</v>
      </c>
      <c r="M5806">
        <v>0.82435000000000003</v>
      </c>
    </row>
    <row r="5807" spans="2:13" x14ac:dyDescent="0.35">
      <c r="B5807">
        <v>5804</v>
      </c>
      <c r="C5807">
        <v>0.58035000000000003</v>
      </c>
      <c r="D5807">
        <v>0.62655000000000005</v>
      </c>
      <c r="E5807">
        <v>2.3550000000000001E-2</v>
      </c>
      <c r="F5807">
        <v>0.88675000000000004</v>
      </c>
      <c r="G5807">
        <v>0.22455</v>
      </c>
      <c r="H5807">
        <v>0.86014999999999997</v>
      </c>
      <c r="I5807">
        <v>5.5149999999999998E-2</v>
      </c>
      <c r="J5807">
        <v>0.48525000000000001</v>
      </c>
      <c r="K5807">
        <v>3.1050000000000001E-2</v>
      </c>
      <c r="L5807">
        <v>0.55005000000000004</v>
      </c>
      <c r="M5807">
        <v>0.85804999999999998</v>
      </c>
    </row>
    <row r="5808" spans="2:13" x14ac:dyDescent="0.35">
      <c r="B5808">
        <v>5805</v>
      </c>
      <c r="C5808">
        <v>0.58045000000000002</v>
      </c>
      <c r="D5808">
        <v>0.36154999999999998</v>
      </c>
      <c r="E5808">
        <v>0.68125000000000002</v>
      </c>
      <c r="F5808">
        <v>8.5349999999999995E-2</v>
      </c>
      <c r="G5808">
        <v>0.78095000000000003</v>
      </c>
      <c r="H5808">
        <v>0.79935</v>
      </c>
      <c r="I5808">
        <v>0.96065</v>
      </c>
      <c r="J5808">
        <v>0.90885000000000005</v>
      </c>
      <c r="K5808">
        <v>0.37425000000000003</v>
      </c>
      <c r="L5808">
        <v>0.85594999999999999</v>
      </c>
      <c r="M5808">
        <v>0.15085000000000001</v>
      </c>
    </row>
    <row r="5809" spans="2:13" x14ac:dyDescent="0.35">
      <c r="B5809">
        <v>5806</v>
      </c>
      <c r="C5809">
        <v>0.58055000000000001</v>
      </c>
      <c r="D5809">
        <v>0.75055000000000005</v>
      </c>
      <c r="E5809">
        <v>0.81515000000000004</v>
      </c>
      <c r="F5809">
        <v>2.3650000000000001E-2</v>
      </c>
      <c r="G5809">
        <v>0.65915000000000001</v>
      </c>
      <c r="H5809">
        <v>0.54584999999999995</v>
      </c>
      <c r="I5809">
        <v>0.61514999999999997</v>
      </c>
      <c r="J5809">
        <v>0.63775000000000004</v>
      </c>
      <c r="K5809">
        <v>0.62765000000000004</v>
      </c>
      <c r="L5809">
        <v>0.48585</v>
      </c>
      <c r="M5809">
        <v>0.12675</v>
      </c>
    </row>
    <row r="5810" spans="2:13" x14ac:dyDescent="0.35">
      <c r="B5810">
        <v>5807</v>
      </c>
      <c r="C5810">
        <v>0.58065</v>
      </c>
      <c r="D5810">
        <v>0.30154999999999998</v>
      </c>
      <c r="E5810">
        <v>0.91984999999999995</v>
      </c>
      <c r="F5810">
        <v>0.31745000000000001</v>
      </c>
      <c r="G5810">
        <v>9.0149999999999994E-2</v>
      </c>
      <c r="H5810">
        <v>0.76305000000000001</v>
      </c>
      <c r="I5810">
        <v>0.16664999999999999</v>
      </c>
      <c r="J5810">
        <v>0.77215</v>
      </c>
      <c r="K5810">
        <v>7.4749999999999997E-2</v>
      </c>
      <c r="L5810">
        <v>0.28894999999999998</v>
      </c>
      <c r="M5810">
        <v>0.97724999999999995</v>
      </c>
    </row>
    <row r="5811" spans="2:13" x14ac:dyDescent="0.35">
      <c r="B5811">
        <v>5808</v>
      </c>
      <c r="C5811">
        <v>0.58074999999999999</v>
      </c>
      <c r="D5811">
        <v>0.58774999999999999</v>
      </c>
      <c r="E5811">
        <v>0.85065000000000002</v>
      </c>
      <c r="F5811">
        <v>0.34475</v>
      </c>
      <c r="G5811">
        <v>0.25085000000000002</v>
      </c>
      <c r="H5811">
        <v>0.93694999999999995</v>
      </c>
      <c r="I5811">
        <v>0.28605000000000003</v>
      </c>
      <c r="J5811">
        <v>0.62504999999999999</v>
      </c>
      <c r="K5811">
        <v>0.73545000000000005</v>
      </c>
      <c r="L5811">
        <v>0.61634999999999995</v>
      </c>
      <c r="M5811">
        <v>2.725E-2</v>
      </c>
    </row>
    <row r="5812" spans="2:13" x14ac:dyDescent="0.35">
      <c r="B5812">
        <v>5809</v>
      </c>
      <c r="C5812">
        <v>0.58084999999999998</v>
      </c>
      <c r="D5812">
        <v>0.90115000000000001</v>
      </c>
      <c r="E5812">
        <v>0.52695000000000003</v>
      </c>
      <c r="F5812">
        <v>0.37414999999999998</v>
      </c>
      <c r="G5812">
        <v>0.62444999999999995</v>
      </c>
      <c r="H5812">
        <v>0.34915000000000002</v>
      </c>
      <c r="I5812">
        <v>0.60855000000000004</v>
      </c>
      <c r="J5812">
        <v>7.3950000000000002E-2</v>
      </c>
      <c r="K5812">
        <v>0.24625</v>
      </c>
      <c r="L5812">
        <v>0.15365000000000001</v>
      </c>
      <c r="M5812">
        <v>0.85004999999999997</v>
      </c>
    </row>
    <row r="5813" spans="2:13" x14ac:dyDescent="0.35">
      <c r="B5813">
        <v>5810</v>
      </c>
      <c r="C5813">
        <v>0.58094999999999997</v>
      </c>
      <c r="D5813">
        <v>0.98334999999999995</v>
      </c>
      <c r="E5813">
        <v>0.58994999999999997</v>
      </c>
      <c r="F5813">
        <v>0.12715000000000001</v>
      </c>
      <c r="G5813">
        <v>0.86895</v>
      </c>
      <c r="H5813">
        <v>0.13564999999999999</v>
      </c>
      <c r="I5813">
        <v>0.14335000000000001</v>
      </c>
      <c r="J5813">
        <v>0.27825</v>
      </c>
      <c r="K5813">
        <v>0.32124999999999998</v>
      </c>
      <c r="L5813">
        <v>1.205E-2</v>
      </c>
      <c r="M5813">
        <v>0.42945</v>
      </c>
    </row>
    <row r="5814" spans="2:13" x14ac:dyDescent="0.35">
      <c r="B5814">
        <v>5811</v>
      </c>
      <c r="C5814">
        <v>0.58104999999999996</v>
      </c>
      <c r="D5814">
        <v>0.98094999999999999</v>
      </c>
      <c r="E5814">
        <v>0.75095000000000001</v>
      </c>
      <c r="F5814">
        <v>0.47865000000000002</v>
      </c>
      <c r="G5814">
        <v>0.68705000000000005</v>
      </c>
      <c r="H5814">
        <v>0.91554999999999997</v>
      </c>
      <c r="I5814">
        <v>0.65774999999999995</v>
      </c>
      <c r="J5814">
        <v>0.11945</v>
      </c>
      <c r="K5814">
        <v>0.49914999999999998</v>
      </c>
      <c r="L5814">
        <v>0.45574999999999999</v>
      </c>
      <c r="M5814">
        <v>0.94615000000000005</v>
      </c>
    </row>
    <row r="5815" spans="2:13" x14ac:dyDescent="0.35">
      <c r="B5815">
        <v>5812</v>
      </c>
      <c r="C5815">
        <v>0.58115000000000006</v>
      </c>
      <c r="D5815">
        <v>0.57184999999999997</v>
      </c>
      <c r="E5815">
        <v>0.34205000000000002</v>
      </c>
      <c r="F5815">
        <v>3.2250000000000001E-2</v>
      </c>
      <c r="G5815">
        <v>0.61834999999999996</v>
      </c>
      <c r="H5815">
        <v>0.60594999999999999</v>
      </c>
      <c r="I5815">
        <v>0.19975000000000001</v>
      </c>
      <c r="J5815">
        <v>0.67935000000000001</v>
      </c>
      <c r="K5815">
        <v>0.92684999999999995</v>
      </c>
      <c r="L5815">
        <v>0.65595000000000003</v>
      </c>
      <c r="M5815">
        <v>0.71765000000000001</v>
      </c>
    </row>
    <row r="5816" spans="2:13" x14ac:dyDescent="0.35">
      <c r="B5816">
        <v>5813</v>
      </c>
      <c r="C5816">
        <v>0.58125000000000004</v>
      </c>
      <c r="D5816">
        <v>0.96935000000000004</v>
      </c>
      <c r="E5816">
        <v>0.65885000000000005</v>
      </c>
      <c r="F5816">
        <v>0.80125000000000002</v>
      </c>
      <c r="G5816">
        <v>0.64195000000000002</v>
      </c>
      <c r="H5816">
        <v>0.55074999999999996</v>
      </c>
      <c r="I5816">
        <v>8.3150000000000002E-2</v>
      </c>
      <c r="J5816">
        <v>0.68374999999999997</v>
      </c>
      <c r="K5816">
        <v>0.71535000000000004</v>
      </c>
      <c r="L5816">
        <v>0.36094999999999999</v>
      </c>
      <c r="M5816">
        <v>0.69105000000000005</v>
      </c>
    </row>
    <row r="5817" spans="2:13" x14ac:dyDescent="0.35">
      <c r="B5817">
        <v>5814</v>
      </c>
      <c r="C5817">
        <v>0.58135000000000003</v>
      </c>
      <c r="D5817">
        <v>4.7449999999999999E-2</v>
      </c>
      <c r="E5817">
        <v>0.74985000000000002</v>
      </c>
      <c r="F5817">
        <v>0.98904999999999998</v>
      </c>
      <c r="G5817">
        <v>0.10954999999999999</v>
      </c>
      <c r="H5817">
        <v>0.54754999999999998</v>
      </c>
      <c r="I5817">
        <v>0.60765000000000002</v>
      </c>
      <c r="J5817">
        <v>0.88214999999999999</v>
      </c>
      <c r="K5817">
        <v>0.14704999999999999</v>
      </c>
      <c r="L5817">
        <v>0.33455000000000001</v>
      </c>
      <c r="M5817">
        <v>2.9649999999999999E-2</v>
      </c>
    </row>
    <row r="5818" spans="2:13" x14ac:dyDescent="0.35">
      <c r="B5818">
        <v>5815</v>
      </c>
      <c r="C5818">
        <v>0.58145000000000002</v>
      </c>
      <c r="D5818">
        <v>0.48494999999999999</v>
      </c>
      <c r="E5818">
        <v>0.39334999999999998</v>
      </c>
      <c r="F5818">
        <v>0.31574999999999998</v>
      </c>
      <c r="G5818">
        <v>0.37504999999999999</v>
      </c>
      <c r="H5818">
        <v>0.41115000000000002</v>
      </c>
      <c r="I5818">
        <v>9.3649999999999997E-2</v>
      </c>
      <c r="J5818">
        <v>0.90954999999999997</v>
      </c>
      <c r="K5818">
        <v>0.40765000000000001</v>
      </c>
      <c r="L5818">
        <v>7.8649999999999998E-2</v>
      </c>
      <c r="M5818">
        <v>0.98075000000000001</v>
      </c>
    </row>
    <row r="5819" spans="2:13" x14ac:dyDescent="0.35">
      <c r="B5819">
        <v>5816</v>
      </c>
      <c r="C5819">
        <v>0.58155000000000001</v>
      </c>
      <c r="D5819">
        <v>0.76685000000000003</v>
      </c>
      <c r="E5819">
        <v>0.62475000000000003</v>
      </c>
      <c r="F5819">
        <v>0.65305000000000002</v>
      </c>
      <c r="G5819">
        <v>0.12125</v>
      </c>
      <c r="H5819">
        <v>0.28775000000000001</v>
      </c>
      <c r="I5819">
        <v>0.94635000000000002</v>
      </c>
      <c r="J5819">
        <v>0.67135</v>
      </c>
      <c r="K5819">
        <v>0.62734999999999996</v>
      </c>
      <c r="L5819">
        <v>8.4250000000000005E-2</v>
      </c>
      <c r="M5819">
        <v>0.50744999999999996</v>
      </c>
    </row>
    <row r="5820" spans="2:13" x14ac:dyDescent="0.35">
      <c r="B5820">
        <v>5817</v>
      </c>
      <c r="C5820">
        <v>0.58165</v>
      </c>
      <c r="D5820">
        <v>0.24565000000000001</v>
      </c>
      <c r="E5820">
        <v>0.43354999999999999</v>
      </c>
      <c r="F5820">
        <v>0.85624999999999996</v>
      </c>
      <c r="G5820">
        <v>0.53825000000000001</v>
      </c>
      <c r="H5820">
        <v>0.21904999999999999</v>
      </c>
      <c r="I5820">
        <v>0.89534999999999998</v>
      </c>
      <c r="J5820">
        <v>0.36144999999999999</v>
      </c>
      <c r="K5820">
        <v>0.92184999999999995</v>
      </c>
      <c r="L5820">
        <v>0.10255</v>
      </c>
      <c r="M5820">
        <v>0.33645000000000003</v>
      </c>
    </row>
    <row r="5821" spans="2:13" x14ac:dyDescent="0.35">
      <c r="B5821">
        <v>5818</v>
      </c>
      <c r="C5821">
        <v>0.58174999999999999</v>
      </c>
      <c r="D5821">
        <v>0.67625000000000002</v>
      </c>
      <c r="E5821">
        <v>0.31824999999999998</v>
      </c>
      <c r="F5821">
        <v>0.21365000000000001</v>
      </c>
      <c r="G5821">
        <v>0.70665</v>
      </c>
      <c r="H5821">
        <v>0.74995000000000001</v>
      </c>
      <c r="I5821">
        <v>0.35085</v>
      </c>
      <c r="J5821">
        <v>0.29965000000000003</v>
      </c>
      <c r="K5821">
        <v>0.70345000000000002</v>
      </c>
      <c r="L5821">
        <v>0.49614999999999998</v>
      </c>
      <c r="M5821">
        <v>4.0149999999999998E-2</v>
      </c>
    </row>
    <row r="5822" spans="2:13" x14ac:dyDescent="0.35">
      <c r="B5822">
        <v>5819</v>
      </c>
      <c r="C5822">
        <v>0.58184999999999998</v>
      </c>
      <c r="D5822">
        <v>0.27955000000000002</v>
      </c>
      <c r="E5822">
        <v>0.52085000000000004</v>
      </c>
      <c r="F5822">
        <v>0.81474999999999997</v>
      </c>
      <c r="G5822">
        <v>0.95494999999999997</v>
      </c>
      <c r="H5822">
        <v>0.78615000000000002</v>
      </c>
      <c r="I5822">
        <v>0.45815</v>
      </c>
      <c r="J5822">
        <v>0.63865000000000005</v>
      </c>
      <c r="K5822">
        <v>0.57364999999999999</v>
      </c>
      <c r="L5822">
        <v>0.71384999999999998</v>
      </c>
      <c r="M5822">
        <v>0.27584999999999998</v>
      </c>
    </row>
    <row r="5823" spans="2:13" x14ac:dyDescent="0.35">
      <c r="B5823">
        <v>5820</v>
      </c>
      <c r="C5823">
        <v>0.58194999999999997</v>
      </c>
      <c r="D5823">
        <v>0.94464999999999999</v>
      </c>
      <c r="E5823">
        <v>0.38414999999999999</v>
      </c>
      <c r="F5823">
        <v>0.52164999999999995</v>
      </c>
      <c r="G5823">
        <v>0.13005</v>
      </c>
      <c r="H5823">
        <v>2.775E-2</v>
      </c>
      <c r="I5823">
        <v>0.11625000000000001</v>
      </c>
      <c r="J5823">
        <v>0.18185000000000001</v>
      </c>
      <c r="K5823">
        <v>0.12845000000000001</v>
      </c>
      <c r="L5823">
        <v>0.48845</v>
      </c>
      <c r="M5823">
        <v>0.31845000000000001</v>
      </c>
    </row>
    <row r="5824" spans="2:13" x14ac:dyDescent="0.35">
      <c r="B5824">
        <v>5821</v>
      </c>
      <c r="C5824">
        <v>0.58204999999999996</v>
      </c>
      <c r="D5824">
        <v>0.58765000000000001</v>
      </c>
      <c r="E5824">
        <v>0.79784999999999995</v>
      </c>
      <c r="F5824">
        <v>3.5049999999999998E-2</v>
      </c>
      <c r="G5824">
        <v>0.47865000000000002</v>
      </c>
      <c r="H5824">
        <v>0.81254999999999999</v>
      </c>
      <c r="I5824">
        <v>0.30654999999999999</v>
      </c>
      <c r="J5824">
        <v>0.74875000000000003</v>
      </c>
      <c r="K5824">
        <v>0.28644999999999998</v>
      </c>
      <c r="L5824">
        <v>0.98224999999999996</v>
      </c>
      <c r="M5824">
        <v>0.70674999999999999</v>
      </c>
    </row>
    <row r="5825" spans="2:13" x14ac:dyDescent="0.35">
      <c r="B5825">
        <v>5822</v>
      </c>
      <c r="C5825">
        <v>0.58214999999999995</v>
      </c>
      <c r="D5825">
        <v>0.42125000000000001</v>
      </c>
      <c r="E5825">
        <v>1.1050000000000001E-2</v>
      </c>
      <c r="F5825">
        <v>0.11665</v>
      </c>
      <c r="G5825">
        <v>9.8049999999999998E-2</v>
      </c>
      <c r="H5825">
        <v>0.37435000000000002</v>
      </c>
      <c r="I5825">
        <v>0.50654999999999994</v>
      </c>
      <c r="J5825">
        <v>0.86824999999999997</v>
      </c>
      <c r="K5825">
        <v>0.42085</v>
      </c>
      <c r="L5825">
        <v>0.82084999999999997</v>
      </c>
      <c r="M5825">
        <v>0.21625</v>
      </c>
    </row>
    <row r="5826" spans="2:13" x14ac:dyDescent="0.35">
      <c r="B5826">
        <v>5823</v>
      </c>
      <c r="C5826">
        <v>0.58225000000000005</v>
      </c>
      <c r="D5826">
        <v>0.65654999999999997</v>
      </c>
      <c r="E5826">
        <v>9.0149999999999994E-2</v>
      </c>
      <c r="F5826">
        <v>0.75705</v>
      </c>
      <c r="G5826">
        <v>0.47594999999999998</v>
      </c>
      <c r="H5826">
        <v>0.95035000000000003</v>
      </c>
      <c r="I5826">
        <v>0.29765000000000003</v>
      </c>
      <c r="J5826">
        <v>9.9250000000000005E-2</v>
      </c>
      <c r="K5826">
        <v>5.2500000000000003E-3</v>
      </c>
      <c r="L5826">
        <v>0.65834999999999999</v>
      </c>
      <c r="M5826">
        <v>0.24635000000000001</v>
      </c>
    </row>
    <row r="5827" spans="2:13" x14ac:dyDescent="0.35">
      <c r="B5827">
        <v>5824</v>
      </c>
      <c r="C5827">
        <v>0.58235000000000003</v>
      </c>
      <c r="D5827">
        <v>0.49104999999999999</v>
      </c>
      <c r="E5827">
        <v>0.29285</v>
      </c>
      <c r="F5827">
        <v>0.33484999999999998</v>
      </c>
      <c r="G5827">
        <v>0.69974999999999998</v>
      </c>
      <c r="H5827">
        <v>0.52944999999999998</v>
      </c>
      <c r="I5827">
        <v>0.56984999999999997</v>
      </c>
      <c r="J5827">
        <v>0.49614999999999998</v>
      </c>
      <c r="K5827">
        <v>0.66925000000000001</v>
      </c>
      <c r="L5827">
        <v>0.43514999999999998</v>
      </c>
      <c r="M5827">
        <v>0.11235000000000001</v>
      </c>
    </row>
    <row r="5828" spans="2:13" x14ac:dyDescent="0.35">
      <c r="B5828">
        <v>5825</v>
      </c>
      <c r="C5828">
        <v>0.58245000000000002</v>
      </c>
      <c r="D5828">
        <v>0.61345000000000005</v>
      </c>
      <c r="E5828">
        <v>0.16145000000000001</v>
      </c>
      <c r="F5828">
        <v>4.5150000000000003E-2</v>
      </c>
      <c r="G5828">
        <v>0.25905</v>
      </c>
      <c r="H5828">
        <v>0.10215</v>
      </c>
      <c r="I5828">
        <v>0.95335000000000003</v>
      </c>
      <c r="J5828">
        <v>0.56184999999999996</v>
      </c>
      <c r="K5828">
        <v>0.83214999999999995</v>
      </c>
      <c r="L5828">
        <v>0.60355000000000003</v>
      </c>
      <c r="M5828">
        <v>0.65405000000000002</v>
      </c>
    </row>
    <row r="5829" spans="2:13" x14ac:dyDescent="0.35">
      <c r="B5829">
        <v>5826</v>
      </c>
      <c r="C5829">
        <v>0.58255000000000001</v>
      </c>
      <c r="D5829">
        <v>0.64175000000000004</v>
      </c>
      <c r="E5829">
        <v>0.30875000000000002</v>
      </c>
      <c r="F5829">
        <v>0.74285000000000001</v>
      </c>
      <c r="G5829">
        <v>0.65764999999999996</v>
      </c>
      <c r="H5829">
        <v>0.90144999999999997</v>
      </c>
      <c r="I5829">
        <v>0.55095000000000005</v>
      </c>
      <c r="J5829">
        <v>0.80325000000000002</v>
      </c>
      <c r="K5829">
        <v>0.18495</v>
      </c>
      <c r="L5829">
        <v>0.77605000000000002</v>
      </c>
      <c r="M5829">
        <v>0.91854999999999998</v>
      </c>
    </row>
    <row r="5830" spans="2:13" x14ac:dyDescent="0.35">
      <c r="B5830">
        <v>5827</v>
      </c>
      <c r="C5830">
        <v>0.58265</v>
      </c>
      <c r="D5830">
        <v>0.51354999999999995</v>
      </c>
      <c r="E5830">
        <v>0.18095</v>
      </c>
      <c r="F5830">
        <v>0.82635000000000003</v>
      </c>
      <c r="G5830">
        <v>0.83704999999999996</v>
      </c>
      <c r="H5830">
        <v>0.54564999999999997</v>
      </c>
      <c r="I5830">
        <v>5.1749999999999997E-2</v>
      </c>
      <c r="J5830">
        <v>0.98394999999999999</v>
      </c>
      <c r="K5830">
        <v>0.65125</v>
      </c>
      <c r="L5830">
        <v>0.42695</v>
      </c>
      <c r="M5830">
        <v>0.80125000000000002</v>
      </c>
    </row>
    <row r="5831" spans="2:13" x14ac:dyDescent="0.35">
      <c r="B5831">
        <v>5828</v>
      </c>
      <c r="C5831">
        <v>0.58274999999999999</v>
      </c>
      <c r="D5831">
        <v>0.35125000000000001</v>
      </c>
      <c r="E5831">
        <v>0.61185</v>
      </c>
      <c r="F5831">
        <v>1.755E-2</v>
      </c>
      <c r="G5831">
        <v>0.61255000000000004</v>
      </c>
      <c r="H5831">
        <v>0.80905000000000005</v>
      </c>
      <c r="I5831">
        <v>0.21024999999999999</v>
      </c>
      <c r="J5831">
        <v>0.13485</v>
      </c>
      <c r="K5831">
        <v>2.545E-2</v>
      </c>
      <c r="L5831">
        <v>0.77244999999999997</v>
      </c>
      <c r="M5831">
        <v>0.61904999999999999</v>
      </c>
    </row>
    <row r="5832" spans="2:13" x14ac:dyDescent="0.35">
      <c r="B5832">
        <v>5829</v>
      </c>
      <c r="C5832">
        <v>0.58284999999999998</v>
      </c>
      <c r="D5832">
        <v>0.79474999999999996</v>
      </c>
      <c r="E5832">
        <v>0.42065000000000002</v>
      </c>
      <c r="F5832">
        <v>0.16214999999999999</v>
      </c>
      <c r="G5832">
        <v>0.10685</v>
      </c>
      <c r="H5832">
        <v>4.0349999999999997E-2</v>
      </c>
      <c r="I5832">
        <v>0.39765</v>
      </c>
      <c r="J5832">
        <v>3.1449999999999999E-2</v>
      </c>
      <c r="K5832">
        <v>0.67895000000000005</v>
      </c>
      <c r="L5832">
        <v>0.77944999999999998</v>
      </c>
      <c r="M5832">
        <v>0.84304999999999997</v>
      </c>
    </row>
    <row r="5833" spans="2:13" x14ac:dyDescent="0.35">
      <c r="B5833">
        <v>5830</v>
      </c>
      <c r="C5833">
        <v>0.58294999999999997</v>
      </c>
      <c r="D5833">
        <v>0.52034999999999998</v>
      </c>
      <c r="E5833">
        <v>0.53985000000000005</v>
      </c>
      <c r="F5833">
        <v>0.92664999999999997</v>
      </c>
      <c r="G5833">
        <v>0.88285000000000002</v>
      </c>
      <c r="H5833">
        <v>0.50134999999999996</v>
      </c>
      <c r="I5833">
        <v>0.60545000000000004</v>
      </c>
      <c r="J5833">
        <v>0.19495000000000001</v>
      </c>
      <c r="K5833">
        <v>0.58814999999999995</v>
      </c>
      <c r="L5833">
        <v>0.53075000000000006</v>
      </c>
      <c r="M5833">
        <v>0.94645000000000001</v>
      </c>
    </row>
    <row r="5834" spans="2:13" x14ac:dyDescent="0.35">
      <c r="B5834">
        <v>5831</v>
      </c>
      <c r="C5834">
        <v>0.58304999999999996</v>
      </c>
      <c r="D5834">
        <v>0.22714999999999999</v>
      </c>
      <c r="E5834">
        <v>0.57204999999999995</v>
      </c>
      <c r="F5834">
        <v>0.40065000000000001</v>
      </c>
      <c r="G5834">
        <v>0.15365000000000001</v>
      </c>
      <c r="H5834">
        <v>0.27155000000000001</v>
      </c>
      <c r="I5834">
        <v>0.21645</v>
      </c>
      <c r="J5834">
        <v>0.85265000000000002</v>
      </c>
      <c r="K5834">
        <v>0.82584999999999997</v>
      </c>
      <c r="L5834">
        <v>3.5650000000000001E-2</v>
      </c>
      <c r="M5834">
        <v>0.76695000000000002</v>
      </c>
    </row>
    <row r="5835" spans="2:13" x14ac:dyDescent="0.35">
      <c r="B5835">
        <v>5832</v>
      </c>
      <c r="C5835">
        <v>0.58314999999999995</v>
      </c>
      <c r="D5835">
        <v>0.91805000000000003</v>
      </c>
      <c r="E5835">
        <v>0.65044999999999997</v>
      </c>
      <c r="F5835">
        <v>0.36335000000000001</v>
      </c>
      <c r="G5835">
        <v>3.875E-2</v>
      </c>
      <c r="H5835">
        <v>0.78234999999999999</v>
      </c>
      <c r="I5835">
        <v>0.99734999999999996</v>
      </c>
      <c r="J5835">
        <v>0.37805</v>
      </c>
      <c r="K5835">
        <v>0.68405000000000005</v>
      </c>
      <c r="L5835">
        <v>0.18495</v>
      </c>
      <c r="M5835">
        <v>0.39074999999999999</v>
      </c>
    </row>
    <row r="5836" spans="2:13" x14ac:dyDescent="0.35">
      <c r="B5836">
        <v>5833</v>
      </c>
      <c r="C5836">
        <v>0.58325000000000005</v>
      </c>
      <c r="D5836">
        <v>0.63134999999999997</v>
      </c>
      <c r="E5836">
        <v>0.10825</v>
      </c>
      <c r="F5836">
        <v>0.48235</v>
      </c>
      <c r="G5836">
        <v>0.31495000000000001</v>
      </c>
      <c r="H5836">
        <v>0.85924999999999996</v>
      </c>
      <c r="I5836">
        <v>5.765E-2</v>
      </c>
      <c r="J5836">
        <v>0.63285000000000002</v>
      </c>
      <c r="K5836">
        <v>0.82665</v>
      </c>
      <c r="L5836">
        <v>0.97124999999999995</v>
      </c>
      <c r="M5836">
        <v>0.83614999999999995</v>
      </c>
    </row>
    <row r="5837" spans="2:13" x14ac:dyDescent="0.35">
      <c r="B5837">
        <v>5834</v>
      </c>
      <c r="C5837">
        <v>0.58335000000000004</v>
      </c>
      <c r="D5837">
        <v>0.95365</v>
      </c>
      <c r="E5837">
        <v>7.3249999999999996E-2</v>
      </c>
      <c r="F5837">
        <v>0.84365000000000001</v>
      </c>
      <c r="G5837">
        <v>0.80905000000000005</v>
      </c>
      <c r="H5837">
        <v>0.45405000000000001</v>
      </c>
      <c r="I5837">
        <v>0.73594999999999999</v>
      </c>
      <c r="J5837">
        <v>0.93135000000000001</v>
      </c>
      <c r="K5837">
        <v>0.66005000000000003</v>
      </c>
      <c r="L5837">
        <v>8.2949999999999996E-2</v>
      </c>
      <c r="M5837">
        <v>0.15175</v>
      </c>
    </row>
    <row r="5838" spans="2:13" x14ac:dyDescent="0.35">
      <c r="B5838">
        <v>5835</v>
      </c>
      <c r="C5838">
        <v>0.58345000000000002</v>
      </c>
      <c r="D5838">
        <v>0.96394999999999997</v>
      </c>
      <c r="E5838">
        <v>0.20215</v>
      </c>
      <c r="F5838">
        <v>0.69645000000000001</v>
      </c>
      <c r="G5838">
        <v>1.235E-2</v>
      </c>
      <c r="H5838">
        <v>0.82555000000000001</v>
      </c>
      <c r="I5838">
        <v>0.65864999999999996</v>
      </c>
      <c r="J5838">
        <v>5.5500000000000002E-3</v>
      </c>
      <c r="K5838">
        <v>0.10385</v>
      </c>
      <c r="L5838">
        <v>5.7849999999999999E-2</v>
      </c>
      <c r="M5838">
        <v>0.42595</v>
      </c>
    </row>
    <row r="5839" spans="2:13" x14ac:dyDescent="0.35">
      <c r="B5839">
        <v>5836</v>
      </c>
      <c r="C5839">
        <v>0.58355000000000001</v>
      </c>
      <c r="D5839">
        <v>0.49764999999999998</v>
      </c>
      <c r="E5839">
        <v>0.42995</v>
      </c>
      <c r="F5839">
        <v>0.12864999999999999</v>
      </c>
      <c r="G5839">
        <v>0.91044999999999998</v>
      </c>
      <c r="H5839">
        <v>0.81894999999999996</v>
      </c>
      <c r="I5839">
        <v>0.73434999999999995</v>
      </c>
      <c r="J5839">
        <v>0.58065</v>
      </c>
      <c r="K5839">
        <v>0.79025000000000001</v>
      </c>
      <c r="L5839">
        <v>4.3549999999999998E-2</v>
      </c>
      <c r="M5839">
        <v>0.83145000000000002</v>
      </c>
    </row>
    <row r="5840" spans="2:13" x14ac:dyDescent="0.35">
      <c r="B5840">
        <v>5837</v>
      </c>
      <c r="C5840">
        <v>0.58365</v>
      </c>
      <c r="D5840">
        <v>0.46644999999999998</v>
      </c>
      <c r="E5840">
        <v>4.9450000000000001E-2</v>
      </c>
      <c r="F5840">
        <v>0.33255000000000001</v>
      </c>
      <c r="G5840">
        <v>0.66095000000000004</v>
      </c>
      <c r="H5840">
        <v>3.9649999999999998E-2</v>
      </c>
      <c r="I5840">
        <v>0.79444999999999999</v>
      </c>
      <c r="J5840">
        <v>0.36345</v>
      </c>
      <c r="K5840">
        <v>0.78044999999999998</v>
      </c>
      <c r="L5840">
        <v>0.50155000000000005</v>
      </c>
      <c r="M5840">
        <v>0.75285000000000002</v>
      </c>
    </row>
    <row r="5841" spans="2:13" x14ac:dyDescent="0.35">
      <c r="B5841">
        <v>5838</v>
      </c>
      <c r="C5841">
        <v>0.58374999999999999</v>
      </c>
      <c r="D5841">
        <v>0.90605000000000002</v>
      </c>
      <c r="E5841">
        <v>0.14455000000000001</v>
      </c>
      <c r="F5841">
        <v>0.97645000000000004</v>
      </c>
      <c r="G5841">
        <v>0.55764999999999998</v>
      </c>
      <c r="H5841">
        <v>3.4750000000000003E-2</v>
      </c>
      <c r="I5841">
        <v>0.71935000000000004</v>
      </c>
      <c r="J5841">
        <v>0.56274999999999997</v>
      </c>
      <c r="K5841">
        <v>0.75985000000000003</v>
      </c>
      <c r="L5841">
        <v>0.74595</v>
      </c>
      <c r="M5841">
        <v>0.74655000000000005</v>
      </c>
    </row>
    <row r="5842" spans="2:13" x14ac:dyDescent="0.35">
      <c r="B5842">
        <v>5839</v>
      </c>
      <c r="C5842">
        <v>0.58384999999999998</v>
      </c>
      <c r="D5842">
        <v>0.85294999999999999</v>
      </c>
      <c r="E5842">
        <v>0.92435</v>
      </c>
      <c r="F5842">
        <v>0.22395000000000001</v>
      </c>
      <c r="G5842">
        <v>0.98665000000000003</v>
      </c>
      <c r="H5842">
        <v>0.57464999999999999</v>
      </c>
      <c r="I5842">
        <v>8.1449999999999995E-2</v>
      </c>
      <c r="J5842">
        <v>0.49045</v>
      </c>
      <c r="K5842">
        <v>0.36395</v>
      </c>
      <c r="L5842">
        <v>0.85894999999999999</v>
      </c>
      <c r="M5842">
        <v>0.85414999999999996</v>
      </c>
    </row>
    <row r="5843" spans="2:13" x14ac:dyDescent="0.35">
      <c r="B5843">
        <v>5840</v>
      </c>
      <c r="C5843">
        <v>0.58394999999999997</v>
      </c>
      <c r="D5843">
        <v>0.26965</v>
      </c>
      <c r="E5843">
        <v>2.9749999999999999E-2</v>
      </c>
      <c r="F5843">
        <v>8.2949999999999996E-2</v>
      </c>
      <c r="G5843">
        <v>0.33555000000000001</v>
      </c>
      <c r="H5843">
        <v>0.70965</v>
      </c>
      <c r="I5843">
        <v>0.64524999999999999</v>
      </c>
      <c r="J5843">
        <v>0.19835</v>
      </c>
      <c r="K5843">
        <v>0.86955000000000005</v>
      </c>
      <c r="L5843">
        <v>1.8950000000000002E-2</v>
      </c>
      <c r="M5843">
        <v>0.51424999999999998</v>
      </c>
    </row>
    <row r="5844" spans="2:13" x14ac:dyDescent="0.35">
      <c r="B5844">
        <v>5841</v>
      </c>
      <c r="C5844">
        <v>0.58404999999999996</v>
      </c>
      <c r="D5844">
        <v>0.59924999999999995</v>
      </c>
      <c r="E5844">
        <v>0.25695000000000001</v>
      </c>
      <c r="F5844">
        <v>0.74245000000000005</v>
      </c>
      <c r="G5844">
        <v>0.88105</v>
      </c>
      <c r="H5844">
        <v>0.52785000000000004</v>
      </c>
      <c r="I5844">
        <v>0.14394999999999999</v>
      </c>
      <c r="J5844">
        <v>0.76075000000000004</v>
      </c>
      <c r="K5844">
        <v>0.10224999999999999</v>
      </c>
      <c r="L5844">
        <v>0.26665</v>
      </c>
      <c r="M5844">
        <v>0.75055000000000005</v>
      </c>
    </row>
    <row r="5845" spans="2:13" x14ac:dyDescent="0.35">
      <c r="B5845">
        <v>5842</v>
      </c>
      <c r="C5845">
        <v>0.58414999999999995</v>
      </c>
      <c r="D5845">
        <v>0.41175</v>
      </c>
      <c r="E5845">
        <v>0.84294999999999998</v>
      </c>
      <c r="F5845">
        <v>0.18495</v>
      </c>
      <c r="G5845">
        <v>0.47715000000000002</v>
      </c>
      <c r="H5845">
        <v>0.80915000000000004</v>
      </c>
      <c r="I5845">
        <v>0.87404999999999999</v>
      </c>
      <c r="J5845">
        <v>0.27445000000000003</v>
      </c>
      <c r="K5845">
        <v>0.67664999999999997</v>
      </c>
      <c r="L5845">
        <v>3.3050000000000003E-2</v>
      </c>
      <c r="M5845">
        <v>0.89034999999999997</v>
      </c>
    </row>
    <row r="5846" spans="2:13" x14ac:dyDescent="0.35">
      <c r="B5846">
        <v>5843</v>
      </c>
      <c r="C5846">
        <v>0.58425000000000005</v>
      </c>
      <c r="D5846">
        <v>0.17374999999999999</v>
      </c>
      <c r="E5846">
        <v>0.40355000000000002</v>
      </c>
      <c r="F5846">
        <v>0.45365</v>
      </c>
      <c r="G5846">
        <v>0.61355000000000004</v>
      </c>
      <c r="H5846">
        <v>0.91674999999999995</v>
      </c>
      <c r="I5846">
        <v>0.63724999999999998</v>
      </c>
      <c r="J5846">
        <v>0.59045000000000003</v>
      </c>
      <c r="K5846">
        <v>0.28544999999999998</v>
      </c>
      <c r="L5846">
        <v>0.13685</v>
      </c>
      <c r="M5846">
        <v>0.20165</v>
      </c>
    </row>
    <row r="5847" spans="2:13" x14ac:dyDescent="0.35">
      <c r="B5847">
        <v>5844</v>
      </c>
      <c r="C5847">
        <v>0.58435000000000004</v>
      </c>
      <c r="D5847">
        <v>0.44705</v>
      </c>
      <c r="E5847">
        <v>0.50975000000000004</v>
      </c>
      <c r="F5847">
        <v>0.25774999999999998</v>
      </c>
      <c r="G5847">
        <v>0.99444999999999995</v>
      </c>
      <c r="H5847">
        <v>0.77164999999999995</v>
      </c>
      <c r="I5847">
        <v>0.21015</v>
      </c>
      <c r="J5847">
        <v>0.48685</v>
      </c>
      <c r="K5847">
        <v>0.98814999999999997</v>
      </c>
      <c r="L5847">
        <v>5.9249999999999997E-2</v>
      </c>
      <c r="M5847">
        <v>0.97075</v>
      </c>
    </row>
    <row r="5848" spans="2:13" x14ac:dyDescent="0.35">
      <c r="B5848">
        <v>5845</v>
      </c>
      <c r="C5848">
        <v>0.58445000000000003</v>
      </c>
      <c r="D5848">
        <v>0.78144999999999998</v>
      </c>
      <c r="E5848">
        <v>9.4149999999999998E-2</v>
      </c>
      <c r="F5848">
        <v>0.24535000000000001</v>
      </c>
      <c r="G5848">
        <v>0.63214999999999999</v>
      </c>
      <c r="H5848">
        <v>0.17715</v>
      </c>
      <c r="I5848">
        <v>0.94664999999999999</v>
      </c>
      <c r="J5848">
        <v>6.1449999999999998E-2</v>
      </c>
      <c r="K5848">
        <v>4.385E-2</v>
      </c>
      <c r="L5848">
        <v>0.52815000000000001</v>
      </c>
      <c r="M5848">
        <v>0.74785000000000001</v>
      </c>
    </row>
    <row r="5849" spans="2:13" x14ac:dyDescent="0.35">
      <c r="B5849">
        <v>5846</v>
      </c>
      <c r="C5849">
        <v>0.58455000000000001</v>
      </c>
      <c r="D5849">
        <v>0.29065000000000002</v>
      </c>
      <c r="E5849">
        <v>0.42745</v>
      </c>
      <c r="F5849">
        <v>0.91125</v>
      </c>
      <c r="G5849">
        <v>0.92174999999999996</v>
      </c>
      <c r="H5849">
        <v>8.3949999999999997E-2</v>
      </c>
      <c r="I5849">
        <v>0.43245</v>
      </c>
      <c r="J5849">
        <v>0.80295000000000005</v>
      </c>
      <c r="K5849">
        <v>0.67005000000000003</v>
      </c>
      <c r="L5849">
        <v>0.91664999999999996</v>
      </c>
      <c r="M5849">
        <v>0.88575000000000004</v>
      </c>
    </row>
    <row r="5850" spans="2:13" x14ac:dyDescent="0.35">
      <c r="B5850">
        <v>5847</v>
      </c>
      <c r="C5850">
        <v>0.58465</v>
      </c>
      <c r="D5850">
        <v>0.47875000000000001</v>
      </c>
      <c r="E5850">
        <v>0.45774999999999999</v>
      </c>
      <c r="F5850">
        <v>0.93674999999999997</v>
      </c>
      <c r="G5850">
        <v>0.57004999999999995</v>
      </c>
      <c r="H5850">
        <v>0.11745</v>
      </c>
      <c r="I5850">
        <v>0.40865000000000001</v>
      </c>
      <c r="J5850">
        <v>0.43025000000000002</v>
      </c>
      <c r="K5850">
        <v>0.49125000000000002</v>
      </c>
      <c r="L5850">
        <v>0.86275000000000002</v>
      </c>
      <c r="M5850">
        <v>0.38714999999999999</v>
      </c>
    </row>
    <row r="5851" spans="2:13" x14ac:dyDescent="0.35">
      <c r="B5851">
        <v>5848</v>
      </c>
      <c r="C5851">
        <v>0.58474999999999999</v>
      </c>
      <c r="D5851">
        <v>0.53874999999999995</v>
      </c>
      <c r="E5851">
        <v>0.16744999999999999</v>
      </c>
      <c r="F5851">
        <v>4.7750000000000001E-2</v>
      </c>
      <c r="G5851">
        <v>0.73304999999999998</v>
      </c>
      <c r="H5851">
        <v>9.5049999999999996E-2</v>
      </c>
      <c r="I5851">
        <v>0.50724999999999998</v>
      </c>
      <c r="J5851">
        <v>0.15175</v>
      </c>
      <c r="K5851">
        <v>0.22305</v>
      </c>
      <c r="L5851">
        <v>0.68845000000000001</v>
      </c>
      <c r="M5851">
        <v>0.89575000000000005</v>
      </c>
    </row>
    <row r="5852" spans="2:13" x14ac:dyDescent="0.35">
      <c r="B5852">
        <v>5849</v>
      </c>
      <c r="C5852">
        <v>0.58484999999999998</v>
      </c>
      <c r="D5852">
        <v>0.83235000000000003</v>
      </c>
      <c r="E5852">
        <v>0.70145000000000002</v>
      </c>
      <c r="F5852">
        <v>0.74204999999999999</v>
      </c>
      <c r="G5852">
        <v>0.65634999999999999</v>
      </c>
      <c r="H5852">
        <v>0.73004999999999998</v>
      </c>
      <c r="I5852">
        <v>0.19425000000000001</v>
      </c>
      <c r="J5852">
        <v>0.21295</v>
      </c>
      <c r="K5852">
        <v>0.10854999999999999</v>
      </c>
      <c r="L5852">
        <v>1.9650000000000001E-2</v>
      </c>
      <c r="M5852">
        <v>0.35644999999999999</v>
      </c>
    </row>
    <row r="5853" spans="2:13" x14ac:dyDescent="0.35">
      <c r="B5853">
        <v>5850</v>
      </c>
      <c r="C5853">
        <v>0.58494999999999997</v>
      </c>
      <c r="D5853">
        <v>0.46925</v>
      </c>
      <c r="E5853">
        <v>0.64734999999999998</v>
      </c>
      <c r="F5853">
        <v>0.85565000000000002</v>
      </c>
      <c r="G5853">
        <v>0.68205000000000005</v>
      </c>
      <c r="H5853">
        <v>0.62775000000000003</v>
      </c>
      <c r="I5853">
        <v>0.49364999999999998</v>
      </c>
      <c r="J5853">
        <v>0.93315000000000003</v>
      </c>
      <c r="K5853">
        <v>0.16225000000000001</v>
      </c>
      <c r="L5853">
        <v>0.13064999999999999</v>
      </c>
      <c r="M5853">
        <v>0.18385000000000001</v>
      </c>
    </row>
    <row r="5854" spans="2:13" x14ac:dyDescent="0.35">
      <c r="B5854">
        <v>5851</v>
      </c>
      <c r="C5854">
        <v>0.58504999999999996</v>
      </c>
      <c r="D5854">
        <v>0.59245000000000003</v>
      </c>
      <c r="E5854">
        <v>0.95384999999999998</v>
      </c>
      <c r="F5854">
        <v>0.58545000000000003</v>
      </c>
      <c r="G5854">
        <v>0.31135000000000002</v>
      </c>
      <c r="H5854">
        <v>0.13355</v>
      </c>
      <c r="I5854">
        <v>0.39334999999999998</v>
      </c>
      <c r="J5854">
        <v>4.4749999999999998E-2</v>
      </c>
      <c r="K5854">
        <v>0.68705000000000005</v>
      </c>
      <c r="L5854">
        <v>1.6150000000000001E-2</v>
      </c>
      <c r="M5854">
        <v>0.65434999999999999</v>
      </c>
    </row>
    <row r="5855" spans="2:13" x14ac:dyDescent="0.35">
      <c r="B5855">
        <v>5852</v>
      </c>
      <c r="C5855">
        <v>0.58514999999999995</v>
      </c>
      <c r="D5855">
        <v>0.12275</v>
      </c>
      <c r="E5855">
        <v>0.24595</v>
      </c>
      <c r="F5855">
        <v>0.23945</v>
      </c>
      <c r="G5855">
        <v>0.16075</v>
      </c>
      <c r="H5855">
        <v>0.28005000000000002</v>
      </c>
      <c r="I5855">
        <v>0.77554999999999996</v>
      </c>
      <c r="J5855">
        <v>0.67984999999999995</v>
      </c>
      <c r="K5855">
        <v>0.61765000000000003</v>
      </c>
      <c r="L5855">
        <v>0.79774999999999996</v>
      </c>
      <c r="M5855">
        <v>2.8049999999999999E-2</v>
      </c>
    </row>
    <row r="5856" spans="2:13" x14ac:dyDescent="0.35">
      <c r="B5856">
        <v>5853</v>
      </c>
      <c r="C5856">
        <v>0.58525000000000005</v>
      </c>
      <c r="D5856">
        <v>0.96625000000000005</v>
      </c>
      <c r="E5856">
        <v>0.11515</v>
      </c>
      <c r="F5856">
        <v>0.96214999999999995</v>
      </c>
      <c r="G5856">
        <v>0.80825000000000002</v>
      </c>
      <c r="H5856">
        <v>0.70635000000000003</v>
      </c>
      <c r="I5856">
        <v>0.86785000000000001</v>
      </c>
      <c r="J5856">
        <v>0.59775</v>
      </c>
      <c r="K5856">
        <v>0.68974999999999997</v>
      </c>
      <c r="L5856">
        <v>0.87675000000000003</v>
      </c>
      <c r="M5856">
        <v>0.43814999999999998</v>
      </c>
    </row>
    <row r="5857" spans="2:13" x14ac:dyDescent="0.35">
      <c r="B5857">
        <v>5854</v>
      </c>
      <c r="C5857">
        <v>0.58535000000000004</v>
      </c>
      <c r="D5857">
        <v>5.9950000000000003E-2</v>
      </c>
      <c r="E5857">
        <v>0.18765000000000001</v>
      </c>
      <c r="F5857">
        <v>0.34544999999999998</v>
      </c>
      <c r="G5857">
        <v>0.28234999999999999</v>
      </c>
      <c r="H5857">
        <v>0.74314999999999998</v>
      </c>
      <c r="I5857">
        <v>0.15045</v>
      </c>
      <c r="J5857">
        <v>0.50534999999999997</v>
      </c>
      <c r="K5857">
        <v>0.29144999999999999</v>
      </c>
      <c r="L5857">
        <v>0.98704999999999998</v>
      </c>
      <c r="M5857">
        <v>0.46215000000000001</v>
      </c>
    </row>
    <row r="5858" spans="2:13" x14ac:dyDescent="0.35">
      <c r="B5858">
        <v>5855</v>
      </c>
      <c r="C5858">
        <v>0.58545000000000003</v>
      </c>
      <c r="D5858">
        <v>0.60414999999999996</v>
      </c>
      <c r="E5858">
        <v>0.23444999999999999</v>
      </c>
      <c r="F5858">
        <v>0.20685000000000001</v>
      </c>
      <c r="G5858">
        <v>0.15304999999999999</v>
      </c>
      <c r="H5858">
        <v>0.87465000000000004</v>
      </c>
      <c r="I5858">
        <v>0.69255</v>
      </c>
      <c r="J5858">
        <v>0.66695000000000004</v>
      </c>
      <c r="K5858">
        <v>0.76505000000000001</v>
      </c>
      <c r="L5858">
        <v>0.53395000000000004</v>
      </c>
      <c r="M5858">
        <v>0.24904999999999999</v>
      </c>
    </row>
    <row r="5859" spans="2:13" x14ac:dyDescent="0.35">
      <c r="B5859">
        <v>5856</v>
      </c>
      <c r="C5859">
        <v>0.58555000000000001</v>
      </c>
      <c r="D5859">
        <v>0.99834999999999996</v>
      </c>
      <c r="E5859">
        <v>0.45195000000000002</v>
      </c>
      <c r="F5859">
        <v>0.22015000000000001</v>
      </c>
      <c r="G5859">
        <v>0.48075000000000001</v>
      </c>
      <c r="H5859">
        <v>0.60304999999999997</v>
      </c>
      <c r="I5859">
        <v>0.71294999999999997</v>
      </c>
      <c r="J5859">
        <v>0.56805000000000005</v>
      </c>
      <c r="K5859">
        <v>0.50224999999999997</v>
      </c>
      <c r="L5859">
        <v>0.52134999999999998</v>
      </c>
      <c r="M5859">
        <v>0.67474999999999996</v>
      </c>
    </row>
    <row r="5860" spans="2:13" x14ac:dyDescent="0.35">
      <c r="B5860">
        <v>5857</v>
      </c>
      <c r="C5860">
        <v>0.58565</v>
      </c>
      <c r="D5860">
        <v>0.88724999999999998</v>
      </c>
      <c r="E5860">
        <v>0.66074999999999995</v>
      </c>
      <c r="F5860">
        <v>0.63034999999999997</v>
      </c>
      <c r="G5860">
        <v>5.9249999999999997E-2</v>
      </c>
      <c r="H5860">
        <v>0.92105000000000004</v>
      </c>
      <c r="I5860">
        <v>5.5000000000000003E-4</v>
      </c>
      <c r="J5860">
        <v>0.74734999999999996</v>
      </c>
      <c r="K5860">
        <v>0.21625</v>
      </c>
      <c r="L5860">
        <v>1.155E-2</v>
      </c>
      <c r="M5860">
        <v>0.51044999999999996</v>
      </c>
    </row>
    <row r="5861" spans="2:13" x14ac:dyDescent="0.35">
      <c r="B5861">
        <v>5858</v>
      </c>
      <c r="C5861">
        <v>0.58574999999999999</v>
      </c>
      <c r="D5861">
        <v>0.28055000000000002</v>
      </c>
      <c r="E5861">
        <v>0.85175000000000001</v>
      </c>
      <c r="F5861">
        <v>0.25945000000000001</v>
      </c>
      <c r="G5861">
        <v>0.44074999999999998</v>
      </c>
      <c r="H5861">
        <v>0.68874999999999997</v>
      </c>
      <c r="I5861">
        <v>0.89195000000000002</v>
      </c>
      <c r="J5861">
        <v>0.67384999999999995</v>
      </c>
      <c r="K5861">
        <v>0.21185000000000001</v>
      </c>
      <c r="L5861">
        <v>0.82355</v>
      </c>
      <c r="M5861">
        <v>0.35544999999999999</v>
      </c>
    </row>
    <row r="5862" spans="2:13" x14ac:dyDescent="0.35">
      <c r="B5862">
        <v>5859</v>
      </c>
      <c r="C5862">
        <v>0.58584999999999998</v>
      </c>
      <c r="D5862">
        <v>0.21754999999999999</v>
      </c>
      <c r="E5862">
        <v>0.90344999999999998</v>
      </c>
      <c r="F5862">
        <v>0.61944999999999995</v>
      </c>
      <c r="G5862">
        <v>0.61904999999999999</v>
      </c>
      <c r="H5862">
        <v>0.97494999999999998</v>
      </c>
      <c r="I5862">
        <v>0.63365000000000005</v>
      </c>
      <c r="J5862">
        <v>1.6150000000000001E-2</v>
      </c>
      <c r="K5862">
        <v>0.68894999999999995</v>
      </c>
      <c r="L5862">
        <v>0.57704999999999995</v>
      </c>
      <c r="M5862">
        <v>0.30404999999999999</v>
      </c>
    </row>
    <row r="5863" spans="2:13" x14ac:dyDescent="0.35">
      <c r="B5863">
        <v>5860</v>
      </c>
      <c r="C5863">
        <v>0.58594999999999997</v>
      </c>
      <c r="D5863">
        <v>0.61245000000000005</v>
      </c>
      <c r="E5863">
        <v>0.95255000000000001</v>
      </c>
      <c r="F5863">
        <v>0.20424999999999999</v>
      </c>
      <c r="G5863">
        <v>0.15154999999999999</v>
      </c>
      <c r="H5863">
        <v>0.33105000000000001</v>
      </c>
      <c r="I5863">
        <v>0.81125000000000003</v>
      </c>
      <c r="J5863">
        <v>0.84845000000000004</v>
      </c>
      <c r="K5863">
        <v>0.47825000000000001</v>
      </c>
      <c r="L5863">
        <v>0.95055000000000001</v>
      </c>
      <c r="M5863">
        <v>0.38085000000000002</v>
      </c>
    </row>
    <row r="5864" spans="2:13" x14ac:dyDescent="0.35">
      <c r="B5864">
        <v>5861</v>
      </c>
      <c r="C5864">
        <v>0.58604999999999996</v>
      </c>
      <c r="D5864">
        <v>0.18185000000000001</v>
      </c>
      <c r="E5864">
        <v>0.38874999999999998</v>
      </c>
      <c r="F5864">
        <v>0.90715000000000001</v>
      </c>
      <c r="G5864">
        <v>0.91785000000000005</v>
      </c>
      <c r="H5864">
        <v>0.63815</v>
      </c>
      <c r="I5864">
        <v>0.27994999999999998</v>
      </c>
      <c r="J5864">
        <v>0.19375000000000001</v>
      </c>
      <c r="K5864">
        <v>0.55515000000000003</v>
      </c>
      <c r="L5864">
        <v>0.13084999999999999</v>
      </c>
      <c r="M5864">
        <v>0.98845000000000005</v>
      </c>
    </row>
    <row r="5865" spans="2:13" x14ac:dyDescent="0.35">
      <c r="B5865">
        <v>5862</v>
      </c>
      <c r="C5865">
        <v>0.58614999999999995</v>
      </c>
      <c r="D5865">
        <v>0.31104999999999999</v>
      </c>
      <c r="E5865">
        <v>0.34594999999999998</v>
      </c>
      <c r="F5865">
        <v>0.34015000000000001</v>
      </c>
      <c r="G5865">
        <v>0.41115000000000002</v>
      </c>
      <c r="H5865">
        <v>0.39695000000000003</v>
      </c>
      <c r="I5865">
        <v>0.34225</v>
      </c>
      <c r="J5865">
        <v>0.19134999999999999</v>
      </c>
      <c r="K5865">
        <v>0.45445000000000002</v>
      </c>
      <c r="L5865">
        <v>0.77054999999999996</v>
      </c>
      <c r="M5865">
        <v>0.24304999999999999</v>
      </c>
    </row>
    <row r="5866" spans="2:13" x14ac:dyDescent="0.35">
      <c r="B5866">
        <v>5863</v>
      </c>
      <c r="C5866">
        <v>0.58625000000000005</v>
      </c>
      <c r="D5866">
        <v>0.58335000000000004</v>
      </c>
      <c r="E5866">
        <v>0.29204999999999998</v>
      </c>
      <c r="F5866">
        <v>0.43845000000000001</v>
      </c>
      <c r="G5866">
        <v>0.84225000000000005</v>
      </c>
      <c r="H5866">
        <v>0.55635000000000001</v>
      </c>
      <c r="I5866">
        <v>0.91044999999999998</v>
      </c>
      <c r="J5866">
        <v>0.41055000000000003</v>
      </c>
      <c r="K5866">
        <v>6.7250000000000004E-2</v>
      </c>
      <c r="L5866">
        <v>0.18675</v>
      </c>
      <c r="M5866">
        <v>0.24285000000000001</v>
      </c>
    </row>
    <row r="5867" spans="2:13" x14ac:dyDescent="0.35">
      <c r="B5867">
        <v>5864</v>
      </c>
      <c r="C5867">
        <v>0.58635000000000004</v>
      </c>
      <c r="D5867">
        <v>0.26055</v>
      </c>
      <c r="E5867">
        <v>0.65564999999999996</v>
      </c>
      <c r="F5867">
        <v>4.8750000000000002E-2</v>
      </c>
      <c r="G5867">
        <v>0.77305000000000001</v>
      </c>
      <c r="H5867">
        <v>0.15705</v>
      </c>
      <c r="I5867">
        <v>0.25695000000000001</v>
      </c>
      <c r="J5867">
        <v>0.22384999999999999</v>
      </c>
      <c r="K5867">
        <v>0.20624999999999999</v>
      </c>
      <c r="L5867">
        <v>0.35675000000000001</v>
      </c>
      <c r="M5867">
        <v>0.99844999999999995</v>
      </c>
    </row>
    <row r="5868" spans="2:13" x14ac:dyDescent="0.35">
      <c r="B5868">
        <v>5865</v>
      </c>
      <c r="C5868">
        <v>0.58645000000000003</v>
      </c>
      <c r="D5868">
        <v>6.0650000000000003E-2</v>
      </c>
      <c r="E5868">
        <v>0.26145000000000002</v>
      </c>
      <c r="F5868">
        <v>0.36704999999999999</v>
      </c>
      <c r="G5868">
        <v>0.47794999999999999</v>
      </c>
      <c r="H5868">
        <v>0.47815000000000002</v>
      </c>
      <c r="I5868">
        <v>0.88154999999999994</v>
      </c>
      <c r="J5868">
        <v>0.97865000000000002</v>
      </c>
      <c r="K5868">
        <v>0.16275000000000001</v>
      </c>
      <c r="L5868">
        <v>0.12615000000000001</v>
      </c>
      <c r="M5868">
        <v>0.83425000000000005</v>
      </c>
    </row>
    <row r="5869" spans="2:13" x14ac:dyDescent="0.35">
      <c r="B5869">
        <v>5866</v>
      </c>
      <c r="C5869">
        <v>0.58655000000000002</v>
      </c>
      <c r="D5869">
        <v>0.62914999999999999</v>
      </c>
      <c r="E5869">
        <v>0.21395</v>
      </c>
      <c r="F5869">
        <v>0.43754999999999999</v>
      </c>
      <c r="G5869">
        <v>0.80274999999999996</v>
      </c>
      <c r="H5869">
        <v>0.71445000000000003</v>
      </c>
      <c r="I5869">
        <v>0.64775000000000005</v>
      </c>
      <c r="J5869">
        <v>0.15615000000000001</v>
      </c>
      <c r="K5869">
        <v>0.25414999999999999</v>
      </c>
      <c r="L5869">
        <v>0.33815000000000001</v>
      </c>
      <c r="M5869">
        <v>0.96594999999999998</v>
      </c>
    </row>
    <row r="5870" spans="2:13" x14ac:dyDescent="0.35">
      <c r="B5870">
        <v>5867</v>
      </c>
      <c r="C5870">
        <v>0.58665</v>
      </c>
      <c r="D5870">
        <v>0.98724999999999996</v>
      </c>
      <c r="E5870">
        <v>0.97885</v>
      </c>
      <c r="F5870">
        <v>0.37185000000000001</v>
      </c>
      <c r="G5870">
        <v>0.20415</v>
      </c>
      <c r="H5870">
        <v>0.29635</v>
      </c>
      <c r="I5870">
        <v>0.52515000000000001</v>
      </c>
      <c r="J5870">
        <v>0.20125000000000001</v>
      </c>
      <c r="K5870">
        <v>0.84345000000000003</v>
      </c>
      <c r="L5870">
        <v>0.77534999999999998</v>
      </c>
      <c r="M5870">
        <v>0.60414999999999996</v>
      </c>
    </row>
    <row r="5871" spans="2:13" x14ac:dyDescent="0.35">
      <c r="B5871">
        <v>5868</v>
      </c>
      <c r="C5871">
        <v>0.58674999999999999</v>
      </c>
      <c r="D5871">
        <v>0.91005000000000003</v>
      </c>
      <c r="E5871">
        <v>0.50805</v>
      </c>
      <c r="F5871">
        <v>0.70394999999999996</v>
      </c>
      <c r="G5871">
        <v>0.17474999999999999</v>
      </c>
      <c r="H5871">
        <v>7.9500000000000005E-3</v>
      </c>
      <c r="I5871">
        <v>0.27534999999999998</v>
      </c>
      <c r="J5871">
        <v>0.75475000000000003</v>
      </c>
      <c r="K5871">
        <v>0.84394999999999998</v>
      </c>
      <c r="L5871">
        <v>0.55635000000000001</v>
      </c>
      <c r="M5871">
        <v>0.36294999999999999</v>
      </c>
    </row>
    <row r="5872" spans="2:13" x14ac:dyDescent="0.35">
      <c r="B5872">
        <v>5869</v>
      </c>
      <c r="C5872">
        <v>0.58684999999999998</v>
      </c>
      <c r="D5872">
        <v>0.41265000000000002</v>
      </c>
      <c r="E5872">
        <v>0.16805</v>
      </c>
      <c r="F5872">
        <v>0.72445000000000004</v>
      </c>
      <c r="G5872">
        <v>0.21784999999999999</v>
      </c>
      <c r="H5872">
        <v>0.67684999999999995</v>
      </c>
      <c r="I5872">
        <v>0.44855</v>
      </c>
      <c r="J5872">
        <v>3.4250000000000003E-2</v>
      </c>
      <c r="K5872">
        <v>0.28985</v>
      </c>
      <c r="L5872">
        <v>2.9950000000000001E-2</v>
      </c>
      <c r="M5872">
        <v>5.3350000000000002E-2</v>
      </c>
    </row>
    <row r="5873" spans="2:13" x14ac:dyDescent="0.35">
      <c r="B5873">
        <v>5870</v>
      </c>
      <c r="C5873">
        <v>0.58694999999999997</v>
      </c>
      <c r="D5873">
        <v>0.57304999999999995</v>
      </c>
      <c r="E5873">
        <v>0.36125000000000002</v>
      </c>
      <c r="F5873">
        <v>0.46815000000000001</v>
      </c>
      <c r="G5873">
        <v>0.85385</v>
      </c>
      <c r="H5873">
        <v>0.18375</v>
      </c>
      <c r="I5873">
        <v>0.55825000000000002</v>
      </c>
      <c r="J5873">
        <v>7.5550000000000006E-2</v>
      </c>
      <c r="K5873">
        <v>0.38355</v>
      </c>
      <c r="L5873">
        <v>0.11285000000000001</v>
      </c>
      <c r="M5873">
        <v>0.13014999999999999</v>
      </c>
    </row>
    <row r="5874" spans="2:13" x14ac:dyDescent="0.35">
      <c r="B5874">
        <v>5871</v>
      </c>
      <c r="C5874">
        <v>0.58704999999999996</v>
      </c>
      <c r="D5874">
        <v>9.4549999999999995E-2</v>
      </c>
      <c r="E5874">
        <v>0.62485000000000002</v>
      </c>
      <c r="F5874">
        <v>0.49804999999999999</v>
      </c>
      <c r="G5874">
        <v>0.72084999999999999</v>
      </c>
      <c r="H5874">
        <v>0.55984999999999996</v>
      </c>
      <c r="I5874">
        <v>0.75744999999999996</v>
      </c>
      <c r="J5874">
        <v>0.44685000000000002</v>
      </c>
      <c r="K5874">
        <v>0.96265000000000001</v>
      </c>
      <c r="L5874">
        <v>0.28215000000000001</v>
      </c>
      <c r="M5874">
        <v>0.11924999999999999</v>
      </c>
    </row>
    <row r="5875" spans="2:13" x14ac:dyDescent="0.35">
      <c r="B5875">
        <v>5872</v>
      </c>
      <c r="C5875">
        <v>0.58714999999999995</v>
      </c>
      <c r="D5875">
        <v>0.66725000000000001</v>
      </c>
      <c r="E5875">
        <v>0.95535000000000003</v>
      </c>
      <c r="F5875">
        <v>0.48814999999999997</v>
      </c>
      <c r="G5875">
        <v>0.18525</v>
      </c>
      <c r="H5875">
        <v>0.16635</v>
      </c>
      <c r="I5875">
        <v>0.86865000000000003</v>
      </c>
      <c r="J5875">
        <v>0.74944999999999995</v>
      </c>
      <c r="K5875">
        <v>0.60004999999999997</v>
      </c>
      <c r="L5875">
        <v>0.72545000000000004</v>
      </c>
      <c r="M5875">
        <v>0.73035000000000005</v>
      </c>
    </row>
    <row r="5876" spans="2:13" x14ac:dyDescent="0.35">
      <c r="B5876">
        <v>5873</v>
      </c>
      <c r="C5876">
        <v>0.58725000000000005</v>
      </c>
      <c r="D5876">
        <v>0.60785</v>
      </c>
      <c r="E5876">
        <v>0.96494999999999997</v>
      </c>
      <c r="F5876">
        <v>0.79615000000000002</v>
      </c>
      <c r="G5876">
        <v>6.6350000000000006E-2</v>
      </c>
      <c r="H5876">
        <v>0.71365000000000001</v>
      </c>
      <c r="I5876">
        <v>0.16894999999999999</v>
      </c>
      <c r="J5876">
        <v>0.18475</v>
      </c>
      <c r="K5876">
        <v>0.84655000000000002</v>
      </c>
      <c r="L5876">
        <v>2.4750000000000001E-2</v>
      </c>
      <c r="M5876">
        <v>0.55545</v>
      </c>
    </row>
    <row r="5877" spans="2:13" x14ac:dyDescent="0.35">
      <c r="B5877">
        <v>5874</v>
      </c>
      <c r="C5877">
        <v>0.58735000000000004</v>
      </c>
      <c r="D5877">
        <v>0.38795000000000002</v>
      </c>
      <c r="E5877">
        <v>0.68994999999999995</v>
      </c>
      <c r="F5877">
        <v>0.95594999999999997</v>
      </c>
      <c r="G5877">
        <v>0.68135000000000001</v>
      </c>
      <c r="H5877">
        <v>0.68294999999999995</v>
      </c>
      <c r="I5877">
        <v>0.43125000000000002</v>
      </c>
      <c r="J5877">
        <v>0.40765000000000001</v>
      </c>
      <c r="K5877">
        <v>0.78525</v>
      </c>
      <c r="L5877">
        <v>0.97414999999999996</v>
      </c>
      <c r="M5877">
        <v>0.77615000000000001</v>
      </c>
    </row>
    <row r="5878" spans="2:13" x14ac:dyDescent="0.35">
      <c r="B5878">
        <v>5875</v>
      </c>
      <c r="C5878">
        <v>0.58745000000000003</v>
      </c>
      <c r="D5878">
        <v>0.72384999999999999</v>
      </c>
      <c r="E5878">
        <v>0.48435</v>
      </c>
      <c r="F5878">
        <v>0.75695000000000001</v>
      </c>
      <c r="G5878">
        <v>0.46425</v>
      </c>
      <c r="H5878">
        <v>5.3150000000000003E-2</v>
      </c>
      <c r="I5878">
        <v>0.81625000000000003</v>
      </c>
      <c r="J5878">
        <v>0.68715000000000004</v>
      </c>
      <c r="K5878">
        <v>0.61134999999999995</v>
      </c>
      <c r="L5878">
        <v>6.1449999999999998E-2</v>
      </c>
      <c r="M5878">
        <v>0.56635000000000002</v>
      </c>
    </row>
    <row r="5879" spans="2:13" x14ac:dyDescent="0.35">
      <c r="B5879">
        <v>5876</v>
      </c>
      <c r="C5879">
        <v>0.58755000000000002</v>
      </c>
      <c r="D5879">
        <v>9.8150000000000001E-2</v>
      </c>
      <c r="E5879">
        <v>0.46875</v>
      </c>
      <c r="F5879">
        <v>0.79954999999999998</v>
      </c>
      <c r="G5879">
        <v>0.86934999999999996</v>
      </c>
      <c r="H5879">
        <v>0.72435000000000005</v>
      </c>
      <c r="I5879">
        <v>8.6650000000000005E-2</v>
      </c>
      <c r="J5879">
        <v>0.22545000000000001</v>
      </c>
      <c r="K5879">
        <v>0.70914999999999995</v>
      </c>
      <c r="L5879">
        <v>0.88224999999999998</v>
      </c>
      <c r="M5879">
        <v>0.57794999999999996</v>
      </c>
    </row>
    <row r="5880" spans="2:13" x14ac:dyDescent="0.35">
      <c r="B5880">
        <v>5877</v>
      </c>
      <c r="C5880">
        <v>0.58765000000000001</v>
      </c>
      <c r="D5880">
        <v>0.25474999999999998</v>
      </c>
      <c r="E5880">
        <v>0.51934999999999998</v>
      </c>
      <c r="F5880">
        <v>0.23794999999999999</v>
      </c>
      <c r="G5880">
        <v>0.45965</v>
      </c>
      <c r="H5880">
        <v>0.54125000000000001</v>
      </c>
      <c r="I5880">
        <v>0.77234999999999998</v>
      </c>
      <c r="J5880">
        <v>0.89385000000000003</v>
      </c>
      <c r="K5880">
        <v>0.63505</v>
      </c>
      <c r="L5880">
        <v>0.11715</v>
      </c>
      <c r="M5880">
        <v>2.945E-2</v>
      </c>
    </row>
    <row r="5881" spans="2:13" x14ac:dyDescent="0.35">
      <c r="B5881">
        <v>5878</v>
      </c>
      <c r="C5881">
        <v>0.58774999999999999</v>
      </c>
      <c r="D5881">
        <v>0.43285000000000001</v>
      </c>
      <c r="E5881">
        <v>7.6450000000000004E-2</v>
      </c>
      <c r="F5881">
        <v>0.12795000000000001</v>
      </c>
      <c r="G5881">
        <v>0.83804999999999996</v>
      </c>
      <c r="H5881">
        <v>0.31955</v>
      </c>
      <c r="I5881">
        <v>0.21274999999999999</v>
      </c>
      <c r="J5881">
        <v>0.96035000000000004</v>
      </c>
      <c r="K5881">
        <v>0.29715000000000003</v>
      </c>
      <c r="L5881">
        <v>0.29735</v>
      </c>
      <c r="M5881">
        <v>0.34055000000000002</v>
      </c>
    </row>
    <row r="5882" spans="2:13" x14ac:dyDescent="0.35">
      <c r="B5882">
        <v>5879</v>
      </c>
      <c r="C5882">
        <v>0.58784999999999998</v>
      </c>
      <c r="D5882">
        <v>0.30254999999999999</v>
      </c>
      <c r="E5882">
        <v>0.58145000000000002</v>
      </c>
      <c r="F5882">
        <v>0.36304999999999998</v>
      </c>
      <c r="G5882">
        <v>0.71694999999999998</v>
      </c>
      <c r="H5882">
        <v>0.74324999999999997</v>
      </c>
      <c r="I5882">
        <v>9.7549999999999998E-2</v>
      </c>
      <c r="J5882">
        <v>0.77364999999999995</v>
      </c>
      <c r="K5882">
        <v>0.57645000000000002</v>
      </c>
      <c r="L5882">
        <v>0.32495000000000002</v>
      </c>
      <c r="M5882">
        <v>0.83704999999999996</v>
      </c>
    </row>
    <row r="5883" spans="2:13" x14ac:dyDescent="0.35">
      <c r="B5883">
        <v>5880</v>
      </c>
      <c r="C5883">
        <v>0.58794999999999997</v>
      </c>
      <c r="D5883">
        <v>7.7450000000000005E-2</v>
      </c>
      <c r="E5883">
        <v>0.32965</v>
      </c>
      <c r="F5883">
        <v>0.58445000000000003</v>
      </c>
      <c r="G5883">
        <v>0.84884999999999999</v>
      </c>
      <c r="H5883">
        <v>0.20285</v>
      </c>
      <c r="I5883">
        <v>0.99345000000000006</v>
      </c>
      <c r="J5883">
        <v>0.17235</v>
      </c>
      <c r="K5883">
        <v>0.49585000000000001</v>
      </c>
      <c r="L5883">
        <v>0.57294999999999996</v>
      </c>
      <c r="M5883">
        <v>0.14935000000000001</v>
      </c>
    </row>
    <row r="5884" spans="2:13" x14ac:dyDescent="0.35">
      <c r="B5884">
        <v>5881</v>
      </c>
      <c r="C5884">
        <v>0.58804999999999996</v>
      </c>
      <c r="D5884">
        <v>0.30375000000000002</v>
      </c>
      <c r="E5884">
        <v>0.53205000000000002</v>
      </c>
      <c r="F5884">
        <v>0.48864999999999997</v>
      </c>
      <c r="G5884">
        <v>0.83975</v>
      </c>
      <c r="H5884">
        <v>0.76454999999999995</v>
      </c>
      <c r="I5884">
        <v>0.39665</v>
      </c>
      <c r="J5884">
        <v>0.31914999999999999</v>
      </c>
      <c r="K5884">
        <v>0.96125000000000005</v>
      </c>
      <c r="L5884">
        <v>0.40715000000000001</v>
      </c>
      <c r="M5884">
        <v>0.23474999999999999</v>
      </c>
    </row>
    <row r="5885" spans="2:13" x14ac:dyDescent="0.35">
      <c r="B5885">
        <v>5882</v>
      </c>
      <c r="C5885">
        <v>0.58814999999999995</v>
      </c>
      <c r="D5885">
        <v>0.79235</v>
      </c>
      <c r="E5885">
        <v>0.76565000000000005</v>
      </c>
      <c r="F5885">
        <v>5.7049999999999997E-2</v>
      </c>
      <c r="G5885">
        <v>0.29315000000000002</v>
      </c>
      <c r="H5885">
        <v>0.13184999999999999</v>
      </c>
      <c r="I5885">
        <v>0.78744999999999998</v>
      </c>
      <c r="J5885">
        <v>0.38965</v>
      </c>
      <c r="K5885">
        <v>0.28954999999999997</v>
      </c>
      <c r="L5885">
        <v>0.81564999999999999</v>
      </c>
      <c r="M5885">
        <v>0.63375000000000004</v>
      </c>
    </row>
    <row r="5886" spans="2:13" x14ac:dyDescent="0.35">
      <c r="B5886">
        <v>5883</v>
      </c>
      <c r="C5886">
        <v>0.58825000000000005</v>
      </c>
      <c r="D5886">
        <v>0.81764999999999999</v>
      </c>
      <c r="E5886">
        <v>0.50344999999999995</v>
      </c>
      <c r="F5886">
        <v>0.15204999999999999</v>
      </c>
      <c r="G5886">
        <v>0.40115000000000001</v>
      </c>
      <c r="H5886">
        <v>0.58145000000000002</v>
      </c>
      <c r="I5886">
        <v>0.69694999999999996</v>
      </c>
      <c r="J5886">
        <v>0.43625000000000003</v>
      </c>
      <c r="K5886">
        <v>0.60904999999999998</v>
      </c>
      <c r="L5886">
        <v>0.22375</v>
      </c>
      <c r="M5886">
        <v>0.82735000000000003</v>
      </c>
    </row>
    <row r="5887" spans="2:13" x14ac:dyDescent="0.35">
      <c r="B5887">
        <v>5884</v>
      </c>
      <c r="C5887">
        <v>0.58835000000000004</v>
      </c>
      <c r="D5887">
        <v>0.70674999999999999</v>
      </c>
      <c r="E5887">
        <v>0.87614999999999998</v>
      </c>
      <c r="F5887">
        <v>0.19245000000000001</v>
      </c>
      <c r="G5887">
        <v>0.76085000000000003</v>
      </c>
      <c r="H5887">
        <v>0.46584999999999999</v>
      </c>
      <c r="I5887">
        <v>0.53885000000000005</v>
      </c>
      <c r="J5887">
        <v>5.5750000000000001E-2</v>
      </c>
      <c r="K5887">
        <v>0.60475000000000001</v>
      </c>
      <c r="L5887">
        <v>0.21545</v>
      </c>
      <c r="M5887">
        <v>0.96665000000000001</v>
      </c>
    </row>
    <row r="5888" spans="2:13" x14ac:dyDescent="0.35">
      <c r="B5888">
        <v>5885</v>
      </c>
      <c r="C5888">
        <v>0.58845000000000003</v>
      </c>
      <c r="D5888">
        <v>9.5049999999999996E-2</v>
      </c>
      <c r="E5888">
        <v>0.41604999999999998</v>
      </c>
      <c r="F5888">
        <v>0.77075000000000005</v>
      </c>
      <c r="G5888">
        <v>0.98565000000000003</v>
      </c>
      <c r="H5888">
        <v>0.56325000000000003</v>
      </c>
      <c r="I5888">
        <v>0.66625000000000001</v>
      </c>
      <c r="J5888">
        <v>0.32205</v>
      </c>
      <c r="K5888">
        <v>0.52064999999999995</v>
      </c>
      <c r="L5888">
        <v>0.13295000000000001</v>
      </c>
      <c r="M5888">
        <v>0.52954999999999997</v>
      </c>
    </row>
    <row r="5889" spans="2:13" x14ac:dyDescent="0.35">
      <c r="B5889">
        <v>5886</v>
      </c>
      <c r="C5889">
        <v>0.58855000000000002</v>
      </c>
      <c r="D5889">
        <v>0.45495000000000002</v>
      </c>
      <c r="E5889">
        <v>0.56625000000000003</v>
      </c>
      <c r="F5889">
        <v>0.81605000000000005</v>
      </c>
      <c r="G5889">
        <v>0.91964999999999997</v>
      </c>
      <c r="H5889">
        <v>0.97314999999999996</v>
      </c>
      <c r="I5889">
        <v>0.38464999999999999</v>
      </c>
      <c r="J5889">
        <v>0.98485</v>
      </c>
      <c r="K5889">
        <v>0.71225000000000005</v>
      </c>
      <c r="L5889">
        <v>0.36664999999999998</v>
      </c>
      <c r="M5889">
        <v>0.23244999999999999</v>
      </c>
    </row>
    <row r="5890" spans="2:13" x14ac:dyDescent="0.35">
      <c r="B5890">
        <v>5887</v>
      </c>
      <c r="C5890">
        <v>0.58865000000000001</v>
      </c>
      <c r="D5890">
        <v>0.74544999999999995</v>
      </c>
      <c r="E5890">
        <v>0.61595</v>
      </c>
      <c r="F5890">
        <v>0.33224999999999999</v>
      </c>
      <c r="G5890">
        <v>0.15725</v>
      </c>
      <c r="H5890">
        <v>0.24145</v>
      </c>
      <c r="I5890">
        <v>0.15154999999999999</v>
      </c>
      <c r="J5890">
        <v>0.29735</v>
      </c>
      <c r="K5890">
        <v>0.10645</v>
      </c>
      <c r="L5890">
        <v>0.81425000000000003</v>
      </c>
      <c r="M5890">
        <v>0.65485000000000004</v>
      </c>
    </row>
    <row r="5891" spans="2:13" x14ac:dyDescent="0.35">
      <c r="B5891">
        <v>5888</v>
      </c>
      <c r="C5891">
        <v>0.58875</v>
      </c>
      <c r="D5891">
        <v>0.10435</v>
      </c>
      <c r="E5891">
        <v>0.22585</v>
      </c>
      <c r="F5891">
        <v>0.58755000000000002</v>
      </c>
      <c r="G5891">
        <v>0.67235</v>
      </c>
      <c r="H5891">
        <v>0.65054999999999996</v>
      </c>
      <c r="I5891">
        <v>0.40684999999999999</v>
      </c>
      <c r="J5891">
        <v>2.435E-2</v>
      </c>
      <c r="K5891">
        <v>0.50775000000000003</v>
      </c>
      <c r="L5891">
        <v>0.52915000000000001</v>
      </c>
      <c r="M5891">
        <v>0.19655</v>
      </c>
    </row>
    <row r="5892" spans="2:13" x14ac:dyDescent="0.35">
      <c r="B5892">
        <v>5889</v>
      </c>
      <c r="C5892">
        <v>0.58884999999999998</v>
      </c>
      <c r="D5892">
        <v>0.87055000000000005</v>
      </c>
      <c r="E5892">
        <v>0.92764999999999997</v>
      </c>
      <c r="F5892">
        <v>0.22345000000000001</v>
      </c>
      <c r="G5892">
        <v>0.15945000000000001</v>
      </c>
      <c r="H5892">
        <v>0.27434999999999998</v>
      </c>
      <c r="I5892">
        <v>0.67815000000000003</v>
      </c>
      <c r="J5892">
        <v>0.93905000000000005</v>
      </c>
      <c r="K5892">
        <v>0.67444999999999999</v>
      </c>
      <c r="L5892">
        <v>0.19955000000000001</v>
      </c>
      <c r="M5892">
        <v>9.2950000000000005E-2</v>
      </c>
    </row>
    <row r="5893" spans="2:13" x14ac:dyDescent="0.35">
      <c r="B5893">
        <v>5890</v>
      </c>
      <c r="C5893">
        <v>0.58894999999999997</v>
      </c>
      <c r="D5893">
        <v>0.14854999999999999</v>
      </c>
      <c r="E5893">
        <v>0.97524999999999995</v>
      </c>
      <c r="F5893">
        <v>0.17224999999999999</v>
      </c>
      <c r="G5893">
        <v>0.44985000000000003</v>
      </c>
      <c r="H5893">
        <v>0.22655</v>
      </c>
      <c r="I5893">
        <v>0.31714999999999999</v>
      </c>
      <c r="J5893">
        <v>0.26295000000000002</v>
      </c>
      <c r="K5893">
        <v>0.98514999999999997</v>
      </c>
      <c r="L5893">
        <v>0.95194999999999996</v>
      </c>
      <c r="M5893">
        <v>1.155E-2</v>
      </c>
    </row>
    <row r="5894" spans="2:13" x14ac:dyDescent="0.35">
      <c r="B5894">
        <v>5891</v>
      </c>
      <c r="C5894">
        <v>0.58904999999999996</v>
      </c>
      <c r="D5894">
        <v>0.10265000000000001</v>
      </c>
      <c r="E5894">
        <v>0.70565</v>
      </c>
      <c r="F5894">
        <v>0.81705000000000005</v>
      </c>
      <c r="G5894">
        <v>0.36264999999999997</v>
      </c>
      <c r="H5894">
        <v>0.46705000000000002</v>
      </c>
      <c r="I5894">
        <v>0.29065000000000002</v>
      </c>
      <c r="J5894">
        <v>0.57635000000000003</v>
      </c>
      <c r="K5894">
        <v>9.7850000000000006E-2</v>
      </c>
      <c r="L5894">
        <v>0.99714999999999998</v>
      </c>
      <c r="M5894">
        <v>0.67435</v>
      </c>
    </row>
    <row r="5895" spans="2:13" x14ac:dyDescent="0.35">
      <c r="B5895">
        <v>5892</v>
      </c>
      <c r="C5895">
        <v>0.58914999999999995</v>
      </c>
      <c r="D5895">
        <v>0.18074999999999999</v>
      </c>
      <c r="E5895">
        <v>8.2250000000000004E-2</v>
      </c>
      <c r="F5895">
        <v>0.40944999999999998</v>
      </c>
      <c r="G5895">
        <v>0.81445000000000001</v>
      </c>
      <c r="H5895">
        <v>0.47055000000000002</v>
      </c>
      <c r="I5895">
        <v>0.92754999999999999</v>
      </c>
      <c r="J5895">
        <v>0.59545000000000003</v>
      </c>
      <c r="K5895">
        <v>0.20405000000000001</v>
      </c>
      <c r="L5895">
        <v>0.71365000000000001</v>
      </c>
      <c r="M5895">
        <v>0.25735000000000002</v>
      </c>
    </row>
    <row r="5896" spans="2:13" x14ac:dyDescent="0.35">
      <c r="B5896">
        <v>5893</v>
      </c>
      <c r="C5896">
        <v>0.58925000000000005</v>
      </c>
      <c r="D5896">
        <v>0.73985000000000001</v>
      </c>
      <c r="E5896">
        <v>0.82355</v>
      </c>
      <c r="F5896">
        <v>0.63175000000000003</v>
      </c>
      <c r="G5896">
        <v>0.27765000000000001</v>
      </c>
      <c r="H5896">
        <v>0.74544999999999995</v>
      </c>
      <c r="I5896">
        <v>0.97514999999999996</v>
      </c>
      <c r="J5896">
        <v>0.50524999999999998</v>
      </c>
      <c r="K5896">
        <v>4.2250000000000003E-2</v>
      </c>
      <c r="L5896">
        <v>0.46294999999999997</v>
      </c>
      <c r="M5896">
        <v>0.33045000000000002</v>
      </c>
    </row>
    <row r="5897" spans="2:13" x14ac:dyDescent="0.35">
      <c r="B5897">
        <v>5894</v>
      </c>
      <c r="C5897">
        <v>0.58935000000000004</v>
      </c>
      <c r="D5897">
        <v>0.48104999999999998</v>
      </c>
      <c r="E5897">
        <v>0.33095000000000002</v>
      </c>
      <c r="F5897">
        <v>0.47525000000000001</v>
      </c>
      <c r="G5897">
        <v>0.41475000000000001</v>
      </c>
      <c r="H5897">
        <v>0.69045000000000001</v>
      </c>
      <c r="I5897">
        <v>0.44545000000000001</v>
      </c>
      <c r="J5897">
        <v>0.37464999999999998</v>
      </c>
      <c r="K5897">
        <v>0.56705000000000005</v>
      </c>
      <c r="L5897">
        <v>0.11065</v>
      </c>
      <c r="M5897">
        <v>0.73094999999999999</v>
      </c>
    </row>
    <row r="5898" spans="2:13" x14ac:dyDescent="0.35">
      <c r="B5898">
        <v>5895</v>
      </c>
      <c r="C5898">
        <v>0.58945000000000003</v>
      </c>
      <c r="D5898">
        <v>0.69855</v>
      </c>
      <c r="E5898">
        <v>0.90215000000000001</v>
      </c>
      <c r="F5898">
        <v>0.96365000000000001</v>
      </c>
      <c r="G5898">
        <v>0.52544999999999997</v>
      </c>
      <c r="H5898">
        <v>0.34715000000000001</v>
      </c>
      <c r="I5898">
        <v>0.11105</v>
      </c>
      <c r="J5898">
        <v>0.39105000000000001</v>
      </c>
      <c r="K5898">
        <v>0.80515000000000003</v>
      </c>
      <c r="L5898">
        <v>0.19195000000000001</v>
      </c>
      <c r="M5898">
        <v>0.45934999999999998</v>
      </c>
    </row>
    <row r="5899" spans="2:13" x14ac:dyDescent="0.35">
      <c r="B5899">
        <v>5896</v>
      </c>
      <c r="C5899">
        <v>0.58955000000000002</v>
      </c>
      <c r="D5899">
        <v>6.3350000000000004E-2</v>
      </c>
      <c r="E5899">
        <v>1.755E-2</v>
      </c>
      <c r="F5899">
        <v>0.39665</v>
      </c>
      <c r="G5899">
        <v>0.38164999999999999</v>
      </c>
      <c r="H5899">
        <v>0.51495000000000002</v>
      </c>
      <c r="I5899">
        <v>0.18665000000000001</v>
      </c>
      <c r="J5899">
        <v>0.38724999999999998</v>
      </c>
      <c r="K5899">
        <v>0.69335000000000002</v>
      </c>
      <c r="L5899">
        <v>0.79935</v>
      </c>
      <c r="M5899">
        <v>0.46265000000000001</v>
      </c>
    </row>
    <row r="5900" spans="2:13" x14ac:dyDescent="0.35">
      <c r="B5900">
        <v>5897</v>
      </c>
      <c r="C5900">
        <v>0.58965000000000001</v>
      </c>
      <c r="D5900">
        <v>0.67715000000000003</v>
      </c>
      <c r="E5900">
        <v>0.65575000000000006</v>
      </c>
      <c r="F5900">
        <v>0.32264999999999999</v>
      </c>
      <c r="G5900">
        <v>0.54874999999999996</v>
      </c>
      <c r="H5900">
        <v>0.51344999999999996</v>
      </c>
      <c r="I5900">
        <v>0.36144999999999999</v>
      </c>
      <c r="J5900">
        <v>0.25014999999999998</v>
      </c>
      <c r="K5900">
        <v>0.44035000000000002</v>
      </c>
      <c r="L5900">
        <v>0.46315000000000001</v>
      </c>
      <c r="M5900">
        <v>0.61885000000000001</v>
      </c>
    </row>
    <row r="5901" spans="2:13" x14ac:dyDescent="0.35">
      <c r="B5901">
        <v>5898</v>
      </c>
      <c r="C5901">
        <v>0.58975</v>
      </c>
      <c r="D5901">
        <v>0.30595</v>
      </c>
      <c r="E5901">
        <v>0.55735000000000001</v>
      </c>
      <c r="F5901">
        <v>0.59524999999999995</v>
      </c>
      <c r="G5901">
        <v>0.70035000000000003</v>
      </c>
      <c r="H5901">
        <v>0.86424999999999996</v>
      </c>
      <c r="I5901">
        <v>0.44705</v>
      </c>
      <c r="J5901">
        <v>0.52934999999999999</v>
      </c>
      <c r="K5901">
        <v>0.36464999999999997</v>
      </c>
      <c r="L5901">
        <v>0.97094999999999998</v>
      </c>
      <c r="M5901">
        <v>0.98855000000000004</v>
      </c>
    </row>
    <row r="5902" spans="2:13" x14ac:dyDescent="0.35">
      <c r="B5902">
        <v>5899</v>
      </c>
      <c r="C5902">
        <v>0.58984999999999999</v>
      </c>
      <c r="D5902">
        <v>0.43535000000000001</v>
      </c>
      <c r="E5902">
        <v>0.28275</v>
      </c>
      <c r="F5902">
        <v>0.77815000000000001</v>
      </c>
      <c r="G5902">
        <v>0.16385</v>
      </c>
      <c r="H5902">
        <v>0.47225</v>
      </c>
      <c r="I5902">
        <v>0.74145000000000005</v>
      </c>
      <c r="J5902">
        <v>0.61755000000000004</v>
      </c>
      <c r="K5902">
        <v>0.69345000000000001</v>
      </c>
      <c r="L5902">
        <v>0.84065000000000001</v>
      </c>
      <c r="M5902">
        <v>9.8949999999999996E-2</v>
      </c>
    </row>
    <row r="5903" spans="2:13" x14ac:dyDescent="0.35">
      <c r="B5903">
        <v>5900</v>
      </c>
      <c r="C5903">
        <v>0.58994999999999997</v>
      </c>
      <c r="D5903">
        <v>0.19705</v>
      </c>
      <c r="E5903">
        <v>0.58574999999999999</v>
      </c>
      <c r="F5903">
        <v>7.0949999999999999E-2</v>
      </c>
      <c r="G5903">
        <v>0.28965000000000002</v>
      </c>
      <c r="H5903">
        <v>0.24454999999999999</v>
      </c>
      <c r="I5903">
        <v>0.91585000000000005</v>
      </c>
      <c r="J5903">
        <v>0.89234999999999998</v>
      </c>
      <c r="K5903">
        <v>0.80554999999999999</v>
      </c>
      <c r="L5903">
        <v>0.87104999999999999</v>
      </c>
      <c r="M5903">
        <v>0.20035</v>
      </c>
    </row>
    <row r="5904" spans="2:13" x14ac:dyDescent="0.35">
      <c r="B5904">
        <v>5901</v>
      </c>
      <c r="C5904">
        <v>0.59004999999999996</v>
      </c>
      <c r="D5904">
        <v>0.32455000000000001</v>
      </c>
      <c r="E5904">
        <v>0.25635000000000002</v>
      </c>
      <c r="F5904">
        <v>0.32195000000000001</v>
      </c>
      <c r="G5904">
        <v>0.66844999999999999</v>
      </c>
      <c r="H5904">
        <v>0.72755000000000003</v>
      </c>
      <c r="I5904">
        <v>0.92954999999999999</v>
      </c>
      <c r="J5904">
        <v>0.55025000000000002</v>
      </c>
      <c r="K5904">
        <v>0.39584999999999998</v>
      </c>
      <c r="L5904">
        <v>0.66295000000000004</v>
      </c>
      <c r="M5904">
        <v>0.63975000000000004</v>
      </c>
    </row>
    <row r="5905" spans="2:13" x14ac:dyDescent="0.35">
      <c r="B5905">
        <v>5902</v>
      </c>
      <c r="C5905">
        <v>0.59014999999999995</v>
      </c>
      <c r="D5905">
        <v>0.52695000000000003</v>
      </c>
      <c r="E5905">
        <v>8.0750000000000002E-2</v>
      </c>
      <c r="F5905">
        <v>0.88854999999999995</v>
      </c>
      <c r="G5905">
        <v>1.8550000000000001E-2</v>
      </c>
      <c r="H5905">
        <v>0.44185000000000002</v>
      </c>
      <c r="I5905">
        <v>0.78554999999999997</v>
      </c>
      <c r="J5905">
        <v>0.62095</v>
      </c>
      <c r="K5905">
        <v>0.40575</v>
      </c>
      <c r="L5905">
        <v>9.1649999999999995E-2</v>
      </c>
      <c r="M5905">
        <v>0.19535</v>
      </c>
    </row>
    <row r="5906" spans="2:13" x14ac:dyDescent="0.35">
      <c r="B5906">
        <v>5903</v>
      </c>
      <c r="C5906">
        <v>0.59025000000000005</v>
      </c>
      <c r="D5906">
        <v>1.145E-2</v>
      </c>
      <c r="E5906">
        <v>0.57655000000000001</v>
      </c>
      <c r="F5906">
        <v>0.32624999999999998</v>
      </c>
      <c r="G5906">
        <v>0.18825</v>
      </c>
      <c r="H5906">
        <v>0.61375000000000002</v>
      </c>
      <c r="I5906">
        <v>0.77334999999999998</v>
      </c>
      <c r="J5906">
        <v>0.13614999999999999</v>
      </c>
      <c r="K5906">
        <v>0.86245000000000005</v>
      </c>
      <c r="L5906">
        <v>0.65674999999999994</v>
      </c>
      <c r="M5906">
        <v>8.695E-2</v>
      </c>
    </row>
    <row r="5907" spans="2:13" x14ac:dyDescent="0.35">
      <c r="B5907">
        <v>5904</v>
      </c>
      <c r="C5907">
        <v>0.59035000000000004</v>
      </c>
      <c r="D5907">
        <v>0.92054999999999998</v>
      </c>
      <c r="E5907">
        <v>0.50705</v>
      </c>
      <c r="F5907">
        <v>0.93835000000000002</v>
      </c>
      <c r="G5907">
        <v>0.56705000000000005</v>
      </c>
      <c r="H5907">
        <v>0.92625000000000002</v>
      </c>
      <c r="I5907">
        <v>0.53205000000000002</v>
      </c>
      <c r="J5907">
        <v>0.70635000000000003</v>
      </c>
      <c r="K5907">
        <v>0.37095</v>
      </c>
      <c r="L5907">
        <v>0.74765000000000004</v>
      </c>
      <c r="M5907">
        <v>3.2050000000000002E-2</v>
      </c>
    </row>
    <row r="5908" spans="2:13" x14ac:dyDescent="0.35">
      <c r="B5908">
        <v>5905</v>
      </c>
      <c r="C5908">
        <v>0.59045000000000003</v>
      </c>
      <c r="D5908">
        <v>0.44014999999999999</v>
      </c>
      <c r="E5908">
        <v>0.71535000000000004</v>
      </c>
      <c r="F5908">
        <v>0.48065000000000002</v>
      </c>
      <c r="G5908">
        <v>0.80545</v>
      </c>
      <c r="H5908">
        <v>0.63154999999999994</v>
      </c>
      <c r="I5908">
        <v>0.98834999999999995</v>
      </c>
      <c r="J5908">
        <v>0.69115000000000004</v>
      </c>
      <c r="K5908">
        <v>0.93284999999999996</v>
      </c>
      <c r="L5908">
        <v>9.4149999999999998E-2</v>
      </c>
      <c r="M5908">
        <v>0.58474999999999999</v>
      </c>
    </row>
    <row r="5909" spans="2:13" x14ac:dyDescent="0.35">
      <c r="B5909">
        <v>5906</v>
      </c>
      <c r="C5909">
        <v>0.59055000000000002</v>
      </c>
      <c r="D5909">
        <v>0.62165000000000004</v>
      </c>
      <c r="E5909">
        <v>6.3549999999999995E-2</v>
      </c>
      <c r="F5909">
        <v>8.5449999999999998E-2</v>
      </c>
      <c r="G5909">
        <v>0.69684999999999997</v>
      </c>
      <c r="H5909">
        <v>0.48804999999999998</v>
      </c>
      <c r="I5909">
        <v>2.945E-2</v>
      </c>
      <c r="J5909">
        <v>0.20265</v>
      </c>
      <c r="K5909">
        <v>0.28465000000000001</v>
      </c>
      <c r="L5909">
        <v>0.15054999999999999</v>
      </c>
      <c r="M5909">
        <v>0.70145000000000002</v>
      </c>
    </row>
    <row r="5910" spans="2:13" x14ac:dyDescent="0.35">
      <c r="B5910">
        <v>5907</v>
      </c>
      <c r="C5910">
        <v>0.59065000000000001</v>
      </c>
      <c r="D5910">
        <v>0.18345</v>
      </c>
      <c r="E5910">
        <v>0.10495</v>
      </c>
      <c r="F5910">
        <v>0.78034999999999999</v>
      </c>
      <c r="G5910">
        <v>0.53695000000000004</v>
      </c>
      <c r="H5910">
        <v>0.62195</v>
      </c>
      <c r="I5910">
        <v>0.81615000000000004</v>
      </c>
      <c r="J5910">
        <v>0.86414999999999997</v>
      </c>
      <c r="K5910">
        <v>0.75095000000000001</v>
      </c>
      <c r="L5910">
        <v>0.61355000000000004</v>
      </c>
      <c r="M5910">
        <v>0.15534999999999999</v>
      </c>
    </row>
    <row r="5911" spans="2:13" x14ac:dyDescent="0.35">
      <c r="B5911">
        <v>5908</v>
      </c>
      <c r="C5911">
        <v>0.59075</v>
      </c>
      <c r="D5911">
        <v>0.49725000000000003</v>
      </c>
      <c r="E5911">
        <v>0.32865</v>
      </c>
      <c r="F5911">
        <v>0.71314999999999995</v>
      </c>
      <c r="G5911">
        <v>0.56694999999999995</v>
      </c>
      <c r="H5911">
        <v>3.0550000000000001E-2</v>
      </c>
      <c r="I5911">
        <v>0.29144999999999999</v>
      </c>
      <c r="J5911">
        <v>0.76744999999999997</v>
      </c>
      <c r="K5911">
        <v>0.70174999999999998</v>
      </c>
      <c r="L5911">
        <v>0.82374999999999998</v>
      </c>
      <c r="M5911">
        <v>0.39365</v>
      </c>
    </row>
    <row r="5912" spans="2:13" x14ac:dyDescent="0.35">
      <c r="B5912">
        <v>5909</v>
      </c>
      <c r="C5912">
        <v>0.59084999999999999</v>
      </c>
      <c r="D5912">
        <v>0.83345000000000002</v>
      </c>
      <c r="E5912">
        <v>0.15725</v>
      </c>
      <c r="F5912">
        <v>0.12425</v>
      </c>
      <c r="G5912">
        <v>0.29065000000000002</v>
      </c>
      <c r="H5912">
        <v>0.63695000000000002</v>
      </c>
      <c r="I5912">
        <v>0.97224999999999995</v>
      </c>
      <c r="J5912">
        <v>0.38915</v>
      </c>
      <c r="K5912">
        <v>0.41675000000000001</v>
      </c>
      <c r="L5912">
        <v>0.59994999999999998</v>
      </c>
      <c r="M5912">
        <v>0.83125000000000004</v>
      </c>
    </row>
    <row r="5913" spans="2:13" x14ac:dyDescent="0.35">
      <c r="B5913">
        <v>5910</v>
      </c>
      <c r="C5913">
        <v>0.59094999999999998</v>
      </c>
      <c r="D5913">
        <v>0.57445000000000002</v>
      </c>
      <c r="E5913">
        <v>0.90064999999999995</v>
      </c>
      <c r="F5913">
        <v>0.72635000000000005</v>
      </c>
      <c r="G5913">
        <v>0.76395000000000002</v>
      </c>
      <c r="H5913">
        <v>0.85494999999999999</v>
      </c>
      <c r="I5913">
        <v>0.61485000000000001</v>
      </c>
      <c r="J5913">
        <v>0.39705000000000001</v>
      </c>
      <c r="K5913">
        <v>0.89024999999999999</v>
      </c>
      <c r="L5913">
        <v>0.35504999999999998</v>
      </c>
      <c r="M5913">
        <v>0.57725000000000004</v>
      </c>
    </row>
    <row r="5914" spans="2:13" x14ac:dyDescent="0.35">
      <c r="B5914">
        <v>5911</v>
      </c>
      <c r="C5914">
        <v>0.59104999999999996</v>
      </c>
      <c r="D5914">
        <v>7.4749999999999997E-2</v>
      </c>
      <c r="E5914">
        <v>0.32705000000000001</v>
      </c>
      <c r="F5914">
        <v>0.59984999999999999</v>
      </c>
      <c r="G5914">
        <v>0.24745</v>
      </c>
      <c r="H5914">
        <v>7.775E-2</v>
      </c>
      <c r="I5914">
        <v>0.33545000000000003</v>
      </c>
      <c r="J5914">
        <v>0.86865000000000003</v>
      </c>
      <c r="K5914">
        <v>0.67995000000000005</v>
      </c>
      <c r="L5914">
        <v>0.46544999999999997</v>
      </c>
      <c r="M5914">
        <v>0.94845000000000002</v>
      </c>
    </row>
    <row r="5915" spans="2:13" x14ac:dyDescent="0.35">
      <c r="B5915">
        <v>5912</v>
      </c>
      <c r="C5915">
        <v>0.59114999999999995</v>
      </c>
      <c r="D5915">
        <v>0.37485000000000002</v>
      </c>
      <c r="E5915">
        <v>0.80615000000000003</v>
      </c>
      <c r="F5915">
        <v>7.2500000000000004E-3</v>
      </c>
      <c r="G5915">
        <v>0.40315000000000001</v>
      </c>
      <c r="H5915">
        <v>6.4250000000000002E-2</v>
      </c>
      <c r="I5915">
        <v>0.19475000000000001</v>
      </c>
      <c r="J5915">
        <v>0.83825000000000005</v>
      </c>
      <c r="K5915">
        <v>0.54815000000000003</v>
      </c>
      <c r="L5915">
        <v>0.60494999999999999</v>
      </c>
      <c r="M5915">
        <v>9.2450000000000004E-2</v>
      </c>
    </row>
    <row r="5916" spans="2:13" x14ac:dyDescent="0.35">
      <c r="B5916">
        <v>5913</v>
      </c>
      <c r="C5916">
        <v>0.59125000000000005</v>
      </c>
      <c r="D5916">
        <v>5.45E-3</v>
      </c>
      <c r="E5916">
        <v>0.68325000000000002</v>
      </c>
      <c r="F5916">
        <v>0.32345000000000002</v>
      </c>
      <c r="G5916">
        <v>0.21454999999999999</v>
      </c>
      <c r="H5916">
        <v>0.35485</v>
      </c>
      <c r="I5916">
        <v>0.64165000000000005</v>
      </c>
      <c r="J5916">
        <v>0.66515000000000002</v>
      </c>
      <c r="K5916">
        <v>8.6050000000000001E-2</v>
      </c>
      <c r="L5916">
        <v>0.79525000000000001</v>
      </c>
      <c r="M5916">
        <v>0.39445000000000002</v>
      </c>
    </row>
    <row r="5917" spans="2:13" x14ac:dyDescent="0.35">
      <c r="B5917">
        <v>5914</v>
      </c>
      <c r="C5917">
        <v>0.59135000000000004</v>
      </c>
      <c r="D5917">
        <v>0.17555000000000001</v>
      </c>
      <c r="E5917">
        <v>0.96235000000000004</v>
      </c>
      <c r="F5917">
        <v>2.2249999999999999E-2</v>
      </c>
      <c r="G5917">
        <v>1.8500000000000001E-3</v>
      </c>
      <c r="H5917">
        <v>0.28994999999999999</v>
      </c>
      <c r="I5917">
        <v>2.8150000000000001E-2</v>
      </c>
      <c r="J5917">
        <v>0.16785</v>
      </c>
      <c r="K5917">
        <v>0.45924999999999999</v>
      </c>
      <c r="L5917">
        <v>0.72965000000000002</v>
      </c>
      <c r="M5917">
        <v>0.74065000000000003</v>
      </c>
    </row>
    <row r="5918" spans="2:13" x14ac:dyDescent="0.35">
      <c r="B5918">
        <v>5915</v>
      </c>
      <c r="C5918">
        <v>0.59145000000000003</v>
      </c>
      <c r="D5918">
        <v>0.36595</v>
      </c>
      <c r="E5918">
        <v>0.59204999999999997</v>
      </c>
      <c r="F5918">
        <v>0.28255000000000002</v>
      </c>
      <c r="G5918">
        <v>0.13455</v>
      </c>
      <c r="H5918">
        <v>0.12114999999999999</v>
      </c>
      <c r="I5918">
        <v>0.77185000000000004</v>
      </c>
      <c r="J5918">
        <v>0.98524999999999996</v>
      </c>
      <c r="K5918">
        <v>0.39555000000000001</v>
      </c>
      <c r="L5918">
        <v>1.4149999999999999E-2</v>
      </c>
      <c r="M5918">
        <v>0.14424999999999999</v>
      </c>
    </row>
    <row r="5919" spans="2:13" x14ac:dyDescent="0.35">
      <c r="B5919">
        <v>5916</v>
      </c>
      <c r="C5919">
        <v>0.59155000000000002</v>
      </c>
      <c r="D5919">
        <v>0.48814999999999997</v>
      </c>
      <c r="E5919">
        <v>0.22015000000000001</v>
      </c>
      <c r="F5919">
        <v>0.90095000000000003</v>
      </c>
      <c r="G5919">
        <v>0.42835000000000001</v>
      </c>
      <c r="H5919">
        <v>8.9149999999999993E-2</v>
      </c>
      <c r="I5919">
        <v>0.37595000000000001</v>
      </c>
      <c r="J5919">
        <v>0.24645</v>
      </c>
      <c r="K5919">
        <v>0.59294999999999998</v>
      </c>
      <c r="L5919">
        <v>0.41134999999999999</v>
      </c>
      <c r="M5919">
        <v>0.18165000000000001</v>
      </c>
    </row>
    <row r="5920" spans="2:13" x14ac:dyDescent="0.35">
      <c r="B5920">
        <v>5917</v>
      </c>
      <c r="C5920">
        <v>0.59165000000000001</v>
      </c>
      <c r="D5920">
        <v>0.12775</v>
      </c>
      <c r="E5920">
        <v>0.69364999999999999</v>
      </c>
      <c r="F5920">
        <v>0.48565000000000003</v>
      </c>
      <c r="G5920">
        <v>0.85355000000000003</v>
      </c>
      <c r="H5920">
        <v>0.94384999999999997</v>
      </c>
      <c r="I5920">
        <v>0.16905000000000001</v>
      </c>
      <c r="J5920">
        <v>0.16425000000000001</v>
      </c>
      <c r="K5920">
        <v>0.90664999999999996</v>
      </c>
      <c r="L5920">
        <v>0.19664999999999999</v>
      </c>
      <c r="M5920">
        <v>0.78864999999999996</v>
      </c>
    </row>
    <row r="5921" spans="2:13" x14ac:dyDescent="0.35">
      <c r="B5921">
        <v>5918</v>
      </c>
      <c r="C5921">
        <v>0.59175</v>
      </c>
      <c r="D5921">
        <v>6.9550000000000001E-2</v>
      </c>
      <c r="E5921">
        <v>0.18145</v>
      </c>
      <c r="F5921">
        <v>0.84524999999999995</v>
      </c>
      <c r="G5921">
        <v>0.38364999999999999</v>
      </c>
      <c r="H5921">
        <v>0.48254999999999998</v>
      </c>
      <c r="I5921">
        <v>0.85065000000000002</v>
      </c>
      <c r="J5921">
        <v>0.46315000000000001</v>
      </c>
      <c r="K5921">
        <v>0.29744999999999999</v>
      </c>
      <c r="L5921">
        <v>0.18934999999999999</v>
      </c>
      <c r="M5921">
        <v>0.16835</v>
      </c>
    </row>
    <row r="5922" spans="2:13" x14ac:dyDescent="0.35">
      <c r="B5922">
        <v>5919</v>
      </c>
      <c r="C5922">
        <v>0.59184999999999999</v>
      </c>
      <c r="D5922">
        <v>0.96055000000000001</v>
      </c>
      <c r="E5922">
        <v>1.555E-2</v>
      </c>
      <c r="F5922">
        <v>0.80974999999999997</v>
      </c>
      <c r="G5922">
        <v>0.33925</v>
      </c>
      <c r="H5922">
        <v>0.42685000000000001</v>
      </c>
      <c r="I5922">
        <v>0.99085000000000001</v>
      </c>
      <c r="J5922">
        <v>0.84084999999999999</v>
      </c>
      <c r="K5922">
        <v>8.0549999999999997E-2</v>
      </c>
      <c r="L5922">
        <v>0.63585000000000003</v>
      </c>
      <c r="M5922">
        <v>0.38295000000000001</v>
      </c>
    </row>
    <row r="5923" spans="2:13" x14ac:dyDescent="0.35">
      <c r="B5923">
        <v>5920</v>
      </c>
      <c r="C5923">
        <v>0.59194999999999998</v>
      </c>
      <c r="D5923">
        <v>0.44595000000000001</v>
      </c>
      <c r="E5923">
        <v>0.69504999999999995</v>
      </c>
      <c r="F5923">
        <v>0.51644999999999996</v>
      </c>
      <c r="G5923">
        <v>0.93245</v>
      </c>
      <c r="H5923">
        <v>0.18295</v>
      </c>
      <c r="I5923">
        <v>0.13084999999999999</v>
      </c>
      <c r="J5923">
        <v>0.44755</v>
      </c>
      <c r="K5923">
        <v>0.62475000000000003</v>
      </c>
      <c r="L5923">
        <v>0.45874999999999999</v>
      </c>
      <c r="M5923">
        <v>0.85345000000000004</v>
      </c>
    </row>
    <row r="5924" spans="2:13" x14ac:dyDescent="0.35">
      <c r="B5924">
        <v>5921</v>
      </c>
      <c r="C5924">
        <v>0.59204999999999997</v>
      </c>
      <c r="D5924">
        <v>0.65734999999999999</v>
      </c>
      <c r="E5924">
        <v>0.98124999999999996</v>
      </c>
      <c r="F5924">
        <v>0.69245000000000001</v>
      </c>
      <c r="G5924">
        <v>0.38055</v>
      </c>
      <c r="H5924">
        <v>0.38445000000000001</v>
      </c>
      <c r="I5924">
        <v>0.54274999999999995</v>
      </c>
      <c r="J5924">
        <v>0.74704999999999999</v>
      </c>
      <c r="K5924">
        <v>0.76395000000000002</v>
      </c>
      <c r="L5924">
        <v>0.68505000000000005</v>
      </c>
      <c r="M5924">
        <v>5.4149999999999997E-2</v>
      </c>
    </row>
    <row r="5925" spans="2:13" x14ac:dyDescent="0.35">
      <c r="B5925">
        <v>5922</v>
      </c>
      <c r="C5925">
        <v>0.59214999999999995</v>
      </c>
      <c r="D5925">
        <v>0.66515000000000002</v>
      </c>
      <c r="E5925">
        <v>0.71165</v>
      </c>
      <c r="F5925">
        <v>0.70794999999999997</v>
      </c>
      <c r="G5925">
        <v>0.19064999999999999</v>
      </c>
      <c r="H5925">
        <v>0.17774999999999999</v>
      </c>
      <c r="I5925">
        <v>0.22944999999999999</v>
      </c>
      <c r="J5925">
        <v>0.99614999999999998</v>
      </c>
      <c r="K5925">
        <v>0.23425000000000001</v>
      </c>
      <c r="L5925">
        <v>6.6350000000000006E-2</v>
      </c>
      <c r="M5925">
        <v>0.54595000000000005</v>
      </c>
    </row>
    <row r="5926" spans="2:13" x14ac:dyDescent="0.35">
      <c r="B5926">
        <v>5923</v>
      </c>
      <c r="C5926">
        <v>0.59225000000000005</v>
      </c>
      <c r="D5926">
        <v>0.33774999999999999</v>
      </c>
      <c r="E5926">
        <v>0.56164999999999998</v>
      </c>
      <c r="F5926">
        <v>0.39755000000000001</v>
      </c>
      <c r="G5926">
        <v>0.41975000000000001</v>
      </c>
      <c r="H5926">
        <v>0.26324999999999998</v>
      </c>
      <c r="I5926">
        <v>0.21115</v>
      </c>
      <c r="J5926">
        <v>0.65505000000000002</v>
      </c>
      <c r="K5926">
        <v>0.71475</v>
      </c>
      <c r="L5926">
        <v>0.14915</v>
      </c>
      <c r="M5926">
        <v>0.83504999999999996</v>
      </c>
    </row>
    <row r="5927" spans="2:13" x14ac:dyDescent="0.35">
      <c r="B5927">
        <v>5924</v>
      </c>
      <c r="C5927">
        <v>0.59235000000000004</v>
      </c>
      <c r="D5927">
        <v>0.40205000000000002</v>
      </c>
      <c r="E5927">
        <v>0.39295000000000002</v>
      </c>
      <c r="F5927">
        <v>0.89595000000000002</v>
      </c>
      <c r="G5927">
        <v>0.93794999999999995</v>
      </c>
      <c r="H5927">
        <v>0.94225000000000003</v>
      </c>
      <c r="I5927">
        <v>0.11265</v>
      </c>
      <c r="J5927">
        <v>0.11774999999999999</v>
      </c>
      <c r="K5927">
        <v>0.70265</v>
      </c>
      <c r="L5927">
        <v>0.54625000000000001</v>
      </c>
      <c r="M5927">
        <v>4.1050000000000003E-2</v>
      </c>
    </row>
    <row r="5928" spans="2:13" x14ac:dyDescent="0.35">
      <c r="B5928">
        <v>5925</v>
      </c>
      <c r="C5928">
        <v>0.59245000000000003</v>
      </c>
      <c r="D5928">
        <v>0.19805</v>
      </c>
      <c r="E5928">
        <v>0.99175000000000002</v>
      </c>
      <c r="F5928">
        <v>0.33815000000000001</v>
      </c>
      <c r="G5928">
        <v>0.48794999999999999</v>
      </c>
      <c r="H5928">
        <v>0.49514999999999998</v>
      </c>
      <c r="I5928">
        <v>9.2050000000000007E-2</v>
      </c>
      <c r="J5928">
        <v>9.5E-4</v>
      </c>
      <c r="K5928">
        <v>0.61314999999999997</v>
      </c>
      <c r="L5928">
        <v>0.84575</v>
      </c>
      <c r="M5928">
        <v>0.62275000000000003</v>
      </c>
    </row>
    <row r="5929" spans="2:13" x14ac:dyDescent="0.35">
      <c r="B5929">
        <v>5926</v>
      </c>
      <c r="C5929">
        <v>0.59255000000000002</v>
      </c>
      <c r="D5929">
        <v>0.88775000000000004</v>
      </c>
      <c r="E5929">
        <v>0.64034999999999997</v>
      </c>
      <c r="F5929">
        <v>8.5949999999999999E-2</v>
      </c>
      <c r="G5929">
        <v>2.325E-2</v>
      </c>
      <c r="H5929">
        <v>4.4450000000000003E-2</v>
      </c>
      <c r="I5929">
        <v>0.50885000000000002</v>
      </c>
      <c r="J5929">
        <v>0.13114999999999999</v>
      </c>
      <c r="K5929">
        <v>0.44345000000000001</v>
      </c>
      <c r="L5929">
        <v>0.80225000000000002</v>
      </c>
      <c r="M5929">
        <v>0.42275000000000001</v>
      </c>
    </row>
    <row r="5930" spans="2:13" x14ac:dyDescent="0.35">
      <c r="B5930">
        <v>5927</v>
      </c>
      <c r="C5930">
        <v>0.59265000000000001</v>
      </c>
      <c r="D5930">
        <v>0.44035000000000002</v>
      </c>
      <c r="E5930">
        <v>0.61124999999999996</v>
      </c>
      <c r="F5930">
        <v>0.74534999999999996</v>
      </c>
      <c r="G5930">
        <v>0.95474999999999999</v>
      </c>
      <c r="H5930">
        <v>0.80064999999999997</v>
      </c>
      <c r="I5930">
        <v>0.50695000000000001</v>
      </c>
      <c r="J5930">
        <v>0.53244999999999998</v>
      </c>
      <c r="K5930">
        <v>0.56955</v>
      </c>
      <c r="L5930">
        <v>0.84494999999999998</v>
      </c>
      <c r="M5930">
        <v>0.62775000000000003</v>
      </c>
    </row>
    <row r="5931" spans="2:13" x14ac:dyDescent="0.35">
      <c r="B5931">
        <v>5928</v>
      </c>
      <c r="C5931">
        <v>0.59275</v>
      </c>
      <c r="D5931">
        <v>0.13464999999999999</v>
      </c>
      <c r="E5931">
        <v>0.51544999999999996</v>
      </c>
      <c r="F5931">
        <v>0.57665</v>
      </c>
      <c r="G5931">
        <v>0.27305000000000001</v>
      </c>
      <c r="H5931">
        <v>0.20905000000000001</v>
      </c>
      <c r="I5931">
        <v>0.46865000000000001</v>
      </c>
      <c r="J5931">
        <v>0.33165</v>
      </c>
      <c r="K5931">
        <v>0.17805000000000001</v>
      </c>
      <c r="L5931">
        <v>0.45145000000000002</v>
      </c>
      <c r="M5931">
        <v>0.86355000000000004</v>
      </c>
    </row>
    <row r="5932" spans="2:13" x14ac:dyDescent="0.35">
      <c r="B5932">
        <v>5929</v>
      </c>
      <c r="C5932">
        <v>0.59284999999999999</v>
      </c>
      <c r="D5932">
        <v>0.88954999999999995</v>
      </c>
      <c r="E5932">
        <v>0.58904999999999996</v>
      </c>
      <c r="F5932">
        <v>0.39355000000000001</v>
      </c>
      <c r="G5932">
        <v>0.21365000000000001</v>
      </c>
      <c r="H5932">
        <v>0.68215000000000003</v>
      </c>
      <c r="I5932">
        <v>4.9549999999999997E-2</v>
      </c>
      <c r="J5932">
        <v>0.44264999999999999</v>
      </c>
      <c r="K5932">
        <v>0.61775000000000002</v>
      </c>
      <c r="L5932">
        <v>0.25335000000000002</v>
      </c>
      <c r="M5932">
        <v>0.97104999999999997</v>
      </c>
    </row>
    <row r="5933" spans="2:13" x14ac:dyDescent="0.35">
      <c r="B5933">
        <v>5930</v>
      </c>
      <c r="C5933">
        <v>0.59294999999999998</v>
      </c>
      <c r="D5933">
        <v>0.62755000000000005</v>
      </c>
      <c r="E5933">
        <v>0.20674999999999999</v>
      </c>
      <c r="F5933">
        <v>0.63514999999999999</v>
      </c>
      <c r="G5933">
        <v>0.66935</v>
      </c>
      <c r="H5933">
        <v>0.50444999999999995</v>
      </c>
      <c r="I5933">
        <v>0.46325</v>
      </c>
      <c r="J5933">
        <v>0.85204999999999997</v>
      </c>
      <c r="K5933">
        <v>0.14824999999999999</v>
      </c>
      <c r="L5933">
        <v>0.39405000000000001</v>
      </c>
      <c r="M5933">
        <v>9.9500000000000005E-3</v>
      </c>
    </row>
    <row r="5934" spans="2:13" x14ac:dyDescent="0.35">
      <c r="B5934">
        <v>5931</v>
      </c>
      <c r="C5934">
        <v>0.59304999999999997</v>
      </c>
      <c r="D5934">
        <v>5.7950000000000002E-2</v>
      </c>
      <c r="E5934">
        <v>0.76405000000000001</v>
      </c>
      <c r="F5934">
        <v>0.12675</v>
      </c>
      <c r="G5934">
        <v>0.86155000000000004</v>
      </c>
      <c r="H5934">
        <v>6.6850000000000007E-2</v>
      </c>
      <c r="I5934">
        <v>0.99604999999999999</v>
      </c>
      <c r="J5934">
        <v>0.99985000000000002</v>
      </c>
      <c r="K5934">
        <v>0.38555</v>
      </c>
      <c r="L5934">
        <v>0.17645</v>
      </c>
      <c r="M5934">
        <v>0.66635</v>
      </c>
    </row>
    <row r="5935" spans="2:13" x14ac:dyDescent="0.35">
      <c r="B5935">
        <v>5932</v>
      </c>
      <c r="C5935">
        <v>0.59314999999999996</v>
      </c>
      <c r="D5935">
        <v>0.48995</v>
      </c>
      <c r="E5935">
        <v>0.74565000000000003</v>
      </c>
      <c r="F5935">
        <v>0.90215000000000001</v>
      </c>
      <c r="G5935">
        <v>0.72404999999999997</v>
      </c>
      <c r="H5935">
        <v>0.22105</v>
      </c>
      <c r="I5935">
        <v>0.70884999999999998</v>
      </c>
      <c r="J5935">
        <v>0.81725000000000003</v>
      </c>
      <c r="K5935">
        <v>7.0349999999999996E-2</v>
      </c>
      <c r="L5935">
        <v>0.81964999999999999</v>
      </c>
      <c r="M5935">
        <v>0.43185000000000001</v>
      </c>
    </row>
    <row r="5936" spans="2:13" x14ac:dyDescent="0.35">
      <c r="B5936">
        <v>5933</v>
      </c>
      <c r="C5936">
        <v>0.59325000000000006</v>
      </c>
      <c r="D5936">
        <v>0.23215</v>
      </c>
      <c r="E5936">
        <v>0.37464999999999998</v>
      </c>
      <c r="F5936">
        <v>0.25195000000000001</v>
      </c>
      <c r="G5936">
        <v>9.1249999999999998E-2</v>
      </c>
      <c r="H5936">
        <v>2.7449999999999999E-2</v>
      </c>
      <c r="I5936">
        <v>0.47875000000000001</v>
      </c>
      <c r="J5936">
        <v>0.27055000000000001</v>
      </c>
      <c r="K5936">
        <v>0.41765000000000002</v>
      </c>
      <c r="L5936">
        <v>0.43485000000000001</v>
      </c>
      <c r="M5936">
        <v>0.70835000000000004</v>
      </c>
    </row>
    <row r="5937" spans="2:13" x14ac:dyDescent="0.35">
      <c r="B5937">
        <v>5934</v>
      </c>
      <c r="C5937">
        <v>0.59335000000000004</v>
      </c>
      <c r="D5937">
        <v>0.45315</v>
      </c>
      <c r="E5937">
        <v>0.25224999999999997</v>
      </c>
      <c r="F5937">
        <v>0.36535000000000001</v>
      </c>
      <c r="G5937">
        <v>0.36714999999999998</v>
      </c>
      <c r="H5937">
        <v>0.57565</v>
      </c>
      <c r="I5937">
        <v>0.97504999999999997</v>
      </c>
      <c r="J5937">
        <v>0.39145000000000002</v>
      </c>
      <c r="K5937">
        <v>0.59775</v>
      </c>
      <c r="L5937">
        <v>0.10135</v>
      </c>
      <c r="M5937">
        <v>0.32784999999999997</v>
      </c>
    </row>
    <row r="5938" spans="2:13" x14ac:dyDescent="0.35">
      <c r="B5938">
        <v>5935</v>
      </c>
      <c r="C5938">
        <v>0.59345000000000003</v>
      </c>
      <c r="D5938">
        <v>0.38524999999999998</v>
      </c>
      <c r="E5938">
        <v>0.64634999999999998</v>
      </c>
      <c r="F5938">
        <v>0.15945000000000001</v>
      </c>
      <c r="G5938">
        <v>0.77295000000000003</v>
      </c>
      <c r="H5938">
        <v>0.62965000000000004</v>
      </c>
      <c r="I5938">
        <v>0.49185000000000001</v>
      </c>
      <c r="J5938">
        <v>0.18784999999999999</v>
      </c>
      <c r="K5938">
        <v>0.98245000000000005</v>
      </c>
      <c r="L5938">
        <v>1.2749999999999999E-2</v>
      </c>
      <c r="M5938">
        <v>0.85045000000000004</v>
      </c>
    </row>
    <row r="5939" spans="2:13" x14ac:dyDescent="0.35">
      <c r="B5939">
        <v>5936</v>
      </c>
      <c r="C5939">
        <v>0.59355000000000002</v>
      </c>
      <c r="D5939">
        <v>0.70904999999999996</v>
      </c>
      <c r="E5939">
        <v>0.20995</v>
      </c>
      <c r="F5939">
        <v>0.44905</v>
      </c>
      <c r="G5939">
        <v>0.33574999999999999</v>
      </c>
      <c r="H5939">
        <v>0.14194999999999999</v>
      </c>
      <c r="I5939">
        <v>0.60924999999999996</v>
      </c>
      <c r="J5939">
        <v>0.66864999999999997</v>
      </c>
      <c r="K5939">
        <v>0.18454999999999999</v>
      </c>
      <c r="L5939">
        <v>0.59575</v>
      </c>
      <c r="M5939">
        <v>0.73075000000000001</v>
      </c>
    </row>
    <row r="5940" spans="2:13" x14ac:dyDescent="0.35">
      <c r="B5940">
        <v>5937</v>
      </c>
      <c r="C5940">
        <v>0.59365000000000001</v>
      </c>
      <c r="D5940">
        <v>0.60745000000000005</v>
      </c>
      <c r="E5940">
        <v>0.10935</v>
      </c>
      <c r="F5940">
        <v>0.93445</v>
      </c>
      <c r="G5940">
        <v>0.24925</v>
      </c>
      <c r="H5940">
        <v>6.1350000000000002E-2</v>
      </c>
      <c r="I5940">
        <v>0.82445000000000002</v>
      </c>
      <c r="J5940">
        <v>0.28315000000000001</v>
      </c>
      <c r="K5940">
        <v>0.69574999999999998</v>
      </c>
      <c r="L5940">
        <v>1.3849999999999999E-2</v>
      </c>
      <c r="M5940">
        <v>6.3750000000000001E-2</v>
      </c>
    </row>
    <row r="5941" spans="2:13" x14ac:dyDescent="0.35">
      <c r="B5941">
        <v>5938</v>
      </c>
      <c r="C5941">
        <v>0.59375</v>
      </c>
      <c r="D5941">
        <v>0.35034999999999999</v>
      </c>
      <c r="E5941">
        <v>0.89785000000000004</v>
      </c>
      <c r="F5941">
        <v>1.8749999999999999E-2</v>
      </c>
      <c r="G5941">
        <v>0.52064999999999995</v>
      </c>
      <c r="H5941">
        <v>0.61555000000000004</v>
      </c>
      <c r="I5941">
        <v>0.72704999999999997</v>
      </c>
      <c r="J5941">
        <v>3.3349999999999998E-2</v>
      </c>
      <c r="K5941">
        <v>0.61185</v>
      </c>
      <c r="L5941">
        <v>0.72255000000000003</v>
      </c>
      <c r="M5941">
        <v>0.14474999999999999</v>
      </c>
    </row>
    <row r="5942" spans="2:13" x14ac:dyDescent="0.35">
      <c r="B5942">
        <v>5939</v>
      </c>
      <c r="C5942">
        <v>0.59384999999999999</v>
      </c>
      <c r="D5942">
        <v>0.65395000000000003</v>
      </c>
      <c r="E5942">
        <v>0.60745000000000005</v>
      </c>
      <c r="F5942">
        <v>0.10775</v>
      </c>
      <c r="G5942">
        <v>0.76144999999999996</v>
      </c>
      <c r="H5942">
        <v>0.37685000000000002</v>
      </c>
      <c r="I5942">
        <v>0.50524999999999998</v>
      </c>
      <c r="J5942">
        <v>0.70304999999999995</v>
      </c>
      <c r="K5942">
        <v>0.69155</v>
      </c>
      <c r="L5942">
        <v>0.69315000000000004</v>
      </c>
      <c r="M5942">
        <v>0.79125000000000001</v>
      </c>
    </row>
    <row r="5943" spans="2:13" x14ac:dyDescent="0.35">
      <c r="B5943">
        <v>5940</v>
      </c>
      <c r="C5943">
        <v>0.59394999999999998</v>
      </c>
      <c r="D5943">
        <v>0.79384999999999994</v>
      </c>
      <c r="E5943">
        <v>0.39565</v>
      </c>
      <c r="F5943">
        <v>0.41315000000000002</v>
      </c>
      <c r="G5943">
        <v>0.38485000000000003</v>
      </c>
      <c r="H5943">
        <v>0.81874999999999998</v>
      </c>
      <c r="I5943">
        <v>0.51934999999999998</v>
      </c>
      <c r="J5943">
        <v>0.65625</v>
      </c>
      <c r="K5943">
        <v>0.67115000000000002</v>
      </c>
      <c r="L5943">
        <v>8.4650000000000003E-2</v>
      </c>
      <c r="M5943">
        <v>0.75975000000000004</v>
      </c>
    </row>
    <row r="5944" spans="2:13" x14ac:dyDescent="0.35">
      <c r="B5944">
        <v>5941</v>
      </c>
      <c r="C5944">
        <v>0.59404999999999997</v>
      </c>
      <c r="D5944">
        <v>0.90905000000000002</v>
      </c>
      <c r="E5944">
        <v>0.11615</v>
      </c>
      <c r="F5944">
        <v>0.96904999999999997</v>
      </c>
      <c r="G5944">
        <v>0.52095000000000002</v>
      </c>
      <c r="H5944">
        <v>0.84514999999999996</v>
      </c>
      <c r="I5944">
        <v>0.49985000000000002</v>
      </c>
      <c r="J5944">
        <v>0.40534999999999999</v>
      </c>
      <c r="K5944">
        <v>0.70225000000000004</v>
      </c>
      <c r="L5944">
        <v>0.23335</v>
      </c>
      <c r="M5944">
        <v>0.91935</v>
      </c>
    </row>
    <row r="5945" spans="2:13" x14ac:dyDescent="0.35">
      <c r="B5945">
        <v>5942</v>
      </c>
      <c r="C5945">
        <v>0.59414999999999996</v>
      </c>
      <c r="D5945">
        <v>0.47694999999999999</v>
      </c>
      <c r="E5945">
        <v>0.47585</v>
      </c>
      <c r="F5945">
        <v>0.90005000000000002</v>
      </c>
      <c r="G5945">
        <v>0.44395000000000001</v>
      </c>
      <c r="H5945">
        <v>0.78654999999999997</v>
      </c>
      <c r="I5945">
        <v>0.11194999999999999</v>
      </c>
      <c r="J5945">
        <v>2.8150000000000001E-2</v>
      </c>
      <c r="K5945">
        <v>0.63154999999999994</v>
      </c>
      <c r="L5945">
        <v>0.24825</v>
      </c>
      <c r="M5945">
        <v>0.30895</v>
      </c>
    </row>
    <row r="5946" spans="2:13" x14ac:dyDescent="0.35">
      <c r="B5946">
        <v>5943</v>
      </c>
      <c r="C5946">
        <v>0.59424999999999994</v>
      </c>
      <c r="D5946">
        <v>0.12164999999999999</v>
      </c>
      <c r="E5946">
        <v>0.75375000000000003</v>
      </c>
      <c r="F5946">
        <v>0.10065</v>
      </c>
      <c r="G5946">
        <v>0.44705</v>
      </c>
      <c r="H5946">
        <v>0.72665000000000002</v>
      </c>
      <c r="I5946">
        <v>0.49585000000000001</v>
      </c>
      <c r="J5946">
        <v>0.25435000000000002</v>
      </c>
      <c r="K5946">
        <v>9.0249999999999997E-2</v>
      </c>
      <c r="L5946">
        <v>6.0949999999999997E-2</v>
      </c>
      <c r="M5946">
        <v>0.50734999999999997</v>
      </c>
    </row>
    <row r="5947" spans="2:13" x14ac:dyDescent="0.35">
      <c r="B5947">
        <v>5944</v>
      </c>
      <c r="C5947">
        <v>0.59435000000000004</v>
      </c>
      <c r="D5947">
        <v>4.3499999999999997E-3</v>
      </c>
      <c r="E5947">
        <v>0.70225000000000004</v>
      </c>
      <c r="F5947">
        <v>0.80715000000000003</v>
      </c>
      <c r="G5947">
        <v>0.68215000000000003</v>
      </c>
      <c r="H5947">
        <v>0.10945000000000001</v>
      </c>
      <c r="I5947">
        <v>0.91435</v>
      </c>
      <c r="J5947">
        <v>0.57645000000000002</v>
      </c>
      <c r="K5947">
        <v>0.94935000000000003</v>
      </c>
      <c r="L5947">
        <v>0.43824999999999997</v>
      </c>
      <c r="M5947">
        <v>0.29115000000000002</v>
      </c>
    </row>
    <row r="5948" spans="2:13" x14ac:dyDescent="0.35">
      <c r="B5948">
        <v>5945</v>
      </c>
      <c r="C5948">
        <v>0.59445000000000003</v>
      </c>
      <c r="D5948">
        <v>0.98904999999999998</v>
      </c>
      <c r="E5948">
        <v>0.33124999999999999</v>
      </c>
      <c r="F5948">
        <v>0.94545000000000001</v>
      </c>
      <c r="G5948">
        <v>0.76985000000000003</v>
      </c>
      <c r="H5948">
        <v>0.45045000000000002</v>
      </c>
      <c r="I5948">
        <v>0.83465</v>
      </c>
      <c r="J5948">
        <v>6.0049999999999999E-2</v>
      </c>
      <c r="K5948">
        <v>0.22625000000000001</v>
      </c>
      <c r="L5948">
        <v>0.10185</v>
      </c>
      <c r="M5948">
        <v>0.26264999999999999</v>
      </c>
    </row>
    <row r="5949" spans="2:13" x14ac:dyDescent="0.35">
      <c r="B5949">
        <v>5946</v>
      </c>
      <c r="C5949">
        <v>0.59455000000000002</v>
      </c>
      <c r="D5949">
        <v>0.92674999999999996</v>
      </c>
      <c r="E5949">
        <v>0.46925</v>
      </c>
      <c r="F5949">
        <v>0.15645000000000001</v>
      </c>
      <c r="G5949">
        <v>8.0149999999999999E-2</v>
      </c>
      <c r="H5949">
        <v>0.96094999999999997</v>
      </c>
      <c r="I5949">
        <v>0.57494999999999996</v>
      </c>
      <c r="J5949">
        <v>0.32405</v>
      </c>
      <c r="K5949">
        <v>0.11294999999999999</v>
      </c>
      <c r="L5949">
        <v>0.72384999999999999</v>
      </c>
      <c r="M5949">
        <v>0.82294999999999996</v>
      </c>
    </row>
    <row r="5950" spans="2:13" x14ac:dyDescent="0.35">
      <c r="B5950">
        <v>5947</v>
      </c>
      <c r="C5950">
        <v>0.59465000000000001</v>
      </c>
      <c r="D5950">
        <v>0.42194999999999999</v>
      </c>
      <c r="E5950">
        <v>0.13345000000000001</v>
      </c>
      <c r="F5950">
        <v>0.20935000000000001</v>
      </c>
      <c r="G5950">
        <v>0.67044999999999999</v>
      </c>
      <c r="H5950">
        <v>0.12984999999999999</v>
      </c>
      <c r="I5950">
        <v>6.3549999999999995E-2</v>
      </c>
      <c r="J5950">
        <v>0.75644999999999996</v>
      </c>
      <c r="K5950">
        <v>0.39505000000000001</v>
      </c>
      <c r="L5950">
        <v>0.40955000000000003</v>
      </c>
      <c r="M5950">
        <v>0.17274999999999999</v>
      </c>
    </row>
    <row r="5951" spans="2:13" x14ac:dyDescent="0.35">
      <c r="B5951">
        <v>5948</v>
      </c>
      <c r="C5951">
        <v>0.59475</v>
      </c>
      <c r="D5951">
        <v>0.90985000000000005</v>
      </c>
      <c r="E5951">
        <v>0.59594999999999998</v>
      </c>
      <c r="F5951">
        <v>0.26224999999999998</v>
      </c>
      <c r="G5951">
        <v>0.42285</v>
      </c>
      <c r="H5951">
        <v>0.38085000000000002</v>
      </c>
      <c r="I5951">
        <v>0.81394999999999995</v>
      </c>
      <c r="J5951">
        <v>0.45724999999999999</v>
      </c>
      <c r="K5951">
        <v>0.61365000000000003</v>
      </c>
      <c r="L5951">
        <v>0.36675000000000002</v>
      </c>
      <c r="M5951">
        <v>0.95174999999999998</v>
      </c>
    </row>
    <row r="5952" spans="2:13" x14ac:dyDescent="0.35">
      <c r="B5952">
        <v>5949</v>
      </c>
      <c r="C5952">
        <v>0.59484999999999999</v>
      </c>
      <c r="D5952">
        <v>0.40155000000000002</v>
      </c>
      <c r="E5952">
        <v>0.95135000000000003</v>
      </c>
      <c r="F5952">
        <v>9.3500000000000007E-3</v>
      </c>
      <c r="G5952">
        <v>0.18465000000000001</v>
      </c>
      <c r="H5952">
        <v>0.32474999999999998</v>
      </c>
      <c r="I5952">
        <v>0.20394999999999999</v>
      </c>
      <c r="J5952">
        <v>0.65725</v>
      </c>
      <c r="K5952">
        <v>0.84804999999999997</v>
      </c>
      <c r="L5952">
        <v>0.32345000000000002</v>
      </c>
      <c r="M5952">
        <v>0.26374999999999998</v>
      </c>
    </row>
    <row r="5953" spans="2:13" x14ac:dyDescent="0.35">
      <c r="B5953">
        <v>5950</v>
      </c>
      <c r="C5953">
        <v>0.59494999999999998</v>
      </c>
      <c r="D5953">
        <v>0.72614999999999996</v>
      </c>
      <c r="E5953">
        <v>0.77485000000000004</v>
      </c>
      <c r="F5953">
        <v>0.58584999999999998</v>
      </c>
      <c r="G5953">
        <v>0.70404999999999995</v>
      </c>
      <c r="H5953">
        <v>0.48275000000000001</v>
      </c>
      <c r="I5953">
        <v>0.43104999999999999</v>
      </c>
      <c r="J5953">
        <v>0.97704999999999997</v>
      </c>
      <c r="K5953">
        <v>0.47205000000000003</v>
      </c>
      <c r="L5953">
        <v>0.52005000000000001</v>
      </c>
      <c r="M5953">
        <v>0.36194999999999999</v>
      </c>
    </row>
    <row r="5954" spans="2:13" x14ac:dyDescent="0.35">
      <c r="B5954">
        <v>5951</v>
      </c>
      <c r="C5954">
        <v>0.59504999999999997</v>
      </c>
      <c r="D5954">
        <v>0.26074999999999998</v>
      </c>
      <c r="E5954">
        <v>8.7249999999999994E-2</v>
      </c>
      <c r="F5954">
        <v>0.50805</v>
      </c>
      <c r="G5954">
        <v>8.8950000000000001E-2</v>
      </c>
      <c r="H5954">
        <v>0.50414999999999999</v>
      </c>
      <c r="I5954">
        <v>0.84135000000000004</v>
      </c>
      <c r="J5954">
        <v>0.63344999999999996</v>
      </c>
      <c r="K5954">
        <v>0.52985000000000004</v>
      </c>
      <c r="L5954">
        <v>0.31545000000000001</v>
      </c>
      <c r="M5954">
        <v>0.82655000000000001</v>
      </c>
    </row>
    <row r="5955" spans="2:13" x14ac:dyDescent="0.35">
      <c r="B5955">
        <v>5952</v>
      </c>
      <c r="C5955">
        <v>0.59514999999999996</v>
      </c>
      <c r="D5955">
        <v>0.23885000000000001</v>
      </c>
      <c r="E5955">
        <v>0.72814999999999996</v>
      </c>
      <c r="F5955">
        <v>0.52515000000000001</v>
      </c>
      <c r="G5955">
        <v>0.31605</v>
      </c>
      <c r="H5955">
        <v>0.73414999999999997</v>
      </c>
      <c r="I5955">
        <v>8.6749999999999994E-2</v>
      </c>
      <c r="J5955">
        <v>0.78425</v>
      </c>
      <c r="K5955">
        <v>0.38185000000000002</v>
      </c>
      <c r="L5955">
        <v>0.34884999999999999</v>
      </c>
      <c r="M5955">
        <v>0.53285000000000005</v>
      </c>
    </row>
    <row r="5956" spans="2:13" x14ac:dyDescent="0.35">
      <c r="B5956">
        <v>5953</v>
      </c>
      <c r="C5956">
        <v>0.59524999999999995</v>
      </c>
      <c r="D5956">
        <v>2.605E-2</v>
      </c>
      <c r="E5956">
        <v>0.35344999999999999</v>
      </c>
      <c r="F5956">
        <v>0.66285000000000005</v>
      </c>
      <c r="G5956">
        <v>0.79764999999999997</v>
      </c>
      <c r="H5956">
        <v>0.53174999999999994</v>
      </c>
      <c r="I5956">
        <v>0.50914999999999999</v>
      </c>
      <c r="J5956">
        <v>2.0750000000000001E-2</v>
      </c>
      <c r="K5956">
        <v>0.81935000000000002</v>
      </c>
      <c r="L5956">
        <v>0.99914999999999998</v>
      </c>
      <c r="M5956">
        <v>0.77224999999999999</v>
      </c>
    </row>
    <row r="5957" spans="2:13" x14ac:dyDescent="0.35">
      <c r="B5957">
        <v>5954</v>
      </c>
      <c r="C5957">
        <v>0.59535000000000005</v>
      </c>
      <c r="D5957">
        <v>3.5500000000000002E-3</v>
      </c>
      <c r="E5957">
        <v>0.45184999999999997</v>
      </c>
      <c r="F5957">
        <v>0.50524999999999998</v>
      </c>
      <c r="G5957">
        <v>0.55705000000000005</v>
      </c>
      <c r="H5957">
        <v>0.39005000000000001</v>
      </c>
      <c r="I5957">
        <v>0.99675000000000002</v>
      </c>
      <c r="J5957">
        <v>5.2350000000000001E-2</v>
      </c>
      <c r="K5957">
        <v>0.43004999999999999</v>
      </c>
      <c r="L5957">
        <v>0.83545000000000003</v>
      </c>
      <c r="M5957">
        <v>3.6749999999999998E-2</v>
      </c>
    </row>
    <row r="5958" spans="2:13" x14ac:dyDescent="0.35">
      <c r="B5958">
        <v>5955</v>
      </c>
      <c r="C5958">
        <v>0.59545000000000003</v>
      </c>
      <c r="D5958">
        <v>0.83225000000000005</v>
      </c>
      <c r="E5958">
        <v>0.57794999999999996</v>
      </c>
      <c r="F5958">
        <v>0.83274999999999999</v>
      </c>
      <c r="G5958">
        <v>0.47475000000000001</v>
      </c>
      <c r="H5958">
        <v>0.51275000000000004</v>
      </c>
      <c r="I5958">
        <v>0.25995000000000001</v>
      </c>
      <c r="J5958">
        <v>0.89505000000000001</v>
      </c>
      <c r="K5958">
        <v>0.49275000000000002</v>
      </c>
      <c r="L5958">
        <v>0.15715000000000001</v>
      </c>
      <c r="M5958">
        <v>0.64815</v>
      </c>
    </row>
    <row r="5959" spans="2:13" x14ac:dyDescent="0.35">
      <c r="B5959">
        <v>5956</v>
      </c>
      <c r="C5959">
        <v>0.59555000000000002</v>
      </c>
      <c r="D5959">
        <v>0.88705000000000001</v>
      </c>
      <c r="E5959">
        <v>8.2549999999999998E-2</v>
      </c>
      <c r="F5959">
        <v>0.47005000000000002</v>
      </c>
      <c r="G5959">
        <v>0.27925</v>
      </c>
      <c r="H5959">
        <v>0.61124999999999996</v>
      </c>
      <c r="I5959">
        <v>0.68915000000000004</v>
      </c>
      <c r="J5959">
        <v>0.60255000000000003</v>
      </c>
      <c r="K5959">
        <v>0.57045000000000001</v>
      </c>
      <c r="L5959">
        <v>0.32715</v>
      </c>
      <c r="M5959">
        <v>0.87324999999999997</v>
      </c>
    </row>
    <row r="5960" spans="2:13" x14ac:dyDescent="0.35">
      <c r="B5960">
        <v>5957</v>
      </c>
      <c r="C5960">
        <v>0.59565000000000001</v>
      </c>
      <c r="D5960">
        <v>0.53144999999999998</v>
      </c>
      <c r="E5960">
        <v>0.13764999999999999</v>
      </c>
      <c r="F5960">
        <v>0.24024999999999999</v>
      </c>
      <c r="G5960">
        <v>0.90305000000000002</v>
      </c>
      <c r="H5960">
        <v>0.13485</v>
      </c>
      <c r="I5960">
        <v>2.3449999999999999E-2</v>
      </c>
      <c r="J5960">
        <v>0.29165000000000002</v>
      </c>
      <c r="K5960">
        <v>1.3650000000000001E-2</v>
      </c>
      <c r="L5960">
        <v>0.43045</v>
      </c>
      <c r="M5960">
        <v>0.98114999999999997</v>
      </c>
    </row>
    <row r="5961" spans="2:13" x14ac:dyDescent="0.35">
      <c r="B5961">
        <v>5958</v>
      </c>
      <c r="C5961">
        <v>0.59575</v>
      </c>
      <c r="D5961">
        <v>0.71404999999999996</v>
      </c>
      <c r="E5961">
        <v>0.11325</v>
      </c>
      <c r="F5961">
        <v>0.11755</v>
      </c>
      <c r="G5961">
        <v>0.81904999999999994</v>
      </c>
      <c r="H5961">
        <v>0.90774999999999995</v>
      </c>
      <c r="I5961">
        <v>0.51324999999999998</v>
      </c>
      <c r="J5961">
        <v>0.65385000000000004</v>
      </c>
      <c r="K5961">
        <v>0.85214999999999996</v>
      </c>
      <c r="L5961">
        <v>0.99195</v>
      </c>
      <c r="M5961">
        <v>9.2649999999999996E-2</v>
      </c>
    </row>
    <row r="5962" spans="2:13" x14ac:dyDescent="0.35">
      <c r="B5962">
        <v>5959</v>
      </c>
      <c r="C5962">
        <v>0.59584999999999999</v>
      </c>
      <c r="D5962">
        <v>0.47665000000000002</v>
      </c>
      <c r="E5962">
        <v>0.73524999999999996</v>
      </c>
      <c r="F5962">
        <v>0.30975000000000003</v>
      </c>
      <c r="G5962">
        <v>0.85994999999999999</v>
      </c>
      <c r="H5962">
        <v>0.17194999999999999</v>
      </c>
      <c r="I5962">
        <v>0.82784999999999997</v>
      </c>
      <c r="J5962">
        <v>0.60514999999999997</v>
      </c>
      <c r="K5962">
        <v>0.86124999999999996</v>
      </c>
      <c r="L5962">
        <v>0.75724999999999998</v>
      </c>
      <c r="M5962">
        <v>0.43964999999999999</v>
      </c>
    </row>
    <row r="5963" spans="2:13" x14ac:dyDescent="0.35">
      <c r="B5963">
        <v>5960</v>
      </c>
      <c r="C5963">
        <v>0.59594999999999998</v>
      </c>
      <c r="D5963">
        <v>0.64115</v>
      </c>
      <c r="E5963">
        <v>0.43874999999999997</v>
      </c>
      <c r="F5963">
        <v>0.10705000000000001</v>
      </c>
      <c r="G5963">
        <v>0.65285000000000004</v>
      </c>
      <c r="H5963">
        <v>0.96894999999999998</v>
      </c>
      <c r="I5963">
        <v>0.29004999999999997</v>
      </c>
      <c r="J5963">
        <v>0.56345000000000001</v>
      </c>
      <c r="K5963">
        <v>0.21504999999999999</v>
      </c>
      <c r="L5963">
        <v>0.20355000000000001</v>
      </c>
      <c r="M5963">
        <v>0.83794999999999997</v>
      </c>
    </row>
    <row r="5964" spans="2:13" x14ac:dyDescent="0.35">
      <c r="B5964">
        <v>5961</v>
      </c>
      <c r="C5964">
        <v>0.59604999999999997</v>
      </c>
      <c r="D5964">
        <v>0.15865000000000001</v>
      </c>
      <c r="E5964">
        <v>0.40265000000000001</v>
      </c>
      <c r="F5964">
        <v>0.60685</v>
      </c>
      <c r="G5964">
        <v>0.26235000000000003</v>
      </c>
      <c r="H5964">
        <v>8.7349999999999997E-2</v>
      </c>
      <c r="I5964">
        <v>0.93694999999999995</v>
      </c>
      <c r="J5964">
        <v>0.60675000000000001</v>
      </c>
      <c r="K5964">
        <v>0.30395</v>
      </c>
      <c r="L5964">
        <v>4.3049999999999998E-2</v>
      </c>
      <c r="M5964">
        <v>0.45545000000000002</v>
      </c>
    </row>
    <row r="5965" spans="2:13" x14ac:dyDescent="0.35">
      <c r="B5965">
        <v>5962</v>
      </c>
      <c r="C5965">
        <v>0.59614999999999996</v>
      </c>
      <c r="D5965">
        <v>0.91954999999999998</v>
      </c>
      <c r="E5965">
        <v>4.3450000000000003E-2</v>
      </c>
      <c r="F5965">
        <v>0.63224999999999998</v>
      </c>
      <c r="G5965">
        <v>0.85575000000000001</v>
      </c>
      <c r="H5965">
        <v>0.93594999999999995</v>
      </c>
      <c r="I5965">
        <v>6.8750000000000006E-2</v>
      </c>
      <c r="J5965">
        <v>0.99245000000000005</v>
      </c>
      <c r="K5965">
        <v>0.70274999999999999</v>
      </c>
      <c r="L5965">
        <v>0.93625000000000003</v>
      </c>
      <c r="M5965">
        <v>0.54984999999999995</v>
      </c>
    </row>
    <row r="5966" spans="2:13" x14ac:dyDescent="0.35">
      <c r="B5966">
        <v>5963</v>
      </c>
      <c r="C5966">
        <v>0.59624999999999995</v>
      </c>
      <c r="D5966">
        <v>0.69084999999999996</v>
      </c>
      <c r="E5966">
        <v>0.22005</v>
      </c>
      <c r="F5966">
        <v>0.49054999999999999</v>
      </c>
      <c r="G5966">
        <v>0.81955</v>
      </c>
      <c r="H5966">
        <v>4.2049999999999997E-2</v>
      </c>
      <c r="I5966">
        <v>0.41644999999999999</v>
      </c>
      <c r="J5966">
        <v>0.62775000000000003</v>
      </c>
      <c r="K5966">
        <v>0.42125000000000001</v>
      </c>
      <c r="L5966">
        <v>0.31114999999999998</v>
      </c>
      <c r="M5966">
        <v>0.87524999999999997</v>
      </c>
    </row>
    <row r="5967" spans="2:13" x14ac:dyDescent="0.35">
      <c r="B5967">
        <v>5964</v>
      </c>
      <c r="C5967">
        <v>0.59635000000000005</v>
      </c>
      <c r="D5967">
        <v>0.75205</v>
      </c>
      <c r="E5967">
        <v>0.30714999999999998</v>
      </c>
      <c r="F5967">
        <v>0.15684999999999999</v>
      </c>
      <c r="G5967">
        <v>0.50714999999999999</v>
      </c>
      <c r="H5967">
        <v>0.63465000000000005</v>
      </c>
      <c r="I5967">
        <v>0.54305000000000003</v>
      </c>
      <c r="J5967">
        <v>0.81894999999999996</v>
      </c>
      <c r="K5967">
        <v>0.88975000000000004</v>
      </c>
      <c r="L5967">
        <v>8.9349999999999999E-2</v>
      </c>
      <c r="M5967">
        <v>0.22844999999999999</v>
      </c>
    </row>
    <row r="5968" spans="2:13" x14ac:dyDescent="0.35">
      <c r="B5968">
        <v>5965</v>
      </c>
      <c r="C5968">
        <v>0.59645000000000004</v>
      </c>
      <c r="D5968">
        <v>0.40084999999999998</v>
      </c>
      <c r="E5968">
        <v>0.72924999999999995</v>
      </c>
      <c r="F5968">
        <v>0.65764999999999996</v>
      </c>
      <c r="G5968">
        <v>0.77844999999999998</v>
      </c>
      <c r="H5968">
        <v>0.63534999999999997</v>
      </c>
      <c r="I5968">
        <v>0.58174999999999999</v>
      </c>
      <c r="J5968">
        <v>0.17185</v>
      </c>
      <c r="K5968">
        <v>0.29994999999999999</v>
      </c>
      <c r="L5968">
        <v>0.20115</v>
      </c>
      <c r="M5968">
        <v>8.7650000000000006E-2</v>
      </c>
    </row>
    <row r="5969" spans="2:13" x14ac:dyDescent="0.35">
      <c r="B5969">
        <v>5966</v>
      </c>
      <c r="C5969">
        <v>0.59655000000000002</v>
      </c>
      <c r="D5969">
        <v>1.635E-2</v>
      </c>
      <c r="E5969">
        <v>0.94005000000000005</v>
      </c>
      <c r="F5969">
        <v>0.63024999999999998</v>
      </c>
      <c r="G5969">
        <v>5.6250000000000001E-2</v>
      </c>
      <c r="H5969">
        <v>8.8349999999999998E-2</v>
      </c>
      <c r="I5969">
        <v>0.85535000000000005</v>
      </c>
      <c r="J5969">
        <v>0.83604999999999996</v>
      </c>
      <c r="K5969">
        <v>0.24685000000000001</v>
      </c>
      <c r="L5969">
        <v>0.92054999999999998</v>
      </c>
      <c r="M5969">
        <v>8.115E-2</v>
      </c>
    </row>
    <row r="5970" spans="2:13" x14ac:dyDescent="0.35">
      <c r="B5970">
        <v>5967</v>
      </c>
      <c r="C5970">
        <v>0.59665000000000001</v>
      </c>
      <c r="D5970">
        <v>0.56555</v>
      </c>
      <c r="E5970">
        <v>0.64564999999999995</v>
      </c>
      <c r="F5970">
        <v>0.15895000000000001</v>
      </c>
      <c r="G5970">
        <v>1.7950000000000001E-2</v>
      </c>
      <c r="H5970">
        <v>2.6349999999999998E-2</v>
      </c>
      <c r="I5970">
        <v>0.54664999999999997</v>
      </c>
      <c r="J5970">
        <v>0.12064999999999999</v>
      </c>
      <c r="K5970">
        <v>0.73824999999999996</v>
      </c>
      <c r="L5970">
        <v>0.38155</v>
      </c>
      <c r="M5970">
        <v>0.89634999999999998</v>
      </c>
    </row>
    <row r="5971" spans="2:13" x14ac:dyDescent="0.35">
      <c r="B5971">
        <v>5968</v>
      </c>
      <c r="C5971">
        <v>0.59675</v>
      </c>
      <c r="D5971">
        <v>0.96165</v>
      </c>
      <c r="E5971">
        <v>0.72804999999999997</v>
      </c>
      <c r="F5971">
        <v>2.6550000000000001E-2</v>
      </c>
      <c r="G5971">
        <v>0.74624999999999997</v>
      </c>
      <c r="H5971">
        <v>0.80884999999999996</v>
      </c>
      <c r="I5971">
        <v>0.17904999999999999</v>
      </c>
      <c r="J5971">
        <v>0.44155</v>
      </c>
      <c r="K5971">
        <v>0.17215</v>
      </c>
      <c r="L5971">
        <v>0.43225000000000002</v>
      </c>
      <c r="M5971">
        <v>0.57574999999999998</v>
      </c>
    </row>
    <row r="5972" spans="2:13" x14ac:dyDescent="0.35">
      <c r="B5972">
        <v>5969</v>
      </c>
      <c r="C5972">
        <v>0.59684999999999999</v>
      </c>
      <c r="D5972">
        <v>7.825E-2</v>
      </c>
      <c r="E5972">
        <v>0.81594999999999995</v>
      </c>
      <c r="F5972">
        <v>0.67115000000000002</v>
      </c>
      <c r="G5972">
        <v>0.81574999999999998</v>
      </c>
      <c r="H5972">
        <v>0.83004999999999995</v>
      </c>
      <c r="I5972">
        <v>0.90434999999999999</v>
      </c>
      <c r="J5972">
        <v>0.78774999999999995</v>
      </c>
      <c r="K5972">
        <v>0.65115000000000001</v>
      </c>
      <c r="L5972">
        <v>0.95284999999999997</v>
      </c>
      <c r="M5972">
        <v>0.76415</v>
      </c>
    </row>
    <row r="5973" spans="2:13" x14ac:dyDescent="0.35">
      <c r="B5973">
        <v>5970</v>
      </c>
      <c r="C5973">
        <v>0.59694999999999998</v>
      </c>
      <c r="D5973">
        <v>0.94564999999999999</v>
      </c>
      <c r="E5973">
        <v>0.55325000000000002</v>
      </c>
      <c r="F5973">
        <v>0.70525000000000004</v>
      </c>
      <c r="G5973">
        <v>0.36175000000000002</v>
      </c>
      <c r="H5973">
        <v>0.62614999999999998</v>
      </c>
      <c r="I5973">
        <v>0.22434999999999999</v>
      </c>
      <c r="J5973">
        <v>0.76344999999999996</v>
      </c>
      <c r="K5973">
        <v>0.68805000000000005</v>
      </c>
      <c r="L5973">
        <v>0.36804999999999999</v>
      </c>
      <c r="M5973">
        <v>0.90885000000000005</v>
      </c>
    </row>
    <row r="5974" spans="2:13" x14ac:dyDescent="0.35">
      <c r="B5974">
        <v>5971</v>
      </c>
      <c r="C5974">
        <v>0.59704999999999997</v>
      </c>
      <c r="D5974">
        <v>0.27134999999999998</v>
      </c>
      <c r="E5974">
        <v>1.3650000000000001E-2</v>
      </c>
      <c r="F5974">
        <v>0.80584999999999996</v>
      </c>
      <c r="G5974">
        <v>0.84984999999999999</v>
      </c>
      <c r="H5974">
        <v>0.36845</v>
      </c>
      <c r="I5974">
        <v>6.105E-2</v>
      </c>
      <c r="J5974">
        <v>0.12235</v>
      </c>
      <c r="K5974">
        <v>0.12545000000000001</v>
      </c>
      <c r="L5974">
        <v>0.42254999999999998</v>
      </c>
      <c r="M5974">
        <v>0.75475000000000003</v>
      </c>
    </row>
    <row r="5975" spans="2:13" x14ac:dyDescent="0.35">
      <c r="B5975">
        <v>5972</v>
      </c>
      <c r="C5975">
        <v>0.59714999999999996</v>
      </c>
      <c r="D5975">
        <v>0.70355000000000001</v>
      </c>
      <c r="E5975">
        <v>0.39855000000000002</v>
      </c>
      <c r="F5975">
        <v>0.40455000000000002</v>
      </c>
      <c r="G5975">
        <v>0.35354999999999998</v>
      </c>
      <c r="H5975">
        <v>0.44724999999999998</v>
      </c>
      <c r="I5975">
        <v>3.005E-2</v>
      </c>
      <c r="J5975">
        <v>0.19015000000000001</v>
      </c>
      <c r="K5975">
        <v>0.12315</v>
      </c>
      <c r="L5975">
        <v>2.845E-2</v>
      </c>
      <c r="M5975">
        <v>0.12035</v>
      </c>
    </row>
    <row r="5976" spans="2:13" x14ac:dyDescent="0.35">
      <c r="B5976">
        <v>5973</v>
      </c>
      <c r="C5976">
        <v>0.59724999999999995</v>
      </c>
      <c r="D5976">
        <v>0.25095000000000001</v>
      </c>
      <c r="E5976">
        <v>0.58635000000000004</v>
      </c>
      <c r="F5976">
        <v>0.43545</v>
      </c>
      <c r="G5976">
        <v>0.88624999999999998</v>
      </c>
      <c r="H5976">
        <v>0.67095000000000005</v>
      </c>
      <c r="I5976">
        <v>0.39215</v>
      </c>
      <c r="J5976">
        <v>0.52285000000000004</v>
      </c>
      <c r="K5976">
        <v>0.99804999999999999</v>
      </c>
      <c r="L5976">
        <v>0.10735</v>
      </c>
      <c r="M5976">
        <v>0.35994999999999999</v>
      </c>
    </row>
    <row r="5977" spans="2:13" x14ac:dyDescent="0.35">
      <c r="B5977">
        <v>5974</v>
      </c>
      <c r="C5977">
        <v>0.59735000000000005</v>
      </c>
      <c r="D5977">
        <v>2.6249999999999999E-2</v>
      </c>
      <c r="E5977">
        <v>0.80905000000000005</v>
      </c>
      <c r="F5977">
        <v>0.36904999999999999</v>
      </c>
      <c r="G5977">
        <v>0.92584999999999995</v>
      </c>
      <c r="H5977">
        <v>0.24215</v>
      </c>
      <c r="I5977">
        <v>0.45484999999999998</v>
      </c>
      <c r="J5977">
        <v>0.45155000000000001</v>
      </c>
      <c r="K5977">
        <v>0.20374999999999999</v>
      </c>
      <c r="L5977">
        <v>0.65444999999999998</v>
      </c>
      <c r="M5977">
        <v>0.60014999999999996</v>
      </c>
    </row>
    <row r="5978" spans="2:13" x14ac:dyDescent="0.35">
      <c r="B5978">
        <v>5975</v>
      </c>
      <c r="C5978">
        <v>0.59745000000000004</v>
      </c>
      <c r="D5978">
        <v>0.98865000000000003</v>
      </c>
      <c r="E5978">
        <v>0.11885</v>
      </c>
      <c r="F5978">
        <v>0.78915000000000002</v>
      </c>
      <c r="G5978">
        <v>0.81615000000000004</v>
      </c>
      <c r="H5978">
        <v>0.52575000000000005</v>
      </c>
      <c r="I5978">
        <v>0.50255000000000005</v>
      </c>
      <c r="J5978">
        <v>0.52944999999999998</v>
      </c>
      <c r="K5978">
        <v>0.36425000000000002</v>
      </c>
      <c r="L5978">
        <v>0.53864999999999996</v>
      </c>
      <c r="M5978">
        <v>0.96184999999999998</v>
      </c>
    </row>
    <row r="5979" spans="2:13" x14ac:dyDescent="0.35">
      <c r="B5979">
        <v>5976</v>
      </c>
      <c r="C5979">
        <v>0.59755000000000003</v>
      </c>
      <c r="D5979">
        <v>0.60394999999999999</v>
      </c>
      <c r="E5979">
        <v>0.87644999999999995</v>
      </c>
      <c r="F5979">
        <v>0.66005000000000003</v>
      </c>
      <c r="G5979">
        <v>0.13055</v>
      </c>
      <c r="H5979">
        <v>0.18445</v>
      </c>
      <c r="I5979">
        <v>0.42535000000000001</v>
      </c>
      <c r="J5979">
        <v>0.50685000000000002</v>
      </c>
      <c r="K5979">
        <v>0.31824999999999998</v>
      </c>
      <c r="L5979">
        <v>0.78025</v>
      </c>
      <c r="M5979">
        <v>0.52185000000000004</v>
      </c>
    </row>
    <row r="5980" spans="2:13" x14ac:dyDescent="0.35">
      <c r="B5980">
        <v>5977</v>
      </c>
      <c r="C5980">
        <v>0.59765000000000001</v>
      </c>
      <c r="D5980">
        <v>0.81845000000000001</v>
      </c>
      <c r="E5980">
        <v>0.59084999999999999</v>
      </c>
      <c r="F5980">
        <v>0.83674999999999999</v>
      </c>
      <c r="G5980">
        <v>0.69555</v>
      </c>
      <c r="H5980">
        <v>0.21795</v>
      </c>
      <c r="I5980">
        <v>0.55225000000000002</v>
      </c>
      <c r="J5980">
        <v>0.57974999999999999</v>
      </c>
      <c r="K5980">
        <v>0.86395</v>
      </c>
      <c r="L5980">
        <v>0.51395000000000002</v>
      </c>
      <c r="M5980">
        <v>0.36595</v>
      </c>
    </row>
    <row r="5981" spans="2:13" x14ac:dyDescent="0.35">
      <c r="B5981">
        <v>5978</v>
      </c>
      <c r="C5981">
        <v>0.59775</v>
      </c>
      <c r="D5981">
        <v>0.86194999999999999</v>
      </c>
      <c r="E5981">
        <v>0.10385</v>
      </c>
      <c r="F5981">
        <v>0.46875</v>
      </c>
      <c r="G5981">
        <v>0.97084999999999999</v>
      </c>
      <c r="H5981">
        <v>0.14574999999999999</v>
      </c>
      <c r="I5981">
        <v>0.92564999999999997</v>
      </c>
      <c r="J5981">
        <v>8.3849999999999994E-2</v>
      </c>
      <c r="K5981">
        <v>0.52464999999999995</v>
      </c>
      <c r="L5981">
        <v>0.83774999999999999</v>
      </c>
      <c r="M5981">
        <v>0.69715000000000005</v>
      </c>
    </row>
    <row r="5982" spans="2:13" x14ac:dyDescent="0.35">
      <c r="B5982">
        <v>5979</v>
      </c>
      <c r="C5982">
        <v>0.59784999999999999</v>
      </c>
      <c r="D5982">
        <v>0.75175000000000003</v>
      </c>
      <c r="E5982">
        <v>0.37345</v>
      </c>
      <c r="F5982">
        <v>8.7050000000000002E-2</v>
      </c>
      <c r="G5982">
        <v>1.0149999999999999E-2</v>
      </c>
      <c r="H5982">
        <v>0.33365</v>
      </c>
      <c r="I5982">
        <v>0.14795</v>
      </c>
      <c r="J5982">
        <v>0.70565</v>
      </c>
      <c r="K5982">
        <v>0.82615000000000005</v>
      </c>
      <c r="L5982">
        <v>0.70865</v>
      </c>
      <c r="M5982">
        <v>2.5500000000000002E-3</v>
      </c>
    </row>
    <row r="5983" spans="2:13" x14ac:dyDescent="0.35">
      <c r="B5983">
        <v>5980</v>
      </c>
      <c r="C5983">
        <v>0.59794999999999998</v>
      </c>
      <c r="D5983">
        <v>3.5249999999999997E-2</v>
      </c>
      <c r="E5983">
        <v>0.27994999999999998</v>
      </c>
      <c r="F5983">
        <v>0.34975000000000001</v>
      </c>
      <c r="G5983">
        <v>0.49814999999999998</v>
      </c>
      <c r="H5983">
        <v>0.80694999999999995</v>
      </c>
      <c r="I5983">
        <v>0.88724999999999998</v>
      </c>
      <c r="J5983">
        <v>7.4050000000000005E-2</v>
      </c>
      <c r="K5983">
        <v>0.83194999999999997</v>
      </c>
      <c r="L5983">
        <v>0.12354999999999999</v>
      </c>
      <c r="M5983">
        <v>0.67144999999999999</v>
      </c>
    </row>
    <row r="5984" spans="2:13" x14ac:dyDescent="0.35">
      <c r="B5984">
        <v>5981</v>
      </c>
      <c r="C5984">
        <v>0.59804999999999997</v>
      </c>
      <c r="D5984">
        <v>0.50365000000000004</v>
      </c>
      <c r="E5984">
        <v>0.97194999999999998</v>
      </c>
      <c r="F5984">
        <v>0.39045000000000002</v>
      </c>
      <c r="G5984">
        <v>0.18365000000000001</v>
      </c>
      <c r="H5984">
        <v>0.20774999999999999</v>
      </c>
      <c r="I5984">
        <v>0.25485000000000002</v>
      </c>
      <c r="J5984">
        <v>0.49695</v>
      </c>
      <c r="K5984">
        <v>0.88334999999999997</v>
      </c>
      <c r="L5984">
        <v>0.79725000000000001</v>
      </c>
      <c r="M5984">
        <v>0.28794999999999998</v>
      </c>
    </row>
    <row r="5985" spans="2:13" x14ac:dyDescent="0.35">
      <c r="B5985">
        <v>5982</v>
      </c>
      <c r="C5985">
        <v>0.59814999999999996</v>
      </c>
      <c r="D5985">
        <v>0.55374999999999996</v>
      </c>
      <c r="E5985">
        <v>6.1449999999999998E-2</v>
      </c>
      <c r="F5985">
        <v>0.61675000000000002</v>
      </c>
      <c r="G5985">
        <v>0.84645000000000004</v>
      </c>
      <c r="H5985">
        <v>0.33894999999999997</v>
      </c>
      <c r="I5985">
        <v>0.75895000000000001</v>
      </c>
      <c r="J5985">
        <v>0.83494999999999997</v>
      </c>
      <c r="K5985">
        <v>0.41694999999999999</v>
      </c>
      <c r="L5985">
        <v>6.6650000000000001E-2</v>
      </c>
      <c r="M5985">
        <v>0.79984999999999995</v>
      </c>
    </row>
    <row r="5986" spans="2:13" x14ac:dyDescent="0.35">
      <c r="B5986">
        <v>5983</v>
      </c>
      <c r="C5986">
        <v>0.59824999999999995</v>
      </c>
      <c r="D5986">
        <v>3.0450000000000001E-2</v>
      </c>
      <c r="E5986">
        <v>0.13464999999999999</v>
      </c>
      <c r="F5986">
        <v>0.67945</v>
      </c>
      <c r="G5986">
        <v>0.95935000000000004</v>
      </c>
      <c r="H5986">
        <v>0.48544999999999999</v>
      </c>
      <c r="I5986">
        <v>0.41165000000000002</v>
      </c>
      <c r="J5986">
        <v>0.24695</v>
      </c>
      <c r="K5986">
        <v>2.1149999999999999E-2</v>
      </c>
      <c r="L5986">
        <v>0.66144999999999998</v>
      </c>
      <c r="M5986">
        <v>0.76705000000000001</v>
      </c>
    </row>
    <row r="5987" spans="2:13" x14ac:dyDescent="0.35">
      <c r="B5987">
        <v>5984</v>
      </c>
      <c r="C5987">
        <v>0.59835000000000005</v>
      </c>
      <c r="D5987">
        <v>0.92625000000000002</v>
      </c>
      <c r="E5987">
        <v>0.60094999999999998</v>
      </c>
      <c r="F5987">
        <v>0.28744999999999998</v>
      </c>
      <c r="G5987">
        <v>0.92384999999999995</v>
      </c>
      <c r="H5987">
        <v>6.4449999999999993E-2</v>
      </c>
      <c r="I5987">
        <v>0.26245000000000002</v>
      </c>
      <c r="J5987">
        <v>0.68615000000000004</v>
      </c>
      <c r="K5987">
        <v>9.6500000000000006E-3</v>
      </c>
      <c r="L5987">
        <v>0.49035000000000001</v>
      </c>
      <c r="M5987">
        <v>0.62444999999999995</v>
      </c>
    </row>
    <row r="5988" spans="2:13" x14ac:dyDescent="0.35">
      <c r="B5988">
        <v>5985</v>
      </c>
      <c r="C5988">
        <v>0.59845000000000004</v>
      </c>
      <c r="D5988">
        <v>0.33465</v>
      </c>
      <c r="E5988">
        <v>0.13235</v>
      </c>
      <c r="F5988">
        <v>0.31385000000000002</v>
      </c>
      <c r="G5988">
        <v>0.34275</v>
      </c>
      <c r="H5988">
        <v>0.86275000000000002</v>
      </c>
      <c r="I5988">
        <v>0.38524999999999998</v>
      </c>
      <c r="J5988">
        <v>0.90444999999999998</v>
      </c>
      <c r="K5988">
        <v>0.21274999999999999</v>
      </c>
      <c r="L5988">
        <v>0.44074999999999998</v>
      </c>
      <c r="M5988">
        <v>0.41825000000000001</v>
      </c>
    </row>
    <row r="5989" spans="2:13" x14ac:dyDescent="0.35">
      <c r="B5989">
        <v>5986</v>
      </c>
      <c r="C5989">
        <v>0.59855000000000003</v>
      </c>
      <c r="D5989">
        <v>0.38724999999999998</v>
      </c>
      <c r="E5989">
        <v>0.62355000000000005</v>
      </c>
      <c r="F5989">
        <v>0.61795</v>
      </c>
      <c r="G5989">
        <v>0.15384999999999999</v>
      </c>
      <c r="H5989">
        <v>2.9850000000000002E-2</v>
      </c>
      <c r="I5989">
        <v>0.73134999999999994</v>
      </c>
      <c r="J5989">
        <v>0.34294999999999998</v>
      </c>
      <c r="K5989">
        <v>0.91984999999999995</v>
      </c>
      <c r="L5989">
        <v>0.48794999999999999</v>
      </c>
      <c r="M5989">
        <v>2.1850000000000001E-2</v>
      </c>
    </row>
    <row r="5990" spans="2:13" x14ac:dyDescent="0.35">
      <c r="B5990">
        <v>5987</v>
      </c>
      <c r="C5990">
        <v>0.59865000000000002</v>
      </c>
      <c r="D5990">
        <v>0.34944999999999998</v>
      </c>
      <c r="E5990">
        <v>0.28184999999999999</v>
      </c>
      <c r="F5990">
        <v>0.13485</v>
      </c>
      <c r="G5990">
        <v>0.79444999999999999</v>
      </c>
      <c r="H5990">
        <v>0.92395000000000005</v>
      </c>
      <c r="I5990">
        <v>0.40294999999999997</v>
      </c>
      <c r="J5990">
        <v>0.70904999999999996</v>
      </c>
      <c r="K5990">
        <v>1.8450000000000001E-2</v>
      </c>
      <c r="L5990">
        <v>0.54264999999999997</v>
      </c>
      <c r="M5990">
        <v>0.81574999999999998</v>
      </c>
    </row>
    <row r="5991" spans="2:13" x14ac:dyDescent="0.35">
      <c r="B5991">
        <v>5988</v>
      </c>
      <c r="C5991">
        <v>0.59875</v>
      </c>
      <c r="D5991">
        <v>0.80074999999999996</v>
      </c>
      <c r="E5991">
        <v>0.83145000000000002</v>
      </c>
      <c r="F5991">
        <v>0.60555000000000003</v>
      </c>
      <c r="G5991">
        <v>0.60535000000000005</v>
      </c>
      <c r="H5991">
        <v>0.64934999999999998</v>
      </c>
      <c r="I5991">
        <v>4.1250000000000002E-2</v>
      </c>
      <c r="J5991">
        <v>3.015E-2</v>
      </c>
      <c r="K5991">
        <v>8.8550000000000004E-2</v>
      </c>
      <c r="L5991">
        <v>0.81494999999999995</v>
      </c>
      <c r="M5991">
        <v>0.95745000000000002</v>
      </c>
    </row>
    <row r="5992" spans="2:13" x14ac:dyDescent="0.35">
      <c r="B5992">
        <v>5989</v>
      </c>
      <c r="C5992">
        <v>0.59884999999999999</v>
      </c>
      <c r="D5992">
        <v>0.80405000000000004</v>
      </c>
      <c r="E5992">
        <v>0.43664999999999998</v>
      </c>
      <c r="F5992">
        <v>0.15465000000000001</v>
      </c>
      <c r="G5992">
        <v>0.92325000000000002</v>
      </c>
      <c r="H5992">
        <v>0.20324999999999999</v>
      </c>
      <c r="I5992">
        <v>0.17995</v>
      </c>
      <c r="J5992">
        <v>0.34034999999999999</v>
      </c>
      <c r="K5992">
        <v>0.60485</v>
      </c>
      <c r="L5992">
        <v>0.85675000000000001</v>
      </c>
      <c r="M5992">
        <v>0.42525000000000002</v>
      </c>
    </row>
    <row r="5993" spans="2:13" x14ac:dyDescent="0.35">
      <c r="B5993">
        <v>5990</v>
      </c>
      <c r="C5993">
        <v>0.59894999999999998</v>
      </c>
      <c r="D5993">
        <v>3.805E-2</v>
      </c>
      <c r="E5993">
        <v>0.72894999999999999</v>
      </c>
      <c r="F5993">
        <v>0.93855</v>
      </c>
      <c r="G5993">
        <v>0.41644999999999999</v>
      </c>
      <c r="H5993">
        <v>0.20655000000000001</v>
      </c>
      <c r="I5993">
        <v>0.47005000000000002</v>
      </c>
      <c r="J5993">
        <v>0.89375000000000004</v>
      </c>
      <c r="K5993">
        <v>0.68794999999999995</v>
      </c>
      <c r="L5993">
        <v>0.91134999999999999</v>
      </c>
      <c r="M5993">
        <v>6.0949999999999997E-2</v>
      </c>
    </row>
    <row r="5994" spans="2:13" x14ac:dyDescent="0.35">
      <c r="B5994">
        <v>5991</v>
      </c>
      <c r="C5994">
        <v>0.59904999999999997</v>
      </c>
      <c r="D5994">
        <v>6.1949999999999998E-2</v>
      </c>
      <c r="E5994">
        <v>2.9649999999999999E-2</v>
      </c>
      <c r="F5994">
        <v>0.22555</v>
      </c>
      <c r="G5994">
        <v>0.59325000000000006</v>
      </c>
      <c r="H5994">
        <v>2.955E-2</v>
      </c>
      <c r="I5994">
        <v>0.13205</v>
      </c>
      <c r="J5994">
        <v>0.48435</v>
      </c>
      <c r="K5994">
        <v>0.21115</v>
      </c>
      <c r="L5994">
        <v>0.40094999999999997</v>
      </c>
      <c r="M5994">
        <v>0.74204999999999999</v>
      </c>
    </row>
    <row r="5995" spans="2:13" x14ac:dyDescent="0.35">
      <c r="B5995">
        <v>5992</v>
      </c>
      <c r="C5995">
        <v>0.59914999999999996</v>
      </c>
      <c r="D5995">
        <v>0.68054999999999999</v>
      </c>
      <c r="E5995">
        <v>0.57115000000000005</v>
      </c>
      <c r="F5995">
        <v>0.23955000000000001</v>
      </c>
      <c r="G5995">
        <v>0.50585000000000002</v>
      </c>
      <c r="H5995">
        <v>2.545E-2</v>
      </c>
      <c r="I5995">
        <v>0.68394999999999995</v>
      </c>
      <c r="J5995">
        <v>0.21335000000000001</v>
      </c>
      <c r="K5995">
        <v>0.23724999999999999</v>
      </c>
      <c r="L5995">
        <v>0.92415000000000003</v>
      </c>
      <c r="M5995">
        <v>0.82535000000000003</v>
      </c>
    </row>
    <row r="5996" spans="2:13" x14ac:dyDescent="0.35">
      <c r="B5996">
        <v>5993</v>
      </c>
      <c r="C5996">
        <v>0.59924999999999995</v>
      </c>
      <c r="D5996">
        <v>0.50295000000000001</v>
      </c>
      <c r="E5996">
        <v>0.55035000000000001</v>
      </c>
      <c r="F5996">
        <v>0.64034999999999997</v>
      </c>
      <c r="G5996">
        <v>0.50255000000000005</v>
      </c>
      <c r="H5996">
        <v>0.86614999999999998</v>
      </c>
      <c r="I5996">
        <v>0.41785</v>
      </c>
      <c r="J5996">
        <v>0.86475000000000002</v>
      </c>
      <c r="K5996">
        <v>0.15865000000000001</v>
      </c>
      <c r="L5996">
        <v>0.58755000000000002</v>
      </c>
      <c r="M5996">
        <v>0.25305</v>
      </c>
    </row>
    <row r="5997" spans="2:13" x14ac:dyDescent="0.35">
      <c r="B5997">
        <v>5994</v>
      </c>
      <c r="C5997">
        <v>0.59935000000000005</v>
      </c>
      <c r="D5997">
        <v>0.81935000000000002</v>
      </c>
      <c r="E5997">
        <v>0.24035000000000001</v>
      </c>
      <c r="F5997">
        <v>0.26105</v>
      </c>
      <c r="G5997">
        <v>0.55774999999999997</v>
      </c>
      <c r="H5997">
        <v>0.42564999999999997</v>
      </c>
      <c r="I5997">
        <v>0.10265000000000001</v>
      </c>
      <c r="J5997">
        <v>0.88205</v>
      </c>
      <c r="K5997">
        <v>0.93174999999999997</v>
      </c>
      <c r="L5997">
        <v>0.22075</v>
      </c>
      <c r="M5997">
        <v>0.39634999999999998</v>
      </c>
    </row>
    <row r="5998" spans="2:13" x14ac:dyDescent="0.35">
      <c r="B5998">
        <v>5995</v>
      </c>
      <c r="C5998">
        <v>0.59945000000000004</v>
      </c>
      <c r="D5998">
        <v>0.29444999999999999</v>
      </c>
      <c r="E5998">
        <v>0.86365000000000003</v>
      </c>
      <c r="F5998">
        <v>0.18065000000000001</v>
      </c>
      <c r="G5998">
        <v>0.14804999999999999</v>
      </c>
      <c r="H5998">
        <v>0.40694999999999998</v>
      </c>
      <c r="I5998">
        <v>0.75024999999999997</v>
      </c>
      <c r="J5998">
        <v>0.84875</v>
      </c>
      <c r="K5998">
        <v>0.76565000000000005</v>
      </c>
      <c r="L5998">
        <v>4.7550000000000002E-2</v>
      </c>
      <c r="M5998">
        <v>0.62585000000000002</v>
      </c>
    </row>
    <row r="5999" spans="2:13" x14ac:dyDescent="0.35">
      <c r="B5999">
        <v>5996</v>
      </c>
      <c r="C5999">
        <v>0.59955000000000003</v>
      </c>
      <c r="D5999">
        <v>0.76324999999999998</v>
      </c>
      <c r="E5999">
        <v>0.61475000000000002</v>
      </c>
      <c r="F5999">
        <v>0.67205000000000004</v>
      </c>
      <c r="G5999">
        <v>0.35694999999999999</v>
      </c>
      <c r="H5999">
        <v>0.31645000000000001</v>
      </c>
      <c r="I5999">
        <v>0.12375</v>
      </c>
      <c r="J5999">
        <v>0.38395000000000001</v>
      </c>
      <c r="K5999">
        <v>0.76815</v>
      </c>
      <c r="L5999">
        <v>0.16395000000000001</v>
      </c>
      <c r="M5999">
        <v>0.61734999999999995</v>
      </c>
    </row>
    <row r="6000" spans="2:13" x14ac:dyDescent="0.35">
      <c r="B6000">
        <v>5997</v>
      </c>
      <c r="C6000">
        <v>0.59965000000000002</v>
      </c>
      <c r="D6000">
        <v>0.44695000000000001</v>
      </c>
      <c r="E6000">
        <v>0.61324999999999996</v>
      </c>
      <c r="F6000">
        <v>0.54535</v>
      </c>
      <c r="G6000">
        <v>6.7250000000000004E-2</v>
      </c>
      <c r="H6000">
        <v>0.45465</v>
      </c>
      <c r="I6000">
        <v>2.9499999999999999E-3</v>
      </c>
      <c r="J6000">
        <v>0.82945000000000002</v>
      </c>
      <c r="K6000">
        <v>0.50544999999999995</v>
      </c>
      <c r="L6000">
        <v>0.24045</v>
      </c>
      <c r="M6000">
        <v>0.16445000000000001</v>
      </c>
    </row>
    <row r="6001" spans="2:13" x14ac:dyDescent="0.35">
      <c r="B6001">
        <v>5998</v>
      </c>
      <c r="C6001">
        <v>0.59975000000000001</v>
      </c>
      <c r="D6001">
        <v>0.68725000000000003</v>
      </c>
      <c r="E6001">
        <v>0.43404999999999999</v>
      </c>
      <c r="F6001">
        <v>0.83535000000000004</v>
      </c>
      <c r="G6001">
        <v>0.98404999999999998</v>
      </c>
      <c r="H6001">
        <v>0.95184999999999997</v>
      </c>
      <c r="I6001">
        <v>0.63285000000000002</v>
      </c>
      <c r="J6001">
        <v>0.49204999999999999</v>
      </c>
      <c r="K6001">
        <v>0.78085000000000004</v>
      </c>
      <c r="L6001">
        <v>0.71545000000000003</v>
      </c>
      <c r="M6001">
        <v>0.89085000000000003</v>
      </c>
    </row>
    <row r="6002" spans="2:13" x14ac:dyDescent="0.35">
      <c r="B6002">
        <v>5999</v>
      </c>
      <c r="C6002">
        <v>0.59984999999999999</v>
      </c>
      <c r="D6002">
        <v>0.84524999999999995</v>
      </c>
      <c r="E6002">
        <v>0.68584999999999996</v>
      </c>
      <c r="F6002">
        <v>0.34505000000000002</v>
      </c>
      <c r="G6002">
        <v>9.3950000000000006E-2</v>
      </c>
      <c r="H6002">
        <v>0.12945000000000001</v>
      </c>
      <c r="I6002">
        <v>0.78615000000000002</v>
      </c>
      <c r="J6002">
        <v>0.31595000000000001</v>
      </c>
      <c r="K6002">
        <v>0.74555000000000005</v>
      </c>
      <c r="L6002">
        <v>0.79025000000000001</v>
      </c>
      <c r="M6002">
        <v>0.24675</v>
      </c>
    </row>
    <row r="6003" spans="2:13" x14ac:dyDescent="0.35">
      <c r="B6003">
        <v>6000</v>
      </c>
      <c r="C6003">
        <v>0.59994999999999998</v>
      </c>
      <c r="D6003">
        <v>4.0250000000000001E-2</v>
      </c>
      <c r="E6003">
        <v>0.22145000000000001</v>
      </c>
      <c r="F6003">
        <v>0.79795000000000005</v>
      </c>
      <c r="G6003">
        <v>0.61224999999999996</v>
      </c>
      <c r="H6003">
        <v>0.78595000000000004</v>
      </c>
      <c r="I6003">
        <v>0.10775</v>
      </c>
      <c r="J6003">
        <v>0.48454999999999998</v>
      </c>
      <c r="K6003">
        <v>0.33674999999999999</v>
      </c>
      <c r="L6003">
        <v>5.2249999999999998E-2</v>
      </c>
      <c r="M6003">
        <v>3.7650000000000003E-2</v>
      </c>
    </row>
    <row r="6004" spans="2:13" x14ac:dyDescent="0.35">
      <c r="B6004">
        <v>6001</v>
      </c>
      <c r="C6004">
        <v>0.60004999999999997</v>
      </c>
      <c r="D6004">
        <v>0.98324999999999996</v>
      </c>
      <c r="E6004">
        <v>0.32595000000000002</v>
      </c>
      <c r="F6004">
        <v>0.81764999999999999</v>
      </c>
      <c r="G6004">
        <v>0.75004999999999999</v>
      </c>
      <c r="H6004">
        <v>0.64975000000000005</v>
      </c>
      <c r="I6004">
        <v>0.60224999999999995</v>
      </c>
      <c r="J6004">
        <v>0.91425000000000001</v>
      </c>
      <c r="K6004">
        <v>0.31405</v>
      </c>
      <c r="L6004">
        <v>0.72024999999999995</v>
      </c>
      <c r="M6004">
        <v>0.83984999999999999</v>
      </c>
    </row>
    <row r="6005" spans="2:13" x14ac:dyDescent="0.35">
      <c r="B6005">
        <v>6002</v>
      </c>
      <c r="C6005">
        <v>0.60014999999999996</v>
      </c>
      <c r="D6005">
        <v>0.35225000000000001</v>
      </c>
      <c r="E6005">
        <v>0.78395000000000004</v>
      </c>
      <c r="F6005">
        <v>0.42804999999999999</v>
      </c>
      <c r="G6005">
        <v>0.38915</v>
      </c>
      <c r="H6005">
        <v>0.77095000000000002</v>
      </c>
      <c r="I6005">
        <v>0.34334999999999999</v>
      </c>
      <c r="J6005">
        <v>0.10185</v>
      </c>
      <c r="K6005">
        <v>0.91964999999999997</v>
      </c>
      <c r="L6005">
        <v>0.52995000000000003</v>
      </c>
      <c r="M6005">
        <v>0.72184999999999999</v>
      </c>
    </row>
    <row r="6006" spans="2:13" x14ac:dyDescent="0.35">
      <c r="B6006">
        <v>6003</v>
      </c>
      <c r="C6006">
        <v>0.60024999999999995</v>
      </c>
      <c r="D6006">
        <v>0.31655</v>
      </c>
      <c r="E6006">
        <v>0.78644999999999998</v>
      </c>
      <c r="F6006">
        <v>0.42365000000000003</v>
      </c>
      <c r="G6006">
        <v>0.39924999999999999</v>
      </c>
      <c r="H6006">
        <v>0.85045000000000004</v>
      </c>
      <c r="I6006">
        <v>0.33445000000000003</v>
      </c>
      <c r="J6006">
        <v>0.88295000000000001</v>
      </c>
      <c r="K6006">
        <v>0.73155000000000003</v>
      </c>
      <c r="L6006">
        <v>0.84555000000000002</v>
      </c>
      <c r="M6006">
        <v>0.71335000000000004</v>
      </c>
    </row>
    <row r="6007" spans="2:13" x14ac:dyDescent="0.35">
      <c r="B6007">
        <v>6004</v>
      </c>
      <c r="C6007">
        <v>0.60035000000000005</v>
      </c>
      <c r="D6007">
        <v>0.77534999999999998</v>
      </c>
      <c r="E6007">
        <v>0.21045</v>
      </c>
      <c r="F6007">
        <v>0.13025</v>
      </c>
      <c r="G6007">
        <v>0.30935000000000001</v>
      </c>
      <c r="H6007">
        <v>0.98035000000000005</v>
      </c>
      <c r="I6007">
        <v>0.94704999999999995</v>
      </c>
      <c r="J6007">
        <v>0.22355</v>
      </c>
      <c r="K6007">
        <v>0.34834999999999999</v>
      </c>
      <c r="L6007">
        <v>0.98694999999999999</v>
      </c>
      <c r="M6007">
        <v>0.51315</v>
      </c>
    </row>
    <row r="6008" spans="2:13" x14ac:dyDescent="0.35">
      <c r="B6008">
        <v>6005</v>
      </c>
      <c r="C6008">
        <v>0.60045000000000004</v>
      </c>
      <c r="D6008">
        <v>0.22614999999999999</v>
      </c>
      <c r="E6008">
        <v>0.66854999999999998</v>
      </c>
      <c r="F6008">
        <v>0.82335000000000003</v>
      </c>
      <c r="G6008">
        <v>0.10875</v>
      </c>
      <c r="H6008">
        <v>0.83284999999999998</v>
      </c>
      <c r="I6008">
        <v>0.66964999999999997</v>
      </c>
      <c r="J6008">
        <v>0.51295000000000002</v>
      </c>
      <c r="K6008">
        <v>0.90764999999999996</v>
      </c>
      <c r="L6008">
        <v>0.93774999999999997</v>
      </c>
      <c r="M6008">
        <v>0.77264999999999995</v>
      </c>
    </row>
    <row r="6009" spans="2:13" x14ac:dyDescent="0.35">
      <c r="B6009">
        <v>6006</v>
      </c>
      <c r="C6009">
        <v>0.60055000000000003</v>
      </c>
      <c r="D6009">
        <v>5.0499999999999998E-3</v>
      </c>
      <c r="E6009">
        <v>5.5350000000000003E-2</v>
      </c>
      <c r="F6009">
        <v>0.18504999999999999</v>
      </c>
      <c r="G6009">
        <v>0.26024999999999998</v>
      </c>
      <c r="H6009">
        <v>0.19355</v>
      </c>
      <c r="I6009">
        <v>0.70984999999999998</v>
      </c>
      <c r="J6009">
        <v>0.46274999999999999</v>
      </c>
      <c r="K6009">
        <v>0.21695</v>
      </c>
      <c r="L6009">
        <v>0.63265000000000005</v>
      </c>
      <c r="M6009">
        <v>0.88714999999999999</v>
      </c>
    </row>
    <row r="6010" spans="2:13" x14ac:dyDescent="0.35">
      <c r="B6010">
        <v>6007</v>
      </c>
      <c r="C6010">
        <v>0.60065000000000002</v>
      </c>
      <c r="D6010">
        <v>0.92784999999999995</v>
      </c>
      <c r="E6010">
        <v>0.46415000000000001</v>
      </c>
      <c r="F6010">
        <v>0.26724999999999999</v>
      </c>
      <c r="G6010">
        <v>0.98214999999999997</v>
      </c>
      <c r="H6010">
        <v>0.60445000000000004</v>
      </c>
      <c r="I6010">
        <v>0.30325000000000002</v>
      </c>
      <c r="J6010">
        <v>0.54764999999999997</v>
      </c>
      <c r="K6010">
        <v>0.10274999999999999</v>
      </c>
      <c r="L6010">
        <v>0.32124999999999998</v>
      </c>
      <c r="M6010">
        <v>0.86685000000000001</v>
      </c>
    </row>
    <row r="6011" spans="2:13" x14ac:dyDescent="0.35">
      <c r="B6011">
        <v>6008</v>
      </c>
      <c r="C6011">
        <v>0.60075000000000001</v>
      </c>
      <c r="D6011">
        <v>0.97514999999999996</v>
      </c>
      <c r="E6011">
        <v>0.98404999999999998</v>
      </c>
      <c r="F6011">
        <v>0.99085000000000001</v>
      </c>
      <c r="G6011">
        <v>9.4549999999999995E-2</v>
      </c>
      <c r="H6011">
        <v>0.62275000000000003</v>
      </c>
      <c r="I6011">
        <v>0.30395</v>
      </c>
      <c r="J6011">
        <v>0.53264999999999996</v>
      </c>
      <c r="K6011">
        <v>0.52795000000000003</v>
      </c>
      <c r="L6011">
        <v>0.34244999999999998</v>
      </c>
      <c r="M6011">
        <v>0.51795000000000002</v>
      </c>
    </row>
    <row r="6012" spans="2:13" x14ac:dyDescent="0.35">
      <c r="B6012">
        <v>6009</v>
      </c>
      <c r="C6012">
        <v>0.60085</v>
      </c>
      <c r="D6012">
        <v>8.9649999999999994E-2</v>
      </c>
      <c r="E6012">
        <v>0.27544999999999997</v>
      </c>
      <c r="F6012">
        <v>0.53985000000000005</v>
      </c>
      <c r="G6012">
        <v>0.38224999999999998</v>
      </c>
      <c r="H6012">
        <v>0.31724999999999998</v>
      </c>
      <c r="I6012">
        <v>0.51685000000000003</v>
      </c>
      <c r="J6012">
        <v>0.26555000000000001</v>
      </c>
      <c r="K6012">
        <v>0.83945000000000003</v>
      </c>
      <c r="L6012">
        <v>0.62714999999999999</v>
      </c>
      <c r="M6012">
        <v>0.51515</v>
      </c>
    </row>
    <row r="6013" spans="2:13" x14ac:dyDescent="0.35">
      <c r="B6013">
        <v>6010</v>
      </c>
      <c r="C6013">
        <v>0.60094999999999998</v>
      </c>
      <c r="D6013">
        <v>0.35544999999999999</v>
      </c>
      <c r="E6013">
        <v>0.94845000000000002</v>
      </c>
      <c r="F6013">
        <v>0.65734999999999999</v>
      </c>
      <c r="G6013">
        <v>0.91305000000000003</v>
      </c>
      <c r="H6013">
        <v>0.27665000000000001</v>
      </c>
      <c r="I6013">
        <v>0.78944999999999999</v>
      </c>
      <c r="J6013">
        <v>0.36044999999999999</v>
      </c>
      <c r="K6013">
        <v>0.99565000000000003</v>
      </c>
      <c r="L6013">
        <v>0.89095000000000002</v>
      </c>
      <c r="M6013">
        <v>0.85114999999999996</v>
      </c>
    </row>
    <row r="6014" spans="2:13" x14ac:dyDescent="0.35">
      <c r="B6014">
        <v>6011</v>
      </c>
      <c r="C6014">
        <v>0.60104999999999997</v>
      </c>
      <c r="D6014">
        <v>0.96365000000000001</v>
      </c>
      <c r="E6014">
        <v>0.88815</v>
      </c>
      <c r="F6014">
        <v>0.47234999999999999</v>
      </c>
      <c r="G6014">
        <v>0.30975000000000003</v>
      </c>
      <c r="H6014">
        <v>0.31355</v>
      </c>
      <c r="I6014">
        <v>0.63975000000000004</v>
      </c>
      <c r="J6014">
        <v>0.93794999999999995</v>
      </c>
      <c r="K6014">
        <v>0.14344999999999999</v>
      </c>
      <c r="L6014">
        <v>0.98494999999999999</v>
      </c>
      <c r="M6014">
        <v>0.55335000000000001</v>
      </c>
    </row>
    <row r="6015" spans="2:13" x14ac:dyDescent="0.35">
      <c r="B6015">
        <v>6012</v>
      </c>
      <c r="C6015">
        <v>0.60114999999999996</v>
      </c>
      <c r="D6015">
        <v>0.73014999999999997</v>
      </c>
      <c r="E6015">
        <v>0.89354999999999996</v>
      </c>
      <c r="F6015">
        <v>0.41575000000000001</v>
      </c>
      <c r="G6015">
        <v>0.84435000000000004</v>
      </c>
      <c r="H6015">
        <v>7.6950000000000005E-2</v>
      </c>
      <c r="I6015">
        <v>0.19535</v>
      </c>
      <c r="J6015">
        <v>0.80515000000000003</v>
      </c>
      <c r="K6015">
        <v>0.28944999999999999</v>
      </c>
      <c r="L6015">
        <v>0.20544999999999999</v>
      </c>
      <c r="M6015">
        <v>0.14124999999999999</v>
      </c>
    </row>
    <row r="6016" spans="2:13" x14ac:dyDescent="0.35">
      <c r="B6016">
        <v>6013</v>
      </c>
      <c r="C6016">
        <v>0.60124999999999995</v>
      </c>
      <c r="D6016">
        <v>0.86575000000000002</v>
      </c>
      <c r="E6016">
        <v>0.41294999999999998</v>
      </c>
      <c r="F6016">
        <v>0.79605000000000004</v>
      </c>
      <c r="G6016">
        <v>0.15015000000000001</v>
      </c>
      <c r="H6016">
        <v>0.92325000000000002</v>
      </c>
      <c r="I6016">
        <v>3.7949999999999998E-2</v>
      </c>
      <c r="J6016">
        <v>0.46525</v>
      </c>
      <c r="K6016">
        <v>0.24005000000000001</v>
      </c>
      <c r="L6016">
        <v>0.19155</v>
      </c>
      <c r="M6016">
        <v>0.51065000000000005</v>
      </c>
    </row>
    <row r="6017" spans="2:13" x14ac:dyDescent="0.35">
      <c r="B6017">
        <v>6014</v>
      </c>
      <c r="C6017">
        <v>0.60135000000000005</v>
      </c>
      <c r="D6017">
        <v>0.54205000000000003</v>
      </c>
      <c r="E6017">
        <v>0.56545000000000001</v>
      </c>
      <c r="F6017">
        <v>0.85045000000000004</v>
      </c>
      <c r="G6017">
        <v>0.57774999999999999</v>
      </c>
      <c r="H6017">
        <v>0.77925</v>
      </c>
      <c r="I6017">
        <v>0.61355000000000004</v>
      </c>
      <c r="J6017">
        <v>0.17854999999999999</v>
      </c>
      <c r="K6017">
        <v>0.48654999999999998</v>
      </c>
      <c r="L6017">
        <v>9.9849999999999994E-2</v>
      </c>
      <c r="M6017">
        <v>0.87434999999999996</v>
      </c>
    </row>
    <row r="6018" spans="2:13" x14ac:dyDescent="0.35">
      <c r="B6018">
        <v>6015</v>
      </c>
      <c r="C6018">
        <v>0.60145000000000004</v>
      </c>
      <c r="D6018">
        <v>0.99595</v>
      </c>
      <c r="E6018">
        <v>0.82915000000000005</v>
      </c>
      <c r="F6018">
        <v>1.225E-2</v>
      </c>
      <c r="G6018">
        <v>0.89044999999999996</v>
      </c>
      <c r="H6018">
        <v>0.19364999999999999</v>
      </c>
      <c r="I6018">
        <v>0.85445000000000004</v>
      </c>
      <c r="J6018">
        <v>0.95455000000000001</v>
      </c>
      <c r="K6018">
        <v>0.22914999999999999</v>
      </c>
      <c r="L6018">
        <v>0.59914999999999996</v>
      </c>
      <c r="M6018">
        <v>0.35165000000000002</v>
      </c>
    </row>
    <row r="6019" spans="2:13" x14ac:dyDescent="0.35">
      <c r="B6019">
        <v>6016</v>
      </c>
      <c r="C6019">
        <v>0.60155000000000003</v>
      </c>
      <c r="D6019">
        <v>0.15665000000000001</v>
      </c>
      <c r="E6019">
        <v>0.45274999999999999</v>
      </c>
      <c r="F6019">
        <v>0.94235000000000002</v>
      </c>
      <c r="G6019">
        <v>0.73755000000000004</v>
      </c>
      <c r="H6019">
        <v>0.24395</v>
      </c>
      <c r="I6019">
        <v>0.94005000000000005</v>
      </c>
      <c r="J6019">
        <v>0.77515000000000001</v>
      </c>
      <c r="K6019">
        <v>3.0550000000000001E-2</v>
      </c>
      <c r="L6019">
        <v>0.69835000000000003</v>
      </c>
      <c r="M6019">
        <v>0.44805</v>
      </c>
    </row>
    <row r="6020" spans="2:13" x14ac:dyDescent="0.35">
      <c r="B6020">
        <v>6017</v>
      </c>
      <c r="C6020">
        <v>0.60165000000000002</v>
      </c>
      <c r="D6020">
        <v>0.27665000000000001</v>
      </c>
      <c r="E6020">
        <v>0.91774999999999995</v>
      </c>
      <c r="F6020">
        <v>0.97414999999999996</v>
      </c>
      <c r="G6020">
        <v>8.5500000000000003E-3</v>
      </c>
      <c r="H6020">
        <v>0.27815000000000001</v>
      </c>
      <c r="I6020">
        <v>8.5849999999999996E-2</v>
      </c>
      <c r="J6020">
        <v>0.22864999999999999</v>
      </c>
      <c r="K6020">
        <v>0.91025</v>
      </c>
      <c r="L6020">
        <v>7.45E-3</v>
      </c>
      <c r="M6020">
        <v>9.5049999999999996E-2</v>
      </c>
    </row>
    <row r="6021" spans="2:13" x14ac:dyDescent="0.35">
      <c r="B6021">
        <v>6018</v>
      </c>
      <c r="C6021">
        <v>0.60175000000000001</v>
      </c>
      <c r="D6021">
        <v>0.26815</v>
      </c>
      <c r="E6021">
        <v>0.82925000000000004</v>
      </c>
      <c r="F6021">
        <v>0.60124999999999995</v>
      </c>
      <c r="G6021">
        <v>0.30604999999999999</v>
      </c>
      <c r="H6021">
        <v>6.3250000000000001E-2</v>
      </c>
      <c r="I6021">
        <v>0.37524999999999997</v>
      </c>
      <c r="J6021">
        <v>0.68074999999999997</v>
      </c>
      <c r="K6021">
        <v>0.11824999999999999</v>
      </c>
      <c r="L6021">
        <v>0.92405000000000004</v>
      </c>
      <c r="M6021">
        <v>0.18124999999999999</v>
      </c>
    </row>
    <row r="6022" spans="2:13" x14ac:dyDescent="0.35">
      <c r="B6022">
        <v>6019</v>
      </c>
      <c r="C6022">
        <v>0.60185</v>
      </c>
      <c r="D6022">
        <v>0.94005000000000005</v>
      </c>
      <c r="E6022">
        <v>4.385E-2</v>
      </c>
      <c r="F6022">
        <v>9.6449999999999994E-2</v>
      </c>
      <c r="G6022">
        <v>0.37655</v>
      </c>
      <c r="H6022">
        <v>0.86724999999999997</v>
      </c>
      <c r="I6022">
        <v>0.35494999999999999</v>
      </c>
      <c r="J6022">
        <v>0.44035000000000002</v>
      </c>
      <c r="K6022">
        <v>0.41544999999999999</v>
      </c>
      <c r="L6022">
        <v>2.6249999999999999E-2</v>
      </c>
      <c r="M6022">
        <v>8.9149999999999993E-2</v>
      </c>
    </row>
    <row r="6023" spans="2:13" x14ac:dyDescent="0.35">
      <c r="B6023">
        <v>6020</v>
      </c>
      <c r="C6023">
        <v>0.60194999999999999</v>
      </c>
      <c r="D6023">
        <v>0.21825</v>
      </c>
      <c r="E6023">
        <v>0.77044999999999997</v>
      </c>
      <c r="F6023">
        <v>0.24595</v>
      </c>
      <c r="G6023">
        <v>0.34055000000000002</v>
      </c>
      <c r="H6023">
        <v>0.75014999999999998</v>
      </c>
      <c r="I6023">
        <v>0.92835000000000001</v>
      </c>
      <c r="J6023">
        <v>0.65064999999999995</v>
      </c>
      <c r="K6023">
        <v>0.24845</v>
      </c>
      <c r="L6023">
        <v>0.12175</v>
      </c>
      <c r="M6023">
        <v>6.105E-2</v>
      </c>
    </row>
    <row r="6024" spans="2:13" x14ac:dyDescent="0.35">
      <c r="B6024">
        <v>6021</v>
      </c>
      <c r="C6024">
        <v>0.60204999999999997</v>
      </c>
      <c r="D6024">
        <v>0.21554999999999999</v>
      </c>
      <c r="E6024">
        <v>0.48185</v>
      </c>
      <c r="F6024">
        <v>0.18554999999999999</v>
      </c>
      <c r="G6024">
        <v>0.16325000000000001</v>
      </c>
      <c r="H6024">
        <v>0.16914999999999999</v>
      </c>
      <c r="I6024">
        <v>0.42254999999999998</v>
      </c>
      <c r="J6024">
        <v>0.72284999999999999</v>
      </c>
      <c r="K6024">
        <v>0.33925</v>
      </c>
      <c r="L6024">
        <v>4.1250000000000002E-2</v>
      </c>
      <c r="M6024">
        <v>0.76905000000000001</v>
      </c>
    </row>
    <row r="6025" spans="2:13" x14ac:dyDescent="0.35">
      <c r="B6025">
        <v>6022</v>
      </c>
      <c r="C6025">
        <v>0.60214999999999996</v>
      </c>
      <c r="D6025">
        <v>0.84684999999999999</v>
      </c>
      <c r="E6025">
        <v>0.21004999999999999</v>
      </c>
      <c r="F6025">
        <v>0.40665000000000001</v>
      </c>
      <c r="G6025">
        <v>5.2350000000000001E-2</v>
      </c>
      <c r="H6025">
        <v>0.50004999999999999</v>
      </c>
      <c r="I6025">
        <v>0.19925000000000001</v>
      </c>
      <c r="J6025">
        <v>0.68345</v>
      </c>
      <c r="K6025">
        <v>0.80135000000000001</v>
      </c>
      <c r="L6025">
        <v>0.40705000000000002</v>
      </c>
      <c r="M6025">
        <v>0.69094999999999995</v>
      </c>
    </row>
    <row r="6026" spans="2:13" x14ac:dyDescent="0.35">
      <c r="B6026">
        <v>6023</v>
      </c>
      <c r="C6026">
        <v>0.60224999999999995</v>
      </c>
      <c r="D6026">
        <v>0.19045000000000001</v>
      </c>
      <c r="E6026">
        <v>0.18395</v>
      </c>
      <c r="F6026">
        <v>0.88865000000000005</v>
      </c>
      <c r="G6026">
        <v>0.41844999999999999</v>
      </c>
      <c r="H6026">
        <v>0.91685000000000005</v>
      </c>
      <c r="I6026">
        <v>0.48675000000000002</v>
      </c>
      <c r="J6026">
        <v>0.73185</v>
      </c>
      <c r="K6026">
        <v>0.73345000000000005</v>
      </c>
      <c r="L6026">
        <v>0.66874999999999996</v>
      </c>
      <c r="M6026">
        <v>0.42835000000000001</v>
      </c>
    </row>
    <row r="6027" spans="2:13" x14ac:dyDescent="0.35">
      <c r="B6027">
        <v>6024</v>
      </c>
      <c r="C6027">
        <v>0.60235000000000005</v>
      </c>
      <c r="D6027">
        <v>0.14205000000000001</v>
      </c>
      <c r="E6027">
        <v>0.11194999999999999</v>
      </c>
      <c r="F6027">
        <v>4.4549999999999999E-2</v>
      </c>
      <c r="G6027">
        <v>7.6249999999999998E-2</v>
      </c>
      <c r="H6027">
        <v>0.45305000000000001</v>
      </c>
      <c r="I6027">
        <v>4.8500000000000001E-3</v>
      </c>
      <c r="J6027">
        <v>0.18454999999999999</v>
      </c>
      <c r="K6027">
        <v>7.0949999999999999E-2</v>
      </c>
      <c r="L6027">
        <v>0.20885000000000001</v>
      </c>
      <c r="M6027">
        <v>0.27055000000000001</v>
      </c>
    </row>
    <row r="6028" spans="2:13" x14ac:dyDescent="0.35">
      <c r="B6028">
        <v>6025</v>
      </c>
      <c r="C6028">
        <v>0.60245000000000004</v>
      </c>
      <c r="D6028">
        <v>0.45465</v>
      </c>
      <c r="E6028">
        <v>3.5450000000000002E-2</v>
      </c>
      <c r="F6028">
        <v>9.2050000000000007E-2</v>
      </c>
      <c r="G6028">
        <v>0.38924999999999998</v>
      </c>
      <c r="H6028">
        <v>0.21465000000000001</v>
      </c>
      <c r="I6028">
        <v>0.96714999999999995</v>
      </c>
      <c r="J6028">
        <v>0.46605000000000002</v>
      </c>
      <c r="K6028">
        <v>0.31075000000000003</v>
      </c>
      <c r="L6028">
        <v>0.15175</v>
      </c>
      <c r="M6028">
        <v>0.86645000000000005</v>
      </c>
    </row>
    <row r="6029" spans="2:13" x14ac:dyDescent="0.35">
      <c r="B6029">
        <v>6026</v>
      </c>
      <c r="C6029">
        <v>0.60255000000000003</v>
      </c>
      <c r="D6029">
        <v>0.70374999999999999</v>
      </c>
      <c r="E6029">
        <v>0.15495</v>
      </c>
      <c r="F6029">
        <v>0.21934999999999999</v>
      </c>
      <c r="G6029">
        <v>0.63595000000000002</v>
      </c>
      <c r="H6029">
        <v>0.83994999999999997</v>
      </c>
      <c r="I6029">
        <v>6.4149999999999999E-2</v>
      </c>
      <c r="J6029">
        <v>0.44174999999999998</v>
      </c>
      <c r="K6029">
        <v>0.71255000000000002</v>
      </c>
      <c r="L6029">
        <v>0.47015000000000001</v>
      </c>
      <c r="M6029">
        <v>0.33374999999999999</v>
      </c>
    </row>
    <row r="6030" spans="2:13" x14ac:dyDescent="0.35">
      <c r="B6030">
        <v>6027</v>
      </c>
      <c r="C6030">
        <v>0.60265000000000002</v>
      </c>
      <c r="D6030">
        <v>0.61824999999999997</v>
      </c>
      <c r="E6030">
        <v>0.12205000000000001</v>
      </c>
      <c r="F6030">
        <v>0.27905000000000002</v>
      </c>
      <c r="G6030">
        <v>0.64585000000000004</v>
      </c>
      <c r="H6030">
        <v>0.75665000000000004</v>
      </c>
      <c r="I6030">
        <v>0.94864999999999999</v>
      </c>
      <c r="J6030">
        <v>0.84225000000000005</v>
      </c>
      <c r="K6030">
        <v>0.50875000000000004</v>
      </c>
      <c r="L6030">
        <v>0.79095000000000004</v>
      </c>
      <c r="M6030">
        <v>0.25335000000000002</v>
      </c>
    </row>
    <row r="6031" spans="2:13" x14ac:dyDescent="0.35">
      <c r="B6031">
        <v>6028</v>
      </c>
      <c r="C6031">
        <v>0.60275000000000001</v>
      </c>
      <c r="D6031">
        <v>0.90125</v>
      </c>
      <c r="E6031">
        <v>0.90585000000000004</v>
      </c>
      <c r="F6031">
        <v>0.27355000000000002</v>
      </c>
      <c r="G6031">
        <v>0.96345000000000003</v>
      </c>
      <c r="H6031">
        <v>1.255E-2</v>
      </c>
      <c r="I6031">
        <v>0.38385000000000002</v>
      </c>
      <c r="J6031">
        <v>0.78025</v>
      </c>
      <c r="K6031">
        <v>0.50665000000000004</v>
      </c>
      <c r="L6031">
        <v>0.31125000000000003</v>
      </c>
      <c r="M6031">
        <v>0.75934999999999997</v>
      </c>
    </row>
    <row r="6032" spans="2:13" x14ac:dyDescent="0.35">
      <c r="B6032">
        <v>6029</v>
      </c>
      <c r="C6032">
        <v>0.60285</v>
      </c>
      <c r="D6032">
        <v>0.16835</v>
      </c>
      <c r="E6032">
        <v>0.69225000000000003</v>
      </c>
      <c r="F6032">
        <v>0.62675000000000003</v>
      </c>
      <c r="G6032">
        <v>0.90805000000000002</v>
      </c>
      <c r="H6032">
        <v>0.17535000000000001</v>
      </c>
      <c r="I6032">
        <v>0.38595000000000002</v>
      </c>
      <c r="J6032">
        <v>0.45084999999999997</v>
      </c>
      <c r="K6032">
        <v>6.275E-2</v>
      </c>
      <c r="L6032">
        <v>6.4549999999999996E-2</v>
      </c>
      <c r="M6032">
        <v>0.52664999999999995</v>
      </c>
    </row>
    <row r="6033" spans="2:13" x14ac:dyDescent="0.35">
      <c r="B6033">
        <v>6030</v>
      </c>
      <c r="C6033">
        <v>0.60294999999999999</v>
      </c>
      <c r="D6033">
        <v>0.59294999999999998</v>
      </c>
      <c r="E6033">
        <v>0.72194999999999998</v>
      </c>
      <c r="F6033">
        <v>0.89664999999999995</v>
      </c>
      <c r="G6033">
        <v>5.8049999999999997E-2</v>
      </c>
      <c r="H6033">
        <v>0.20535</v>
      </c>
      <c r="I6033">
        <v>0.13564999999999999</v>
      </c>
      <c r="J6033">
        <v>0.67325000000000002</v>
      </c>
      <c r="K6033">
        <v>0.87555000000000005</v>
      </c>
      <c r="L6033">
        <v>0.93615000000000004</v>
      </c>
      <c r="M6033">
        <v>0.23835000000000001</v>
      </c>
    </row>
    <row r="6034" spans="2:13" x14ac:dyDescent="0.35">
      <c r="B6034">
        <v>6031</v>
      </c>
      <c r="C6034">
        <v>0.60304999999999997</v>
      </c>
      <c r="D6034">
        <v>0.17015</v>
      </c>
      <c r="E6034">
        <v>0.77864999999999995</v>
      </c>
      <c r="F6034">
        <v>0.94764999999999999</v>
      </c>
      <c r="G6034">
        <v>0.17954999999999999</v>
      </c>
      <c r="H6034">
        <v>0.22464999999999999</v>
      </c>
      <c r="I6034">
        <v>0.55645</v>
      </c>
      <c r="J6034">
        <v>0.29025000000000001</v>
      </c>
      <c r="K6034">
        <v>0.42785000000000001</v>
      </c>
      <c r="L6034">
        <v>0.29285</v>
      </c>
      <c r="M6034">
        <v>0.61714999999999998</v>
      </c>
    </row>
    <row r="6035" spans="2:13" x14ac:dyDescent="0.35">
      <c r="B6035">
        <v>6032</v>
      </c>
      <c r="C6035">
        <v>0.60314999999999996</v>
      </c>
      <c r="D6035">
        <v>0.15095</v>
      </c>
      <c r="E6035">
        <v>0.92615000000000003</v>
      </c>
      <c r="F6035">
        <v>0.93735000000000002</v>
      </c>
      <c r="G6035">
        <v>0.18035000000000001</v>
      </c>
      <c r="H6035">
        <v>0.78815000000000002</v>
      </c>
      <c r="I6035">
        <v>0.69945000000000002</v>
      </c>
      <c r="J6035">
        <v>0.81215000000000004</v>
      </c>
      <c r="K6035">
        <v>4.8849999999999998E-2</v>
      </c>
      <c r="L6035">
        <v>7.3150000000000007E-2</v>
      </c>
      <c r="M6035">
        <v>0.22545000000000001</v>
      </c>
    </row>
    <row r="6036" spans="2:13" x14ac:dyDescent="0.35">
      <c r="B6036">
        <v>6033</v>
      </c>
      <c r="C6036">
        <v>0.60324999999999995</v>
      </c>
      <c r="D6036">
        <v>0.80254999999999999</v>
      </c>
      <c r="E6036">
        <v>0.54474999999999996</v>
      </c>
      <c r="F6036">
        <v>0.73055000000000003</v>
      </c>
      <c r="G6036">
        <v>0.71065</v>
      </c>
      <c r="H6036">
        <v>0.47084999999999999</v>
      </c>
      <c r="I6036">
        <v>0.73624999999999996</v>
      </c>
      <c r="J6036">
        <v>0.22914999999999999</v>
      </c>
      <c r="K6036">
        <v>0.51234999999999997</v>
      </c>
      <c r="L6036">
        <v>0.27074999999999999</v>
      </c>
      <c r="M6036">
        <v>5.645E-2</v>
      </c>
    </row>
    <row r="6037" spans="2:13" x14ac:dyDescent="0.35">
      <c r="B6037">
        <v>6034</v>
      </c>
      <c r="C6037">
        <v>0.60335000000000005</v>
      </c>
      <c r="D6037">
        <v>0.33724999999999999</v>
      </c>
      <c r="E6037">
        <v>0.33084999999999998</v>
      </c>
      <c r="F6037">
        <v>0.54964999999999997</v>
      </c>
      <c r="G6037">
        <v>0.32805000000000001</v>
      </c>
      <c r="H6037">
        <v>0.72924999999999995</v>
      </c>
      <c r="I6037">
        <v>0.97845000000000004</v>
      </c>
      <c r="J6037">
        <v>0.16764999999999999</v>
      </c>
      <c r="K6037">
        <v>0.83825000000000005</v>
      </c>
      <c r="L6037">
        <v>0.43285000000000001</v>
      </c>
      <c r="M6037">
        <v>0.70055000000000001</v>
      </c>
    </row>
    <row r="6038" spans="2:13" x14ac:dyDescent="0.35">
      <c r="B6038">
        <v>6035</v>
      </c>
      <c r="C6038">
        <v>0.60345000000000004</v>
      </c>
      <c r="D6038">
        <v>0.48075000000000001</v>
      </c>
      <c r="E6038">
        <v>0.50665000000000004</v>
      </c>
      <c r="F6038">
        <v>3.4950000000000002E-2</v>
      </c>
      <c r="G6038">
        <v>0.21095</v>
      </c>
      <c r="H6038">
        <v>0.94564999999999999</v>
      </c>
      <c r="I6038">
        <v>0.56594999999999995</v>
      </c>
      <c r="J6038">
        <v>0.17585000000000001</v>
      </c>
      <c r="K6038">
        <v>0.65244999999999997</v>
      </c>
      <c r="L6038">
        <v>0.18584999999999999</v>
      </c>
      <c r="M6038">
        <v>0.57115000000000005</v>
      </c>
    </row>
    <row r="6039" spans="2:13" x14ac:dyDescent="0.35">
      <c r="B6039">
        <v>6036</v>
      </c>
      <c r="C6039">
        <v>0.60355000000000003</v>
      </c>
      <c r="D6039">
        <v>0.95674999999999999</v>
      </c>
      <c r="E6039">
        <v>0.20785000000000001</v>
      </c>
      <c r="F6039">
        <v>0.30414999999999998</v>
      </c>
      <c r="G6039">
        <v>0.30675000000000002</v>
      </c>
      <c r="H6039">
        <v>0.50814999999999999</v>
      </c>
      <c r="I6039">
        <v>0.58404999999999996</v>
      </c>
      <c r="J6039">
        <v>0.17205000000000001</v>
      </c>
      <c r="K6039">
        <v>0.57074999999999998</v>
      </c>
      <c r="L6039">
        <v>0.17305000000000001</v>
      </c>
      <c r="M6039">
        <v>0.55625000000000002</v>
      </c>
    </row>
    <row r="6040" spans="2:13" x14ac:dyDescent="0.35">
      <c r="B6040">
        <v>6037</v>
      </c>
      <c r="C6040">
        <v>0.60365000000000002</v>
      </c>
      <c r="D6040">
        <v>0.60155000000000003</v>
      </c>
      <c r="E6040">
        <v>0.16184999999999999</v>
      </c>
      <c r="F6040">
        <v>0.14904999999999999</v>
      </c>
      <c r="G6040">
        <v>0.77485000000000004</v>
      </c>
      <c r="H6040">
        <v>0.31855</v>
      </c>
      <c r="I6040">
        <v>0.22525000000000001</v>
      </c>
      <c r="J6040">
        <v>0.12964999999999999</v>
      </c>
      <c r="K6040">
        <v>0.80774999999999997</v>
      </c>
      <c r="L6040">
        <v>0.27665000000000001</v>
      </c>
      <c r="M6040">
        <v>0.45895000000000002</v>
      </c>
    </row>
    <row r="6041" spans="2:13" x14ac:dyDescent="0.35">
      <c r="B6041">
        <v>6038</v>
      </c>
      <c r="C6041">
        <v>0.60375000000000001</v>
      </c>
      <c r="D6041">
        <v>0.41965000000000002</v>
      </c>
      <c r="E6041">
        <v>0.35394999999999999</v>
      </c>
      <c r="F6041">
        <v>0.70365</v>
      </c>
      <c r="G6041">
        <v>0.45034999999999997</v>
      </c>
      <c r="H6041">
        <v>7.8450000000000006E-2</v>
      </c>
      <c r="I6041">
        <v>0.82094999999999996</v>
      </c>
      <c r="J6041">
        <v>0.30604999999999999</v>
      </c>
      <c r="K6041">
        <v>0.62044999999999995</v>
      </c>
      <c r="L6041">
        <v>0.17795</v>
      </c>
      <c r="M6041">
        <v>0.56674999999999998</v>
      </c>
    </row>
    <row r="6042" spans="2:13" x14ac:dyDescent="0.35">
      <c r="B6042">
        <v>6039</v>
      </c>
      <c r="C6042">
        <v>0.60385</v>
      </c>
      <c r="D6042">
        <v>0.24685000000000001</v>
      </c>
      <c r="E6042">
        <v>0.81054999999999999</v>
      </c>
      <c r="F6042">
        <v>0.64434999999999998</v>
      </c>
      <c r="G6042">
        <v>0.77515000000000001</v>
      </c>
      <c r="H6042">
        <v>0.82115000000000005</v>
      </c>
      <c r="I6042">
        <v>8.3049999999999999E-2</v>
      </c>
      <c r="J6042">
        <v>0.85275000000000001</v>
      </c>
      <c r="K6042">
        <v>0.63024999999999998</v>
      </c>
      <c r="L6042">
        <v>0.76644999999999996</v>
      </c>
      <c r="M6042">
        <v>0.93164999999999998</v>
      </c>
    </row>
    <row r="6043" spans="2:13" x14ac:dyDescent="0.35">
      <c r="B6043">
        <v>6040</v>
      </c>
      <c r="C6043">
        <v>0.60394999999999999</v>
      </c>
      <c r="D6043">
        <v>0.90895000000000004</v>
      </c>
      <c r="E6043">
        <v>0.80945</v>
      </c>
      <c r="F6043">
        <v>0.84284999999999999</v>
      </c>
      <c r="G6043">
        <v>0.75255000000000005</v>
      </c>
      <c r="H6043">
        <v>0.41354999999999997</v>
      </c>
      <c r="I6043">
        <v>0.26384999999999997</v>
      </c>
      <c r="J6043">
        <v>0.99124999999999996</v>
      </c>
      <c r="K6043">
        <v>9.035E-2</v>
      </c>
      <c r="L6043">
        <v>0.94264999999999999</v>
      </c>
      <c r="M6043">
        <v>0.97894999999999999</v>
      </c>
    </row>
    <row r="6044" spans="2:13" x14ac:dyDescent="0.35">
      <c r="B6044">
        <v>6041</v>
      </c>
      <c r="C6044">
        <v>0.60404999999999998</v>
      </c>
      <c r="D6044">
        <v>0.98175000000000001</v>
      </c>
      <c r="E6044">
        <v>0.36485000000000001</v>
      </c>
      <c r="F6044">
        <v>0.49195</v>
      </c>
      <c r="G6044">
        <v>0.47234999999999999</v>
      </c>
      <c r="H6044">
        <v>0.36154999999999998</v>
      </c>
      <c r="I6044">
        <v>0.35485</v>
      </c>
      <c r="J6044">
        <v>0.60875000000000001</v>
      </c>
      <c r="K6044">
        <v>0.44464999999999999</v>
      </c>
      <c r="L6044">
        <v>0.42144999999999999</v>
      </c>
      <c r="M6044">
        <v>0.98385</v>
      </c>
    </row>
    <row r="6045" spans="2:13" x14ac:dyDescent="0.35">
      <c r="B6045">
        <v>6042</v>
      </c>
      <c r="C6045">
        <v>0.60414999999999996</v>
      </c>
      <c r="D6045">
        <v>0.94804999999999995</v>
      </c>
      <c r="E6045">
        <v>1.5650000000000001E-2</v>
      </c>
      <c r="F6045">
        <v>0.65664999999999996</v>
      </c>
      <c r="G6045">
        <v>0.87755000000000005</v>
      </c>
      <c r="H6045">
        <v>0.46425</v>
      </c>
      <c r="I6045">
        <v>0.18925</v>
      </c>
      <c r="J6045">
        <v>0.56505000000000005</v>
      </c>
      <c r="K6045">
        <v>0.71975</v>
      </c>
      <c r="L6045">
        <v>0.94474999999999998</v>
      </c>
      <c r="M6045">
        <v>8.2250000000000004E-2</v>
      </c>
    </row>
    <row r="6046" spans="2:13" x14ac:dyDescent="0.35">
      <c r="B6046">
        <v>6043</v>
      </c>
      <c r="C6046">
        <v>0.60424999999999995</v>
      </c>
      <c r="D6046">
        <v>0.92615000000000003</v>
      </c>
      <c r="E6046">
        <v>0.70215000000000005</v>
      </c>
      <c r="F6046">
        <v>0.90075000000000005</v>
      </c>
      <c r="G6046">
        <v>0.54174999999999995</v>
      </c>
      <c r="H6046">
        <v>0.38235000000000002</v>
      </c>
      <c r="I6046">
        <v>0.41694999999999999</v>
      </c>
      <c r="J6046">
        <v>0.24965000000000001</v>
      </c>
      <c r="K6046">
        <v>6.6850000000000007E-2</v>
      </c>
      <c r="L6046">
        <v>0.55235000000000001</v>
      </c>
      <c r="M6046">
        <v>0.88675000000000004</v>
      </c>
    </row>
    <row r="6047" spans="2:13" x14ac:dyDescent="0.35">
      <c r="B6047">
        <v>6044</v>
      </c>
      <c r="C6047">
        <v>0.60435000000000005</v>
      </c>
      <c r="D6047">
        <v>0.86094999999999999</v>
      </c>
      <c r="E6047">
        <v>0.67805000000000004</v>
      </c>
      <c r="F6047">
        <v>0.44345000000000001</v>
      </c>
      <c r="G6047">
        <v>0.56094999999999995</v>
      </c>
      <c r="H6047">
        <v>0.31555</v>
      </c>
      <c r="I6047">
        <v>0.84455000000000002</v>
      </c>
      <c r="J6047">
        <v>1.7350000000000001E-2</v>
      </c>
      <c r="K6047">
        <v>0.70084999999999997</v>
      </c>
      <c r="L6047">
        <v>0.84804999999999997</v>
      </c>
      <c r="M6047">
        <v>0.61595</v>
      </c>
    </row>
    <row r="6048" spans="2:13" x14ac:dyDescent="0.35">
      <c r="B6048">
        <v>6045</v>
      </c>
      <c r="C6048">
        <v>0.60445000000000004</v>
      </c>
      <c r="D6048">
        <v>0.61004999999999998</v>
      </c>
      <c r="E6048">
        <v>0.26135000000000003</v>
      </c>
      <c r="F6048">
        <v>0.26665</v>
      </c>
      <c r="G6048">
        <v>0.45824999999999999</v>
      </c>
      <c r="H6048">
        <v>0.82194999999999996</v>
      </c>
      <c r="I6048">
        <v>0.44624999999999998</v>
      </c>
      <c r="J6048">
        <v>0.35154999999999997</v>
      </c>
      <c r="K6048">
        <v>0.37235000000000001</v>
      </c>
      <c r="L6048">
        <v>0.70755000000000001</v>
      </c>
      <c r="M6048">
        <v>0.20394999999999999</v>
      </c>
    </row>
    <row r="6049" spans="2:13" x14ac:dyDescent="0.35">
      <c r="B6049">
        <v>6046</v>
      </c>
      <c r="C6049">
        <v>0.60455000000000003</v>
      </c>
      <c r="D6049">
        <v>0.84804999999999997</v>
      </c>
      <c r="E6049">
        <v>0.62685000000000002</v>
      </c>
      <c r="F6049">
        <v>0.98624999999999996</v>
      </c>
      <c r="G6049">
        <v>8.4750000000000006E-2</v>
      </c>
      <c r="H6049">
        <v>0.81074999999999997</v>
      </c>
      <c r="I6049">
        <v>0.88234999999999997</v>
      </c>
      <c r="J6049">
        <v>0.12135</v>
      </c>
      <c r="K6049">
        <v>0.93945000000000001</v>
      </c>
      <c r="L6049">
        <v>0.56305000000000005</v>
      </c>
      <c r="M6049">
        <v>0.32574999999999998</v>
      </c>
    </row>
    <row r="6050" spans="2:13" x14ac:dyDescent="0.35">
      <c r="B6050">
        <v>6047</v>
      </c>
      <c r="C6050">
        <v>0.60465000000000002</v>
      </c>
      <c r="D6050">
        <v>0.97345000000000004</v>
      </c>
      <c r="E6050">
        <v>0.34915000000000002</v>
      </c>
      <c r="F6050">
        <v>0.36575000000000002</v>
      </c>
      <c r="G6050">
        <v>0.70684999999999998</v>
      </c>
      <c r="H6050">
        <v>0.43225000000000002</v>
      </c>
      <c r="I6050">
        <v>0.73765000000000003</v>
      </c>
      <c r="J6050">
        <v>0.10865</v>
      </c>
      <c r="K6050">
        <v>0.52095000000000002</v>
      </c>
      <c r="L6050">
        <v>0.61555000000000004</v>
      </c>
      <c r="M6050">
        <v>3.5950000000000003E-2</v>
      </c>
    </row>
    <row r="6051" spans="2:13" x14ac:dyDescent="0.35">
      <c r="B6051">
        <v>6048</v>
      </c>
      <c r="C6051">
        <v>0.60475000000000001</v>
      </c>
      <c r="D6051">
        <v>0.43564999999999998</v>
      </c>
      <c r="E6051">
        <v>0.51585000000000003</v>
      </c>
      <c r="F6051">
        <v>0.82455000000000001</v>
      </c>
      <c r="G6051">
        <v>0.37395</v>
      </c>
      <c r="H6051">
        <v>9.5250000000000001E-2</v>
      </c>
      <c r="I6051">
        <v>0.64944999999999997</v>
      </c>
      <c r="J6051">
        <v>0.10245</v>
      </c>
      <c r="K6051">
        <v>0.44814999999999999</v>
      </c>
      <c r="L6051">
        <v>0.29215000000000002</v>
      </c>
      <c r="M6051">
        <v>0.33834999999999998</v>
      </c>
    </row>
    <row r="6052" spans="2:13" x14ac:dyDescent="0.35">
      <c r="B6052">
        <v>6049</v>
      </c>
      <c r="C6052">
        <v>0.60485</v>
      </c>
      <c r="D6052">
        <v>0.38624999999999998</v>
      </c>
      <c r="E6052">
        <v>0.35554999999999998</v>
      </c>
      <c r="F6052">
        <v>0.52844999999999998</v>
      </c>
      <c r="G6052">
        <v>0.31535000000000002</v>
      </c>
      <c r="H6052">
        <v>6.3350000000000004E-2</v>
      </c>
      <c r="I6052">
        <v>0.53644999999999998</v>
      </c>
      <c r="J6052">
        <v>0.88985000000000003</v>
      </c>
      <c r="K6052">
        <v>0.34475</v>
      </c>
      <c r="L6052">
        <v>0.96155000000000002</v>
      </c>
      <c r="M6052">
        <v>0.25924999999999998</v>
      </c>
    </row>
    <row r="6053" spans="2:13" x14ac:dyDescent="0.35">
      <c r="B6053">
        <v>6050</v>
      </c>
      <c r="C6053">
        <v>0.60494999999999999</v>
      </c>
      <c r="D6053">
        <v>0.70914999999999995</v>
      </c>
      <c r="E6053">
        <v>4.6550000000000001E-2</v>
      </c>
      <c r="F6053">
        <v>0.17565</v>
      </c>
      <c r="G6053">
        <v>0.67225000000000001</v>
      </c>
      <c r="H6053">
        <v>0.43364999999999998</v>
      </c>
      <c r="I6053">
        <v>1.095E-2</v>
      </c>
      <c r="J6053">
        <v>0.17705000000000001</v>
      </c>
      <c r="K6053">
        <v>0.44335000000000002</v>
      </c>
      <c r="L6053">
        <v>0.21274999999999999</v>
      </c>
      <c r="M6053">
        <v>0.69825000000000004</v>
      </c>
    </row>
    <row r="6054" spans="2:13" x14ac:dyDescent="0.35">
      <c r="B6054">
        <v>6051</v>
      </c>
      <c r="C6054">
        <v>0.60504999999999998</v>
      </c>
      <c r="D6054">
        <v>0.46405000000000002</v>
      </c>
      <c r="E6054">
        <v>0.69664999999999999</v>
      </c>
      <c r="F6054">
        <v>4.5350000000000001E-2</v>
      </c>
      <c r="G6054">
        <v>0.88985000000000003</v>
      </c>
      <c r="H6054">
        <v>7.8850000000000003E-2</v>
      </c>
      <c r="I6054">
        <v>0.18174999999999999</v>
      </c>
      <c r="J6054">
        <v>0.43104999999999999</v>
      </c>
      <c r="K6054">
        <v>0.20735000000000001</v>
      </c>
      <c r="L6054">
        <v>0.58174999999999999</v>
      </c>
      <c r="M6054">
        <v>0.13944999999999999</v>
      </c>
    </row>
    <row r="6055" spans="2:13" x14ac:dyDescent="0.35">
      <c r="B6055">
        <v>6052</v>
      </c>
      <c r="C6055">
        <v>0.60514999999999997</v>
      </c>
      <c r="D6055">
        <v>0.29585</v>
      </c>
      <c r="E6055">
        <v>0.88085000000000002</v>
      </c>
      <c r="F6055">
        <v>0.87114999999999998</v>
      </c>
      <c r="G6055">
        <v>0.39145000000000002</v>
      </c>
      <c r="H6055">
        <v>0.41005000000000003</v>
      </c>
      <c r="I6055">
        <v>0.72975000000000001</v>
      </c>
      <c r="J6055">
        <v>0.25335000000000002</v>
      </c>
      <c r="K6055">
        <v>0.35125000000000001</v>
      </c>
      <c r="L6055">
        <v>0.81064999999999998</v>
      </c>
      <c r="M6055">
        <v>0.56164999999999998</v>
      </c>
    </row>
    <row r="6056" spans="2:13" x14ac:dyDescent="0.35">
      <c r="B6056">
        <v>6053</v>
      </c>
      <c r="C6056">
        <v>0.60524999999999995</v>
      </c>
      <c r="D6056">
        <v>0.11995</v>
      </c>
      <c r="E6056">
        <v>0.89934999999999998</v>
      </c>
      <c r="F6056">
        <v>0.43804999999999999</v>
      </c>
      <c r="G6056">
        <v>0.92984999999999995</v>
      </c>
      <c r="H6056">
        <v>0.88105</v>
      </c>
      <c r="I6056">
        <v>0.25745000000000001</v>
      </c>
      <c r="J6056">
        <v>6.4999999999999997E-4</v>
      </c>
      <c r="K6056">
        <v>0.64534999999999998</v>
      </c>
      <c r="L6056">
        <v>0.45995000000000003</v>
      </c>
      <c r="M6056">
        <v>0.92035</v>
      </c>
    </row>
    <row r="6057" spans="2:13" x14ac:dyDescent="0.35">
      <c r="B6057">
        <v>6054</v>
      </c>
      <c r="C6057">
        <v>0.60535000000000005</v>
      </c>
      <c r="D6057">
        <v>0.75144999999999995</v>
      </c>
      <c r="E6057">
        <v>6.0249999999999998E-2</v>
      </c>
      <c r="F6057">
        <v>0.69374999999999998</v>
      </c>
      <c r="G6057">
        <v>3.6150000000000002E-2</v>
      </c>
      <c r="H6057">
        <v>0.62805</v>
      </c>
      <c r="I6057">
        <v>0.74434999999999996</v>
      </c>
      <c r="J6057">
        <v>0.38464999999999999</v>
      </c>
      <c r="K6057">
        <v>0.54784999999999995</v>
      </c>
      <c r="L6057">
        <v>2.1250000000000002E-2</v>
      </c>
      <c r="M6057">
        <v>0.53325</v>
      </c>
    </row>
    <row r="6058" spans="2:13" x14ac:dyDescent="0.35">
      <c r="B6058">
        <v>6055</v>
      </c>
      <c r="C6058">
        <v>0.60545000000000004</v>
      </c>
      <c r="D6058">
        <v>0.50565000000000004</v>
      </c>
      <c r="E6058">
        <v>4.9250000000000002E-2</v>
      </c>
      <c r="F6058">
        <v>0.33784999999999998</v>
      </c>
      <c r="G6058">
        <v>0.88514999999999999</v>
      </c>
      <c r="H6058">
        <v>0.62014999999999998</v>
      </c>
      <c r="I6058">
        <v>0.21535000000000001</v>
      </c>
      <c r="J6058">
        <v>0.68354999999999999</v>
      </c>
      <c r="K6058">
        <v>0.47554999999999997</v>
      </c>
      <c r="L6058">
        <v>0.66044999999999998</v>
      </c>
      <c r="M6058">
        <v>0.19944999999999999</v>
      </c>
    </row>
    <row r="6059" spans="2:13" x14ac:dyDescent="0.35">
      <c r="B6059">
        <v>6056</v>
      </c>
      <c r="C6059">
        <v>0.60555000000000003</v>
      </c>
      <c r="D6059">
        <v>2.145E-2</v>
      </c>
      <c r="E6059">
        <v>0.48454999999999998</v>
      </c>
      <c r="F6059">
        <v>0.15975</v>
      </c>
      <c r="G6059">
        <v>0.70774999999999999</v>
      </c>
      <c r="H6059">
        <v>0.96684999999999999</v>
      </c>
      <c r="I6059">
        <v>0.10385</v>
      </c>
      <c r="J6059">
        <v>0.53115000000000001</v>
      </c>
      <c r="K6059">
        <v>0.69384999999999997</v>
      </c>
      <c r="L6059">
        <v>0.22025</v>
      </c>
      <c r="M6059">
        <v>0.78795000000000004</v>
      </c>
    </row>
    <row r="6060" spans="2:13" x14ac:dyDescent="0.35">
      <c r="B6060">
        <v>6057</v>
      </c>
      <c r="C6060">
        <v>0.60565000000000002</v>
      </c>
      <c r="D6060">
        <v>0.31514999999999999</v>
      </c>
      <c r="E6060">
        <v>9.5499999999999995E-3</v>
      </c>
      <c r="F6060">
        <v>0.22165000000000001</v>
      </c>
      <c r="G6060">
        <v>0.86834999999999996</v>
      </c>
      <c r="H6060">
        <v>0.44105</v>
      </c>
      <c r="I6060">
        <v>8.2949999999999996E-2</v>
      </c>
      <c r="J6060">
        <v>0.95504999999999995</v>
      </c>
      <c r="K6060">
        <v>0.74065000000000003</v>
      </c>
      <c r="L6060">
        <v>0.16775000000000001</v>
      </c>
      <c r="M6060">
        <v>2.0449999999999999E-2</v>
      </c>
    </row>
    <row r="6061" spans="2:13" x14ac:dyDescent="0.35">
      <c r="B6061">
        <v>6058</v>
      </c>
      <c r="C6061">
        <v>0.60575000000000001</v>
      </c>
      <c r="D6061">
        <v>0.29644999999999999</v>
      </c>
      <c r="E6061">
        <v>0.85965000000000003</v>
      </c>
      <c r="F6061">
        <v>3.0249999999999999E-2</v>
      </c>
      <c r="G6061">
        <v>0.71875</v>
      </c>
      <c r="H6061">
        <v>0.82035000000000002</v>
      </c>
      <c r="I6061">
        <v>0.57935000000000003</v>
      </c>
      <c r="J6061">
        <v>0.60565000000000002</v>
      </c>
      <c r="K6061">
        <v>0.62104999999999999</v>
      </c>
      <c r="L6061">
        <v>0.53095000000000003</v>
      </c>
      <c r="M6061">
        <v>0.32595000000000002</v>
      </c>
    </row>
    <row r="6062" spans="2:13" x14ac:dyDescent="0.35">
      <c r="B6062">
        <v>6059</v>
      </c>
      <c r="C6062">
        <v>0.60585</v>
      </c>
      <c r="D6062">
        <v>0.27815000000000001</v>
      </c>
      <c r="E6062">
        <v>1.7049999999999999E-2</v>
      </c>
      <c r="F6062">
        <v>0.55535000000000001</v>
      </c>
      <c r="G6062">
        <v>0.25774999999999998</v>
      </c>
      <c r="H6062">
        <v>0.84614999999999996</v>
      </c>
      <c r="I6062">
        <v>0.75585000000000002</v>
      </c>
      <c r="J6062">
        <v>0.17815</v>
      </c>
      <c r="K6062">
        <v>3.175E-2</v>
      </c>
      <c r="L6062">
        <v>0.46575</v>
      </c>
      <c r="M6062">
        <v>0.29154999999999998</v>
      </c>
    </row>
    <row r="6063" spans="2:13" x14ac:dyDescent="0.35">
      <c r="B6063">
        <v>6060</v>
      </c>
      <c r="C6063">
        <v>0.60594999999999999</v>
      </c>
      <c r="D6063">
        <v>0.71875</v>
      </c>
      <c r="E6063">
        <v>0.30375000000000002</v>
      </c>
      <c r="F6063">
        <v>0.87585000000000002</v>
      </c>
      <c r="G6063">
        <v>0.87324999999999997</v>
      </c>
      <c r="H6063">
        <v>0.19864999999999999</v>
      </c>
      <c r="I6063">
        <v>0.92774999999999996</v>
      </c>
      <c r="J6063">
        <v>0.32715</v>
      </c>
      <c r="K6063">
        <v>0.57625000000000004</v>
      </c>
      <c r="L6063">
        <v>0.56225000000000003</v>
      </c>
      <c r="M6063">
        <v>9.5850000000000005E-2</v>
      </c>
    </row>
    <row r="6064" spans="2:13" x14ac:dyDescent="0.35">
      <c r="B6064">
        <v>6061</v>
      </c>
      <c r="C6064">
        <v>0.60604999999999998</v>
      </c>
      <c r="D6064">
        <v>0.47394999999999998</v>
      </c>
      <c r="E6064">
        <v>0.34365000000000001</v>
      </c>
      <c r="F6064">
        <v>0.94274999999999998</v>
      </c>
      <c r="G6064">
        <v>6.9750000000000006E-2</v>
      </c>
      <c r="H6064">
        <v>0.86845000000000006</v>
      </c>
      <c r="I6064">
        <v>0.37145</v>
      </c>
      <c r="J6064">
        <v>0.52134999999999998</v>
      </c>
      <c r="K6064">
        <v>0.46355000000000002</v>
      </c>
      <c r="L6064">
        <v>0.73504999999999998</v>
      </c>
      <c r="M6064">
        <v>0.11805</v>
      </c>
    </row>
    <row r="6065" spans="2:13" x14ac:dyDescent="0.35">
      <c r="B6065">
        <v>6062</v>
      </c>
      <c r="C6065">
        <v>0.60614999999999997</v>
      </c>
      <c r="D6065">
        <v>0.33515</v>
      </c>
      <c r="E6065">
        <v>1.2449999999999999E-2</v>
      </c>
      <c r="F6065">
        <v>0.34355000000000002</v>
      </c>
      <c r="G6065">
        <v>0.61175000000000002</v>
      </c>
      <c r="H6065">
        <v>0.97585</v>
      </c>
      <c r="I6065">
        <v>7.1650000000000005E-2</v>
      </c>
      <c r="J6065">
        <v>0.46644999999999998</v>
      </c>
      <c r="K6065">
        <v>0.74765000000000004</v>
      </c>
      <c r="L6065">
        <v>0.55935000000000001</v>
      </c>
      <c r="M6065">
        <v>0.78454999999999997</v>
      </c>
    </row>
    <row r="6066" spans="2:13" x14ac:dyDescent="0.35">
      <c r="B6066">
        <v>6063</v>
      </c>
      <c r="C6066">
        <v>0.60624999999999996</v>
      </c>
      <c r="D6066">
        <v>0.26205000000000001</v>
      </c>
      <c r="E6066">
        <v>6.615E-2</v>
      </c>
      <c r="F6066">
        <v>0.12095</v>
      </c>
      <c r="G6066">
        <v>0.39795000000000003</v>
      </c>
      <c r="H6066">
        <v>0.59065000000000001</v>
      </c>
      <c r="I6066">
        <v>0.71325000000000005</v>
      </c>
      <c r="J6066">
        <v>0.98155000000000003</v>
      </c>
      <c r="K6066">
        <v>0.59384999999999999</v>
      </c>
      <c r="L6066">
        <v>0.51144999999999996</v>
      </c>
      <c r="M6066">
        <v>0.77415</v>
      </c>
    </row>
    <row r="6067" spans="2:13" x14ac:dyDescent="0.35">
      <c r="B6067">
        <v>6064</v>
      </c>
      <c r="C6067">
        <v>0.60634999999999994</v>
      </c>
      <c r="D6067">
        <v>0.62234999999999996</v>
      </c>
      <c r="E6067">
        <v>0.43964999999999999</v>
      </c>
      <c r="F6067">
        <v>0.64595000000000002</v>
      </c>
      <c r="G6067">
        <v>0.56794999999999995</v>
      </c>
      <c r="H6067">
        <v>0.48085</v>
      </c>
      <c r="I6067">
        <v>0.57464999999999999</v>
      </c>
      <c r="J6067">
        <v>0.97924999999999995</v>
      </c>
      <c r="K6067">
        <v>0.35115000000000002</v>
      </c>
      <c r="L6067">
        <v>0.76054999999999995</v>
      </c>
      <c r="M6067">
        <v>0.97294999999999998</v>
      </c>
    </row>
    <row r="6068" spans="2:13" x14ac:dyDescent="0.35">
      <c r="B6068">
        <v>6065</v>
      </c>
      <c r="C6068">
        <v>0.60645000000000004</v>
      </c>
      <c r="D6068">
        <v>0.58125000000000004</v>
      </c>
      <c r="E6068">
        <v>0.41504999999999997</v>
      </c>
      <c r="F6068">
        <v>0.82145000000000001</v>
      </c>
      <c r="G6068">
        <v>0.41025</v>
      </c>
      <c r="H6068">
        <v>0.70984999999999998</v>
      </c>
      <c r="I6068">
        <v>0.70455000000000001</v>
      </c>
      <c r="J6068">
        <v>0.49675000000000002</v>
      </c>
      <c r="K6068">
        <v>0.61345000000000005</v>
      </c>
      <c r="L6068">
        <v>0.78405000000000002</v>
      </c>
      <c r="M6068">
        <v>0.99885000000000002</v>
      </c>
    </row>
    <row r="6069" spans="2:13" x14ac:dyDescent="0.35">
      <c r="B6069">
        <v>6066</v>
      </c>
      <c r="C6069">
        <v>0.60655000000000003</v>
      </c>
      <c r="D6069">
        <v>0.29375000000000001</v>
      </c>
      <c r="E6069">
        <v>0.93305000000000005</v>
      </c>
      <c r="F6069">
        <v>0.95725000000000005</v>
      </c>
      <c r="G6069">
        <v>0.88915</v>
      </c>
      <c r="H6069">
        <v>0.59304999999999997</v>
      </c>
      <c r="I6069">
        <v>0.64144999999999996</v>
      </c>
      <c r="J6069">
        <v>2.1350000000000001E-2</v>
      </c>
      <c r="K6069">
        <v>0.61785000000000001</v>
      </c>
      <c r="L6069">
        <v>0.71235000000000004</v>
      </c>
      <c r="M6069">
        <v>0.60404999999999998</v>
      </c>
    </row>
    <row r="6070" spans="2:13" x14ac:dyDescent="0.35">
      <c r="B6070">
        <v>6067</v>
      </c>
      <c r="C6070">
        <v>0.60665000000000002</v>
      </c>
      <c r="D6070">
        <v>0.86214999999999997</v>
      </c>
      <c r="E6070">
        <v>0.19064999999999999</v>
      </c>
      <c r="F6070">
        <v>6.2050000000000001E-2</v>
      </c>
      <c r="G6070">
        <v>0.98304999999999998</v>
      </c>
      <c r="H6070">
        <v>0.32574999999999998</v>
      </c>
      <c r="I6070">
        <v>0.56735000000000002</v>
      </c>
      <c r="J6070">
        <v>0.27205000000000001</v>
      </c>
      <c r="K6070">
        <v>0.91295000000000004</v>
      </c>
      <c r="L6070">
        <v>0.98565000000000003</v>
      </c>
      <c r="M6070">
        <v>1.9949999999999999E-2</v>
      </c>
    </row>
    <row r="6071" spans="2:13" x14ac:dyDescent="0.35">
      <c r="B6071">
        <v>6068</v>
      </c>
      <c r="C6071">
        <v>0.60675000000000001</v>
      </c>
      <c r="D6071">
        <v>0.87655000000000005</v>
      </c>
      <c r="E6071">
        <v>0.23755000000000001</v>
      </c>
      <c r="F6071">
        <v>0.95155000000000001</v>
      </c>
      <c r="G6071">
        <v>0.28434999999999999</v>
      </c>
      <c r="H6071">
        <v>0.24274999999999999</v>
      </c>
      <c r="I6071">
        <v>0.11675000000000001</v>
      </c>
      <c r="J6071">
        <v>0.60585</v>
      </c>
      <c r="K6071">
        <v>0.87534999999999996</v>
      </c>
      <c r="L6071">
        <v>0.69055</v>
      </c>
      <c r="M6071">
        <v>0.60834999999999995</v>
      </c>
    </row>
    <row r="6072" spans="2:13" x14ac:dyDescent="0.35">
      <c r="B6072">
        <v>6069</v>
      </c>
      <c r="C6072">
        <v>0.60685</v>
      </c>
      <c r="D6072">
        <v>9.8849999999999993E-2</v>
      </c>
      <c r="E6072">
        <v>0.12964999999999999</v>
      </c>
      <c r="F6072">
        <v>0.96235000000000004</v>
      </c>
      <c r="G6072">
        <v>3.1050000000000001E-2</v>
      </c>
      <c r="H6072">
        <v>0.29535</v>
      </c>
      <c r="I6072">
        <v>0.41825000000000001</v>
      </c>
      <c r="J6072">
        <v>0.49645</v>
      </c>
      <c r="K6072">
        <v>0.11185</v>
      </c>
      <c r="L6072">
        <v>0.94904999999999995</v>
      </c>
      <c r="M6072">
        <v>0.90805000000000002</v>
      </c>
    </row>
    <row r="6073" spans="2:13" x14ac:dyDescent="0.35">
      <c r="B6073">
        <v>6070</v>
      </c>
      <c r="C6073">
        <v>0.60694999999999999</v>
      </c>
      <c r="D6073">
        <v>0.63405</v>
      </c>
      <c r="E6073">
        <v>0.19894999999999999</v>
      </c>
      <c r="F6073">
        <v>0.61414999999999997</v>
      </c>
      <c r="G6073">
        <v>0.96745000000000003</v>
      </c>
      <c r="H6073">
        <v>4.1450000000000001E-2</v>
      </c>
      <c r="I6073">
        <v>0.69355</v>
      </c>
      <c r="J6073">
        <v>0.10045</v>
      </c>
      <c r="K6073">
        <v>0.12415</v>
      </c>
      <c r="L6073">
        <v>0.31564999999999999</v>
      </c>
      <c r="M6073">
        <v>5.2949999999999997E-2</v>
      </c>
    </row>
    <row r="6074" spans="2:13" x14ac:dyDescent="0.35">
      <c r="B6074">
        <v>6071</v>
      </c>
      <c r="C6074">
        <v>0.60704999999999998</v>
      </c>
      <c r="D6074">
        <v>0.94774999999999998</v>
      </c>
      <c r="E6074">
        <v>0.14555000000000001</v>
      </c>
      <c r="F6074">
        <v>0.21904999999999999</v>
      </c>
      <c r="G6074">
        <v>7.5649999999999995E-2</v>
      </c>
      <c r="H6074">
        <v>4.4549999999999999E-2</v>
      </c>
      <c r="I6074">
        <v>2.7050000000000001E-2</v>
      </c>
      <c r="J6074">
        <v>0.21325</v>
      </c>
      <c r="K6074">
        <v>9.9449999999999997E-2</v>
      </c>
      <c r="L6074">
        <v>0.64454999999999996</v>
      </c>
      <c r="M6074">
        <v>2.5149999999999999E-2</v>
      </c>
    </row>
    <row r="6075" spans="2:13" x14ac:dyDescent="0.35">
      <c r="B6075">
        <v>6072</v>
      </c>
      <c r="C6075">
        <v>0.60714999999999997</v>
      </c>
      <c r="D6075">
        <v>0.10335</v>
      </c>
      <c r="E6075">
        <v>0.34534999999999999</v>
      </c>
      <c r="F6075">
        <v>0.30985000000000001</v>
      </c>
      <c r="G6075">
        <v>0.74255000000000004</v>
      </c>
      <c r="H6075">
        <v>0.35625000000000001</v>
      </c>
      <c r="I6075">
        <v>0.40894999999999998</v>
      </c>
      <c r="J6075">
        <v>0.47425</v>
      </c>
      <c r="K6075">
        <v>0.62365000000000004</v>
      </c>
      <c r="L6075">
        <v>0.26905000000000001</v>
      </c>
      <c r="M6075">
        <v>0.54754999999999998</v>
      </c>
    </row>
    <row r="6076" spans="2:13" x14ac:dyDescent="0.35">
      <c r="B6076">
        <v>6073</v>
      </c>
      <c r="C6076">
        <v>0.60724999999999996</v>
      </c>
      <c r="D6076">
        <v>0.35565000000000002</v>
      </c>
      <c r="E6076">
        <v>0.12534999999999999</v>
      </c>
      <c r="F6076">
        <v>0.59475</v>
      </c>
      <c r="G6076">
        <v>0.83104999999999996</v>
      </c>
      <c r="H6076">
        <v>0.16875000000000001</v>
      </c>
      <c r="I6076">
        <v>0.77244999999999997</v>
      </c>
      <c r="J6076">
        <v>0.86214999999999997</v>
      </c>
      <c r="K6076">
        <v>0.36514999999999997</v>
      </c>
      <c r="L6076">
        <v>0.76824999999999999</v>
      </c>
      <c r="M6076">
        <v>8.0750000000000002E-2</v>
      </c>
    </row>
    <row r="6077" spans="2:13" x14ac:dyDescent="0.35">
      <c r="B6077">
        <v>6074</v>
      </c>
      <c r="C6077">
        <v>0.60734999999999995</v>
      </c>
      <c r="D6077">
        <v>0.49395</v>
      </c>
      <c r="E6077">
        <v>0.58925000000000005</v>
      </c>
      <c r="F6077">
        <v>0.88775000000000004</v>
      </c>
      <c r="G6077">
        <v>0.12545000000000001</v>
      </c>
      <c r="H6077">
        <v>0.83665</v>
      </c>
      <c r="I6077">
        <v>0.64605000000000001</v>
      </c>
      <c r="J6077">
        <v>0.54805000000000004</v>
      </c>
      <c r="K6077">
        <v>0.64265000000000005</v>
      </c>
      <c r="L6077">
        <v>0.14765</v>
      </c>
      <c r="M6077">
        <v>0.79064999999999996</v>
      </c>
    </row>
    <row r="6078" spans="2:13" x14ac:dyDescent="0.35">
      <c r="B6078">
        <v>6075</v>
      </c>
      <c r="C6078">
        <v>0.60745000000000005</v>
      </c>
      <c r="D6078">
        <v>0.40665000000000001</v>
      </c>
      <c r="E6078">
        <v>0.94535000000000002</v>
      </c>
      <c r="F6078">
        <v>0.27934999999999999</v>
      </c>
      <c r="G6078">
        <v>0.66735</v>
      </c>
      <c r="H6078">
        <v>0.15065000000000001</v>
      </c>
      <c r="I6078">
        <v>0.51644999999999996</v>
      </c>
      <c r="J6078">
        <v>0.66774999999999995</v>
      </c>
      <c r="K6078">
        <v>0.92335</v>
      </c>
      <c r="L6078">
        <v>0.17805000000000001</v>
      </c>
      <c r="M6078">
        <v>0.54064999999999996</v>
      </c>
    </row>
    <row r="6079" spans="2:13" x14ac:dyDescent="0.35">
      <c r="B6079">
        <v>6076</v>
      </c>
      <c r="C6079">
        <v>0.60755000000000003</v>
      </c>
      <c r="D6079">
        <v>0.77654999999999996</v>
      </c>
      <c r="E6079">
        <v>0.22284999999999999</v>
      </c>
      <c r="F6079">
        <v>0.76165000000000005</v>
      </c>
      <c r="G6079">
        <v>0.86465000000000003</v>
      </c>
      <c r="H6079">
        <v>0.12975</v>
      </c>
      <c r="I6079">
        <v>0.86224999999999996</v>
      </c>
      <c r="J6079">
        <v>0.10815</v>
      </c>
      <c r="K6079">
        <v>0.47215000000000001</v>
      </c>
      <c r="L6079">
        <v>0.10965</v>
      </c>
      <c r="M6079">
        <v>0.23544999999999999</v>
      </c>
    </row>
    <row r="6080" spans="2:13" x14ac:dyDescent="0.35">
      <c r="B6080">
        <v>6077</v>
      </c>
      <c r="C6080">
        <v>0.60765000000000002</v>
      </c>
      <c r="D6080">
        <v>0.15395</v>
      </c>
      <c r="E6080">
        <v>0.53925000000000001</v>
      </c>
      <c r="F6080">
        <v>0.99255000000000004</v>
      </c>
      <c r="G6080">
        <v>0.35394999999999999</v>
      </c>
      <c r="H6080">
        <v>0.20225000000000001</v>
      </c>
      <c r="I6080">
        <v>0.71825000000000006</v>
      </c>
      <c r="J6080">
        <v>1.585E-2</v>
      </c>
      <c r="K6080">
        <v>0.37835000000000002</v>
      </c>
      <c r="L6080">
        <v>0.81445000000000001</v>
      </c>
      <c r="M6080">
        <v>0.71535000000000004</v>
      </c>
    </row>
    <row r="6081" spans="2:13" x14ac:dyDescent="0.35">
      <c r="B6081">
        <v>6078</v>
      </c>
      <c r="C6081">
        <v>0.60775000000000001</v>
      </c>
      <c r="D6081">
        <v>0.54974999999999996</v>
      </c>
      <c r="E6081">
        <v>0.69425000000000003</v>
      </c>
      <c r="F6081">
        <v>0.14935000000000001</v>
      </c>
      <c r="G6081">
        <v>0.82264999999999999</v>
      </c>
      <c r="H6081">
        <v>0.62385000000000002</v>
      </c>
      <c r="I6081">
        <v>4.1849999999999998E-2</v>
      </c>
      <c r="J6081">
        <v>0.13514999999999999</v>
      </c>
      <c r="K6081">
        <v>0.71835000000000004</v>
      </c>
      <c r="L6081">
        <v>0.76085000000000003</v>
      </c>
      <c r="M6081">
        <v>0.87044999999999995</v>
      </c>
    </row>
    <row r="6082" spans="2:13" x14ac:dyDescent="0.35">
      <c r="B6082">
        <v>6079</v>
      </c>
      <c r="C6082">
        <v>0.60785</v>
      </c>
      <c r="D6082">
        <v>0.71384999999999998</v>
      </c>
      <c r="E6082">
        <v>0.97924999999999995</v>
      </c>
      <c r="F6082">
        <v>0.95655000000000001</v>
      </c>
      <c r="G6082">
        <v>0.26734999999999998</v>
      </c>
      <c r="H6082">
        <v>0.14365</v>
      </c>
      <c r="I6082">
        <v>0.98965000000000003</v>
      </c>
      <c r="J6082">
        <v>0.59075</v>
      </c>
      <c r="K6082">
        <v>0.68325000000000002</v>
      </c>
      <c r="L6082">
        <v>0.91574999999999995</v>
      </c>
      <c r="M6082">
        <v>0.82615000000000005</v>
      </c>
    </row>
    <row r="6083" spans="2:13" x14ac:dyDescent="0.35">
      <c r="B6083">
        <v>6080</v>
      </c>
      <c r="C6083">
        <v>0.60794999999999999</v>
      </c>
      <c r="D6083">
        <v>0.65464999999999995</v>
      </c>
      <c r="E6083">
        <v>0.65664999999999996</v>
      </c>
      <c r="F6083">
        <v>0.38245000000000001</v>
      </c>
      <c r="G6083">
        <v>0.98865000000000003</v>
      </c>
      <c r="H6083">
        <v>0.81984999999999997</v>
      </c>
      <c r="I6083">
        <v>3.3149999999999999E-2</v>
      </c>
      <c r="J6083">
        <v>0.46615000000000001</v>
      </c>
      <c r="K6083">
        <v>0.59155000000000002</v>
      </c>
      <c r="L6083">
        <v>0.19305</v>
      </c>
      <c r="M6083">
        <v>0.29794999999999999</v>
      </c>
    </row>
    <row r="6084" spans="2:13" x14ac:dyDescent="0.35">
      <c r="B6084">
        <v>6081</v>
      </c>
      <c r="C6084">
        <v>0.60804999999999998</v>
      </c>
      <c r="D6084">
        <v>0.44995000000000002</v>
      </c>
      <c r="E6084">
        <v>0.41454999999999997</v>
      </c>
      <c r="F6084">
        <v>6.3149999999999998E-2</v>
      </c>
      <c r="G6084">
        <v>0.33445000000000003</v>
      </c>
      <c r="H6084">
        <v>0.63765000000000005</v>
      </c>
      <c r="I6084">
        <v>0.32095000000000001</v>
      </c>
      <c r="J6084">
        <v>0.81194999999999995</v>
      </c>
      <c r="K6084">
        <v>0.40534999999999999</v>
      </c>
      <c r="L6084">
        <v>0.44105</v>
      </c>
      <c r="M6084">
        <v>0.16735</v>
      </c>
    </row>
    <row r="6085" spans="2:13" x14ac:dyDescent="0.35">
      <c r="B6085">
        <v>6082</v>
      </c>
      <c r="C6085">
        <v>0.60814999999999997</v>
      </c>
      <c r="D6085">
        <v>0.46694999999999998</v>
      </c>
      <c r="E6085">
        <v>0.81964999999999999</v>
      </c>
      <c r="F6085">
        <v>7.7350000000000002E-2</v>
      </c>
      <c r="G6085">
        <v>0.55554999999999999</v>
      </c>
      <c r="H6085">
        <v>0.43164999999999998</v>
      </c>
      <c r="I6085">
        <v>0.78195000000000003</v>
      </c>
      <c r="J6085">
        <v>0.39274999999999999</v>
      </c>
      <c r="K6085">
        <v>0.50924999999999998</v>
      </c>
      <c r="L6085">
        <v>0.27544999999999997</v>
      </c>
      <c r="M6085">
        <v>0.39334999999999998</v>
      </c>
    </row>
    <row r="6086" spans="2:13" x14ac:dyDescent="0.35">
      <c r="B6086">
        <v>6083</v>
      </c>
      <c r="C6086">
        <v>0.60824999999999996</v>
      </c>
      <c r="D6086">
        <v>0.86034999999999995</v>
      </c>
      <c r="E6086">
        <v>0.19114999999999999</v>
      </c>
      <c r="F6086">
        <v>0.11595</v>
      </c>
      <c r="G6086">
        <v>0.77164999999999995</v>
      </c>
      <c r="H6086">
        <v>0.91505000000000003</v>
      </c>
      <c r="I6086">
        <v>0.51515</v>
      </c>
      <c r="J6086">
        <v>0.97675000000000001</v>
      </c>
      <c r="K6086">
        <v>0.78715000000000002</v>
      </c>
      <c r="L6086">
        <v>0.67544999999999999</v>
      </c>
      <c r="M6086">
        <v>0.90664999999999996</v>
      </c>
    </row>
    <row r="6087" spans="2:13" x14ac:dyDescent="0.35">
      <c r="B6087">
        <v>6084</v>
      </c>
      <c r="C6087">
        <v>0.60834999999999995</v>
      </c>
      <c r="D6087">
        <v>0.82555000000000001</v>
      </c>
      <c r="E6087">
        <v>0.33684999999999998</v>
      </c>
      <c r="F6087">
        <v>0.71414999999999995</v>
      </c>
      <c r="G6087">
        <v>0.51315</v>
      </c>
      <c r="H6087">
        <v>0.89124999999999999</v>
      </c>
      <c r="I6087">
        <v>0.53334999999999999</v>
      </c>
      <c r="J6087">
        <v>0.73745000000000005</v>
      </c>
      <c r="K6087">
        <v>0.91174999999999995</v>
      </c>
      <c r="L6087">
        <v>0.74204999999999999</v>
      </c>
      <c r="M6087">
        <v>0.66315000000000002</v>
      </c>
    </row>
    <row r="6088" spans="2:13" x14ac:dyDescent="0.35">
      <c r="B6088">
        <v>6085</v>
      </c>
      <c r="C6088">
        <v>0.60845000000000005</v>
      </c>
      <c r="D6088">
        <v>0.34565000000000001</v>
      </c>
      <c r="E6088">
        <v>0.77695000000000003</v>
      </c>
      <c r="F6088">
        <v>0.68945000000000001</v>
      </c>
      <c r="G6088">
        <v>0.97714999999999996</v>
      </c>
      <c r="H6088">
        <v>0.39924999999999999</v>
      </c>
      <c r="I6088">
        <v>0.40265000000000001</v>
      </c>
      <c r="J6088">
        <v>0.69064999999999999</v>
      </c>
      <c r="K6088">
        <v>0.64315</v>
      </c>
      <c r="L6088">
        <v>0.17674999999999999</v>
      </c>
      <c r="M6088">
        <v>0.17635000000000001</v>
      </c>
    </row>
    <row r="6089" spans="2:13" x14ac:dyDescent="0.35">
      <c r="B6089">
        <v>6086</v>
      </c>
      <c r="C6089">
        <v>0.60855000000000004</v>
      </c>
      <c r="D6089">
        <v>0.36375000000000002</v>
      </c>
      <c r="E6089">
        <v>0.60685</v>
      </c>
      <c r="F6089">
        <v>0.37745000000000001</v>
      </c>
      <c r="G6089">
        <v>0.56925000000000003</v>
      </c>
      <c r="H6089">
        <v>0.27074999999999999</v>
      </c>
      <c r="I6089">
        <v>0.13395000000000001</v>
      </c>
      <c r="J6089">
        <v>0.53595000000000004</v>
      </c>
      <c r="K6089">
        <v>0.12385</v>
      </c>
      <c r="L6089">
        <v>0.32135000000000002</v>
      </c>
      <c r="M6089">
        <v>0.85355000000000003</v>
      </c>
    </row>
    <row r="6090" spans="2:13" x14ac:dyDescent="0.35">
      <c r="B6090">
        <v>6087</v>
      </c>
      <c r="C6090">
        <v>0.60865000000000002</v>
      </c>
      <c r="D6090">
        <v>0.87085000000000001</v>
      </c>
      <c r="E6090">
        <v>0.91754999999999998</v>
      </c>
      <c r="F6090">
        <v>3.6249999999999998E-2</v>
      </c>
      <c r="G6090">
        <v>0.13285</v>
      </c>
      <c r="H6090">
        <v>0.76724999999999999</v>
      </c>
      <c r="I6090">
        <v>0.34384999999999999</v>
      </c>
      <c r="J6090">
        <v>0.38714999999999999</v>
      </c>
      <c r="K6090">
        <v>0.90674999999999994</v>
      </c>
      <c r="L6090">
        <v>0.25605</v>
      </c>
      <c r="M6090">
        <v>0.79784999999999995</v>
      </c>
    </row>
    <row r="6091" spans="2:13" x14ac:dyDescent="0.35">
      <c r="B6091">
        <v>6088</v>
      </c>
      <c r="C6091">
        <v>0.60875000000000001</v>
      </c>
      <c r="D6091">
        <v>7.9149999999999998E-2</v>
      </c>
      <c r="E6091">
        <v>0.21435000000000001</v>
      </c>
      <c r="F6091">
        <v>0.13635</v>
      </c>
      <c r="G6091">
        <v>0.64254999999999995</v>
      </c>
      <c r="H6091">
        <v>0.58584999999999998</v>
      </c>
      <c r="I6091">
        <v>0.20005000000000001</v>
      </c>
      <c r="J6091">
        <v>0.90525</v>
      </c>
      <c r="K6091">
        <v>0.91015000000000001</v>
      </c>
      <c r="L6091">
        <v>0.55954999999999999</v>
      </c>
      <c r="M6091">
        <v>2.2950000000000002E-2</v>
      </c>
    </row>
    <row r="6092" spans="2:13" x14ac:dyDescent="0.35">
      <c r="B6092">
        <v>6089</v>
      </c>
      <c r="C6092">
        <v>0.60885</v>
      </c>
      <c r="D6092">
        <v>0.61855000000000004</v>
      </c>
      <c r="E6092">
        <v>0.35175000000000001</v>
      </c>
      <c r="F6092">
        <v>0.86204999999999998</v>
      </c>
      <c r="G6092">
        <v>0.64485000000000003</v>
      </c>
      <c r="H6092">
        <v>0.30535000000000001</v>
      </c>
      <c r="I6092">
        <v>0.42885000000000001</v>
      </c>
      <c r="J6092">
        <v>0.97614999999999996</v>
      </c>
      <c r="K6092">
        <v>0.45624999999999999</v>
      </c>
      <c r="L6092">
        <v>0.65395000000000003</v>
      </c>
      <c r="M6092">
        <v>0.93254999999999999</v>
      </c>
    </row>
    <row r="6093" spans="2:13" x14ac:dyDescent="0.35">
      <c r="B6093">
        <v>6090</v>
      </c>
      <c r="C6093">
        <v>0.60894999999999999</v>
      </c>
      <c r="D6093">
        <v>0.90175000000000005</v>
      </c>
      <c r="E6093">
        <v>0.37545000000000001</v>
      </c>
      <c r="F6093">
        <v>0.56835000000000002</v>
      </c>
      <c r="G6093">
        <v>0.55295000000000005</v>
      </c>
      <c r="H6093">
        <v>8.6650000000000005E-2</v>
      </c>
      <c r="I6093">
        <v>0.63314999999999999</v>
      </c>
      <c r="J6093">
        <v>0.67254999999999998</v>
      </c>
      <c r="K6093">
        <v>0.69945000000000002</v>
      </c>
      <c r="L6093">
        <v>0.71794999999999998</v>
      </c>
      <c r="M6093">
        <v>0.58345000000000002</v>
      </c>
    </row>
    <row r="6094" spans="2:13" x14ac:dyDescent="0.35">
      <c r="B6094">
        <v>6091</v>
      </c>
      <c r="C6094">
        <v>0.60904999999999998</v>
      </c>
      <c r="D6094">
        <v>0.66105000000000003</v>
      </c>
      <c r="E6094">
        <v>6.1249999999999999E-2</v>
      </c>
      <c r="F6094">
        <v>0.90764999999999996</v>
      </c>
      <c r="G6094">
        <v>0.43225000000000002</v>
      </c>
      <c r="H6094">
        <v>0.69215000000000004</v>
      </c>
      <c r="I6094">
        <v>0.36314999999999997</v>
      </c>
      <c r="J6094">
        <v>0.19944999999999999</v>
      </c>
      <c r="K6094">
        <v>0.17324999999999999</v>
      </c>
      <c r="L6094">
        <v>0.89005000000000001</v>
      </c>
      <c r="M6094">
        <v>0.44985000000000003</v>
      </c>
    </row>
    <row r="6095" spans="2:13" x14ac:dyDescent="0.35">
      <c r="B6095">
        <v>6092</v>
      </c>
      <c r="C6095">
        <v>0.60914999999999997</v>
      </c>
      <c r="D6095">
        <v>0.30845</v>
      </c>
      <c r="E6095">
        <v>0.76805000000000001</v>
      </c>
      <c r="F6095">
        <v>0.31505</v>
      </c>
      <c r="G6095">
        <v>0.60804999999999998</v>
      </c>
      <c r="H6095">
        <v>4.0499999999999998E-3</v>
      </c>
      <c r="I6095">
        <v>0.29485</v>
      </c>
      <c r="J6095">
        <v>0.68284999999999996</v>
      </c>
      <c r="K6095">
        <v>0.75575000000000003</v>
      </c>
      <c r="L6095">
        <v>0.66844999999999999</v>
      </c>
      <c r="M6095">
        <v>0.31874999999999998</v>
      </c>
    </row>
    <row r="6096" spans="2:13" x14ac:dyDescent="0.35">
      <c r="B6096">
        <v>6093</v>
      </c>
      <c r="C6096">
        <v>0.60924999999999996</v>
      </c>
      <c r="D6096">
        <v>7.3550000000000004E-2</v>
      </c>
      <c r="E6096">
        <v>0.51854999999999996</v>
      </c>
      <c r="F6096">
        <v>0.55164999999999997</v>
      </c>
      <c r="G6096">
        <v>0.29825000000000002</v>
      </c>
      <c r="H6096">
        <v>0.33024999999999999</v>
      </c>
      <c r="I6096">
        <v>0.58394999999999997</v>
      </c>
      <c r="J6096">
        <v>0.74385000000000001</v>
      </c>
      <c r="K6096">
        <v>0.48904999999999998</v>
      </c>
      <c r="L6096">
        <v>0.94794999999999996</v>
      </c>
      <c r="M6096">
        <v>0.80584999999999996</v>
      </c>
    </row>
    <row r="6097" spans="2:13" x14ac:dyDescent="0.35">
      <c r="B6097">
        <v>6094</v>
      </c>
      <c r="C6097">
        <v>0.60934999999999995</v>
      </c>
      <c r="D6097">
        <v>0.33455000000000001</v>
      </c>
      <c r="E6097">
        <v>0.47365000000000002</v>
      </c>
      <c r="F6097">
        <v>0.37304999999999999</v>
      </c>
      <c r="G6097">
        <v>0.73624999999999996</v>
      </c>
      <c r="H6097">
        <v>0.61004999999999998</v>
      </c>
      <c r="I6097">
        <v>0.63495000000000001</v>
      </c>
      <c r="J6097">
        <v>0.63944999999999996</v>
      </c>
      <c r="K6097">
        <v>0.36745</v>
      </c>
      <c r="L6097">
        <v>0.55135000000000001</v>
      </c>
      <c r="M6097">
        <v>9.3850000000000003E-2</v>
      </c>
    </row>
    <row r="6098" spans="2:13" x14ac:dyDescent="0.35">
      <c r="B6098">
        <v>6095</v>
      </c>
      <c r="C6098">
        <v>0.60945000000000005</v>
      </c>
      <c r="D6098">
        <v>6.6650000000000001E-2</v>
      </c>
      <c r="E6098">
        <v>0.79285000000000005</v>
      </c>
      <c r="F6098">
        <v>0.77744999999999997</v>
      </c>
      <c r="G6098">
        <v>0.75424999999999998</v>
      </c>
      <c r="H6098">
        <v>0.81605000000000005</v>
      </c>
      <c r="I6098">
        <v>0.78385000000000005</v>
      </c>
      <c r="J6098">
        <v>3.6049999999999999E-2</v>
      </c>
      <c r="K6098">
        <v>0.97435000000000005</v>
      </c>
      <c r="L6098">
        <v>0.57765</v>
      </c>
      <c r="M6098">
        <v>0.72455000000000003</v>
      </c>
    </row>
    <row r="6099" spans="2:13" x14ac:dyDescent="0.35">
      <c r="B6099">
        <v>6096</v>
      </c>
      <c r="C6099">
        <v>0.60955000000000004</v>
      </c>
      <c r="D6099">
        <v>0.38884999999999997</v>
      </c>
      <c r="E6099">
        <v>0.73565000000000003</v>
      </c>
      <c r="F6099">
        <v>0.29815000000000003</v>
      </c>
      <c r="G6099">
        <v>0.72945000000000004</v>
      </c>
      <c r="H6099">
        <v>0.73355000000000004</v>
      </c>
      <c r="I6099">
        <v>0.42015000000000002</v>
      </c>
      <c r="J6099">
        <v>0.78274999999999995</v>
      </c>
      <c r="K6099">
        <v>0.16345000000000001</v>
      </c>
      <c r="L6099">
        <v>0.86714999999999998</v>
      </c>
      <c r="M6099">
        <v>0.76085000000000003</v>
      </c>
    </row>
    <row r="6100" spans="2:13" x14ac:dyDescent="0.35">
      <c r="B6100">
        <v>6097</v>
      </c>
      <c r="C6100">
        <v>0.60965000000000003</v>
      </c>
      <c r="D6100">
        <v>0.66364999999999996</v>
      </c>
      <c r="E6100">
        <v>0.32934999999999998</v>
      </c>
      <c r="F6100">
        <v>1.7749999999999998E-2</v>
      </c>
      <c r="G6100">
        <v>0.98534999999999995</v>
      </c>
      <c r="H6100">
        <v>0.14044999999999999</v>
      </c>
      <c r="I6100">
        <v>0.60024999999999995</v>
      </c>
      <c r="J6100">
        <v>0.53315000000000001</v>
      </c>
      <c r="K6100">
        <v>0.38305</v>
      </c>
      <c r="L6100">
        <v>0.41075</v>
      </c>
      <c r="M6100">
        <v>0.38474999999999998</v>
      </c>
    </row>
    <row r="6101" spans="2:13" x14ac:dyDescent="0.35">
      <c r="B6101">
        <v>6098</v>
      </c>
      <c r="C6101">
        <v>0.60975000000000001</v>
      </c>
      <c r="D6101">
        <v>0.32485000000000003</v>
      </c>
      <c r="E6101">
        <v>7.8850000000000003E-2</v>
      </c>
      <c r="F6101">
        <v>0.72765000000000002</v>
      </c>
      <c r="G6101">
        <v>0.74265000000000003</v>
      </c>
      <c r="H6101">
        <v>9.7350000000000006E-2</v>
      </c>
      <c r="I6101">
        <v>0.65485000000000004</v>
      </c>
      <c r="J6101">
        <v>1.435E-2</v>
      </c>
      <c r="K6101">
        <v>0.50414999999999999</v>
      </c>
      <c r="L6101">
        <v>0.87355000000000005</v>
      </c>
      <c r="M6101">
        <v>8.0350000000000005E-2</v>
      </c>
    </row>
    <row r="6102" spans="2:13" x14ac:dyDescent="0.35">
      <c r="B6102">
        <v>6099</v>
      </c>
      <c r="C6102">
        <v>0.60985</v>
      </c>
      <c r="D6102">
        <v>0.49635000000000001</v>
      </c>
      <c r="E6102">
        <v>3.3149999999999999E-2</v>
      </c>
      <c r="F6102">
        <v>0.28155000000000002</v>
      </c>
      <c r="G6102">
        <v>0.56894999999999996</v>
      </c>
      <c r="H6102">
        <v>6.5750000000000003E-2</v>
      </c>
      <c r="I6102">
        <v>0.91635</v>
      </c>
      <c r="J6102">
        <v>0.22364999999999999</v>
      </c>
      <c r="K6102">
        <v>0.14945</v>
      </c>
      <c r="L6102">
        <v>0.49904999999999999</v>
      </c>
      <c r="M6102">
        <v>0.60455000000000003</v>
      </c>
    </row>
    <row r="6103" spans="2:13" x14ac:dyDescent="0.35">
      <c r="B6103">
        <v>6100</v>
      </c>
      <c r="C6103">
        <v>0.60994999999999999</v>
      </c>
      <c r="D6103">
        <v>0.61094999999999999</v>
      </c>
      <c r="E6103">
        <v>0.28244999999999998</v>
      </c>
      <c r="F6103">
        <v>0.38524999999999998</v>
      </c>
      <c r="G6103">
        <v>0.56374999999999997</v>
      </c>
      <c r="H6103">
        <v>0.80205000000000004</v>
      </c>
      <c r="I6103">
        <v>4.0550000000000003E-2</v>
      </c>
      <c r="J6103">
        <v>9.6850000000000006E-2</v>
      </c>
      <c r="K6103">
        <v>0.10165</v>
      </c>
      <c r="L6103">
        <v>0.99185000000000001</v>
      </c>
      <c r="M6103">
        <v>0.38595000000000002</v>
      </c>
    </row>
    <row r="6104" spans="2:13" x14ac:dyDescent="0.35">
      <c r="B6104">
        <v>6101</v>
      </c>
      <c r="C6104">
        <v>0.61004999999999998</v>
      </c>
      <c r="D6104">
        <v>0.21865000000000001</v>
      </c>
      <c r="E6104">
        <v>0.51024999999999998</v>
      </c>
      <c r="F6104">
        <v>0.97594999999999998</v>
      </c>
      <c r="G6104">
        <v>0.51815</v>
      </c>
      <c r="H6104">
        <v>5.8650000000000001E-2</v>
      </c>
      <c r="I6104">
        <v>0.71865000000000001</v>
      </c>
      <c r="J6104">
        <v>0.32235000000000003</v>
      </c>
      <c r="K6104">
        <v>0.48744999999999999</v>
      </c>
      <c r="L6104">
        <v>0.38145000000000001</v>
      </c>
      <c r="M6104">
        <v>0.72824999999999995</v>
      </c>
    </row>
    <row r="6105" spans="2:13" x14ac:dyDescent="0.35">
      <c r="B6105">
        <v>6102</v>
      </c>
      <c r="C6105">
        <v>0.61014999999999997</v>
      </c>
      <c r="D6105">
        <v>9.0550000000000005E-2</v>
      </c>
      <c r="E6105">
        <v>5.9150000000000001E-2</v>
      </c>
      <c r="F6105">
        <v>0.64205000000000001</v>
      </c>
      <c r="G6105">
        <v>0.28705000000000003</v>
      </c>
      <c r="H6105">
        <v>0.67225000000000001</v>
      </c>
      <c r="I6105">
        <v>0.60614999999999997</v>
      </c>
      <c r="J6105">
        <v>0.83165</v>
      </c>
      <c r="K6105">
        <v>0.44395000000000001</v>
      </c>
      <c r="L6105">
        <v>4.15E-3</v>
      </c>
      <c r="M6105">
        <v>8.7500000000000008E-3</v>
      </c>
    </row>
    <row r="6106" spans="2:13" x14ac:dyDescent="0.35">
      <c r="B6106">
        <v>6103</v>
      </c>
      <c r="C6106">
        <v>0.61024999999999996</v>
      </c>
      <c r="D6106">
        <v>0.90405000000000002</v>
      </c>
      <c r="E6106">
        <v>2.035E-2</v>
      </c>
      <c r="F6106">
        <v>0.49995000000000001</v>
      </c>
      <c r="G6106">
        <v>0.20735000000000001</v>
      </c>
      <c r="H6106">
        <v>0.84304999999999997</v>
      </c>
      <c r="I6106">
        <v>0.68064999999999998</v>
      </c>
      <c r="J6106">
        <v>8.1049999999999997E-2</v>
      </c>
      <c r="K6106">
        <v>0.40934999999999999</v>
      </c>
      <c r="L6106">
        <v>0.79495000000000005</v>
      </c>
      <c r="M6106">
        <v>0.99775000000000003</v>
      </c>
    </row>
    <row r="6107" spans="2:13" x14ac:dyDescent="0.35">
      <c r="B6107">
        <v>6104</v>
      </c>
      <c r="C6107">
        <v>0.61034999999999995</v>
      </c>
      <c r="D6107">
        <v>7.6149999999999995E-2</v>
      </c>
      <c r="E6107">
        <v>2.1250000000000002E-2</v>
      </c>
      <c r="F6107">
        <v>8.4449999999999997E-2</v>
      </c>
      <c r="G6107">
        <v>0.51205000000000001</v>
      </c>
      <c r="H6107">
        <v>0.30545</v>
      </c>
      <c r="I6107">
        <v>4.4549999999999999E-2</v>
      </c>
      <c r="J6107">
        <v>0.94384999999999997</v>
      </c>
      <c r="K6107">
        <v>7.1249999999999994E-2</v>
      </c>
      <c r="L6107">
        <v>0.22364999999999999</v>
      </c>
      <c r="M6107">
        <v>0.88724999999999998</v>
      </c>
    </row>
    <row r="6108" spans="2:13" x14ac:dyDescent="0.35">
      <c r="B6108">
        <v>6105</v>
      </c>
      <c r="C6108">
        <v>0.61045000000000005</v>
      </c>
      <c r="D6108">
        <v>0.85894999999999999</v>
      </c>
      <c r="E6108">
        <v>0.94294999999999995</v>
      </c>
      <c r="F6108">
        <v>0.55315000000000003</v>
      </c>
      <c r="G6108">
        <v>0.28394999999999998</v>
      </c>
      <c r="H6108">
        <v>0.72765000000000002</v>
      </c>
      <c r="I6108">
        <v>0.84914999999999996</v>
      </c>
      <c r="J6108">
        <v>0.62334999999999996</v>
      </c>
      <c r="K6108">
        <v>0.11434999999999999</v>
      </c>
      <c r="L6108">
        <v>0.95645000000000002</v>
      </c>
      <c r="M6108">
        <v>0.12145</v>
      </c>
    </row>
    <row r="6109" spans="2:13" x14ac:dyDescent="0.35">
      <c r="B6109">
        <v>6106</v>
      </c>
      <c r="C6109">
        <v>0.61055000000000004</v>
      </c>
      <c r="D6109">
        <v>0.89405000000000001</v>
      </c>
      <c r="E6109">
        <v>0.57064999999999999</v>
      </c>
      <c r="F6109">
        <v>0.87914999999999999</v>
      </c>
      <c r="G6109">
        <v>0.97845000000000004</v>
      </c>
      <c r="H6109">
        <v>0.79715000000000003</v>
      </c>
      <c r="I6109">
        <v>0.32255</v>
      </c>
      <c r="J6109">
        <v>0.62565000000000004</v>
      </c>
      <c r="K6109">
        <v>0.69205000000000005</v>
      </c>
      <c r="L6109">
        <v>3.1150000000000001E-2</v>
      </c>
      <c r="M6109">
        <v>0.85145000000000004</v>
      </c>
    </row>
    <row r="6110" spans="2:13" x14ac:dyDescent="0.35">
      <c r="B6110">
        <v>6107</v>
      </c>
      <c r="C6110">
        <v>0.61065000000000003</v>
      </c>
      <c r="D6110">
        <v>0.24285000000000001</v>
      </c>
      <c r="E6110">
        <v>0.77995000000000003</v>
      </c>
      <c r="F6110">
        <v>0.83455000000000001</v>
      </c>
      <c r="G6110">
        <v>0.40955000000000003</v>
      </c>
      <c r="H6110">
        <v>1.5499999999999999E-3</v>
      </c>
      <c r="I6110">
        <v>0.24424999999999999</v>
      </c>
      <c r="J6110">
        <v>0.70015000000000005</v>
      </c>
      <c r="K6110">
        <v>0.46994999999999998</v>
      </c>
      <c r="L6110">
        <v>0.37805</v>
      </c>
      <c r="M6110">
        <v>0.27784999999999999</v>
      </c>
    </row>
    <row r="6111" spans="2:13" x14ac:dyDescent="0.35">
      <c r="B6111">
        <v>6108</v>
      </c>
      <c r="C6111">
        <v>0.61075000000000002</v>
      </c>
      <c r="D6111">
        <v>0.77285000000000004</v>
      </c>
      <c r="E6111">
        <v>4.5350000000000001E-2</v>
      </c>
      <c r="F6111">
        <v>0.56474999999999997</v>
      </c>
      <c r="G6111">
        <v>0.14485000000000001</v>
      </c>
      <c r="H6111">
        <v>0.18454999999999999</v>
      </c>
      <c r="I6111">
        <v>0.44464999999999999</v>
      </c>
      <c r="J6111">
        <v>0.84894999999999998</v>
      </c>
      <c r="K6111">
        <v>0.37655</v>
      </c>
      <c r="L6111">
        <v>0.97985</v>
      </c>
      <c r="M6111">
        <v>0.60614999999999997</v>
      </c>
    </row>
    <row r="6112" spans="2:13" x14ac:dyDescent="0.35">
      <c r="B6112">
        <v>6109</v>
      </c>
      <c r="C6112">
        <v>0.61085</v>
      </c>
      <c r="D6112">
        <v>0.30485000000000001</v>
      </c>
      <c r="E6112">
        <v>0.24975</v>
      </c>
      <c r="F6112">
        <v>0.63714999999999999</v>
      </c>
      <c r="G6112">
        <v>0.80515000000000003</v>
      </c>
      <c r="H6112">
        <v>0.56015000000000004</v>
      </c>
      <c r="I6112">
        <v>0.29054999999999997</v>
      </c>
      <c r="J6112">
        <v>0.92484999999999995</v>
      </c>
      <c r="K6112">
        <v>0.51434999999999997</v>
      </c>
      <c r="L6112">
        <v>6.515E-2</v>
      </c>
      <c r="M6112">
        <v>0.22534999999999999</v>
      </c>
    </row>
    <row r="6113" spans="2:13" x14ac:dyDescent="0.35">
      <c r="B6113">
        <v>6110</v>
      </c>
      <c r="C6113">
        <v>0.61094999999999999</v>
      </c>
      <c r="D6113">
        <v>0.71594999999999998</v>
      </c>
      <c r="E6113">
        <v>0.87924999999999998</v>
      </c>
      <c r="F6113">
        <v>6.3350000000000004E-2</v>
      </c>
      <c r="G6113">
        <v>0.82774999999999999</v>
      </c>
      <c r="H6113">
        <v>0.59335000000000004</v>
      </c>
      <c r="I6113">
        <v>0.11045000000000001</v>
      </c>
      <c r="J6113">
        <v>0.55705000000000005</v>
      </c>
      <c r="K6113">
        <v>0.40115000000000001</v>
      </c>
      <c r="L6113">
        <v>0.92315000000000003</v>
      </c>
      <c r="M6113">
        <v>0.40275</v>
      </c>
    </row>
    <row r="6114" spans="2:13" x14ac:dyDescent="0.35">
      <c r="B6114">
        <v>6111</v>
      </c>
      <c r="C6114">
        <v>0.61104999999999998</v>
      </c>
      <c r="D6114">
        <v>0.78274999999999995</v>
      </c>
      <c r="E6114">
        <v>0.26495000000000002</v>
      </c>
      <c r="F6114">
        <v>0.85375000000000001</v>
      </c>
      <c r="G6114">
        <v>7.0050000000000001E-2</v>
      </c>
      <c r="H6114">
        <v>0.42714999999999997</v>
      </c>
      <c r="I6114">
        <v>0.61614999999999998</v>
      </c>
      <c r="J6114">
        <v>8.3949999999999997E-2</v>
      </c>
      <c r="K6114">
        <v>0.55635000000000001</v>
      </c>
      <c r="L6114">
        <v>0.53044999999999998</v>
      </c>
      <c r="M6114">
        <v>0.62344999999999995</v>
      </c>
    </row>
    <row r="6115" spans="2:13" x14ac:dyDescent="0.35">
      <c r="B6115">
        <v>6112</v>
      </c>
      <c r="C6115">
        <v>0.61114999999999997</v>
      </c>
      <c r="D6115">
        <v>0.96345000000000003</v>
      </c>
      <c r="E6115">
        <v>8.9849999999999999E-2</v>
      </c>
      <c r="F6115">
        <v>0.43725000000000003</v>
      </c>
      <c r="G6115">
        <v>0.67584999999999995</v>
      </c>
      <c r="H6115">
        <v>0.70755000000000001</v>
      </c>
      <c r="I6115">
        <v>0.22125</v>
      </c>
      <c r="J6115">
        <v>0.97514999999999996</v>
      </c>
      <c r="K6115">
        <v>0.88934999999999997</v>
      </c>
      <c r="L6115">
        <v>0.59955000000000003</v>
      </c>
      <c r="M6115">
        <v>0.62855000000000005</v>
      </c>
    </row>
    <row r="6116" spans="2:13" x14ac:dyDescent="0.35">
      <c r="B6116">
        <v>6113</v>
      </c>
      <c r="C6116">
        <v>0.61124999999999996</v>
      </c>
      <c r="D6116">
        <v>0.53464999999999996</v>
      </c>
      <c r="E6116">
        <v>3.4750000000000003E-2</v>
      </c>
      <c r="F6116">
        <v>0.94255</v>
      </c>
      <c r="G6116">
        <v>0.73855000000000004</v>
      </c>
      <c r="H6116">
        <v>0.46755000000000002</v>
      </c>
      <c r="I6116">
        <v>0.84175</v>
      </c>
      <c r="J6116">
        <v>0.47765000000000002</v>
      </c>
      <c r="K6116">
        <v>0.59814999999999996</v>
      </c>
      <c r="L6116">
        <v>0.68454999999999999</v>
      </c>
      <c r="M6116">
        <v>0.38124999999999998</v>
      </c>
    </row>
    <row r="6117" spans="2:13" x14ac:dyDescent="0.35">
      <c r="B6117">
        <v>6114</v>
      </c>
      <c r="C6117">
        <v>0.61134999999999995</v>
      </c>
      <c r="D6117">
        <v>0.49625000000000002</v>
      </c>
      <c r="E6117">
        <v>0.69955000000000001</v>
      </c>
      <c r="F6117">
        <v>8.6449999999999999E-2</v>
      </c>
      <c r="G6117">
        <v>0.85724999999999996</v>
      </c>
      <c r="H6117">
        <v>0.11545</v>
      </c>
      <c r="I6117">
        <v>0.34365000000000001</v>
      </c>
      <c r="J6117">
        <v>0.96694999999999998</v>
      </c>
      <c r="K6117">
        <v>0.19305</v>
      </c>
      <c r="L6117">
        <v>0.67184999999999995</v>
      </c>
      <c r="M6117">
        <v>0.71394999999999997</v>
      </c>
    </row>
    <row r="6118" spans="2:13" x14ac:dyDescent="0.35">
      <c r="B6118">
        <v>6115</v>
      </c>
      <c r="C6118">
        <v>0.61145000000000005</v>
      </c>
      <c r="D6118">
        <v>8.8349999999999998E-2</v>
      </c>
      <c r="E6118">
        <v>0.45924999999999999</v>
      </c>
      <c r="F6118">
        <v>0.15115000000000001</v>
      </c>
      <c r="G6118">
        <v>0.40715000000000001</v>
      </c>
      <c r="H6118">
        <v>0.74224999999999997</v>
      </c>
      <c r="I6118">
        <v>0.31505</v>
      </c>
      <c r="J6118">
        <v>0.55735000000000001</v>
      </c>
      <c r="K6118">
        <v>0.48244999999999999</v>
      </c>
      <c r="L6118">
        <v>0.76324999999999998</v>
      </c>
      <c r="M6118">
        <v>0.76175000000000004</v>
      </c>
    </row>
    <row r="6119" spans="2:13" x14ac:dyDescent="0.35">
      <c r="B6119">
        <v>6116</v>
      </c>
      <c r="C6119">
        <v>0.61155000000000004</v>
      </c>
      <c r="D6119">
        <v>0.59214999999999995</v>
      </c>
      <c r="E6119">
        <v>0.43145</v>
      </c>
      <c r="F6119">
        <v>8.9649999999999994E-2</v>
      </c>
      <c r="G6119">
        <v>0.78625</v>
      </c>
      <c r="H6119">
        <v>0.62004999999999999</v>
      </c>
      <c r="I6119">
        <v>0.17115</v>
      </c>
      <c r="J6119">
        <v>0.73035000000000005</v>
      </c>
      <c r="K6119">
        <v>0.56015000000000004</v>
      </c>
      <c r="L6119">
        <v>0.70955000000000001</v>
      </c>
      <c r="M6119">
        <v>0.36115000000000003</v>
      </c>
    </row>
    <row r="6120" spans="2:13" x14ac:dyDescent="0.35">
      <c r="B6120">
        <v>6117</v>
      </c>
      <c r="C6120">
        <v>0.61165000000000003</v>
      </c>
      <c r="D6120">
        <v>7.7149999999999996E-2</v>
      </c>
      <c r="E6120">
        <v>0.31995000000000001</v>
      </c>
      <c r="F6120">
        <v>0.13625000000000001</v>
      </c>
      <c r="G6120">
        <v>0.80354999999999999</v>
      </c>
      <c r="H6120">
        <v>0.77685000000000004</v>
      </c>
      <c r="I6120">
        <v>0.23544999999999999</v>
      </c>
      <c r="J6120">
        <v>0.38874999999999998</v>
      </c>
      <c r="K6120">
        <v>0.30775000000000002</v>
      </c>
      <c r="L6120">
        <v>0.98035000000000005</v>
      </c>
      <c r="M6120">
        <v>0.75424999999999998</v>
      </c>
    </row>
    <row r="6121" spans="2:13" x14ac:dyDescent="0.35">
      <c r="B6121">
        <v>6118</v>
      </c>
      <c r="C6121">
        <v>0.61175000000000002</v>
      </c>
      <c r="D6121">
        <v>0.73594999999999999</v>
      </c>
      <c r="E6121">
        <v>0.85514999999999997</v>
      </c>
      <c r="F6121">
        <v>0.65564999999999996</v>
      </c>
      <c r="G6121">
        <v>0.10735</v>
      </c>
      <c r="H6121">
        <v>0.55354999999999999</v>
      </c>
      <c r="I6121">
        <v>0.25135000000000002</v>
      </c>
      <c r="J6121">
        <v>0.66285000000000005</v>
      </c>
      <c r="K6121">
        <v>0.93525000000000003</v>
      </c>
      <c r="L6121">
        <v>0.33515</v>
      </c>
      <c r="M6121">
        <v>0.51224999999999998</v>
      </c>
    </row>
    <row r="6122" spans="2:13" x14ac:dyDescent="0.35">
      <c r="B6122">
        <v>6119</v>
      </c>
      <c r="C6122">
        <v>0.61185</v>
      </c>
      <c r="D6122">
        <v>0.93605000000000005</v>
      </c>
      <c r="E6122">
        <v>0.92484999999999995</v>
      </c>
      <c r="F6122">
        <v>0.98575000000000002</v>
      </c>
      <c r="G6122">
        <v>0.61665000000000003</v>
      </c>
      <c r="H6122">
        <v>0.83584999999999998</v>
      </c>
      <c r="I6122">
        <v>0.64044999999999996</v>
      </c>
      <c r="J6122">
        <v>0.40165000000000001</v>
      </c>
      <c r="K6122">
        <v>0.53595000000000004</v>
      </c>
      <c r="L6122">
        <v>0.76385000000000003</v>
      </c>
      <c r="M6122">
        <v>0.31595000000000001</v>
      </c>
    </row>
    <row r="6123" spans="2:13" x14ac:dyDescent="0.35">
      <c r="B6123">
        <v>6120</v>
      </c>
      <c r="C6123">
        <v>0.61194999999999999</v>
      </c>
      <c r="D6123">
        <v>0.37285000000000001</v>
      </c>
      <c r="E6123">
        <v>0.33884999999999998</v>
      </c>
      <c r="F6123">
        <v>0.99434999999999996</v>
      </c>
      <c r="G6123">
        <v>0.55954999999999999</v>
      </c>
      <c r="H6123">
        <v>0.38105</v>
      </c>
      <c r="I6123">
        <v>0.73565000000000003</v>
      </c>
      <c r="J6123">
        <v>6.8949999999999997E-2</v>
      </c>
      <c r="K6123">
        <v>8.8150000000000006E-2</v>
      </c>
      <c r="L6123">
        <v>0.31935000000000002</v>
      </c>
      <c r="M6123">
        <v>0.72035000000000005</v>
      </c>
    </row>
    <row r="6124" spans="2:13" x14ac:dyDescent="0.35">
      <c r="B6124">
        <v>6121</v>
      </c>
      <c r="C6124">
        <v>0.61204999999999998</v>
      </c>
      <c r="D6124">
        <v>0.77625</v>
      </c>
      <c r="E6124">
        <v>0.50295000000000001</v>
      </c>
      <c r="F6124">
        <v>0.50534999999999997</v>
      </c>
      <c r="G6124">
        <v>4.4049999999999999E-2</v>
      </c>
      <c r="H6124">
        <v>0.28665000000000002</v>
      </c>
      <c r="I6124">
        <v>0.58135000000000003</v>
      </c>
      <c r="J6124">
        <v>0.68815000000000004</v>
      </c>
      <c r="K6124">
        <v>0.93554999999999999</v>
      </c>
      <c r="L6124">
        <v>0.51005</v>
      </c>
      <c r="M6124">
        <v>0.34744999999999998</v>
      </c>
    </row>
    <row r="6125" spans="2:13" x14ac:dyDescent="0.35">
      <c r="B6125">
        <v>6122</v>
      </c>
      <c r="C6125">
        <v>0.61214999999999997</v>
      </c>
      <c r="D6125">
        <v>0.45174999999999998</v>
      </c>
      <c r="E6125">
        <v>0.56694999999999995</v>
      </c>
      <c r="F6125">
        <v>0.40575</v>
      </c>
      <c r="G6125">
        <v>0.43045</v>
      </c>
      <c r="H6125">
        <v>0.53915000000000002</v>
      </c>
      <c r="I6125">
        <v>0.62534999999999996</v>
      </c>
      <c r="J6125">
        <v>0.34075</v>
      </c>
      <c r="K6125">
        <v>0.74114999999999998</v>
      </c>
      <c r="L6125">
        <v>0.27124999999999999</v>
      </c>
      <c r="M6125">
        <v>0.17344999999999999</v>
      </c>
    </row>
    <row r="6126" spans="2:13" x14ac:dyDescent="0.35">
      <c r="B6126">
        <v>6123</v>
      </c>
      <c r="C6126">
        <v>0.61224999999999996</v>
      </c>
      <c r="D6126">
        <v>0.28475</v>
      </c>
      <c r="E6126">
        <v>0.48085</v>
      </c>
      <c r="F6126">
        <v>0.80835000000000001</v>
      </c>
      <c r="G6126">
        <v>0.16944999999999999</v>
      </c>
      <c r="H6126">
        <v>0.11924999999999999</v>
      </c>
      <c r="I6126">
        <v>8.695E-2</v>
      </c>
      <c r="J6126">
        <v>0.80784999999999996</v>
      </c>
      <c r="K6126">
        <v>0.42444999999999999</v>
      </c>
      <c r="L6126">
        <v>0.81815000000000004</v>
      </c>
      <c r="M6126">
        <v>0.96525000000000005</v>
      </c>
    </row>
    <row r="6127" spans="2:13" x14ac:dyDescent="0.35">
      <c r="B6127">
        <v>6124</v>
      </c>
      <c r="C6127">
        <v>0.61234999999999995</v>
      </c>
      <c r="D6127">
        <v>0.31524999999999997</v>
      </c>
      <c r="E6127">
        <v>0.94155</v>
      </c>
      <c r="F6127">
        <v>0.44055</v>
      </c>
      <c r="G6127">
        <v>0.63275000000000003</v>
      </c>
      <c r="H6127">
        <v>0.48144999999999999</v>
      </c>
      <c r="I6127">
        <v>0.92254999999999998</v>
      </c>
      <c r="J6127">
        <v>0.33055000000000001</v>
      </c>
      <c r="K6127">
        <v>0.22894999999999999</v>
      </c>
      <c r="L6127">
        <v>0.25045000000000001</v>
      </c>
      <c r="M6127">
        <v>0.36864999999999998</v>
      </c>
    </row>
    <row r="6128" spans="2:13" x14ac:dyDescent="0.35">
      <c r="B6128">
        <v>6125</v>
      </c>
      <c r="C6128">
        <v>0.61245000000000005</v>
      </c>
      <c r="D6128">
        <v>7.1749999999999994E-2</v>
      </c>
      <c r="E6128">
        <v>0.80554999999999999</v>
      </c>
      <c r="F6128">
        <v>0.73745000000000005</v>
      </c>
      <c r="G6128">
        <v>0.10025000000000001</v>
      </c>
      <c r="H6128">
        <v>0.65495000000000003</v>
      </c>
      <c r="I6128">
        <v>0.31374999999999997</v>
      </c>
      <c r="J6128">
        <v>0.88075000000000003</v>
      </c>
      <c r="K6128">
        <v>0.82104999999999995</v>
      </c>
      <c r="L6128">
        <v>0.72224999999999995</v>
      </c>
      <c r="M6128">
        <v>7.2349999999999998E-2</v>
      </c>
    </row>
    <row r="6129" spans="2:13" x14ac:dyDescent="0.35">
      <c r="B6129">
        <v>6126</v>
      </c>
      <c r="C6129">
        <v>0.61255000000000004</v>
      </c>
      <c r="D6129">
        <v>0.97075</v>
      </c>
      <c r="E6129">
        <v>0.52205000000000001</v>
      </c>
      <c r="F6129">
        <v>0.48794999999999999</v>
      </c>
      <c r="G6129">
        <v>0.87765000000000004</v>
      </c>
      <c r="H6129">
        <v>0.67695000000000005</v>
      </c>
      <c r="I6129">
        <v>0.20755000000000001</v>
      </c>
      <c r="J6129">
        <v>0.45545000000000002</v>
      </c>
      <c r="K6129">
        <v>0.25685000000000002</v>
      </c>
      <c r="L6129">
        <v>0.19355</v>
      </c>
      <c r="M6129">
        <v>0.14185</v>
      </c>
    </row>
    <row r="6130" spans="2:13" x14ac:dyDescent="0.35">
      <c r="B6130">
        <v>6127</v>
      </c>
      <c r="C6130">
        <v>0.61265000000000003</v>
      </c>
      <c r="D6130">
        <v>0.41754999999999998</v>
      </c>
      <c r="E6130">
        <v>0.43264999999999998</v>
      </c>
      <c r="F6130">
        <v>0.10835</v>
      </c>
      <c r="G6130">
        <v>0.83465</v>
      </c>
      <c r="H6130">
        <v>8.3499999999999998E-3</v>
      </c>
      <c r="I6130">
        <v>0.53654999999999997</v>
      </c>
      <c r="J6130">
        <v>0.85914999999999997</v>
      </c>
      <c r="K6130">
        <v>3.8949999999999999E-2</v>
      </c>
      <c r="L6130">
        <v>0.68745000000000001</v>
      </c>
      <c r="M6130">
        <v>7.5649999999999995E-2</v>
      </c>
    </row>
    <row r="6131" spans="2:13" x14ac:dyDescent="0.35">
      <c r="B6131">
        <v>6128</v>
      </c>
      <c r="C6131">
        <v>0.61275000000000002</v>
      </c>
      <c r="D6131">
        <v>0.18865000000000001</v>
      </c>
      <c r="E6131">
        <v>0.79525000000000001</v>
      </c>
      <c r="F6131">
        <v>0.22795000000000001</v>
      </c>
      <c r="G6131">
        <v>0.59055000000000002</v>
      </c>
      <c r="H6131">
        <v>0.34655000000000002</v>
      </c>
      <c r="I6131">
        <v>0.53085000000000004</v>
      </c>
      <c r="J6131">
        <v>0.24145</v>
      </c>
      <c r="K6131">
        <v>1.115E-2</v>
      </c>
      <c r="L6131">
        <v>4.3749999999999997E-2</v>
      </c>
      <c r="M6131">
        <v>0.17175000000000001</v>
      </c>
    </row>
    <row r="6132" spans="2:13" x14ac:dyDescent="0.35">
      <c r="B6132">
        <v>6129</v>
      </c>
      <c r="C6132">
        <v>0.61285000000000001</v>
      </c>
      <c r="D6132">
        <v>0.97414999999999996</v>
      </c>
      <c r="E6132">
        <v>0.25595000000000001</v>
      </c>
      <c r="F6132">
        <v>0.34875</v>
      </c>
      <c r="G6132">
        <v>0.24195</v>
      </c>
      <c r="H6132">
        <v>0.49785000000000001</v>
      </c>
      <c r="I6132">
        <v>9.8650000000000002E-2</v>
      </c>
      <c r="J6132">
        <v>0.59194999999999998</v>
      </c>
      <c r="K6132">
        <v>6.2050000000000001E-2</v>
      </c>
      <c r="L6132">
        <v>0.63895000000000002</v>
      </c>
      <c r="M6132">
        <v>5.2650000000000002E-2</v>
      </c>
    </row>
    <row r="6133" spans="2:13" x14ac:dyDescent="0.35">
      <c r="B6133">
        <v>6130</v>
      </c>
      <c r="C6133">
        <v>0.61294999999999999</v>
      </c>
      <c r="D6133">
        <v>0.52464999999999995</v>
      </c>
      <c r="E6133">
        <v>0.73685</v>
      </c>
      <c r="F6133">
        <v>0.95015000000000005</v>
      </c>
      <c r="G6133">
        <v>0.54525000000000001</v>
      </c>
      <c r="H6133">
        <v>0.39105000000000001</v>
      </c>
      <c r="I6133">
        <v>0.53225</v>
      </c>
      <c r="J6133">
        <v>6.2449999999999999E-2</v>
      </c>
      <c r="K6133">
        <v>0.58025000000000004</v>
      </c>
      <c r="L6133">
        <v>0.26445000000000002</v>
      </c>
      <c r="M6133">
        <v>5.2150000000000002E-2</v>
      </c>
    </row>
    <row r="6134" spans="2:13" x14ac:dyDescent="0.35">
      <c r="B6134">
        <v>6131</v>
      </c>
      <c r="C6134">
        <v>0.61304999999999998</v>
      </c>
      <c r="D6134">
        <v>0.99414999999999998</v>
      </c>
      <c r="E6134">
        <v>0.79484999999999995</v>
      </c>
      <c r="F6134">
        <v>0.97524999999999995</v>
      </c>
      <c r="G6134">
        <v>0.23164999999999999</v>
      </c>
      <c r="H6134">
        <v>0.15775</v>
      </c>
      <c r="I6134">
        <v>0.28835</v>
      </c>
      <c r="J6134">
        <v>0.84955000000000003</v>
      </c>
      <c r="K6134">
        <v>0.31035000000000001</v>
      </c>
      <c r="L6134">
        <v>0.51734999999999998</v>
      </c>
      <c r="M6134">
        <v>0.37304999999999999</v>
      </c>
    </row>
    <row r="6135" spans="2:13" x14ac:dyDescent="0.35">
      <c r="B6135">
        <v>6132</v>
      </c>
      <c r="C6135">
        <v>0.61314999999999997</v>
      </c>
      <c r="D6135">
        <v>0.34415000000000001</v>
      </c>
      <c r="E6135">
        <v>0.43704999999999999</v>
      </c>
      <c r="F6135">
        <v>0.54025000000000001</v>
      </c>
      <c r="G6135">
        <v>0.84565000000000001</v>
      </c>
      <c r="H6135">
        <v>0.82674999999999998</v>
      </c>
      <c r="I6135">
        <v>0.26634999999999998</v>
      </c>
      <c r="J6135">
        <v>0.48404999999999998</v>
      </c>
      <c r="K6135">
        <v>0.45665</v>
      </c>
      <c r="L6135">
        <v>0.25874999999999998</v>
      </c>
      <c r="M6135">
        <v>0.59645000000000004</v>
      </c>
    </row>
    <row r="6136" spans="2:13" x14ac:dyDescent="0.35">
      <c r="B6136">
        <v>6133</v>
      </c>
      <c r="C6136">
        <v>0.61324999999999996</v>
      </c>
      <c r="D6136">
        <v>2.1149999999999999E-2</v>
      </c>
      <c r="E6136">
        <v>0.84965000000000002</v>
      </c>
      <c r="F6136">
        <v>0.20855000000000001</v>
      </c>
      <c r="G6136">
        <v>0.41835</v>
      </c>
      <c r="H6136">
        <v>0.56725000000000003</v>
      </c>
      <c r="I6136">
        <v>0.17005000000000001</v>
      </c>
      <c r="J6136">
        <v>0.51065000000000005</v>
      </c>
      <c r="K6136">
        <v>7.5450000000000003E-2</v>
      </c>
      <c r="L6136">
        <v>0.86395</v>
      </c>
      <c r="M6136">
        <v>0.44764999999999999</v>
      </c>
    </row>
    <row r="6137" spans="2:13" x14ac:dyDescent="0.35">
      <c r="B6137">
        <v>6134</v>
      </c>
      <c r="C6137">
        <v>0.61334999999999995</v>
      </c>
      <c r="D6137">
        <v>0.77454999999999996</v>
      </c>
      <c r="E6137">
        <v>0.81315000000000004</v>
      </c>
      <c r="F6137">
        <v>0.71355000000000002</v>
      </c>
      <c r="G6137">
        <v>0.25405</v>
      </c>
      <c r="H6137">
        <v>0.86675000000000002</v>
      </c>
      <c r="I6137">
        <v>0.75205</v>
      </c>
      <c r="J6137">
        <v>0.65095000000000003</v>
      </c>
      <c r="K6137">
        <v>0.60575000000000001</v>
      </c>
      <c r="L6137">
        <v>0.27174999999999999</v>
      </c>
      <c r="M6137">
        <v>0.61234999999999995</v>
      </c>
    </row>
    <row r="6138" spans="2:13" x14ac:dyDescent="0.35">
      <c r="B6138">
        <v>6135</v>
      </c>
      <c r="C6138">
        <v>0.61345000000000005</v>
      </c>
      <c r="D6138">
        <v>1.1950000000000001E-2</v>
      </c>
      <c r="E6138">
        <v>0.93464999999999998</v>
      </c>
      <c r="F6138">
        <v>0.36015000000000003</v>
      </c>
      <c r="G6138">
        <v>0.89444999999999997</v>
      </c>
      <c r="H6138">
        <v>0.57635000000000003</v>
      </c>
      <c r="I6138">
        <v>0.29075000000000001</v>
      </c>
      <c r="J6138">
        <v>3.9849999999999997E-2</v>
      </c>
      <c r="K6138">
        <v>0.54535</v>
      </c>
      <c r="L6138">
        <v>0.80635000000000001</v>
      </c>
      <c r="M6138">
        <v>0.24145</v>
      </c>
    </row>
    <row r="6139" spans="2:13" x14ac:dyDescent="0.35">
      <c r="B6139">
        <v>6136</v>
      </c>
      <c r="C6139">
        <v>0.61355000000000004</v>
      </c>
      <c r="D6139">
        <v>0.82884999999999998</v>
      </c>
      <c r="E6139">
        <v>0.58094999999999997</v>
      </c>
      <c r="F6139">
        <v>0.89954999999999996</v>
      </c>
      <c r="G6139">
        <v>0.67135</v>
      </c>
      <c r="H6139">
        <v>0.82215000000000005</v>
      </c>
      <c r="I6139">
        <v>0.71225000000000005</v>
      </c>
      <c r="J6139">
        <v>0.87344999999999995</v>
      </c>
      <c r="K6139">
        <v>0.93464999999999998</v>
      </c>
      <c r="L6139">
        <v>0.32645000000000002</v>
      </c>
      <c r="M6139">
        <v>0.39455000000000001</v>
      </c>
    </row>
    <row r="6140" spans="2:13" x14ac:dyDescent="0.35">
      <c r="B6140">
        <v>6137</v>
      </c>
      <c r="C6140">
        <v>0.61365000000000003</v>
      </c>
      <c r="D6140">
        <v>0.79174999999999995</v>
      </c>
      <c r="E6140">
        <v>0.60124999999999995</v>
      </c>
      <c r="F6140">
        <v>0.33955000000000002</v>
      </c>
      <c r="G6140">
        <v>0.38974999999999999</v>
      </c>
      <c r="H6140">
        <v>0.60124999999999995</v>
      </c>
      <c r="I6140">
        <v>0.82684999999999997</v>
      </c>
      <c r="J6140">
        <v>0.49885000000000002</v>
      </c>
      <c r="K6140">
        <v>0.47025</v>
      </c>
      <c r="L6140">
        <v>7.4550000000000005E-2</v>
      </c>
      <c r="M6140">
        <v>0.15945000000000001</v>
      </c>
    </row>
    <row r="6141" spans="2:13" x14ac:dyDescent="0.35">
      <c r="B6141">
        <v>6138</v>
      </c>
      <c r="C6141">
        <v>0.61375000000000002</v>
      </c>
      <c r="D6141">
        <v>0.41985</v>
      </c>
      <c r="E6141">
        <v>0.87624999999999997</v>
      </c>
      <c r="F6141">
        <v>0.78854999999999997</v>
      </c>
      <c r="G6141">
        <v>0.44655</v>
      </c>
      <c r="H6141">
        <v>0.20544999999999999</v>
      </c>
      <c r="I6141">
        <v>0.44314999999999999</v>
      </c>
      <c r="J6141">
        <v>0.38314999999999999</v>
      </c>
      <c r="K6141">
        <v>0.19414999999999999</v>
      </c>
      <c r="L6141">
        <v>0.39084999999999998</v>
      </c>
      <c r="M6141">
        <v>0.91435</v>
      </c>
    </row>
    <row r="6142" spans="2:13" x14ac:dyDescent="0.35">
      <c r="B6142">
        <v>6139</v>
      </c>
      <c r="C6142">
        <v>0.61385000000000001</v>
      </c>
      <c r="D6142">
        <v>0.98004999999999998</v>
      </c>
      <c r="E6142">
        <v>0.30004999999999998</v>
      </c>
      <c r="F6142">
        <v>0.10895000000000001</v>
      </c>
      <c r="G6142">
        <v>2.265E-2</v>
      </c>
      <c r="H6142">
        <v>0.25364999999999999</v>
      </c>
      <c r="I6142">
        <v>0.53774999999999995</v>
      </c>
      <c r="J6142">
        <v>0.32424999999999998</v>
      </c>
      <c r="K6142">
        <v>0.20585000000000001</v>
      </c>
      <c r="L6142">
        <v>0.39434999999999998</v>
      </c>
      <c r="M6142">
        <v>0.54844999999999999</v>
      </c>
    </row>
    <row r="6143" spans="2:13" x14ac:dyDescent="0.35">
      <c r="B6143">
        <v>6140</v>
      </c>
      <c r="C6143">
        <v>0.61395</v>
      </c>
      <c r="D6143">
        <v>0.51644999999999996</v>
      </c>
      <c r="E6143">
        <v>0.42215000000000003</v>
      </c>
      <c r="F6143">
        <v>0.86034999999999995</v>
      </c>
      <c r="G6143">
        <v>0.23044999999999999</v>
      </c>
      <c r="H6143">
        <v>0.73175000000000001</v>
      </c>
      <c r="I6143">
        <v>0.50385000000000002</v>
      </c>
      <c r="J6143">
        <v>7.145E-2</v>
      </c>
      <c r="K6143">
        <v>8.2150000000000001E-2</v>
      </c>
      <c r="L6143">
        <v>0.26245000000000002</v>
      </c>
      <c r="M6143">
        <v>3.8550000000000001E-2</v>
      </c>
    </row>
    <row r="6144" spans="2:13" x14ac:dyDescent="0.35">
      <c r="B6144">
        <v>6141</v>
      </c>
      <c r="C6144">
        <v>0.61404999999999998</v>
      </c>
      <c r="D6144">
        <v>0.62824999999999998</v>
      </c>
      <c r="E6144">
        <v>0.85075000000000001</v>
      </c>
      <c r="F6144">
        <v>0.42554999999999998</v>
      </c>
      <c r="G6144">
        <v>0.28184999999999999</v>
      </c>
      <c r="H6144">
        <v>0.25985000000000003</v>
      </c>
      <c r="I6144">
        <v>0.46675</v>
      </c>
      <c r="J6144">
        <v>0.18745000000000001</v>
      </c>
      <c r="K6144">
        <v>0.25385000000000002</v>
      </c>
      <c r="L6144">
        <v>0.23444999999999999</v>
      </c>
      <c r="M6144">
        <v>0.15404999999999999</v>
      </c>
    </row>
    <row r="6145" spans="2:13" x14ac:dyDescent="0.35">
      <c r="B6145">
        <v>6142</v>
      </c>
      <c r="C6145">
        <v>0.61414999999999997</v>
      </c>
      <c r="D6145">
        <v>0.13944999999999999</v>
      </c>
      <c r="E6145">
        <v>0.79954999999999998</v>
      </c>
      <c r="F6145">
        <v>0.66864999999999997</v>
      </c>
      <c r="G6145">
        <v>0.46174999999999999</v>
      </c>
      <c r="H6145">
        <v>0.23874999999999999</v>
      </c>
      <c r="I6145">
        <v>0.88905000000000001</v>
      </c>
      <c r="J6145">
        <v>0.15634999999999999</v>
      </c>
      <c r="K6145">
        <v>0.40665000000000001</v>
      </c>
      <c r="L6145">
        <v>0.11255</v>
      </c>
      <c r="M6145">
        <v>0.83635000000000004</v>
      </c>
    </row>
    <row r="6146" spans="2:13" x14ac:dyDescent="0.35">
      <c r="B6146">
        <v>6143</v>
      </c>
      <c r="C6146">
        <v>0.61424999999999996</v>
      </c>
      <c r="D6146">
        <v>0.21435000000000001</v>
      </c>
      <c r="E6146">
        <v>9.4850000000000004E-2</v>
      </c>
      <c r="F6146">
        <v>0.17505000000000001</v>
      </c>
      <c r="G6146">
        <v>0.81345000000000001</v>
      </c>
      <c r="H6146">
        <v>0.89724999999999999</v>
      </c>
      <c r="I6146">
        <v>0.51475000000000004</v>
      </c>
      <c r="J6146">
        <v>0.76054999999999995</v>
      </c>
      <c r="K6146">
        <v>9.7350000000000006E-2</v>
      </c>
      <c r="L6146">
        <v>0.45824999999999999</v>
      </c>
      <c r="M6146">
        <v>0.37054999999999999</v>
      </c>
    </row>
    <row r="6147" spans="2:13" x14ac:dyDescent="0.35">
      <c r="B6147">
        <v>6144</v>
      </c>
      <c r="C6147">
        <v>0.61434999999999995</v>
      </c>
      <c r="D6147">
        <v>0.55405000000000004</v>
      </c>
      <c r="E6147">
        <v>0.94305000000000005</v>
      </c>
      <c r="F6147">
        <v>0.12964999999999999</v>
      </c>
      <c r="G6147">
        <v>0.15784999999999999</v>
      </c>
      <c r="H6147">
        <v>0.52324999999999999</v>
      </c>
      <c r="I6147">
        <v>0.75095000000000001</v>
      </c>
      <c r="J6147">
        <v>0.53495000000000004</v>
      </c>
      <c r="K6147">
        <v>0.43445</v>
      </c>
      <c r="L6147">
        <v>0.12125</v>
      </c>
      <c r="M6147">
        <v>0.10055</v>
      </c>
    </row>
    <row r="6148" spans="2:13" x14ac:dyDescent="0.35">
      <c r="B6148">
        <v>6145</v>
      </c>
      <c r="C6148">
        <v>0.61445000000000005</v>
      </c>
      <c r="D6148">
        <v>0.68925000000000003</v>
      </c>
      <c r="E6148">
        <v>0.52424999999999999</v>
      </c>
      <c r="F6148">
        <v>8.4499999999999992E-3</v>
      </c>
      <c r="G6148">
        <v>0.44605</v>
      </c>
      <c r="H6148">
        <v>0.18834999999999999</v>
      </c>
      <c r="I6148">
        <v>0.64754999999999996</v>
      </c>
      <c r="J6148">
        <v>0.60845000000000005</v>
      </c>
      <c r="K6148">
        <v>9.5850000000000005E-2</v>
      </c>
      <c r="L6148">
        <v>0.94674999999999998</v>
      </c>
      <c r="M6148">
        <v>0.95904999999999996</v>
      </c>
    </row>
    <row r="6149" spans="2:13" x14ac:dyDescent="0.35">
      <c r="B6149">
        <v>6146</v>
      </c>
      <c r="C6149">
        <v>0.61455000000000004</v>
      </c>
      <c r="D6149">
        <v>0.91254999999999997</v>
      </c>
      <c r="E6149">
        <v>0.10335</v>
      </c>
      <c r="F6149">
        <v>0.96835000000000004</v>
      </c>
      <c r="G6149">
        <v>0.53554999999999997</v>
      </c>
      <c r="H6149">
        <v>0.48115000000000002</v>
      </c>
      <c r="I6149">
        <v>0.60355000000000003</v>
      </c>
      <c r="J6149">
        <v>0.83314999999999995</v>
      </c>
      <c r="K6149">
        <v>0.81084999999999996</v>
      </c>
      <c r="L6149">
        <v>0.13145000000000001</v>
      </c>
      <c r="M6149">
        <v>0.80725000000000002</v>
      </c>
    </row>
    <row r="6150" spans="2:13" x14ac:dyDescent="0.35">
      <c r="B6150">
        <v>6147</v>
      </c>
      <c r="C6150">
        <v>0.61465000000000003</v>
      </c>
      <c r="D6150">
        <v>0.53774999999999995</v>
      </c>
      <c r="E6150">
        <v>0.82825000000000004</v>
      </c>
      <c r="F6150">
        <v>0.70774999999999999</v>
      </c>
      <c r="G6150">
        <v>0.90564999999999996</v>
      </c>
      <c r="H6150">
        <v>0.52985000000000004</v>
      </c>
      <c r="I6150">
        <v>0.86055000000000004</v>
      </c>
      <c r="J6150">
        <v>0.16594999999999999</v>
      </c>
      <c r="K6150">
        <v>0.98375000000000001</v>
      </c>
      <c r="L6150">
        <v>0.92705000000000004</v>
      </c>
      <c r="M6150">
        <v>0.88295000000000001</v>
      </c>
    </row>
    <row r="6151" spans="2:13" x14ac:dyDescent="0.35">
      <c r="B6151">
        <v>6148</v>
      </c>
      <c r="C6151">
        <v>0.61475000000000002</v>
      </c>
      <c r="D6151">
        <v>0.17715</v>
      </c>
      <c r="E6151">
        <v>0.62165000000000004</v>
      </c>
      <c r="F6151">
        <v>0.12064999999999999</v>
      </c>
      <c r="G6151">
        <v>0.11005</v>
      </c>
      <c r="H6151">
        <v>0.81294999999999995</v>
      </c>
      <c r="I6151">
        <v>0.36814999999999998</v>
      </c>
      <c r="J6151">
        <v>0.61975000000000002</v>
      </c>
      <c r="K6151">
        <v>0.44745000000000001</v>
      </c>
      <c r="L6151">
        <v>0.79315000000000002</v>
      </c>
      <c r="M6151">
        <v>7.4050000000000005E-2</v>
      </c>
    </row>
    <row r="6152" spans="2:13" x14ac:dyDescent="0.35">
      <c r="B6152">
        <v>6149</v>
      </c>
      <c r="C6152">
        <v>0.61485000000000001</v>
      </c>
      <c r="D6152">
        <v>0.18425</v>
      </c>
      <c r="E6152">
        <v>0.68135000000000001</v>
      </c>
      <c r="F6152">
        <v>0.86634999999999995</v>
      </c>
      <c r="G6152">
        <v>0.77944999999999998</v>
      </c>
      <c r="H6152">
        <v>0.57335000000000003</v>
      </c>
      <c r="I6152">
        <v>0.49945000000000001</v>
      </c>
      <c r="J6152">
        <v>0.36354999999999998</v>
      </c>
      <c r="K6152">
        <v>0.90444999999999998</v>
      </c>
      <c r="L6152">
        <v>0.86294999999999999</v>
      </c>
      <c r="M6152">
        <v>9.6750000000000003E-2</v>
      </c>
    </row>
    <row r="6153" spans="2:13" x14ac:dyDescent="0.35">
      <c r="B6153">
        <v>6150</v>
      </c>
      <c r="C6153">
        <v>0.61495</v>
      </c>
      <c r="D6153">
        <v>0.43964999999999999</v>
      </c>
      <c r="E6153">
        <v>0.82455000000000001</v>
      </c>
      <c r="F6153">
        <v>0.33215</v>
      </c>
      <c r="G6153">
        <v>0.75624999999999998</v>
      </c>
      <c r="H6153">
        <v>0.42845</v>
      </c>
      <c r="I6153">
        <v>9.6750000000000003E-2</v>
      </c>
      <c r="J6153">
        <v>0.82535000000000003</v>
      </c>
      <c r="K6153">
        <v>0.79905000000000004</v>
      </c>
      <c r="L6153">
        <v>0.21204999999999999</v>
      </c>
      <c r="M6153">
        <v>0.10465000000000001</v>
      </c>
    </row>
    <row r="6154" spans="2:13" x14ac:dyDescent="0.35">
      <c r="B6154">
        <v>6151</v>
      </c>
      <c r="C6154">
        <v>0.61504999999999999</v>
      </c>
      <c r="D6154">
        <v>0.57484999999999997</v>
      </c>
      <c r="E6154">
        <v>0.51705000000000001</v>
      </c>
      <c r="F6154">
        <v>0.97084999999999999</v>
      </c>
      <c r="G6154">
        <v>0.96804999999999997</v>
      </c>
      <c r="H6154">
        <v>0.79505000000000003</v>
      </c>
      <c r="I6154">
        <v>0.10545</v>
      </c>
      <c r="J6154">
        <v>0.98455000000000004</v>
      </c>
      <c r="K6154">
        <v>0.64624999999999999</v>
      </c>
      <c r="L6154">
        <v>0.37724999999999997</v>
      </c>
      <c r="M6154">
        <v>0.91835</v>
      </c>
    </row>
    <row r="6155" spans="2:13" x14ac:dyDescent="0.35">
      <c r="B6155">
        <v>6152</v>
      </c>
      <c r="C6155">
        <v>0.61514999999999997</v>
      </c>
      <c r="D6155">
        <v>0.11874999999999999</v>
      </c>
      <c r="E6155">
        <v>0.32085000000000002</v>
      </c>
      <c r="F6155">
        <v>0.44305</v>
      </c>
      <c r="G6155">
        <v>0.56455</v>
      </c>
      <c r="H6155">
        <v>0.57645000000000002</v>
      </c>
      <c r="I6155">
        <v>0.20835000000000001</v>
      </c>
      <c r="J6155">
        <v>6.0150000000000002E-2</v>
      </c>
      <c r="K6155">
        <v>0.96984999999999999</v>
      </c>
      <c r="L6155">
        <v>0.35435</v>
      </c>
      <c r="M6155">
        <v>0.59835000000000005</v>
      </c>
    </row>
    <row r="6156" spans="2:13" x14ac:dyDescent="0.35">
      <c r="B6156">
        <v>6153</v>
      </c>
      <c r="C6156">
        <v>0.61524999999999996</v>
      </c>
      <c r="D6156">
        <v>0.91615000000000002</v>
      </c>
      <c r="E6156">
        <v>0.21745</v>
      </c>
      <c r="F6156">
        <v>0.48165000000000002</v>
      </c>
      <c r="G6156">
        <v>0.81594999999999995</v>
      </c>
      <c r="H6156">
        <v>5.6750000000000002E-2</v>
      </c>
      <c r="I6156">
        <v>0.68005000000000004</v>
      </c>
      <c r="J6156">
        <v>0.91435</v>
      </c>
      <c r="K6156">
        <v>0.73714999999999997</v>
      </c>
      <c r="L6156">
        <v>0.74785000000000001</v>
      </c>
      <c r="M6156">
        <v>0.63395000000000001</v>
      </c>
    </row>
    <row r="6157" spans="2:13" x14ac:dyDescent="0.35">
      <c r="B6157">
        <v>6154</v>
      </c>
      <c r="C6157">
        <v>0.61534999999999995</v>
      </c>
      <c r="D6157">
        <v>0.22115000000000001</v>
      </c>
      <c r="E6157">
        <v>0.65405000000000002</v>
      </c>
      <c r="F6157">
        <v>5.4050000000000001E-2</v>
      </c>
      <c r="G6157">
        <v>0.43104999999999999</v>
      </c>
      <c r="H6157">
        <v>0.26545000000000002</v>
      </c>
      <c r="I6157">
        <v>0.89744999999999997</v>
      </c>
      <c r="J6157">
        <v>0.21315000000000001</v>
      </c>
      <c r="K6157">
        <v>0.41715000000000002</v>
      </c>
      <c r="L6157">
        <v>0.10425</v>
      </c>
      <c r="M6157">
        <v>0.97414999999999996</v>
      </c>
    </row>
    <row r="6158" spans="2:13" x14ac:dyDescent="0.35">
      <c r="B6158">
        <v>6155</v>
      </c>
      <c r="C6158">
        <v>0.61545000000000005</v>
      </c>
      <c r="D6158">
        <v>0.90844999999999998</v>
      </c>
      <c r="E6158">
        <v>0.30975000000000003</v>
      </c>
      <c r="F6158">
        <v>0.18925</v>
      </c>
      <c r="G6158">
        <v>0.13614999999999999</v>
      </c>
      <c r="H6158">
        <v>0.69594999999999996</v>
      </c>
      <c r="I6158">
        <v>0.36885000000000001</v>
      </c>
      <c r="J6158">
        <v>0.16264999999999999</v>
      </c>
      <c r="K6158">
        <v>0.53034999999999999</v>
      </c>
      <c r="L6158">
        <v>6.2449999999999999E-2</v>
      </c>
      <c r="M6158">
        <v>1.25E-3</v>
      </c>
    </row>
    <row r="6159" spans="2:13" x14ac:dyDescent="0.35">
      <c r="B6159">
        <v>6156</v>
      </c>
      <c r="C6159">
        <v>0.61555000000000004</v>
      </c>
      <c r="D6159">
        <v>0.21404999999999999</v>
      </c>
      <c r="E6159">
        <v>0.27875</v>
      </c>
      <c r="F6159">
        <v>0.36115000000000003</v>
      </c>
      <c r="G6159">
        <v>0.41604999999999998</v>
      </c>
      <c r="H6159">
        <v>0.98355000000000004</v>
      </c>
      <c r="I6159">
        <v>0.96514999999999995</v>
      </c>
      <c r="J6159">
        <v>0.19575000000000001</v>
      </c>
      <c r="K6159">
        <v>5.6750000000000002E-2</v>
      </c>
      <c r="L6159">
        <v>0.85545000000000004</v>
      </c>
      <c r="M6159">
        <v>0.71445000000000003</v>
      </c>
    </row>
    <row r="6160" spans="2:13" x14ac:dyDescent="0.35">
      <c r="B6160">
        <v>6157</v>
      </c>
      <c r="C6160">
        <v>0.61565000000000003</v>
      </c>
      <c r="D6160">
        <v>0.20885000000000001</v>
      </c>
      <c r="E6160">
        <v>5.885E-2</v>
      </c>
      <c r="F6160">
        <v>0.28605000000000003</v>
      </c>
      <c r="G6160">
        <v>1.0749999999999999E-2</v>
      </c>
      <c r="H6160">
        <v>0.30514999999999998</v>
      </c>
      <c r="I6160">
        <v>0.47284999999999999</v>
      </c>
      <c r="J6160">
        <v>0.28754999999999997</v>
      </c>
      <c r="K6160">
        <v>9.2499999999999995E-3</v>
      </c>
      <c r="L6160">
        <v>7.8450000000000006E-2</v>
      </c>
      <c r="M6160">
        <v>0.76154999999999995</v>
      </c>
    </row>
    <row r="6161" spans="2:13" x14ac:dyDescent="0.35">
      <c r="B6161">
        <v>6158</v>
      </c>
      <c r="C6161">
        <v>0.61575000000000002</v>
      </c>
      <c r="D6161">
        <v>0.75414999999999999</v>
      </c>
      <c r="E6161">
        <v>3.5150000000000001E-2</v>
      </c>
      <c r="F6161">
        <v>0.96125000000000005</v>
      </c>
      <c r="G6161">
        <v>0.62875000000000003</v>
      </c>
      <c r="H6161">
        <v>7.0749999999999993E-2</v>
      </c>
      <c r="I6161">
        <v>0.32955000000000001</v>
      </c>
      <c r="J6161">
        <v>0.50744999999999996</v>
      </c>
      <c r="K6161">
        <v>0.66154999999999997</v>
      </c>
      <c r="L6161">
        <v>0.89824999999999999</v>
      </c>
      <c r="M6161">
        <v>0.93974999999999997</v>
      </c>
    </row>
    <row r="6162" spans="2:13" x14ac:dyDescent="0.35">
      <c r="B6162">
        <v>6159</v>
      </c>
      <c r="C6162">
        <v>0.61585000000000001</v>
      </c>
      <c r="D6162">
        <v>0.92895000000000005</v>
      </c>
      <c r="E6162">
        <v>0.14124999999999999</v>
      </c>
      <c r="F6162">
        <v>0.35285</v>
      </c>
      <c r="G6162">
        <v>0.97035000000000005</v>
      </c>
      <c r="H6162">
        <v>0.60014999999999996</v>
      </c>
      <c r="I6162">
        <v>0.15115000000000001</v>
      </c>
      <c r="J6162">
        <v>0.23544999999999999</v>
      </c>
      <c r="K6162">
        <v>0.88495000000000001</v>
      </c>
      <c r="L6162">
        <v>0.70494999999999997</v>
      </c>
      <c r="M6162">
        <v>0.13475000000000001</v>
      </c>
    </row>
    <row r="6163" spans="2:13" x14ac:dyDescent="0.35">
      <c r="B6163">
        <v>6160</v>
      </c>
      <c r="C6163">
        <v>0.61595</v>
      </c>
      <c r="D6163">
        <v>0.73675000000000002</v>
      </c>
      <c r="E6163">
        <v>0.26124999999999998</v>
      </c>
      <c r="F6163">
        <v>0.81505000000000005</v>
      </c>
      <c r="G6163">
        <v>0.23285</v>
      </c>
      <c r="H6163">
        <v>0.71035000000000004</v>
      </c>
      <c r="I6163">
        <v>0.91325000000000001</v>
      </c>
      <c r="J6163">
        <v>0.33434999999999998</v>
      </c>
      <c r="K6163">
        <v>0.97665000000000002</v>
      </c>
      <c r="L6163">
        <v>9.0550000000000005E-2</v>
      </c>
      <c r="M6163">
        <v>0.29504999999999998</v>
      </c>
    </row>
    <row r="6164" spans="2:13" x14ac:dyDescent="0.35">
      <c r="B6164">
        <v>6161</v>
      </c>
      <c r="C6164">
        <v>0.61604999999999999</v>
      </c>
      <c r="D6164">
        <v>0.62385000000000002</v>
      </c>
      <c r="E6164">
        <v>0.61975000000000002</v>
      </c>
      <c r="F6164">
        <v>0.18095</v>
      </c>
      <c r="G6164">
        <v>0.78234999999999999</v>
      </c>
      <c r="H6164">
        <v>0.98555000000000004</v>
      </c>
      <c r="I6164">
        <v>0.94315000000000004</v>
      </c>
      <c r="J6164">
        <v>0.39174999999999999</v>
      </c>
      <c r="K6164">
        <v>0.31195000000000001</v>
      </c>
      <c r="L6164">
        <v>0.29294999999999999</v>
      </c>
      <c r="M6164">
        <v>0.21485000000000001</v>
      </c>
    </row>
    <row r="6165" spans="2:13" x14ac:dyDescent="0.35">
      <c r="B6165">
        <v>6162</v>
      </c>
      <c r="C6165">
        <v>0.61614999999999998</v>
      </c>
      <c r="D6165">
        <v>5.5750000000000001E-2</v>
      </c>
      <c r="E6165">
        <v>0.33834999999999998</v>
      </c>
      <c r="F6165">
        <v>0.51365000000000005</v>
      </c>
      <c r="G6165">
        <v>0.48544999999999999</v>
      </c>
      <c r="H6165">
        <v>6.6549999999999998E-2</v>
      </c>
      <c r="I6165">
        <v>0.80654999999999999</v>
      </c>
      <c r="J6165">
        <v>0.43614999999999998</v>
      </c>
      <c r="K6165">
        <v>0.31585000000000002</v>
      </c>
      <c r="L6165">
        <v>0.83635000000000004</v>
      </c>
      <c r="M6165">
        <v>0.49835000000000002</v>
      </c>
    </row>
    <row r="6166" spans="2:13" x14ac:dyDescent="0.35">
      <c r="B6166">
        <v>6163</v>
      </c>
      <c r="C6166">
        <v>0.61624999999999996</v>
      </c>
      <c r="D6166">
        <v>0.41615000000000002</v>
      </c>
      <c r="E6166">
        <v>0.36375000000000002</v>
      </c>
      <c r="F6166">
        <v>0.75044999999999995</v>
      </c>
      <c r="G6166">
        <v>0.50575000000000003</v>
      </c>
      <c r="H6166">
        <v>5.1450000000000003E-2</v>
      </c>
      <c r="I6166">
        <v>0.70665</v>
      </c>
      <c r="J6166">
        <v>0.52844999999999998</v>
      </c>
      <c r="K6166">
        <v>0.41435</v>
      </c>
      <c r="L6166">
        <v>0.63905000000000001</v>
      </c>
      <c r="M6166">
        <v>6.4549999999999996E-2</v>
      </c>
    </row>
    <row r="6167" spans="2:13" x14ac:dyDescent="0.35">
      <c r="B6167">
        <v>6164</v>
      </c>
      <c r="C6167">
        <v>0.61634999999999995</v>
      </c>
      <c r="D6167">
        <v>0.22525000000000001</v>
      </c>
      <c r="E6167">
        <v>0.44635000000000002</v>
      </c>
      <c r="F6167">
        <v>0.27665000000000001</v>
      </c>
      <c r="G6167">
        <v>0.37285000000000001</v>
      </c>
      <c r="H6167">
        <v>0.34605000000000002</v>
      </c>
      <c r="I6167">
        <v>0.72275</v>
      </c>
      <c r="J6167">
        <v>0.21154999999999999</v>
      </c>
      <c r="K6167">
        <v>0.83855000000000002</v>
      </c>
      <c r="L6167">
        <v>9.75E-3</v>
      </c>
      <c r="M6167">
        <v>0.36825000000000002</v>
      </c>
    </row>
    <row r="6168" spans="2:13" x14ac:dyDescent="0.35">
      <c r="B6168">
        <v>6165</v>
      </c>
      <c r="C6168">
        <v>0.61645000000000005</v>
      </c>
      <c r="D6168">
        <v>0.96214999999999995</v>
      </c>
      <c r="E6168">
        <v>0.48694999999999999</v>
      </c>
      <c r="F6168">
        <v>0.30095</v>
      </c>
      <c r="G6168">
        <v>0.58294999999999997</v>
      </c>
      <c r="H6168">
        <v>0.30895</v>
      </c>
      <c r="I6168">
        <v>0.78285000000000005</v>
      </c>
      <c r="J6168">
        <v>0.45345000000000002</v>
      </c>
      <c r="K6168">
        <v>0.79185000000000005</v>
      </c>
      <c r="L6168">
        <v>0.52075000000000005</v>
      </c>
      <c r="M6168">
        <v>0.75305</v>
      </c>
    </row>
    <row r="6169" spans="2:13" x14ac:dyDescent="0.35">
      <c r="B6169">
        <v>6166</v>
      </c>
      <c r="C6169">
        <v>0.61655000000000004</v>
      </c>
      <c r="D6169">
        <v>0.78925000000000001</v>
      </c>
      <c r="E6169">
        <v>7.5249999999999997E-2</v>
      </c>
      <c r="F6169">
        <v>7.7049999999999993E-2</v>
      </c>
      <c r="G6169">
        <v>0.16255</v>
      </c>
      <c r="H6169">
        <v>0.23674999999999999</v>
      </c>
      <c r="I6169">
        <v>0.52144999999999997</v>
      </c>
      <c r="J6169">
        <v>0.65495000000000003</v>
      </c>
      <c r="K6169">
        <v>0.67144999999999999</v>
      </c>
      <c r="L6169">
        <v>0.35894999999999999</v>
      </c>
      <c r="M6169">
        <v>0.49614999999999998</v>
      </c>
    </row>
    <row r="6170" spans="2:13" x14ac:dyDescent="0.35">
      <c r="B6170">
        <v>6167</v>
      </c>
      <c r="C6170">
        <v>0.61665000000000003</v>
      </c>
      <c r="D6170">
        <v>0.69745000000000001</v>
      </c>
      <c r="E6170">
        <v>0.27084999999999998</v>
      </c>
      <c r="F6170">
        <v>5.8950000000000002E-2</v>
      </c>
      <c r="G6170">
        <v>0.83935000000000004</v>
      </c>
      <c r="H6170">
        <v>0.73924999999999996</v>
      </c>
      <c r="I6170">
        <v>0.65444999999999998</v>
      </c>
      <c r="J6170">
        <v>0.17455000000000001</v>
      </c>
      <c r="K6170">
        <v>0.93994999999999995</v>
      </c>
      <c r="L6170">
        <v>0.82174999999999998</v>
      </c>
      <c r="M6170">
        <v>0.58325000000000005</v>
      </c>
    </row>
    <row r="6171" spans="2:13" x14ac:dyDescent="0.35">
      <c r="B6171">
        <v>6168</v>
      </c>
      <c r="C6171">
        <v>0.61675000000000002</v>
      </c>
      <c r="D6171">
        <v>0.78105000000000002</v>
      </c>
      <c r="E6171">
        <v>0.96014999999999995</v>
      </c>
      <c r="F6171">
        <v>0.36464999999999997</v>
      </c>
      <c r="G6171">
        <v>0.33355000000000001</v>
      </c>
      <c r="H6171">
        <v>0.91574999999999995</v>
      </c>
      <c r="I6171">
        <v>0.45555000000000001</v>
      </c>
      <c r="J6171">
        <v>9.4750000000000001E-2</v>
      </c>
      <c r="K6171">
        <v>5.3949999999999998E-2</v>
      </c>
      <c r="L6171">
        <v>0.11645</v>
      </c>
      <c r="M6171">
        <v>0.20305000000000001</v>
      </c>
    </row>
    <row r="6172" spans="2:13" x14ac:dyDescent="0.35">
      <c r="B6172">
        <v>6169</v>
      </c>
      <c r="C6172">
        <v>0.61685000000000001</v>
      </c>
      <c r="D6172">
        <v>0.15995000000000001</v>
      </c>
      <c r="E6172">
        <v>0.72304999999999997</v>
      </c>
      <c r="F6172">
        <v>0.96984999999999999</v>
      </c>
      <c r="G6172">
        <v>0.72904999999999998</v>
      </c>
      <c r="H6172">
        <v>0.80564999999999998</v>
      </c>
      <c r="I6172">
        <v>0.72465000000000002</v>
      </c>
      <c r="J6172">
        <v>0.47715000000000002</v>
      </c>
      <c r="K6172">
        <v>0.84465000000000001</v>
      </c>
      <c r="L6172">
        <v>0.58814999999999995</v>
      </c>
      <c r="M6172">
        <v>0.91125</v>
      </c>
    </row>
    <row r="6173" spans="2:13" x14ac:dyDescent="0.35">
      <c r="B6173">
        <v>6170</v>
      </c>
      <c r="C6173">
        <v>0.61695</v>
      </c>
      <c r="D6173">
        <v>0.46134999999999998</v>
      </c>
      <c r="E6173">
        <v>0.28804999999999997</v>
      </c>
      <c r="F6173">
        <v>0.72494999999999998</v>
      </c>
      <c r="G6173">
        <v>0.66074999999999995</v>
      </c>
      <c r="H6173">
        <v>0.90254999999999996</v>
      </c>
      <c r="I6173">
        <v>0.91995000000000005</v>
      </c>
      <c r="J6173">
        <v>0.83614999999999995</v>
      </c>
      <c r="K6173">
        <v>0.79944999999999999</v>
      </c>
      <c r="L6173">
        <v>0.23815</v>
      </c>
      <c r="M6173">
        <v>0.38024999999999998</v>
      </c>
    </row>
    <row r="6174" spans="2:13" x14ac:dyDescent="0.35">
      <c r="B6174">
        <v>6171</v>
      </c>
      <c r="C6174">
        <v>0.61704999999999999</v>
      </c>
      <c r="D6174">
        <v>0.16975000000000001</v>
      </c>
      <c r="E6174">
        <v>0.58704999999999996</v>
      </c>
      <c r="F6174">
        <v>1.345E-2</v>
      </c>
      <c r="G6174">
        <v>0.91595000000000004</v>
      </c>
      <c r="H6174">
        <v>0.66825000000000001</v>
      </c>
      <c r="I6174">
        <v>0.77834999999999999</v>
      </c>
      <c r="J6174">
        <v>0.29275000000000001</v>
      </c>
      <c r="K6174">
        <v>0.19694999999999999</v>
      </c>
      <c r="L6174">
        <v>0.11824999999999999</v>
      </c>
      <c r="M6174">
        <v>0.85855000000000004</v>
      </c>
    </row>
    <row r="6175" spans="2:13" x14ac:dyDescent="0.35">
      <c r="B6175">
        <v>6172</v>
      </c>
      <c r="C6175">
        <v>0.61714999999999998</v>
      </c>
      <c r="D6175">
        <v>0.46315000000000001</v>
      </c>
      <c r="E6175">
        <v>5.45E-3</v>
      </c>
      <c r="F6175">
        <v>0.29704999999999998</v>
      </c>
      <c r="G6175">
        <v>0.52164999999999995</v>
      </c>
      <c r="H6175">
        <v>0.54784999999999995</v>
      </c>
      <c r="I6175">
        <v>0.74255000000000004</v>
      </c>
      <c r="J6175">
        <v>0.55505000000000004</v>
      </c>
      <c r="K6175">
        <v>0.70645000000000002</v>
      </c>
      <c r="L6175">
        <v>0.95994999999999997</v>
      </c>
      <c r="M6175">
        <v>0.76405000000000001</v>
      </c>
    </row>
    <row r="6176" spans="2:13" x14ac:dyDescent="0.35">
      <c r="B6176">
        <v>6173</v>
      </c>
      <c r="C6176">
        <v>0.61724999999999997</v>
      </c>
      <c r="D6176">
        <v>0.88175000000000003</v>
      </c>
      <c r="E6176">
        <v>0.18285000000000001</v>
      </c>
      <c r="F6176">
        <v>7.0250000000000007E-2</v>
      </c>
      <c r="G6176">
        <v>0.95025000000000004</v>
      </c>
      <c r="H6176">
        <v>0.39274999999999999</v>
      </c>
      <c r="I6176">
        <v>0.26474999999999999</v>
      </c>
      <c r="J6176">
        <v>6.8349999999999994E-2</v>
      </c>
      <c r="K6176">
        <v>0.12914999999999999</v>
      </c>
      <c r="L6176">
        <v>3.2550000000000003E-2</v>
      </c>
      <c r="M6176">
        <v>0.20805000000000001</v>
      </c>
    </row>
    <row r="6177" spans="2:13" x14ac:dyDescent="0.35">
      <c r="B6177">
        <v>6174</v>
      </c>
      <c r="C6177">
        <v>0.61734999999999995</v>
      </c>
      <c r="D6177">
        <v>3.4499999999999999E-3</v>
      </c>
      <c r="E6177">
        <v>0.11455</v>
      </c>
      <c r="F6177">
        <v>0.30654999999999999</v>
      </c>
      <c r="G6177">
        <v>0.51124999999999998</v>
      </c>
      <c r="H6177">
        <v>0.80715000000000003</v>
      </c>
      <c r="I6177">
        <v>0.63534999999999997</v>
      </c>
      <c r="J6177">
        <v>0.54315000000000002</v>
      </c>
      <c r="K6177">
        <v>0.23794999999999999</v>
      </c>
      <c r="L6177">
        <v>0.22214999999999999</v>
      </c>
      <c r="M6177">
        <v>0.33165</v>
      </c>
    </row>
    <row r="6178" spans="2:13" x14ac:dyDescent="0.35">
      <c r="B6178">
        <v>6175</v>
      </c>
      <c r="C6178">
        <v>0.61745000000000005</v>
      </c>
      <c r="D6178">
        <v>0.80415000000000003</v>
      </c>
      <c r="E6178">
        <v>0.10405</v>
      </c>
      <c r="F6178">
        <v>8.4650000000000003E-2</v>
      </c>
      <c r="G6178">
        <v>4.2450000000000002E-2</v>
      </c>
      <c r="H6178">
        <v>0.12415</v>
      </c>
      <c r="I6178">
        <v>1.7649999999999999E-2</v>
      </c>
      <c r="J6178">
        <v>0.94325000000000003</v>
      </c>
      <c r="K6178">
        <v>0.51005</v>
      </c>
      <c r="L6178">
        <v>6.8449999999999997E-2</v>
      </c>
      <c r="M6178">
        <v>0.53685000000000005</v>
      </c>
    </row>
    <row r="6179" spans="2:13" x14ac:dyDescent="0.35">
      <c r="B6179">
        <v>6176</v>
      </c>
      <c r="C6179">
        <v>0.61755000000000004</v>
      </c>
      <c r="D6179">
        <v>0.81964999999999999</v>
      </c>
      <c r="E6179">
        <v>0.78954999999999997</v>
      </c>
      <c r="F6179">
        <v>0.54425000000000001</v>
      </c>
      <c r="G6179">
        <v>0.19264999999999999</v>
      </c>
      <c r="H6179">
        <v>0.95445000000000002</v>
      </c>
      <c r="I6179">
        <v>0.66454999999999997</v>
      </c>
      <c r="J6179">
        <v>0.86024999999999996</v>
      </c>
      <c r="K6179">
        <v>3.4750000000000003E-2</v>
      </c>
      <c r="L6179">
        <v>0.28234999999999999</v>
      </c>
      <c r="M6179">
        <v>0.30875000000000002</v>
      </c>
    </row>
    <row r="6180" spans="2:13" x14ac:dyDescent="0.35">
      <c r="B6180">
        <v>6177</v>
      </c>
      <c r="C6180">
        <v>0.61765000000000003</v>
      </c>
      <c r="D6180">
        <v>0.41315000000000002</v>
      </c>
      <c r="E6180">
        <v>0.78125</v>
      </c>
      <c r="F6180">
        <v>0.93684999999999996</v>
      </c>
      <c r="G6180">
        <v>0.23935000000000001</v>
      </c>
      <c r="H6180">
        <v>0.84225000000000005</v>
      </c>
      <c r="I6180">
        <v>0.23294999999999999</v>
      </c>
      <c r="J6180">
        <v>0.83365</v>
      </c>
      <c r="K6180">
        <v>0.35375000000000001</v>
      </c>
      <c r="L6180">
        <v>0.25214999999999999</v>
      </c>
      <c r="M6180">
        <v>0.90075000000000005</v>
      </c>
    </row>
    <row r="6181" spans="2:13" x14ac:dyDescent="0.35">
      <c r="B6181">
        <v>6178</v>
      </c>
      <c r="C6181">
        <v>0.61775000000000002</v>
      </c>
      <c r="D6181">
        <v>0.52205000000000001</v>
      </c>
      <c r="E6181">
        <v>0.37955</v>
      </c>
      <c r="F6181">
        <v>0.79695000000000005</v>
      </c>
      <c r="G6181">
        <v>0.53444999999999998</v>
      </c>
      <c r="H6181">
        <v>0.32514999999999999</v>
      </c>
      <c r="I6181">
        <v>0.55764999999999998</v>
      </c>
      <c r="J6181">
        <v>0.37985000000000002</v>
      </c>
      <c r="K6181">
        <v>0.79335</v>
      </c>
      <c r="L6181">
        <v>0.27634999999999998</v>
      </c>
      <c r="M6181">
        <v>0.21085000000000001</v>
      </c>
    </row>
    <row r="6182" spans="2:13" x14ac:dyDescent="0.35">
      <c r="B6182">
        <v>6179</v>
      </c>
      <c r="C6182">
        <v>0.61785000000000001</v>
      </c>
      <c r="D6182">
        <v>0.60235000000000005</v>
      </c>
      <c r="E6182">
        <v>0.82784999999999997</v>
      </c>
      <c r="F6182">
        <v>0.30954999999999999</v>
      </c>
      <c r="G6182">
        <v>0.30125000000000002</v>
      </c>
      <c r="H6182">
        <v>0.41444999999999999</v>
      </c>
      <c r="I6182">
        <v>0.44255</v>
      </c>
      <c r="J6182">
        <v>0.89705000000000001</v>
      </c>
      <c r="K6182">
        <v>0.65695000000000003</v>
      </c>
      <c r="L6182">
        <v>0.34275</v>
      </c>
      <c r="M6182">
        <v>0.84355000000000002</v>
      </c>
    </row>
    <row r="6183" spans="2:13" x14ac:dyDescent="0.35">
      <c r="B6183">
        <v>6180</v>
      </c>
      <c r="C6183">
        <v>0.61795</v>
      </c>
      <c r="D6183">
        <v>1.7049999999999999E-2</v>
      </c>
      <c r="E6183">
        <v>0.68235000000000001</v>
      </c>
      <c r="F6183">
        <v>8.4349999999999994E-2</v>
      </c>
      <c r="G6183">
        <v>0.50495000000000001</v>
      </c>
      <c r="H6183">
        <v>0.22645000000000001</v>
      </c>
      <c r="I6183">
        <v>0.65464999999999995</v>
      </c>
      <c r="J6183">
        <v>0.90475000000000005</v>
      </c>
      <c r="K6183">
        <v>0.55245</v>
      </c>
      <c r="L6183">
        <v>0.35075000000000001</v>
      </c>
      <c r="M6183">
        <v>0.36964999999999998</v>
      </c>
    </row>
    <row r="6184" spans="2:13" x14ac:dyDescent="0.35">
      <c r="B6184">
        <v>6181</v>
      </c>
      <c r="C6184">
        <v>0.61804999999999999</v>
      </c>
      <c r="D6184">
        <v>0.55694999999999995</v>
      </c>
      <c r="E6184">
        <v>0.52105000000000001</v>
      </c>
      <c r="F6184">
        <v>0.58255000000000001</v>
      </c>
      <c r="G6184">
        <v>0.86085</v>
      </c>
      <c r="H6184">
        <v>0.48354999999999998</v>
      </c>
      <c r="I6184">
        <v>0.63944999999999996</v>
      </c>
      <c r="J6184">
        <v>0.38045000000000001</v>
      </c>
      <c r="K6184">
        <v>0.46224999999999999</v>
      </c>
      <c r="L6184">
        <v>0.57484999999999997</v>
      </c>
      <c r="M6184">
        <v>9.035E-2</v>
      </c>
    </row>
    <row r="6185" spans="2:13" x14ac:dyDescent="0.35">
      <c r="B6185">
        <v>6182</v>
      </c>
      <c r="C6185">
        <v>0.61814999999999998</v>
      </c>
      <c r="D6185">
        <v>0.15554999999999999</v>
      </c>
      <c r="E6185">
        <v>0.81864999999999999</v>
      </c>
      <c r="F6185">
        <v>0.22245000000000001</v>
      </c>
      <c r="G6185">
        <v>0.67784999999999995</v>
      </c>
      <c r="H6185">
        <v>0.56625000000000003</v>
      </c>
      <c r="I6185">
        <v>0.61665000000000003</v>
      </c>
      <c r="J6185">
        <v>0.84784999999999999</v>
      </c>
      <c r="K6185">
        <v>0.71345000000000003</v>
      </c>
      <c r="L6185">
        <v>0.81774999999999998</v>
      </c>
      <c r="M6185">
        <v>0.12185</v>
      </c>
    </row>
    <row r="6186" spans="2:13" x14ac:dyDescent="0.35">
      <c r="B6186">
        <v>6183</v>
      </c>
      <c r="C6186">
        <v>0.61824999999999997</v>
      </c>
      <c r="D6186">
        <v>0.78564999999999996</v>
      </c>
      <c r="E6186">
        <v>0.33265</v>
      </c>
      <c r="F6186">
        <v>3.6549999999999999E-2</v>
      </c>
      <c r="G6186">
        <v>0.59724999999999995</v>
      </c>
      <c r="H6186">
        <v>0.99944999999999995</v>
      </c>
      <c r="I6186">
        <v>0.64015</v>
      </c>
      <c r="J6186">
        <v>0.42275000000000001</v>
      </c>
      <c r="K6186">
        <v>0.56915000000000004</v>
      </c>
      <c r="L6186">
        <v>0.21984999999999999</v>
      </c>
      <c r="M6186">
        <v>0.81674999999999998</v>
      </c>
    </row>
    <row r="6187" spans="2:13" x14ac:dyDescent="0.35">
      <c r="B6187">
        <v>6184</v>
      </c>
      <c r="C6187">
        <v>0.61834999999999996</v>
      </c>
      <c r="D6187">
        <v>0.36695</v>
      </c>
      <c r="E6187">
        <v>0.26345000000000002</v>
      </c>
      <c r="F6187">
        <v>0.96304999999999996</v>
      </c>
      <c r="G6187">
        <v>0.80525000000000002</v>
      </c>
      <c r="H6187">
        <v>0.88975000000000004</v>
      </c>
      <c r="I6187">
        <v>0.67674999999999996</v>
      </c>
      <c r="J6187">
        <v>0.73245000000000005</v>
      </c>
      <c r="K6187">
        <v>0.43785000000000002</v>
      </c>
      <c r="L6187">
        <v>0.55505000000000004</v>
      </c>
      <c r="M6187">
        <v>0.39655000000000001</v>
      </c>
    </row>
    <row r="6188" spans="2:13" x14ac:dyDescent="0.35">
      <c r="B6188">
        <v>6185</v>
      </c>
      <c r="C6188">
        <v>0.61845000000000006</v>
      </c>
      <c r="D6188">
        <v>0.87705</v>
      </c>
      <c r="E6188">
        <v>6.4549999999999996E-2</v>
      </c>
      <c r="F6188">
        <v>0.96494999999999997</v>
      </c>
      <c r="G6188">
        <v>0.25714999999999999</v>
      </c>
      <c r="H6188">
        <v>0.40265000000000001</v>
      </c>
      <c r="I6188">
        <v>0.18445</v>
      </c>
      <c r="J6188">
        <v>0.99075000000000002</v>
      </c>
      <c r="K6188">
        <v>0.36185</v>
      </c>
      <c r="L6188">
        <v>0.13985</v>
      </c>
      <c r="M6188">
        <v>0.75914999999999999</v>
      </c>
    </row>
    <row r="6189" spans="2:13" x14ac:dyDescent="0.35">
      <c r="B6189">
        <v>6186</v>
      </c>
      <c r="C6189">
        <v>0.61855000000000004</v>
      </c>
      <c r="D6189">
        <v>0.39274999999999999</v>
      </c>
      <c r="E6189">
        <v>0.23285</v>
      </c>
      <c r="F6189">
        <v>0.82745000000000002</v>
      </c>
      <c r="G6189">
        <v>8.5650000000000004E-2</v>
      </c>
      <c r="H6189">
        <v>0.93935000000000002</v>
      </c>
      <c r="I6189">
        <v>0.45284999999999997</v>
      </c>
      <c r="J6189">
        <v>0.96684999999999999</v>
      </c>
      <c r="K6189">
        <v>0.60535000000000005</v>
      </c>
      <c r="L6189">
        <v>7.3849999999999999E-2</v>
      </c>
      <c r="M6189">
        <v>0.88895000000000002</v>
      </c>
    </row>
    <row r="6190" spans="2:13" x14ac:dyDescent="0.35">
      <c r="B6190">
        <v>6187</v>
      </c>
      <c r="C6190">
        <v>0.61865000000000003</v>
      </c>
      <c r="D6190">
        <v>0.67825000000000002</v>
      </c>
      <c r="E6190">
        <v>0.66374999999999995</v>
      </c>
      <c r="F6190">
        <v>0.29075000000000001</v>
      </c>
      <c r="G6190">
        <v>8.8150000000000006E-2</v>
      </c>
      <c r="H6190">
        <v>0.85245000000000004</v>
      </c>
      <c r="I6190">
        <v>0.86595</v>
      </c>
      <c r="J6190">
        <v>0.53764999999999996</v>
      </c>
      <c r="K6190">
        <v>0.94484999999999997</v>
      </c>
      <c r="L6190">
        <v>0.69904999999999995</v>
      </c>
      <c r="M6190">
        <v>0.35275000000000001</v>
      </c>
    </row>
    <row r="6191" spans="2:13" x14ac:dyDescent="0.35">
      <c r="B6191">
        <v>6188</v>
      </c>
      <c r="C6191">
        <v>0.61875000000000002</v>
      </c>
      <c r="D6191">
        <v>0.39524999999999999</v>
      </c>
      <c r="E6191">
        <v>0.36595</v>
      </c>
      <c r="F6191">
        <v>0.99495</v>
      </c>
      <c r="G6191">
        <v>0.70174999999999998</v>
      </c>
      <c r="H6191">
        <v>0.29465000000000002</v>
      </c>
      <c r="I6191">
        <v>0.14035</v>
      </c>
      <c r="J6191">
        <v>0.91454999999999997</v>
      </c>
      <c r="K6191">
        <v>0.59114999999999995</v>
      </c>
      <c r="L6191">
        <v>0.69725000000000004</v>
      </c>
      <c r="M6191">
        <v>0.71165</v>
      </c>
    </row>
    <row r="6192" spans="2:13" x14ac:dyDescent="0.35">
      <c r="B6192">
        <v>6189</v>
      </c>
      <c r="C6192">
        <v>0.61885000000000001</v>
      </c>
      <c r="D6192">
        <v>0.65905000000000002</v>
      </c>
      <c r="E6192">
        <v>0.26274999999999998</v>
      </c>
      <c r="F6192">
        <v>0.42954999999999999</v>
      </c>
      <c r="G6192">
        <v>0.97245000000000004</v>
      </c>
      <c r="H6192">
        <v>0.67854999999999999</v>
      </c>
      <c r="I6192">
        <v>0.86285000000000001</v>
      </c>
      <c r="J6192">
        <v>0.43905</v>
      </c>
      <c r="K6192">
        <v>0.71445000000000003</v>
      </c>
      <c r="L6192">
        <v>0.14115</v>
      </c>
      <c r="M6192">
        <v>0.42254999999999998</v>
      </c>
    </row>
    <row r="6193" spans="2:13" x14ac:dyDescent="0.35">
      <c r="B6193">
        <v>6190</v>
      </c>
      <c r="C6193">
        <v>0.61895</v>
      </c>
      <c r="D6193">
        <v>0.78835</v>
      </c>
      <c r="E6193">
        <v>0.19314999999999999</v>
      </c>
      <c r="F6193">
        <v>0.72714999999999996</v>
      </c>
      <c r="G6193">
        <v>0.76475000000000004</v>
      </c>
      <c r="H6193">
        <v>0.10825</v>
      </c>
      <c r="I6193">
        <v>0.94835000000000003</v>
      </c>
      <c r="J6193">
        <v>0.61404999999999998</v>
      </c>
      <c r="K6193">
        <v>0.41105000000000003</v>
      </c>
      <c r="L6193">
        <v>0.57925000000000004</v>
      </c>
      <c r="M6193">
        <v>0.28844999999999998</v>
      </c>
    </row>
    <row r="6194" spans="2:13" x14ac:dyDescent="0.35">
      <c r="B6194">
        <v>6191</v>
      </c>
      <c r="C6194">
        <v>0.61904999999999999</v>
      </c>
      <c r="D6194">
        <v>0.84184999999999999</v>
      </c>
      <c r="E6194">
        <v>0.19325000000000001</v>
      </c>
      <c r="F6194">
        <v>2.8500000000000001E-3</v>
      </c>
      <c r="G6194">
        <v>0.20105000000000001</v>
      </c>
      <c r="H6194">
        <v>0.54005000000000003</v>
      </c>
      <c r="I6194">
        <v>0.42135</v>
      </c>
      <c r="J6194">
        <v>0.71214999999999995</v>
      </c>
      <c r="K6194">
        <v>0.44435000000000002</v>
      </c>
      <c r="L6194">
        <v>0.58394999999999997</v>
      </c>
      <c r="M6194">
        <v>0.17365</v>
      </c>
    </row>
    <row r="6195" spans="2:13" x14ac:dyDescent="0.35">
      <c r="B6195">
        <v>6192</v>
      </c>
      <c r="C6195">
        <v>0.61914999999999998</v>
      </c>
      <c r="D6195">
        <v>0.49304999999999999</v>
      </c>
      <c r="E6195">
        <v>0.11285000000000001</v>
      </c>
      <c r="F6195">
        <v>0.97794999999999999</v>
      </c>
      <c r="G6195">
        <v>0.46684999999999999</v>
      </c>
      <c r="H6195">
        <v>0.74524999999999997</v>
      </c>
      <c r="I6195">
        <v>0.88875000000000004</v>
      </c>
      <c r="J6195">
        <v>0.31374999999999997</v>
      </c>
      <c r="K6195">
        <v>0.90944999999999998</v>
      </c>
      <c r="L6195">
        <v>0.73685</v>
      </c>
      <c r="M6195">
        <v>0.90305000000000002</v>
      </c>
    </row>
    <row r="6196" spans="2:13" x14ac:dyDescent="0.35">
      <c r="B6196">
        <v>6193</v>
      </c>
      <c r="C6196">
        <v>0.61924999999999997</v>
      </c>
      <c r="D6196">
        <v>0.58155000000000001</v>
      </c>
      <c r="E6196">
        <v>0.68005000000000004</v>
      </c>
      <c r="F6196">
        <v>0.20165</v>
      </c>
      <c r="G6196">
        <v>0.19425000000000001</v>
      </c>
      <c r="H6196">
        <v>0.88414999999999999</v>
      </c>
      <c r="I6196">
        <v>0.44114999999999999</v>
      </c>
      <c r="J6196">
        <v>5.1950000000000003E-2</v>
      </c>
      <c r="K6196">
        <v>0.96494999999999997</v>
      </c>
      <c r="L6196">
        <v>2.8049999999999999E-2</v>
      </c>
      <c r="M6196">
        <v>0.74944999999999995</v>
      </c>
    </row>
    <row r="6197" spans="2:13" x14ac:dyDescent="0.35">
      <c r="B6197">
        <v>6194</v>
      </c>
      <c r="C6197">
        <v>0.61934999999999996</v>
      </c>
      <c r="D6197">
        <v>0.27365</v>
      </c>
      <c r="E6197">
        <v>0.43295</v>
      </c>
      <c r="F6197">
        <v>0.58225000000000005</v>
      </c>
      <c r="G6197">
        <v>0.93435000000000001</v>
      </c>
      <c r="H6197">
        <v>8.9749999999999996E-2</v>
      </c>
      <c r="I6197">
        <v>2.325E-2</v>
      </c>
      <c r="J6197">
        <v>0.74475000000000002</v>
      </c>
      <c r="K6197">
        <v>0.16145000000000001</v>
      </c>
      <c r="L6197">
        <v>0.14155000000000001</v>
      </c>
      <c r="M6197">
        <v>8.1750000000000003E-2</v>
      </c>
    </row>
    <row r="6198" spans="2:13" x14ac:dyDescent="0.35">
      <c r="B6198">
        <v>6195</v>
      </c>
      <c r="C6198">
        <v>0.61944999999999995</v>
      </c>
      <c r="D6198">
        <v>0.95555000000000001</v>
      </c>
      <c r="E6198">
        <v>0.72745000000000004</v>
      </c>
      <c r="F6198">
        <v>0.93005000000000004</v>
      </c>
      <c r="G6198">
        <v>0.10785</v>
      </c>
      <c r="H6198">
        <v>0.74534999999999996</v>
      </c>
      <c r="I6198">
        <v>0.45584999999999998</v>
      </c>
      <c r="J6198">
        <v>6.3450000000000006E-2</v>
      </c>
      <c r="K6198">
        <v>7.8549999999999995E-2</v>
      </c>
      <c r="L6198">
        <v>0.71894999999999998</v>
      </c>
      <c r="M6198">
        <v>4.5749999999999999E-2</v>
      </c>
    </row>
    <row r="6199" spans="2:13" x14ac:dyDescent="0.35">
      <c r="B6199">
        <v>6196</v>
      </c>
      <c r="C6199">
        <v>0.61955000000000005</v>
      </c>
      <c r="D6199">
        <v>0.73834999999999995</v>
      </c>
      <c r="E6199">
        <v>8.7550000000000003E-2</v>
      </c>
      <c r="F6199">
        <v>0.11774999999999999</v>
      </c>
      <c r="G6199">
        <v>0.93005000000000004</v>
      </c>
      <c r="H6199">
        <v>0.10155</v>
      </c>
      <c r="I6199">
        <v>0.24725</v>
      </c>
      <c r="J6199">
        <v>0.59975000000000001</v>
      </c>
      <c r="K6199">
        <v>0.42954999999999999</v>
      </c>
      <c r="L6199">
        <v>0.48544999999999999</v>
      </c>
      <c r="M6199">
        <v>0.47244999999999998</v>
      </c>
    </row>
    <row r="6200" spans="2:13" x14ac:dyDescent="0.35">
      <c r="B6200">
        <v>6197</v>
      </c>
      <c r="C6200">
        <v>0.61965000000000003</v>
      </c>
      <c r="D6200">
        <v>0.37375000000000003</v>
      </c>
      <c r="E6200">
        <v>0.82435000000000003</v>
      </c>
      <c r="F6200">
        <v>0.10545</v>
      </c>
      <c r="G6200">
        <v>0.49314999999999998</v>
      </c>
      <c r="H6200">
        <v>0.34194999999999998</v>
      </c>
      <c r="I6200">
        <v>0.63765000000000005</v>
      </c>
      <c r="J6200">
        <v>0.50324999999999998</v>
      </c>
      <c r="K6200">
        <v>7.2849999999999998E-2</v>
      </c>
      <c r="L6200">
        <v>0.15145</v>
      </c>
      <c r="M6200">
        <v>0.42454999999999998</v>
      </c>
    </row>
    <row r="6201" spans="2:13" x14ac:dyDescent="0.35">
      <c r="B6201">
        <v>6198</v>
      </c>
      <c r="C6201">
        <v>0.61975000000000002</v>
      </c>
      <c r="D6201">
        <v>0.82325000000000004</v>
      </c>
      <c r="E6201">
        <v>0.30725000000000002</v>
      </c>
      <c r="F6201">
        <v>0.42854999999999999</v>
      </c>
      <c r="G6201">
        <v>0.46234999999999998</v>
      </c>
      <c r="H6201">
        <v>0.66974999999999996</v>
      </c>
      <c r="I6201">
        <v>3.415E-2</v>
      </c>
      <c r="J6201">
        <v>0.75485000000000002</v>
      </c>
      <c r="K6201">
        <v>0.62534999999999996</v>
      </c>
      <c r="L6201">
        <v>0.84765000000000001</v>
      </c>
      <c r="M6201">
        <v>0.49154999999999999</v>
      </c>
    </row>
    <row r="6202" spans="2:13" x14ac:dyDescent="0.35">
      <c r="B6202">
        <v>6199</v>
      </c>
      <c r="C6202">
        <v>0.61985000000000001</v>
      </c>
      <c r="D6202">
        <v>0.26715</v>
      </c>
      <c r="E6202">
        <v>0.30054999999999998</v>
      </c>
      <c r="F6202">
        <v>0.44045000000000001</v>
      </c>
      <c r="G6202">
        <v>0.79164999999999996</v>
      </c>
      <c r="H6202">
        <v>0.17335</v>
      </c>
      <c r="I6202">
        <v>0.48975000000000002</v>
      </c>
      <c r="J6202">
        <v>0.79895000000000005</v>
      </c>
      <c r="K6202">
        <v>0.72814999999999996</v>
      </c>
      <c r="L6202">
        <v>0.23735000000000001</v>
      </c>
      <c r="M6202">
        <v>0.66754999999999998</v>
      </c>
    </row>
    <row r="6203" spans="2:13" x14ac:dyDescent="0.35">
      <c r="B6203">
        <v>6200</v>
      </c>
      <c r="C6203">
        <v>0.61995</v>
      </c>
      <c r="D6203">
        <v>0.31605</v>
      </c>
      <c r="E6203">
        <v>0.84365000000000001</v>
      </c>
      <c r="F6203">
        <v>0.55395000000000005</v>
      </c>
      <c r="G6203">
        <v>0.64854999999999996</v>
      </c>
      <c r="H6203">
        <v>0.92525000000000002</v>
      </c>
      <c r="I6203">
        <v>0.85885</v>
      </c>
      <c r="J6203">
        <v>0.48035</v>
      </c>
      <c r="K6203">
        <v>0.26164999999999999</v>
      </c>
      <c r="L6203">
        <v>0.15225</v>
      </c>
      <c r="M6203">
        <v>0.83025000000000004</v>
      </c>
    </row>
    <row r="6204" spans="2:13" x14ac:dyDescent="0.35">
      <c r="B6204">
        <v>6201</v>
      </c>
      <c r="C6204">
        <v>0.62004999999999999</v>
      </c>
      <c r="D6204">
        <v>0.97835000000000005</v>
      </c>
      <c r="E6204">
        <v>0.10265000000000001</v>
      </c>
      <c r="F6204">
        <v>0.81845000000000001</v>
      </c>
      <c r="G6204">
        <v>1.4499999999999999E-3</v>
      </c>
      <c r="H6204">
        <v>0.10664999999999999</v>
      </c>
      <c r="I6204">
        <v>0.92925000000000002</v>
      </c>
      <c r="J6204">
        <v>0.44914999999999999</v>
      </c>
      <c r="K6204">
        <v>0.74285000000000001</v>
      </c>
      <c r="L6204">
        <v>0.57825000000000004</v>
      </c>
      <c r="M6204">
        <v>0.24335000000000001</v>
      </c>
    </row>
    <row r="6205" spans="2:13" x14ac:dyDescent="0.35">
      <c r="B6205">
        <v>6202</v>
      </c>
      <c r="C6205">
        <v>0.62014999999999998</v>
      </c>
      <c r="D6205">
        <v>0.15045</v>
      </c>
      <c r="E6205">
        <v>0.51354999999999995</v>
      </c>
      <c r="F6205">
        <v>0.87555000000000005</v>
      </c>
      <c r="G6205">
        <v>0.70674999999999999</v>
      </c>
      <c r="H6205">
        <v>0.29204999999999998</v>
      </c>
      <c r="I6205">
        <v>0.49485000000000001</v>
      </c>
      <c r="J6205">
        <v>0.88714999999999999</v>
      </c>
      <c r="K6205">
        <v>0.61114999999999997</v>
      </c>
      <c r="L6205">
        <v>0.98324999999999996</v>
      </c>
      <c r="M6205">
        <v>0.67454999999999998</v>
      </c>
    </row>
    <row r="6206" spans="2:13" x14ac:dyDescent="0.35">
      <c r="B6206">
        <v>6203</v>
      </c>
      <c r="C6206">
        <v>0.62024999999999997</v>
      </c>
      <c r="D6206">
        <v>0.51944999999999997</v>
      </c>
      <c r="E6206">
        <v>0.33624999999999999</v>
      </c>
      <c r="F6206">
        <v>0.35294999999999999</v>
      </c>
      <c r="G6206">
        <v>0.30135000000000001</v>
      </c>
      <c r="H6206">
        <v>0.84724999999999995</v>
      </c>
      <c r="I6206">
        <v>0.21754999999999999</v>
      </c>
      <c r="J6206">
        <v>0.11635</v>
      </c>
      <c r="K6206">
        <v>0.26845000000000002</v>
      </c>
      <c r="L6206">
        <v>0.62044999999999995</v>
      </c>
      <c r="M6206">
        <v>0.21575</v>
      </c>
    </row>
    <row r="6207" spans="2:13" x14ac:dyDescent="0.35">
      <c r="B6207">
        <v>6204</v>
      </c>
      <c r="C6207">
        <v>0.62034999999999996</v>
      </c>
      <c r="D6207">
        <v>0.87565000000000004</v>
      </c>
      <c r="E6207">
        <v>1.975E-2</v>
      </c>
      <c r="F6207">
        <v>0.15095</v>
      </c>
      <c r="G6207">
        <v>4.6850000000000003E-2</v>
      </c>
      <c r="H6207">
        <v>0.52275000000000005</v>
      </c>
      <c r="I6207">
        <v>0.97875000000000001</v>
      </c>
      <c r="J6207">
        <v>7.2349999999999998E-2</v>
      </c>
      <c r="K6207">
        <v>0.67384999999999995</v>
      </c>
      <c r="L6207">
        <v>8.0750000000000002E-2</v>
      </c>
      <c r="M6207">
        <v>0.76075000000000004</v>
      </c>
    </row>
    <row r="6208" spans="2:13" x14ac:dyDescent="0.35">
      <c r="B6208">
        <v>6205</v>
      </c>
      <c r="C6208">
        <v>0.62044999999999995</v>
      </c>
      <c r="D6208">
        <v>0.27295000000000003</v>
      </c>
      <c r="E6208">
        <v>0.11225</v>
      </c>
      <c r="F6208">
        <v>0.84014999999999995</v>
      </c>
      <c r="G6208">
        <v>0.57735000000000003</v>
      </c>
      <c r="H6208">
        <v>0.69115000000000004</v>
      </c>
      <c r="I6208">
        <v>0.85475000000000001</v>
      </c>
      <c r="J6208">
        <v>0.97375</v>
      </c>
      <c r="K6208">
        <v>0.54874999999999996</v>
      </c>
      <c r="L6208">
        <v>0.87375000000000003</v>
      </c>
      <c r="M6208">
        <v>0.23255000000000001</v>
      </c>
    </row>
    <row r="6209" spans="2:13" x14ac:dyDescent="0.35">
      <c r="B6209">
        <v>6206</v>
      </c>
      <c r="C6209">
        <v>0.62055000000000005</v>
      </c>
      <c r="D6209">
        <v>0.27715000000000001</v>
      </c>
      <c r="E6209">
        <v>0.85734999999999995</v>
      </c>
      <c r="F6209">
        <v>9.6850000000000006E-2</v>
      </c>
      <c r="G6209">
        <v>0.21575</v>
      </c>
      <c r="H6209">
        <v>0.84214999999999995</v>
      </c>
      <c r="I6209">
        <v>0.33805000000000002</v>
      </c>
      <c r="J6209">
        <v>0.25805</v>
      </c>
      <c r="K6209">
        <v>0.80905000000000005</v>
      </c>
      <c r="L6209">
        <v>0.29775000000000001</v>
      </c>
      <c r="M6209">
        <v>0.57865</v>
      </c>
    </row>
    <row r="6210" spans="2:13" x14ac:dyDescent="0.35">
      <c r="B6210">
        <v>6207</v>
      </c>
      <c r="C6210">
        <v>0.62065000000000003</v>
      </c>
      <c r="D6210">
        <v>0.57245000000000001</v>
      </c>
      <c r="E6210">
        <v>3.8249999999999999E-2</v>
      </c>
      <c r="F6210">
        <v>0.15634999999999999</v>
      </c>
      <c r="G6210">
        <v>0.56755</v>
      </c>
      <c r="H6210">
        <v>0.96845000000000003</v>
      </c>
      <c r="I6210">
        <v>9.7750000000000004E-2</v>
      </c>
      <c r="J6210">
        <v>0.49104999999999999</v>
      </c>
      <c r="K6210">
        <v>0.33955000000000002</v>
      </c>
      <c r="L6210">
        <v>0.22864999999999999</v>
      </c>
      <c r="M6210">
        <v>0.28505000000000003</v>
      </c>
    </row>
    <row r="6211" spans="2:13" x14ac:dyDescent="0.35">
      <c r="B6211">
        <v>6208</v>
      </c>
      <c r="C6211">
        <v>0.62075000000000002</v>
      </c>
      <c r="D6211">
        <v>0.45124999999999998</v>
      </c>
      <c r="E6211">
        <v>0.84684999999999999</v>
      </c>
      <c r="F6211">
        <v>0.74755000000000005</v>
      </c>
      <c r="G6211">
        <v>0.96655000000000002</v>
      </c>
      <c r="H6211">
        <v>0.36294999999999999</v>
      </c>
      <c r="I6211">
        <v>0.74855000000000005</v>
      </c>
      <c r="J6211">
        <v>0.39924999999999999</v>
      </c>
      <c r="K6211">
        <v>0.84445000000000003</v>
      </c>
      <c r="L6211">
        <v>0.96404999999999996</v>
      </c>
      <c r="M6211">
        <v>0.28005000000000002</v>
      </c>
    </row>
    <row r="6212" spans="2:13" x14ac:dyDescent="0.35">
      <c r="B6212">
        <v>6209</v>
      </c>
      <c r="C6212">
        <v>0.62085000000000001</v>
      </c>
      <c r="D6212">
        <v>0.79115000000000002</v>
      </c>
      <c r="E6212">
        <v>0.87965000000000004</v>
      </c>
      <c r="F6212">
        <v>0.20405000000000001</v>
      </c>
      <c r="G6212">
        <v>0.65175000000000005</v>
      </c>
      <c r="H6212">
        <v>0.53454999999999997</v>
      </c>
      <c r="I6212">
        <v>0.23945</v>
      </c>
      <c r="J6212">
        <v>0.56764999999999999</v>
      </c>
      <c r="K6212">
        <v>0.71704999999999997</v>
      </c>
      <c r="L6212">
        <v>4.675E-2</v>
      </c>
      <c r="M6212">
        <v>0.17954999999999999</v>
      </c>
    </row>
    <row r="6213" spans="2:13" x14ac:dyDescent="0.35">
      <c r="B6213">
        <v>6210</v>
      </c>
      <c r="C6213">
        <v>0.62095</v>
      </c>
      <c r="D6213">
        <v>0.26824999999999999</v>
      </c>
      <c r="E6213">
        <v>0.13025</v>
      </c>
      <c r="F6213">
        <v>0.23055</v>
      </c>
      <c r="G6213">
        <v>0.56655</v>
      </c>
      <c r="H6213">
        <v>0.66554999999999997</v>
      </c>
      <c r="I6213">
        <v>0.71214999999999995</v>
      </c>
      <c r="J6213">
        <v>0.27274999999999999</v>
      </c>
      <c r="K6213">
        <v>0.25864999999999999</v>
      </c>
      <c r="L6213">
        <v>0.11895</v>
      </c>
      <c r="M6213">
        <v>0.59294999999999998</v>
      </c>
    </row>
    <row r="6214" spans="2:13" x14ac:dyDescent="0.35">
      <c r="B6214">
        <v>6211</v>
      </c>
      <c r="C6214">
        <v>0.62104999999999999</v>
      </c>
      <c r="D6214">
        <v>0.94315000000000004</v>
      </c>
      <c r="E6214">
        <v>0.91864999999999997</v>
      </c>
      <c r="F6214">
        <v>4.45E-3</v>
      </c>
      <c r="G6214">
        <v>0.16764999999999999</v>
      </c>
      <c r="H6214">
        <v>0.20374999999999999</v>
      </c>
      <c r="I6214">
        <v>0.13625000000000001</v>
      </c>
      <c r="J6214">
        <v>0.14405000000000001</v>
      </c>
      <c r="K6214">
        <v>0.32324999999999998</v>
      </c>
      <c r="L6214">
        <v>0.66535</v>
      </c>
      <c r="M6214">
        <v>0.44555</v>
      </c>
    </row>
    <row r="6215" spans="2:13" x14ac:dyDescent="0.35">
      <c r="B6215">
        <v>6212</v>
      </c>
      <c r="C6215">
        <v>0.62114999999999998</v>
      </c>
      <c r="D6215">
        <v>0.80735000000000001</v>
      </c>
      <c r="E6215">
        <v>0.82725000000000004</v>
      </c>
      <c r="F6215">
        <v>0.40325</v>
      </c>
      <c r="G6215">
        <v>0.89805000000000001</v>
      </c>
      <c r="H6215">
        <v>8.1250000000000003E-2</v>
      </c>
      <c r="I6215">
        <v>0.99455000000000005</v>
      </c>
      <c r="J6215">
        <v>0.11584999999999999</v>
      </c>
      <c r="K6215">
        <v>0.92344999999999999</v>
      </c>
      <c r="L6215">
        <v>0.44455</v>
      </c>
      <c r="M6215">
        <v>0.71594999999999998</v>
      </c>
    </row>
    <row r="6216" spans="2:13" x14ac:dyDescent="0.35">
      <c r="B6216">
        <v>6213</v>
      </c>
      <c r="C6216">
        <v>0.62124999999999997</v>
      </c>
      <c r="D6216">
        <v>0.26995000000000002</v>
      </c>
      <c r="E6216">
        <v>1.125E-2</v>
      </c>
      <c r="F6216">
        <v>0.59125000000000005</v>
      </c>
      <c r="G6216">
        <v>0.13375000000000001</v>
      </c>
      <c r="H6216">
        <v>0.19545000000000001</v>
      </c>
      <c r="I6216">
        <v>0.84035000000000004</v>
      </c>
      <c r="J6216">
        <v>0.25235000000000002</v>
      </c>
      <c r="K6216">
        <v>0.88014999999999999</v>
      </c>
      <c r="L6216">
        <v>4.4049999999999999E-2</v>
      </c>
      <c r="M6216">
        <v>0.99765000000000004</v>
      </c>
    </row>
    <row r="6217" spans="2:13" x14ac:dyDescent="0.35">
      <c r="B6217">
        <v>6214</v>
      </c>
      <c r="C6217">
        <v>0.62134999999999996</v>
      </c>
      <c r="D6217">
        <v>0.77734999999999999</v>
      </c>
      <c r="E6217">
        <v>8.6349999999999996E-2</v>
      </c>
      <c r="F6217">
        <v>0.11005</v>
      </c>
      <c r="G6217">
        <v>0.30635000000000001</v>
      </c>
      <c r="H6217">
        <v>0.76075000000000004</v>
      </c>
      <c r="I6217">
        <v>0.21654999999999999</v>
      </c>
      <c r="J6217">
        <v>0.39005000000000001</v>
      </c>
      <c r="K6217">
        <v>0.70035000000000003</v>
      </c>
      <c r="L6217">
        <v>4.8250000000000001E-2</v>
      </c>
      <c r="M6217">
        <v>0.80825000000000002</v>
      </c>
    </row>
    <row r="6218" spans="2:13" x14ac:dyDescent="0.35">
      <c r="B6218">
        <v>6215</v>
      </c>
      <c r="C6218">
        <v>0.62144999999999995</v>
      </c>
      <c r="D6218">
        <v>0.28825000000000001</v>
      </c>
      <c r="E6218">
        <v>1.3500000000000001E-3</v>
      </c>
      <c r="F6218">
        <v>0.19685</v>
      </c>
      <c r="G6218">
        <v>0.20724999999999999</v>
      </c>
      <c r="H6218">
        <v>0.77515000000000001</v>
      </c>
      <c r="I6218">
        <v>0.95055000000000001</v>
      </c>
      <c r="J6218">
        <v>0.91444999999999999</v>
      </c>
      <c r="K6218">
        <v>0.30175000000000002</v>
      </c>
      <c r="L6218">
        <v>0.31245000000000001</v>
      </c>
      <c r="M6218">
        <v>0.41404999999999997</v>
      </c>
    </row>
    <row r="6219" spans="2:13" x14ac:dyDescent="0.35">
      <c r="B6219">
        <v>6216</v>
      </c>
      <c r="C6219">
        <v>0.62155000000000005</v>
      </c>
      <c r="D6219">
        <v>0.12145</v>
      </c>
      <c r="E6219">
        <v>0.78864999999999996</v>
      </c>
      <c r="F6219">
        <v>0.67784999999999995</v>
      </c>
      <c r="G6219">
        <v>0.71114999999999995</v>
      </c>
      <c r="H6219">
        <v>0.10185</v>
      </c>
      <c r="I6219">
        <v>0.78434999999999999</v>
      </c>
      <c r="J6219">
        <v>0.76324999999999998</v>
      </c>
      <c r="K6219">
        <v>0.32995000000000002</v>
      </c>
      <c r="L6219">
        <v>0.56774999999999998</v>
      </c>
      <c r="M6219">
        <v>0.82235000000000003</v>
      </c>
    </row>
    <row r="6220" spans="2:13" x14ac:dyDescent="0.35">
      <c r="B6220">
        <v>6217</v>
      </c>
      <c r="C6220">
        <v>0.62165000000000004</v>
      </c>
      <c r="D6220">
        <v>1.025E-2</v>
      </c>
      <c r="E6220">
        <v>0.32834999999999998</v>
      </c>
      <c r="F6220">
        <v>0.96045000000000003</v>
      </c>
      <c r="G6220">
        <v>0.96214999999999995</v>
      </c>
      <c r="H6220">
        <v>0.44135000000000002</v>
      </c>
      <c r="I6220">
        <v>0.58804999999999996</v>
      </c>
      <c r="J6220">
        <v>0.71965000000000001</v>
      </c>
      <c r="K6220">
        <v>0.36125000000000002</v>
      </c>
      <c r="L6220">
        <v>0.95984999999999998</v>
      </c>
      <c r="M6220">
        <v>0.41625000000000001</v>
      </c>
    </row>
    <row r="6221" spans="2:13" x14ac:dyDescent="0.35">
      <c r="B6221">
        <v>6218</v>
      </c>
      <c r="C6221">
        <v>0.62175000000000002</v>
      </c>
      <c r="D6221">
        <v>0.31555</v>
      </c>
      <c r="E6221">
        <v>8.3750000000000005E-2</v>
      </c>
      <c r="F6221">
        <v>2.0150000000000001E-2</v>
      </c>
      <c r="G6221">
        <v>0.68615000000000004</v>
      </c>
      <c r="H6221">
        <v>0.49545</v>
      </c>
      <c r="I6221">
        <v>0.10664999999999999</v>
      </c>
      <c r="J6221">
        <v>0.35254999999999997</v>
      </c>
      <c r="K6221">
        <v>0.32305</v>
      </c>
      <c r="L6221">
        <v>0.98885000000000001</v>
      </c>
      <c r="M6221">
        <v>0.58055000000000001</v>
      </c>
    </row>
    <row r="6222" spans="2:13" x14ac:dyDescent="0.35">
      <c r="B6222">
        <v>6219</v>
      </c>
      <c r="C6222">
        <v>0.62185000000000001</v>
      </c>
      <c r="D6222">
        <v>0.69205000000000005</v>
      </c>
      <c r="E6222">
        <v>0.16994999999999999</v>
      </c>
      <c r="F6222">
        <v>0.20594999999999999</v>
      </c>
      <c r="G6222">
        <v>0.89434999999999998</v>
      </c>
      <c r="H6222">
        <v>0.79285000000000005</v>
      </c>
      <c r="I6222">
        <v>0.63815</v>
      </c>
      <c r="J6222">
        <v>0.40834999999999999</v>
      </c>
      <c r="K6222">
        <v>9.8949999999999996E-2</v>
      </c>
      <c r="L6222">
        <v>0.90795000000000003</v>
      </c>
      <c r="M6222">
        <v>0.93464999999999998</v>
      </c>
    </row>
    <row r="6223" spans="2:13" x14ac:dyDescent="0.35">
      <c r="B6223">
        <v>6220</v>
      </c>
      <c r="C6223">
        <v>0.62195</v>
      </c>
      <c r="D6223">
        <v>0.98045000000000004</v>
      </c>
      <c r="E6223">
        <v>0.14305000000000001</v>
      </c>
      <c r="F6223">
        <v>0.45134999999999997</v>
      </c>
      <c r="G6223">
        <v>0.59155000000000002</v>
      </c>
      <c r="H6223">
        <v>0.30825000000000002</v>
      </c>
      <c r="I6223">
        <v>0.41044999999999998</v>
      </c>
      <c r="J6223">
        <v>7.2849999999999998E-2</v>
      </c>
      <c r="K6223">
        <v>0.21454999999999999</v>
      </c>
      <c r="L6223">
        <v>0.51575000000000004</v>
      </c>
      <c r="M6223">
        <v>0.52805000000000002</v>
      </c>
    </row>
    <row r="6224" spans="2:13" x14ac:dyDescent="0.35">
      <c r="B6224">
        <v>6221</v>
      </c>
      <c r="C6224">
        <v>0.62204999999999999</v>
      </c>
      <c r="D6224">
        <v>0.46355000000000002</v>
      </c>
      <c r="E6224">
        <v>0.40825</v>
      </c>
      <c r="F6224">
        <v>0.38514999999999999</v>
      </c>
      <c r="G6224">
        <v>0.91895000000000004</v>
      </c>
      <c r="H6224">
        <v>0.34665000000000001</v>
      </c>
      <c r="I6224">
        <v>0.76295000000000002</v>
      </c>
      <c r="J6224">
        <v>0.31295000000000001</v>
      </c>
      <c r="K6224">
        <v>0.55374999999999996</v>
      </c>
      <c r="L6224">
        <v>0.46475</v>
      </c>
      <c r="M6224">
        <v>0.31014999999999998</v>
      </c>
    </row>
    <row r="6225" spans="2:13" x14ac:dyDescent="0.35">
      <c r="B6225">
        <v>6222</v>
      </c>
      <c r="C6225">
        <v>0.62214999999999998</v>
      </c>
      <c r="D6225">
        <v>0.88375000000000004</v>
      </c>
      <c r="E6225">
        <v>0.12245</v>
      </c>
      <c r="F6225">
        <v>0.44574999999999998</v>
      </c>
      <c r="G6225">
        <v>0.50555000000000005</v>
      </c>
      <c r="H6225">
        <v>0.73314999999999997</v>
      </c>
      <c r="I6225">
        <v>0.82494999999999996</v>
      </c>
      <c r="J6225">
        <v>0.53415000000000001</v>
      </c>
      <c r="K6225">
        <v>0.21845000000000001</v>
      </c>
      <c r="L6225">
        <v>0.82594999999999996</v>
      </c>
      <c r="M6225">
        <v>0.21654999999999999</v>
      </c>
    </row>
    <row r="6226" spans="2:13" x14ac:dyDescent="0.35">
      <c r="B6226">
        <v>6223</v>
      </c>
      <c r="C6226">
        <v>0.62224999999999997</v>
      </c>
      <c r="D6226">
        <v>5.765E-2</v>
      </c>
      <c r="E6226">
        <v>5.0950000000000002E-2</v>
      </c>
      <c r="F6226">
        <v>0.51944999999999997</v>
      </c>
      <c r="G6226">
        <v>0.99224999999999997</v>
      </c>
      <c r="H6226">
        <v>0.42695</v>
      </c>
      <c r="I6226">
        <v>0.35025000000000001</v>
      </c>
      <c r="J6226">
        <v>0.70035000000000003</v>
      </c>
      <c r="K6226">
        <v>0.98955000000000004</v>
      </c>
      <c r="L6226">
        <v>0.86055000000000004</v>
      </c>
      <c r="M6226">
        <v>0.80874999999999997</v>
      </c>
    </row>
    <row r="6227" spans="2:13" x14ac:dyDescent="0.35">
      <c r="B6227">
        <v>6224</v>
      </c>
      <c r="C6227">
        <v>0.62234999999999996</v>
      </c>
      <c r="D6227">
        <v>1.1350000000000001E-2</v>
      </c>
      <c r="E6227">
        <v>0.67195000000000005</v>
      </c>
      <c r="F6227">
        <v>0.35394999999999999</v>
      </c>
      <c r="G6227">
        <v>0.44035000000000002</v>
      </c>
      <c r="H6227">
        <v>0.30945</v>
      </c>
      <c r="I6227">
        <v>0.54225000000000001</v>
      </c>
      <c r="J6227">
        <v>0.74085000000000001</v>
      </c>
      <c r="K6227">
        <v>0.91544999999999999</v>
      </c>
      <c r="L6227">
        <v>5.355E-2</v>
      </c>
      <c r="M6227">
        <v>0.40215000000000001</v>
      </c>
    </row>
    <row r="6228" spans="2:13" x14ac:dyDescent="0.35">
      <c r="B6228">
        <v>6225</v>
      </c>
      <c r="C6228">
        <v>0.62244999999999995</v>
      </c>
      <c r="D6228">
        <v>0.38114999999999999</v>
      </c>
      <c r="E6228">
        <v>3.2349999999999997E-2</v>
      </c>
      <c r="F6228">
        <v>0.87314999999999998</v>
      </c>
      <c r="G6228">
        <v>0.46325</v>
      </c>
      <c r="H6228">
        <v>0.99424999999999997</v>
      </c>
      <c r="I6228">
        <v>0.18795000000000001</v>
      </c>
      <c r="J6228">
        <v>9.0050000000000005E-2</v>
      </c>
      <c r="K6228">
        <v>0.49204999999999999</v>
      </c>
      <c r="L6228">
        <v>2.2749999999999999E-2</v>
      </c>
      <c r="M6228">
        <v>0.54605000000000004</v>
      </c>
    </row>
    <row r="6229" spans="2:13" x14ac:dyDescent="0.35">
      <c r="B6229">
        <v>6226</v>
      </c>
      <c r="C6229">
        <v>0.62255000000000005</v>
      </c>
      <c r="D6229">
        <v>0.58474999999999999</v>
      </c>
      <c r="E6229">
        <v>0.82294999999999996</v>
      </c>
      <c r="F6229">
        <v>0.70194999999999996</v>
      </c>
      <c r="G6229">
        <v>0.26695000000000002</v>
      </c>
      <c r="H6229">
        <v>0.19635</v>
      </c>
      <c r="I6229">
        <v>0.92784999999999995</v>
      </c>
      <c r="J6229">
        <v>0.48995</v>
      </c>
      <c r="K6229">
        <v>0.61014999999999997</v>
      </c>
      <c r="L6229">
        <v>0.70335000000000003</v>
      </c>
      <c r="M6229">
        <v>0.40765000000000001</v>
      </c>
    </row>
    <row r="6230" spans="2:13" x14ac:dyDescent="0.35">
      <c r="B6230">
        <v>6227</v>
      </c>
      <c r="C6230">
        <v>0.62265000000000004</v>
      </c>
      <c r="D6230">
        <v>0.40955000000000003</v>
      </c>
      <c r="E6230">
        <v>0.46784999999999999</v>
      </c>
      <c r="F6230">
        <v>0.62065000000000003</v>
      </c>
      <c r="G6230">
        <v>0.17815</v>
      </c>
      <c r="H6230">
        <v>0.61604999999999999</v>
      </c>
      <c r="I6230">
        <v>0.16405</v>
      </c>
      <c r="J6230">
        <v>0.94145000000000001</v>
      </c>
      <c r="K6230">
        <v>0.72214999999999996</v>
      </c>
      <c r="L6230">
        <v>0.62955000000000005</v>
      </c>
      <c r="M6230">
        <v>4.6850000000000003E-2</v>
      </c>
    </row>
    <row r="6231" spans="2:13" x14ac:dyDescent="0.35">
      <c r="B6231">
        <v>6228</v>
      </c>
      <c r="C6231">
        <v>0.62275000000000003</v>
      </c>
      <c r="D6231">
        <v>0.66315000000000002</v>
      </c>
      <c r="E6231">
        <v>0.70574999999999999</v>
      </c>
      <c r="F6231">
        <v>9.8350000000000007E-2</v>
      </c>
      <c r="G6231">
        <v>0.80535000000000001</v>
      </c>
      <c r="H6231">
        <v>4.4999999999999999E-4</v>
      </c>
      <c r="I6231">
        <v>0.23694999999999999</v>
      </c>
      <c r="J6231">
        <v>0.94804999999999995</v>
      </c>
      <c r="K6231">
        <v>1.6650000000000002E-2</v>
      </c>
      <c r="L6231">
        <v>0.44514999999999999</v>
      </c>
      <c r="M6231">
        <v>0.74924999999999997</v>
      </c>
    </row>
    <row r="6232" spans="2:13" x14ac:dyDescent="0.35">
      <c r="B6232">
        <v>6229</v>
      </c>
      <c r="C6232">
        <v>0.62285000000000001</v>
      </c>
      <c r="D6232">
        <v>0.49445</v>
      </c>
      <c r="E6232">
        <v>0.15154999999999999</v>
      </c>
      <c r="F6232">
        <v>0.96425000000000005</v>
      </c>
      <c r="G6232">
        <v>0.32324999999999998</v>
      </c>
      <c r="H6232">
        <v>0.27174999999999999</v>
      </c>
      <c r="I6232">
        <v>0.60294999999999999</v>
      </c>
      <c r="J6232">
        <v>0.50344999999999995</v>
      </c>
      <c r="K6232">
        <v>6.8150000000000002E-2</v>
      </c>
      <c r="L6232">
        <v>0.56054999999999999</v>
      </c>
      <c r="M6232">
        <v>0.12855</v>
      </c>
    </row>
    <row r="6233" spans="2:13" x14ac:dyDescent="0.35">
      <c r="B6233">
        <v>6230</v>
      </c>
      <c r="C6233">
        <v>0.62295</v>
      </c>
      <c r="D6233">
        <v>0.40655000000000002</v>
      </c>
      <c r="E6233">
        <v>0.31185000000000002</v>
      </c>
      <c r="F6233">
        <v>0.50505</v>
      </c>
      <c r="G6233">
        <v>0.40925</v>
      </c>
      <c r="H6233">
        <v>0.61265000000000003</v>
      </c>
      <c r="I6233">
        <v>0.61334999999999995</v>
      </c>
      <c r="J6233">
        <v>0.62285000000000001</v>
      </c>
      <c r="K6233">
        <v>0.17685000000000001</v>
      </c>
      <c r="L6233">
        <v>0.55174999999999996</v>
      </c>
      <c r="M6233">
        <v>6.45E-3</v>
      </c>
    </row>
    <row r="6234" spans="2:13" x14ac:dyDescent="0.35">
      <c r="B6234">
        <v>6231</v>
      </c>
      <c r="C6234">
        <v>0.62304999999999999</v>
      </c>
      <c r="D6234">
        <v>0.72145000000000004</v>
      </c>
      <c r="E6234">
        <v>0.14765</v>
      </c>
      <c r="F6234">
        <v>0.54044999999999999</v>
      </c>
      <c r="G6234">
        <v>0.96984999999999999</v>
      </c>
      <c r="H6234">
        <v>8.8550000000000004E-2</v>
      </c>
      <c r="I6234">
        <v>0.87934999999999997</v>
      </c>
      <c r="J6234">
        <v>6.0850000000000001E-2</v>
      </c>
      <c r="K6234">
        <v>0.18595</v>
      </c>
      <c r="L6234">
        <v>0.25595000000000001</v>
      </c>
      <c r="M6234">
        <v>0.17444999999999999</v>
      </c>
    </row>
    <row r="6235" spans="2:13" x14ac:dyDescent="0.35">
      <c r="B6235">
        <v>6232</v>
      </c>
      <c r="C6235">
        <v>0.62314999999999998</v>
      </c>
      <c r="D6235">
        <v>0.95714999999999995</v>
      </c>
      <c r="E6235">
        <v>4.845E-2</v>
      </c>
      <c r="F6235">
        <v>0.24765000000000001</v>
      </c>
      <c r="G6235">
        <v>0.73404999999999998</v>
      </c>
      <c r="H6235">
        <v>3.4450000000000001E-2</v>
      </c>
      <c r="I6235">
        <v>0.99655000000000005</v>
      </c>
      <c r="J6235">
        <v>6.8250000000000005E-2</v>
      </c>
      <c r="K6235">
        <v>0.82965</v>
      </c>
      <c r="L6235">
        <v>0.46145000000000003</v>
      </c>
      <c r="M6235">
        <v>0.85585</v>
      </c>
    </row>
    <row r="6236" spans="2:13" x14ac:dyDescent="0.35">
      <c r="B6236">
        <v>6233</v>
      </c>
      <c r="C6236">
        <v>0.62324999999999997</v>
      </c>
      <c r="D6236">
        <v>0.98485</v>
      </c>
      <c r="E6236">
        <v>0.33315</v>
      </c>
      <c r="F6236">
        <v>0.51765000000000005</v>
      </c>
      <c r="G6236">
        <v>0.78405000000000002</v>
      </c>
      <c r="H6236">
        <v>0.49754999999999999</v>
      </c>
      <c r="I6236">
        <v>0.62655000000000005</v>
      </c>
      <c r="J6236">
        <v>0.69015000000000004</v>
      </c>
      <c r="K6236">
        <v>0.73704999999999998</v>
      </c>
      <c r="L6236">
        <v>0.64464999999999995</v>
      </c>
      <c r="M6236">
        <v>0.37085000000000001</v>
      </c>
    </row>
    <row r="6237" spans="2:13" x14ac:dyDescent="0.35">
      <c r="B6237">
        <v>6234</v>
      </c>
      <c r="C6237">
        <v>0.62334999999999996</v>
      </c>
      <c r="D6237">
        <v>0.41575000000000001</v>
      </c>
      <c r="E6237">
        <v>9.6549999999999997E-2</v>
      </c>
      <c r="F6237">
        <v>0.42675000000000002</v>
      </c>
      <c r="G6237">
        <v>0.10034999999999999</v>
      </c>
      <c r="H6237">
        <v>0.62404999999999999</v>
      </c>
      <c r="I6237">
        <v>0.50944999999999996</v>
      </c>
      <c r="J6237">
        <v>0.89044999999999996</v>
      </c>
      <c r="K6237">
        <v>0.75214999999999999</v>
      </c>
      <c r="L6237">
        <v>0.40965000000000001</v>
      </c>
      <c r="M6237">
        <v>0.62504999999999999</v>
      </c>
    </row>
    <row r="6238" spans="2:13" x14ac:dyDescent="0.35">
      <c r="B6238">
        <v>6235</v>
      </c>
      <c r="C6238">
        <v>0.62344999999999995</v>
      </c>
      <c r="D6238">
        <v>0.19334999999999999</v>
      </c>
      <c r="E6238">
        <v>0.70294999999999996</v>
      </c>
      <c r="F6238">
        <v>0.64685000000000004</v>
      </c>
      <c r="G6238">
        <v>0.91074999999999995</v>
      </c>
      <c r="H6238">
        <v>0.50895000000000001</v>
      </c>
      <c r="I6238">
        <v>0.70335000000000003</v>
      </c>
      <c r="J6238">
        <v>5.7149999999999999E-2</v>
      </c>
      <c r="K6238">
        <v>0.52044999999999997</v>
      </c>
      <c r="L6238">
        <v>0.46365000000000001</v>
      </c>
      <c r="M6238">
        <v>0.86795</v>
      </c>
    </row>
    <row r="6239" spans="2:13" x14ac:dyDescent="0.35">
      <c r="B6239">
        <v>6236</v>
      </c>
      <c r="C6239">
        <v>0.62355000000000005</v>
      </c>
      <c r="D6239">
        <v>0.75134999999999996</v>
      </c>
      <c r="E6239">
        <v>0.24945000000000001</v>
      </c>
      <c r="F6239">
        <v>0.24415000000000001</v>
      </c>
      <c r="G6239">
        <v>0.75485000000000002</v>
      </c>
      <c r="H6239">
        <v>0.86934999999999996</v>
      </c>
      <c r="I6239">
        <v>0.67835000000000001</v>
      </c>
      <c r="J6239">
        <v>0.99914999999999998</v>
      </c>
      <c r="K6239">
        <v>0.43364999999999998</v>
      </c>
      <c r="L6239">
        <v>0.85055000000000003</v>
      </c>
      <c r="M6239">
        <v>0.18754999999999999</v>
      </c>
    </row>
    <row r="6240" spans="2:13" x14ac:dyDescent="0.35">
      <c r="B6240">
        <v>6237</v>
      </c>
      <c r="C6240">
        <v>0.62365000000000004</v>
      </c>
      <c r="D6240">
        <v>0.96475</v>
      </c>
      <c r="E6240">
        <v>0.22495000000000001</v>
      </c>
      <c r="F6240">
        <v>7.485E-2</v>
      </c>
      <c r="G6240">
        <v>0.30035000000000001</v>
      </c>
      <c r="H6240">
        <v>0.64705000000000001</v>
      </c>
      <c r="I6240">
        <v>0.42645</v>
      </c>
      <c r="J6240">
        <v>0.26855000000000001</v>
      </c>
      <c r="K6240">
        <v>1.4999999999999999E-4</v>
      </c>
      <c r="L6240">
        <v>0.65525</v>
      </c>
      <c r="M6240">
        <v>0.19275</v>
      </c>
    </row>
    <row r="6241" spans="2:13" x14ac:dyDescent="0.35">
      <c r="B6241">
        <v>6238</v>
      </c>
      <c r="C6241">
        <v>0.62375000000000003</v>
      </c>
      <c r="D6241">
        <v>0.54854999999999998</v>
      </c>
      <c r="E6241">
        <v>0.54574999999999996</v>
      </c>
      <c r="F6241">
        <v>2.3550000000000001E-2</v>
      </c>
      <c r="G6241">
        <v>0.75824999999999998</v>
      </c>
      <c r="H6241">
        <v>0.83335000000000004</v>
      </c>
      <c r="I6241">
        <v>0.51134999999999997</v>
      </c>
      <c r="J6241">
        <v>0.78725000000000001</v>
      </c>
      <c r="K6241">
        <v>0.46765000000000001</v>
      </c>
      <c r="L6241">
        <v>0.92115000000000002</v>
      </c>
      <c r="M6241">
        <v>0.60685</v>
      </c>
    </row>
    <row r="6242" spans="2:13" x14ac:dyDescent="0.35">
      <c r="B6242">
        <v>6239</v>
      </c>
      <c r="C6242">
        <v>0.62385000000000002</v>
      </c>
      <c r="D6242">
        <v>0.14874999999999999</v>
      </c>
      <c r="E6242">
        <v>0.85414999999999996</v>
      </c>
      <c r="F6242">
        <v>0.41844999999999999</v>
      </c>
      <c r="G6242">
        <v>0.37995000000000001</v>
      </c>
      <c r="H6242">
        <v>0.13905000000000001</v>
      </c>
      <c r="I6242">
        <v>0.80305000000000004</v>
      </c>
      <c r="J6242">
        <v>0.35075000000000001</v>
      </c>
      <c r="K6242">
        <v>0.82125000000000004</v>
      </c>
      <c r="L6242">
        <v>0.69855</v>
      </c>
      <c r="M6242">
        <v>0.51434999999999997</v>
      </c>
    </row>
    <row r="6243" spans="2:13" x14ac:dyDescent="0.35">
      <c r="B6243">
        <v>6240</v>
      </c>
      <c r="C6243">
        <v>0.62395</v>
      </c>
      <c r="D6243">
        <v>0.74395</v>
      </c>
      <c r="E6243">
        <v>0.86965000000000003</v>
      </c>
      <c r="F6243">
        <v>0.82755000000000001</v>
      </c>
      <c r="G6243">
        <v>0.20085</v>
      </c>
      <c r="H6243">
        <v>0.48685</v>
      </c>
      <c r="I6243">
        <v>0.40415000000000001</v>
      </c>
      <c r="J6243">
        <v>0.83155000000000001</v>
      </c>
      <c r="K6243">
        <v>0.95145000000000002</v>
      </c>
      <c r="L6243">
        <v>0.16744999999999999</v>
      </c>
      <c r="M6243">
        <v>0.59604999999999997</v>
      </c>
    </row>
    <row r="6244" spans="2:13" x14ac:dyDescent="0.35">
      <c r="B6244">
        <v>6241</v>
      </c>
      <c r="C6244">
        <v>0.62404999999999999</v>
      </c>
      <c r="D6244">
        <v>0.43654999999999999</v>
      </c>
      <c r="E6244">
        <v>0.29104999999999998</v>
      </c>
      <c r="F6244">
        <v>0.88505</v>
      </c>
      <c r="G6244">
        <v>0.32755000000000001</v>
      </c>
      <c r="H6244">
        <v>8.2849999999999993E-2</v>
      </c>
      <c r="I6244">
        <v>0.65664999999999996</v>
      </c>
      <c r="J6244">
        <v>0.96604999999999996</v>
      </c>
      <c r="K6244">
        <v>0.73365000000000002</v>
      </c>
      <c r="L6244">
        <v>0.49814999999999998</v>
      </c>
      <c r="M6244">
        <v>0.58884999999999998</v>
      </c>
    </row>
    <row r="6245" spans="2:13" x14ac:dyDescent="0.35">
      <c r="B6245">
        <v>6242</v>
      </c>
      <c r="C6245">
        <v>0.62414999999999998</v>
      </c>
      <c r="D6245">
        <v>9.0450000000000003E-2</v>
      </c>
      <c r="E6245">
        <v>0.63275000000000003</v>
      </c>
      <c r="F6245">
        <v>0.85655000000000003</v>
      </c>
      <c r="G6245">
        <v>0.12064999999999999</v>
      </c>
      <c r="H6245">
        <v>0.39305000000000001</v>
      </c>
      <c r="I6245">
        <v>0.81464999999999999</v>
      </c>
      <c r="J6245">
        <v>0.70594999999999997</v>
      </c>
      <c r="K6245">
        <v>9.0050000000000005E-2</v>
      </c>
      <c r="L6245">
        <v>0.55345</v>
      </c>
      <c r="M6245">
        <v>1.255E-2</v>
      </c>
    </row>
    <row r="6246" spans="2:13" x14ac:dyDescent="0.35">
      <c r="B6246">
        <v>6243</v>
      </c>
      <c r="C6246">
        <v>0.62424999999999997</v>
      </c>
      <c r="D6246">
        <v>0.99544999999999995</v>
      </c>
      <c r="E6246">
        <v>4.4999999999999999E-4</v>
      </c>
      <c r="F6246">
        <v>0.10395</v>
      </c>
      <c r="G6246">
        <v>0.20394999999999999</v>
      </c>
      <c r="H6246">
        <v>0.46525</v>
      </c>
      <c r="I6246">
        <v>0.30175000000000002</v>
      </c>
      <c r="J6246">
        <v>0.66025</v>
      </c>
      <c r="K6246">
        <v>0.88034999999999997</v>
      </c>
      <c r="L6246">
        <v>0.32335000000000003</v>
      </c>
      <c r="M6246">
        <v>0.53505000000000003</v>
      </c>
    </row>
    <row r="6247" spans="2:13" x14ac:dyDescent="0.35">
      <c r="B6247">
        <v>6244</v>
      </c>
      <c r="C6247">
        <v>0.62434999999999996</v>
      </c>
      <c r="D6247">
        <v>0.82574999999999998</v>
      </c>
      <c r="E6247">
        <v>0.78595000000000004</v>
      </c>
      <c r="F6247">
        <v>1.085E-2</v>
      </c>
      <c r="G6247">
        <v>0.16625000000000001</v>
      </c>
      <c r="H6247">
        <v>0.38805000000000001</v>
      </c>
      <c r="I6247">
        <v>0.57115000000000005</v>
      </c>
      <c r="J6247">
        <v>9.0249999999999997E-2</v>
      </c>
      <c r="K6247">
        <v>0.94874999999999998</v>
      </c>
      <c r="L6247">
        <v>0.59245000000000003</v>
      </c>
      <c r="M6247">
        <v>0.82025000000000003</v>
      </c>
    </row>
    <row r="6248" spans="2:13" x14ac:dyDescent="0.35">
      <c r="B6248">
        <v>6245</v>
      </c>
      <c r="C6248">
        <v>0.62444999999999995</v>
      </c>
      <c r="D6248">
        <v>5.5050000000000002E-2</v>
      </c>
      <c r="E6248">
        <v>0.51844999999999997</v>
      </c>
      <c r="F6248">
        <v>0.54454999999999998</v>
      </c>
      <c r="G6248">
        <v>0.54285000000000005</v>
      </c>
      <c r="H6248">
        <v>0.42075000000000001</v>
      </c>
      <c r="I6248">
        <v>0.27615000000000001</v>
      </c>
      <c r="J6248">
        <v>0.66944999999999999</v>
      </c>
      <c r="K6248">
        <v>0.96504999999999996</v>
      </c>
      <c r="L6248">
        <v>2.2950000000000002E-2</v>
      </c>
      <c r="M6248">
        <v>0.32514999999999999</v>
      </c>
    </row>
    <row r="6249" spans="2:13" x14ac:dyDescent="0.35">
      <c r="B6249">
        <v>6246</v>
      </c>
      <c r="C6249">
        <v>0.62455000000000005</v>
      </c>
      <c r="D6249">
        <v>0.14724999999999999</v>
      </c>
      <c r="E6249">
        <v>0.66764999999999997</v>
      </c>
      <c r="F6249">
        <v>0.99865000000000004</v>
      </c>
      <c r="G6249">
        <v>0.89424999999999999</v>
      </c>
      <c r="H6249">
        <v>0.54654999999999998</v>
      </c>
      <c r="I6249">
        <v>5.0049999999999997E-2</v>
      </c>
      <c r="J6249">
        <v>0.38574999999999998</v>
      </c>
      <c r="K6249">
        <v>0.11165</v>
      </c>
      <c r="L6249">
        <v>0.35044999999999998</v>
      </c>
      <c r="M6249">
        <v>0.60265000000000002</v>
      </c>
    </row>
    <row r="6250" spans="2:13" x14ac:dyDescent="0.35">
      <c r="B6250">
        <v>6247</v>
      </c>
      <c r="C6250">
        <v>0.62465000000000004</v>
      </c>
      <c r="D6250">
        <v>0.53215000000000001</v>
      </c>
      <c r="E6250">
        <v>0.15584999999999999</v>
      </c>
      <c r="F6250">
        <v>0.71494999999999997</v>
      </c>
      <c r="G6250">
        <v>0.22075</v>
      </c>
      <c r="H6250">
        <v>0.46694999999999998</v>
      </c>
      <c r="I6250">
        <v>7.3849999999999999E-2</v>
      </c>
      <c r="J6250">
        <v>0.65275000000000005</v>
      </c>
      <c r="K6250">
        <v>0.93245</v>
      </c>
      <c r="L6250">
        <v>0.90934999999999999</v>
      </c>
      <c r="M6250">
        <v>0.20315</v>
      </c>
    </row>
    <row r="6251" spans="2:13" x14ac:dyDescent="0.35">
      <c r="B6251">
        <v>6248</v>
      </c>
      <c r="C6251">
        <v>0.62475000000000003</v>
      </c>
      <c r="D6251">
        <v>6.2649999999999997E-2</v>
      </c>
      <c r="E6251">
        <v>0.74675000000000002</v>
      </c>
      <c r="F6251">
        <v>0.40234999999999999</v>
      </c>
      <c r="G6251">
        <v>0.39695000000000003</v>
      </c>
      <c r="H6251">
        <v>0.39465</v>
      </c>
      <c r="I6251">
        <v>0.32895000000000002</v>
      </c>
      <c r="J6251">
        <v>0.55764999999999998</v>
      </c>
      <c r="K6251">
        <v>0.76634999999999998</v>
      </c>
      <c r="L6251">
        <v>0.10755000000000001</v>
      </c>
      <c r="M6251">
        <v>0.50034999999999996</v>
      </c>
    </row>
    <row r="6252" spans="2:13" x14ac:dyDescent="0.35">
      <c r="B6252">
        <v>6249</v>
      </c>
      <c r="C6252">
        <v>0.62485000000000002</v>
      </c>
      <c r="D6252">
        <v>0.30264999999999997</v>
      </c>
      <c r="E6252">
        <v>5.0650000000000001E-2</v>
      </c>
      <c r="F6252">
        <v>0.75665000000000004</v>
      </c>
      <c r="G6252">
        <v>0.14415</v>
      </c>
      <c r="H6252">
        <v>0.38424999999999998</v>
      </c>
      <c r="I6252">
        <v>5.0349999999999999E-2</v>
      </c>
      <c r="J6252">
        <v>0.18645</v>
      </c>
      <c r="K6252">
        <v>0.92495000000000005</v>
      </c>
      <c r="L6252">
        <v>0.92074999999999996</v>
      </c>
      <c r="M6252">
        <v>0.22585</v>
      </c>
    </row>
    <row r="6253" spans="2:13" x14ac:dyDescent="0.35">
      <c r="B6253">
        <v>6250</v>
      </c>
      <c r="C6253">
        <v>0.62495000000000001</v>
      </c>
      <c r="D6253">
        <v>0.49775000000000003</v>
      </c>
      <c r="E6253">
        <v>0.49114999999999998</v>
      </c>
      <c r="F6253">
        <v>0.82535000000000003</v>
      </c>
      <c r="G6253">
        <v>0.94425000000000003</v>
      </c>
      <c r="H6253">
        <v>0.54644999999999999</v>
      </c>
      <c r="I6253">
        <v>0.38795000000000002</v>
      </c>
      <c r="J6253">
        <v>0.72814999999999996</v>
      </c>
      <c r="K6253">
        <v>0.54995000000000005</v>
      </c>
      <c r="L6253">
        <v>0.53885000000000005</v>
      </c>
      <c r="M6253">
        <v>0.81794999999999995</v>
      </c>
    </row>
    <row r="6254" spans="2:13" x14ac:dyDescent="0.35">
      <c r="B6254">
        <v>6251</v>
      </c>
      <c r="C6254">
        <v>0.62504999999999999</v>
      </c>
      <c r="D6254">
        <v>0.70465</v>
      </c>
      <c r="E6254">
        <v>0.77085000000000004</v>
      </c>
      <c r="F6254">
        <v>0.88005</v>
      </c>
      <c r="G6254">
        <v>0.23835000000000001</v>
      </c>
      <c r="H6254">
        <v>0.25895000000000001</v>
      </c>
      <c r="I6254">
        <v>0.26565</v>
      </c>
      <c r="J6254">
        <v>0.66315000000000002</v>
      </c>
      <c r="K6254">
        <v>0.13385</v>
      </c>
      <c r="L6254">
        <v>0.55574999999999997</v>
      </c>
      <c r="M6254">
        <v>0.11445</v>
      </c>
    </row>
    <row r="6255" spans="2:13" x14ac:dyDescent="0.35">
      <c r="B6255">
        <v>6252</v>
      </c>
      <c r="C6255">
        <v>0.62514999999999998</v>
      </c>
      <c r="D6255">
        <v>0.96765000000000001</v>
      </c>
      <c r="E6255">
        <v>0.71194999999999997</v>
      </c>
      <c r="F6255">
        <v>0.90864999999999996</v>
      </c>
      <c r="G6255">
        <v>0.51954999999999996</v>
      </c>
      <c r="H6255">
        <v>0.17595</v>
      </c>
      <c r="I6255">
        <v>0.86995</v>
      </c>
      <c r="J6255">
        <v>0.32874999999999999</v>
      </c>
      <c r="K6255">
        <v>0.15955</v>
      </c>
      <c r="L6255">
        <v>0.98975000000000002</v>
      </c>
      <c r="M6255">
        <v>0.22664999999999999</v>
      </c>
    </row>
    <row r="6256" spans="2:13" x14ac:dyDescent="0.35">
      <c r="B6256">
        <v>6253</v>
      </c>
      <c r="C6256">
        <v>0.62524999999999997</v>
      </c>
      <c r="D6256">
        <v>4.45E-3</v>
      </c>
      <c r="E6256">
        <v>0.74214999999999998</v>
      </c>
      <c r="F6256">
        <v>0.41585</v>
      </c>
      <c r="G6256">
        <v>0.37864999999999999</v>
      </c>
      <c r="H6256">
        <v>0.86185</v>
      </c>
      <c r="I6256">
        <v>0.94755</v>
      </c>
      <c r="J6256">
        <v>0.25224999999999997</v>
      </c>
      <c r="K6256">
        <v>3.4849999999999999E-2</v>
      </c>
      <c r="L6256">
        <v>6.45E-3</v>
      </c>
      <c r="M6256">
        <v>0.57245000000000001</v>
      </c>
    </row>
    <row r="6257" spans="2:13" x14ac:dyDescent="0.35">
      <c r="B6257">
        <v>6254</v>
      </c>
      <c r="C6257">
        <v>0.62534999999999996</v>
      </c>
      <c r="D6257">
        <v>0.99565000000000003</v>
      </c>
      <c r="E6257">
        <v>0.24324999999999999</v>
      </c>
      <c r="F6257">
        <v>0.13055</v>
      </c>
      <c r="G6257">
        <v>0.97265000000000001</v>
      </c>
      <c r="H6257">
        <v>0.15045</v>
      </c>
      <c r="I6257">
        <v>0.86155000000000004</v>
      </c>
      <c r="J6257">
        <v>0.65305000000000002</v>
      </c>
      <c r="K6257">
        <v>0.68425000000000002</v>
      </c>
      <c r="L6257">
        <v>0.86045000000000005</v>
      </c>
      <c r="M6257">
        <v>0.93964999999999999</v>
      </c>
    </row>
    <row r="6258" spans="2:13" x14ac:dyDescent="0.35">
      <c r="B6258">
        <v>6255</v>
      </c>
      <c r="C6258">
        <v>0.62544999999999995</v>
      </c>
      <c r="D6258">
        <v>0.99185000000000001</v>
      </c>
      <c r="E6258">
        <v>0.28175</v>
      </c>
      <c r="F6258">
        <v>0.59855000000000003</v>
      </c>
      <c r="G6258">
        <v>0.77234999999999998</v>
      </c>
      <c r="H6258">
        <v>0.75365000000000004</v>
      </c>
      <c r="I6258">
        <v>6.225E-2</v>
      </c>
      <c r="J6258">
        <v>5.4449999999999998E-2</v>
      </c>
      <c r="K6258">
        <v>0.87865000000000004</v>
      </c>
      <c r="L6258">
        <v>0.24715000000000001</v>
      </c>
      <c r="M6258">
        <v>1.6750000000000001E-2</v>
      </c>
    </row>
    <row r="6259" spans="2:13" x14ac:dyDescent="0.35">
      <c r="B6259">
        <v>6256</v>
      </c>
      <c r="C6259">
        <v>0.62555000000000005</v>
      </c>
      <c r="D6259">
        <v>0.57115000000000005</v>
      </c>
      <c r="E6259">
        <v>0.23845</v>
      </c>
      <c r="F6259">
        <v>0.75434999999999997</v>
      </c>
      <c r="G6259">
        <v>0.89024999999999999</v>
      </c>
      <c r="H6259">
        <v>0.73904999999999998</v>
      </c>
      <c r="I6259">
        <v>0.38314999999999999</v>
      </c>
      <c r="J6259">
        <v>0.13084999999999999</v>
      </c>
      <c r="K6259">
        <v>0.53195000000000003</v>
      </c>
      <c r="L6259">
        <v>0.83445000000000003</v>
      </c>
      <c r="M6259">
        <v>0.29485</v>
      </c>
    </row>
    <row r="6260" spans="2:13" x14ac:dyDescent="0.35">
      <c r="B6260">
        <v>6257</v>
      </c>
      <c r="C6260">
        <v>0.62565000000000004</v>
      </c>
      <c r="D6260">
        <v>0.38945000000000002</v>
      </c>
      <c r="E6260">
        <v>0.26005</v>
      </c>
      <c r="F6260">
        <v>0.10695</v>
      </c>
      <c r="G6260">
        <v>0.86714999999999998</v>
      </c>
      <c r="H6260">
        <v>9.2499999999999995E-3</v>
      </c>
      <c r="I6260">
        <v>0.23905000000000001</v>
      </c>
      <c r="J6260">
        <v>0.33145000000000002</v>
      </c>
      <c r="K6260">
        <v>0.73434999999999995</v>
      </c>
      <c r="L6260">
        <v>0.97075</v>
      </c>
      <c r="M6260">
        <v>0.46675</v>
      </c>
    </row>
    <row r="6261" spans="2:13" x14ac:dyDescent="0.35">
      <c r="B6261">
        <v>6258</v>
      </c>
      <c r="C6261">
        <v>0.62575000000000003</v>
      </c>
      <c r="D6261">
        <v>0.51744999999999997</v>
      </c>
      <c r="E6261">
        <v>0.50565000000000004</v>
      </c>
      <c r="F6261">
        <v>0.55445</v>
      </c>
      <c r="G6261">
        <v>0.75265000000000004</v>
      </c>
      <c r="H6261">
        <v>0.88575000000000004</v>
      </c>
      <c r="I6261">
        <v>0.46455000000000002</v>
      </c>
      <c r="J6261">
        <v>0.17674999999999999</v>
      </c>
      <c r="K6261">
        <v>0.20285</v>
      </c>
      <c r="L6261">
        <v>0.50824999999999998</v>
      </c>
      <c r="M6261">
        <v>0.32534999999999997</v>
      </c>
    </row>
    <row r="6262" spans="2:13" x14ac:dyDescent="0.35">
      <c r="B6262">
        <v>6259</v>
      </c>
      <c r="C6262">
        <v>0.62585000000000002</v>
      </c>
      <c r="D6262">
        <v>0.77854999999999996</v>
      </c>
      <c r="E6262">
        <v>0.63985000000000003</v>
      </c>
      <c r="F6262">
        <v>1.9449999999999999E-2</v>
      </c>
      <c r="G6262">
        <v>0.24165</v>
      </c>
      <c r="H6262">
        <v>0.33534999999999998</v>
      </c>
      <c r="I6262">
        <v>0.79935</v>
      </c>
      <c r="J6262">
        <v>2.0250000000000001E-2</v>
      </c>
      <c r="K6262">
        <v>0.35944999999999999</v>
      </c>
      <c r="L6262">
        <v>0.78574999999999995</v>
      </c>
      <c r="M6262">
        <v>0.26995000000000002</v>
      </c>
    </row>
    <row r="6263" spans="2:13" x14ac:dyDescent="0.35">
      <c r="B6263">
        <v>6260</v>
      </c>
      <c r="C6263">
        <v>0.62595000000000001</v>
      </c>
      <c r="D6263">
        <v>0.88614999999999999</v>
      </c>
      <c r="E6263">
        <v>0.97604999999999997</v>
      </c>
      <c r="F6263">
        <v>0.70725000000000005</v>
      </c>
      <c r="G6263">
        <v>0.10975</v>
      </c>
      <c r="H6263">
        <v>0.78474999999999995</v>
      </c>
      <c r="I6263">
        <v>0.89254999999999995</v>
      </c>
      <c r="J6263">
        <v>0.45184999999999997</v>
      </c>
      <c r="K6263">
        <v>0.89675000000000005</v>
      </c>
      <c r="L6263">
        <v>0.38135000000000002</v>
      </c>
      <c r="M6263">
        <v>0.65844999999999998</v>
      </c>
    </row>
    <row r="6264" spans="2:13" x14ac:dyDescent="0.35">
      <c r="B6264">
        <v>6261</v>
      </c>
      <c r="C6264">
        <v>0.62605</v>
      </c>
      <c r="D6264">
        <v>0.96294999999999997</v>
      </c>
      <c r="E6264">
        <v>0.25564999999999999</v>
      </c>
      <c r="F6264">
        <v>0.42835000000000001</v>
      </c>
      <c r="G6264">
        <v>0.46394999999999997</v>
      </c>
      <c r="H6264">
        <v>9.6250000000000002E-2</v>
      </c>
      <c r="I6264">
        <v>0.66835</v>
      </c>
      <c r="J6264">
        <v>4.8500000000000001E-3</v>
      </c>
      <c r="K6264">
        <v>7.8350000000000003E-2</v>
      </c>
      <c r="L6264">
        <v>0.80364999999999998</v>
      </c>
      <c r="M6264">
        <v>0.69645000000000001</v>
      </c>
    </row>
    <row r="6265" spans="2:13" x14ac:dyDescent="0.35">
      <c r="B6265">
        <v>6262</v>
      </c>
      <c r="C6265">
        <v>0.62614999999999998</v>
      </c>
      <c r="D6265">
        <v>0.58945000000000003</v>
      </c>
      <c r="E6265">
        <v>0.93484999999999996</v>
      </c>
      <c r="F6265">
        <v>0.17185</v>
      </c>
      <c r="G6265">
        <v>0.96914999999999996</v>
      </c>
      <c r="H6265">
        <v>0.74265000000000003</v>
      </c>
      <c r="I6265">
        <v>0.86845000000000006</v>
      </c>
      <c r="J6265">
        <v>0.97814999999999996</v>
      </c>
      <c r="K6265">
        <v>0.80615000000000003</v>
      </c>
      <c r="L6265">
        <v>0.62605</v>
      </c>
      <c r="M6265">
        <v>0.59404999999999997</v>
      </c>
    </row>
    <row r="6266" spans="2:13" x14ac:dyDescent="0.35">
      <c r="B6266">
        <v>6263</v>
      </c>
      <c r="C6266">
        <v>0.62624999999999997</v>
      </c>
      <c r="D6266">
        <v>0.68974999999999997</v>
      </c>
      <c r="E6266">
        <v>0.53274999999999995</v>
      </c>
      <c r="F6266">
        <v>0.23544999999999999</v>
      </c>
      <c r="G6266">
        <v>0.15315000000000001</v>
      </c>
      <c r="H6266">
        <v>5.1549999999999999E-2</v>
      </c>
      <c r="I6266">
        <v>0.31175000000000003</v>
      </c>
      <c r="J6266">
        <v>0.97565000000000002</v>
      </c>
      <c r="K6266">
        <v>0.67305000000000004</v>
      </c>
      <c r="L6266">
        <v>0.46484999999999999</v>
      </c>
      <c r="M6266">
        <v>0.41134999999999999</v>
      </c>
    </row>
    <row r="6267" spans="2:13" x14ac:dyDescent="0.35">
      <c r="B6267">
        <v>6264</v>
      </c>
      <c r="C6267">
        <v>0.62634999999999996</v>
      </c>
      <c r="D6267">
        <v>0.99395</v>
      </c>
      <c r="E6267">
        <v>0.99465000000000003</v>
      </c>
      <c r="F6267">
        <v>3.7350000000000001E-2</v>
      </c>
      <c r="G6267">
        <v>0.58345000000000002</v>
      </c>
      <c r="H6267">
        <v>0.26795000000000002</v>
      </c>
      <c r="I6267">
        <v>0.34255000000000002</v>
      </c>
      <c r="J6267">
        <v>0.50575000000000003</v>
      </c>
      <c r="K6267">
        <v>0.34744999999999998</v>
      </c>
      <c r="L6267">
        <v>0.61175000000000002</v>
      </c>
      <c r="M6267">
        <v>0.87655000000000005</v>
      </c>
    </row>
    <row r="6268" spans="2:13" x14ac:dyDescent="0.35">
      <c r="B6268">
        <v>6265</v>
      </c>
      <c r="C6268">
        <v>0.62644999999999995</v>
      </c>
      <c r="D6268">
        <v>0.89664999999999995</v>
      </c>
      <c r="E6268">
        <v>5.1249999999999997E-2</v>
      </c>
      <c r="F6268">
        <v>0.31114999999999998</v>
      </c>
      <c r="G6268">
        <v>0.18095</v>
      </c>
      <c r="H6268">
        <v>0.28794999999999998</v>
      </c>
      <c r="I6268">
        <v>3.755E-2</v>
      </c>
      <c r="J6268">
        <v>0.71984999999999999</v>
      </c>
      <c r="K6268">
        <v>0.60094999999999998</v>
      </c>
      <c r="L6268">
        <v>0.48394999999999999</v>
      </c>
      <c r="M6268">
        <v>0.24515000000000001</v>
      </c>
    </row>
    <row r="6269" spans="2:13" x14ac:dyDescent="0.35">
      <c r="B6269">
        <v>6266</v>
      </c>
      <c r="C6269">
        <v>0.62655000000000005</v>
      </c>
      <c r="D6269">
        <v>8.6499999999999997E-3</v>
      </c>
      <c r="E6269">
        <v>0.11255</v>
      </c>
      <c r="F6269">
        <v>0.56435000000000002</v>
      </c>
      <c r="G6269">
        <v>0.76834999999999998</v>
      </c>
      <c r="H6269">
        <v>0.73745000000000005</v>
      </c>
      <c r="I6269">
        <v>2.495E-2</v>
      </c>
      <c r="J6269">
        <v>0.42075000000000001</v>
      </c>
      <c r="K6269">
        <v>0.43795000000000001</v>
      </c>
      <c r="L6269">
        <v>0.88095000000000001</v>
      </c>
      <c r="M6269">
        <v>0.93174999999999997</v>
      </c>
    </row>
    <row r="6270" spans="2:13" x14ac:dyDescent="0.35">
      <c r="B6270">
        <v>6267</v>
      </c>
      <c r="C6270">
        <v>0.62665000000000004</v>
      </c>
      <c r="D6270">
        <v>0.75844999999999996</v>
      </c>
      <c r="E6270">
        <v>0.38795000000000002</v>
      </c>
      <c r="F6270">
        <v>0.95784999999999998</v>
      </c>
      <c r="G6270">
        <v>0.56735000000000002</v>
      </c>
      <c r="H6270">
        <v>0.63114999999999999</v>
      </c>
      <c r="I6270">
        <v>0.27955000000000002</v>
      </c>
      <c r="J6270">
        <v>0.25974999999999998</v>
      </c>
      <c r="K6270">
        <v>4.2049999999999997E-2</v>
      </c>
      <c r="L6270">
        <v>0.20995</v>
      </c>
      <c r="M6270">
        <v>0.69125000000000003</v>
      </c>
    </row>
    <row r="6271" spans="2:13" x14ac:dyDescent="0.35">
      <c r="B6271">
        <v>6268</v>
      </c>
      <c r="C6271">
        <v>0.62675000000000003</v>
      </c>
      <c r="D6271">
        <v>0.66134999999999999</v>
      </c>
      <c r="E6271">
        <v>0.21115</v>
      </c>
      <c r="F6271">
        <v>0.99134999999999995</v>
      </c>
      <c r="G6271">
        <v>0.55525000000000002</v>
      </c>
      <c r="H6271">
        <v>0.63644999999999996</v>
      </c>
      <c r="I6271">
        <v>0.85824999999999996</v>
      </c>
      <c r="J6271">
        <v>9.425E-2</v>
      </c>
      <c r="K6271">
        <v>0.73065000000000002</v>
      </c>
      <c r="L6271">
        <v>0.45234999999999997</v>
      </c>
      <c r="M6271">
        <v>0.64344999999999997</v>
      </c>
    </row>
    <row r="6272" spans="2:13" x14ac:dyDescent="0.35">
      <c r="B6272">
        <v>6269</v>
      </c>
      <c r="C6272">
        <v>0.62685000000000002</v>
      </c>
      <c r="D6272">
        <v>0.44785000000000003</v>
      </c>
      <c r="E6272">
        <v>0.60655000000000003</v>
      </c>
      <c r="F6272">
        <v>0.69584999999999997</v>
      </c>
      <c r="G6272">
        <v>0.72975000000000001</v>
      </c>
      <c r="H6272">
        <v>0.82264999999999999</v>
      </c>
      <c r="I6272">
        <v>1.4149999999999999E-2</v>
      </c>
      <c r="J6272">
        <v>0.80754999999999999</v>
      </c>
      <c r="K6272">
        <v>0.87355000000000005</v>
      </c>
      <c r="L6272">
        <v>0.67945</v>
      </c>
      <c r="M6272">
        <v>0.93294999999999995</v>
      </c>
    </row>
    <row r="6273" spans="2:13" x14ac:dyDescent="0.35">
      <c r="B6273">
        <v>6270</v>
      </c>
      <c r="C6273">
        <v>0.62695000000000001</v>
      </c>
      <c r="D6273">
        <v>0.91795000000000004</v>
      </c>
      <c r="E6273">
        <v>0.55664999999999998</v>
      </c>
      <c r="F6273">
        <v>0.63075000000000003</v>
      </c>
      <c r="G6273">
        <v>0.39565</v>
      </c>
      <c r="H6273">
        <v>0.46065</v>
      </c>
      <c r="I6273">
        <v>0.38405</v>
      </c>
      <c r="J6273">
        <v>0.95904999999999996</v>
      </c>
      <c r="K6273">
        <v>0.94555</v>
      </c>
      <c r="L6273">
        <v>0.11135</v>
      </c>
      <c r="M6273">
        <v>9.7750000000000004E-2</v>
      </c>
    </row>
    <row r="6274" spans="2:13" x14ac:dyDescent="0.35">
      <c r="B6274">
        <v>6271</v>
      </c>
      <c r="C6274">
        <v>0.62705</v>
      </c>
      <c r="D6274">
        <v>3.415E-2</v>
      </c>
      <c r="E6274">
        <v>0.33674999999999999</v>
      </c>
      <c r="F6274">
        <v>0.87614999999999998</v>
      </c>
      <c r="G6274">
        <v>0.99965000000000004</v>
      </c>
      <c r="H6274">
        <v>0.84894999999999998</v>
      </c>
      <c r="I6274">
        <v>3.4950000000000002E-2</v>
      </c>
      <c r="J6274">
        <v>0.14135</v>
      </c>
      <c r="K6274">
        <v>0.65015000000000001</v>
      </c>
      <c r="L6274">
        <v>0.42415000000000003</v>
      </c>
      <c r="M6274">
        <v>0.43864999999999998</v>
      </c>
    </row>
    <row r="6275" spans="2:13" x14ac:dyDescent="0.35">
      <c r="B6275">
        <v>6272</v>
      </c>
      <c r="C6275">
        <v>0.62714999999999999</v>
      </c>
      <c r="D6275">
        <v>0.61355000000000004</v>
      </c>
      <c r="E6275">
        <v>0.29165000000000002</v>
      </c>
      <c r="F6275">
        <v>0.63254999999999995</v>
      </c>
      <c r="G6275">
        <v>0.92074999999999996</v>
      </c>
      <c r="H6275">
        <v>0.30485000000000001</v>
      </c>
      <c r="I6275">
        <v>0.41875000000000001</v>
      </c>
      <c r="J6275">
        <v>0.17324999999999999</v>
      </c>
      <c r="K6275">
        <v>5.6050000000000003E-2</v>
      </c>
      <c r="L6275">
        <v>0.67444999999999999</v>
      </c>
      <c r="M6275">
        <v>0.75024999999999997</v>
      </c>
    </row>
    <row r="6276" spans="2:13" x14ac:dyDescent="0.35">
      <c r="B6276">
        <v>6273</v>
      </c>
      <c r="C6276">
        <v>0.62724999999999997</v>
      </c>
      <c r="D6276">
        <v>9.2850000000000002E-2</v>
      </c>
      <c r="E6276">
        <v>0.30495</v>
      </c>
      <c r="F6276">
        <v>0.37364999999999998</v>
      </c>
      <c r="G6276">
        <v>0.48864999999999997</v>
      </c>
      <c r="H6276">
        <v>0.31424999999999997</v>
      </c>
      <c r="I6276">
        <v>0.85975000000000001</v>
      </c>
      <c r="J6276">
        <v>0.47105000000000002</v>
      </c>
      <c r="K6276">
        <v>0.50954999999999995</v>
      </c>
      <c r="L6276">
        <v>0.91954999999999998</v>
      </c>
      <c r="M6276">
        <v>0.31745000000000001</v>
      </c>
    </row>
    <row r="6277" spans="2:13" x14ac:dyDescent="0.35">
      <c r="B6277">
        <v>6274</v>
      </c>
      <c r="C6277">
        <v>0.62734999999999996</v>
      </c>
      <c r="D6277">
        <v>0.23794999999999999</v>
      </c>
      <c r="E6277">
        <v>0.73304999999999998</v>
      </c>
      <c r="F6277">
        <v>0.53605000000000003</v>
      </c>
      <c r="G6277">
        <v>0.53534999999999999</v>
      </c>
      <c r="H6277">
        <v>0.83104999999999996</v>
      </c>
      <c r="I6277">
        <v>0.91764999999999997</v>
      </c>
      <c r="J6277">
        <v>0.19864999999999999</v>
      </c>
      <c r="K6277">
        <v>0.53005000000000002</v>
      </c>
      <c r="L6277">
        <v>0.84984999999999999</v>
      </c>
      <c r="M6277">
        <v>0.35604999999999998</v>
      </c>
    </row>
    <row r="6278" spans="2:13" x14ac:dyDescent="0.35">
      <c r="B6278">
        <v>6275</v>
      </c>
      <c r="C6278">
        <v>0.62744999999999995</v>
      </c>
      <c r="D6278">
        <v>0.26284999999999997</v>
      </c>
      <c r="E6278">
        <v>0.57255</v>
      </c>
      <c r="F6278">
        <v>0.24795</v>
      </c>
      <c r="G6278">
        <v>0.86355000000000004</v>
      </c>
      <c r="H6278">
        <v>0.77195000000000003</v>
      </c>
      <c r="I6278">
        <v>0.36035</v>
      </c>
      <c r="J6278">
        <v>0.29515000000000002</v>
      </c>
      <c r="K6278">
        <v>0.86024999999999996</v>
      </c>
      <c r="L6278">
        <v>0.67974999999999997</v>
      </c>
      <c r="M6278">
        <v>0.12345</v>
      </c>
    </row>
    <row r="6279" spans="2:13" x14ac:dyDescent="0.35">
      <c r="B6279">
        <v>6276</v>
      </c>
      <c r="C6279">
        <v>0.62755000000000005</v>
      </c>
      <c r="D6279">
        <v>0.46174999999999999</v>
      </c>
      <c r="E6279">
        <v>0.49595</v>
      </c>
      <c r="F6279">
        <v>0.34155000000000002</v>
      </c>
      <c r="G6279">
        <v>0.89095000000000002</v>
      </c>
      <c r="H6279">
        <v>0.16005</v>
      </c>
      <c r="I6279">
        <v>0.67364999999999997</v>
      </c>
      <c r="J6279">
        <v>0.31524999999999997</v>
      </c>
      <c r="K6279">
        <v>0.76575000000000004</v>
      </c>
      <c r="L6279">
        <v>0.87024999999999997</v>
      </c>
      <c r="M6279">
        <v>2.5000000000000001E-4</v>
      </c>
    </row>
    <row r="6280" spans="2:13" x14ac:dyDescent="0.35">
      <c r="B6280">
        <v>6277</v>
      </c>
      <c r="C6280">
        <v>0.62765000000000004</v>
      </c>
      <c r="D6280">
        <v>0.41465000000000002</v>
      </c>
      <c r="E6280">
        <v>0.27015</v>
      </c>
      <c r="F6280">
        <v>0.32355</v>
      </c>
      <c r="G6280">
        <v>0.74814999999999998</v>
      </c>
      <c r="H6280">
        <v>0.25774999999999998</v>
      </c>
      <c r="I6280">
        <v>0.11965000000000001</v>
      </c>
      <c r="J6280">
        <v>0.98375000000000001</v>
      </c>
      <c r="K6280">
        <v>0.24754999999999999</v>
      </c>
      <c r="L6280">
        <v>0.51405000000000001</v>
      </c>
      <c r="M6280">
        <v>0.54944999999999999</v>
      </c>
    </row>
    <row r="6281" spans="2:13" x14ac:dyDescent="0.35">
      <c r="B6281">
        <v>6278</v>
      </c>
      <c r="C6281">
        <v>0.62775000000000003</v>
      </c>
      <c r="D6281">
        <v>0.37125000000000002</v>
      </c>
      <c r="E6281">
        <v>0.51324999999999998</v>
      </c>
      <c r="F6281">
        <v>0.73414999999999997</v>
      </c>
      <c r="G6281">
        <v>0.43824999999999997</v>
      </c>
      <c r="H6281">
        <v>0.93515000000000004</v>
      </c>
      <c r="I6281">
        <v>0.50875000000000004</v>
      </c>
      <c r="J6281">
        <v>0.52144999999999997</v>
      </c>
      <c r="K6281">
        <v>0.48394999999999999</v>
      </c>
      <c r="L6281">
        <v>0.46265000000000001</v>
      </c>
      <c r="M6281">
        <v>0.98345000000000005</v>
      </c>
    </row>
    <row r="6282" spans="2:13" x14ac:dyDescent="0.35">
      <c r="B6282">
        <v>6279</v>
      </c>
      <c r="C6282">
        <v>0.62785000000000002</v>
      </c>
      <c r="D6282">
        <v>0.45955000000000001</v>
      </c>
      <c r="E6282">
        <v>0.20755000000000001</v>
      </c>
      <c r="F6282">
        <v>0.24834999999999999</v>
      </c>
      <c r="G6282">
        <v>0.43905</v>
      </c>
      <c r="H6282">
        <v>0.81215000000000004</v>
      </c>
      <c r="I6282">
        <v>9.4649999999999998E-2</v>
      </c>
      <c r="J6282">
        <v>0.60224999999999995</v>
      </c>
      <c r="K6282">
        <v>0.81574999999999998</v>
      </c>
      <c r="L6282">
        <v>0.25624999999999998</v>
      </c>
      <c r="M6282">
        <v>0.43135000000000001</v>
      </c>
    </row>
    <row r="6283" spans="2:13" x14ac:dyDescent="0.35">
      <c r="B6283">
        <v>6280</v>
      </c>
      <c r="C6283">
        <v>0.62795000000000001</v>
      </c>
      <c r="D6283">
        <v>0.64085000000000003</v>
      </c>
      <c r="E6283">
        <v>0.36535000000000001</v>
      </c>
      <c r="F6283">
        <v>9.955E-2</v>
      </c>
      <c r="G6283">
        <v>0.76365000000000005</v>
      </c>
      <c r="H6283">
        <v>0.73114999999999997</v>
      </c>
      <c r="I6283">
        <v>0.13285</v>
      </c>
      <c r="J6283">
        <v>0.83425000000000005</v>
      </c>
      <c r="K6283">
        <v>0.25935000000000002</v>
      </c>
      <c r="L6283">
        <v>0.98265000000000002</v>
      </c>
      <c r="M6283">
        <v>0.34015000000000001</v>
      </c>
    </row>
    <row r="6284" spans="2:13" x14ac:dyDescent="0.35">
      <c r="B6284">
        <v>6281</v>
      </c>
      <c r="C6284">
        <v>0.62805</v>
      </c>
      <c r="D6284">
        <v>0.35285</v>
      </c>
      <c r="E6284">
        <v>0.56445000000000001</v>
      </c>
      <c r="F6284">
        <v>0.77354999999999996</v>
      </c>
      <c r="G6284">
        <v>0.38514999999999999</v>
      </c>
      <c r="H6284">
        <v>0.97024999999999995</v>
      </c>
      <c r="I6284">
        <v>0.68405000000000005</v>
      </c>
      <c r="J6284">
        <v>0.54774999999999996</v>
      </c>
      <c r="K6284">
        <v>0.76665000000000005</v>
      </c>
      <c r="L6284">
        <v>0.36745</v>
      </c>
      <c r="M6284">
        <v>0.59875</v>
      </c>
    </row>
    <row r="6285" spans="2:13" x14ac:dyDescent="0.35">
      <c r="B6285">
        <v>6282</v>
      </c>
      <c r="C6285">
        <v>0.62814999999999999</v>
      </c>
      <c r="D6285">
        <v>0.37535000000000002</v>
      </c>
      <c r="E6285">
        <v>0.19964999999999999</v>
      </c>
      <c r="F6285">
        <v>0.99365000000000003</v>
      </c>
      <c r="G6285">
        <v>0.83594999999999997</v>
      </c>
      <c r="H6285">
        <v>0.15915000000000001</v>
      </c>
      <c r="I6285">
        <v>0.88675000000000004</v>
      </c>
      <c r="J6285">
        <v>0.76475000000000004</v>
      </c>
      <c r="K6285">
        <v>0.60024999999999995</v>
      </c>
      <c r="L6285">
        <v>8.3049999999999999E-2</v>
      </c>
      <c r="M6285">
        <v>0.58304999999999996</v>
      </c>
    </row>
    <row r="6286" spans="2:13" x14ac:dyDescent="0.35">
      <c r="B6286">
        <v>6283</v>
      </c>
      <c r="C6286">
        <v>0.62824999999999998</v>
      </c>
      <c r="D6286">
        <v>0.75265000000000004</v>
      </c>
      <c r="E6286">
        <v>0.72655000000000003</v>
      </c>
      <c r="F6286">
        <v>0.36094999999999999</v>
      </c>
      <c r="G6286">
        <v>0.57294999999999996</v>
      </c>
      <c r="H6286">
        <v>0.35034999999999999</v>
      </c>
      <c r="I6286">
        <v>0.26674999999999999</v>
      </c>
      <c r="J6286">
        <v>0.17555000000000001</v>
      </c>
      <c r="K6286">
        <v>0.28205000000000002</v>
      </c>
      <c r="L6286">
        <v>0.20324999999999999</v>
      </c>
      <c r="M6286">
        <v>0.27934999999999999</v>
      </c>
    </row>
    <row r="6287" spans="2:13" x14ac:dyDescent="0.35">
      <c r="B6287">
        <v>6284</v>
      </c>
      <c r="C6287">
        <v>0.62834999999999996</v>
      </c>
      <c r="D6287">
        <v>0.55725000000000002</v>
      </c>
      <c r="E6287">
        <v>3.8550000000000001E-2</v>
      </c>
      <c r="F6287">
        <v>0.15225</v>
      </c>
      <c r="G6287">
        <v>0.50605</v>
      </c>
      <c r="H6287">
        <v>0.49225000000000002</v>
      </c>
      <c r="I6287">
        <v>0.30604999999999999</v>
      </c>
      <c r="J6287">
        <v>0.91744999999999999</v>
      </c>
      <c r="K6287">
        <v>0.29315000000000002</v>
      </c>
      <c r="L6287">
        <v>7.0749999999999993E-2</v>
      </c>
      <c r="M6287">
        <v>0.92884999999999995</v>
      </c>
    </row>
    <row r="6288" spans="2:13" x14ac:dyDescent="0.35">
      <c r="B6288">
        <v>6285</v>
      </c>
      <c r="C6288">
        <v>0.62844999999999995</v>
      </c>
      <c r="D6288">
        <v>0.82904999999999995</v>
      </c>
      <c r="E6288">
        <v>0.64985000000000004</v>
      </c>
      <c r="F6288">
        <v>0.38505</v>
      </c>
      <c r="G6288">
        <v>0.21054999999999999</v>
      </c>
      <c r="H6288">
        <v>0.33855000000000002</v>
      </c>
      <c r="I6288">
        <v>0.43264999999999998</v>
      </c>
      <c r="J6288">
        <v>0.65395000000000003</v>
      </c>
      <c r="K6288">
        <v>0.40375</v>
      </c>
      <c r="L6288">
        <v>0.41284999999999999</v>
      </c>
      <c r="M6288">
        <v>0.20655000000000001</v>
      </c>
    </row>
    <row r="6289" spans="2:13" x14ac:dyDescent="0.35">
      <c r="B6289">
        <v>6286</v>
      </c>
      <c r="C6289">
        <v>0.62855000000000005</v>
      </c>
      <c r="D6289">
        <v>0.32584999999999997</v>
      </c>
      <c r="E6289">
        <v>9.085E-2</v>
      </c>
      <c r="F6289">
        <v>0.65105000000000002</v>
      </c>
      <c r="G6289">
        <v>0.50095000000000001</v>
      </c>
      <c r="H6289">
        <v>0.47894999999999999</v>
      </c>
      <c r="I6289">
        <v>0.40475</v>
      </c>
      <c r="J6289">
        <v>0.24535000000000001</v>
      </c>
      <c r="K6289">
        <v>0.29365000000000002</v>
      </c>
      <c r="L6289">
        <v>0.50175000000000003</v>
      </c>
      <c r="M6289">
        <v>0.49945000000000001</v>
      </c>
    </row>
    <row r="6290" spans="2:13" x14ac:dyDescent="0.35">
      <c r="B6290">
        <v>6287</v>
      </c>
      <c r="C6290">
        <v>0.62865000000000004</v>
      </c>
      <c r="D6290">
        <v>0.99065000000000003</v>
      </c>
      <c r="E6290">
        <v>0.78115000000000001</v>
      </c>
      <c r="F6290">
        <v>0.64134999999999998</v>
      </c>
      <c r="G6290">
        <v>0.87855000000000005</v>
      </c>
      <c r="H6290">
        <v>0.56635000000000002</v>
      </c>
      <c r="I6290">
        <v>4.095E-2</v>
      </c>
      <c r="J6290">
        <v>0.38805000000000001</v>
      </c>
      <c r="K6290">
        <v>0.62844999999999995</v>
      </c>
      <c r="L6290">
        <v>5.8349999999999999E-2</v>
      </c>
      <c r="M6290">
        <v>6.7750000000000005E-2</v>
      </c>
    </row>
    <row r="6291" spans="2:13" x14ac:dyDescent="0.35">
      <c r="B6291">
        <v>6288</v>
      </c>
      <c r="C6291">
        <v>0.62875000000000003</v>
      </c>
      <c r="D6291">
        <v>0.19694999999999999</v>
      </c>
      <c r="E6291">
        <v>0.28944999999999999</v>
      </c>
      <c r="F6291">
        <v>0.67515000000000003</v>
      </c>
      <c r="G6291">
        <v>0.56615000000000004</v>
      </c>
      <c r="H6291">
        <v>0.69394999999999996</v>
      </c>
      <c r="I6291">
        <v>0.20574999999999999</v>
      </c>
      <c r="J6291">
        <v>8.9950000000000002E-2</v>
      </c>
      <c r="K6291">
        <v>0.10045</v>
      </c>
      <c r="L6291">
        <v>0.64515</v>
      </c>
      <c r="M6291">
        <v>0.78595000000000004</v>
      </c>
    </row>
    <row r="6292" spans="2:13" x14ac:dyDescent="0.35">
      <c r="B6292">
        <v>6289</v>
      </c>
      <c r="C6292">
        <v>0.62885000000000002</v>
      </c>
      <c r="D6292">
        <v>0.48525000000000001</v>
      </c>
      <c r="E6292">
        <v>0.85975000000000001</v>
      </c>
      <c r="F6292">
        <v>0.56725000000000003</v>
      </c>
      <c r="G6292">
        <v>0.84494999999999998</v>
      </c>
      <c r="H6292">
        <v>0.57774999999999999</v>
      </c>
      <c r="I6292">
        <v>0.30064999999999997</v>
      </c>
      <c r="J6292">
        <v>0.20755000000000001</v>
      </c>
      <c r="K6292">
        <v>0.55745</v>
      </c>
      <c r="L6292">
        <v>9.665E-2</v>
      </c>
      <c r="M6292">
        <v>0.45034999999999997</v>
      </c>
    </row>
    <row r="6293" spans="2:13" x14ac:dyDescent="0.35">
      <c r="B6293">
        <v>6290</v>
      </c>
      <c r="C6293">
        <v>0.62895000000000001</v>
      </c>
      <c r="D6293">
        <v>0.60504999999999998</v>
      </c>
      <c r="E6293">
        <v>4.7350000000000003E-2</v>
      </c>
      <c r="F6293">
        <v>0.91644999999999999</v>
      </c>
      <c r="G6293">
        <v>0.18304999999999999</v>
      </c>
      <c r="H6293">
        <v>0.36454999999999999</v>
      </c>
      <c r="I6293">
        <v>0.96775</v>
      </c>
      <c r="J6293">
        <v>0.71194999999999997</v>
      </c>
      <c r="K6293">
        <v>0.93815000000000004</v>
      </c>
      <c r="L6293">
        <v>0.95365</v>
      </c>
      <c r="M6293">
        <v>0.88805000000000001</v>
      </c>
    </row>
    <row r="6294" spans="2:13" x14ac:dyDescent="0.35">
      <c r="B6294">
        <v>6291</v>
      </c>
      <c r="C6294">
        <v>0.62905</v>
      </c>
      <c r="D6294">
        <v>0.52995000000000003</v>
      </c>
      <c r="E6294">
        <v>0.83015000000000005</v>
      </c>
      <c r="F6294">
        <v>0.43774999999999997</v>
      </c>
      <c r="G6294">
        <v>0.94704999999999995</v>
      </c>
      <c r="H6294">
        <v>0.81705000000000005</v>
      </c>
      <c r="I6294">
        <v>6.4750000000000002E-2</v>
      </c>
      <c r="J6294">
        <v>1.8849999999999999E-2</v>
      </c>
      <c r="K6294">
        <v>0.81994999999999996</v>
      </c>
      <c r="L6294">
        <v>0.82225000000000004</v>
      </c>
      <c r="M6294">
        <v>0.21704999999999999</v>
      </c>
    </row>
    <row r="6295" spans="2:13" x14ac:dyDescent="0.35">
      <c r="B6295">
        <v>6292</v>
      </c>
      <c r="C6295">
        <v>0.62914999999999999</v>
      </c>
      <c r="D6295">
        <v>0.18554999999999999</v>
      </c>
      <c r="E6295">
        <v>6.0449999999999997E-2</v>
      </c>
      <c r="F6295">
        <v>0.81445000000000001</v>
      </c>
      <c r="G6295">
        <v>0.70874999999999999</v>
      </c>
      <c r="H6295">
        <v>0.94935000000000003</v>
      </c>
      <c r="I6295">
        <v>0.25605</v>
      </c>
      <c r="J6295">
        <v>0.42104999999999998</v>
      </c>
      <c r="K6295">
        <v>0.18295</v>
      </c>
      <c r="L6295">
        <v>0.63005</v>
      </c>
      <c r="M6295">
        <v>0.73434999999999995</v>
      </c>
    </row>
    <row r="6296" spans="2:13" x14ac:dyDescent="0.35">
      <c r="B6296">
        <v>6293</v>
      </c>
      <c r="C6296">
        <v>0.62924999999999998</v>
      </c>
      <c r="D6296">
        <v>1.005E-2</v>
      </c>
      <c r="E6296">
        <v>0.19875000000000001</v>
      </c>
      <c r="F6296">
        <v>0.69045000000000001</v>
      </c>
      <c r="G6296">
        <v>0.17595</v>
      </c>
      <c r="H6296">
        <v>0.89485000000000003</v>
      </c>
      <c r="I6296">
        <v>0.51985000000000003</v>
      </c>
      <c r="J6296">
        <v>0.34255000000000002</v>
      </c>
      <c r="K6296">
        <v>0.43114999999999998</v>
      </c>
      <c r="L6296">
        <v>0.42995</v>
      </c>
      <c r="M6296">
        <v>0.38224999999999998</v>
      </c>
    </row>
    <row r="6297" spans="2:13" x14ac:dyDescent="0.35">
      <c r="B6297">
        <v>6294</v>
      </c>
      <c r="C6297">
        <v>0.62934999999999997</v>
      </c>
      <c r="D6297">
        <v>0.90795000000000003</v>
      </c>
      <c r="E6297">
        <v>0.61355000000000004</v>
      </c>
      <c r="F6297">
        <v>0.51034999999999997</v>
      </c>
      <c r="G6297">
        <v>0.26915</v>
      </c>
      <c r="H6297">
        <v>0.47044999999999998</v>
      </c>
      <c r="I6297">
        <v>0.30585000000000001</v>
      </c>
      <c r="J6297">
        <v>0.84475</v>
      </c>
      <c r="K6297">
        <v>0.62614999999999998</v>
      </c>
      <c r="L6297">
        <v>0.54974999999999996</v>
      </c>
      <c r="M6297">
        <v>0.71775</v>
      </c>
    </row>
    <row r="6298" spans="2:13" x14ac:dyDescent="0.35">
      <c r="B6298">
        <v>6295</v>
      </c>
      <c r="C6298">
        <v>0.62944999999999995</v>
      </c>
      <c r="D6298">
        <v>0.49325000000000002</v>
      </c>
      <c r="E6298">
        <v>0.23025000000000001</v>
      </c>
      <c r="F6298">
        <v>0.76995000000000002</v>
      </c>
      <c r="G6298">
        <v>0.59794999999999998</v>
      </c>
      <c r="H6298">
        <v>0.51785000000000003</v>
      </c>
      <c r="I6298">
        <v>0.14804999999999999</v>
      </c>
      <c r="J6298">
        <v>0.17435</v>
      </c>
      <c r="K6298">
        <v>0.14255000000000001</v>
      </c>
      <c r="L6298">
        <v>0.59584999999999999</v>
      </c>
      <c r="M6298">
        <v>0.17055000000000001</v>
      </c>
    </row>
    <row r="6299" spans="2:13" x14ac:dyDescent="0.35">
      <c r="B6299">
        <v>6296</v>
      </c>
      <c r="C6299">
        <v>0.62955000000000005</v>
      </c>
      <c r="D6299">
        <v>0.64444999999999997</v>
      </c>
      <c r="E6299">
        <v>0.41715000000000002</v>
      </c>
      <c r="F6299">
        <v>0.22825000000000001</v>
      </c>
      <c r="G6299">
        <v>3.125E-2</v>
      </c>
      <c r="H6299">
        <v>0.44505</v>
      </c>
      <c r="I6299">
        <v>0.35985</v>
      </c>
      <c r="J6299">
        <v>0.24024999999999999</v>
      </c>
      <c r="K6299">
        <v>0.13355</v>
      </c>
      <c r="L6299">
        <v>2.3349999999999999E-2</v>
      </c>
      <c r="M6299">
        <v>0.80664999999999998</v>
      </c>
    </row>
    <row r="6300" spans="2:13" x14ac:dyDescent="0.35">
      <c r="B6300">
        <v>6297</v>
      </c>
      <c r="C6300">
        <v>0.62965000000000004</v>
      </c>
      <c r="D6300">
        <v>0.72024999999999995</v>
      </c>
      <c r="E6300">
        <v>0.42785000000000001</v>
      </c>
      <c r="F6300">
        <v>0.35635</v>
      </c>
      <c r="G6300">
        <v>0.86685000000000001</v>
      </c>
      <c r="H6300">
        <v>0.34575</v>
      </c>
      <c r="I6300">
        <v>0.16055</v>
      </c>
      <c r="J6300">
        <v>4.8849999999999998E-2</v>
      </c>
      <c r="K6300">
        <v>0.17305000000000001</v>
      </c>
      <c r="L6300">
        <v>0.64434999999999998</v>
      </c>
      <c r="M6300">
        <v>0.34375</v>
      </c>
    </row>
    <row r="6301" spans="2:13" x14ac:dyDescent="0.35">
      <c r="B6301">
        <v>6298</v>
      </c>
      <c r="C6301">
        <v>0.62975000000000003</v>
      </c>
      <c r="D6301">
        <v>0.59284999999999999</v>
      </c>
      <c r="E6301">
        <v>0.89244999999999997</v>
      </c>
      <c r="F6301">
        <v>0.86175000000000002</v>
      </c>
      <c r="G6301">
        <v>0.99644999999999995</v>
      </c>
      <c r="H6301">
        <v>0.69564999999999999</v>
      </c>
      <c r="I6301">
        <v>0.56364999999999998</v>
      </c>
      <c r="J6301">
        <v>0.32674999999999998</v>
      </c>
      <c r="K6301">
        <v>0.61234999999999995</v>
      </c>
      <c r="L6301">
        <v>0.16275000000000001</v>
      </c>
      <c r="M6301">
        <v>0.55745</v>
      </c>
    </row>
    <row r="6302" spans="2:13" x14ac:dyDescent="0.35">
      <c r="B6302">
        <v>6299</v>
      </c>
      <c r="C6302">
        <v>0.62985000000000002</v>
      </c>
      <c r="D6302">
        <v>0.81555</v>
      </c>
      <c r="E6302">
        <v>0.85885</v>
      </c>
      <c r="F6302">
        <v>7.6850000000000002E-2</v>
      </c>
      <c r="G6302">
        <v>0.64065000000000005</v>
      </c>
      <c r="H6302">
        <v>0.68905000000000005</v>
      </c>
      <c r="I6302">
        <v>0.27024999999999999</v>
      </c>
      <c r="J6302">
        <v>0.84165000000000001</v>
      </c>
      <c r="K6302">
        <v>0.70945000000000003</v>
      </c>
      <c r="L6302">
        <v>0.17044999999999999</v>
      </c>
      <c r="M6302">
        <v>0.45695000000000002</v>
      </c>
    </row>
    <row r="6303" spans="2:13" x14ac:dyDescent="0.35">
      <c r="B6303">
        <v>6300</v>
      </c>
      <c r="C6303">
        <v>0.62995000000000001</v>
      </c>
      <c r="D6303">
        <v>0.16685</v>
      </c>
      <c r="E6303">
        <v>0.17355000000000001</v>
      </c>
      <c r="F6303">
        <v>0.23815</v>
      </c>
      <c r="G6303">
        <v>0.68405000000000005</v>
      </c>
      <c r="H6303">
        <v>0.30364999999999998</v>
      </c>
      <c r="I6303">
        <v>0.96135000000000004</v>
      </c>
      <c r="J6303">
        <v>0.32245000000000001</v>
      </c>
      <c r="K6303">
        <v>0.85255000000000003</v>
      </c>
      <c r="L6303">
        <v>0.75534999999999997</v>
      </c>
      <c r="M6303">
        <v>0.27644999999999997</v>
      </c>
    </row>
    <row r="6304" spans="2:13" x14ac:dyDescent="0.35">
      <c r="B6304">
        <v>6301</v>
      </c>
      <c r="C6304">
        <v>0.63005</v>
      </c>
      <c r="D6304">
        <v>2.205E-2</v>
      </c>
      <c r="E6304">
        <v>0.13535</v>
      </c>
      <c r="F6304">
        <v>0.49564999999999998</v>
      </c>
      <c r="G6304">
        <v>0.14194999999999999</v>
      </c>
      <c r="H6304">
        <v>9.1550000000000006E-2</v>
      </c>
      <c r="I6304">
        <v>0.81555</v>
      </c>
      <c r="J6304">
        <v>0.68554999999999999</v>
      </c>
      <c r="K6304">
        <v>0.65515000000000001</v>
      </c>
      <c r="L6304">
        <v>0.70155000000000001</v>
      </c>
      <c r="M6304">
        <v>0.11215</v>
      </c>
    </row>
    <row r="6305" spans="2:13" x14ac:dyDescent="0.35">
      <c r="B6305">
        <v>6302</v>
      </c>
      <c r="C6305">
        <v>0.63014999999999999</v>
      </c>
      <c r="D6305">
        <v>0.21174999999999999</v>
      </c>
      <c r="E6305">
        <v>0.47444999999999998</v>
      </c>
      <c r="F6305">
        <v>0.52405000000000002</v>
      </c>
      <c r="G6305">
        <v>0.43014999999999998</v>
      </c>
      <c r="H6305">
        <v>0.77424999999999999</v>
      </c>
      <c r="I6305">
        <v>0.46365000000000001</v>
      </c>
      <c r="J6305">
        <v>0.71284999999999998</v>
      </c>
      <c r="K6305">
        <v>0.86755000000000004</v>
      </c>
      <c r="L6305">
        <v>0.71924999999999994</v>
      </c>
      <c r="M6305">
        <v>0.89615</v>
      </c>
    </row>
    <row r="6306" spans="2:13" x14ac:dyDescent="0.35">
      <c r="B6306">
        <v>6303</v>
      </c>
      <c r="C6306">
        <v>0.63024999999999998</v>
      </c>
      <c r="D6306">
        <v>0.78885000000000005</v>
      </c>
      <c r="E6306">
        <v>0.66664999999999996</v>
      </c>
      <c r="F6306">
        <v>0.71665000000000001</v>
      </c>
      <c r="G6306">
        <v>0.18404999999999999</v>
      </c>
      <c r="H6306">
        <v>6.9449999999999998E-2</v>
      </c>
      <c r="I6306">
        <v>0.89444999999999997</v>
      </c>
      <c r="J6306">
        <v>0.70374999999999999</v>
      </c>
      <c r="K6306">
        <v>0.87795000000000001</v>
      </c>
      <c r="L6306">
        <v>0.60734999999999995</v>
      </c>
      <c r="M6306">
        <v>0.51275000000000004</v>
      </c>
    </row>
    <row r="6307" spans="2:13" x14ac:dyDescent="0.35">
      <c r="B6307">
        <v>6304</v>
      </c>
      <c r="C6307">
        <v>0.63034999999999997</v>
      </c>
      <c r="D6307">
        <v>0.15684999999999999</v>
      </c>
      <c r="E6307">
        <v>0.11375</v>
      </c>
      <c r="F6307">
        <v>0.53034999999999999</v>
      </c>
      <c r="G6307">
        <v>7.0250000000000007E-2</v>
      </c>
      <c r="H6307">
        <v>0.93984999999999996</v>
      </c>
      <c r="I6307">
        <v>0.29394999999999999</v>
      </c>
      <c r="J6307">
        <v>0.39295000000000002</v>
      </c>
      <c r="K6307">
        <v>6.615E-2</v>
      </c>
      <c r="L6307">
        <v>0.61255000000000004</v>
      </c>
      <c r="M6307">
        <v>0.50685000000000002</v>
      </c>
    </row>
    <row r="6308" spans="2:13" x14ac:dyDescent="0.35">
      <c r="B6308">
        <v>6305</v>
      </c>
      <c r="C6308">
        <v>0.63044999999999995</v>
      </c>
      <c r="D6308">
        <v>0.57965</v>
      </c>
      <c r="E6308">
        <v>0.53674999999999995</v>
      </c>
      <c r="F6308">
        <v>0.58355000000000001</v>
      </c>
      <c r="G6308">
        <v>0.20165</v>
      </c>
      <c r="H6308">
        <v>0.90185000000000004</v>
      </c>
      <c r="I6308">
        <v>0.62244999999999995</v>
      </c>
      <c r="J6308">
        <v>0.59875</v>
      </c>
      <c r="K6308">
        <v>0.48294999999999999</v>
      </c>
      <c r="L6308">
        <v>3.9550000000000002E-2</v>
      </c>
      <c r="M6308">
        <v>0.49195</v>
      </c>
    </row>
    <row r="6309" spans="2:13" x14ac:dyDescent="0.35">
      <c r="B6309">
        <v>6306</v>
      </c>
      <c r="C6309">
        <v>0.63055000000000005</v>
      </c>
      <c r="D6309">
        <v>0.82404999999999995</v>
      </c>
      <c r="E6309">
        <v>0.57094999999999996</v>
      </c>
      <c r="F6309">
        <v>0.22695000000000001</v>
      </c>
      <c r="G6309">
        <v>0.27665000000000001</v>
      </c>
      <c r="H6309">
        <v>0.26634999999999998</v>
      </c>
      <c r="I6309">
        <v>0.88754999999999995</v>
      </c>
      <c r="J6309">
        <v>0.18955</v>
      </c>
      <c r="K6309">
        <v>0.15215000000000001</v>
      </c>
      <c r="L6309">
        <v>0.60575000000000001</v>
      </c>
      <c r="M6309">
        <v>0.48435</v>
      </c>
    </row>
    <row r="6310" spans="2:13" x14ac:dyDescent="0.35">
      <c r="B6310">
        <v>6307</v>
      </c>
      <c r="C6310">
        <v>0.63065000000000004</v>
      </c>
      <c r="D6310">
        <v>0.36115000000000003</v>
      </c>
      <c r="E6310">
        <v>0.91664999999999996</v>
      </c>
      <c r="F6310">
        <v>0.26655000000000001</v>
      </c>
      <c r="G6310">
        <v>0.11155</v>
      </c>
      <c r="H6310">
        <v>0.70814999999999995</v>
      </c>
      <c r="I6310">
        <v>0.55925000000000002</v>
      </c>
      <c r="J6310">
        <v>0.77334999999999998</v>
      </c>
      <c r="K6310">
        <v>0.38524999999999998</v>
      </c>
      <c r="L6310">
        <v>0.62375000000000003</v>
      </c>
      <c r="M6310">
        <v>0.17715</v>
      </c>
    </row>
    <row r="6311" spans="2:13" x14ac:dyDescent="0.35">
      <c r="B6311">
        <v>6308</v>
      </c>
      <c r="C6311">
        <v>0.63075000000000003</v>
      </c>
      <c r="D6311">
        <v>0.21285000000000001</v>
      </c>
      <c r="E6311">
        <v>5.9249999999999997E-2</v>
      </c>
      <c r="F6311">
        <v>0.36165000000000003</v>
      </c>
      <c r="G6311">
        <v>0.20835000000000001</v>
      </c>
      <c r="H6311">
        <v>0.40525</v>
      </c>
      <c r="I6311">
        <v>0.55015000000000003</v>
      </c>
      <c r="J6311">
        <v>0.26565</v>
      </c>
      <c r="K6311">
        <v>0.17565</v>
      </c>
      <c r="L6311">
        <v>0.96025000000000005</v>
      </c>
      <c r="M6311">
        <v>0.12684999999999999</v>
      </c>
    </row>
    <row r="6312" spans="2:13" x14ac:dyDescent="0.35">
      <c r="B6312">
        <v>6309</v>
      </c>
      <c r="C6312">
        <v>0.63085000000000002</v>
      </c>
      <c r="D6312">
        <v>0.40934999999999999</v>
      </c>
      <c r="E6312">
        <v>0.89944999999999997</v>
      </c>
      <c r="F6312">
        <v>0.41525000000000001</v>
      </c>
      <c r="G6312">
        <v>0.93515000000000004</v>
      </c>
      <c r="H6312">
        <v>0.41165000000000002</v>
      </c>
      <c r="I6312">
        <v>0.51815</v>
      </c>
      <c r="J6312">
        <v>0.55054999999999998</v>
      </c>
      <c r="K6312">
        <v>0.49495</v>
      </c>
      <c r="L6312">
        <v>0.75514999999999999</v>
      </c>
      <c r="M6312">
        <v>0.49814999999999998</v>
      </c>
    </row>
    <row r="6313" spans="2:13" x14ac:dyDescent="0.35">
      <c r="B6313">
        <v>6310</v>
      </c>
      <c r="C6313">
        <v>0.63095000000000001</v>
      </c>
      <c r="D6313">
        <v>0.50534999999999997</v>
      </c>
      <c r="E6313">
        <v>0.73604999999999998</v>
      </c>
      <c r="F6313">
        <v>0.30175000000000002</v>
      </c>
      <c r="G6313">
        <v>0.82494999999999996</v>
      </c>
      <c r="H6313">
        <v>0.14865</v>
      </c>
      <c r="I6313">
        <v>3.5500000000000002E-3</v>
      </c>
      <c r="J6313">
        <v>0.60445000000000004</v>
      </c>
      <c r="K6313">
        <v>0.61155000000000004</v>
      </c>
      <c r="L6313">
        <v>0.14565</v>
      </c>
      <c r="M6313">
        <v>0.70265</v>
      </c>
    </row>
    <row r="6314" spans="2:13" x14ac:dyDescent="0.35">
      <c r="B6314">
        <v>6311</v>
      </c>
      <c r="C6314">
        <v>0.63105</v>
      </c>
      <c r="D6314">
        <v>0.31785000000000002</v>
      </c>
      <c r="E6314">
        <v>0.60175000000000001</v>
      </c>
      <c r="F6314">
        <v>0.70894999999999997</v>
      </c>
      <c r="G6314">
        <v>0.69625000000000004</v>
      </c>
      <c r="H6314">
        <v>0.26085000000000003</v>
      </c>
      <c r="I6314">
        <v>3.0349999999999999E-2</v>
      </c>
      <c r="J6314">
        <v>8.8650000000000007E-2</v>
      </c>
      <c r="K6314">
        <v>0.27694999999999997</v>
      </c>
      <c r="L6314">
        <v>0.24055000000000001</v>
      </c>
      <c r="M6314">
        <v>0.10795</v>
      </c>
    </row>
    <row r="6315" spans="2:13" x14ac:dyDescent="0.35">
      <c r="B6315">
        <v>6312</v>
      </c>
      <c r="C6315">
        <v>0.63114999999999999</v>
      </c>
      <c r="D6315">
        <v>0.97845000000000004</v>
      </c>
      <c r="E6315">
        <v>0.64754999999999996</v>
      </c>
      <c r="F6315">
        <v>0.38555</v>
      </c>
      <c r="G6315">
        <v>0.60924999999999996</v>
      </c>
      <c r="H6315">
        <v>0.62355000000000005</v>
      </c>
      <c r="I6315">
        <v>0.64405000000000001</v>
      </c>
      <c r="J6315">
        <v>0.54435</v>
      </c>
      <c r="K6315">
        <v>0.62255000000000005</v>
      </c>
      <c r="L6315">
        <v>0.48654999999999998</v>
      </c>
      <c r="M6315">
        <v>0.42614999999999997</v>
      </c>
    </row>
    <row r="6316" spans="2:13" x14ac:dyDescent="0.35">
      <c r="B6316">
        <v>6313</v>
      </c>
      <c r="C6316">
        <v>0.63124999999999998</v>
      </c>
      <c r="D6316">
        <v>9.6549999999999997E-2</v>
      </c>
      <c r="E6316">
        <v>0.63114999999999999</v>
      </c>
      <c r="F6316">
        <v>0.73724999999999996</v>
      </c>
      <c r="G6316">
        <v>5.1950000000000003E-2</v>
      </c>
      <c r="H6316">
        <v>0.88295000000000001</v>
      </c>
      <c r="I6316">
        <v>0.52254999999999996</v>
      </c>
      <c r="J6316">
        <v>0.99024999999999996</v>
      </c>
      <c r="K6316">
        <v>9.8449999999999996E-2</v>
      </c>
      <c r="L6316">
        <v>0.71155000000000002</v>
      </c>
      <c r="M6316">
        <v>0.41515000000000002</v>
      </c>
    </row>
    <row r="6317" spans="2:13" x14ac:dyDescent="0.35">
      <c r="B6317">
        <v>6314</v>
      </c>
      <c r="C6317">
        <v>0.63134999999999997</v>
      </c>
      <c r="D6317">
        <v>0.28265000000000001</v>
      </c>
      <c r="E6317">
        <v>0.97024999999999995</v>
      </c>
      <c r="F6317">
        <v>0.64285000000000003</v>
      </c>
      <c r="G6317">
        <v>0.44635000000000002</v>
      </c>
      <c r="H6317">
        <v>0.21584999999999999</v>
      </c>
      <c r="I6317">
        <v>0.19464999999999999</v>
      </c>
      <c r="J6317">
        <v>0.36185</v>
      </c>
      <c r="K6317">
        <v>0.79884999999999995</v>
      </c>
      <c r="L6317">
        <v>0.50055000000000005</v>
      </c>
      <c r="M6317">
        <v>0.67305000000000004</v>
      </c>
    </row>
    <row r="6318" spans="2:13" x14ac:dyDescent="0.35">
      <c r="B6318">
        <v>6315</v>
      </c>
      <c r="C6318">
        <v>0.63144999999999996</v>
      </c>
      <c r="D6318">
        <v>4.8349999999999997E-2</v>
      </c>
      <c r="E6318">
        <v>0.34015000000000001</v>
      </c>
      <c r="F6318">
        <v>0.62234999999999996</v>
      </c>
      <c r="G6318">
        <v>0.55845</v>
      </c>
      <c r="H6318">
        <v>0.96284999999999998</v>
      </c>
      <c r="I6318">
        <v>0.68484999999999996</v>
      </c>
      <c r="J6318">
        <v>0.43995000000000001</v>
      </c>
      <c r="K6318">
        <v>0.59414999999999996</v>
      </c>
      <c r="L6318">
        <v>0.65125</v>
      </c>
      <c r="M6318">
        <v>0.18445</v>
      </c>
    </row>
    <row r="6319" spans="2:13" x14ac:dyDescent="0.35">
      <c r="B6319">
        <v>6316</v>
      </c>
      <c r="C6319">
        <v>0.63154999999999994</v>
      </c>
      <c r="D6319">
        <v>0.31885000000000002</v>
      </c>
      <c r="E6319">
        <v>0.90744999999999998</v>
      </c>
      <c r="F6319">
        <v>0.26374999999999998</v>
      </c>
      <c r="G6319">
        <v>2.7550000000000002E-2</v>
      </c>
      <c r="H6319">
        <v>0.99275000000000002</v>
      </c>
      <c r="I6319">
        <v>0.52454999999999996</v>
      </c>
      <c r="J6319">
        <v>0.58574999999999999</v>
      </c>
      <c r="K6319">
        <v>0.10564999999999999</v>
      </c>
      <c r="L6319">
        <v>0.81405000000000005</v>
      </c>
      <c r="M6319">
        <v>0.66415000000000002</v>
      </c>
    </row>
    <row r="6320" spans="2:13" x14ac:dyDescent="0.35">
      <c r="B6320">
        <v>6317</v>
      </c>
      <c r="C6320">
        <v>0.63165000000000004</v>
      </c>
      <c r="D6320">
        <v>0.63514999999999999</v>
      </c>
      <c r="E6320">
        <v>0.22605</v>
      </c>
      <c r="F6320">
        <v>0.93494999999999995</v>
      </c>
      <c r="G6320">
        <v>0.81245000000000001</v>
      </c>
      <c r="H6320">
        <v>0.44064999999999999</v>
      </c>
      <c r="I6320">
        <v>0.59435000000000004</v>
      </c>
      <c r="J6320">
        <v>0.31464999999999999</v>
      </c>
      <c r="K6320">
        <v>0.34284999999999999</v>
      </c>
      <c r="L6320">
        <v>0.55974999999999997</v>
      </c>
      <c r="M6320">
        <v>0.80525000000000002</v>
      </c>
    </row>
    <row r="6321" spans="2:13" x14ac:dyDescent="0.35">
      <c r="B6321">
        <v>6318</v>
      </c>
      <c r="C6321">
        <v>0.63175000000000003</v>
      </c>
      <c r="D6321">
        <v>0.40644999999999998</v>
      </c>
      <c r="E6321">
        <v>0.45555000000000001</v>
      </c>
      <c r="F6321">
        <v>0.93135000000000001</v>
      </c>
      <c r="G6321">
        <v>0.45374999999999999</v>
      </c>
      <c r="H6321">
        <v>0.92174999999999996</v>
      </c>
      <c r="I6321">
        <v>0.16075</v>
      </c>
      <c r="J6321">
        <v>0.79225000000000001</v>
      </c>
      <c r="K6321">
        <v>0.92035</v>
      </c>
      <c r="L6321">
        <v>0.41735</v>
      </c>
      <c r="M6321">
        <v>0.70574999999999999</v>
      </c>
    </row>
    <row r="6322" spans="2:13" x14ac:dyDescent="0.35">
      <c r="B6322">
        <v>6319</v>
      </c>
      <c r="C6322">
        <v>0.63185000000000002</v>
      </c>
      <c r="D6322">
        <v>9.7049999999999997E-2</v>
      </c>
      <c r="E6322">
        <v>0.25714999999999999</v>
      </c>
      <c r="F6322">
        <v>0.79264999999999997</v>
      </c>
      <c r="G6322">
        <v>0.86734999999999995</v>
      </c>
      <c r="H6322">
        <v>0.31655</v>
      </c>
      <c r="I6322">
        <v>0.19145000000000001</v>
      </c>
      <c r="J6322">
        <v>0.20995</v>
      </c>
      <c r="K6322">
        <v>0.45984999999999998</v>
      </c>
      <c r="L6322">
        <v>0.25195000000000001</v>
      </c>
      <c r="M6322">
        <v>0.22175</v>
      </c>
    </row>
    <row r="6323" spans="2:13" x14ac:dyDescent="0.35">
      <c r="B6323">
        <v>6320</v>
      </c>
      <c r="C6323">
        <v>0.63195000000000001</v>
      </c>
      <c r="D6323">
        <v>0.48754999999999998</v>
      </c>
      <c r="E6323">
        <v>0.58084999999999998</v>
      </c>
      <c r="F6323">
        <v>7.5749999999999998E-2</v>
      </c>
      <c r="G6323">
        <v>0.26905000000000001</v>
      </c>
      <c r="H6323">
        <v>0.24235000000000001</v>
      </c>
      <c r="I6323">
        <v>0.27794999999999997</v>
      </c>
      <c r="J6323">
        <v>0.55635000000000001</v>
      </c>
      <c r="K6323">
        <v>0.10725</v>
      </c>
      <c r="L6323">
        <v>0.22275</v>
      </c>
      <c r="M6323">
        <v>0.88565000000000005</v>
      </c>
    </row>
    <row r="6324" spans="2:13" x14ac:dyDescent="0.35">
      <c r="B6324">
        <v>6321</v>
      </c>
      <c r="C6324">
        <v>0.63205</v>
      </c>
      <c r="D6324">
        <v>0.45715</v>
      </c>
      <c r="E6324">
        <v>1.1950000000000001E-2</v>
      </c>
      <c r="F6324">
        <v>0.57455000000000001</v>
      </c>
      <c r="G6324">
        <v>0.16145000000000001</v>
      </c>
      <c r="H6324">
        <v>0.85014999999999996</v>
      </c>
      <c r="I6324">
        <v>0.76175000000000004</v>
      </c>
      <c r="J6324">
        <v>0.44785000000000003</v>
      </c>
      <c r="K6324">
        <v>0.10465000000000001</v>
      </c>
      <c r="L6324">
        <v>0.65434999999999999</v>
      </c>
      <c r="M6324">
        <v>0.18865000000000001</v>
      </c>
    </row>
    <row r="6325" spans="2:13" x14ac:dyDescent="0.35">
      <c r="B6325">
        <v>6322</v>
      </c>
      <c r="C6325">
        <v>0.63214999999999999</v>
      </c>
      <c r="D6325">
        <v>0.45815</v>
      </c>
      <c r="E6325">
        <v>0.32474999999999998</v>
      </c>
      <c r="F6325">
        <v>0.88185000000000002</v>
      </c>
      <c r="G6325">
        <v>0.86924999999999997</v>
      </c>
      <c r="H6325">
        <v>1.8350000000000002E-2</v>
      </c>
      <c r="I6325">
        <v>0.77954999999999997</v>
      </c>
      <c r="J6325">
        <v>0.38945000000000002</v>
      </c>
      <c r="K6325">
        <v>0.51575000000000004</v>
      </c>
      <c r="L6325">
        <v>0.42404999999999998</v>
      </c>
      <c r="M6325">
        <v>0.95045000000000002</v>
      </c>
    </row>
    <row r="6326" spans="2:13" x14ac:dyDescent="0.35">
      <c r="B6326">
        <v>6323</v>
      </c>
      <c r="C6326">
        <v>0.63224999999999998</v>
      </c>
      <c r="D6326">
        <v>0.85175000000000001</v>
      </c>
      <c r="E6326">
        <v>0.26655000000000001</v>
      </c>
      <c r="F6326">
        <v>4.5650000000000003E-2</v>
      </c>
      <c r="G6326">
        <v>0.23905000000000001</v>
      </c>
      <c r="H6326">
        <v>0.47234999999999999</v>
      </c>
      <c r="I6326">
        <v>0.88185000000000002</v>
      </c>
      <c r="J6326">
        <v>0.76375000000000004</v>
      </c>
      <c r="K6326">
        <v>2.555E-2</v>
      </c>
      <c r="L6326">
        <v>0.49975000000000003</v>
      </c>
      <c r="M6326">
        <v>0.36285000000000001</v>
      </c>
    </row>
    <row r="6327" spans="2:13" x14ac:dyDescent="0.35">
      <c r="B6327">
        <v>6324</v>
      </c>
      <c r="C6327">
        <v>0.63234999999999997</v>
      </c>
      <c r="D6327">
        <v>9.3850000000000003E-2</v>
      </c>
      <c r="E6327">
        <v>0.11955</v>
      </c>
      <c r="F6327">
        <v>0.76375000000000004</v>
      </c>
      <c r="G6327">
        <v>9.2050000000000007E-2</v>
      </c>
      <c r="H6327">
        <v>0.93554999999999999</v>
      </c>
      <c r="I6327">
        <v>0.69855</v>
      </c>
      <c r="J6327">
        <v>0.27405000000000002</v>
      </c>
      <c r="K6327">
        <v>0.87404999999999999</v>
      </c>
      <c r="L6327">
        <v>0.90685000000000004</v>
      </c>
      <c r="M6327">
        <v>0.40094999999999997</v>
      </c>
    </row>
    <row r="6328" spans="2:13" x14ac:dyDescent="0.35">
      <c r="B6328">
        <v>6325</v>
      </c>
      <c r="C6328">
        <v>0.63244999999999996</v>
      </c>
      <c r="D6328">
        <v>0.15845000000000001</v>
      </c>
      <c r="E6328">
        <v>0.37705</v>
      </c>
      <c r="F6328">
        <v>0.39445000000000002</v>
      </c>
      <c r="G6328">
        <v>0.64634999999999998</v>
      </c>
      <c r="H6328">
        <v>0.96155000000000002</v>
      </c>
      <c r="I6328">
        <v>0.25205</v>
      </c>
      <c r="J6328">
        <v>0.63705000000000001</v>
      </c>
      <c r="K6328">
        <v>0.96655000000000002</v>
      </c>
      <c r="L6328">
        <v>0.35065000000000002</v>
      </c>
      <c r="M6328">
        <v>0.51415</v>
      </c>
    </row>
    <row r="6329" spans="2:13" x14ac:dyDescent="0.35">
      <c r="B6329">
        <v>6326</v>
      </c>
      <c r="C6329">
        <v>0.63254999999999995</v>
      </c>
      <c r="D6329">
        <v>0.10525</v>
      </c>
      <c r="E6329">
        <v>0.95604999999999996</v>
      </c>
      <c r="F6329">
        <v>0.94215000000000004</v>
      </c>
      <c r="G6329">
        <v>0.90105000000000002</v>
      </c>
      <c r="H6329">
        <v>0.42904999999999999</v>
      </c>
      <c r="I6329">
        <v>0.88034999999999997</v>
      </c>
      <c r="J6329">
        <v>6.7049999999999998E-2</v>
      </c>
      <c r="K6329">
        <v>0.35744999999999999</v>
      </c>
      <c r="L6329">
        <v>0.22414999999999999</v>
      </c>
      <c r="M6329">
        <v>0.48725000000000002</v>
      </c>
    </row>
    <row r="6330" spans="2:13" x14ac:dyDescent="0.35">
      <c r="B6330">
        <v>6327</v>
      </c>
      <c r="C6330">
        <v>0.63265000000000005</v>
      </c>
      <c r="D6330">
        <v>0.61434999999999995</v>
      </c>
      <c r="E6330">
        <v>0.24585000000000001</v>
      </c>
      <c r="F6330">
        <v>0.42304999999999998</v>
      </c>
      <c r="G6330">
        <v>0.59755000000000003</v>
      </c>
      <c r="H6330">
        <v>0.42004999999999998</v>
      </c>
      <c r="I6330">
        <v>0.69784999999999997</v>
      </c>
      <c r="J6330">
        <v>0.58774999999999999</v>
      </c>
      <c r="K6330">
        <v>0.71384999999999998</v>
      </c>
      <c r="L6330">
        <v>6.5750000000000003E-2</v>
      </c>
      <c r="M6330">
        <v>0.14854999999999999</v>
      </c>
    </row>
    <row r="6331" spans="2:13" x14ac:dyDescent="0.35">
      <c r="B6331">
        <v>6328</v>
      </c>
      <c r="C6331">
        <v>0.63275000000000003</v>
      </c>
      <c r="D6331">
        <v>2.0549999999999999E-2</v>
      </c>
      <c r="E6331">
        <v>0.50765000000000005</v>
      </c>
      <c r="F6331">
        <v>0.25414999999999999</v>
      </c>
      <c r="G6331">
        <v>0.25474999999999998</v>
      </c>
      <c r="H6331">
        <v>0.40024999999999999</v>
      </c>
      <c r="I6331">
        <v>0.94504999999999995</v>
      </c>
      <c r="J6331">
        <v>0.77825</v>
      </c>
      <c r="K6331">
        <v>0.65454999999999997</v>
      </c>
      <c r="L6331">
        <v>0.18415000000000001</v>
      </c>
      <c r="M6331">
        <v>0.56484999999999996</v>
      </c>
    </row>
    <row r="6332" spans="2:13" x14ac:dyDescent="0.35">
      <c r="B6332">
        <v>6329</v>
      </c>
      <c r="C6332">
        <v>0.63285000000000002</v>
      </c>
      <c r="D6332">
        <v>3.5450000000000002E-2</v>
      </c>
      <c r="E6332">
        <v>0.39874999999999999</v>
      </c>
      <c r="F6332">
        <v>7.9750000000000001E-2</v>
      </c>
      <c r="G6332">
        <v>0.46634999999999999</v>
      </c>
      <c r="H6332">
        <v>0.48485</v>
      </c>
      <c r="I6332">
        <v>0.71965000000000001</v>
      </c>
      <c r="J6332">
        <v>0.84994999999999998</v>
      </c>
      <c r="K6332">
        <v>0.40105000000000002</v>
      </c>
      <c r="L6332">
        <v>0.51934999999999998</v>
      </c>
      <c r="M6332">
        <v>0.68645</v>
      </c>
    </row>
    <row r="6333" spans="2:13" x14ac:dyDescent="0.35">
      <c r="B6333">
        <v>6330</v>
      </c>
      <c r="C6333">
        <v>0.63295000000000001</v>
      </c>
      <c r="D6333">
        <v>0.58304999999999996</v>
      </c>
      <c r="E6333">
        <v>0.83104999999999996</v>
      </c>
      <c r="F6333">
        <v>0.86645000000000005</v>
      </c>
      <c r="G6333">
        <v>0.10165</v>
      </c>
      <c r="H6333">
        <v>0.39484999999999998</v>
      </c>
      <c r="I6333">
        <v>0.48885000000000001</v>
      </c>
      <c r="J6333">
        <v>0.90064999999999995</v>
      </c>
      <c r="K6333">
        <v>8.9950000000000002E-2</v>
      </c>
      <c r="L6333">
        <v>0.70215000000000005</v>
      </c>
      <c r="M6333">
        <v>0.43085000000000001</v>
      </c>
    </row>
    <row r="6334" spans="2:13" x14ac:dyDescent="0.35">
      <c r="B6334">
        <v>6331</v>
      </c>
      <c r="C6334">
        <v>0.63305</v>
      </c>
      <c r="D6334">
        <v>0.85924999999999996</v>
      </c>
      <c r="E6334">
        <v>0.65175000000000005</v>
      </c>
      <c r="F6334">
        <v>0.74034999999999995</v>
      </c>
      <c r="G6334">
        <v>0.66825000000000001</v>
      </c>
      <c r="H6334">
        <v>0.36875000000000002</v>
      </c>
      <c r="I6334">
        <v>0.39324999999999999</v>
      </c>
      <c r="J6334">
        <v>0.57115000000000005</v>
      </c>
      <c r="K6334">
        <v>0.39774999999999999</v>
      </c>
      <c r="L6334">
        <v>3.3849999999999998E-2</v>
      </c>
      <c r="M6334">
        <v>0.20415</v>
      </c>
    </row>
    <row r="6335" spans="2:13" x14ac:dyDescent="0.35">
      <c r="B6335">
        <v>6332</v>
      </c>
      <c r="C6335">
        <v>0.63314999999999999</v>
      </c>
      <c r="D6335">
        <v>0.10355</v>
      </c>
      <c r="E6335">
        <v>0.90454999999999997</v>
      </c>
      <c r="F6335">
        <v>0.50414999999999999</v>
      </c>
      <c r="G6335">
        <v>0.38874999999999998</v>
      </c>
      <c r="H6335">
        <v>0.93474999999999997</v>
      </c>
      <c r="I6335">
        <v>0.67235</v>
      </c>
      <c r="J6335">
        <v>0.92464999999999997</v>
      </c>
      <c r="K6335">
        <v>0.22534999999999999</v>
      </c>
      <c r="L6335">
        <v>5.525E-2</v>
      </c>
      <c r="M6335">
        <v>0.36464999999999997</v>
      </c>
    </row>
    <row r="6336" spans="2:13" x14ac:dyDescent="0.35">
      <c r="B6336">
        <v>6333</v>
      </c>
      <c r="C6336">
        <v>0.63324999999999998</v>
      </c>
      <c r="D6336">
        <v>0.89195000000000002</v>
      </c>
      <c r="E6336">
        <v>0.89744999999999997</v>
      </c>
      <c r="F6336">
        <v>0.15075</v>
      </c>
      <c r="G6336">
        <v>5.9150000000000001E-2</v>
      </c>
      <c r="H6336">
        <v>0.27045000000000002</v>
      </c>
      <c r="I6336">
        <v>0.89654999999999996</v>
      </c>
      <c r="J6336">
        <v>0.70945000000000003</v>
      </c>
      <c r="K6336">
        <v>0.30404999999999999</v>
      </c>
      <c r="L6336">
        <v>0.41504999999999997</v>
      </c>
      <c r="M6336">
        <v>0.27665000000000001</v>
      </c>
    </row>
    <row r="6337" spans="2:13" x14ac:dyDescent="0.35">
      <c r="B6337">
        <v>6334</v>
      </c>
      <c r="C6337">
        <v>0.63334999999999997</v>
      </c>
      <c r="D6337">
        <v>0.27655000000000002</v>
      </c>
      <c r="E6337">
        <v>0.72594999999999998</v>
      </c>
      <c r="F6337">
        <v>0.54695000000000005</v>
      </c>
      <c r="G6337">
        <v>0.65674999999999994</v>
      </c>
      <c r="H6337">
        <v>0.25564999999999999</v>
      </c>
      <c r="I6337">
        <v>0.28555000000000003</v>
      </c>
      <c r="J6337">
        <v>0.19514999999999999</v>
      </c>
      <c r="K6337">
        <v>0.80974999999999997</v>
      </c>
      <c r="L6337">
        <v>0.28615000000000002</v>
      </c>
      <c r="M6337">
        <v>0.51705000000000001</v>
      </c>
    </row>
    <row r="6338" spans="2:13" x14ac:dyDescent="0.35">
      <c r="B6338">
        <v>6335</v>
      </c>
      <c r="C6338">
        <v>0.63344999999999996</v>
      </c>
      <c r="D6338">
        <v>0.24865000000000001</v>
      </c>
      <c r="E6338">
        <v>0.53285000000000005</v>
      </c>
      <c r="F6338">
        <v>0.48254999999999998</v>
      </c>
      <c r="G6338">
        <v>4.8849999999999998E-2</v>
      </c>
      <c r="H6338">
        <v>0.43264999999999998</v>
      </c>
      <c r="I6338">
        <v>0.29494999999999999</v>
      </c>
      <c r="J6338">
        <v>4.675E-2</v>
      </c>
      <c r="K6338">
        <v>0.38685000000000003</v>
      </c>
      <c r="L6338">
        <v>0.18095</v>
      </c>
      <c r="M6338">
        <v>0.50985000000000003</v>
      </c>
    </row>
    <row r="6339" spans="2:13" x14ac:dyDescent="0.35">
      <c r="B6339">
        <v>6336</v>
      </c>
      <c r="C6339">
        <v>0.63354999999999995</v>
      </c>
      <c r="D6339">
        <v>0.32424999999999998</v>
      </c>
      <c r="E6339">
        <v>0.84014999999999995</v>
      </c>
      <c r="F6339">
        <v>0.84594999999999998</v>
      </c>
      <c r="G6339">
        <v>0.36385000000000001</v>
      </c>
      <c r="H6339">
        <v>0.50914999999999999</v>
      </c>
      <c r="I6339">
        <v>0.65805000000000002</v>
      </c>
      <c r="J6339">
        <v>2.615E-2</v>
      </c>
      <c r="K6339">
        <v>0.50805</v>
      </c>
      <c r="L6339">
        <v>0.66015000000000001</v>
      </c>
      <c r="M6339">
        <v>5.9950000000000003E-2</v>
      </c>
    </row>
    <row r="6340" spans="2:13" x14ac:dyDescent="0.35">
      <c r="B6340">
        <v>6337</v>
      </c>
      <c r="C6340">
        <v>0.63365000000000005</v>
      </c>
      <c r="D6340">
        <v>0.55044999999999999</v>
      </c>
      <c r="E6340">
        <v>0.39974999999999999</v>
      </c>
      <c r="F6340">
        <v>0.42465000000000003</v>
      </c>
      <c r="G6340">
        <v>0.18754999999999999</v>
      </c>
      <c r="H6340">
        <v>0.58594999999999997</v>
      </c>
      <c r="I6340">
        <v>0.91374999999999995</v>
      </c>
      <c r="J6340">
        <v>0.88195000000000001</v>
      </c>
      <c r="K6340">
        <v>2.385E-2</v>
      </c>
      <c r="L6340">
        <v>0.64334999999999998</v>
      </c>
      <c r="M6340">
        <v>6.7449999999999996E-2</v>
      </c>
    </row>
    <row r="6341" spans="2:13" x14ac:dyDescent="0.35">
      <c r="B6341">
        <v>6338</v>
      </c>
      <c r="C6341">
        <v>0.63375000000000004</v>
      </c>
      <c r="D6341">
        <v>0.42454999999999998</v>
      </c>
      <c r="E6341">
        <v>0.22864999999999999</v>
      </c>
      <c r="F6341">
        <v>0.46575</v>
      </c>
      <c r="G6341">
        <v>0.77264999999999995</v>
      </c>
      <c r="H6341">
        <v>3.1050000000000001E-2</v>
      </c>
      <c r="I6341">
        <v>0.12634999999999999</v>
      </c>
      <c r="J6341">
        <v>5.6849999999999998E-2</v>
      </c>
      <c r="K6341">
        <v>0.80715000000000003</v>
      </c>
      <c r="L6341">
        <v>0.16955000000000001</v>
      </c>
      <c r="M6341">
        <v>0.39415</v>
      </c>
    </row>
    <row r="6342" spans="2:13" x14ac:dyDescent="0.35">
      <c r="B6342">
        <v>6339</v>
      </c>
      <c r="C6342">
        <v>0.63385000000000002</v>
      </c>
      <c r="D6342">
        <v>0.70174999999999998</v>
      </c>
      <c r="E6342">
        <v>3.2550000000000003E-2</v>
      </c>
      <c r="F6342">
        <v>0.15665000000000001</v>
      </c>
      <c r="G6342">
        <v>0.30554999999999999</v>
      </c>
      <c r="H6342">
        <v>0.98885000000000001</v>
      </c>
      <c r="I6342">
        <v>0.88385000000000002</v>
      </c>
      <c r="J6342">
        <v>0.88385000000000002</v>
      </c>
      <c r="K6342">
        <v>0.86745000000000005</v>
      </c>
      <c r="L6342">
        <v>0.56094999999999995</v>
      </c>
      <c r="M6342">
        <v>0.20954999999999999</v>
      </c>
    </row>
    <row r="6343" spans="2:13" x14ac:dyDescent="0.35">
      <c r="B6343">
        <v>6340</v>
      </c>
      <c r="C6343">
        <v>0.63395000000000001</v>
      </c>
      <c r="D6343">
        <v>9.4450000000000006E-2</v>
      </c>
      <c r="E6343">
        <v>0.83065</v>
      </c>
      <c r="F6343">
        <v>0.27765000000000001</v>
      </c>
      <c r="G6343">
        <v>0.97104999999999997</v>
      </c>
      <c r="H6343">
        <v>0.19125</v>
      </c>
      <c r="I6343">
        <v>0.25895000000000001</v>
      </c>
      <c r="J6343">
        <v>0.52805000000000002</v>
      </c>
      <c r="K6343">
        <v>0.92254999999999998</v>
      </c>
      <c r="L6343">
        <v>0.37064999999999998</v>
      </c>
      <c r="M6343">
        <v>4.385E-2</v>
      </c>
    </row>
    <row r="6344" spans="2:13" x14ac:dyDescent="0.35">
      <c r="B6344">
        <v>6341</v>
      </c>
      <c r="C6344">
        <v>0.63405</v>
      </c>
      <c r="D6344">
        <v>0.94815000000000005</v>
      </c>
      <c r="E6344">
        <v>0.90015000000000001</v>
      </c>
      <c r="F6344">
        <v>0.60145000000000004</v>
      </c>
      <c r="G6344">
        <v>0.23155000000000001</v>
      </c>
      <c r="H6344">
        <v>0.87014999999999998</v>
      </c>
      <c r="I6344">
        <v>0.46315000000000001</v>
      </c>
      <c r="J6344">
        <v>0.17974999999999999</v>
      </c>
      <c r="K6344">
        <v>0.77105000000000001</v>
      </c>
      <c r="L6344">
        <v>0.21215000000000001</v>
      </c>
      <c r="M6344">
        <v>0.19855</v>
      </c>
    </row>
    <row r="6345" spans="2:13" x14ac:dyDescent="0.35">
      <c r="B6345">
        <v>6342</v>
      </c>
      <c r="C6345">
        <v>0.63414999999999999</v>
      </c>
      <c r="D6345">
        <v>0.25755</v>
      </c>
      <c r="E6345">
        <v>0.62195</v>
      </c>
      <c r="F6345">
        <v>0.34325</v>
      </c>
      <c r="G6345">
        <v>0.36304999999999998</v>
      </c>
      <c r="H6345">
        <v>0.22875000000000001</v>
      </c>
      <c r="I6345">
        <v>0.72324999999999995</v>
      </c>
      <c r="J6345">
        <v>6.9499999999999996E-3</v>
      </c>
      <c r="K6345">
        <v>0.56254999999999999</v>
      </c>
      <c r="L6345">
        <v>0.14974999999999999</v>
      </c>
      <c r="M6345">
        <v>0.20494999999999999</v>
      </c>
    </row>
    <row r="6346" spans="2:13" x14ac:dyDescent="0.35">
      <c r="B6346">
        <v>6343</v>
      </c>
      <c r="C6346">
        <v>0.63424999999999998</v>
      </c>
      <c r="D6346">
        <v>0.63534999999999997</v>
      </c>
      <c r="E6346">
        <v>2.155E-2</v>
      </c>
      <c r="F6346">
        <v>0.25145000000000001</v>
      </c>
      <c r="G6346">
        <v>0.31064999999999998</v>
      </c>
      <c r="H6346">
        <v>7.3849999999999999E-2</v>
      </c>
      <c r="I6346">
        <v>0.38174999999999998</v>
      </c>
      <c r="J6346">
        <v>0.43774999999999997</v>
      </c>
      <c r="K6346">
        <v>0.19794999999999999</v>
      </c>
      <c r="L6346">
        <v>0.82274999999999998</v>
      </c>
      <c r="M6346">
        <v>0.93805000000000005</v>
      </c>
    </row>
    <row r="6347" spans="2:13" x14ac:dyDescent="0.35">
      <c r="B6347">
        <v>6344</v>
      </c>
      <c r="C6347">
        <v>0.63434999999999997</v>
      </c>
      <c r="D6347">
        <v>0.43864999999999998</v>
      </c>
      <c r="E6347">
        <v>0.42654999999999998</v>
      </c>
      <c r="F6347">
        <v>9.0050000000000005E-2</v>
      </c>
      <c r="G6347">
        <v>0.57894999999999996</v>
      </c>
      <c r="H6347">
        <v>0.70615000000000006</v>
      </c>
      <c r="I6347">
        <v>0.38095000000000001</v>
      </c>
      <c r="J6347">
        <v>0.59694999999999998</v>
      </c>
      <c r="K6347">
        <v>0.69825000000000004</v>
      </c>
      <c r="L6347">
        <v>9.0450000000000003E-2</v>
      </c>
      <c r="M6347">
        <v>0.33355000000000001</v>
      </c>
    </row>
    <row r="6348" spans="2:13" x14ac:dyDescent="0.35">
      <c r="B6348">
        <v>6345</v>
      </c>
      <c r="C6348">
        <v>0.63444999999999996</v>
      </c>
      <c r="D6348">
        <v>0.39384999999999998</v>
      </c>
      <c r="E6348">
        <v>0.97875000000000001</v>
      </c>
      <c r="F6348">
        <v>0.99534999999999996</v>
      </c>
      <c r="G6348">
        <v>0.23474999999999999</v>
      </c>
      <c r="H6348">
        <v>0.95045000000000002</v>
      </c>
      <c r="I6348">
        <v>0.47205000000000003</v>
      </c>
      <c r="J6348">
        <v>0.22225</v>
      </c>
      <c r="K6348">
        <v>0.24304999999999999</v>
      </c>
      <c r="L6348">
        <v>0.34644999999999998</v>
      </c>
      <c r="M6348">
        <v>0.54584999999999995</v>
      </c>
    </row>
    <row r="6349" spans="2:13" x14ac:dyDescent="0.35">
      <c r="B6349">
        <v>6346</v>
      </c>
      <c r="C6349">
        <v>0.63454999999999995</v>
      </c>
      <c r="D6349">
        <v>0.18454999999999999</v>
      </c>
      <c r="E6349">
        <v>0.57935000000000003</v>
      </c>
      <c r="F6349">
        <v>0.90205000000000002</v>
      </c>
      <c r="G6349">
        <v>6.5250000000000002E-2</v>
      </c>
      <c r="H6349">
        <v>0.77825</v>
      </c>
      <c r="I6349">
        <v>0.38235000000000002</v>
      </c>
      <c r="J6349">
        <v>0.79164999999999996</v>
      </c>
      <c r="K6349">
        <v>0.94425000000000003</v>
      </c>
      <c r="L6349">
        <v>0.46765000000000001</v>
      </c>
      <c r="M6349">
        <v>0.56915000000000004</v>
      </c>
    </row>
    <row r="6350" spans="2:13" x14ac:dyDescent="0.35">
      <c r="B6350">
        <v>6347</v>
      </c>
      <c r="C6350">
        <v>0.63465000000000005</v>
      </c>
      <c r="D6350">
        <v>0.74514999999999998</v>
      </c>
      <c r="E6350">
        <v>0.94435000000000002</v>
      </c>
      <c r="F6350">
        <v>0.94784999999999997</v>
      </c>
      <c r="G6350">
        <v>0.69515000000000005</v>
      </c>
      <c r="H6350">
        <v>0.38245000000000001</v>
      </c>
      <c r="I6350">
        <v>0.24565000000000001</v>
      </c>
      <c r="J6350">
        <v>0.68164999999999998</v>
      </c>
      <c r="K6350">
        <v>7.2150000000000006E-2</v>
      </c>
      <c r="L6350">
        <v>0.25635000000000002</v>
      </c>
      <c r="M6350">
        <v>0.38874999999999998</v>
      </c>
    </row>
    <row r="6351" spans="2:13" x14ac:dyDescent="0.35">
      <c r="B6351">
        <v>6348</v>
      </c>
      <c r="C6351">
        <v>0.63475000000000004</v>
      </c>
      <c r="D6351">
        <v>0.25374999999999998</v>
      </c>
      <c r="E6351">
        <v>0.94545000000000001</v>
      </c>
      <c r="F6351">
        <v>0.83094999999999997</v>
      </c>
      <c r="G6351">
        <v>0.26574999999999999</v>
      </c>
      <c r="H6351">
        <v>0.65715000000000001</v>
      </c>
      <c r="I6351">
        <v>0.81174999999999997</v>
      </c>
      <c r="J6351">
        <v>0.77315</v>
      </c>
      <c r="K6351">
        <v>0.29904999999999998</v>
      </c>
      <c r="L6351">
        <v>0.93525000000000003</v>
      </c>
      <c r="M6351">
        <v>2.2550000000000001E-2</v>
      </c>
    </row>
    <row r="6352" spans="2:13" x14ac:dyDescent="0.35">
      <c r="B6352">
        <v>6349</v>
      </c>
      <c r="C6352">
        <v>0.63485000000000003</v>
      </c>
      <c r="D6352">
        <v>0.82504999999999995</v>
      </c>
      <c r="E6352">
        <v>0.57735000000000003</v>
      </c>
      <c r="F6352">
        <v>0.71035000000000004</v>
      </c>
      <c r="G6352">
        <v>4.7149999999999997E-2</v>
      </c>
      <c r="H6352">
        <v>0.28655000000000003</v>
      </c>
      <c r="I6352">
        <v>0.83694999999999997</v>
      </c>
      <c r="J6352">
        <v>0.36495</v>
      </c>
      <c r="K6352">
        <v>0.23924999999999999</v>
      </c>
      <c r="L6352">
        <v>0.80515000000000003</v>
      </c>
      <c r="M6352">
        <v>0.38695000000000002</v>
      </c>
    </row>
    <row r="6353" spans="2:13" x14ac:dyDescent="0.35">
      <c r="B6353">
        <v>6350</v>
      </c>
      <c r="C6353">
        <v>0.63495000000000001</v>
      </c>
      <c r="D6353">
        <v>0.78954999999999997</v>
      </c>
      <c r="E6353">
        <v>0.84075</v>
      </c>
      <c r="F6353">
        <v>0.11185</v>
      </c>
      <c r="G6353">
        <v>0.84414999999999996</v>
      </c>
      <c r="H6353">
        <v>0.61224999999999996</v>
      </c>
      <c r="I6353">
        <v>0.28475</v>
      </c>
      <c r="J6353">
        <v>0.80525000000000002</v>
      </c>
      <c r="K6353">
        <v>0.46784999999999999</v>
      </c>
      <c r="L6353">
        <v>0.93305000000000005</v>
      </c>
      <c r="M6353">
        <v>0.27245000000000003</v>
      </c>
    </row>
    <row r="6354" spans="2:13" x14ac:dyDescent="0.35">
      <c r="B6354">
        <v>6351</v>
      </c>
      <c r="C6354">
        <v>0.63505</v>
      </c>
      <c r="D6354">
        <v>0.28625</v>
      </c>
      <c r="E6354">
        <v>0.34734999999999999</v>
      </c>
      <c r="F6354">
        <v>0.79454999999999998</v>
      </c>
      <c r="G6354">
        <v>0.73904999999999998</v>
      </c>
      <c r="H6354">
        <v>0.86304999999999998</v>
      </c>
      <c r="I6354">
        <v>0.54135</v>
      </c>
      <c r="J6354">
        <v>0.64385000000000003</v>
      </c>
      <c r="K6354">
        <v>0.34315000000000001</v>
      </c>
      <c r="L6354">
        <v>0.28794999999999998</v>
      </c>
      <c r="M6354">
        <v>0.97475000000000001</v>
      </c>
    </row>
    <row r="6355" spans="2:13" x14ac:dyDescent="0.35">
      <c r="B6355">
        <v>6352</v>
      </c>
      <c r="C6355">
        <v>0.63514999999999999</v>
      </c>
      <c r="D6355">
        <v>0.31795000000000001</v>
      </c>
      <c r="E6355">
        <v>0.54725000000000001</v>
      </c>
      <c r="F6355">
        <v>0.86234999999999995</v>
      </c>
      <c r="G6355">
        <v>0.23694999999999999</v>
      </c>
      <c r="H6355">
        <v>0.12075</v>
      </c>
      <c r="I6355">
        <v>0.45315</v>
      </c>
      <c r="J6355">
        <v>0.92205000000000004</v>
      </c>
      <c r="K6355">
        <v>0.66415000000000002</v>
      </c>
      <c r="L6355">
        <v>0.44974999999999998</v>
      </c>
      <c r="M6355">
        <v>0.98245000000000005</v>
      </c>
    </row>
    <row r="6356" spans="2:13" x14ac:dyDescent="0.35">
      <c r="B6356">
        <v>6353</v>
      </c>
      <c r="C6356">
        <v>0.63524999999999998</v>
      </c>
      <c r="D6356">
        <v>0.82865</v>
      </c>
      <c r="E6356">
        <v>0.57215000000000005</v>
      </c>
      <c r="F6356">
        <v>0.57294999999999996</v>
      </c>
      <c r="G6356">
        <v>0.68235000000000001</v>
      </c>
      <c r="H6356">
        <v>0.81925000000000003</v>
      </c>
      <c r="I6356">
        <v>3.295E-2</v>
      </c>
      <c r="J6356">
        <v>9.5250000000000001E-2</v>
      </c>
      <c r="K6356">
        <v>0.82094999999999996</v>
      </c>
      <c r="L6356">
        <v>0.20705000000000001</v>
      </c>
      <c r="M6356">
        <v>0.90024999999999999</v>
      </c>
    </row>
    <row r="6357" spans="2:13" x14ac:dyDescent="0.35">
      <c r="B6357">
        <v>6354</v>
      </c>
      <c r="C6357">
        <v>0.63534999999999997</v>
      </c>
      <c r="D6357">
        <v>0.15745000000000001</v>
      </c>
      <c r="E6357">
        <v>0.92074999999999996</v>
      </c>
      <c r="F6357">
        <v>0.70115000000000005</v>
      </c>
      <c r="G6357">
        <v>0.25855</v>
      </c>
      <c r="H6357">
        <v>0.75875000000000004</v>
      </c>
      <c r="I6357">
        <v>0.47754999999999997</v>
      </c>
      <c r="J6357">
        <v>0.91164999999999996</v>
      </c>
      <c r="K6357">
        <v>0.45805000000000001</v>
      </c>
      <c r="L6357">
        <v>0.69545000000000001</v>
      </c>
      <c r="M6357">
        <v>0.76854999999999996</v>
      </c>
    </row>
    <row r="6358" spans="2:13" x14ac:dyDescent="0.35">
      <c r="B6358">
        <v>6355</v>
      </c>
      <c r="C6358">
        <v>0.63544999999999996</v>
      </c>
      <c r="D6358">
        <v>0.49825000000000003</v>
      </c>
      <c r="E6358">
        <v>0.77764999999999995</v>
      </c>
      <c r="F6358">
        <v>0.46975</v>
      </c>
      <c r="G6358">
        <v>9.4649999999999998E-2</v>
      </c>
      <c r="H6358">
        <v>0.52115</v>
      </c>
      <c r="I6358">
        <v>0.13514999999999999</v>
      </c>
      <c r="J6358">
        <v>0.24224999999999999</v>
      </c>
      <c r="K6358">
        <v>0.88105</v>
      </c>
      <c r="L6358">
        <v>0.59555000000000002</v>
      </c>
      <c r="M6358">
        <v>7.3950000000000002E-2</v>
      </c>
    </row>
    <row r="6359" spans="2:13" x14ac:dyDescent="0.35">
      <c r="B6359">
        <v>6356</v>
      </c>
      <c r="C6359">
        <v>0.63554999999999995</v>
      </c>
      <c r="D6359">
        <v>6.615E-2</v>
      </c>
      <c r="E6359">
        <v>0.59135000000000004</v>
      </c>
      <c r="F6359">
        <v>0.30714999999999998</v>
      </c>
      <c r="G6359">
        <v>0.26064999999999999</v>
      </c>
      <c r="H6359">
        <v>0.18915000000000001</v>
      </c>
      <c r="I6359">
        <v>5.8749999999999997E-2</v>
      </c>
      <c r="J6359">
        <v>0.25955</v>
      </c>
      <c r="K6359">
        <v>0.61324999999999996</v>
      </c>
      <c r="L6359">
        <v>0.55554999999999999</v>
      </c>
      <c r="M6359">
        <v>0.43785000000000002</v>
      </c>
    </row>
    <row r="6360" spans="2:13" x14ac:dyDescent="0.35">
      <c r="B6360">
        <v>6357</v>
      </c>
      <c r="C6360">
        <v>0.63565000000000005</v>
      </c>
      <c r="D6360">
        <v>0.67995000000000005</v>
      </c>
      <c r="E6360">
        <v>0.33545000000000003</v>
      </c>
      <c r="F6360">
        <v>0.33365</v>
      </c>
      <c r="G6360">
        <v>0.43754999999999999</v>
      </c>
      <c r="H6360">
        <v>0.96345000000000003</v>
      </c>
      <c r="I6360">
        <v>0.24174999999999999</v>
      </c>
      <c r="J6360">
        <v>0.94005000000000005</v>
      </c>
      <c r="K6360">
        <v>0.99385000000000001</v>
      </c>
      <c r="L6360">
        <v>6.7349999999999993E-2</v>
      </c>
      <c r="M6360">
        <v>0.46095000000000003</v>
      </c>
    </row>
    <row r="6361" spans="2:13" x14ac:dyDescent="0.35">
      <c r="B6361">
        <v>6358</v>
      </c>
      <c r="C6361">
        <v>0.63575000000000004</v>
      </c>
      <c r="D6361">
        <v>0.69135000000000002</v>
      </c>
      <c r="E6361">
        <v>0.54374999999999996</v>
      </c>
      <c r="F6361">
        <v>0.77795000000000003</v>
      </c>
      <c r="G6361">
        <v>0.78025</v>
      </c>
      <c r="H6361">
        <v>0.43114999999999998</v>
      </c>
      <c r="I6361">
        <v>8.115E-2</v>
      </c>
      <c r="J6361">
        <v>0.12335</v>
      </c>
      <c r="K6361">
        <v>7.0449999999999999E-2</v>
      </c>
      <c r="L6361">
        <v>0.99875000000000003</v>
      </c>
      <c r="M6361">
        <v>0.96035000000000004</v>
      </c>
    </row>
    <row r="6362" spans="2:13" x14ac:dyDescent="0.35">
      <c r="B6362">
        <v>6359</v>
      </c>
      <c r="C6362">
        <v>0.63585000000000003</v>
      </c>
      <c r="D6362">
        <v>0.82615000000000005</v>
      </c>
      <c r="E6362">
        <v>0.21535000000000001</v>
      </c>
      <c r="F6362">
        <v>0.46415000000000001</v>
      </c>
      <c r="G6362">
        <v>0.64495000000000002</v>
      </c>
      <c r="H6362">
        <v>0.85065000000000002</v>
      </c>
      <c r="I6362">
        <v>0.30745</v>
      </c>
      <c r="J6362">
        <v>0.36085</v>
      </c>
      <c r="K6362">
        <v>0.35754999999999998</v>
      </c>
      <c r="L6362">
        <v>0.87814999999999999</v>
      </c>
      <c r="M6362">
        <v>0.46955000000000002</v>
      </c>
    </row>
    <row r="6363" spans="2:13" x14ac:dyDescent="0.35">
      <c r="B6363">
        <v>6360</v>
      </c>
      <c r="C6363">
        <v>0.63595000000000002</v>
      </c>
      <c r="D6363">
        <v>7.2650000000000006E-2</v>
      </c>
      <c r="E6363">
        <v>9.8250000000000004E-2</v>
      </c>
      <c r="F6363">
        <v>0.50395000000000001</v>
      </c>
      <c r="G6363">
        <v>0.53964999999999996</v>
      </c>
      <c r="H6363">
        <v>0.75244999999999995</v>
      </c>
      <c r="I6363">
        <v>0.99834999999999996</v>
      </c>
      <c r="J6363">
        <v>0.30585000000000001</v>
      </c>
      <c r="K6363">
        <v>0.28975000000000001</v>
      </c>
      <c r="L6363">
        <v>0.63654999999999995</v>
      </c>
      <c r="M6363">
        <v>0.94384999999999997</v>
      </c>
    </row>
    <row r="6364" spans="2:13" x14ac:dyDescent="0.35">
      <c r="B6364">
        <v>6361</v>
      </c>
      <c r="C6364">
        <v>0.63605</v>
      </c>
      <c r="D6364">
        <v>0.88165000000000004</v>
      </c>
      <c r="E6364">
        <v>0.65754999999999997</v>
      </c>
      <c r="F6364">
        <v>1.2449999999999999E-2</v>
      </c>
      <c r="G6364">
        <v>0.44845000000000002</v>
      </c>
      <c r="H6364">
        <v>0.88534999999999997</v>
      </c>
      <c r="I6364">
        <v>0.51705000000000001</v>
      </c>
      <c r="J6364">
        <v>0.73275000000000001</v>
      </c>
      <c r="K6364">
        <v>8.9749999999999996E-2</v>
      </c>
      <c r="L6364">
        <v>0.48335</v>
      </c>
      <c r="M6364">
        <v>0.32164999999999999</v>
      </c>
    </row>
    <row r="6365" spans="2:13" x14ac:dyDescent="0.35">
      <c r="B6365">
        <v>6362</v>
      </c>
      <c r="C6365">
        <v>0.63614999999999999</v>
      </c>
      <c r="D6365">
        <v>0.86365000000000003</v>
      </c>
      <c r="E6365">
        <v>0.38195000000000001</v>
      </c>
      <c r="F6365">
        <v>0.39515</v>
      </c>
      <c r="G6365">
        <v>0.39434999999999998</v>
      </c>
      <c r="H6365">
        <v>0.13725000000000001</v>
      </c>
      <c r="I6365">
        <v>0.34044999999999997</v>
      </c>
      <c r="J6365">
        <v>0.31905</v>
      </c>
      <c r="K6365">
        <v>0.73494999999999999</v>
      </c>
      <c r="L6365">
        <v>0.53005000000000002</v>
      </c>
      <c r="M6365">
        <v>0.76795000000000002</v>
      </c>
    </row>
    <row r="6366" spans="2:13" x14ac:dyDescent="0.35">
      <c r="B6366">
        <v>6363</v>
      </c>
      <c r="C6366">
        <v>0.63624999999999998</v>
      </c>
      <c r="D6366">
        <v>0.37995000000000001</v>
      </c>
      <c r="E6366">
        <v>0.73355000000000004</v>
      </c>
      <c r="F6366">
        <v>0.47244999999999998</v>
      </c>
      <c r="G6366">
        <v>0.36015000000000003</v>
      </c>
      <c r="H6366">
        <v>0.32545000000000002</v>
      </c>
      <c r="I6366">
        <v>0.10965</v>
      </c>
      <c r="J6366">
        <v>2.2550000000000001E-2</v>
      </c>
      <c r="K6366">
        <v>0.91605000000000003</v>
      </c>
      <c r="L6366">
        <v>0.11425</v>
      </c>
      <c r="M6366">
        <v>0.39195000000000002</v>
      </c>
    </row>
    <row r="6367" spans="2:13" x14ac:dyDescent="0.35">
      <c r="B6367">
        <v>6364</v>
      </c>
      <c r="C6367">
        <v>0.63634999999999997</v>
      </c>
      <c r="D6367">
        <v>0.90295000000000003</v>
      </c>
      <c r="E6367">
        <v>0.19714999999999999</v>
      </c>
      <c r="F6367">
        <v>0.68135000000000001</v>
      </c>
      <c r="G6367">
        <v>0.81645000000000001</v>
      </c>
      <c r="H6367">
        <v>0.97914999999999996</v>
      </c>
      <c r="I6367">
        <v>0.78454999999999997</v>
      </c>
      <c r="J6367">
        <v>0.81735000000000002</v>
      </c>
      <c r="K6367">
        <v>0.89895000000000003</v>
      </c>
      <c r="L6367">
        <v>0.11565</v>
      </c>
      <c r="M6367">
        <v>0.54044999999999999</v>
      </c>
    </row>
    <row r="6368" spans="2:13" x14ac:dyDescent="0.35">
      <c r="B6368">
        <v>6365</v>
      </c>
      <c r="C6368">
        <v>0.63644999999999996</v>
      </c>
      <c r="D6368">
        <v>0.83445000000000003</v>
      </c>
      <c r="E6368">
        <v>0.13594999999999999</v>
      </c>
      <c r="F6368">
        <v>0.51144999999999996</v>
      </c>
      <c r="G6368">
        <v>0.87365000000000004</v>
      </c>
      <c r="H6368">
        <v>0.39334999999999998</v>
      </c>
      <c r="I6368">
        <v>0.24635000000000001</v>
      </c>
      <c r="J6368">
        <v>7.0550000000000002E-2</v>
      </c>
      <c r="K6368">
        <v>0.32524999999999998</v>
      </c>
      <c r="L6368">
        <v>0.92684999999999995</v>
      </c>
      <c r="M6368">
        <v>0.60485</v>
      </c>
    </row>
    <row r="6369" spans="2:13" x14ac:dyDescent="0.35">
      <c r="B6369">
        <v>6366</v>
      </c>
      <c r="C6369">
        <v>0.63654999999999995</v>
      </c>
      <c r="D6369">
        <v>0.27095000000000002</v>
      </c>
      <c r="E6369">
        <v>0.36985000000000001</v>
      </c>
      <c r="F6369">
        <v>0.62175000000000002</v>
      </c>
      <c r="G6369">
        <v>0.81355</v>
      </c>
      <c r="H6369">
        <v>0.71384999999999998</v>
      </c>
      <c r="I6369">
        <v>0.36654999999999999</v>
      </c>
      <c r="J6369">
        <v>0.48115000000000002</v>
      </c>
      <c r="K6369">
        <v>0.27295000000000003</v>
      </c>
      <c r="L6369">
        <v>0.16214999999999999</v>
      </c>
      <c r="M6369">
        <v>0.14394999999999999</v>
      </c>
    </row>
    <row r="6370" spans="2:13" x14ac:dyDescent="0.35">
      <c r="B6370">
        <v>6367</v>
      </c>
      <c r="C6370">
        <v>0.63665000000000005</v>
      </c>
      <c r="D6370">
        <v>0.10045</v>
      </c>
      <c r="E6370">
        <v>0.72175</v>
      </c>
      <c r="F6370">
        <v>0.92405000000000004</v>
      </c>
      <c r="G6370">
        <v>0.80415000000000003</v>
      </c>
      <c r="H6370">
        <v>0.22925000000000001</v>
      </c>
      <c r="I6370">
        <v>0.12275</v>
      </c>
      <c r="J6370">
        <v>0.61395</v>
      </c>
      <c r="K6370">
        <v>0.17485000000000001</v>
      </c>
      <c r="L6370">
        <v>0.43164999999999998</v>
      </c>
      <c r="M6370">
        <v>0.11325</v>
      </c>
    </row>
    <row r="6371" spans="2:13" x14ac:dyDescent="0.35">
      <c r="B6371">
        <v>6368</v>
      </c>
      <c r="C6371">
        <v>0.63675000000000004</v>
      </c>
      <c r="D6371">
        <v>0.67525000000000002</v>
      </c>
      <c r="E6371">
        <v>0.44755</v>
      </c>
      <c r="F6371">
        <v>0.10025000000000001</v>
      </c>
      <c r="G6371">
        <v>0.80425000000000002</v>
      </c>
      <c r="H6371">
        <v>0.95265</v>
      </c>
      <c r="I6371">
        <v>0.47034999999999999</v>
      </c>
      <c r="J6371">
        <v>0.47355000000000003</v>
      </c>
      <c r="K6371">
        <v>4.1250000000000002E-2</v>
      </c>
      <c r="L6371">
        <v>0.18365000000000001</v>
      </c>
      <c r="M6371">
        <v>0.74155000000000004</v>
      </c>
    </row>
    <row r="6372" spans="2:13" x14ac:dyDescent="0.35">
      <c r="B6372">
        <v>6369</v>
      </c>
      <c r="C6372">
        <v>0.63685000000000003</v>
      </c>
      <c r="D6372">
        <v>0.10865</v>
      </c>
      <c r="E6372">
        <v>0.93535000000000001</v>
      </c>
      <c r="F6372">
        <v>0.35735</v>
      </c>
      <c r="G6372">
        <v>0.47375</v>
      </c>
      <c r="H6372">
        <v>0.90885000000000005</v>
      </c>
      <c r="I6372">
        <v>0.60424999999999995</v>
      </c>
      <c r="J6372">
        <v>0.87485000000000002</v>
      </c>
      <c r="K6372">
        <v>0.83125000000000004</v>
      </c>
      <c r="L6372">
        <v>0.81725000000000003</v>
      </c>
      <c r="M6372">
        <v>0.88034999999999997</v>
      </c>
    </row>
    <row r="6373" spans="2:13" x14ac:dyDescent="0.35">
      <c r="B6373">
        <v>6370</v>
      </c>
      <c r="C6373">
        <v>0.63695000000000002</v>
      </c>
      <c r="D6373">
        <v>0.24715000000000001</v>
      </c>
      <c r="E6373">
        <v>0.15365000000000001</v>
      </c>
      <c r="F6373">
        <v>0.49735000000000001</v>
      </c>
      <c r="G6373">
        <v>0.69145000000000001</v>
      </c>
      <c r="H6373">
        <v>0.45315</v>
      </c>
      <c r="I6373">
        <v>0.12665000000000001</v>
      </c>
      <c r="J6373">
        <v>0.84204999999999997</v>
      </c>
      <c r="K6373">
        <v>0.78905000000000003</v>
      </c>
      <c r="L6373">
        <v>0.15384999999999999</v>
      </c>
      <c r="M6373">
        <v>0.46065</v>
      </c>
    </row>
    <row r="6374" spans="2:13" x14ac:dyDescent="0.35">
      <c r="B6374">
        <v>6371</v>
      </c>
      <c r="C6374">
        <v>0.63705000000000001</v>
      </c>
      <c r="D6374">
        <v>0.47835</v>
      </c>
      <c r="E6374">
        <v>0.51265000000000005</v>
      </c>
      <c r="F6374">
        <v>0.87055000000000005</v>
      </c>
      <c r="G6374">
        <v>0.53415000000000001</v>
      </c>
      <c r="H6374">
        <v>0.50065000000000004</v>
      </c>
      <c r="I6374">
        <v>0.57665</v>
      </c>
      <c r="J6374">
        <v>0.58684999999999998</v>
      </c>
      <c r="K6374">
        <v>0.82464999999999999</v>
      </c>
      <c r="L6374">
        <v>0.49235000000000001</v>
      </c>
      <c r="M6374">
        <v>0.98024999999999995</v>
      </c>
    </row>
    <row r="6375" spans="2:13" x14ac:dyDescent="0.35">
      <c r="B6375">
        <v>6372</v>
      </c>
      <c r="C6375">
        <v>0.63714999999999999</v>
      </c>
      <c r="D6375">
        <v>0.37655</v>
      </c>
      <c r="E6375">
        <v>0.44914999999999999</v>
      </c>
      <c r="F6375">
        <v>0.76754999999999995</v>
      </c>
      <c r="G6375">
        <v>3.805E-2</v>
      </c>
      <c r="H6375">
        <v>0.88685000000000003</v>
      </c>
      <c r="I6375">
        <v>0.65505000000000002</v>
      </c>
      <c r="J6375">
        <v>0.89795000000000003</v>
      </c>
      <c r="K6375">
        <v>0.79095000000000004</v>
      </c>
      <c r="L6375">
        <v>8.5650000000000004E-2</v>
      </c>
      <c r="M6375">
        <v>2.785E-2</v>
      </c>
    </row>
    <row r="6376" spans="2:13" x14ac:dyDescent="0.35">
      <c r="B6376">
        <v>6373</v>
      </c>
      <c r="C6376">
        <v>0.63724999999999998</v>
      </c>
      <c r="D6376">
        <v>0.25774999999999998</v>
      </c>
      <c r="E6376">
        <v>0.97375</v>
      </c>
      <c r="F6376">
        <v>0.66764999999999997</v>
      </c>
      <c r="G6376">
        <v>0.26684999999999998</v>
      </c>
      <c r="H6376">
        <v>0.80615000000000003</v>
      </c>
      <c r="I6376">
        <v>0.85545000000000004</v>
      </c>
      <c r="J6376">
        <v>7.0449999999999999E-2</v>
      </c>
      <c r="K6376">
        <v>0.52344999999999997</v>
      </c>
      <c r="L6376">
        <v>0.27955000000000002</v>
      </c>
      <c r="M6376">
        <v>9.1950000000000004E-2</v>
      </c>
    </row>
    <row r="6377" spans="2:13" x14ac:dyDescent="0.35">
      <c r="B6377">
        <v>6374</v>
      </c>
      <c r="C6377">
        <v>0.63734999999999997</v>
      </c>
      <c r="D6377">
        <v>0.23565</v>
      </c>
      <c r="E6377">
        <v>0.34134999999999999</v>
      </c>
      <c r="F6377">
        <v>0.59924999999999995</v>
      </c>
      <c r="G6377">
        <v>6.4250000000000002E-2</v>
      </c>
      <c r="H6377">
        <v>0.47405000000000003</v>
      </c>
      <c r="I6377">
        <v>0.85504999999999998</v>
      </c>
      <c r="J6377">
        <v>0.64344999999999997</v>
      </c>
      <c r="K6377">
        <v>0.79125000000000001</v>
      </c>
      <c r="L6377">
        <v>0.64405000000000001</v>
      </c>
      <c r="M6377">
        <v>0.82264999999999999</v>
      </c>
    </row>
    <row r="6378" spans="2:13" x14ac:dyDescent="0.35">
      <c r="B6378">
        <v>6375</v>
      </c>
      <c r="C6378">
        <v>0.63744999999999996</v>
      </c>
      <c r="D6378">
        <v>0.29715000000000003</v>
      </c>
      <c r="E6378">
        <v>0.94884999999999997</v>
      </c>
      <c r="F6378">
        <v>0.14374999999999999</v>
      </c>
      <c r="G6378">
        <v>0.21154999999999999</v>
      </c>
      <c r="H6378">
        <v>0.23805000000000001</v>
      </c>
      <c r="I6378">
        <v>0.17055000000000001</v>
      </c>
      <c r="J6378">
        <v>0.56115000000000004</v>
      </c>
      <c r="K6378">
        <v>0.82574999999999998</v>
      </c>
      <c r="L6378">
        <v>0.65315000000000001</v>
      </c>
      <c r="M6378">
        <v>0.55635000000000001</v>
      </c>
    </row>
    <row r="6379" spans="2:13" x14ac:dyDescent="0.35">
      <c r="B6379">
        <v>6376</v>
      </c>
      <c r="C6379">
        <v>0.63754999999999995</v>
      </c>
      <c r="D6379">
        <v>0.27465000000000001</v>
      </c>
      <c r="E6379">
        <v>0.22775000000000001</v>
      </c>
      <c r="F6379">
        <v>0.64195000000000002</v>
      </c>
      <c r="G6379">
        <v>0.35785</v>
      </c>
      <c r="H6379">
        <v>0.15645000000000001</v>
      </c>
      <c r="I6379">
        <v>0.62805</v>
      </c>
      <c r="J6379">
        <v>0.35715000000000002</v>
      </c>
      <c r="K6379">
        <v>0.28725000000000001</v>
      </c>
      <c r="L6379">
        <v>0.10125000000000001</v>
      </c>
      <c r="M6379">
        <v>0.25035000000000002</v>
      </c>
    </row>
    <row r="6380" spans="2:13" x14ac:dyDescent="0.35">
      <c r="B6380">
        <v>6377</v>
      </c>
      <c r="C6380">
        <v>0.63765000000000005</v>
      </c>
      <c r="D6380">
        <v>0.34394999999999998</v>
      </c>
      <c r="E6380">
        <v>0.54695000000000005</v>
      </c>
      <c r="F6380">
        <v>0.10435</v>
      </c>
      <c r="G6380">
        <v>0.37874999999999998</v>
      </c>
      <c r="H6380">
        <v>0.95645000000000002</v>
      </c>
      <c r="I6380">
        <v>0.77664999999999995</v>
      </c>
      <c r="J6380">
        <v>0.81115000000000004</v>
      </c>
      <c r="K6380">
        <v>0.56005000000000005</v>
      </c>
      <c r="L6380">
        <v>0.90364999999999995</v>
      </c>
      <c r="M6380">
        <v>0.68935000000000002</v>
      </c>
    </row>
    <row r="6381" spans="2:13" x14ac:dyDescent="0.35">
      <c r="B6381">
        <v>6378</v>
      </c>
      <c r="C6381">
        <v>0.63775000000000004</v>
      </c>
      <c r="D6381">
        <v>3.0349999999999999E-2</v>
      </c>
      <c r="E6381">
        <v>0.96225000000000005</v>
      </c>
      <c r="F6381">
        <v>0.93254999999999999</v>
      </c>
      <c r="G6381">
        <v>0.51585000000000003</v>
      </c>
      <c r="H6381">
        <v>0.22685</v>
      </c>
      <c r="I6381">
        <v>0.28065000000000001</v>
      </c>
      <c r="J6381">
        <v>0.90395000000000003</v>
      </c>
      <c r="K6381">
        <v>0.90974999999999995</v>
      </c>
      <c r="L6381">
        <v>0.70914999999999995</v>
      </c>
      <c r="M6381">
        <v>0.90744999999999998</v>
      </c>
    </row>
    <row r="6382" spans="2:13" x14ac:dyDescent="0.35">
      <c r="B6382">
        <v>6379</v>
      </c>
      <c r="C6382">
        <v>0.63785000000000003</v>
      </c>
      <c r="D6382">
        <v>0.67925000000000002</v>
      </c>
      <c r="E6382">
        <v>0.41225000000000001</v>
      </c>
      <c r="F6382">
        <v>0.28234999999999999</v>
      </c>
      <c r="G6382">
        <v>0.15905</v>
      </c>
      <c r="H6382">
        <v>0.37485000000000002</v>
      </c>
      <c r="I6382">
        <v>0.54395000000000004</v>
      </c>
      <c r="J6382">
        <v>0.54505000000000003</v>
      </c>
      <c r="K6382">
        <v>0.24015</v>
      </c>
      <c r="L6382">
        <v>0.27424999999999999</v>
      </c>
      <c r="M6382">
        <v>0.86804999999999999</v>
      </c>
    </row>
    <row r="6383" spans="2:13" x14ac:dyDescent="0.35">
      <c r="B6383">
        <v>6380</v>
      </c>
      <c r="C6383">
        <v>0.63795000000000002</v>
      </c>
      <c r="D6383">
        <v>0.90674999999999994</v>
      </c>
      <c r="E6383">
        <v>0.85024999999999995</v>
      </c>
      <c r="F6383">
        <v>0.34775</v>
      </c>
      <c r="G6383">
        <v>0.26624999999999999</v>
      </c>
      <c r="H6383">
        <v>0.73365000000000002</v>
      </c>
      <c r="I6383">
        <v>0.31885000000000002</v>
      </c>
      <c r="J6383">
        <v>7.3849999999999999E-2</v>
      </c>
      <c r="K6383">
        <v>0.44535000000000002</v>
      </c>
      <c r="L6383">
        <v>0.45365</v>
      </c>
      <c r="M6383">
        <v>0.94225000000000003</v>
      </c>
    </row>
    <row r="6384" spans="2:13" x14ac:dyDescent="0.35">
      <c r="B6384">
        <v>6381</v>
      </c>
      <c r="C6384">
        <v>0.63805000000000001</v>
      </c>
      <c r="D6384">
        <v>0.23494999999999999</v>
      </c>
      <c r="E6384">
        <v>0.71475</v>
      </c>
      <c r="F6384">
        <v>0.67125000000000001</v>
      </c>
      <c r="G6384">
        <v>0.40915000000000001</v>
      </c>
      <c r="H6384">
        <v>0.84204999999999997</v>
      </c>
      <c r="I6384">
        <v>0.51244999999999996</v>
      </c>
      <c r="J6384">
        <v>0.56254999999999999</v>
      </c>
      <c r="K6384">
        <v>0.50004999999999999</v>
      </c>
      <c r="L6384">
        <v>9.7650000000000001E-2</v>
      </c>
      <c r="M6384">
        <v>0.56964999999999999</v>
      </c>
    </row>
    <row r="6385" spans="2:13" x14ac:dyDescent="0.35">
      <c r="B6385">
        <v>6382</v>
      </c>
      <c r="C6385">
        <v>0.63815</v>
      </c>
      <c r="D6385">
        <v>0.78825000000000001</v>
      </c>
      <c r="E6385">
        <v>0.79354999999999998</v>
      </c>
      <c r="F6385">
        <v>0.23415</v>
      </c>
      <c r="G6385">
        <v>0.35315000000000002</v>
      </c>
      <c r="H6385">
        <v>0.74195</v>
      </c>
      <c r="I6385">
        <v>0.36085</v>
      </c>
      <c r="J6385">
        <v>0.50175000000000003</v>
      </c>
      <c r="K6385">
        <v>0.11565</v>
      </c>
      <c r="L6385">
        <v>0.87124999999999997</v>
      </c>
      <c r="M6385">
        <v>3.4849999999999999E-2</v>
      </c>
    </row>
    <row r="6386" spans="2:13" x14ac:dyDescent="0.35">
      <c r="B6386">
        <v>6383</v>
      </c>
      <c r="C6386">
        <v>0.63824999999999998</v>
      </c>
      <c r="D6386">
        <v>0.54135</v>
      </c>
      <c r="E6386">
        <v>0.14465</v>
      </c>
      <c r="F6386">
        <v>0.45395000000000002</v>
      </c>
      <c r="G6386">
        <v>0.35665000000000002</v>
      </c>
      <c r="H6386">
        <v>0.86234999999999995</v>
      </c>
      <c r="I6386">
        <v>0.51834999999999998</v>
      </c>
      <c r="J6386">
        <v>0.56884999999999997</v>
      </c>
      <c r="K6386">
        <v>1.2149999999999999E-2</v>
      </c>
      <c r="L6386">
        <v>0.54354999999999998</v>
      </c>
      <c r="M6386">
        <v>0.73704999999999998</v>
      </c>
    </row>
    <row r="6387" spans="2:13" x14ac:dyDescent="0.35">
      <c r="B6387">
        <v>6384</v>
      </c>
      <c r="C6387">
        <v>0.63834999999999997</v>
      </c>
      <c r="D6387">
        <v>0.72955000000000003</v>
      </c>
      <c r="E6387">
        <v>0.12435</v>
      </c>
      <c r="F6387">
        <v>0.76054999999999995</v>
      </c>
      <c r="G6387">
        <v>0.98734999999999995</v>
      </c>
      <c r="H6387">
        <v>0.58604999999999996</v>
      </c>
      <c r="I6387">
        <v>0.82955000000000001</v>
      </c>
      <c r="J6387">
        <v>0.29004999999999997</v>
      </c>
      <c r="K6387">
        <v>0.47055000000000002</v>
      </c>
      <c r="L6387">
        <v>0.64875000000000005</v>
      </c>
      <c r="M6387">
        <v>0.46634999999999999</v>
      </c>
    </row>
    <row r="6388" spans="2:13" x14ac:dyDescent="0.35">
      <c r="B6388">
        <v>6385</v>
      </c>
      <c r="C6388">
        <v>0.63844999999999996</v>
      </c>
      <c r="D6388">
        <v>0.18465000000000001</v>
      </c>
      <c r="E6388">
        <v>0.35735</v>
      </c>
      <c r="F6388">
        <v>0.66144999999999998</v>
      </c>
      <c r="G6388">
        <v>0.22065000000000001</v>
      </c>
      <c r="H6388">
        <v>0.85294999999999999</v>
      </c>
      <c r="I6388">
        <v>0.37924999999999998</v>
      </c>
      <c r="J6388">
        <v>0.58494999999999997</v>
      </c>
      <c r="K6388">
        <v>0.17185</v>
      </c>
      <c r="L6388">
        <v>0.30514999999999998</v>
      </c>
      <c r="M6388">
        <v>0.60375000000000001</v>
      </c>
    </row>
    <row r="6389" spans="2:13" x14ac:dyDescent="0.35">
      <c r="B6389">
        <v>6386</v>
      </c>
      <c r="C6389">
        <v>0.63854999999999995</v>
      </c>
      <c r="D6389">
        <v>0.87144999999999995</v>
      </c>
      <c r="E6389">
        <v>0.22564999999999999</v>
      </c>
      <c r="F6389">
        <v>0.52985000000000004</v>
      </c>
      <c r="G6389">
        <v>0.42985000000000001</v>
      </c>
      <c r="H6389">
        <v>0.34634999999999999</v>
      </c>
      <c r="I6389">
        <v>0.82694999999999996</v>
      </c>
      <c r="J6389">
        <v>0.21675</v>
      </c>
      <c r="K6389">
        <v>0.60245000000000004</v>
      </c>
      <c r="L6389">
        <v>0.13134999999999999</v>
      </c>
      <c r="M6389">
        <v>0.36425000000000002</v>
      </c>
    </row>
    <row r="6390" spans="2:13" x14ac:dyDescent="0.35">
      <c r="B6390">
        <v>6387</v>
      </c>
      <c r="C6390">
        <v>0.63865000000000005</v>
      </c>
      <c r="D6390">
        <v>0.77305000000000001</v>
      </c>
      <c r="E6390">
        <v>0.20565</v>
      </c>
      <c r="F6390">
        <v>0.84614999999999996</v>
      </c>
      <c r="G6390">
        <v>0.92725000000000002</v>
      </c>
      <c r="H6390">
        <v>0.33515</v>
      </c>
      <c r="I6390">
        <v>0.67715000000000003</v>
      </c>
      <c r="J6390">
        <v>0.90015000000000001</v>
      </c>
      <c r="K6390">
        <v>0.17624999999999999</v>
      </c>
      <c r="L6390">
        <v>0.45615</v>
      </c>
      <c r="M6390">
        <v>0.92664999999999997</v>
      </c>
    </row>
    <row r="6391" spans="2:13" x14ac:dyDescent="0.35">
      <c r="B6391">
        <v>6388</v>
      </c>
      <c r="C6391">
        <v>0.63875000000000004</v>
      </c>
      <c r="D6391">
        <v>0.33295000000000002</v>
      </c>
      <c r="E6391">
        <v>0.62204999999999999</v>
      </c>
      <c r="F6391">
        <v>0.14094999999999999</v>
      </c>
      <c r="G6391">
        <v>0.80584999999999996</v>
      </c>
      <c r="H6391">
        <v>1.7350000000000001E-2</v>
      </c>
      <c r="I6391">
        <v>0.89324999999999999</v>
      </c>
      <c r="J6391">
        <v>9.3549999999999994E-2</v>
      </c>
      <c r="K6391">
        <v>0.16114999999999999</v>
      </c>
      <c r="L6391">
        <v>0.29375000000000001</v>
      </c>
      <c r="M6391">
        <v>0.28165000000000001</v>
      </c>
    </row>
    <row r="6392" spans="2:13" x14ac:dyDescent="0.35">
      <c r="B6392">
        <v>6389</v>
      </c>
      <c r="C6392">
        <v>0.63885000000000003</v>
      </c>
      <c r="D6392">
        <v>0.60975000000000001</v>
      </c>
      <c r="E6392">
        <v>0.22075</v>
      </c>
      <c r="F6392">
        <v>0.78385000000000005</v>
      </c>
      <c r="G6392">
        <v>0.80645</v>
      </c>
      <c r="H6392">
        <v>0.71114999999999995</v>
      </c>
      <c r="I6392">
        <v>0.45884999999999998</v>
      </c>
      <c r="J6392">
        <v>8.4250000000000005E-2</v>
      </c>
      <c r="K6392">
        <v>0.70594999999999997</v>
      </c>
      <c r="L6392">
        <v>0.92695000000000005</v>
      </c>
      <c r="M6392">
        <v>0.48104999999999998</v>
      </c>
    </row>
    <row r="6393" spans="2:13" x14ac:dyDescent="0.35">
      <c r="B6393">
        <v>6390</v>
      </c>
      <c r="C6393">
        <v>0.63895000000000002</v>
      </c>
      <c r="D6393">
        <v>0.53595000000000004</v>
      </c>
      <c r="E6393">
        <v>0.68484999999999996</v>
      </c>
      <c r="F6393">
        <v>5.8549999999999998E-2</v>
      </c>
      <c r="G6393">
        <v>0.39255000000000001</v>
      </c>
      <c r="H6393">
        <v>0.31414999999999998</v>
      </c>
      <c r="I6393">
        <v>0.89464999999999995</v>
      </c>
      <c r="J6393">
        <v>0.71514999999999995</v>
      </c>
      <c r="K6393">
        <v>0.71555000000000002</v>
      </c>
      <c r="L6393">
        <v>0.81574999999999998</v>
      </c>
      <c r="M6393">
        <v>8.0499999999999999E-3</v>
      </c>
    </row>
    <row r="6394" spans="2:13" x14ac:dyDescent="0.35">
      <c r="B6394">
        <v>6391</v>
      </c>
      <c r="C6394">
        <v>0.63905000000000001</v>
      </c>
      <c r="D6394">
        <v>0.88875000000000004</v>
      </c>
      <c r="E6394">
        <v>0.93345</v>
      </c>
      <c r="F6394">
        <v>0.50465000000000004</v>
      </c>
      <c r="G6394">
        <v>0.96065</v>
      </c>
      <c r="H6394">
        <v>0.69094999999999995</v>
      </c>
      <c r="I6394">
        <v>0.62095</v>
      </c>
      <c r="J6394">
        <v>0.63365000000000005</v>
      </c>
      <c r="K6394">
        <v>0.25574999999999998</v>
      </c>
      <c r="L6394">
        <v>0.50224999999999997</v>
      </c>
      <c r="M6394">
        <v>0.73685</v>
      </c>
    </row>
    <row r="6395" spans="2:13" x14ac:dyDescent="0.35">
      <c r="B6395">
        <v>6392</v>
      </c>
      <c r="C6395">
        <v>0.63915</v>
      </c>
      <c r="D6395">
        <v>0.72835000000000005</v>
      </c>
      <c r="E6395">
        <v>0.58055000000000001</v>
      </c>
      <c r="F6395">
        <v>0.82784999999999997</v>
      </c>
      <c r="G6395">
        <v>0.71355000000000002</v>
      </c>
      <c r="H6395">
        <v>0.11855</v>
      </c>
      <c r="I6395">
        <v>0.12975</v>
      </c>
      <c r="J6395">
        <v>0.19714999999999999</v>
      </c>
      <c r="K6395">
        <v>0.85165000000000002</v>
      </c>
      <c r="L6395">
        <v>0.61985000000000001</v>
      </c>
      <c r="M6395">
        <v>4.6050000000000001E-2</v>
      </c>
    </row>
    <row r="6396" spans="2:13" x14ac:dyDescent="0.35">
      <c r="B6396">
        <v>6393</v>
      </c>
      <c r="C6396">
        <v>0.63924999999999998</v>
      </c>
      <c r="D6396">
        <v>0.58735000000000004</v>
      </c>
      <c r="E6396">
        <v>0.92405000000000004</v>
      </c>
      <c r="F6396">
        <v>0.54744999999999999</v>
      </c>
      <c r="G6396">
        <v>0.82655000000000001</v>
      </c>
      <c r="H6396">
        <v>0.47165000000000001</v>
      </c>
      <c r="I6396">
        <v>0.24585000000000001</v>
      </c>
      <c r="J6396">
        <v>1.8450000000000001E-2</v>
      </c>
      <c r="K6396">
        <v>0.69484999999999997</v>
      </c>
      <c r="L6396">
        <v>0.67254999999999998</v>
      </c>
      <c r="M6396">
        <v>0.19894999999999999</v>
      </c>
    </row>
    <row r="6397" spans="2:13" x14ac:dyDescent="0.35">
      <c r="B6397">
        <v>6394</v>
      </c>
      <c r="C6397">
        <v>0.63934999999999997</v>
      </c>
      <c r="D6397">
        <v>0.18754999999999999</v>
      </c>
      <c r="E6397">
        <v>0.99765000000000004</v>
      </c>
      <c r="F6397">
        <v>0.53195000000000003</v>
      </c>
      <c r="G6397">
        <v>0.72914999999999996</v>
      </c>
      <c r="H6397">
        <v>0.90375000000000005</v>
      </c>
      <c r="I6397">
        <v>0.77875000000000005</v>
      </c>
      <c r="J6397">
        <v>0.42714999999999997</v>
      </c>
      <c r="K6397">
        <v>0.49925000000000003</v>
      </c>
      <c r="L6397">
        <v>0.79274999999999995</v>
      </c>
      <c r="M6397">
        <v>0.39505000000000001</v>
      </c>
    </row>
    <row r="6398" spans="2:13" x14ac:dyDescent="0.35">
      <c r="B6398">
        <v>6395</v>
      </c>
      <c r="C6398">
        <v>0.63944999999999996</v>
      </c>
      <c r="D6398">
        <v>0.73155000000000003</v>
      </c>
      <c r="E6398">
        <v>0.74224999999999997</v>
      </c>
      <c r="F6398">
        <v>0.99555000000000005</v>
      </c>
      <c r="G6398">
        <v>0.62134999999999996</v>
      </c>
      <c r="H6398">
        <v>0.11405</v>
      </c>
      <c r="I6398">
        <v>0.59155000000000002</v>
      </c>
      <c r="J6398">
        <v>0.13544999999999999</v>
      </c>
      <c r="K6398">
        <v>0.92325000000000002</v>
      </c>
      <c r="L6398">
        <v>0.10765</v>
      </c>
      <c r="M6398">
        <v>0.66254999999999997</v>
      </c>
    </row>
    <row r="6399" spans="2:13" x14ac:dyDescent="0.35">
      <c r="B6399">
        <v>6396</v>
      </c>
      <c r="C6399">
        <v>0.63954999999999995</v>
      </c>
      <c r="D6399">
        <v>0.77664999999999995</v>
      </c>
      <c r="E6399">
        <v>0.98375000000000001</v>
      </c>
      <c r="F6399">
        <v>0.81645000000000001</v>
      </c>
      <c r="G6399">
        <v>0.88344999999999996</v>
      </c>
      <c r="H6399">
        <v>0.80994999999999995</v>
      </c>
      <c r="I6399">
        <v>0.94364999999999999</v>
      </c>
      <c r="J6399">
        <v>0.69845000000000002</v>
      </c>
      <c r="K6399">
        <v>0.87655000000000005</v>
      </c>
      <c r="L6399">
        <v>0.53054999999999997</v>
      </c>
      <c r="M6399">
        <v>0.42754999999999999</v>
      </c>
    </row>
    <row r="6400" spans="2:13" x14ac:dyDescent="0.35">
      <c r="B6400">
        <v>6397</v>
      </c>
      <c r="C6400">
        <v>0.63965000000000005</v>
      </c>
      <c r="D6400">
        <v>0.79285000000000005</v>
      </c>
      <c r="E6400">
        <v>0.91844999999999999</v>
      </c>
      <c r="F6400">
        <v>0.54984999999999995</v>
      </c>
      <c r="G6400">
        <v>0.76585000000000003</v>
      </c>
      <c r="H6400">
        <v>0.79705000000000004</v>
      </c>
      <c r="I6400">
        <v>0.31285000000000002</v>
      </c>
      <c r="J6400">
        <v>0.26934999999999998</v>
      </c>
      <c r="K6400">
        <v>0.70504999999999995</v>
      </c>
      <c r="L6400">
        <v>0.79185000000000005</v>
      </c>
      <c r="M6400">
        <v>0.98414999999999997</v>
      </c>
    </row>
    <row r="6401" spans="2:13" x14ac:dyDescent="0.35">
      <c r="B6401">
        <v>6398</v>
      </c>
      <c r="C6401">
        <v>0.63975000000000004</v>
      </c>
      <c r="D6401">
        <v>0.60135000000000005</v>
      </c>
      <c r="E6401">
        <v>0.94504999999999995</v>
      </c>
      <c r="F6401">
        <v>0.69574999999999998</v>
      </c>
      <c r="G6401">
        <v>0.80635000000000001</v>
      </c>
      <c r="H6401">
        <v>0.96665000000000001</v>
      </c>
      <c r="I6401">
        <v>0.43385000000000001</v>
      </c>
      <c r="J6401">
        <v>0.81254999999999999</v>
      </c>
      <c r="K6401">
        <v>0.24904999999999999</v>
      </c>
      <c r="L6401">
        <v>0.24005000000000001</v>
      </c>
      <c r="M6401">
        <v>0.64575000000000005</v>
      </c>
    </row>
    <row r="6402" spans="2:13" x14ac:dyDescent="0.35">
      <c r="B6402">
        <v>6399</v>
      </c>
      <c r="C6402">
        <v>0.63985000000000003</v>
      </c>
      <c r="D6402">
        <v>0.93274999999999997</v>
      </c>
      <c r="E6402">
        <v>0.23855000000000001</v>
      </c>
      <c r="F6402">
        <v>0.15625</v>
      </c>
      <c r="G6402">
        <v>7.2749999999999995E-2</v>
      </c>
      <c r="H6402">
        <v>0.46934999999999999</v>
      </c>
      <c r="I6402">
        <v>0.15795000000000001</v>
      </c>
      <c r="J6402">
        <v>0.96465000000000001</v>
      </c>
      <c r="K6402">
        <v>0.95974999999999999</v>
      </c>
      <c r="L6402">
        <v>0.19585</v>
      </c>
      <c r="M6402">
        <v>0.12605</v>
      </c>
    </row>
    <row r="6403" spans="2:13" x14ac:dyDescent="0.35">
      <c r="B6403">
        <v>6400</v>
      </c>
      <c r="C6403">
        <v>0.63995000000000002</v>
      </c>
      <c r="D6403">
        <v>0.80345</v>
      </c>
      <c r="E6403">
        <v>0.64554999999999996</v>
      </c>
      <c r="F6403">
        <v>0.39734999999999998</v>
      </c>
      <c r="G6403">
        <v>5.7849999999999999E-2</v>
      </c>
      <c r="H6403">
        <v>0.35854999999999998</v>
      </c>
      <c r="I6403">
        <v>0.72075</v>
      </c>
      <c r="J6403">
        <v>0.54544999999999999</v>
      </c>
      <c r="K6403">
        <v>0.64515</v>
      </c>
      <c r="L6403">
        <v>0.44255</v>
      </c>
      <c r="M6403">
        <v>0.56074999999999997</v>
      </c>
    </row>
    <row r="6404" spans="2:13" x14ac:dyDescent="0.35">
      <c r="B6404">
        <v>6401</v>
      </c>
      <c r="C6404">
        <v>0.64005000000000001</v>
      </c>
      <c r="D6404">
        <v>0.86555000000000004</v>
      </c>
      <c r="E6404">
        <v>0.24904999999999999</v>
      </c>
      <c r="F6404">
        <v>6.2649999999999997E-2</v>
      </c>
      <c r="G6404">
        <v>0.99555000000000005</v>
      </c>
      <c r="H6404">
        <v>0.43625000000000003</v>
      </c>
      <c r="I6404">
        <v>0.31424999999999997</v>
      </c>
      <c r="J6404">
        <v>0.12615000000000001</v>
      </c>
      <c r="K6404">
        <v>0.47975000000000001</v>
      </c>
      <c r="L6404">
        <v>0.37235000000000001</v>
      </c>
      <c r="M6404">
        <v>0.46005000000000001</v>
      </c>
    </row>
    <row r="6405" spans="2:13" x14ac:dyDescent="0.35">
      <c r="B6405">
        <v>6402</v>
      </c>
      <c r="C6405">
        <v>0.64015</v>
      </c>
      <c r="D6405">
        <v>0.52815000000000001</v>
      </c>
      <c r="E6405">
        <v>0.51185000000000003</v>
      </c>
      <c r="F6405">
        <v>0.39924999999999999</v>
      </c>
      <c r="G6405">
        <v>0.82545000000000002</v>
      </c>
      <c r="H6405">
        <v>0.17705000000000001</v>
      </c>
      <c r="I6405">
        <v>0.81335000000000002</v>
      </c>
      <c r="J6405">
        <v>0.34415000000000001</v>
      </c>
      <c r="K6405">
        <v>0.53164999999999996</v>
      </c>
      <c r="L6405">
        <v>0.56294999999999995</v>
      </c>
      <c r="M6405">
        <v>0.22605</v>
      </c>
    </row>
    <row r="6406" spans="2:13" x14ac:dyDescent="0.35">
      <c r="B6406">
        <v>6403</v>
      </c>
      <c r="C6406">
        <v>0.64024999999999999</v>
      </c>
      <c r="D6406">
        <v>0.45395000000000002</v>
      </c>
      <c r="E6406">
        <v>0.83174999999999999</v>
      </c>
      <c r="F6406">
        <v>3.2750000000000001E-2</v>
      </c>
      <c r="G6406">
        <v>0.69735000000000003</v>
      </c>
      <c r="H6406">
        <v>0.75905</v>
      </c>
      <c r="I6406">
        <v>2.2950000000000002E-2</v>
      </c>
      <c r="J6406">
        <v>0.58355000000000001</v>
      </c>
      <c r="K6406">
        <v>0.16205</v>
      </c>
      <c r="L6406">
        <v>0.97194999999999998</v>
      </c>
      <c r="M6406">
        <v>0.14585000000000001</v>
      </c>
    </row>
    <row r="6407" spans="2:13" x14ac:dyDescent="0.35">
      <c r="B6407">
        <v>6404</v>
      </c>
      <c r="C6407">
        <v>0.64034999999999997</v>
      </c>
      <c r="D6407">
        <v>0.65125</v>
      </c>
      <c r="E6407">
        <v>0.42854999999999999</v>
      </c>
      <c r="F6407">
        <v>0.67405000000000004</v>
      </c>
      <c r="G6407">
        <v>0.92425000000000002</v>
      </c>
      <c r="H6407">
        <v>0.59394999999999998</v>
      </c>
      <c r="I6407">
        <v>0.18915000000000001</v>
      </c>
      <c r="J6407">
        <v>0.62924999999999998</v>
      </c>
      <c r="K6407">
        <v>0.28765000000000002</v>
      </c>
      <c r="L6407">
        <v>0.11275</v>
      </c>
      <c r="M6407">
        <v>0.32045000000000001</v>
      </c>
    </row>
    <row r="6408" spans="2:13" x14ac:dyDescent="0.35">
      <c r="B6408">
        <v>6405</v>
      </c>
      <c r="C6408">
        <v>0.64044999999999996</v>
      </c>
      <c r="D6408">
        <v>0.89754999999999996</v>
      </c>
      <c r="E6408">
        <v>0.64644999999999997</v>
      </c>
      <c r="F6408">
        <v>0.13414999999999999</v>
      </c>
      <c r="G6408">
        <v>0.91585000000000005</v>
      </c>
      <c r="H6408">
        <v>5.1049999999999998E-2</v>
      </c>
      <c r="I6408">
        <v>0.34175</v>
      </c>
      <c r="J6408">
        <v>0.97235000000000005</v>
      </c>
      <c r="K6408">
        <v>0.31185000000000002</v>
      </c>
      <c r="L6408">
        <v>0.64315</v>
      </c>
      <c r="M6408">
        <v>1.545E-2</v>
      </c>
    </row>
    <row r="6409" spans="2:13" x14ac:dyDescent="0.35">
      <c r="B6409">
        <v>6406</v>
      </c>
      <c r="C6409">
        <v>0.64054999999999995</v>
      </c>
      <c r="D6409">
        <v>0.16505</v>
      </c>
      <c r="E6409">
        <v>0.79725000000000001</v>
      </c>
      <c r="F6409">
        <v>0.73045000000000004</v>
      </c>
      <c r="G6409">
        <v>0.78274999999999995</v>
      </c>
      <c r="H6409">
        <v>0.74204999999999999</v>
      </c>
      <c r="I6409">
        <v>0.58484999999999998</v>
      </c>
      <c r="J6409">
        <v>0.75975000000000004</v>
      </c>
      <c r="K6409">
        <v>0.69794999999999996</v>
      </c>
      <c r="L6409">
        <v>0.25555</v>
      </c>
      <c r="M6409">
        <v>0.79725000000000001</v>
      </c>
    </row>
    <row r="6410" spans="2:13" x14ac:dyDescent="0.35">
      <c r="B6410">
        <v>6407</v>
      </c>
      <c r="C6410">
        <v>0.64065000000000005</v>
      </c>
      <c r="D6410">
        <v>0.95004999999999995</v>
      </c>
      <c r="E6410">
        <v>6.7949999999999997E-2</v>
      </c>
      <c r="F6410">
        <v>0.55654999999999999</v>
      </c>
      <c r="G6410">
        <v>0.77224999999999999</v>
      </c>
      <c r="H6410">
        <v>0.34315000000000001</v>
      </c>
      <c r="I6410">
        <v>0.79554999999999998</v>
      </c>
      <c r="J6410">
        <v>0.29625000000000001</v>
      </c>
      <c r="K6410">
        <v>0.99055000000000004</v>
      </c>
      <c r="L6410">
        <v>0.94335000000000002</v>
      </c>
      <c r="M6410">
        <v>0.94884999999999997</v>
      </c>
    </row>
    <row r="6411" spans="2:13" x14ac:dyDescent="0.35">
      <c r="B6411">
        <v>6408</v>
      </c>
      <c r="C6411">
        <v>0.64075000000000004</v>
      </c>
      <c r="D6411">
        <v>4.9349999999999998E-2</v>
      </c>
      <c r="E6411">
        <v>0.66305000000000003</v>
      </c>
      <c r="F6411">
        <v>0.73375000000000001</v>
      </c>
      <c r="G6411">
        <v>0.52675000000000005</v>
      </c>
      <c r="H6411">
        <v>0.19825000000000001</v>
      </c>
      <c r="I6411">
        <v>0.67115000000000002</v>
      </c>
      <c r="J6411">
        <v>0.48325000000000001</v>
      </c>
      <c r="K6411">
        <v>0.94255</v>
      </c>
      <c r="L6411">
        <v>0.54895000000000005</v>
      </c>
      <c r="M6411">
        <v>0.56815000000000004</v>
      </c>
    </row>
    <row r="6412" spans="2:13" x14ac:dyDescent="0.35">
      <c r="B6412">
        <v>6409</v>
      </c>
      <c r="C6412">
        <v>0.64085000000000003</v>
      </c>
      <c r="D6412">
        <v>0.91415000000000002</v>
      </c>
      <c r="E6412">
        <v>8.3250000000000005E-2</v>
      </c>
      <c r="F6412">
        <v>0.91654999999999998</v>
      </c>
      <c r="G6412">
        <v>0.56164999999999998</v>
      </c>
      <c r="H6412">
        <v>0.36495</v>
      </c>
      <c r="I6412">
        <v>0.36325000000000002</v>
      </c>
      <c r="J6412">
        <v>0.78295000000000003</v>
      </c>
      <c r="K6412">
        <v>0.95204999999999995</v>
      </c>
      <c r="L6412">
        <v>0.61285000000000001</v>
      </c>
      <c r="M6412">
        <v>9.5E-4</v>
      </c>
    </row>
    <row r="6413" spans="2:13" x14ac:dyDescent="0.35">
      <c r="B6413">
        <v>6410</v>
      </c>
      <c r="C6413">
        <v>0.64095000000000002</v>
      </c>
      <c r="D6413">
        <v>0.42004999999999998</v>
      </c>
      <c r="E6413">
        <v>0.89454999999999996</v>
      </c>
      <c r="F6413">
        <v>0.48615000000000003</v>
      </c>
      <c r="G6413">
        <v>0.83984999999999999</v>
      </c>
      <c r="H6413">
        <v>0.43614999999999998</v>
      </c>
      <c r="I6413">
        <v>0.46234999999999998</v>
      </c>
      <c r="J6413">
        <v>0.35565000000000002</v>
      </c>
      <c r="K6413">
        <v>0.32895000000000002</v>
      </c>
      <c r="L6413">
        <v>0.94484999999999997</v>
      </c>
      <c r="M6413">
        <v>0.13305</v>
      </c>
    </row>
    <row r="6414" spans="2:13" x14ac:dyDescent="0.35">
      <c r="B6414">
        <v>6411</v>
      </c>
      <c r="C6414">
        <v>0.64105000000000001</v>
      </c>
      <c r="D6414">
        <v>0.55415000000000003</v>
      </c>
      <c r="E6414">
        <v>0.72785</v>
      </c>
      <c r="F6414">
        <v>0.10664999999999999</v>
      </c>
      <c r="G6414">
        <v>0.10635</v>
      </c>
      <c r="H6414">
        <v>0.89454999999999996</v>
      </c>
      <c r="I6414">
        <v>0.98694999999999999</v>
      </c>
      <c r="J6414">
        <v>0.87255000000000005</v>
      </c>
      <c r="K6414">
        <v>0.90575000000000006</v>
      </c>
      <c r="L6414">
        <v>0.13414999999999999</v>
      </c>
      <c r="M6414">
        <v>0.22655</v>
      </c>
    </row>
    <row r="6415" spans="2:13" x14ac:dyDescent="0.35">
      <c r="B6415">
        <v>6412</v>
      </c>
      <c r="C6415">
        <v>0.64115</v>
      </c>
      <c r="D6415">
        <v>0.89034999999999997</v>
      </c>
      <c r="E6415">
        <v>0.37645000000000001</v>
      </c>
      <c r="F6415">
        <v>0.44795000000000001</v>
      </c>
      <c r="G6415">
        <v>0.89054999999999995</v>
      </c>
      <c r="H6415">
        <v>0.75195000000000001</v>
      </c>
      <c r="I6415">
        <v>0.88495000000000001</v>
      </c>
      <c r="J6415">
        <v>0.13605</v>
      </c>
      <c r="K6415">
        <v>0.63534999999999997</v>
      </c>
      <c r="L6415">
        <v>0.70945000000000003</v>
      </c>
      <c r="M6415">
        <v>0.96825000000000006</v>
      </c>
    </row>
    <row r="6416" spans="2:13" x14ac:dyDescent="0.35">
      <c r="B6416">
        <v>6413</v>
      </c>
      <c r="C6416">
        <v>0.64124999999999999</v>
      </c>
      <c r="D6416">
        <v>0.87895000000000001</v>
      </c>
      <c r="E6416">
        <v>0.45074999999999998</v>
      </c>
      <c r="F6416">
        <v>0.50034999999999996</v>
      </c>
      <c r="G6416">
        <v>0.29515000000000002</v>
      </c>
      <c r="H6416">
        <v>0.80645</v>
      </c>
      <c r="I6416">
        <v>0.92454999999999998</v>
      </c>
      <c r="J6416">
        <v>0.52024999999999999</v>
      </c>
      <c r="K6416">
        <v>0.97514999999999996</v>
      </c>
      <c r="L6416">
        <v>0.29135</v>
      </c>
      <c r="M6416">
        <v>0.97135000000000005</v>
      </c>
    </row>
    <row r="6417" spans="2:13" x14ac:dyDescent="0.35">
      <c r="B6417">
        <v>6414</v>
      </c>
      <c r="C6417">
        <v>0.64134999999999998</v>
      </c>
      <c r="D6417">
        <v>2.7449999999999999E-2</v>
      </c>
      <c r="E6417">
        <v>0.43445</v>
      </c>
      <c r="F6417">
        <v>0.96794999999999998</v>
      </c>
      <c r="G6417">
        <v>0.41465000000000002</v>
      </c>
      <c r="H6417">
        <v>0.43075000000000002</v>
      </c>
      <c r="I6417">
        <v>0.21854999999999999</v>
      </c>
      <c r="J6417">
        <v>0.27234999999999998</v>
      </c>
      <c r="K6417">
        <v>0.35835</v>
      </c>
      <c r="L6417">
        <v>0.23935000000000001</v>
      </c>
      <c r="M6417">
        <v>0.52364999999999995</v>
      </c>
    </row>
    <row r="6418" spans="2:13" x14ac:dyDescent="0.35">
      <c r="B6418">
        <v>6415</v>
      </c>
      <c r="C6418">
        <v>0.64144999999999996</v>
      </c>
      <c r="D6418">
        <v>0.78234999999999999</v>
      </c>
      <c r="E6418">
        <v>0.85875000000000001</v>
      </c>
      <c r="F6418">
        <v>0.34725</v>
      </c>
      <c r="G6418">
        <v>0.45384999999999998</v>
      </c>
      <c r="H6418">
        <v>0.13335</v>
      </c>
      <c r="I6418">
        <v>0.50134999999999996</v>
      </c>
      <c r="J6418">
        <v>0.16025</v>
      </c>
      <c r="K6418">
        <v>0.12645000000000001</v>
      </c>
      <c r="L6418">
        <v>0.78905000000000003</v>
      </c>
      <c r="M6418">
        <v>0.85445000000000004</v>
      </c>
    </row>
    <row r="6419" spans="2:13" x14ac:dyDescent="0.35">
      <c r="B6419">
        <v>6416</v>
      </c>
      <c r="C6419">
        <v>0.64154999999999995</v>
      </c>
      <c r="D6419">
        <v>0.64434999999999998</v>
      </c>
      <c r="E6419">
        <v>0.81215000000000004</v>
      </c>
      <c r="F6419">
        <v>0.68215000000000003</v>
      </c>
      <c r="G6419">
        <v>0.11434999999999999</v>
      </c>
      <c r="H6419">
        <v>0.67235</v>
      </c>
      <c r="I6419">
        <v>0.72924999999999995</v>
      </c>
      <c r="J6419">
        <v>0.27015</v>
      </c>
      <c r="K6419">
        <v>0.32605000000000001</v>
      </c>
      <c r="L6419">
        <v>0.45324999999999999</v>
      </c>
      <c r="M6419">
        <v>5.3499999999999997E-3</v>
      </c>
    </row>
    <row r="6420" spans="2:13" x14ac:dyDescent="0.35">
      <c r="B6420">
        <v>6417</v>
      </c>
      <c r="C6420">
        <v>0.64165000000000005</v>
      </c>
      <c r="D6420">
        <v>0.11955</v>
      </c>
      <c r="E6420">
        <v>0.92454999999999998</v>
      </c>
      <c r="F6420">
        <v>0.55464999999999998</v>
      </c>
      <c r="G6420">
        <v>0.83155000000000001</v>
      </c>
      <c r="H6420">
        <v>0.56164999999999998</v>
      </c>
      <c r="I6420">
        <v>0.61955000000000005</v>
      </c>
      <c r="J6420">
        <v>0.22645000000000001</v>
      </c>
      <c r="K6420">
        <v>0.20924999999999999</v>
      </c>
      <c r="L6420">
        <v>0.28225</v>
      </c>
      <c r="M6420">
        <v>0.19814999999999999</v>
      </c>
    </row>
    <row r="6421" spans="2:13" x14ac:dyDescent="0.35">
      <c r="B6421">
        <v>6418</v>
      </c>
      <c r="C6421">
        <v>0.64175000000000004</v>
      </c>
      <c r="D6421">
        <v>4.1750000000000002E-2</v>
      </c>
      <c r="E6421">
        <v>0.37135000000000001</v>
      </c>
      <c r="F6421">
        <v>0.13064999999999999</v>
      </c>
      <c r="G6421">
        <v>0.39615</v>
      </c>
      <c r="H6421">
        <v>0.42065000000000002</v>
      </c>
      <c r="I6421">
        <v>1.515E-2</v>
      </c>
      <c r="J6421">
        <v>0.43535000000000001</v>
      </c>
      <c r="K6421">
        <v>3.635E-2</v>
      </c>
      <c r="L6421">
        <v>0.84055000000000002</v>
      </c>
      <c r="M6421">
        <v>0.52424999999999999</v>
      </c>
    </row>
    <row r="6422" spans="2:13" x14ac:dyDescent="0.35">
      <c r="B6422">
        <v>6419</v>
      </c>
      <c r="C6422">
        <v>0.64185000000000003</v>
      </c>
      <c r="D6422">
        <v>0.43714999999999998</v>
      </c>
      <c r="E6422">
        <v>0.12684999999999999</v>
      </c>
      <c r="F6422">
        <v>0.37995000000000001</v>
      </c>
      <c r="G6422">
        <v>0.40125</v>
      </c>
      <c r="H6422">
        <v>0.44635000000000002</v>
      </c>
      <c r="I6422">
        <v>0.61445000000000005</v>
      </c>
      <c r="J6422">
        <v>0.98404999999999998</v>
      </c>
      <c r="K6422">
        <v>2.8850000000000001E-2</v>
      </c>
      <c r="L6422">
        <v>0.60634999999999994</v>
      </c>
      <c r="M6422">
        <v>0.63744999999999996</v>
      </c>
    </row>
    <row r="6423" spans="2:13" x14ac:dyDescent="0.35">
      <c r="B6423">
        <v>6420</v>
      </c>
      <c r="C6423">
        <v>0.64195000000000002</v>
      </c>
      <c r="D6423">
        <v>0.44095000000000001</v>
      </c>
      <c r="E6423">
        <v>0.82884999999999998</v>
      </c>
      <c r="F6423">
        <v>0.78964999999999996</v>
      </c>
      <c r="G6423">
        <v>0.23624999999999999</v>
      </c>
      <c r="H6423">
        <v>2.145E-2</v>
      </c>
      <c r="I6423">
        <v>0.88224999999999998</v>
      </c>
      <c r="J6423">
        <v>0.69615000000000005</v>
      </c>
      <c r="K6423">
        <v>0.40455000000000002</v>
      </c>
      <c r="L6423">
        <v>0.55815000000000003</v>
      </c>
      <c r="M6423">
        <v>0.15805</v>
      </c>
    </row>
    <row r="6424" spans="2:13" x14ac:dyDescent="0.35">
      <c r="B6424">
        <v>6421</v>
      </c>
      <c r="C6424">
        <v>0.64205000000000001</v>
      </c>
      <c r="D6424">
        <v>0.49004999999999999</v>
      </c>
      <c r="E6424">
        <v>0.27174999999999999</v>
      </c>
      <c r="F6424">
        <v>0.16045000000000001</v>
      </c>
      <c r="G6424">
        <v>0.72445000000000004</v>
      </c>
      <c r="H6424">
        <v>0.87234999999999996</v>
      </c>
      <c r="I6424">
        <v>0.50685000000000002</v>
      </c>
      <c r="J6424">
        <v>8.4949999999999998E-2</v>
      </c>
      <c r="K6424">
        <v>0.17105000000000001</v>
      </c>
      <c r="L6424">
        <v>3.9849999999999997E-2</v>
      </c>
      <c r="M6424">
        <v>0.19694999999999999</v>
      </c>
    </row>
    <row r="6425" spans="2:13" x14ac:dyDescent="0.35">
      <c r="B6425">
        <v>6422</v>
      </c>
      <c r="C6425">
        <v>0.64215</v>
      </c>
      <c r="D6425">
        <v>0.96314999999999995</v>
      </c>
      <c r="E6425">
        <v>0.50224999999999997</v>
      </c>
      <c r="F6425">
        <v>0.78785000000000005</v>
      </c>
      <c r="G6425">
        <v>0.24435000000000001</v>
      </c>
      <c r="H6425">
        <v>0.41654999999999998</v>
      </c>
      <c r="I6425">
        <v>0.25355</v>
      </c>
      <c r="J6425">
        <v>0.23765</v>
      </c>
      <c r="K6425">
        <v>0.51454999999999995</v>
      </c>
      <c r="L6425">
        <v>0.55745</v>
      </c>
      <c r="M6425">
        <v>0.34515000000000001</v>
      </c>
    </row>
    <row r="6426" spans="2:13" x14ac:dyDescent="0.35">
      <c r="B6426">
        <v>6423</v>
      </c>
      <c r="C6426">
        <v>0.64224999999999999</v>
      </c>
      <c r="D6426">
        <v>0.51005</v>
      </c>
      <c r="E6426">
        <v>0.76515</v>
      </c>
      <c r="F6426">
        <v>0.69594999999999996</v>
      </c>
      <c r="G6426">
        <v>0.23924999999999999</v>
      </c>
      <c r="H6426">
        <v>0.85235000000000005</v>
      </c>
      <c r="I6426">
        <v>0.68955</v>
      </c>
      <c r="J6426">
        <v>0.73265000000000002</v>
      </c>
      <c r="K6426">
        <v>0.96784999999999999</v>
      </c>
      <c r="L6426">
        <v>0.97924999999999995</v>
      </c>
      <c r="M6426">
        <v>0.44255</v>
      </c>
    </row>
    <row r="6427" spans="2:13" x14ac:dyDescent="0.35">
      <c r="B6427">
        <v>6424</v>
      </c>
      <c r="C6427">
        <v>0.64234999999999998</v>
      </c>
      <c r="D6427">
        <v>0.66835</v>
      </c>
      <c r="E6427">
        <v>0.50255000000000005</v>
      </c>
      <c r="F6427">
        <v>0.89365000000000006</v>
      </c>
      <c r="G6427">
        <v>0.46155000000000002</v>
      </c>
      <c r="H6427">
        <v>0.87085000000000001</v>
      </c>
      <c r="I6427">
        <v>2.5350000000000001E-2</v>
      </c>
      <c r="J6427">
        <v>0.69125000000000003</v>
      </c>
      <c r="K6427">
        <v>0.44785000000000003</v>
      </c>
      <c r="L6427">
        <v>0.47954999999999998</v>
      </c>
      <c r="M6427">
        <v>6.7650000000000002E-2</v>
      </c>
    </row>
    <row r="6428" spans="2:13" x14ac:dyDescent="0.35">
      <c r="B6428">
        <v>6425</v>
      </c>
      <c r="C6428">
        <v>0.64244999999999997</v>
      </c>
      <c r="D6428">
        <v>0.42385</v>
      </c>
      <c r="E6428">
        <v>0.87714999999999999</v>
      </c>
      <c r="F6428">
        <v>0.71184999999999998</v>
      </c>
      <c r="G6428">
        <v>0.19164999999999999</v>
      </c>
      <c r="H6428">
        <v>2.7550000000000002E-2</v>
      </c>
      <c r="I6428">
        <v>0.37354999999999999</v>
      </c>
      <c r="J6428">
        <v>1.495E-2</v>
      </c>
      <c r="K6428">
        <v>0.22084999999999999</v>
      </c>
      <c r="L6428">
        <v>5.3350000000000002E-2</v>
      </c>
      <c r="M6428">
        <v>0.36914999999999998</v>
      </c>
    </row>
    <row r="6429" spans="2:13" x14ac:dyDescent="0.35">
      <c r="B6429">
        <v>6426</v>
      </c>
      <c r="C6429">
        <v>0.64254999999999995</v>
      </c>
      <c r="D6429">
        <v>0.22175</v>
      </c>
      <c r="E6429">
        <v>0.24465000000000001</v>
      </c>
      <c r="F6429">
        <v>0.14355000000000001</v>
      </c>
      <c r="G6429">
        <v>0.17344999999999999</v>
      </c>
      <c r="H6429">
        <v>0.87034999999999996</v>
      </c>
      <c r="I6429">
        <v>0.13875000000000001</v>
      </c>
      <c r="J6429">
        <v>0.44855</v>
      </c>
      <c r="K6429">
        <v>0.10435</v>
      </c>
      <c r="L6429">
        <v>0.79944999999999999</v>
      </c>
      <c r="M6429">
        <v>0.41785</v>
      </c>
    </row>
    <row r="6430" spans="2:13" x14ac:dyDescent="0.35">
      <c r="B6430">
        <v>6427</v>
      </c>
      <c r="C6430">
        <v>0.64265000000000005</v>
      </c>
      <c r="D6430">
        <v>0.68074999999999997</v>
      </c>
      <c r="E6430">
        <v>0.73655000000000004</v>
      </c>
      <c r="F6430">
        <v>0.57794999999999996</v>
      </c>
      <c r="G6430">
        <v>0.31745000000000001</v>
      </c>
      <c r="H6430">
        <v>0.66185000000000005</v>
      </c>
      <c r="I6430">
        <v>0.85745000000000005</v>
      </c>
      <c r="J6430">
        <v>0.66715000000000002</v>
      </c>
      <c r="K6430">
        <v>0.28665000000000002</v>
      </c>
      <c r="L6430">
        <v>0.55595000000000006</v>
      </c>
      <c r="M6430">
        <v>0.41494999999999999</v>
      </c>
    </row>
    <row r="6431" spans="2:13" x14ac:dyDescent="0.35">
      <c r="B6431">
        <v>6428</v>
      </c>
      <c r="C6431">
        <v>0.64275000000000004</v>
      </c>
      <c r="D6431">
        <v>0.11795</v>
      </c>
      <c r="E6431">
        <v>0.35425000000000001</v>
      </c>
      <c r="F6431">
        <v>0.71814999999999996</v>
      </c>
      <c r="G6431">
        <v>0.13694999999999999</v>
      </c>
      <c r="H6431">
        <v>9.7750000000000004E-2</v>
      </c>
      <c r="I6431">
        <v>0.18404999999999999</v>
      </c>
      <c r="J6431">
        <v>0.67274999999999996</v>
      </c>
      <c r="K6431">
        <v>0.76065000000000005</v>
      </c>
      <c r="L6431">
        <v>0.60145000000000004</v>
      </c>
      <c r="M6431">
        <v>0.78205000000000002</v>
      </c>
    </row>
    <row r="6432" spans="2:13" x14ac:dyDescent="0.35">
      <c r="B6432">
        <v>6429</v>
      </c>
      <c r="C6432">
        <v>0.64285000000000003</v>
      </c>
      <c r="D6432">
        <v>0.16944999999999999</v>
      </c>
      <c r="E6432">
        <v>0.55395000000000005</v>
      </c>
      <c r="F6432">
        <v>0.28375</v>
      </c>
      <c r="G6432">
        <v>0.25155</v>
      </c>
      <c r="H6432">
        <v>7.0499999999999998E-3</v>
      </c>
      <c r="I6432">
        <v>0.39174999999999999</v>
      </c>
      <c r="J6432">
        <v>0.96375</v>
      </c>
      <c r="K6432">
        <v>0.11745</v>
      </c>
      <c r="L6432">
        <v>2.2349999999999998E-2</v>
      </c>
      <c r="M6432">
        <v>0.96745000000000003</v>
      </c>
    </row>
    <row r="6433" spans="2:13" x14ac:dyDescent="0.35">
      <c r="B6433">
        <v>6430</v>
      </c>
      <c r="C6433">
        <v>0.64295000000000002</v>
      </c>
      <c r="D6433">
        <v>0.91264999999999996</v>
      </c>
      <c r="E6433">
        <v>0.76134999999999997</v>
      </c>
      <c r="F6433">
        <v>0.49795</v>
      </c>
      <c r="G6433">
        <v>0.22025</v>
      </c>
      <c r="H6433">
        <v>0.41785</v>
      </c>
      <c r="I6433">
        <v>7.8049999999999994E-2</v>
      </c>
      <c r="J6433">
        <v>0.48235</v>
      </c>
      <c r="K6433">
        <v>0.92005000000000003</v>
      </c>
      <c r="L6433">
        <v>0.64124999999999999</v>
      </c>
      <c r="M6433">
        <v>0.83745000000000003</v>
      </c>
    </row>
    <row r="6434" spans="2:13" x14ac:dyDescent="0.35">
      <c r="B6434">
        <v>6431</v>
      </c>
      <c r="C6434">
        <v>0.64305000000000001</v>
      </c>
      <c r="D6434">
        <v>0.67395000000000005</v>
      </c>
      <c r="E6434">
        <v>6.515E-2</v>
      </c>
      <c r="F6434">
        <v>0.11495</v>
      </c>
      <c r="G6434">
        <v>0.87334999999999996</v>
      </c>
      <c r="H6434">
        <v>0.63665000000000005</v>
      </c>
      <c r="I6434">
        <v>0.33944999999999997</v>
      </c>
      <c r="J6434">
        <v>3.465E-2</v>
      </c>
      <c r="K6434">
        <v>0.37325000000000003</v>
      </c>
      <c r="L6434">
        <v>0.55474999999999997</v>
      </c>
      <c r="M6434">
        <v>0.95804999999999996</v>
      </c>
    </row>
    <row r="6435" spans="2:13" x14ac:dyDescent="0.35">
      <c r="B6435">
        <v>6432</v>
      </c>
      <c r="C6435">
        <v>0.64315</v>
      </c>
      <c r="D6435">
        <v>0.54335</v>
      </c>
      <c r="E6435">
        <v>0.85365000000000002</v>
      </c>
      <c r="F6435">
        <v>0.40265000000000001</v>
      </c>
      <c r="G6435">
        <v>0.61985000000000001</v>
      </c>
      <c r="H6435">
        <v>0.91664999999999996</v>
      </c>
      <c r="I6435">
        <v>0.92654999999999998</v>
      </c>
      <c r="J6435">
        <v>0.16965</v>
      </c>
      <c r="K6435">
        <v>0.96904999999999997</v>
      </c>
      <c r="L6435">
        <v>0.77164999999999995</v>
      </c>
      <c r="M6435">
        <v>0.94215000000000004</v>
      </c>
    </row>
    <row r="6436" spans="2:13" x14ac:dyDescent="0.35">
      <c r="B6436">
        <v>6433</v>
      </c>
      <c r="C6436">
        <v>0.64324999999999999</v>
      </c>
      <c r="D6436">
        <v>0.15884999999999999</v>
      </c>
      <c r="E6436">
        <v>0.38305</v>
      </c>
      <c r="F6436">
        <v>0.66374999999999995</v>
      </c>
      <c r="G6436">
        <v>0.16814999999999999</v>
      </c>
      <c r="H6436">
        <v>0.55664999999999998</v>
      </c>
      <c r="I6436">
        <v>0.23344999999999999</v>
      </c>
      <c r="J6436">
        <v>0.14674999999999999</v>
      </c>
      <c r="K6436">
        <v>0.83235000000000003</v>
      </c>
      <c r="L6436">
        <v>0.37475000000000003</v>
      </c>
      <c r="M6436">
        <v>0.69425000000000003</v>
      </c>
    </row>
    <row r="6437" spans="2:13" x14ac:dyDescent="0.35">
      <c r="B6437">
        <v>6434</v>
      </c>
      <c r="C6437">
        <v>0.64334999999999998</v>
      </c>
      <c r="D6437">
        <v>0.91134999999999999</v>
      </c>
      <c r="E6437">
        <v>0.56394999999999995</v>
      </c>
      <c r="F6437">
        <v>0.61304999999999998</v>
      </c>
      <c r="G6437">
        <v>0.33505000000000001</v>
      </c>
      <c r="H6437">
        <v>4.9450000000000001E-2</v>
      </c>
      <c r="I6437">
        <v>0.91844999999999999</v>
      </c>
      <c r="J6437">
        <v>0.36754999999999999</v>
      </c>
      <c r="K6437">
        <v>0.51334999999999997</v>
      </c>
      <c r="L6437">
        <v>0.27855000000000002</v>
      </c>
      <c r="M6437">
        <v>0.56335000000000002</v>
      </c>
    </row>
    <row r="6438" spans="2:13" x14ac:dyDescent="0.35">
      <c r="B6438">
        <v>6435</v>
      </c>
      <c r="C6438">
        <v>0.64344999999999997</v>
      </c>
      <c r="D6438">
        <v>0.63785000000000003</v>
      </c>
      <c r="E6438">
        <v>0.65534999999999999</v>
      </c>
      <c r="F6438">
        <v>2.6849999999999999E-2</v>
      </c>
      <c r="G6438">
        <v>0.15745000000000001</v>
      </c>
      <c r="H6438">
        <v>0.34805000000000003</v>
      </c>
      <c r="I6438">
        <v>0.98585</v>
      </c>
      <c r="J6438">
        <v>0.17344999999999999</v>
      </c>
      <c r="K6438">
        <v>0.13175000000000001</v>
      </c>
      <c r="L6438">
        <v>0.75944999999999996</v>
      </c>
      <c r="M6438">
        <v>0.72024999999999995</v>
      </c>
    </row>
    <row r="6439" spans="2:13" x14ac:dyDescent="0.35">
      <c r="B6439">
        <v>6436</v>
      </c>
      <c r="C6439">
        <v>0.64354999999999996</v>
      </c>
      <c r="D6439">
        <v>0.98424999999999996</v>
      </c>
      <c r="E6439">
        <v>0.87824999999999998</v>
      </c>
      <c r="F6439">
        <v>0.96545000000000003</v>
      </c>
      <c r="G6439">
        <v>0.86904999999999999</v>
      </c>
      <c r="H6439">
        <v>0.71835000000000004</v>
      </c>
      <c r="I6439">
        <v>0.89185000000000003</v>
      </c>
      <c r="J6439">
        <v>0.97745000000000004</v>
      </c>
      <c r="K6439">
        <v>9.955E-2</v>
      </c>
      <c r="L6439">
        <v>0.82204999999999995</v>
      </c>
      <c r="M6439">
        <v>6.1650000000000003E-2</v>
      </c>
    </row>
    <row r="6440" spans="2:13" x14ac:dyDescent="0.35">
      <c r="B6440">
        <v>6437</v>
      </c>
      <c r="C6440">
        <v>0.64365000000000006</v>
      </c>
      <c r="D6440">
        <v>0.47225</v>
      </c>
      <c r="E6440">
        <v>0.13944999999999999</v>
      </c>
      <c r="F6440">
        <v>0.32174999999999998</v>
      </c>
      <c r="G6440">
        <v>0.63034999999999997</v>
      </c>
      <c r="H6440">
        <v>1.495E-2</v>
      </c>
      <c r="I6440">
        <v>0.43354999999999999</v>
      </c>
      <c r="J6440">
        <v>0.88724999999999998</v>
      </c>
      <c r="K6440">
        <v>0.47155000000000002</v>
      </c>
      <c r="L6440">
        <v>0.93574999999999997</v>
      </c>
      <c r="M6440">
        <v>0.98204999999999998</v>
      </c>
    </row>
    <row r="6441" spans="2:13" x14ac:dyDescent="0.35">
      <c r="B6441">
        <v>6438</v>
      </c>
      <c r="C6441">
        <v>0.64375000000000004</v>
      </c>
      <c r="D6441">
        <v>0.61885000000000001</v>
      </c>
      <c r="E6441">
        <v>0.66454999999999997</v>
      </c>
      <c r="F6441">
        <v>0.39615</v>
      </c>
      <c r="G6441">
        <v>0.80964999999999998</v>
      </c>
      <c r="H6441">
        <v>9.2850000000000002E-2</v>
      </c>
      <c r="I6441">
        <v>0.27524999999999999</v>
      </c>
      <c r="J6441">
        <v>0.84965000000000002</v>
      </c>
      <c r="K6441">
        <v>1.4499999999999999E-3</v>
      </c>
      <c r="L6441">
        <v>0.55464999999999998</v>
      </c>
      <c r="M6441">
        <v>0.85924999999999996</v>
      </c>
    </row>
    <row r="6442" spans="2:13" x14ac:dyDescent="0.35">
      <c r="B6442">
        <v>6439</v>
      </c>
      <c r="C6442">
        <v>0.64385000000000003</v>
      </c>
      <c r="D6442">
        <v>0.80764999999999998</v>
      </c>
      <c r="E6442">
        <v>7.2150000000000006E-2</v>
      </c>
      <c r="F6442">
        <v>0.72165000000000001</v>
      </c>
      <c r="G6442">
        <v>0.56184999999999996</v>
      </c>
      <c r="H6442">
        <v>0.26245000000000002</v>
      </c>
      <c r="I6442">
        <v>0.20585000000000001</v>
      </c>
      <c r="J6442">
        <v>0.32035000000000002</v>
      </c>
      <c r="K6442">
        <v>0.34325</v>
      </c>
      <c r="L6442">
        <v>0.44495000000000001</v>
      </c>
      <c r="M6442">
        <v>0.15984999999999999</v>
      </c>
    </row>
    <row r="6443" spans="2:13" x14ac:dyDescent="0.35">
      <c r="B6443">
        <v>6440</v>
      </c>
      <c r="C6443">
        <v>0.64395000000000002</v>
      </c>
      <c r="D6443">
        <v>0.10115</v>
      </c>
      <c r="E6443">
        <v>7.2450000000000001E-2</v>
      </c>
      <c r="F6443">
        <v>0.45815</v>
      </c>
      <c r="G6443">
        <v>0.94555</v>
      </c>
      <c r="H6443">
        <v>0.29554999999999998</v>
      </c>
      <c r="I6443">
        <v>0.44564999999999999</v>
      </c>
      <c r="J6443">
        <v>0.91344999999999998</v>
      </c>
      <c r="K6443">
        <v>0.95804999999999996</v>
      </c>
      <c r="L6443">
        <v>0.12255000000000001</v>
      </c>
      <c r="M6443">
        <v>0.37364999999999998</v>
      </c>
    </row>
    <row r="6444" spans="2:13" x14ac:dyDescent="0.35">
      <c r="B6444">
        <v>6441</v>
      </c>
      <c r="C6444">
        <v>0.64405000000000001</v>
      </c>
      <c r="D6444">
        <v>0.32774999999999999</v>
      </c>
      <c r="E6444">
        <v>0.57045000000000001</v>
      </c>
      <c r="F6444">
        <v>0.26074999999999998</v>
      </c>
      <c r="G6444">
        <v>0.40055000000000002</v>
      </c>
      <c r="H6444">
        <v>0.69355</v>
      </c>
      <c r="I6444">
        <v>0.39134999999999998</v>
      </c>
      <c r="J6444">
        <v>0.90644999999999998</v>
      </c>
      <c r="K6444">
        <v>0.27115</v>
      </c>
      <c r="L6444">
        <v>0.88624999999999998</v>
      </c>
      <c r="M6444">
        <v>0.79664999999999997</v>
      </c>
    </row>
    <row r="6445" spans="2:13" x14ac:dyDescent="0.35">
      <c r="B6445">
        <v>6442</v>
      </c>
      <c r="C6445">
        <v>0.64415</v>
      </c>
      <c r="D6445">
        <v>0.81884999999999997</v>
      </c>
      <c r="E6445">
        <v>0.11895</v>
      </c>
      <c r="F6445">
        <v>0.20644999999999999</v>
      </c>
      <c r="G6445">
        <v>0.46944999999999998</v>
      </c>
      <c r="H6445">
        <v>0.88705000000000001</v>
      </c>
      <c r="I6445">
        <v>0.67564999999999997</v>
      </c>
      <c r="J6445">
        <v>0.28434999999999999</v>
      </c>
      <c r="K6445">
        <v>0.99444999999999995</v>
      </c>
      <c r="L6445">
        <v>0.22355</v>
      </c>
      <c r="M6445">
        <v>0.49695</v>
      </c>
    </row>
    <row r="6446" spans="2:13" x14ac:dyDescent="0.35">
      <c r="B6446">
        <v>6443</v>
      </c>
      <c r="C6446">
        <v>0.64424999999999999</v>
      </c>
      <c r="D6446">
        <v>0.95765</v>
      </c>
      <c r="E6446">
        <v>3.2050000000000002E-2</v>
      </c>
      <c r="F6446">
        <v>0.82045000000000001</v>
      </c>
      <c r="G6446">
        <v>0.10185</v>
      </c>
      <c r="H6446">
        <v>0.10075000000000001</v>
      </c>
      <c r="I6446">
        <v>3.585E-2</v>
      </c>
      <c r="J6446">
        <v>0.76505000000000001</v>
      </c>
      <c r="K6446">
        <v>0.57345000000000002</v>
      </c>
      <c r="L6446">
        <v>0.81335000000000002</v>
      </c>
      <c r="M6446">
        <v>0.30575000000000002</v>
      </c>
    </row>
    <row r="6447" spans="2:13" x14ac:dyDescent="0.35">
      <c r="B6447">
        <v>6444</v>
      </c>
      <c r="C6447">
        <v>0.64434999999999998</v>
      </c>
      <c r="D6447">
        <v>0.22755</v>
      </c>
      <c r="E6447">
        <v>0.69135000000000002</v>
      </c>
      <c r="F6447">
        <v>0.28544999999999998</v>
      </c>
      <c r="G6447">
        <v>0.14374999999999999</v>
      </c>
      <c r="H6447">
        <v>6.3850000000000004E-2</v>
      </c>
      <c r="I6447">
        <v>0.11735</v>
      </c>
      <c r="J6447">
        <v>0.82064999999999999</v>
      </c>
      <c r="K6447">
        <v>0.32345000000000002</v>
      </c>
      <c r="L6447">
        <v>0.87705</v>
      </c>
      <c r="M6447">
        <v>0.30445</v>
      </c>
    </row>
    <row r="6448" spans="2:13" x14ac:dyDescent="0.35">
      <c r="B6448">
        <v>6445</v>
      </c>
      <c r="C6448">
        <v>0.64444999999999997</v>
      </c>
      <c r="D6448">
        <v>2.1250000000000002E-2</v>
      </c>
      <c r="E6448">
        <v>6.1550000000000001E-2</v>
      </c>
      <c r="F6448">
        <v>0.42425000000000002</v>
      </c>
      <c r="G6448">
        <v>0.44585000000000002</v>
      </c>
      <c r="H6448">
        <v>0.44155</v>
      </c>
      <c r="I6448">
        <v>0.72394999999999998</v>
      </c>
      <c r="J6448">
        <v>0.68835000000000002</v>
      </c>
      <c r="K6448">
        <v>0.72614999999999996</v>
      </c>
      <c r="L6448">
        <v>0.45045000000000002</v>
      </c>
      <c r="M6448">
        <v>0.82555000000000001</v>
      </c>
    </row>
    <row r="6449" spans="2:13" x14ac:dyDescent="0.35">
      <c r="B6449">
        <v>6446</v>
      </c>
      <c r="C6449">
        <v>0.64454999999999996</v>
      </c>
      <c r="D6449">
        <v>0.72465000000000002</v>
      </c>
      <c r="E6449">
        <v>0.42964999999999998</v>
      </c>
      <c r="F6449">
        <v>0.13594999999999999</v>
      </c>
      <c r="G6449">
        <v>0.87344999999999995</v>
      </c>
      <c r="H6449">
        <v>0.24345</v>
      </c>
      <c r="I6449">
        <v>0.47504999999999997</v>
      </c>
      <c r="J6449">
        <v>0.37445000000000001</v>
      </c>
      <c r="K6449">
        <v>0.45974999999999999</v>
      </c>
      <c r="L6449">
        <v>0.17085</v>
      </c>
      <c r="M6449">
        <v>0.34194999999999998</v>
      </c>
    </row>
    <row r="6450" spans="2:13" x14ac:dyDescent="0.35">
      <c r="B6450">
        <v>6447</v>
      </c>
      <c r="C6450">
        <v>0.64464999999999995</v>
      </c>
      <c r="D6450">
        <v>0.25905</v>
      </c>
      <c r="E6450">
        <v>0.82035000000000002</v>
      </c>
      <c r="F6450">
        <v>0.80735000000000001</v>
      </c>
      <c r="G6450">
        <v>0.79495000000000005</v>
      </c>
      <c r="H6450">
        <v>0.92335</v>
      </c>
      <c r="I6450">
        <v>6.7849999999999994E-2</v>
      </c>
      <c r="J6450">
        <v>0.72975000000000001</v>
      </c>
      <c r="K6450">
        <v>0.16864999999999999</v>
      </c>
      <c r="L6450">
        <v>4.6850000000000003E-2</v>
      </c>
      <c r="M6450">
        <v>0.97445000000000004</v>
      </c>
    </row>
    <row r="6451" spans="2:13" x14ac:dyDescent="0.35">
      <c r="B6451">
        <v>6448</v>
      </c>
      <c r="C6451">
        <v>0.64475000000000005</v>
      </c>
      <c r="D6451">
        <v>0.63554999999999995</v>
      </c>
      <c r="E6451">
        <v>0.98594999999999999</v>
      </c>
      <c r="F6451">
        <v>0.47384999999999999</v>
      </c>
      <c r="G6451">
        <v>0.86165000000000003</v>
      </c>
      <c r="H6451">
        <v>0.57994999999999997</v>
      </c>
      <c r="I6451">
        <v>0.82965</v>
      </c>
      <c r="J6451">
        <v>0.61214999999999997</v>
      </c>
      <c r="K6451">
        <v>0.12285</v>
      </c>
      <c r="L6451">
        <v>0.18235000000000001</v>
      </c>
      <c r="M6451">
        <v>0.21315000000000001</v>
      </c>
    </row>
    <row r="6452" spans="2:13" x14ac:dyDescent="0.35">
      <c r="B6452">
        <v>6449</v>
      </c>
      <c r="C6452">
        <v>0.64485000000000003</v>
      </c>
      <c r="D6452">
        <v>8.4349999999999994E-2</v>
      </c>
      <c r="E6452">
        <v>0.45884999999999998</v>
      </c>
      <c r="F6452">
        <v>0.31964999999999999</v>
      </c>
      <c r="G6452">
        <v>8.4999999999999995E-4</v>
      </c>
      <c r="H6452">
        <v>0.47065000000000001</v>
      </c>
      <c r="I6452">
        <v>0.87655000000000005</v>
      </c>
      <c r="J6452">
        <v>0.29375000000000001</v>
      </c>
      <c r="K6452">
        <v>0.46315000000000001</v>
      </c>
      <c r="L6452">
        <v>0.35825000000000001</v>
      </c>
      <c r="M6452">
        <v>0.17655000000000001</v>
      </c>
    </row>
    <row r="6453" spans="2:13" x14ac:dyDescent="0.35">
      <c r="B6453">
        <v>6450</v>
      </c>
      <c r="C6453">
        <v>0.64495000000000002</v>
      </c>
      <c r="D6453">
        <v>0.19555</v>
      </c>
      <c r="E6453">
        <v>0.78825000000000001</v>
      </c>
      <c r="F6453">
        <v>0.35385</v>
      </c>
      <c r="G6453">
        <v>0.58235000000000003</v>
      </c>
      <c r="H6453">
        <v>0.38045000000000001</v>
      </c>
      <c r="I6453">
        <v>0.46615000000000001</v>
      </c>
      <c r="J6453">
        <v>0.36875000000000002</v>
      </c>
      <c r="K6453">
        <v>0.53685000000000005</v>
      </c>
      <c r="L6453">
        <v>0.59435000000000004</v>
      </c>
      <c r="M6453">
        <v>0.51214999999999999</v>
      </c>
    </row>
    <row r="6454" spans="2:13" x14ac:dyDescent="0.35">
      <c r="B6454">
        <v>6451</v>
      </c>
      <c r="C6454">
        <v>0.64505000000000001</v>
      </c>
      <c r="D6454">
        <v>0.98945000000000005</v>
      </c>
      <c r="E6454">
        <v>0.31455</v>
      </c>
      <c r="F6454">
        <v>0.98775000000000002</v>
      </c>
      <c r="G6454">
        <v>0.88454999999999995</v>
      </c>
      <c r="H6454">
        <v>0.86534999999999995</v>
      </c>
      <c r="I6454">
        <v>0.49635000000000001</v>
      </c>
      <c r="J6454">
        <v>0.65664999999999996</v>
      </c>
      <c r="K6454">
        <v>0.66454999999999997</v>
      </c>
      <c r="L6454">
        <v>0.59314999999999996</v>
      </c>
      <c r="M6454">
        <v>0.80335000000000001</v>
      </c>
    </row>
    <row r="6455" spans="2:13" x14ac:dyDescent="0.35">
      <c r="B6455">
        <v>6452</v>
      </c>
      <c r="C6455">
        <v>0.64515</v>
      </c>
      <c r="D6455">
        <v>0.58135000000000003</v>
      </c>
      <c r="E6455">
        <v>0.31914999999999999</v>
      </c>
      <c r="F6455">
        <v>0.70294999999999996</v>
      </c>
      <c r="G6455">
        <v>0.39574999999999999</v>
      </c>
      <c r="H6455">
        <v>0.41515000000000002</v>
      </c>
      <c r="I6455">
        <v>0.77385000000000004</v>
      </c>
      <c r="J6455">
        <v>0.79025000000000001</v>
      </c>
      <c r="K6455">
        <v>0.40194999999999997</v>
      </c>
      <c r="L6455">
        <v>0.16414999999999999</v>
      </c>
      <c r="M6455">
        <v>0.88524999999999998</v>
      </c>
    </row>
    <row r="6456" spans="2:13" x14ac:dyDescent="0.35">
      <c r="B6456">
        <v>6453</v>
      </c>
      <c r="C6456">
        <v>0.64524999999999999</v>
      </c>
      <c r="D6456">
        <v>0.39945000000000003</v>
      </c>
      <c r="E6456">
        <v>0.54264999999999997</v>
      </c>
      <c r="F6456">
        <v>0.25264999999999999</v>
      </c>
      <c r="G6456">
        <v>0.75085000000000002</v>
      </c>
      <c r="H6456">
        <v>0.11565</v>
      </c>
      <c r="I6456">
        <v>4.0649999999999999E-2</v>
      </c>
      <c r="J6456">
        <v>0.58294999999999997</v>
      </c>
      <c r="K6456">
        <v>0.45945000000000003</v>
      </c>
      <c r="L6456">
        <v>3.1949999999999999E-2</v>
      </c>
      <c r="M6456">
        <v>0.40655000000000002</v>
      </c>
    </row>
    <row r="6457" spans="2:13" x14ac:dyDescent="0.35">
      <c r="B6457">
        <v>6454</v>
      </c>
      <c r="C6457">
        <v>0.64534999999999998</v>
      </c>
      <c r="D6457">
        <v>0.26224999999999998</v>
      </c>
      <c r="E6457">
        <v>0.60934999999999995</v>
      </c>
      <c r="F6457">
        <v>0.85714999999999997</v>
      </c>
      <c r="G6457">
        <v>0.62714999999999999</v>
      </c>
      <c r="H6457">
        <v>0.39734999999999998</v>
      </c>
      <c r="I6457">
        <v>0.91015000000000001</v>
      </c>
      <c r="J6457">
        <v>0.71045000000000003</v>
      </c>
      <c r="K6457">
        <v>0.78025</v>
      </c>
      <c r="L6457">
        <v>0.77134999999999998</v>
      </c>
      <c r="M6457">
        <v>0.36625000000000002</v>
      </c>
    </row>
    <row r="6458" spans="2:13" x14ac:dyDescent="0.35">
      <c r="B6458">
        <v>6455</v>
      </c>
      <c r="C6458">
        <v>0.64544999999999997</v>
      </c>
      <c r="D6458">
        <v>0.98824999999999996</v>
      </c>
      <c r="E6458">
        <v>0.23255000000000001</v>
      </c>
      <c r="F6458">
        <v>0.36375000000000002</v>
      </c>
      <c r="G6458">
        <v>0.85255000000000003</v>
      </c>
      <c r="H6458">
        <v>0.80735000000000001</v>
      </c>
      <c r="I6458">
        <v>0.42625000000000002</v>
      </c>
      <c r="J6458">
        <v>0.83855000000000002</v>
      </c>
      <c r="K6458">
        <v>0.87744999999999995</v>
      </c>
      <c r="L6458">
        <v>0.40725</v>
      </c>
      <c r="M6458">
        <v>0.41055000000000003</v>
      </c>
    </row>
    <row r="6459" spans="2:13" x14ac:dyDescent="0.35">
      <c r="B6459">
        <v>6456</v>
      </c>
      <c r="C6459">
        <v>0.64554999999999996</v>
      </c>
      <c r="D6459">
        <v>0.14754999999999999</v>
      </c>
      <c r="E6459">
        <v>0.93105000000000004</v>
      </c>
      <c r="F6459">
        <v>0.62044999999999995</v>
      </c>
      <c r="G6459">
        <v>0.31464999999999999</v>
      </c>
      <c r="H6459">
        <v>0.30914999999999998</v>
      </c>
      <c r="I6459">
        <v>0.29215000000000002</v>
      </c>
      <c r="J6459">
        <v>0.60614999999999997</v>
      </c>
      <c r="K6459">
        <v>0.98704999999999998</v>
      </c>
      <c r="L6459">
        <v>0.70245000000000002</v>
      </c>
      <c r="M6459">
        <v>0.86014999999999997</v>
      </c>
    </row>
    <row r="6460" spans="2:13" x14ac:dyDescent="0.35">
      <c r="B6460">
        <v>6457</v>
      </c>
      <c r="C6460">
        <v>0.64564999999999995</v>
      </c>
      <c r="D6460">
        <v>0.98675000000000002</v>
      </c>
      <c r="E6460">
        <v>0.23724999999999999</v>
      </c>
      <c r="F6460">
        <v>0.69205000000000005</v>
      </c>
      <c r="G6460">
        <v>0.60794999999999999</v>
      </c>
      <c r="H6460">
        <v>0.90734999999999999</v>
      </c>
      <c r="I6460">
        <v>0.86624999999999996</v>
      </c>
      <c r="J6460">
        <v>0.99765000000000004</v>
      </c>
      <c r="K6460">
        <v>0.63865000000000005</v>
      </c>
      <c r="L6460">
        <v>0.64254999999999995</v>
      </c>
      <c r="M6460">
        <v>0.87605</v>
      </c>
    </row>
    <row r="6461" spans="2:13" x14ac:dyDescent="0.35">
      <c r="B6461">
        <v>6458</v>
      </c>
      <c r="C6461">
        <v>0.64575000000000005</v>
      </c>
      <c r="D6461">
        <v>0.54874999999999996</v>
      </c>
      <c r="E6461">
        <v>0.21285000000000001</v>
      </c>
      <c r="F6461">
        <v>0.65085000000000004</v>
      </c>
      <c r="G6461">
        <v>0.68515000000000004</v>
      </c>
      <c r="H6461">
        <v>0.42054999999999998</v>
      </c>
      <c r="I6461">
        <v>0.88854999999999995</v>
      </c>
      <c r="J6461">
        <v>2.6950000000000002E-2</v>
      </c>
      <c r="K6461">
        <v>0.79564999999999997</v>
      </c>
      <c r="L6461">
        <v>0.41585</v>
      </c>
      <c r="M6461">
        <v>0.34255000000000002</v>
      </c>
    </row>
    <row r="6462" spans="2:13" x14ac:dyDescent="0.35">
      <c r="B6462">
        <v>6459</v>
      </c>
      <c r="C6462">
        <v>0.64585000000000004</v>
      </c>
      <c r="D6462">
        <v>0.30054999999999998</v>
      </c>
      <c r="E6462">
        <v>0.36445</v>
      </c>
      <c r="F6462">
        <v>0.79674999999999996</v>
      </c>
      <c r="G6462">
        <v>0.66654999999999998</v>
      </c>
      <c r="H6462">
        <v>0.38735000000000003</v>
      </c>
      <c r="I6462">
        <v>0.90125</v>
      </c>
      <c r="J6462">
        <v>0.52115</v>
      </c>
      <c r="K6462">
        <v>0.51895000000000002</v>
      </c>
      <c r="L6462">
        <v>0.75624999999999998</v>
      </c>
      <c r="M6462">
        <v>0.72604999999999997</v>
      </c>
    </row>
    <row r="6463" spans="2:13" x14ac:dyDescent="0.35">
      <c r="B6463">
        <v>6460</v>
      </c>
      <c r="C6463">
        <v>0.64595000000000002</v>
      </c>
      <c r="D6463">
        <v>0.86655000000000004</v>
      </c>
      <c r="E6463">
        <v>0.94455</v>
      </c>
      <c r="F6463">
        <v>0.49435000000000001</v>
      </c>
      <c r="G6463">
        <v>0.15425</v>
      </c>
      <c r="H6463">
        <v>0.11094999999999999</v>
      </c>
      <c r="I6463">
        <v>7.8499999999999993E-3</v>
      </c>
      <c r="J6463">
        <v>0.73945000000000005</v>
      </c>
      <c r="K6463">
        <v>4.1950000000000001E-2</v>
      </c>
      <c r="L6463">
        <v>0.25724999999999998</v>
      </c>
      <c r="M6463">
        <v>2.1950000000000001E-2</v>
      </c>
    </row>
    <row r="6464" spans="2:13" x14ac:dyDescent="0.35">
      <c r="B6464">
        <v>6461</v>
      </c>
      <c r="C6464">
        <v>0.64605000000000001</v>
      </c>
      <c r="D6464">
        <v>0.22675000000000001</v>
      </c>
      <c r="E6464">
        <v>0.10975</v>
      </c>
      <c r="F6464">
        <v>0.44614999999999999</v>
      </c>
      <c r="G6464">
        <v>0.11965000000000001</v>
      </c>
      <c r="H6464">
        <v>0.55305000000000004</v>
      </c>
      <c r="I6464">
        <v>4.5249999999999999E-2</v>
      </c>
      <c r="J6464">
        <v>0.60435000000000005</v>
      </c>
      <c r="K6464">
        <v>0.36304999999999998</v>
      </c>
      <c r="L6464">
        <v>0.39574999999999999</v>
      </c>
      <c r="M6464">
        <v>0.34655000000000002</v>
      </c>
    </row>
    <row r="6465" spans="2:13" x14ac:dyDescent="0.35">
      <c r="B6465">
        <v>6462</v>
      </c>
      <c r="C6465">
        <v>0.64615</v>
      </c>
      <c r="D6465">
        <v>0.29835</v>
      </c>
      <c r="E6465">
        <v>0.75695000000000001</v>
      </c>
      <c r="F6465">
        <v>0.30725000000000002</v>
      </c>
      <c r="G6465">
        <v>0.91474999999999995</v>
      </c>
      <c r="H6465">
        <v>0.67464999999999997</v>
      </c>
      <c r="I6465">
        <v>0.18725</v>
      </c>
      <c r="J6465">
        <v>0.30245</v>
      </c>
      <c r="K6465">
        <v>0.98755000000000004</v>
      </c>
      <c r="L6465">
        <v>0.53485000000000005</v>
      </c>
      <c r="M6465">
        <v>0.51205000000000001</v>
      </c>
    </row>
    <row r="6466" spans="2:13" x14ac:dyDescent="0.35">
      <c r="B6466">
        <v>6463</v>
      </c>
      <c r="C6466">
        <v>0.64624999999999999</v>
      </c>
      <c r="D6466">
        <v>0.46205000000000002</v>
      </c>
      <c r="E6466">
        <v>0.96065</v>
      </c>
      <c r="F6466">
        <v>0.79295000000000004</v>
      </c>
      <c r="G6466">
        <v>0.58804999999999996</v>
      </c>
      <c r="H6466">
        <v>0.51444999999999996</v>
      </c>
      <c r="I6466">
        <v>0.50514999999999999</v>
      </c>
      <c r="J6466">
        <v>0.53425</v>
      </c>
      <c r="K6466">
        <v>0.31835000000000002</v>
      </c>
      <c r="L6466">
        <v>0.15004999999999999</v>
      </c>
      <c r="M6466">
        <v>0.52505000000000002</v>
      </c>
    </row>
    <row r="6467" spans="2:13" x14ac:dyDescent="0.35">
      <c r="B6467">
        <v>6464</v>
      </c>
      <c r="C6467">
        <v>0.64634999999999998</v>
      </c>
      <c r="D6467">
        <v>0.19844999999999999</v>
      </c>
      <c r="E6467">
        <v>0.18955</v>
      </c>
      <c r="F6467">
        <v>0.79935</v>
      </c>
      <c r="G6467">
        <v>0.96584999999999999</v>
      </c>
      <c r="H6467">
        <v>0.63654999999999995</v>
      </c>
      <c r="I6467">
        <v>0.72824999999999995</v>
      </c>
      <c r="J6467">
        <v>0.78505000000000003</v>
      </c>
      <c r="K6467">
        <v>6.8449999999999997E-2</v>
      </c>
      <c r="L6467">
        <v>0.19225</v>
      </c>
      <c r="M6467">
        <v>0.61875000000000002</v>
      </c>
    </row>
    <row r="6468" spans="2:13" x14ac:dyDescent="0.35">
      <c r="B6468">
        <v>6465</v>
      </c>
      <c r="C6468">
        <v>0.64644999999999997</v>
      </c>
      <c r="D6468">
        <v>0.56455</v>
      </c>
      <c r="E6468">
        <v>0.57555000000000001</v>
      </c>
      <c r="F6468">
        <v>0.76144999999999996</v>
      </c>
      <c r="G6468">
        <v>0.36635000000000001</v>
      </c>
      <c r="H6468">
        <v>0.33755000000000002</v>
      </c>
      <c r="I6468">
        <v>0.20235</v>
      </c>
      <c r="J6468">
        <v>0.72375</v>
      </c>
      <c r="K6468">
        <v>0.43814999999999998</v>
      </c>
      <c r="L6468">
        <v>0.23855000000000001</v>
      </c>
      <c r="M6468">
        <v>0.82674999999999998</v>
      </c>
    </row>
    <row r="6469" spans="2:13" x14ac:dyDescent="0.35">
      <c r="B6469">
        <v>6466</v>
      </c>
      <c r="C6469">
        <v>0.64654999999999996</v>
      </c>
      <c r="D6469">
        <v>0.68115000000000003</v>
      </c>
      <c r="E6469">
        <v>0.16275000000000001</v>
      </c>
      <c r="F6469">
        <v>0.93205000000000005</v>
      </c>
      <c r="G6469">
        <v>0.23715</v>
      </c>
      <c r="H6469">
        <v>9.6850000000000006E-2</v>
      </c>
      <c r="I6469">
        <v>0.38564999999999999</v>
      </c>
      <c r="J6469">
        <v>0.76675000000000004</v>
      </c>
      <c r="K6469">
        <v>4.8149999999999998E-2</v>
      </c>
      <c r="L6469">
        <v>0.77564999999999995</v>
      </c>
      <c r="M6469">
        <v>0.11845</v>
      </c>
    </row>
    <row r="6470" spans="2:13" x14ac:dyDescent="0.35">
      <c r="B6470">
        <v>6467</v>
      </c>
      <c r="C6470">
        <v>0.64664999999999995</v>
      </c>
      <c r="D6470">
        <v>0.89885000000000004</v>
      </c>
      <c r="E6470">
        <v>0.59984999999999999</v>
      </c>
      <c r="F6470">
        <v>0.98985000000000001</v>
      </c>
      <c r="G6470">
        <v>0.86065000000000003</v>
      </c>
      <c r="H6470">
        <v>0.52005000000000001</v>
      </c>
      <c r="I6470">
        <v>0.30714999999999998</v>
      </c>
      <c r="J6470">
        <v>0.58994999999999997</v>
      </c>
      <c r="K6470">
        <v>0.49625000000000002</v>
      </c>
      <c r="L6470">
        <v>0.16675000000000001</v>
      </c>
      <c r="M6470">
        <v>0.36745</v>
      </c>
    </row>
    <row r="6471" spans="2:13" x14ac:dyDescent="0.35">
      <c r="B6471">
        <v>6468</v>
      </c>
      <c r="C6471">
        <v>0.64675000000000005</v>
      </c>
      <c r="D6471">
        <v>0.30285000000000001</v>
      </c>
      <c r="E6471">
        <v>0.89544999999999997</v>
      </c>
      <c r="F6471">
        <v>0.63554999999999995</v>
      </c>
      <c r="G6471">
        <v>0.44805</v>
      </c>
      <c r="H6471">
        <v>0.79244999999999999</v>
      </c>
      <c r="I6471">
        <v>0.95904999999999996</v>
      </c>
      <c r="J6471">
        <v>0.39715</v>
      </c>
      <c r="K6471">
        <v>0.25314999999999999</v>
      </c>
      <c r="L6471">
        <v>0.76995000000000002</v>
      </c>
      <c r="M6471">
        <v>0.16395000000000001</v>
      </c>
    </row>
    <row r="6472" spans="2:13" x14ac:dyDescent="0.35">
      <c r="B6472">
        <v>6469</v>
      </c>
      <c r="C6472">
        <v>0.64685000000000004</v>
      </c>
      <c r="D6472">
        <v>0.69694999999999996</v>
      </c>
      <c r="E6472">
        <v>8.9450000000000002E-2</v>
      </c>
      <c r="F6472">
        <v>0.31225000000000003</v>
      </c>
      <c r="G6472">
        <v>0.48444999999999999</v>
      </c>
      <c r="H6472">
        <v>0.69925000000000004</v>
      </c>
      <c r="I6472">
        <v>0.75795000000000001</v>
      </c>
      <c r="J6472">
        <v>0.33674999999999999</v>
      </c>
      <c r="K6472">
        <v>0.36115000000000003</v>
      </c>
      <c r="L6472">
        <v>0.41144999999999998</v>
      </c>
      <c r="M6472">
        <v>0.39495000000000002</v>
      </c>
    </row>
    <row r="6473" spans="2:13" x14ac:dyDescent="0.35">
      <c r="B6473">
        <v>6470</v>
      </c>
      <c r="C6473">
        <v>0.64695000000000003</v>
      </c>
      <c r="D6473">
        <v>0.22944999999999999</v>
      </c>
      <c r="E6473">
        <v>0.78164999999999996</v>
      </c>
      <c r="F6473">
        <v>3.1949999999999999E-2</v>
      </c>
      <c r="G6473">
        <v>0.88324999999999998</v>
      </c>
      <c r="H6473">
        <v>0.36604999999999999</v>
      </c>
      <c r="I6473">
        <v>7.9949999999999993E-2</v>
      </c>
      <c r="J6473">
        <v>0.24865000000000001</v>
      </c>
      <c r="K6473">
        <v>0.95714999999999995</v>
      </c>
      <c r="L6473">
        <v>0.48065000000000002</v>
      </c>
      <c r="M6473">
        <v>0.37624999999999997</v>
      </c>
    </row>
    <row r="6474" spans="2:13" x14ac:dyDescent="0.35">
      <c r="B6474">
        <v>6471</v>
      </c>
      <c r="C6474">
        <v>0.64705000000000001</v>
      </c>
      <c r="D6474">
        <v>0.57055</v>
      </c>
      <c r="E6474">
        <v>0.65864999999999996</v>
      </c>
      <c r="F6474">
        <v>0.64175000000000004</v>
      </c>
      <c r="G6474">
        <v>0.26085000000000003</v>
      </c>
      <c r="H6474">
        <v>0.90664999999999996</v>
      </c>
      <c r="I6474">
        <v>0.70325000000000004</v>
      </c>
      <c r="J6474">
        <v>0.26445000000000002</v>
      </c>
      <c r="K6474">
        <v>6.3049999999999995E-2</v>
      </c>
      <c r="L6474">
        <v>2.3449999999999999E-2</v>
      </c>
      <c r="M6474">
        <v>0.38915</v>
      </c>
    </row>
    <row r="6475" spans="2:13" x14ac:dyDescent="0.35">
      <c r="B6475">
        <v>6472</v>
      </c>
      <c r="C6475">
        <v>0.64715</v>
      </c>
      <c r="D6475">
        <v>0.73275000000000001</v>
      </c>
      <c r="E6475">
        <v>0.25505</v>
      </c>
      <c r="F6475">
        <v>0.68335000000000001</v>
      </c>
      <c r="G6475">
        <v>0.67464999999999997</v>
      </c>
      <c r="H6475">
        <v>0.49185000000000001</v>
      </c>
      <c r="I6475">
        <v>0.35544999999999999</v>
      </c>
      <c r="J6475">
        <v>0.27334999999999998</v>
      </c>
      <c r="K6475">
        <v>0.61545000000000005</v>
      </c>
      <c r="L6475">
        <v>0.97004999999999997</v>
      </c>
      <c r="M6475">
        <v>0.42695</v>
      </c>
    </row>
    <row r="6476" spans="2:13" x14ac:dyDescent="0.35">
      <c r="B6476">
        <v>6473</v>
      </c>
      <c r="C6476">
        <v>0.64724999999999999</v>
      </c>
      <c r="D6476">
        <v>0.89815</v>
      </c>
      <c r="E6476">
        <v>0.96504999999999996</v>
      </c>
      <c r="F6476">
        <v>0.97345000000000004</v>
      </c>
      <c r="G6476">
        <v>0.40284999999999999</v>
      </c>
      <c r="H6476">
        <v>0.13885</v>
      </c>
      <c r="I6476">
        <v>0.78854999999999997</v>
      </c>
      <c r="J6476">
        <v>0.37345</v>
      </c>
      <c r="K6476">
        <v>0.86624999999999996</v>
      </c>
      <c r="L6476">
        <v>0.87975000000000003</v>
      </c>
      <c r="M6476">
        <v>0.10405</v>
      </c>
    </row>
    <row r="6477" spans="2:13" x14ac:dyDescent="0.35">
      <c r="B6477">
        <v>6474</v>
      </c>
      <c r="C6477">
        <v>0.64734999999999998</v>
      </c>
      <c r="D6477">
        <v>0.22234999999999999</v>
      </c>
      <c r="E6477">
        <v>0.18254999999999999</v>
      </c>
      <c r="F6477">
        <v>0.84394999999999998</v>
      </c>
      <c r="G6477">
        <v>0.24154999999999999</v>
      </c>
      <c r="H6477">
        <v>0.39155000000000001</v>
      </c>
      <c r="I6477">
        <v>0.97475000000000001</v>
      </c>
      <c r="J6477">
        <v>1.315E-2</v>
      </c>
      <c r="K6477">
        <v>0.98434999999999995</v>
      </c>
      <c r="L6477">
        <v>0.71904999999999997</v>
      </c>
      <c r="M6477">
        <v>0.10635</v>
      </c>
    </row>
    <row r="6478" spans="2:13" x14ac:dyDescent="0.35">
      <c r="B6478">
        <v>6475</v>
      </c>
      <c r="C6478">
        <v>0.64744999999999997</v>
      </c>
      <c r="D6478">
        <v>9.0749999999999997E-2</v>
      </c>
      <c r="E6478">
        <v>0.38395000000000001</v>
      </c>
      <c r="F6478">
        <v>0.98565000000000003</v>
      </c>
      <c r="G6478">
        <v>0.64415</v>
      </c>
      <c r="H6478">
        <v>0.66264999999999996</v>
      </c>
      <c r="I6478">
        <v>0.24775</v>
      </c>
      <c r="J6478">
        <v>0.70645000000000002</v>
      </c>
      <c r="K6478">
        <v>0.23455000000000001</v>
      </c>
      <c r="L6478">
        <v>0.18775</v>
      </c>
      <c r="M6478">
        <v>0.83774999999999999</v>
      </c>
    </row>
    <row r="6479" spans="2:13" x14ac:dyDescent="0.35">
      <c r="B6479">
        <v>6476</v>
      </c>
      <c r="C6479">
        <v>0.64754999999999996</v>
      </c>
      <c r="D6479">
        <v>0.21245</v>
      </c>
      <c r="E6479">
        <v>0.57684999999999997</v>
      </c>
      <c r="F6479">
        <v>6.4250000000000002E-2</v>
      </c>
      <c r="G6479">
        <v>0.23644999999999999</v>
      </c>
      <c r="H6479">
        <v>0.49504999999999999</v>
      </c>
      <c r="I6479">
        <v>0.68584999999999996</v>
      </c>
      <c r="J6479">
        <v>0.17294999999999999</v>
      </c>
      <c r="K6479">
        <v>0.72765000000000002</v>
      </c>
      <c r="L6479">
        <v>0.70374999999999999</v>
      </c>
      <c r="M6479">
        <v>0.31085000000000002</v>
      </c>
    </row>
    <row r="6480" spans="2:13" x14ac:dyDescent="0.35">
      <c r="B6480">
        <v>6477</v>
      </c>
      <c r="C6480">
        <v>0.64764999999999995</v>
      </c>
      <c r="D6480">
        <v>0.42204999999999998</v>
      </c>
      <c r="E6480">
        <v>0.43435000000000001</v>
      </c>
      <c r="F6480">
        <v>0.52475000000000005</v>
      </c>
      <c r="G6480">
        <v>0.87244999999999995</v>
      </c>
      <c r="H6480">
        <v>0.91015000000000001</v>
      </c>
      <c r="I6480">
        <v>0.74544999999999995</v>
      </c>
      <c r="J6480">
        <v>0.62544999999999995</v>
      </c>
      <c r="K6480">
        <v>0.16405</v>
      </c>
      <c r="L6480">
        <v>5.7549999999999997E-2</v>
      </c>
      <c r="M6480">
        <v>0.16545000000000001</v>
      </c>
    </row>
    <row r="6481" spans="2:13" x14ac:dyDescent="0.35">
      <c r="B6481">
        <v>6478</v>
      </c>
      <c r="C6481">
        <v>0.64775000000000005</v>
      </c>
      <c r="D6481">
        <v>9.9349999999999994E-2</v>
      </c>
      <c r="E6481">
        <v>0.63905000000000001</v>
      </c>
      <c r="F6481">
        <v>0.86534999999999995</v>
      </c>
      <c r="G6481">
        <v>0.62504999999999999</v>
      </c>
      <c r="H6481">
        <v>0.92695000000000005</v>
      </c>
      <c r="I6481">
        <v>0.28525</v>
      </c>
      <c r="J6481">
        <v>0.32014999999999999</v>
      </c>
      <c r="K6481">
        <v>0.85785</v>
      </c>
      <c r="L6481">
        <v>0.31855</v>
      </c>
      <c r="M6481">
        <v>0.32385000000000003</v>
      </c>
    </row>
    <row r="6482" spans="2:13" x14ac:dyDescent="0.35">
      <c r="B6482">
        <v>6479</v>
      </c>
      <c r="C6482">
        <v>0.64785000000000004</v>
      </c>
      <c r="D6482">
        <v>0.61704999999999999</v>
      </c>
      <c r="E6482">
        <v>0.19844999999999999</v>
      </c>
      <c r="F6482">
        <v>0.25485000000000002</v>
      </c>
      <c r="G6482">
        <v>9.5250000000000001E-2</v>
      </c>
      <c r="H6482">
        <v>0.16975000000000001</v>
      </c>
      <c r="I6482">
        <v>0.81794999999999995</v>
      </c>
      <c r="J6482">
        <v>0.33655000000000002</v>
      </c>
      <c r="K6482">
        <v>0.85614999999999997</v>
      </c>
      <c r="L6482">
        <v>4.555E-2</v>
      </c>
      <c r="M6482">
        <v>6.6850000000000007E-2</v>
      </c>
    </row>
    <row r="6483" spans="2:13" x14ac:dyDescent="0.35">
      <c r="B6483">
        <v>6480</v>
      </c>
      <c r="C6483">
        <v>0.64795000000000003</v>
      </c>
      <c r="D6483">
        <v>0.16794999999999999</v>
      </c>
      <c r="E6483">
        <v>0.23915</v>
      </c>
      <c r="F6483">
        <v>0.95565</v>
      </c>
      <c r="G6483">
        <v>0.17715</v>
      </c>
      <c r="H6483">
        <v>0.58725000000000005</v>
      </c>
      <c r="I6483">
        <v>0.75805</v>
      </c>
      <c r="J6483">
        <v>0.92195000000000005</v>
      </c>
      <c r="K6483">
        <v>0.46255000000000002</v>
      </c>
      <c r="L6483">
        <v>0.91374999999999995</v>
      </c>
      <c r="M6483">
        <v>0.87365000000000004</v>
      </c>
    </row>
    <row r="6484" spans="2:13" x14ac:dyDescent="0.35">
      <c r="B6484">
        <v>6481</v>
      </c>
      <c r="C6484">
        <v>0.64805000000000001</v>
      </c>
      <c r="D6484">
        <v>0.24235000000000001</v>
      </c>
      <c r="E6484">
        <v>0.82104999999999995</v>
      </c>
      <c r="F6484">
        <v>0.28015000000000001</v>
      </c>
      <c r="G6484">
        <v>0.95615000000000006</v>
      </c>
      <c r="H6484">
        <v>0.68115000000000003</v>
      </c>
      <c r="I6484">
        <v>7.7149999999999996E-2</v>
      </c>
      <c r="J6484">
        <v>0.90195000000000003</v>
      </c>
      <c r="K6484">
        <v>2.6249999999999999E-2</v>
      </c>
      <c r="L6484">
        <v>0.21065</v>
      </c>
      <c r="M6484">
        <v>0.70304999999999995</v>
      </c>
    </row>
    <row r="6485" spans="2:13" x14ac:dyDescent="0.35">
      <c r="B6485">
        <v>6482</v>
      </c>
      <c r="C6485">
        <v>0.64815</v>
      </c>
      <c r="D6485">
        <v>0.81484999999999996</v>
      </c>
      <c r="E6485">
        <v>0.62765000000000004</v>
      </c>
      <c r="F6485">
        <v>0.42054999999999998</v>
      </c>
      <c r="G6485">
        <v>0.68445</v>
      </c>
      <c r="H6485">
        <v>0.51305000000000001</v>
      </c>
      <c r="I6485">
        <v>0.36725000000000002</v>
      </c>
      <c r="J6485">
        <v>0.19614999999999999</v>
      </c>
      <c r="K6485">
        <v>0.40555000000000002</v>
      </c>
      <c r="L6485">
        <v>0.24815000000000001</v>
      </c>
      <c r="M6485">
        <v>0.79444999999999999</v>
      </c>
    </row>
    <row r="6486" spans="2:13" x14ac:dyDescent="0.35">
      <c r="B6486">
        <v>6483</v>
      </c>
      <c r="C6486">
        <v>0.64824999999999999</v>
      </c>
      <c r="D6486">
        <v>0.38445000000000001</v>
      </c>
      <c r="E6486">
        <v>0.65544999999999998</v>
      </c>
      <c r="F6486">
        <v>0.86275000000000002</v>
      </c>
      <c r="G6486">
        <v>0.90254999999999996</v>
      </c>
      <c r="H6486">
        <v>0.17044999999999999</v>
      </c>
      <c r="I6486">
        <v>0.38374999999999998</v>
      </c>
      <c r="J6486">
        <v>0.72555000000000003</v>
      </c>
      <c r="K6486">
        <v>0.66274999999999995</v>
      </c>
      <c r="L6486">
        <v>6.8949999999999997E-2</v>
      </c>
      <c r="M6486">
        <v>0.88905000000000001</v>
      </c>
    </row>
    <row r="6487" spans="2:13" x14ac:dyDescent="0.35">
      <c r="B6487">
        <v>6484</v>
      </c>
      <c r="C6487">
        <v>0.64834999999999998</v>
      </c>
      <c r="D6487">
        <v>0.76105</v>
      </c>
      <c r="E6487">
        <v>0.68525000000000003</v>
      </c>
      <c r="F6487">
        <v>0.40875</v>
      </c>
      <c r="G6487">
        <v>0.11815000000000001</v>
      </c>
      <c r="H6487">
        <v>0.67884999999999995</v>
      </c>
      <c r="I6487">
        <v>0.13145000000000001</v>
      </c>
      <c r="J6487">
        <v>0.44985000000000003</v>
      </c>
      <c r="K6487">
        <v>0.80684999999999996</v>
      </c>
      <c r="L6487">
        <v>0.91835</v>
      </c>
      <c r="M6487">
        <v>0.65534999999999999</v>
      </c>
    </row>
    <row r="6488" spans="2:13" x14ac:dyDescent="0.35">
      <c r="B6488">
        <v>6485</v>
      </c>
      <c r="C6488">
        <v>0.64844999999999997</v>
      </c>
      <c r="D6488">
        <v>9.5250000000000001E-2</v>
      </c>
      <c r="E6488">
        <v>0.48825000000000002</v>
      </c>
      <c r="F6488">
        <v>0.68274999999999997</v>
      </c>
      <c r="G6488">
        <v>0.73124999999999996</v>
      </c>
      <c r="H6488">
        <v>0.45834999999999998</v>
      </c>
      <c r="I6488">
        <v>0.16155</v>
      </c>
      <c r="J6488">
        <v>4.15E-3</v>
      </c>
      <c r="K6488">
        <v>0.11895</v>
      </c>
      <c r="L6488">
        <v>0.74965000000000004</v>
      </c>
      <c r="M6488">
        <v>0.77305000000000001</v>
      </c>
    </row>
    <row r="6489" spans="2:13" x14ac:dyDescent="0.35">
      <c r="B6489">
        <v>6486</v>
      </c>
      <c r="C6489">
        <v>0.64854999999999996</v>
      </c>
      <c r="D6489">
        <v>0.90434999999999999</v>
      </c>
      <c r="E6489">
        <v>0.90895000000000004</v>
      </c>
      <c r="F6489">
        <v>0.17854999999999999</v>
      </c>
      <c r="G6489">
        <v>0.40975</v>
      </c>
      <c r="H6489">
        <v>2.7349999999999999E-2</v>
      </c>
      <c r="I6489">
        <v>4.9050000000000003E-2</v>
      </c>
      <c r="J6489">
        <v>0.78564999999999996</v>
      </c>
      <c r="K6489">
        <v>0.38945000000000002</v>
      </c>
      <c r="L6489">
        <v>0.57374999999999998</v>
      </c>
      <c r="M6489">
        <v>5.1500000000000001E-3</v>
      </c>
    </row>
    <row r="6490" spans="2:13" x14ac:dyDescent="0.35">
      <c r="B6490">
        <v>6487</v>
      </c>
      <c r="C6490">
        <v>0.64864999999999995</v>
      </c>
      <c r="D6490">
        <v>0.64044999999999996</v>
      </c>
      <c r="E6490">
        <v>0.11774999999999999</v>
      </c>
      <c r="F6490">
        <v>0.90925</v>
      </c>
      <c r="G6490">
        <v>5.1549999999999999E-2</v>
      </c>
      <c r="H6490">
        <v>0.52064999999999995</v>
      </c>
      <c r="I6490">
        <v>0.66944999999999999</v>
      </c>
      <c r="J6490">
        <v>0.12495000000000001</v>
      </c>
      <c r="K6490">
        <v>5.5649999999999998E-2</v>
      </c>
      <c r="L6490">
        <v>0.74904999999999999</v>
      </c>
      <c r="M6490">
        <v>0.95574999999999999</v>
      </c>
    </row>
    <row r="6491" spans="2:13" x14ac:dyDescent="0.35">
      <c r="B6491">
        <v>6488</v>
      </c>
      <c r="C6491">
        <v>0.64875000000000005</v>
      </c>
      <c r="D6491">
        <v>0.60035000000000005</v>
      </c>
      <c r="E6491">
        <v>0.78835</v>
      </c>
      <c r="F6491">
        <v>0.52864999999999995</v>
      </c>
      <c r="G6491">
        <v>0.23815</v>
      </c>
      <c r="H6491">
        <v>0.34225</v>
      </c>
      <c r="I6491">
        <v>4.845E-2</v>
      </c>
      <c r="J6491">
        <v>0.95074999999999998</v>
      </c>
      <c r="K6491">
        <v>0.92505000000000004</v>
      </c>
      <c r="L6491">
        <v>0.79664999999999997</v>
      </c>
      <c r="M6491">
        <v>0.31004999999999999</v>
      </c>
    </row>
    <row r="6492" spans="2:13" x14ac:dyDescent="0.35">
      <c r="B6492">
        <v>6489</v>
      </c>
      <c r="C6492">
        <v>0.64885000000000004</v>
      </c>
      <c r="D6492">
        <v>0.75165000000000004</v>
      </c>
      <c r="E6492">
        <v>0.23624999999999999</v>
      </c>
      <c r="F6492">
        <v>0.96584999999999999</v>
      </c>
      <c r="G6492">
        <v>3.0249999999999999E-2</v>
      </c>
      <c r="H6492">
        <v>0.33255000000000001</v>
      </c>
      <c r="I6492">
        <v>0.90024999999999999</v>
      </c>
      <c r="J6492">
        <v>3.8350000000000002E-2</v>
      </c>
      <c r="K6492">
        <v>0.43075000000000002</v>
      </c>
      <c r="L6492">
        <v>0.46074999999999999</v>
      </c>
      <c r="M6492">
        <v>0.46245000000000003</v>
      </c>
    </row>
    <row r="6493" spans="2:13" x14ac:dyDescent="0.35">
      <c r="B6493">
        <v>6490</v>
      </c>
      <c r="C6493">
        <v>0.64895000000000003</v>
      </c>
      <c r="D6493">
        <v>0.75775000000000003</v>
      </c>
      <c r="E6493">
        <v>0.52154999999999996</v>
      </c>
      <c r="F6493">
        <v>2.1250000000000002E-2</v>
      </c>
      <c r="G6493">
        <v>0.62404999999999999</v>
      </c>
      <c r="H6493">
        <v>0.36675000000000002</v>
      </c>
      <c r="I6493">
        <v>6.6499999999999997E-3</v>
      </c>
      <c r="J6493">
        <v>0.33994999999999997</v>
      </c>
      <c r="K6493">
        <v>0.45715</v>
      </c>
      <c r="L6493">
        <v>0.45895000000000002</v>
      </c>
      <c r="M6493">
        <v>0.16625000000000001</v>
      </c>
    </row>
    <row r="6494" spans="2:13" x14ac:dyDescent="0.35">
      <c r="B6494">
        <v>6491</v>
      </c>
      <c r="C6494">
        <v>0.64905000000000002</v>
      </c>
      <c r="D6494">
        <v>0.20155000000000001</v>
      </c>
      <c r="E6494">
        <v>0.43935000000000002</v>
      </c>
      <c r="F6494">
        <v>0.83104999999999996</v>
      </c>
      <c r="G6494">
        <v>3.175E-2</v>
      </c>
      <c r="H6494">
        <v>4.8149999999999998E-2</v>
      </c>
      <c r="I6494">
        <v>0.81215000000000004</v>
      </c>
      <c r="J6494">
        <v>0.25114999999999998</v>
      </c>
      <c r="K6494">
        <v>0.59745000000000004</v>
      </c>
      <c r="L6494">
        <v>0.30054999999999998</v>
      </c>
      <c r="M6494">
        <v>0.98775000000000002</v>
      </c>
    </row>
    <row r="6495" spans="2:13" x14ac:dyDescent="0.35">
      <c r="B6495">
        <v>6492</v>
      </c>
      <c r="C6495">
        <v>0.64915</v>
      </c>
      <c r="D6495">
        <v>0.79225000000000001</v>
      </c>
      <c r="E6495">
        <v>0.88485000000000003</v>
      </c>
      <c r="F6495">
        <v>8.1549999999999997E-2</v>
      </c>
      <c r="G6495">
        <v>0.63085000000000002</v>
      </c>
      <c r="H6495">
        <v>0.98185</v>
      </c>
      <c r="I6495">
        <v>0.35675000000000001</v>
      </c>
      <c r="J6495">
        <v>0.14895</v>
      </c>
      <c r="K6495">
        <v>0.11395</v>
      </c>
      <c r="L6495">
        <v>0.59084999999999999</v>
      </c>
      <c r="M6495">
        <v>0.72894999999999999</v>
      </c>
    </row>
    <row r="6496" spans="2:13" x14ac:dyDescent="0.35">
      <c r="B6496">
        <v>6493</v>
      </c>
      <c r="C6496">
        <v>0.64924999999999999</v>
      </c>
      <c r="D6496">
        <v>4.9549999999999997E-2</v>
      </c>
      <c r="E6496">
        <v>0.64365000000000006</v>
      </c>
      <c r="F6496">
        <v>0.56164999999999998</v>
      </c>
      <c r="G6496">
        <v>0.74975000000000003</v>
      </c>
      <c r="H6496">
        <v>0.48615000000000003</v>
      </c>
      <c r="I6496">
        <v>0.68525000000000003</v>
      </c>
      <c r="J6496">
        <v>0.51095000000000002</v>
      </c>
      <c r="K6496">
        <v>0.57684999999999997</v>
      </c>
      <c r="L6496">
        <v>6.0049999999999999E-2</v>
      </c>
      <c r="M6496">
        <v>0.67105000000000004</v>
      </c>
    </row>
    <row r="6497" spans="2:13" x14ac:dyDescent="0.35">
      <c r="B6497">
        <v>6494</v>
      </c>
      <c r="C6497">
        <v>0.64934999999999998</v>
      </c>
      <c r="D6497">
        <v>0.50575000000000003</v>
      </c>
      <c r="E6497">
        <v>0.31924999999999998</v>
      </c>
      <c r="F6497">
        <v>0.53525</v>
      </c>
      <c r="G6497">
        <v>0.67525000000000002</v>
      </c>
      <c r="H6497">
        <v>0.37864999999999999</v>
      </c>
      <c r="I6497">
        <v>0.14845</v>
      </c>
      <c r="J6497">
        <v>0.10174999999999999</v>
      </c>
      <c r="K6497">
        <v>0.63085000000000002</v>
      </c>
      <c r="L6497">
        <v>5.1650000000000001E-2</v>
      </c>
      <c r="M6497">
        <v>0.97404999999999997</v>
      </c>
    </row>
    <row r="6498" spans="2:13" x14ac:dyDescent="0.35">
      <c r="B6498">
        <v>6495</v>
      </c>
      <c r="C6498">
        <v>0.64944999999999997</v>
      </c>
      <c r="D6498">
        <v>5.3449999999999998E-2</v>
      </c>
      <c r="E6498">
        <v>0.32105</v>
      </c>
      <c r="F6498">
        <v>0.36914999999999998</v>
      </c>
      <c r="G6498">
        <v>0.31735000000000002</v>
      </c>
      <c r="H6498">
        <v>0.28075</v>
      </c>
      <c r="I6498">
        <v>0.73995</v>
      </c>
      <c r="J6498">
        <v>0.47234999999999999</v>
      </c>
      <c r="K6498">
        <v>0.67795000000000005</v>
      </c>
      <c r="L6498">
        <v>0.47155000000000002</v>
      </c>
      <c r="M6498">
        <v>0.38774999999999998</v>
      </c>
    </row>
    <row r="6499" spans="2:13" x14ac:dyDescent="0.35">
      <c r="B6499">
        <v>6496</v>
      </c>
      <c r="C6499">
        <v>0.64954999999999996</v>
      </c>
      <c r="D6499">
        <v>0.40525</v>
      </c>
      <c r="E6499">
        <v>0.55545</v>
      </c>
      <c r="F6499">
        <v>0.67225000000000001</v>
      </c>
      <c r="G6499">
        <v>0.80195000000000005</v>
      </c>
      <c r="H6499">
        <v>0.35225000000000001</v>
      </c>
      <c r="I6499">
        <v>0.13655</v>
      </c>
      <c r="J6499">
        <v>0.12855</v>
      </c>
      <c r="K6499">
        <v>5.1249999999999997E-2</v>
      </c>
      <c r="L6499">
        <v>0.46434999999999998</v>
      </c>
      <c r="M6499">
        <v>4.7499999999999999E-3</v>
      </c>
    </row>
    <row r="6500" spans="2:13" x14ac:dyDescent="0.35">
      <c r="B6500">
        <v>6497</v>
      </c>
      <c r="C6500">
        <v>0.64964999999999995</v>
      </c>
      <c r="D6500">
        <v>0.84075</v>
      </c>
      <c r="E6500">
        <v>0.62395</v>
      </c>
      <c r="F6500">
        <v>0.54554999999999998</v>
      </c>
      <c r="G6500">
        <v>0.49204999999999999</v>
      </c>
      <c r="H6500">
        <v>0.76095000000000002</v>
      </c>
      <c r="I6500">
        <v>0.14194999999999999</v>
      </c>
      <c r="J6500">
        <v>0.80245</v>
      </c>
      <c r="K6500">
        <v>0.37495000000000001</v>
      </c>
      <c r="L6500">
        <v>0.47935</v>
      </c>
      <c r="M6500">
        <v>0.88024999999999998</v>
      </c>
    </row>
    <row r="6501" spans="2:13" x14ac:dyDescent="0.35">
      <c r="B6501">
        <v>6498</v>
      </c>
      <c r="C6501">
        <v>0.64975000000000005</v>
      </c>
      <c r="D6501">
        <v>0.52175000000000005</v>
      </c>
      <c r="E6501">
        <v>0.82684999999999997</v>
      </c>
      <c r="F6501">
        <v>0.91735</v>
      </c>
      <c r="G6501">
        <v>0.78534999999999999</v>
      </c>
      <c r="H6501">
        <v>0.17125000000000001</v>
      </c>
      <c r="I6501">
        <v>0.98624999999999996</v>
      </c>
      <c r="J6501">
        <v>0.54905000000000004</v>
      </c>
      <c r="K6501">
        <v>0.39545000000000002</v>
      </c>
      <c r="L6501">
        <v>0.42475000000000002</v>
      </c>
      <c r="M6501">
        <v>0.14355000000000001</v>
      </c>
    </row>
    <row r="6502" spans="2:13" x14ac:dyDescent="0.35">
      <c r="B6502">
        <v>6499</v>
      </c>
      <c r="C6502">
        <v>0.64985000000000004</v>
      </c>
      <c r="D6502">
        <v>0.92954999999999999</v>
      </c>
      <c r="E6502">
        <v>0.94035000000000002</v>
      </c>
      <c r="F6502">
        <v>0.19935</v>
      </c>
      <c r="G6502">
        <v>4.6449999999999998E-2</v>
      </c>
      <c r="H6502">
        <v>0.60065000000000002</v>
      </c>
      <c r="I6502">
        <v>0.39855000000000002</v>
      </c>
      <c r="J6502">
        <v>6.8750000000000006E-2</v>
      </c>
      <c r="K6502">
        <v>3.2499999999999999E-3</v>
      </c>
      <c r="L6502">
        <v>0.44355</v>
      </c>
      <c r="M6502">
        <v>0.25995000000000001</v>
      </c>
    </row>
    <row r="6503" spans="2:13" x14ac:dyDescent="0.35">
      <c r="B6503">
        <v>6500</v>
      </c>
      <c r="C6503">
        <v>0.64995000000000003</v>
      </c>
      <c r="D6503">
        <v>0.97935000000000005</v>
      </c>
      <c r="E6503">
        <v>0.63334999999999997</v>
      </c>
      <c r="F6503">
        <v>0.39745000000000003</v>
      </c>
      <c r="G6503">
        <v>0.98934999999999995</v>
      </c>
      <c r="H6503">
        <v>6.7250000000000004E-2</v>
      </c>
      <c r="I6503">
        <v>0.65895000000000004</v>
      </c>
      <c r="J6503">
        <v>0.52005000000000001</v>
      </c>
      <c r="K6503">
        <v>0.37054999999999999</v>
      </c>
      <c r="L6503">
        <v>0.27365</v>
      </c>
      <c r="M6503">
        <v>0.68435000000000001</v>
      </c>
    </row>
    <row r="6504" spans="2:13" x14ac:dyDescent="0.35">
      <c r="B6504">
        <v>6501</v>
      </c>
      <c r="C6504">
        <v>0.65005000000000002</v>
      </c>
      <c r="D6504">
        <v>0.31474999999999997</v>
      </c>
      <c r="E6504">
        <v>0.25524999999999998</v>
      </c>
      <c r="F6504">
        <v>0.28705000000000003</v>
      </c>
      <c r="G6504">
        <v>0.36435000000000001</v>
      </c>
      <c r="H6504">
        <v>0.62375000000000003</v>
      </c>
      <c r="I6504">
        <v>0.36625000000000002</v>
      </c>
      <c r="J6504">
        <v>0.79095000000000004</v>
      </c>
      <c r="K6504">
        <v>0.75544999999999995</v>
      </c>
      <c r="L6504">
        <v>0.99555000000000005</v>
      </c>
      <c r="M6504">
        <v>0.30525000000000002</v>
      </c>
    </row>
    <row r="6505" spans="2:13" x14ac:dyDescent="0.35">
      <c r="B6505">
        <v>6502</v>
      </c>
      <c r="C6505">
        <v>0.65015000000000001</v>
      </c>
      <c r="D6505">
        <v>0.20985000000000001</v>
      </c>
      <c r="E6505">
        <v>0.74714999999999998</v>
      </c>
      <c r="F6505">
        <v>0.93105000000000004</v>
      </c>
      <c r="G6505">
        <v>0.58374999999999999</v>
      </c>
      <c r="H6505">
        <v>0.29444999999999999</v>
      </c>
      <c r="I6505">
        <v>0.35735</v>
      </c>
      <c r="J6505">
        <v>0.24095</v>
      </c>
      <c r="K6505">
        <v>0.28935</v>
      </c>
      <c r="L6505">
        <v>0.78395000000000004</v>
      </c>
      <c r="M6505">
        <v>0.48694999999999999</v>
      </c>
    </row>
    <row r="6506" spans="2:13" x14ac:dyDescent="0.35">
      <c r="B6506">
        <v>6503</v>
      </c>
      <c r="C6506">
        <v>0.65024999999999999</v>
      </c>
      <c r="D6506">
        <v>0.31845000000000001</v>
      </c>
      <c r="E6506">
        <v>0.60614999999999997</v>
      </c>
      <c r="F6506">
        <v>0.15515000000000001</v>
      </c>
      <c r="G6506">
        <v>0.11065</v>
      </c>
      <c r="H6506">
        <v>0.72465000000000002</v>
      </c>
      <c r="I6506">
        <v>0.87924999999999998</v>
      </c>
      <c r="J6506">
        <v>0.78985000000000005</v>
      </c>
      <c r="K6506">
        <v>0.83545000000000003</v>
      </c>
      <c r="L6506">
        <v>0.13555</v>
      </c>
      <c r="M6506">
        <v>0.58214999999999995</v>
      </c>
    </row>
    <row r="6507" spans="2:13" x14ac:dyDescent="0.35">
      <c r="B6507">
        <v>6504</v>
      </c>
      <c r="C6507">
        <v>0.65034999999999998</v>
      </c>
      <c r="D6507">
        <v>0.97855000000000003</v>
      </c>
      <c r="E6507">
        <v>0.59604999999999997</v>
      </c>
      <c r="F6507">
        <v>3.6749999999999998E-2</v>
      </c>
      <c r="G6507">
        <v>0.57074999999999998</v>
      </c>
      <c r="H6507">
        <v>0.44364999999999999</v>
      </c>
      <c r="I6507">
        <v>0.70945000000000003</v>
      </c>
      <c r="J6507">
        <v>0.22015000000000001</v>
      </c>
      <c r="K6507">
        <v>0.11955</v>
      </c>
      <c r="L6507">
        <v>0.67764999999999997</v>
      </c>
      <c r="M6507">
        <v>0.44964999999999999</v>
      </c>
    </row>
    <row r="6508" spans="2:13" x14ac:dyDescent="0.35">
      <c r="B6508">
        <v>6505</v>
      </c>
      <c r="C6508">
        <v>0.65044999999999997</v>
      </c>
      <c r="D6508">
        <v>0.91925000000000001</v>
      </c>
      <c r="E6508">
        <v>0.66344999999999998</v>
      </c>
      <c r="F6508">
        <v>0.33434999999999998</v>
      </c>
      <c r="G6508">
        <v>0.42085</v>
      </c>
      <c r="H6508">
        <v>0.82865</v>
      </c>
      <c r="I6508">
        <v>0.99595</v>
      </c>
      <c r="J6508">
        <v>0.72914999999999996</v>
      </c>
      <c r="K6508">
        <v>0.67484999999999995</v>
      </c>
      <c r="L6508">
        <v>0.43064999999999998</v>
      </c>
      <c r="M6508">
        <v>0.54654999999999998</v>
      </c>
    </row>
    <row r="6509" spans="2:13" x14ac:dyDescent="0.35">
      <c r="B6509">
        <v>6506</v>
      </c>
      <c r="C6509">
        <v>0.65054999999999996</v>
      </c>
      <c r="D6509">
        <v>0.86595</v>
      </c>
      <c r="E6509">
        <v>9.425E-2</v>
      </c>
      <c r="F6509">
        <v>0.19755</v>
      </c>
      <c r="G6509">
        <v>0.17535000000000001</v>
      </c>
      <c r="H6509">
        <v>0.29675000000000001</v>
      </c>
      <c r="I6509">
        <v>0.82045000000000001</v>
      </c>
      <c r="J6509">
        <v>0.41365000000000002</v>
      </c>
      <c r="K6509">
        <v>0.38865</v>
      </c>
      <c r="L6509">
        <v>0.91795000000000004</v>
      </c>
      <c r="M6509">
        <v>0.24704999999999999</v>
      </c>
    </row>
    <row r="6510" spans="2:13" x14ac:dyDescent="0.35">
      <c r="B6510">
        <v>6507</v>
      </c>
      <c r="C6510">
        <v>0.65064999999999995</v>
      </c>
      <c r="D6510">
        <v>0.33655000000000002</v>
      </c>
      <c r="E6510">
        <v>0.63514999999999999</v>
      </c>
      <c r="F6510">
        <v>0.24115</v>
      </c>
      <c r="G6510">
        <v>0.43445</v>
      </c>
      <c r="H6510">
        <v>0.44474999999999998</v>
      </c>
      <c r="I6510">
        <v>0.19985</v>
      </c>
      <c r="J6510">
        <v>0.30664999999999998</v>
      </c>
      <c r="K6510">
        <v>0.32815</v>
      </c>
      <c r="L6510">
        <v>0.98124999999999996</v>
      </c>
      <c r="M6510">
        <v>0.57145000000000001</v>
      </c>
    </row>
    <row r="6511" spans="2:13" x14ac:dyDescent="0.35">
      <c r="B6511">
        <v>6508</v>
      </c>
      <c r="C6511">
        <v>0.65075000000000005</v>
      </c>
      <c r="D6511">
        <v>0.16314999999999999</v>
      </c>
      <c r="E6511">
        <v>0.57035000000000002</v>
      </c>
      <c r="F6511">
        <v>0.38255</v>
      </c>
      <c r="G6511">
        <v>0.40415000000000001</v>
      </c>
      <c r="H6511">
        <v>0.32185000000000002</v>
      </c>
      <c r="I6511">
        <v>9.665E-2</v>
      </c>
      <c r="J6511">
        <v>0.62795000000000001</v>
      </c>
      <c r="K6511">
        <v>0.35994999999999999</v>
      </c>
      <c r="L6511">
        <v>1.8500000000000001E-3</v>
      </c>
      <c r="M6511">
        <v>0.33084999999999998</v>
      </c>
    </row>
    <row r="6512" spans="2:13" x14ac:dyDescent="0.35">
      <c r="B6512">
        <v>6509</v>
      </c>
      <c r="C6512">
        <v>0.65085000000000004</v>
      </c>
      <c r="D6512">
        <v>0.21734999999999999</v>
      </c>
      <c r="E6512">
        <v>0.25474999999999998</v>
      </c>
      <c r="F6512">
        <v>0.46784999999999999</v>
      </c>
      <c r="G6512">
        <v>0.64395000000000002</v>
      </c>
      <c r="H6512">
        <v>0.26334999999999997</v>
      </c>
      <c r="I6512">
        <v>0.54335</v>
      </c>
      <c r="J6512">
        <v>0.70994999999999997</v>
      </c>
      <c r="K6512">
        <v>0.12584999999999999</v>
      </c>
      <c r="L6512">
        <v>0.39774999999999999</v>
      </c>
      <c r="M6512">
        <v>0.81774999999999998</v>
      </c>
    </row>
    <row r="6513" spans="2:13" x14ac:dyDescent="0.35">
      <c r="B6513">
        <v>6510</v>
      </c>
      <c r="C6513">
        <v>0.65095000000000003</v>
      </c>
      <c r="D6513">
        <v>0.54225000000000001</v>
      </c>
      <c r="E6513">
        <v>0.22225</v>
      </c>
      <c r="F6513">
        <v>0.92444999999999999</v>
      </c>
      <c r="G6513">
        <v>0.60045000000000004</v>
      </c>
      <c r="H6513">
        <v>0.18884999999999999</v>
      </c>
      <c r="I6513">
        <v>0.83545000000000003</v>
      </c>
      <c r="J6513">
        <v>6.4649999999999999E-2</v>
      </c>
      <c r="K6513">
        <v>0.30685000000000001</v>
      </c>
      <c r="L6513">
        <v>0.63165000000000004</v>
      </c>
      <c r="M6513">
        <v>0.45815</v>
      </c>
    </row>
    <row r="6514" spans="2:13" x14ac:dyDescent="0.35">
      <c r="B6514">
        <v>6511</v>
      </c>
      <c r="C6514">
        <v>0.65105000000000002</v>
      </c>
      <c r="D6514">
        <v>1.7350000000000001E-2</v>
      </c>
      <c r="E6514">
        <v>0.17385</v>
      </c>
      <c r="F6514">
        <v>0.43504999999999999</v>
      </c>
      <c r="G6514">
        <v>0.14025000000000001</v>
      </c>
      <c r="H6514">
        <v>0.80184999999999995</v>
      </c>
      <c r="I6514">
        <v>0.38024999999999998</v>
      </c>
      <c r="J6514">
        <v>0.95874999999999999</v>
      </c>
      <c r="K6514">
        <v>7.485E-2</v>
      </c>
      <c r="L6514">
        <v>0.86765000000000003</v>
      </c>
      <c r="M6514">
        <v>0.81235000000000002</v>
      </c>
    </row>
    <row r="6515" spans="2:13" x14ac:dyDescent="0.35">
      <c r="B6515">
        <v>6512</v>
      </c>
      <c r="C6515">
        <v>0.65115000000000001</v>
      </c>
      <c r="D6515">
        <v>0.23915</v>
      </c>
      <c r="E6515">
        <v>0.29944999999999999</v>
      </c>
      <c r="F6515">
        <v>0.75424999999999998</v>
      </c>
      <c r="G6515">
        <v>0.99195</v>
      </c>
      <c r="H6515">
        <v>0.27715000000000001</v>
      </c>
      <c r="I6515">
        <v>0.32395000000000002</v>
      </c>
      <c r="J6515">
        <v>0.44295000000000001</v>
      </c>
      <c r="K6515">
        <v>0.24475</v>
      </c>
      <c r="L6515">
        <v>0.76785000000000003</v>
      </c>
      <c r="M6515">
        <v>0.42535000000000001</v>
      </c>
    </row>
    <row r="6516" spans="2:13" x14ac:dyDescent="0.35">
      <c r="B6516">
        <v>6513</v>
      </c>
      <c r="C6516">
        <v>0.65125</v>
      </c>
      <c r="D6516">
        <v>0.27405000000000002</v>
      </c>
      <c r="E6516">
        <v>0.42945</v>
      </c>
      <c r="F6516">
        <v>5.5500000000000002E-3</v>
      </c>
      <c r="G6516">
        <v>1.485E-2</v>
      </c>
      <c r="H6516">
        <v>0.42304999999999998</v>
      </c>
      <c r="I6516">
        <v>0.69045000000000001</v>
      </c>
      <c r="J6516">
        <v>0.34565000000000001</v>
      </c>
      <c r="K6516">
        <v>0.22705</v>
      </c>
      <c r="L6516">
        <v>0.32845000000000002</v>
      </c>
      <c r="M6516">
        <v>8.0949999999999994E-2</v>
      </c>
    </row>
    <row r="6517" spans="2:13" x14ac:dyDescent="0.35">
      <c r="B6517">
        <v>6514</v>
      </c>
      <c r="C6517">
        <v>0.65134999999999998</v>
      </c>
      <c r="D6517">
        <v>0.58494999999999997</v>
      </c>
      <c r="E6517">
        <v>0.34244999999999998</v>
      </c>
      <c r="F6517">
        <v>0.43985000000000002</v>
      </c>
      <c r="G6517">
        <v>0.52764999999999995</v>
      </c>
      <c r="H6517">
        <v>0.55474999999999997</v>
      </c>
      <c r="I6517">
        <v>0.23635</v>
      </c>
      <c r="J6517">
        <v>0.67405000000000004</v>
      </c>
      <c r="K6517">
        <v>0.46965000000000001</v>
      </c>
      <c r="L6517">
        <v>0.42614999999999997</v>
      </c>
      <c r="M6517">
        <v>0.47234999999999999</v>
      </c>
    </row>
    <row r="6518" spans="2:13" x14ac:dyDescent="0.35">
      <c r="B6518">
        <v>6515</v>
      </c>
      <c r="C6518">
        <v>0.65144999999999997</v>
      </c>
      <c r="D6518">
        <v>0.43214999999999998</v>
      </c>
      <c r="E6518">
        <v>0.23085</v>
      </c>
      <c r="F6518">
        <v>8.4949999999999998E-2</v>
      </c>
      <c r="G6518">
        <v>0.55964999999999998</v>
      </c>
      <c r="H6518">
        <v>0.34534999999999999</v>
      </c>
      <c r="I6518">
        <v>0.56325000000000003</v>
      </c>
      <c r="J6518">
        <v>0.20705000000000001</v>
      </c>
      <c r="K6518">
        <v>0.23895</v>
      </c>
      <c r="L6518">
        <v>0.52854999999999996</v>
      </c>
      <c r="M6518">
        <v>9.6149999999999999E-2</v>
      </c>
    </row>
    <row r="6519" spans="2:13" x14ac:dyDescent="0.35">
      <c r="B6519">
        <v>6516</v>
      </c>
      <c r="C6519">
        <v>0.65154999999999996</v>
      </c>
      <c r="D6519">
        <v>9.3649999999999997E-2</v>
      </c>
      <c r="E6519">
        <v>0.63524999999999998</v>
      </c>
      <c r="F6519">
        <v>0.93194999999999995</v>
      </c>
      <c r="G6519">
        <v>0.97865000000000002</v>
      </c>
      <c r="H6519">
        <v>0.19894999999999999</v>
      </c>
      <c r="I6519">
        <v>0.55894999999999995</v>
      </c>
      <c r="J6519">
        <v>0.21945000000000001</v>
      </c>
      <c r="K6519">
        <v>5.5750000000000001E-2</v>
      </c>
      <c r="L6519">
        <v>0.84945000000000004</v>
      </c>
      <c r="M6519">
        <v>0.48554999999999998</v>
      </c>
    </row>
    <row r="6520" spans="2:13" x14ac:dyDescent="0.35">
      <c r="B6520">
        <v>6517</v>
      </c>
      <c r="C6520">
        <v>0.65164999999999995</v>
      </c>
      <c r="D6520">
        <v>0.42144999999999999</v>
      </c>
      <c r="E6520">
        <v>0.70865</v>
      </c>
      <c r="F6520">
        <v>0.64775000000000005</v>
      </c>
      <c r="G6520">
        <v>0.75944999999999996</v>
      </c>
      <c r="H6520">
        <v>3.755E-2</v>
      </c>
      <c r="I6520">
        <v>8.3549999999999999E-2</v>
      </c>
      <c r="J6520">
        <v>0.61365000000000003</v>
      </c>
      <c r="K6520">
        <v>0.97645000000000004</v>
      </c>
      <c r="L6520">
        <v>4.8349999999999997E-2</v>
      </c>
      <c r="M6520">
        <v>0.51324999999999998</v>
      </c>
    </row>
    <row r="6521" spans="2:13" x14ac:dyDescent="0.35">
      <c r="B6521">
        <v>6518</v>
      </c>
      <c r="C6521">
        <v>0.65175000000000005</v>
      </c>
      <c r="D6521">
        <v>5.0250000000000003E-2</v>
      </c>
      <c r="E6521">
        <v>1.325E-2</v>
      </c>
      <c r="F6521">
        <v>0.60355000000000003</v>
      </c>
      <c r="G6521">
        <v>0.26934999999999998</v>
      </c>
      <c r="H6521">
        <v>0.72585</v>
      </c>
      <c r="I6521">
        <v>0.23485</v>
      </c>
      <c r="J6521">
        <v>0.83994999999999997</v>
      </c>
      <c r="K6521">
        <v>0.33944999999999997</v>
      </c>
      <c r="L6521">
        <v>0.97335000000000005</v>
      </c>
      <c r="M6521">
        <v>0.93364999999999998</v>
      </c>
    </row>
    <row r="6522" spans="2:13" x14ac:dyDescent="0.35">
      <c r="B6522">
        <v>6519</v>
      </c>
      <c r="C6522">
        <v>0.65185000000000004</v>
      </c>
      <c r="D6522">
        <v>0.48375000000000001</v>
      </c>
      <c r="E6522">
        <v>7.6550000000000007E-2</v>
      </c>
      <c r="F6522">
        <v>0.88265000000000005</v>
      </c>
      <c r="G6522">
        <v>0.33634999999999998</v>
      </c>
      <c r="H6522">
        <v>0.31774999999999998</v>
      </c>
      <c r="I6522">
        <v>0.15345</v>
      </c>
      <c r="J6522">
        <v>0.94955000000000001</v>
      </c>
      <c r="K6522">
        <v>0.33255000000000001</v>
      </c>
      <c r="L6522">
        <v>0.16195000000000001</v>
      </c>
      <c r="M6522">
        <v>0.57884999999999998</v>
      </c>
    </row>
    <row r="6523" spans="2:13" x14ac:dyDescent="0.35">
      <c r="B6523">
        <v>6520</v>
      </c>
      <c r="C6523">
        <v>0.65195000000000003</v>
      </c>
      <c r="D6523">
        <v>0.70435000000000003</v>
      </c>
      <c r="E6523">
        <v>0.21595</v>
      </c>
      <c r="F6523">
        <v>0.13985</v>
      </c>
      <c r="G6523">
        <v>9.8849999999999993E-2</v>
      </c>
      <c r="H6523">
        <v>0.52834999999999999</v>
      </c>
      <c r="I6523">
        <v>0.89075000000000004</v>
      </c>
      <c r="J6523">
        <v>0.24435000000000001</v>
      </c>
      <c r="K6523">
        <v>9.1050000000000006E-2</v>
      </c>
      <c r="L6523">
        <v>0.25295000000000001</v>
      </c>
      <c r="M6523">
        <v>0.55874999999999997</v>
      </c>
    </row>
    <row r="6524" spans="2:13" x14ac:dyDescent="0.35">
      <c r="B6524">
        <v>6521</v>
      </c>
      <c r="C6524">
        <v>0.65205000000000002</v>
      </c>
      <c r="D6524">
        <v>0.98575000000000002</v>
      </c>
      <c r="E6524">
        <v>0.70135000000000003</v>
      </c>
      <c r="F6524">
        <v>0.52315</v>
      </c>
      <c r="G6524">
        <v>0.96325000000000005</v>
      </c>
      <c r="H6524">
        <v>0.55284999999999995</v>
      </c>
      <c r="I6524">
        <v>0.11595</v>
      </c>
      <c r="J6524">
        <v>0.22034999999999999</v>
      </c>
      <c r="K6524">
        <v>0.69235000000000002</v>
      </c>
      <c r="L6524">
        <v>0.82715000000000005</v>
      </c>
      <c r="M6524">
        <v>0.73285</v>
      </c>
    </row>
    <row r="6525" spans="2:13" x14ac:dyDescent="0.35">
      <c r="B6525">
        <v>6522</v>
      </c>
      <c r="C6525">
        <v>0.65215000000000001</v>
      </c>
      <c r="D6525">
        <v>0.14645</v>
      </c>
      <c r="E6525">
        <v>0.48604999999999998</v>
      </c>
      <c r="F6525">
        <v>0.25574999999999998</v>
      </c>
      <c r="G6525">
        <v>0.23305000000000001</v>
      </c>
      <c r="H6525">
        <v>0.15725</v>
      </c>
      <c r="I6525">
        <v>0.46925</v>
      </c>
      <c r="J6525">
        <v>0.38174999999999998</v>
      </c>
      <c r="K6525">
        <v>0.56625000000000003</v>
      </c>
      <c r="L6525">
        <v>0.35125000000000001</v>
      </c>
      <c r="M6525">
        <v>0.67295000000000005</v>
      </c>
    </row>
    <row r="6526" spans="2:13" x14ac:dyDescent="0.35">
      <c r="B6526">
        <v>6523</v>
      </c>
      <c r="C6526">
        <v>0.65225</v>
      </c>
      <c r="D6526">
        <v>0.57215000000000005</v>
      </c>
      <c r="E6526">
        <v>0.81394999999999995</v>
      </c>
      <c r="F6526">
        <v>0.52554999999999996</v>
      </c>
      <c r="G6526">
        <v>0.83545000000000003</v>
      </c>
      <c r="H6526">
        <v>1.75E-3</v>
      </c>
      <c r="I6526">
        <v>9.325E-2</v>
      </c>
      <c r="J6526">
        <v>0.76495000000000002</v>
      </c>
      <c r="K6526">
        <v>0.77575000000000005</v>
      </c>
      <c r="L6526">
        <v>0.70315000000000005</v>
      </c>
      <c r="M6526">
        <v>0.94735000000000003</v>
      </c>
    </row>
    <row r="6527" spans="2:13" x14ac:dyDescent="0.35">
      <c r="B6527">
        <v>6524</v>
      </c>
      <c r="C6527">
        <v>0.65234999999999999</v>
      </c>
      <c r="D6527">
        <v>0.31164999999999998</v>
      </c>
      <c r="E6527">
        <v>0.63295000000000001</v>
      </c>
      <c r="F6527">
        <v>0.38464999999999999</v>
      </c>
      <c r="G6527">
        <v>0.71145000000000003</v>
      </c>
      <c r="H6527">
        <v>0.12914999999999999</v>
      </c>
      <c r="I6527">
        <v>0.19505</v>
      </c>
      <c r="J6527">
        <v>0.88475000000000004</v>
      </c>
      <c r="K6527">
        <v>0.12475</v>
      </c>
      <c r="L6527">
        <v>0.83125000000000004</v>
      </c>
      <c r="M6527">
        <v>0.28405000000000002</v>
      </c>
    </row>
    <row r="6528" spans="2:13" x14ac:dyDescent="0.35">
      <c r="B6528">
        <v>6525</v>
      </c>
      <c r="C6528">
        <v>0.65244999999999997</v>
      </c>
      <c r="D6528">
        <v>7.8350000000000003E-2</v>
      </c>
      <c r="E6528">
        <v>0.19334999999999999</v>
      </c>
      <c r="F6528">
        <v>0.36754999999999999</v>
      </c>
      <c r="G6528">
        <v>0.42025000000000001</v>
      </c>
      <c r="H6528">
        <v>0.36554999999999999</v>
      </c>
      <c r="I6528">
        <v>0.42904999999999999</v>
      </c>
      <c r="J6528">
        <v>0.14565</v>
      </c>
      <c r="K6528">
        <v>0.30044999999999999</v>
      </c>
      <c r="L6528">
        <v>1.1950000000000001E-2</v>
      </c>
      <c r="M6528">
        <v>0.92074999999999996</v>
      </c>
    </row>
    <row r="6529" spans="2:13" x14ac:dyDescent="0.35">
      <c r="B6529">
        <v>6526</v>
      </c>
      <c r="C6529">
        <v>0.65254999999999996</v>
      </c>
      <c r="D6529">
        <v>0.59165000000000001</v>
      </c>
      <c r="E6529">
        <v>0.43025000000000002</v>
      </c>
      <c r="F6529">
        <v>0.62665000000000004</v>
      </c>
      <c r="G6529">
        <v>0.41754999999999998</v>
      </c>
      <c r="H6529">
        <v>0.92974999999999997</v>
      </c>
      <c r="I6529">
        <v>0.22495000000000001</v>
      </c>
      <c r="J6529">
        <v>0.13034999999999999</v>
      </c>
      <c r="K6529">
        <v>0.57735000000000003</v>
      </c>
      <c r="L6529">
        <v>0.89505000000000001</v>
      </c>
      <c r="M6529">
        <v>0.73265000000000002</v>
      </c>
    </row>
    <row r="6530" spans="2:13" x14ac:dyDescent="0.35">
      <c r="B6530">
        <v>6527</v>
      </c>
      <c r="C6530">
        <v>0.65264999999999995</v>
      </c>
      <c r="D6530">
        <v>0.27024999999999999</v>
      </c>
      <c r="E6530">
        <v>0.69545000000000001</v>
      </c>
      <c r="F6530">
        <v>0.34625</v>
      </c>
      <c r="G6530">
        <v>0.21124999999999999</v>
      </c>
      <c r="H6530">
        <v>0.40675</v>
      </c>
      <c r="I6530">
        <v>0.81745000000000001</v>
      </c>
      <c r="J6530">
        <v>0.65944999999999998</v>
      </c>
      <c r="K6530">
        <v>0.76644999999999996</v>
      </c>
      <c r="L6530">
        <v>0.70994999999999997</v>
      </c>
      <c r="M6530">
        <v>3.1150000000000001E-2</v>
      </c>
    </row>
    <row r="6531" spans="2:13" x14ac:dyDescent="0.35">
      <c r="B6531">
        <v>6528</v>
      </c>
      <c r="C6531">
        <v>0.65275000000000005</v>
      </c>
      <c r="D6531">
        <v>0.99145000000000005</v>
      </c>
      <c r="E6531">
        <v>0.86294999999999999</v>
      </c>
      <c r="F6531">
        <v>0.75214999999999999</v>
      </c>
      <c r="G6531">
        <v>0.92745</v>
      </c>
      <c r="H6531">
        <v>0.17324999999999999</v>
      </c>
      <c r="I6531">
        <v>0.22155</v>
      </c>
      <c r="J6531">
        <v>0.99255000000000004</v>
      </c>
      <c r="K6531">
        <v>0.80354999999999999</v>
      </c>
      <c r="L6531">
        <v>0.93955</v>
      </c>
      <c r="M6531">
        <v>0.11495</v>
      </c>
    </row>
    <row r="6532" spans="2:13" x14ac:dyDescent="0.35">
      <c r="B6532">
        <v>6529</v>
      </c>
      <c r="C6532">
        <v>0.65285000000000004</v>
      </c>
      <c r="D6532">
        <v>0.50444999999999995</v>
      </c>
      <c r="E6532">
        <v>0.26995000000000002</v>
      </c>
      <c r="F6532">
        <v>0.88734999999999997</v>
      </c>
      <c r="G6532">
        <v>0.71894999999999998</v>
      </c>
      <c r="H6532">
        <v>0.98345000000000005</v>
      </c>
      <c r="I6532">
        <v>0.37645000000000001</v>
      </c>
      <c r="J6532">
        <v>0.33984999999999999</v>
      </c>
      <c r="K6532">
        <v>0.95945000000000003</v>
      </c>
      <c r="L6532">
        <v>0.79754999999999998</v>
      </c>
      <c r="M6532">
        <v>0.14005000000000001</v>
      </c>
    </row>
    <row r="6533" spans="2:13" x14ac:dyDescent="0.35">
      <c r="B6533">
        <v>6530</v>
      </c>
      <c r="C6533">
        <v>0.65295000000000003</v>
      </c>
      <c r="D6533">
        <v>0.19064999999999999</v>
      </c>
      <c r="E6533">
        <v>0.96775</v>
      </c>
      <c r="F6533">
        <v>0.83955000000000002</v>
      </c>
      <c r="G6533">
        <v>0.61785000000000001</v>
      </c>
      <c r="H6533">
        <v>0.17175000000000001</v>
      </c>
      <c r="I6533">
        <v>0.57625000000000004</v>
      </c>
      <c r="J6533">
        <v>4.7449999999999999E-2</v>
      </c>
      <c r="K6533">
        <v>0.51695000000000002</v>
      </c>
      <c r="L6533">
        <v>0.87685000000000002</v>
      </c>
      <c r="M6533">
        <v>0.39234999999999998</v>
      </c>
    </row>
    <row r="6534" spans="2:13" x14ac:dyDescent="0.35">
      <c r="B6534">
        <v>6531</v>
      </c>
      <c r="C6534">
        <v>0.65305000000000002</v>
      </c>
      <c r="D6534">
        <v>0.66585000000000005</v>
      </c>
      <c r="E6534">
        <v>3.5249999999999997E-2</v>
      </c>
      <c r="F6534">
        <v>0.56254999999999999</v>
      </c>
      <c r="G6534">
        <v>0.41865000000000002</v>
      </c>
      <c r="H6534">
        <v>0.29525000000000001</v>
      </c>
      <c r="I6534">
        <v>0.25274999999999997</v>
      </c>
      <c r="J6534">
        <v>0.34144999999999998</v>
      </c>
      <c r="K6534">
        <v>0.61124999999999996</v>
      </c>
      <c r="L6534">
        <v>0.65354999999999996</v>
      </c>
      <c r="M6534">
        <v>0.22255</v>
      </c>
    </row>
    <row r="6535" spans="2:13" x14ac:dyDescent="0.35">
      <c r="B6535">
        <v>6532</v>
      </c>
      <c r="C6535">
        <v>0.65315000000000001</v>
      </c>
      <c r="D6535">
        <v>0.30745</v>
      </c>
      <c r="E6535">
        <v>6.9550000000000001E-2</v>
      </c>
      <c r="F6535">
        <v>0.74855000000000005</v>
      </c>
      <c r="G6535">
        <v>0.71094999999999997</v>
      </c>
      <c r="H6535">
        <v>5.5000000000000003E-4</v>
      </c>
      <c r="I6535">
        <v>0.35994999999999999</v>
      </c>
      <c r="J6535">
        <v>0.60645000000000004</v>
      </c>
      <c r="K6535">
        <v>0.96945000000000003</v>
      </c>
      <c r="L6535">
        <v>0.96114999999999995</v>
      </c>
      <c r="M6535">
        <v>0.97175</v>
      </c>
    </row>
    <row r="6536" spans="2:13" x14ac:dyDescent="0.35">
      <c r="B6536">
        <v>6533</v>
      </c>
      <c r="C6536">
        <v>0.65325</v>
      </c>
      <c r="D6536">
        <v>0.37004999999999999</v>
      </c>
      <c r="E6536">
        <v>0.19034999999999999</v>
      </c>
      <c r="F6536">
        <v>0.12955</v>
      </c>
      <c r="G6536">
        <v>3.4549999999999997E-2</v>
      </c>
      <c r="H6536">
        <v>0.79435</v>
      </c>
      <c r="I6536">
        <v>0.43525000000000003</v>
      </c>
      <c r="J6536">
        <v>0.12404999999999999</v>
      </c>
      <c r="K6536">
        <v>5.3150000000000003E-2</v>
      </c>
      <c r="L6536">
        <v>0.97014999999999996</v>
      </c>
      <c r="M6536">
        <v>0.94264999999999999</v>
      </c>
    </row>
    <row r="6537" spans="2:13" x14ac:dyDescent="0.35">
      <c r="B6537">
        <v>6534</v>
      </c>
      <c r="C6537">
        <v>0.65334999999999999</v>
      </c>
      <c r="D6537">
        <v>0.72414999999999996</v>
      </c>
      <c r="E6537">
        <v>0.48394999999999999</v>
      </c>
      <c r="F6537">
        <v>0.93115000000000003</v>
      </c>
      <c r="G6537">
        <v>0.73094999999999999</v>
      </c>
      <c r="H6537">
        <v>0.67474999999999996</v>
      </c>
      <c r="I6537">
        <v>0.95765</v>
      </c>
      <c r="J6537">
        <v>0.94884999999999997</v>
      </c>
      <c r="K6537">
        <v>0.44824999999999998</v>
      </c>
      <c r="L6537">
        <v>0.47405000000000003</v>
      </c>
      <c r="M6537">
        <v>0.78785000000000005</v>
      </c>
    </row>
    <row r="6538" spans="2:13" x14ac:dyDescent="0.35">
      <c r="B6538">
        <v>6535</v>
      </c>
      <c r="C6538">
        <v>0.65344999999999998</v>
      </c>
      <c r="D6538">
        <v>0.46544999999999997</v>
      </c>
      <c r="E6538">
        <v>7.8149999999999997E-2</v>
      </c>
      <c r="F6538">
        <v>0.99665000000000004</v>
      </c>
      <c r="G6538">
        <v>0.26884999999999998</v>
      </c>
      <c r="H6538">
        <v>0.32805000000000001</v>
      </c>
      <c r="I6538">
        <v>0.87444999999999995</v>
      </c>
      <c r="J6538">
        <v>8.1350000000000006E-2</v>
      </c>
      <c r="K6538">
        <v>0.96394999999999997</v>
      </c>
      <c r="L6538">
        <v>0.28125</v>
      </c>
      <c r="M6538">
        <v>0.57645000000000002</v>
      </c>
    </row>
    <row r="6539" spans="2:13" x14ac:dyDescent="0.35">
      <c r="B6539">
        <v>6536</v>
      </c>
      <c r="C6539">
        <v>0.65354999999999996</v>
      </c>
      <c r="D6539">
        <v>0.71745000000000003</v>
      </c>
      <c r="E6539">
        <v>0.94794999999999996</v>
      </c>
      <c r="F6539">
        <v>0.23455000000000001</v>
      </c>
      <c r="G6539">
        <v>0.20615</v>
      </c>
      <c r="H6539">
        <v>0.45815</v>
      </c>
      <c r="I6539">
        <v>0.94784999999999997</v>
      </c>
      <c r="J6539">
        <v>0.67064999999999997</v>
      </c>
      <c r="K6539">
        <v>0.83565</v>
      </c>
      <c r="L6539">
        <v>0.86814999999999998</v>
      </c>
      <c r="M6539">
        <v>0.73234999999999995</v>
      </c>
    </row>
    <row r="6540" spans="2:13" x14ac:dyDescent="0.35">
      <c r="B6540">
        <v>6537</v>
      </c>
      <c r="C6540">
        <v>0.65364999999999995</v>
      </c>
      <c r="D6540">
        <v>0.76844999999999997</v>
      </c>
      <c r="E6540">
        <v>0.54684999999999995</v>
      </c>
      <c r="F6540">
        <v>0.59194999999999998</v>
      </c>
      <c r="G6540">
        <v>0.91485000000000005</v>
      </c>
      <c r="H6540">
        <v>0.58345000000000002</v>
      </c>
      <c r="I6540">
        <v>0.14244999999999999</v>
      </c>
      <c r="J6540">
        <v>1.695E-2</v>
      </c>
      <c r="K6540">
        <v>0.84514999999999996</v>
      </c>
      <c r="L6540">
        <v>0.51644999999999996</v>
      </c>
      <c r="M6540">
        <v>0.92284999999999995</v>
      </c>
    </row>
    <row r="6541" spans="2:13" x14ac:dyDescent="0.35">
      <c r="B6541">
        <v>6538</v>
      </c>
      <c r="C6541">
        <v>0.65375000000000005</v>
      </c>
      <c r="D6541">
        <v>0.74934999999999996</v>
      </c>
      <c r="E6541">
        <v>7.7950000000000005E-2</v>
      </c>
      <c r="F6541">
        <v>1.7850000000000001E-2</v>
      </c>
      <c r="G6541">
        <v>0.29525000000000001</v>
      </c>
      <c r="H6541">
        <v>0.68335000000000001</v>
      </c>
      <c r="I6541">
        <v>0.31405</v>
      </c>
      <c r="J6541">
        <v>0.76385000000000003</v>
      </c>
      <c r="K6541">
        <v>0.37014999999999998</v>
      </c>
      <c r="L6541">
        <v>0.92584999999999995</v>
      </c>
      <c r="M6541">
        <v>0.86565000000000003</v>
      </c>
    </row>
    <row r="6542" spans="2:13" x14ac:dyDescent="0.35">
      <c r="B6542">
        <v>6539</v>
      </c>
      <c r="C6542">
        <v>0.65385000000000004</v>
      </c>
      <c r="D6542">
        <v>0.93074999999999997</v>
      </c>
      <c r="E6542">
        <v>7.7350000000000002E-2</v>
      </c>
      <c r="F6542">
        <v>0.14105000000000001</v>
      </c>
      <c r="G6542">
        <v>0.63044999999999995</v>
      </c>
      <c r="H6542">
        <v>0.44314999999999999</v>
      </c>
      <c r="I6542">
        <v>0.48604999999999998</v>
      </c>
      <c r="J6542">
        <v>2.7650000000000001E-2</v>
      </c>
      <c r="K6542">
        <v>0.50405</v>
      </c>
      <c r="L6542">
        <v>0.16605</v>
      </c>
      <c r="M6542">
        <v>0.22075</v>
      </c>
    </row>
    <row r="6543" spans="2:13" x14ac:dyDescent="0.35">
      <c r="B6543">
        <v>6540</v>
      </c>
      <c r="C6543">
        <v>0.65395000000000003</v>
      </c>
      <c r="D6543">
        <v>0.72014999999999996</v>
      </c>
      <c r="E6543">
        <v>0.19694999999999999</v>
      </c>
      <c r="F6543">
        <v>0.74444999999999995</v>
      </c>
      <c r="G6543">
        <v>2.2550000000000001E-2</v>
      </c>
      <c r="H6543">
        <v>0.63605</v>
      </c>
      <c r="I6543">
        <v>0.73145000000000004</v>
      </c>
      <c r="J6543">
        <v>0.53844999999999998</v>
      </c>
      <c r="K6543">
        <v>9.3649999999999997E-2</v>
      </c>
      <c r="L6543">
        <v>0.73014999999999997</v>
      </c>
      <c r="M6543">
        <v>0.24975</v>
      </c>
    </row>
    <row r="6544" spans="2:13" x14ac:dyDescent="0.35">
      <c r="B6544">
        <v>6541</v>
      </c>
      <c r="C6544">
        <v>0.65405000000000002</v>
      </c>
      <c r="D6544">
        <v>0.26505000000000001</v>
      </c>
      <c r="E6544">
        <v>0.86094999999999999</v>
      </c>
      <c r="F6544">
        <v>7.1150000000000005E-2</v>
      </c>
      <c r="G6544">
        <v>8.0649999999999999E-2</v>
      </c>
      <c r="H6544">
        <v>9.2450000000000004E-2</v>
      </c>
      <c r="I6544">
        <v>0.67225000000000001</v>
      </c>
      <c r="J6544">
        <v>0.79495000000000005</v>
      </c>
      <c r="K6544">
        <v>0.40825</v>
      </c>
      <c r="L6544">
        <v>0.79535</v>
      </c>
      <c r="M6544">
        <v>0.44574999999999998</v>
      </c>
    </row>
    <row r="6545" spans="2:13" x14ac:dyDescent="0.35">
      <c r="B6545">
        <v>6542</v>
      </c>
      <c r="C6545">
        <v>0.65415000000000001</v>
      </c>
      <c r="D6545">
        <v>0.43995000000000001</v>
      </c>
      <c r="E6545">
        <v>0.33445000000000003</v>
      </c>
      <c r="F6545">
        <v>0.62795000000000001</v>
      </c>
      <c r="G6545">
        <v>2.5749999999999999E-2</v>
      </c>
      <c r="H6545">
        <v>0.77585000000000004</v>
      </c>
      <c r="I6545">
        <v>0.47904999999999998</v>
      </c>
      <c r="J6545">
        <v>0.63834999999999997</v>
      </c>
      <c r="K6545">
        <v>0.55364999999999998</v>
      </c>
      <c r="L6545">
        <v>0.69325000000000003</v>
      </c>
      <c r="M6545">
        <v>0.59565000000000001</v>
      </c>
    </row>
    <row r="6546" spans="2:13" x14ac:dyDescent="0.35">
      <c r="B6546">
        <v>6543</v>
      </c>
      <c r="C6546">
        <v>0.65425</v>
      </c>
      <c r="D6546">
        <v>0.35254999999999997</v>
      </c>
      <c r="E6546">
        <v>0.92015000000000002</v>
      </c>
      <c r="F6546">
        <v>0.83345000000000002</v>
      </c>
      <c r="G6546">
        <v>5.9500000000000004E-3</v>
      </c>
      <c r="H6546">
        <v>0.85265000000000002</v>
      </c>
      <c r="I6546">
        <v>0.38905000000000001</v>
      </c>
      <c r="J6546">
        <v>0.90315000000000001</v>
      </c>
      <c r="K6546">
        <v>0.18375</v>
      </c>
      <c r="L6546">
        <v>0.77685000000000004</v>
      </c>
      <c r="M6546">
        <v>0.23275000000000001</v>
      </c>
    </row>
    <row r="6547" spans="2:13" x14ac:dyDescent="0.35">
      <c r="B6547">
        <v>6544</v>
      </c>
      <c r="C6547">
        <v>0.65434999999999999</v>
      </c>
      <c r="D6547">
        <v>0.12064999999999999</v>
      </c>
      <c r="E6547">
        <v>0.55284999999999995</v>
      </c>
      <c r="F6547">
        <v>0.47284999999999999</v>
      </c>
      <c r="G6547">
        <v>0.73614999999999997</v>
      </c>
      <c r="H6547">
        <v>8.7849999999999998E-2</v>
      </c>
      <c r="I6547">
        <v>0.46034999999999998</v>
      </c>
      <c r="J6547">
        <v>0.57455000000000001</v>
      </c>
      <c r="K6547">
        <v>0.54074999999999995</v>
      </c>
      <c r="L6547">
        <v>0.98614999999999997</v>
      </c>
      <c r="M6547">
        <v>0.97014999999999996</v>
      </c>
    </row>
    <row r="6548" spans="2:13" x14ac:dyDescent="0.35">
      <c r="B6548">
        <v>6545</v>
      </c>
      <c r="C6548">
        <v>0.65444999999999998</v>
      </c>
      <c r="D6548">
        <v>4.4949999999999997E-2</v>
      </c>
      <c r="E6548">
        <v>0.61734999999999995</v>
      </c>
      <c r="F6548">
        <v>0.42725000000000002</v>
      </c>
      <c r="G6548">
        <v>0.38105</v>
      </c>
      <c r="H6548">
        <v>0.10925</v>
      </c>
      <c r="I6548">
        <v>0.42835000000000001</v>
      </c>
      <c r="J6548">
        <v>0.26384999999999997</v>
      </c>
      <c r="K6548">
        <v>0.75814999999999999</v>
      </c>
      <c r="L6548">
        <v>0.52515000000000001</v>
      </c>
      <c r="M6548">
        <v>0.60275000000000001</v>
      </c>
    </row>
    <row r="6549" spans="2:13" x14ac:dyDescent="0.35">
      <c r="B6549">
        <v>6546</v>
      </c>
      <c r="C6549">
        <v>0.65454999999999997</v>
      </c>
      <c r="D6549">
        <v>0.56174999999999997</v>
      </c>
      <c r="E6549">
        <v>0.36795</v>
      </c>
      <c r="F6549">
        <v>0.61245000000000005</v>
      </c>
      <c r="G6549">
        <v>0.38214999999999999</v>
      </c>
      <c r="H6549">
        <v>0.97365000000000002</v>
      </c>
      <c r="I6549">
        <v>0.60485</v>
      </c>
      <c r="J6549">
        <v>0.72604999999999997</v>
      </c>
      <c r="K6549">
        <v>0.42904999999999999</v>
      </c>
      <c r="L6549">
        <v>0.92135</v>
      </c>
      <c r="M6549">
        <v>5.1049999999999998E-2</v>
      </c>
    </row>
    <row r="6550" spans="2:13" x14ac:dyDescent="0.35">
      <c r="B6550">
        <v>6547</v>
      </c>
      <c r="C6550">
        <v>0.65464999999999995</v>
      </c>
      <c r="D6550">
        <v>0.11244999999999999</v>
      </c>
      <c r="E6550">
        <v>0.28744999999999998</v>
      </c>
      <c r="F6550">
        <v>0.84694999999999998</v>
      </c>
      <c r="G6550">
        <v>0.90695000000000003</v>
      </c>
      <c r="H6550">
        <v>0.16855000000000001</v>
      </c>
      <c r="I6550">
        <v>0.66364999999999996</v>
      </c>
      <c r="J6550">
        <v>9.5499999999999995E-3</v>
      </c>
      <c r="K6550">
        <v>0.71245000000000003</v>
      </c>
      <c r="L6550">
        <v>0.91395000000000004</v>
      </c>
      <c r="M6550">
        <v>0.91444999999999999</v>
      </c>
    </row>
    <row r="6551" spans="2:13" x14ac:dyDescent="0.35">
      <c r="B6551">
        <v>6548</v>
      </c>
      <c r="C6551">
        <v>0.65475000000000005</v>
      </c>
      <c r="D6551">
        <v>7.3849999999999999E-2</v>
      </c>
      <c r="E6551">
        <v>0.64795000000000003</v>
      </c>
      <c r="F6551">
        <v>4.1549999999999997E-2</v>
      </c>
      <c r="G6551">
        <v>0.62765000000000004</v>
      </c>
      <c r="H6551">
        <v>0.96384999999999998</v>
      </c>
      <c r="I6551">
        <v>0.67164999999999997</v>
      </c>
      <c r="J6551">
        <v>3.6150000000000002E-2</v>
      </c>
      <c r="K6551">
        <v>6.8949999999999997E-2</v>
      </c>
      <c r="L6551">
        <v>0.72404999999999997</v>
      </c>
      <c r="M6551">
        <v>6.9750000000000006E-2</v>
      </c>
    </row>
    <row r="6552" spans="2:13" x14ac:dyDescent="0.35">
      <c r="B6552">
        <v>6549</v>
      </c>
      <c r="C6552">
        <v>0.65485000000000004</v>
      </c>
      <c r="D6552">
        <v>9.6750000000000003E-2</v>
      </c>
      <c r="E6552">
        <v>8.4349999999999994E-2</v>
      </c>
      <c r="F6552">
        <v>0.28384999999999999</v>
      </c>
      <c r="G6552">
        <v>0.67615000000000003</v>
      </c>
      <c r="H6552">
        <v>0.61575000000000002</v>
      </c>
      <c r="I6552">
        <v>0.33045000000000002</v>
      </c>
      <c r="J6552">
        <v>0.64464999999999995</v>
      </c>
      <c r="K6552">
        <v>0.16705</v>
      </c>
      <c r="L6552">
        <v>0.91354999999999997</v>
      </c>
      <c r="M6552">
        <v>0.26734999999999998</v>
      </c>
    </row>
    <row r="6553" spans="2:13" x14ac:dyDescent="0.35">
      <c r="B6553">
        <v>6550</v>
      </c>
      <c r="C6553">
        <v>0.65495000000000003</v>
      </c>
      <c r="D6553">
        <v>0.29144999999999999</v>
      </c>
      <c r="E6553">
        <v>0.49914999999999998</v>
      </c>
      <c r="F6553">
        <v>0.60994999999999999</v>
      </c>
      <c r="G6553">
        <v>1.2449999999999999E-2</v>
      </c>
      <c r="H6553">
        <v>7.5749999999999998E-2</v>
      </c>
      <c r="I6553">
        <v>0.61934999999999996</v>
      </c>
      <c r="J6553">
        <v>0.52315</v>
      </c>
      <c r="K6553">
        <v>0.88714999999999999</v>
      </c>
      <c r="L6553">
        <v>0.97104999999999997</v>
      </c>
      <c r="M6553">
        <v>0.40075</v>
      </c>
    </row>
    <row r="6554" spans="2:13" x14ac:dyDescent="0.35">
      <c r="B6554">
        <v>6551</v>
      </c>
      <c r="C6554">
        <v>0.65505000000000002</v>
      </c>
      <c r="D6554">
        <v>0.10274999999999999</v>
      </c>
      <c r="E6554">
        <v>0.97414999999999996</v>
      </c>
      <c r="F6554">
        <v>3.1550000000000002E-2</v>
      </c>
      <c r="G6554">
        <v>0.10545</v>
      </c>
      <c r="H6554">
        <v>0.65505000000000002</v>
      </c>
      <c r="I6554">
        <v>7.3150000000000007E-2</v>
      </c>
      <c r="J6554">
        <v>0.30075000000000002</v>
      </c>
      <c r="K6554">
        <v>0.45734999999999998</v>
      </c>
      <c r="L6554">
        <v>0.80845</v>
      </c>
      <c r="M6554">
        <v>0.64054999999999995</v>
      </c>
    </row>
    <row r="6555" spans="2:13" x14ac:dyDescent="0.35">
      <c r="B6555">
        <v>6552</v>
      </c>
      <c r="C6555">
        <v>0.65515000000000001</v>
      </c>
      <c r="D6555">
        <v>0.79364999999999997</v>
      </c>
      <c r="E6555">
        <v>0.24895</v>
      </c>
      <c r="F6555">
        <v>0.42444999999999999</v>
      </c>
      <c r="G6555">
        <v>0.38614999999999999</v>
      </c>
      <c r="H6555">
        <v>0.18845000000000001</v>
      </c>
      <c r="I6555">
        <v>0.66735</v>
      </c>
      <c r="J6555">
        <v>5.1549999999999999E-2</v>
      </c>
      <c r="K6555">
        <v>0.52854999999999996</v>
      </c>
      <c r="L6555">
        <v>0.30645</v>
      </c>
      <c r="M6555">
        <v>0.60914999999999997</v>
      </c>
    </row>
    <row r="6556" spans="2:13" x14ac:dyDescent="0.35">
      <c r="B6556">
        <v>6553</v>
      </c>
      <c r="C6556">
        <v>0.65525</v>
      </c>
      <c r="D6556">
        <v>0.12214999999999999</v>
      </c>
      <c r="E6556">
        <v>0.37235000000000001</v>
      </c>
      <c r="F6556">
        <v>7.8350000000000003E-2</v>
      </c>
      <c r="G6556">
        <v>0.62334999999999996</v>
      </c>
      <c r="H6556">
        <v>0.69504999999999995</v>
      </c>
      <c r="I6556">
        <v>0.26014999999999999</v>
      </c>
      <c r="J6556">
        <v>0.19064999999999999</v>
      </c>
      <c r="K6556">
        <v>0.87044999999999995</v>
      </c>
      <c r="L6556">
        <v>6.6449999999999995E-2</v>
      </c>
      <c r="M6556">
        <v>2.1649999999999999E-2</v>
      </c>
    </row>
    <row r="6557" spans="2:13" x14ac:dyDescent="0.35">
      <c r="B6557">
        <v>6554</v>
      </c>
      <c r="C6557">
        <v>0.65534999999999999</v>
      </c>
      <c r="D6557">
        <v>0.30035000000000001</v>
      </c>
      <c r="E6557">
        <v>0.60475000000000001</v>
      </c>
      <c r="F6557">
        <v>0.88565000000000005</v>
      </c>
      <c r="G6557">
        <v>0.41234999999999999</v>
      </c>
      <c r="H6557">
        <v>0.71325000000000005</v>
      </c>
      <c r="I6557">
        <v>2.215E-2</v>
      </c>
      <c r="J6557">
        <v>0.94374999999999998</v>
      </c>
      <c r="K6557">
        <v>1.095E-2</v>
      </c>
      <c r="L6557">
        <v>3.9350000000000003E-2</v>
      </c>
      <c r="M6557">
        <v>0.66495000000000004</v>
      </c>
    </row>
    <row r="6558" spans="2:13" x14ac:dyDescent="0.35">
      <c r="B6558">
        <v>6555</v>
      </c>
      <c r="C6558">
        <v>0.65544999999999998</v>
      </c>
      <c r="D6558">
        <v>0.27305000000000001</v>
      </c>
      <c r="E6558">
        <v>0.97455000000000003</v>
      </c>
      <c r="F6558">
        <v>0.46705000000000002</v>
      </c>
      <c r="G6558">
        <v>0.74404999999999999</v>
      </c>
      <c r="H6558">
        <v>0.12805</v>
      </c>
      <c r="I6558">
        <v>0.16794999999999999</v>
      </c>
      <c r="J6558">
        <v>0.28694999999999998</v>
      </c>
      <c r="K6558">
        <v>0.21095</v>
      </c>
      <c r="L6558">
        <v>0.30235000000000001</v>
      </c>
      <c r="M6558">
        <v>3.465E-2</v>
      </c>
    </row>
    <row r="6559" spans="2:13" x14ac:dyDescent="0.35">
      <c r="B6559">
        <v>6556</v>
      </c>
      <c r="C6559">
        <v>0.65554999999999997</v>
      </c>
      <c r="D6559">
        <v>0.69884999999999997</v>
      </c>
      <c r="E6559">
        <v>0.71965000000000001</v>
      </c>
      <c r="F6559">
        <v>0.44264999999999999</v>
      </c>
      <c r="G6559">
        <v>0.47344999999999998</v>
      </c>
      <c r="H6559">
        <v>0.81915000000000004</v>
      </c>
      <c r="I6559">
        <v>0.76554999999999995</v>
      </c>
      <c r="J6559">
        <v>0.93325000000000002</v>
      </c>
      <c r="K6559">
        <v>0.69094999999999995</v>
      </c>
      <c r="L6559">
        <v>1.005E-2</v>
      </c>
      <c r="M6559">
        <v>0.79915000000000003</v>
      </c>
    </row>
    <row r="6560" spans="2:13" x14ac:dyDescent="0.35">
      <c r="B6560">
        <v>6557</v>
      </c>
      <c r="C6560">
        <v>0.65564999999999996</v>
      </c>
      <c r="D6560">
        <v>0.89215</v>
      </c>
      <c r="E6560">
        <v>0.10135</v>
      </c>
      <c r="F6560">
        <v>0.19855</v>
      </c>
      <c r="G6560">
        <v>0.84384999999999999</v>
      </c>
      <c r="H6560">
        <v>0.95584999999999998</v>
      </c>
      <c r="I6560">
        <v>0.91815000000000002</v>
      </c>
      <c r="J6560">
        <v>0.75465000000000004</v>
      </c>
      <c r="K6560">
        <v>0.42265000000000003</v>
      </c>
      <c r="L6560">
        <v>6.615E-2</v>
      </c>
      <c r="M6560">
        <v>5.9650000000000002E-2</v>
      </c>
    </row>
    <row r="6561" spans="2:13" x14ac:dyDescent="0.35">
      <c r="B6561">
        <v>6558</v>
      </c>
      <c r="C6561">
        <v>0.65575000000000006</v>
      </c>
      <c r="D6561">
        <v>0.58665</v>
      </c>
      <c r="E6561">
        <v>0.58794999999999997</v>
      </c>
      <c r="F6561">
        <v>0.21325</v>
      </c>
      <c r="G6561">
        <v>0.55354999999999999</v>
      </c>
      <c r="H6561">
        <v>0.21854999999999999</v>
      </c>
      <c r="I6561">
        <v>0.55105000000000004</v>
      </c>
      <c r="J6561">
        <v>2.9250000000000002E-2</v>
      </c>
      <c r="K6561">
        <v>0.63385000000000002</v>
      </c>
      <c r="L6561">
        <v>0.14055000000000001</v>
      </c>
      <c r="M6561">
        <v>0.11795</v>
      </c>
    </row>
    <row r="6562" spans="2:13" x14ac:dyDescent="0.35">
      <c r="B6562">
        <v>6559</v>
      </c>
      <c r="C6562">
        <v>0.65585000000000004</v>
      </c>
      <c r="D6562">
        <v>0.34984999999999999</v>
      </c>
      <c r="E6562">
        <v>0.71025000000000005</v>
      </c>
      <c r="F6562">
        <v>0.57015000000000005</v>
      </c>
      <c r="G6562">
        <v>0.72875000000000001</v>
      </c>
      <c r="H6562">
        <v>0.53305000000000002</v>
      </c>
      <c r="I6562">
        <v>0.23535</v>
      </c>
      <c r="J6562">
        <v>0.16064999999999999</v>
      </c>
      <c r="K6562">
        <v>0.51844999999999997</v>
      </c>
      <c r="L6562">
        <v>0.51244999999999996</v>
      </c>
      <c r="M6562">
        <v>6.0150000000000002E-2</v>
      </c>
    </row>
    <row r="6563" spans="2:13" x14ac:dyDescent="0.35">
      <c r="B6563">
        <v>6560</v>
      </c>
      <c r="C6563">
        <v>0.65595000000000003</v>
      </c>
      <c r="D6563">
        <v>0.84394999999999998</v>
      </c>
      <c r="E6563">
        <v>0.97894999999999999</v>
      </c>
      <c r="F6563">
        <v>0.71365000000000001</v>
      </c>
      <c r="G6563">
        <v>0.15645000000000001</v>
      </c>
      <c r="H6563">
        <v>0.92495000000000005</v>
      </c>
      <c r="I6563">
        <v>0.87285000000000001</v>
      </c>
      <c r="J6563">
        <v>0.96994999999999998</v>
      </c>
      <c r="K6563">
        <v>0.49985000000000002</v>
      </c>
      <c r="L6563">
        <v>0.55605000000000004</v>
      </c>
      <c r="M6563">
        <v>0.68574999999999997</v>
      </c>
    </row>
    <row r="6564" spans="2:13" x14ac:dyDescent="0.35">
      <c r="B6564">
        <v>6561</v>
      </c>
      <c r="C6564">
        <v>0.65605000000000002</v>
      </c>
      <c r="D6564">
        <v>5.8349999999999999E-2</v>
      </c>
      <c r="E6564">
        <v>0.40694999999999998</v>
      </c>
      <c r="F6564">
        <v>0.28634999999999999</v>
      </c>
      <c r="G6564">
        <v>0.83745000000000003</v>
      </c>
      <c r="H6564">
        <v>3.6850000000000001E-2</v>
      </c>
      <c r="I6564">
        <v>0.41954999999999998</v>
      </c>
      <c r="J6564">
        <v>0.52415</v>
      </c>
      <c r="K6564">
        <v>2.375E-2</v>
      </c>
      <c r="L6564">
        <v>0.99295</v>
      </c>
      <c r="M6564">
        <v>0.81874999999999998</v>
      </c>
    </row>
    <row r="6565" spans="2:13" x14ac:dyDescent="0.35">
      <c r="B6565">
        <v>6562</v>
      </c>
      <c r="C6565">
        <v>0.65615000000000001</v>
      </c>
      <c r="D6565">
        <v>0.33765000000000001</v>
      </c>
      <c r="E6565">
        <v>0.65925</v>
      </c>
      <c r="F6565">
        <v>0.39974999999999999</v>
      </c>
      <c r="G6565">
        <v>0.97645000000000004</v>
      </c>
      <c r="H6565">
        <v>0.99955000000000005</v>
      </c>
      <c r="I6565">
        <v>0.16325000000000001</v>
      </c>
      <c r="J6565">
        <v>0.63055000000000005</v>
      </c>
      <c r="K6565">
        <v>0.15504999999999999</v>
      </c>
      <c r="L6565">
        <v>0.23524999999999999</v>
      </c>
      <c r="M6565">
        <v>0.86975000000000002</v>
      </c>
    </row>
    <row r="6566" spans="2:13" x14ac:dyDescent="0.35">
      <c r="B6566">
        <v>6563</v>
      </c>
      <c r="C6566">
        <v>0.65625</v>
      </c>
      <c r="D6566">
        <v>0.45365</v>
      </c>
      <c r="E6566">
        <v>0.95615000000000006</v>
      </c>
      <c r="F6566">
        <v>0.56755</v>
      </c>
      <c r="G6566">
        <v>0.69215000000000004</v>
      </c>
      <c r="H6566">
        <v>0.57574999999999998</v>
      </c>
      <c r="I6566">
        <v>0.27755000000000002</v>
      </c>
      <c r="J6566">
        <v>0.33695000000000003</v>
      </c>
      <c r="K6566">
        <v>0.82915000000000005</v>
      </c>
      <c r="L6566">
        <v>0.50665000000000004</v>
      </c>
      <c r="M6566">
        <v>0.59265000000000001</v>
      </c>
    </row>
    <row r="6567" spans="2:13" x14ac:dyDescent="0.35">
      <c r="B6567">
        <v>6564</v>
      </c>
      <c r="C6567">
        <v>0.65634999999999999</v>
      </c>
      <c r="D6567">
        <v>0.54895000000000005</v>
      </c>
      <c r="E6567">
        <v>0.93264999999999998</v>
      </c>
      <c r="F6567">
        <v>0.12015000000000001</v>
      </c>
      <c r="G6567">
        <v>0.28944999999999999</v>
      </c>
      <c r="H6567">
        <v>0.70404999999999995</v>
      </c>
      <c r="I6567">
        <v>7.3950000000000002E-2</v>
      </c>
      <c r="J6567">
        <v>7.0050000000000001E-2</v>
      </c>
      <c r="K6567">
        <v>0.97275</v>
      </c>
      <c r="L6567">
        <v>0.95165</v>
      </c>
      <c r="M6567">
        <v>0.44745000000000001</v>
      </c>
    </row>
    <row r="6568" spans="2:13" x14ac:dyDescent="0.35">
      <c r="B6568">
        <v>6565</v>
      </c>
      <c r="C6568">
        <v>0.65644999999999998</v>
      </c>
      <c r="D6568">
        <v>0.13875000000000001</v>
      </c>
      <c r="E6568">
        <v>0.81115000000000004</v>
      </c>
      <c r="F6568">
        <v>0.48535</v>
      </c>
      <c r="G6568">
        <v>4.5949999999999998E-2</v>
      </c>
      <c r="H6568">
        <v>0.44164999999999999</v>
      </c>
      <c r="I6568">
        <v>0.54925000000000002</v>
      </c>
      <c r="J6568">
        <v>0.17105000000000001</v>
      </c>
      <c r="K6568">
        <v>0.23355000000000001</v>
      </c>
      <c r="L6568">
        <v>0.92425000000000002</v>
      </c>
      <c r="M6568">
        <v>7.9949999999999993E-2</v>
      </c>
    </row>
    <row r="6569" spans="2:13" x14ac:dyDescent="0.35">
      <c r="B6569">
        <v>6566</v>
      </c>
      <c r="C6569">
        <v>0.65654999999999997</v>
      </c>
      <c r="D6569">
        <v>0.24185000000000001</v>
      </c>
      <c r="E6569">
        <v>0.83125000000000004</v>
      </c>
      <c r="F6569">
        <v>7.3249999999999996E-2</v>
      </c>
      <c r="G6569">
        <v>0.61795</v>
      </c>
      <c r="H6569">
        <v>6.2350000000000003E-2</v>
      </c>
      <c r="I6569">
        <v>0.99704999999999999</v>
      </c>
      <c r="J6569">
        <v>0.25164999999999998</v>
      </c>
      <c r="K6569">
        <v>0.32945000000000002</v>
      </c>
      <c r="L6569">
        <v>0.55625000000000002</v>
      </c>
      <c r="M6569">
        <v>0.74624999999999997</v>
      </c>
    </row>
    <row r="6570" spans="2:13" x14ac:dyDescent="0.35">
      <c r="B6570">
        <v>6567</v>
      </c>
      <c r="C6570">
        <v>0.65664999999999996</v>
      </c>
      <c r="D6570">
        <v>0.15604999999999999</v>
      </c>
      <c r="E6570">
        <v>0.52095000000000002</v>
      </c>
      <c r="F6570">
        <v>0.79464999999999997</v>
      </c>
      <c r="G6570">
        <v>0.49485000000000001</v>
      </c>
      <c r="H6570">
        <v>0.59125000000000005</v>
      </c>
      <c r="I6570">
        <v>0.43025000000000002</v>
      </c>
      <c r="J6570">
        <v>0.51634999999999998</v>
      </c>
      <c r="K6570">
        <v>0.18554999999999999</v>
      </c>
      <c r="L6570">
        <v>0.97165000000000001</v>
      </c>
      <c r="M6570">
        <v>0.74185000000000001</v>
      </c>
    </row>
    <row r="6571" spans="2:13" x14ac:dyDescent="0.35">
      <c r="B6571">
        <v>6568</v>
      </c>
      <c r="C6571">
        <v>0.65674999999999994</v>
      </c>
      <c r="D6571">
        <v>0.52715000000000001</v>
      </c>
      <c r="E6571">
        <v>0.58165</v>
      </c>
      <c r="F6571">
        <v>0.15795000000000001</v>
      </c>
      <c r="G6571">
        <v>0.74485000000000001</v>
      </c>
      <c r="H6571">
        <v>0.22994999999999999</v>
      </c>
      <c r="I6571">
        <v>0.81115000000000004</v>
      </c>
      <c r="J6571">
        <v>0.93035000000000001</v>
      </c>
      <c r="K6571">
        <v>0.16184999999999999</v>
      </c>
      <c r="L6571">
        <v>3.2499999999999999E-3</v>
      </c>
      <c r="M6571">
        <v>0.64705000000000001</v>
      </c>
    </row>
    <row r="6572" spans="2:13" x14ac:dyDescent="0.35">
      <c r="B6572">
        <v>6569</v>
      </c>
      <c r="C6572">
        <v>0.65685000000000004</v>
      </c>
      <c r="D6572">
        <v>0.39824999999999999</v>
      </c>
      <c r="E6572">
        <v>0.60814999999999997</v>
      </c>
      <c r="F6572">
        <v>3.465E-2</v>
      </c>
      <c r="G6572">
        <v>0.66025</v>
      </c>
      <c r="H6572">
        <v>0.37114999999999998</v>
      </c>
      <c r="I6572">
        <v>9.3149999999999997E-2</v>
      </c>
      <c r="J6572">
        <v>0.32745000000000002</v>
      </c>
      <c r="K6572">
        <v>0.24154999999999999</v>
      </c>
      <c r="L6572">
        <v>0.54654999999999998</v>
      </c>
      <c r="M6572">
        <v>0.35485</v>
      </c>
    </row>
    <row r="6573" spans="2:13" x14ac:dyDescent="0.35">
      <c r="B6573">
        <v>6570</v>
      </c>
      <c r="C6573">
        <v>0.65695000000000003</v>
      </c>
      <c r="D6573">
        <v>5.0750000000000003E-2</v>
      </c>
      <c r="E6573">
        <v>0.63444999999999996</v>
      </c>
      <c r="F6573">
        <v>5.645E-2</v>
      </c>
      <c r="G6573">
        <v>9.1149999999999995E-2</v>
      </c>
      <c r="H6573">
        <v>0.15934999999999999</v>
      </c>
      <c r="I6573">
        <v>0.74085000000000001</v>
      </c>
      <c r="J6573">
        <v>0.59714999999999996</v>
      </c>
      <c r="K6573">
        <v>0.52744999999999997</v>
      </c>
      <c r="L6573">
        <v>0.49275000000000002</v>
      </c>
      <c r="M6573">
        <v>0.95215000000000005</v>
      </c>
    </row>
    <row r="6574" spans="2:13" x14ac:dyDescent="0.35">
      <c r="B6574">
        <v>6571</v>
      </c>
      <c r="C6574">
        <v>0.65705000000000002</v>
      </c>
      <c r="D6574">
        <v>0.47975000000000001</v>
      </c>
      <c r="E6574">
        <v>0.45155000000000001</v>
      </c>
      <c r="F6574">
        <v>0.34365000000000001</v>
      </c>
      <c r="G6574">
        <v>0.81545000000000001</v>
      </c>
      <c r="H6574">
        <v>7.0849999999999996E-2</v>
      </c>
      <c r="I6574">
        <v>0.79895000000000005</v>
      </c>
      <c r="J6574">
        <v>0.70325000000000004</v>
      </c>
      <c r="K6574">
        <v>0.27825</v>
      </c>
      <c r="L6574">
        <v>0.86855000000000004</v>
      </c>
      <c r="M6574">
        <v>0.50705</v>
      </c>
    </row>
    <row r="6575" spans="2:13" x14ac:dyDescent="0.35">
      <c r="B6575">
        <v>6572</v>
      </c>
      <c r="C6575">
        <v>0.65715000000000001</v>
      </c>
      <c r="D6575">
        <v>0.56784999999999997</v>
      </c>
      <c r="E6575">
        <v>3.9149999999999997E-2</v>
      </c>
      <c r="F6575">
        <v>0.47534999999999999</v>
      </c>
      <c r="G6575">
        <v>0.91644999999999999</v>
      </c>
      <c r="H6575">
        <v>0.20835000000000001</v>
      </c>
      <c r="I6575">
        <v>0.36135</v>
      </c>
      <c r="J6575">
        <v>0.13675000000000001</v>
      </c>
      <c r="K6575">
        <v>0.32464999999999999</v>
      </c>
      <c r="L6575">
        <v>0.91234999999999999</v>
      </c>
      <c r="M6575">
        <v>0.59694999999999998</v>
      </c>
    </row>
    <row r="6576" spans="2:13" x14ac:dyDescent="0.35">
      <c r="B6576">
        <v>6573</v>
      </c>
      <c r="C6576">
        <v>0.65725</v>
      </c>
      <c r="D6576">
        <v>0.18035000000000001</v>
      </c>
      <c r="E6576">
        <v>0.55054999999999998</v>
      </c>
      <c r="F6576">
        <v>0.53285000000000005</v>
      </c>
      <c r="G6576">
        <v>0.71914999999999996</v>
      </c>
      <c r="H6576">
        <v>0.16164999999999999</v>
      </c>
      <c r="I6576">
        <v>0.73275000000000001</v>
      </c>
      <c r="J6576">
        <v>0.55864999999999998</v>
      </c>
      <c r="K6576">
        <v>0.46425</v>
      </c>
      <c r="L6576">
        <v>0.32605000000000001</v>
      </c>
      <c r="M6576">
        <v>0.42704999999999999</v>
      </c>
    </row>
    <row r="6577" spans="2:13" x14ac:dyDescent="0.35">
      <c r="B6577">
        <v>6574</v>
      </c>
      <c r="C6577">
        <v>0.65734999999999999</v>
      </c>
      <c r="D6577">
        <v>5.3850000000000002E-2</v>
      </c>
      <c r="E6577">
        <v>0.86975000000000002</v>
      </c>
      <c r="F6577">
        <v>0.83374999999999999</v>
      </c>
      <c r="G6577">
        <v>0.94674999999999998</v>
      </c>
      <c r="H6577">
        <v>0.94884999999999997</v>
      </c>
      <c r="I6577">
        <v>0.45145000000000002</v>
      </c>
      <c r="J6577">
        <v>4.5500000000000002E-3</v>
      </c>
      <c r="K6577">
        <v>0.52925</v>
      </c>
      <c r="L6577">
        <v>0.72685</v>
      </c>
      <c r="M6577">
        <v>0.12055</v>
      </c>
    </row>
    <row r="6578" spans="2:13" x14ac:dyDescent="0.35">
      <c r="B6578">
        <v>6575</v>
      </c>
      <c r="C6578">
        <v>0.65744999999999998</v>
      </c>
      <c r="D6578">
        <v>0.59045000000000003</v>
      </c>
      <c r="E6578">
        <v>0.20765</v>
      </c>
      <c r="F6578">
        <v>0.17194999999999999</v>
      </c>
      <c r="G6578">
        <v>0.88695000000000002</v>
      </c>
      <c r="H6578">
        <v>3.0349999999999999E-2</v>
      </c>
      <c r="I6578">
        <v>0.29135</v>
      </c>
      <c r="J6578">
        <v>0.84745000000000004</v>
      </c>
      <c r="K6578">
        <v>0.57635000000000003</v>
      </c>
      <c r="L6578">
        <v>0.52275000000000005</v>
      </c>
      <c r="M6578">
        <v>0.96775</v>
      </c>
    </row>
    <row r="6579" spans="2:13" x14ac:dyDescent="0.35">
      <c r="B6579">
        <v>6576</v>
      </c>
      <c r="C6579">
        <v>0.65754999999999997</v>
      </c>
      <c r="D6579">
        <v>0.95894999999999997</v>
      </c>
      <c r="E6579">
        <v>0.47205000000000003</v>
      </c>
      <c r="F6579">
        <v>0.68145</v>
      </c>
      <c r="G6579">
        <v>5.3949999999999998E-2</v>
      </c>
      <c r="H6579">
        <v>0.64834999999999998</v>
      </c>
      <c r="I6579">
        <v>0.19445000000000001</v>
      </c>
      <c r="J6579">
        <v>0.68484999999999996</v>
      </c>
      <c r="K6579">
        <v>0.45705000000000001</v>
      </c>
      <c r="L6579">
        <v>0.14315</v>
      </c>
      <c r="M6579">
        <v>4.7449999999999999E-2</v>
      </c>
    </row>
    <row r="6580" spans="2:13" x14ac:dyDescent="0.35">
      <c r="B6580">
        <v>6577</v>
      </c>
      <c r="C6580">
        <v>0.65764999999999996</v>
      </c>
      <c r="D6580">
        <v>0.42044999999999999</v>
      </c>
      <c r="E6580">
        <v>0.29115000000000002</v>
      </c>
      <c r="F6580">
        <v>9.1500000000000001E-3</v>
      </c>
      <c r="G6580">
        <v>0.17895</v>
      </c>
      <c r="H6580">
        <v>0.45384999999999998</v>
      </c>
      <c r="I6580">
        <v>0.84145000000000003</v>
      </c>
      <c r="J6580">
        <v>0.14545</v>
      </c>
      <c r="K6580">
        <v>0.67915000000000003</v>
      </c>
      <c r="L6580">
        <v>9.375E-2</v>
      </c>
      <c r="M6580">
        <v>0.86085</v>
      </c>
    </row>
    <row r="6581" spans="2:13" x14ac:dyDescent="0.35">
      <c r="B6581">
        <v>6578</v>
      </c>
      <c r="C6581">
        <v>0.65774999999999995</v>
      </c>
      <c r="D6581">
        <v>0.50195000000000001</v>
      </c>
      <c r="E6581">
        <v>0.63554999999999995</v>
      </c>
      <c r="F6581">
        <v>0.84125000000000005</v>
      </c>
      <c r="G6581">
        <v>3.9149999999999997E-2</v>
      </c>
      <c r="H6581">
        <v>0.30785000000000001</v>
      </c>
      <c r="I6581">
        <v>0.92195000000000005</v>
      </c>
      <c r="J6581">
        <v>0.66425000000000001</v>
      </c>
      <c r="K6581">
        <v>0.52725</v>
      </c>
      <c r="L6581">
        <v>0.74514999999999998</v>
      </c>
      <c r="M6581">
        <v>0.50214999999999999</v>
      </c>
    </row>
    <row r="6582" spans="2:13" x14ac:dyDescent="0.35">
      <c r="B6582">
        <v>6579</v>
      </c>
      <c r="C6582">
        <v>0.65785000000000005</v>
      </c>
      <c r="D6582">
        <v>0.23425000000000001</v>
      </c>
      <c r="E6582">
        <v>0.56574999999999998</v>
      </c>
      <c r="F6582">
        <v>0.78344999999999998</v>
      </c>
      <c r="G6582">
        <v>0.27844999999999998</v>
      </c>
      <c r="H6582">
        <v>0.45134999999999997</v>
      </c>
      <c r="I6582">
        <v>0.60035000000000005</v>
      </c>
      <c r="J6582">
        <v>0.95294999999999996</v>
      </c>
      <c r="K6582">
        <v>8.0649999999999999E-2</v>
      </c>
      <c r="L6582">
        <v>0.36275000000000002</v>
      </c>
      <c r="M6582">
        <v>0.52285000000000004</v>
      </c>
    </row>
    <row r="6583" spans="2:13" x14ac:dyDescent="0.35">
      <c r="B6583">
        <v>6580</v>
      </c>
      <c r="C6583">
        <v>0.65795000000000003</v>
      </c>
      <c r="D6583">
        <v>0.41365000000000002</v>
      </c>
      <c r="E6583">
        <v>0.12465</v>
      </c>
      <c r="F6583">
        <v>0.83975</v>
      </c>
      <c r="G6583">
        <v>0.61504999999999999</v>
      </c>
      <c r="H6583">
        <v>0.30185000000000001</v>
      </c>
      <c r="I6583">
        <v>0.70774999999999999</v>
      </c>
      <c r="J6583">
        <v>0.28854999999999997</v>
      </c>
      <c r="K6583">
        <v>0.89534999999999998</v>
      </c>
      <c r="L6583">
        <v>0.77385000000000004</v>
      </c>
      <c r="M6583">
        <v>0.52454999999999996</v>
      </c>
    </row>
    <row r="6584" spans="2:13" x14ac:dyDescent="0.35">
      <c r="B6584">
        <v>6581</v>
      </c>
      <c r="C6584">
        <v>0.65805000000000002</v>
      </c>
      <c r="D6584">
        <v>0.15575</v>
      </c>
      <c r="E6584">
        <v>0.55725000000000002</v>
      </c>
      <c r="F6584">
        <v>0.94245000000000001</v>
      </c>
      <c r="G6584">
        <v>0.68325000000000002</v>
      </c>
      <c r="H6584">
        <v>0.94094999999999995</v>
      </c>
      <c r="I6584">
        <v>0.40705000000000002</v>
      </c>
      <c r="J6584">
        <v>0.26845000000000002</v>
      </c>
      <c r="K6584">
        <v>0.58794999999999997</v>
      </c>
      <c r="L6584">
        <v>0.92725000000000002</v>
      </c>
      <c r="M6584">
        <v>0.66605000000000003</v>
      </c>
    </row>
    <row r="6585" spans="2:13" x14ac:dyDescent="0.35">
      <c r="B6585">
        <v>6582</v>
      </c>
      <c r="C6585">
        <v>0.65815000000000001</v>
      </c>
      <c r="D6585">
        <v>0.19364999999999999</v>
      </c>
      <c r="E6585">
        <v>0.22364999999999999</v>
      </c>
      <c r="F6585">
        <v>0.54144999999999999</v>
      </c>
      <c r="G6585">
        <v>0.57725000000000004</v>
      </c>
      <c r="H6585">
        <v>0.33865000000000001</v>
      </c>
      <c r="I6585">
        <v>0.83884999999999998</v>
      </c>
      <c r="J6585">
        <v>0.72255000000000003</v>
      </c>
      <c r="K6585">
        <v>0.68174999999999997</v>
      </c>
      <c r="L6585">
        <v>8.115E-2</v>
      </c>
      <c r="M6585">
        <v>0.73804999999999998</v>
      </c>
    </row>
    <row r="6586" spans="2:13" x14ac:dyDescent="0.35">
      <c r="B6586">
        <v>6583</v>
      </c>
      <c r="C6586">
        <v>0.65825</v>
      </c>
      <c r="D6586">
        <v>0.20745</v>
      </c>
      <c r="E6586">
        <v>9.9750000000000005E-2</v>
      </c>
      <c r="F6586">
        <v>0.61755000000000004</v>
      </c>
      <c r="G6586">
        <v>0.56125000000000003</v>
      </c>
      <c r="H6586">
        <v>0.68345</v>
      </c>
      <c r="I6586">
        <v>0.91864999999999997</v>
      </c>
      <c r="J6586">
        <v>0.21575</v>
      </c>
      <c r="K6586">
        <v>0.84965000000000002</v>
      </c>
      <c r="L6586">
        <v>4.0499999999999998E-3</v>
      </c>
      <c r="M6586">
        <v>0.14774999999999999</v>
      </c>
    </row>
    <row r="6587" spans="2:13" x14ac:dyDescent="0.35">
      <c r="B6587">
        <v>6584</v>
      </c>
      <c r="C6587">
        <v>0.65834999999999999</v>
      </c>
      <c r="D6587">
        <v>0.71274999999999999</v>
      </c>
      <c r="E6587">
        <v>0.16234999999999999</v>
      </c>
      <c r="F6587">
        <v>0.41015000000000001</v>
      </c>
      <c r="G6587">
        <v>0.87524999999999997</v>
      </c>
      <c r="H6587">
        <v>0.10564999999999999</v>
      </c>
      <c r="I6587">
        <v>0.21445</v>
      </c>
      <c r="J6587">
        <v>0.72614999999999996</v>
      </c>
      <c r="K6587">
        <v>0.95765</v>
      </c>
      <c r="L6587">
        <v>0.87414999999999998</v>
      </c>
      <c r="M6587">
        <v>0.10075000000000001</v>
      </c>
    </row>
    <row r="6588" spans="2:13" x14ac:dyDescent="0.35">
      <c r="B6588">
        <v>6585</v>
      </c>
      <c r="C6588">
        <v>0.65844999999999998</v>
      </c>
      <c r="D6588">
        <v>0.38774999999999998</v>
      </c>
      <c r="E6588">
        <v>0.14795</v>
      </c>
      <c r="F6588">
        <v>0.72204999999999997</v>
      </c>
      <c r="G6588">
        <v>0.97455000000000003</v>
      </c>
      <c r="H6588">
        <v>0.98245000000000005</v>
      </c>
      <c r="I6588">
        <v>0.13805000000000001</v>
      </c>
      <c r="J6588">
        <v>0.95845000000000002</v>
      </c>
      <c r="K6588">
        <v>0.70904999999999996</v>
      </c>
      <c r="L6588">
        <v>0.80694999999999995</v>
      </c>
      <c r="M6588">
        <v>5.1549999999999999E-2</v>
      </c>
    </row>
    <row r="6589" spans="2:13" x14ac:dyDescent="0.35">
      <c r="B6589">
        <v>6586</v>
      </c>
      <c r="C6589">
        <v>0.65854999999999997</v>
      </c>
      <c r="D6589">
        <v>0.12545000000000001</v>
      </c>
      <c r="E6589">
        <v>0.57315000000000005</v>
      </c>
      <c r="F6589">
        <v>0.40705000000000002</v>
      </c>
      <c r="G6589">
        <v>0.37645000000000001</v>
      </c>
      <c r="H6589">
        <v>0.17874999999999999</v>
      </c>
      <c r="I6589">
        <v>5.185E-2</v>
      </c>
      <c r="J6589">
        <v>0.43364999999999998</v>
      </c>
      <c r="K6589">
        <v>0.13075000000000001</v>
      </c>
      <c r="L6589">
        <v>0.76465000000000005</v>
      </c>
      <c r="M6589">
        <v>0.43554999999999999</v>
      </c>
    </row>
    <row r="6590" spans="2:13" x14ac:dyDescent="0.35">
      <c r="B6590">
        <v>6587</v>
      </c>
      <c r="C6590">
        <v>0.65864999999999996</v>
      </c>
      <c r="D6590">
        <v>0.82745000000000002</v>
      </c>
      <c r="E6590">
        <v>0.48415000000000002</v>
      </c>
      <c r="F6590">
        <v>0.40555000000000002</v>
      </c>
      <c r="G6590">
        <v>0.63144999999999996</v>
      </c>
      <c r="H6590">
        <v>0.95625000000000004</v>
      </c>
      <c r="I6590">
        <v>0.16275000000000001</v>
      </c>
      <c r="J6590">
        <v>1.485E-2</v>
      </c>
      <c r="K6590">
        <v>0.28175</v>
      </c>
      <c r="L6590">
        <v>0.26774999999999999</v>
      </c>
      <c r="M6590">
        <v>0.96935000000000004</v>
      </c>
    </row>
    <row r="6591" spans="2:13" x14ac:dyDescent="0.35">
      <c r="B6591">
        <v>6588</v>
      </c>
      <c r="C6591">
        <v>0.65874999999999995</v>
      </c>
      <c r="D6591">
        <v>0.92415000000000003</v>
      </c>
      <c r="E6591">
        <v>0.95215000000000005</v>
      </c>
      <c r="F6591">
        <v>0.98534999999999995</v>
      </c>
      <c r="G6591">
        <v>2.775E-2</v>
      </c>
      <c r="H6591">
        <v>0.89434999999999998</v>
      </c>
      <c r="I6591">
        <v>0.13414999999999999</v>
      </c>
      <c r="J6591">
        <v>0.38855000000000001</v>
      </c>
      <c r="K6591">
        <v>6.3850000000000004E-2</v>
      </c>
      <c r="L6591">
        <v>0.86214999999999997</v>
      </c>
      <c r="M6591">
        <v>0.75495000000000001</v>
      </c>
    </row>
    <row r="6592" spans="2:13" x14ac:dyDescent="0.35">
      <c r="B6592">
        <v>6589</v>
      </c>
      <c r="C6592">
        <v>0.65885000000000005</v>
      </c>
      <c r="D6592">
        <v>0.57565</v>
      </c>
      <c r="E6592">
        <v>0.19805</v>
      </c>
      <c r="F6592">
        <v>0.39134999999999998</v>
      </c>
      <c r="G6592">
        <v>0.54135</v>
      </c>
      <c r="H6592">
        <v>0.86824999999999997</v>
      </c>
      <c r="I6592">
        <v>0.55454999999999999</v>
      </c>
      <c r="J6592">
        <v>0.73494999999999999</v>
      </c>
      <c r="K6592">
        <v>0.37855</v>
      </c>
      <c r="L6592">
        <v>0.34625</v>
      </c>
      <c r="M6592">
        <v>0.36885000000000001</v>
      </c>
    </row>
    <row r="6593" spans="2:13" x14ac:dyDescent="0.35">
      <c r="B6593">
        <v>6590</v>
      </c>
      <c r="C6593">
        <v>0.65895000000000004</v>
      </c>
      <c r="D6593">
        <v>0.79374999999999996</v>
      </c>
      <c r="E6593">
        <v>0.84945000000000004</v>
      </c>
      <c r="F6593">
        <v>0.25805</v>
      </c>
      <c r="G6593">
        <v>0.99695</v>
      </c>
      <c r="H6593">
        <v>0.44695000000000001</v>
      </c>
      <c r="I6593">
        <v>0.25235000000000002</v>
      </c>
      <c r="J6593">
        <v>0.14735000000000001</v>
      </c>
      <c r="K6593">
        <v>0.14194999999999999</v>
      </c>
      <c r="L6593">
        <v>0.42454999999999998</v>
      </c>
      <c r="M6593">
        <v>0.80554999999999999</v>
      </c>
    </row>
    <row r="6594" spans="2:13" x14ac:dyDescent="0.35">
      <c r="B6594">
        <v>6591</v>
      </c>
      <c r="C6594">
        <v>0.65905000000000002</v>
      </c>
      <c r="D6594">
        <v>0.81194999999999995</v>
      </c>
      <c r="E6594">
        <v>0.44564999999999999</v>
      </c>
      <c r="F6594">
        <v>0.22484999999999999</v>
      </c>
      <c r="G6594">
        <v>7.1650000000000005E-2</v>
      </c>
      <c r="H6594">
        <v>0.76205000000000001</v>
      </c>
      <c r="I6594">
        <v>1.2749999999999999E-2</v>
      </c>
      <c r="J6594">
        <v>0.40034999999999998</v>
      </c>
      <c r="K6594">
        <v>0.38405</v>
      </c>
      <c r="L6594">
        <v>0.82135000000000002</v>
      </c>
      <c r="M6594">
        <v>0.20974999999999999</v>
      </c>
    </row>
    <row r="6595" spans="2:13" x14ac:dyDescent="0.35">
      <c r="B6595">
        <v>6592</v>
      </c>
      <c r="C6595">
        <v>0.65915000000000001</v>
      </c>
      <c r="D6595">
        <v>0.77985000000000004</v>
      </c>
      <c r="E6595">
        <v>0.75055000000000005</v>
      </c>
      <c r="F6595">
        <v>0.32045000000000001</v>
      </c>
      <c r="G6595">
        <v>0.59675</v>
      </c>
      <c r="H6595">
        <v>0.26395000000000002</v>
      </c>
      <c r="I6595">
        <v>0.45224999999999999</v>
      </c>
      <c r="J6595">
        <v>6.0350000000000001E-2</v>
      </c>
      <c r="K6595">
        <v>0.33555000000000001</v>
      </c>
      <c r="L6595">
        <v>0.27884999999999999</v>
      </c>
      <c r="M6595">
        <v>0.75514999999999999</v>
      </c>
    </row>
    <row r="6596" spans="2:13" x14ac:dyDescent="0.35">
      <c r="B6596">
        <v>6593</v>
      </c>
      <c r="C6596">
        <v>0.65925</v>
      </c>
      <c r="D6596">
        <v>0.30364999999999998</v>
      </c>
      <c r="E6596">
        <v>8.3449999999999996E-2</v>
      </c>
      <c r="F6596">
        <v>0.83545000000000003</v>
      </c>
      <c r="G6596">
        <v>4.15E-3</v>
      </c>
      <c r="H6596">
        <v>0.39415</v>
      </c>
      <c r="I6596">
        <v>0.91535</v>
      </c>
      <c r="J6596">
        <v>0.39455000000000001</v>
      </c>
      <c r="K6596">
        <v>0.84375</v>
      </c>
      <c r="L6596">
        <v>0.25935000000000002</v>
      </c>
      <c r="M6596">
        <v>0.91654999999999998</v>
      </c>
    </row>
    <row r="6597" spans="2:13" x14ac:dyDescent="0.35">
      <c r="B6597">
        <v>6594</v>
      </c>
      <c r="C6597">
        <v>0.65934999999999999</v>
      </c>
      <c r="D6597">
        <v>0.44735000000000003</v>
      </c>
      <c r="E6597">
        <v>0.90934999999999999</v>
      </c>
      <c r="F6597">
        <v>0.22645000000000001</v>
      </c>
      <c r="G6597">
        <v>0.39674999999999999</v>
      </c>
      <c r="H6597">
        <v>0.92815000000000003</v>
      </c>
      <c r="I6597">
        <v>0.15295</v>
      </c>
      <c r="J6597">
        <v>0.44995000000000002</v>
      </c>
      <c r="K6597">
        <v>0.41894999999999999</v>
      </c>
      <c r="L6597">
        <v>0.71765000000000001</v>
      </c>
      <c r="M6597">
        <v>0.15295</v>
      </c>
    </row>
    <row r="6598" spans="2:13" x14ac:dyDescent="0.35">
      <c r="B6598">
        <v>6595</v>
      </c>
      <c r="C6598">
        <v>0.65944999999999998</v>
      </c>
      <c r="D6598">
        <v>0.23555000000000001</v>
      </c>
      <c r="E6598">
        <v>0.30264999999999997</v>
      </c>
      <c r="F6598">
        <v>0.14535000000000001</v>
      </c>
      <c r="G6598">
        <v>0.80845</v>
      </c>
      <c r="H6598">
        <v>4.7750000000000001E-2</v>
      </c>
      <c r="I6598">
        <v>0.18475</v>
      </c>
      <c r="J6598">
        <v>0.40084999999999998</v>
      </c>
      <c r="K6598">
        <v>0.77244999999999997</v>
      </c>
      <c r="L6598">
        <v>0.32424999999999998</v>
      </c>
      <c r="M6598">
        <v>0.28944999999999999</v>
      </c>
    </row>
    <row r="6599" spans="2:13" x14ac:dyDescent="0.35">
      <c r="B6599">
        <v>6596</v>
      </c>
      <c r="C6599">
        <v>0.65954999999999997</v>
      </c>
      <c r="D6599">
        <v>0.22545000000000001</v>
      </c>
      <c r="E6599">
        <v>0.40584999999999999</v>
      </c>
      <c r="F6599">
        <v>0.48744999999999999</v>
      </c>
      <c r="G6599">
        <v>0.72675000000000001</v>
      </c>
      <c r="H6599">
        <v>0.97214999999999996</v>
      </c>
      <c r="I6599">
        <v>0.94874999999999998</v>
      </c>
      <c r="J6599">
        <v>0.26005</v>
      </c>
      <c r="K6599">
        <v>0.99734999999999996</v>
      </c>
      <c r="L6599">
        <v>9.2450000000000004E-2</v>
      </c>
      <c r="M6599">
        <v>0.32724999999999999</v>
      </c>
    </row>
    <row r="6600" spans="2:13" x14ac:dyDescent="0.35">
      <c r="B6600">
        <v>6597</v>
      </c>
      <c r="C6600">
        <v>0.65964999999999996</v>
      </c>
      <c r="D6600">
        <v>0.14044999999999999</v>
      </c>
      <c r="E6600">
        <v>0.98075000000000001</v>
      </c>
      <c r="F6600">
        <v>0.61714999999999998</v>
      </c>
      <c r="G6600">
        <v>4.7550000000000002E-2</v>
      </c>
      <c r="H6600">
        <v>0.60185</v>
      </c>
      <c r="I6600">
        <v>0.74214999999999998</v>
      </c>
      <c r="J6600">
        <v>0.12634999999999999</v>
      </c>
      <c r="K6600">
        <v>0.21934999999999999</v>
      </c>
      <c r="L6600">
        <v>0.84624999999999995</v>
      </c>
      <c r="M6600">
        <v>0.62495000000000001</v>
      </c>
    </row>
    <row r="6601" spans="2:13" x14ac:dyDescent="0.35">
      <c r="B6601">
        <v>6598</v>
      </c>
      <c r="C6601">
        <v>0.65974999999999995</v>
      </c>
      <c r="D6601">
        <v>0.47625000000000001</v>
      </c>
      <c r="E6601">
        <v>0.95555000000000001</v>
      </c>
      <c r="F6601">
        <v>0.94684999999999997</v>
      </c>
      <c r="G6601">
        <v>0.11385000000000001</v>
      </c>
      <c r="H6601">
        <v>0.56545000000000001</v>
      </c>
      <c r="I6601">
        <v>0.41854999999999998</v>
      </c>
      <c r="J6601">
        <v>0.84775</v>
      </c>
      <c r="K6601">
        <v>0.39534999999999998</v>
      </c>
      <c r="L6601">
        <v>0.39284999999999998</v>
      </c>
      <c r="M6601">
        <v>0.26645000000000002</v>
      </c>
    </row>
    <row r="6602" spans="2:13" x14ac:dyDescent="0.35">
      <c r="B6602">
        <v>6599</v>
      </c>
      <c r="C6602">
        <v>0.65985000000000005</v>
      </c>
      <c r="D6602">
        <v>0.32755000000000001</v>
      </c>
      <c r="E6602">
        <v>0.32624999999999998</v>
      </c>
      <c r="F6602">
        <v>0.92595000000000005</v>
      </c>
      <c r="G6602">
        <v>7.1349999999999997E-2</v>
      </c>
      <c r="H6602">
        <v>0.60714999999999997</v>
      </c>
      <c r="I6602">
        <v>0.45265</v>
      </c>
      <c r="J6602">
        <v>0.71475</v>
      </c>
      <c r="K6602">
        <v>0.53744999999999998</v>
      </c>
      <c r="L6602">
        <v>0.44024999999999997</v>
      </c>
      <c r="M6602">
        <v>0.16325000000000001</v>
      </c>
    </row>
    <row r="6603" spans="2:13" x14ac:dyDescent="0.35">
      <c r="B6603">
        <v>6600</v>
      </c>
      <c r="C6603">
        <v>0.65995000000000004</v>
      </c>
      <c r="D6603">
        <v>0.31045</v>
      </c>
      <c r="E6603">
        <v>0.78354999999999997</v>
      </c>
      <c r="F6603">
        <v>0.16894999999999999</v>
      </c>
      <c r="G6603">
        <v>0.35094999999999998</v>
      </c>
      <c r="H6603">
        <v>0.83115000000000006</v>
      </c>
      <c r="I6603">
        <v>0.38485000000000003</v>
      </c>
      <c r="J6603">
        <v>0.79425000000000001</v>
      </c>
      <c r="K6603">
        <v>0.62565000000000004</v>
      </c>
      <c r="L6603">
        <v>4.8149999999999998E-2</v>
      </c>
      <c r="M6603">
        <v>0.38014999999999999</v>
      </c>
    </row>
    <row r="6604" spans="2:13" x14ac:dyDescent="0.35">
      <c r="B6604">
        <v>6601</v>
      </c>
      <c r="C6604">
        <v>0.66005000000000003</v>
      </c>
      <c r="D6604">
        <v>0.16925000000000001</v>
      </c>
      <c r="E6604">
        <v>0.90525</v>
      </c>
      <c r="F6604">
        <v>0.91554999999999997</v>
      </c>
      <c r="G6604">
        <v>0.81864999999999999</v>
      </c>
      <c r="H6604">
        <v>0.36254999999999998</v>
      </c>
      <c r="I6604">
        <v>0.34775</v>
      </c>
      <c r="J6604">
        <v>6.0650000000000003E-2</v>
      </c>
      <c r="K6604">
        <v>0.81925000000000003</v>
      </c>
      <c r="L6604">
        <v>0.74134999999999995</v>
      </c>
      <c r="M6604">
        <v>5.525E-2</v>
      </c>
    </row>
    <row r="6605" spans="2:13" x14ac:dyDescent="0.35">
      <c r="B6605">
        <v>6602</v>
      </c>
      <c r="C6605">
        <v>0.66015000000000001</v>
      </c>
      <c r="D6605">
        <v>0.39805000000000001</v>
      </c>
      <c r="E6605">
        <v>0.88595000000000002</v>
      </c>
      <c r="F6605">
        <v>0.92515000000000003</v>
      </c>
      <c r="G6605">
        <v>0.29175000000000001</v>
      </c>
      <c r="H6605">
        <v>0.16814999999999999</v>
      </c>
      <c r="I6605">
        <v>0.44205</v>
      </c>
      <c r="J6605">
        <v>0.38274999999999998</v>
      </c>
      <c r="K6605">
        <v>9.6850000000000006E-2</v>
      </c>
      <c r="L6605">
        <v>4.0050000000000002E-2</v>
      </c>
      <c r="M6605">
        <v>0.84084999999999999</v>
      </c>
    </row>
    <row r="6606" spans="2:13" x14ac:dyDescent="0.35">
      <c r="B6606">
        <v>6603</v>
      </c>
      <c r="C6606">
        <v>0.66025</v>
      </c>
      <c r="D6606">
        <v>0.95945000000000003</v>
      </c>
      <c r="E6606">
        <v>0.74275000000000002</v>
      </c>
      <c r="F6606">
        <v>0.53785000000000005</v>
      </c>
      <c r="G6606">
        <v>0.29644999999999999</v>
      </c>
      <c r="H6606">
        <v>5.305E-2</v>
      </c>
      <c r="I6606">
        <v>0.12395</v>
      </c>
      <c r="J6606">
        <v>0.39745000000000003</v>
      </c>
      <c r="K6606">
        <v>0.62924999999999998</v>
      </c>
      <c r="L6606">
        <v>0.92084999999999995</v>
      </c>
      <c r="M6606">
        <v>0.98895</v>
      </c>
    </row>
    <row r="6607" spans="2:13" x14ac:dyDescent="0.35">
      <c r="B6607">
        <v>6604</v>
      </c>
      <c r="C6607">
        <v>0.66034999999999999</v>
      </c>
      <c r="D6607">
        <v>0.65895000000000004</v>
      </c>
      <c r="E6607">
        <v>0.86085</v>
      </c>
      <c r="F6607">
        <v>0.28734999999999999</v>
      </c>
      <c r="G6607">
        <v>0.18195</v>
      </c>
      <c r="H6607">
        <v>7.6850000000000002E-2</v>
      </c>
      <c r="I6607">
        <v>0.54054999999999997</v>
      </c>
      <c r="J6607">
        <v>0.57515000000000005</v>
      </c>
      <c r="K6607">
        <v>1.75E-3</v>
      </c>
      <c r="L6607">
        <v>0.25764999999999999</v>
      </c>
      <c r="M6607">
        <v>0.31295000000000001</v>
      </c>
    </row>
    <row r="6608" spans="2:13" x14ac:dyDescent="0.35">
      <c r="B6608">
        <v>6605</v>
      </c>
      <c r="C6608">
        <v>0.66044999999999998</v>
      </c>
      <c r="D6608">
        <v>2.5850000000000001E-2</v>
      </c>
      <c r="E6608">
        <v>0.22395000000000001</v>
      </c>
      <c r="F6608">
        <v>0.82315000000000005</v>
      </c>
      <c r="G6608">
        <v>5.1749999999999997E-2</v>
      </c>
      <c r="H6608">
        <v>0.94145000000000001</v>
      </c>
      <c r="I6608">
        <v>0.54384999999999994</v>
      </c>
      <c r="J6608">
        <v>0.25655</v>
      </c>
      <c r="K6608">
        <v>0.86085</v>
      </c>
      <c r="L6608">
        <v>0.11335000000000001</v>
      </c>
      <c r="M6608">
        <v>0.60604999999999998</v>
      </c>
    </row>
    <row r="6609" spans="2:13" x14ac:dyDescent="0.35">
      <c r="B6609">
        <v>6606</v>
      </c>
      <c r="C6609">
        <v>0.66054999999999997</v>
      </c>
      <c r="D6609">
        <v>0.31254999999999999</v>
      </c>
      <c r="E6609">
        <v>0.45105000000000001</v>
      </c>
      <c r="F6609">
        <v>0.66825000000000001</v>
      </c>
      <c r="G6609">
        <v>5.2500000000000003E-3</v>
      </c>
      <c r="H6609">
        <v>0.38145000000000001</v>
      </c>
      <c r="I6609">
        <v>0.99614999999999998</v>
      </c>
      <c r="J6609">
        <v>0.99314999999999998</v>
      </c>
      <c r="K6609">
        <v>0.23164999999999999</v>
      </c>
      <c r="L6609">
        <v>0.40644999999999998</v>
      </c>
      <c r="M6609">
        <v>0.58555000000000001</v>
      </c>
    </row>
    <row r="6610" spans="2:13" x14ac:dyDescent="0.35">
      <c r="B6610">
        <v>6607</v>
      </c>
      <c r="C6610">
        <v>0.66064999999999996</v>
      </c>
      <c r="D6610">
        <v>5.3499999999999997E-3</v>
      </c>
      <c r="E6610">
        <v>0.63124999999999998</v>
      </c>
      <c r="F6610">
        <v>0.45555000000000001</v>
      </c>
      <c r="G6610">
        <v>0.11025</v>
      </c>
      <c r="H6610">
        <v>0.42595</v>
      </c>
      <c r="I6610">
        <v>6.1949999999999998E-2</v>
      </c>
      <c r="J6610">
        <v>3.5950000000000003E-2</v>
      </c>
      <c r="K6610">
        <v>0.80095000000000005</v>
      </c>
      <c r="L6610">
        <v>0.28334999999999999</v>
      </c>
      <c r="M6610">
        <v>0.54344999999999999</v>
      </c>
    </row>
    <row r="6611" spans="2:13" x14ac:dyDescent="0.35">
      <c r="B6611">
        <v>6608</v>
      </c>
      <c r="C6611">
        <v>0.66074999999999995</v>
      </c>
      <c r="D6611">
        <v>0.63344999999999996</v>
      </c>
      <c r="E6611">
        <v>0.53715000000000002</v>
      </c>
      <c r="F6611">
        <v>0.12055</v>
      </c>
      <c r="G6611">
        <v>0.81215000000000004</v>
      </c>
      <c r="H6611">
        <v>0.18984999999999999</v>
      </c>
      <c r="I6611">
        <v>0.54444999999999999</v>
      </c>
      <c r="J6611">
        <v>0.98045000000000004</v>
      </c>
      <c r="K6611">
        <v>0.75314999999999999</v>
      </c>
      <c r="L6611">
        <v>0.29875000000000002</v>
      </c>
      <c r="M6611">
        <v>0.80464999999999998</v>
      </c>
    </row>
    <row r="6612" spans="2:13" x14ac:dyDescent="0.35">
      <c r="B6612">
        <v>6609</v>
      </c>
      <c r="C6612">
        <v>0.66085000000000005</v>
      </c>
      <c r="D6612">
        <v>0.92915000000000003</v>
      </c>
      <c r="E6612">
        <v>0.66795000000000004</v>
      </c>
      <c r="F6612">
        <v>7.2450000000000001E-2</v>
      </c>
      <c r="G6612">
        <v>0.61385000000000001</v>
      </c>
      <c r="H6612">
        <v>0.24975</v>
      </c>
      <c r="I6612">
        <v>0.54944999999999999</v>
      </c>
      <c r="J6612">
        <v>0.61204999999999998</v>
      </c>
      <c r="K6612">
        <v>0.23574999999999999</v>
      </c>
      <c r="L6612">
        <v>0.25114999999999998</v>
      </c>
      <c r="M6612">
        <v>0.13605</v>
      </c>
    </row>
    <row r="6613" spans="2:13" x14ac:dyDescent="0.35">
      <c r="B6613">
        <v>6610</v>
      </c>
      <c r="C6613">
        <v>0.66095000000000004</v>
      </c>
      <c r="D6613">
        <v>0.49154999999999999</v>
      </c>
      <c r="E6613">
        <v>0.57804999999999995</v>
      </c>
      <c r="F6613">
        <v>0.36995</v>
      </c>
      <c r="G6613">
        <v>0.13725000000000001</v>
      </c>
      <c r="H6613">
        <v>0.98494999999999999</v>
      </c>
      <c r="I6613">
        <v>0.87714999999999999</v>
      </c>
      <c r="J6613">
        <v>8.0499999999999999E-3</v>
      </c>
      <c r="K6613">
        <v>0.42575000000000002</v>
      </c>
      <c r="L6613">
        <v>0.61724999999999997</v>
      </c>
      <c r="M6613">
        <v>0.10525</v>
      </c>
    </row>
    <row r="6614" spans="2:13" x14ac:dyDescent="0.35">
      <c r="B6614">
        <v>6611</v>
      </c>
      <c r="C6614">
        <v>0.66105000000000003</v>
      </c>
      <c r="D6614">
        <v>0.18254999999999999</v>
      </c>
      <c r="E6614">
        <v>0.72535000000000005</v>
      </c>
      <c r="F6614">
        <v>0.50355000000000005</v>
      </c>
      <c r="G6614">
        <v>0.49395</v>
      </c>
      <c r="H6614">
        <v>3.2250000000000001E-2</v>
      </c>
      <c r="I6614">
        <v>0.56145</v>
      </c>
      <c r="J6614">
        <v>0.28005000000000002</v>
      </c>
      <c r="K6614">
        <v>0.31614999999999999</v>
      </c>
      <c r="L6614">
        <v>0.24765000000000001</v>
      </c>
      <c r="M6614">
        <v>3.2149999999999998E-2</v>
      </c>
    </row>
    <row r="6615" spans="2:13" x14ac:dyDescent="0.35">
      <c r="B6615">
        <v>6612</v>
      </c>
      <c r="C6615">
        <v>0.66115000000000002</v>
      </c>
      <c r="D6615">
        <v>0.56215000000000004</v>
      </c>
      <c r="E6615">
        <v>0.28844999999999998</v>
      </c>
      <c r="F6615">
        <v>4.4999999999999999E-4</v>
      </c>
      <c r="G6615">
        <v>0.44085000000000002</v>
      </c>
      <c r="H6615">
        <v>0.24204999999999999</v>
      </c>
      <c r="I6615">
        <v>0.30645</v>
      </c>
      <c r="J6615">
        <v>0.70084999999999997</v>
      </c>
      <c r="K6615">
        <v>5.8500000000000002E-3</v>
      </c>
      <c r="L6615">
        <v>0.34875</v>
      </c>
      <c r="M6615">
        <v>6.1350000000000002E-2</v>
      </c>
    </row>
    <row r="6616" spans="2:13" x14ac:dyDescent="0.35">
      <c r="B6616">
        <v>6613</v>
      </c>
      <c r="C6616">
        <v>0.66125</v>
      </c>
      <c r="D6616">
        <v>0.97155000000000002</v>
      </c>
      <c r="E6616">
        <v>0.67105000000000004</v>
      </c>
      <c r="F6616">
        <v>0.26315</v>
      </c>
      <c r="G6616">
        <v>0.63424999999999998</v>
      </c>
      <c r="H6616">
        <v>0.24404999999999999</v>
      </c>
      <c r="I6616">
        <v>0.65385000000000004</v>
      </c>
      <c r="J6616">
        <v>0.67625000000000002</v>
      </c>
      <c r="K6616">
        <v>0.11005</v>
      </c>
      <c r="L6616">
        <v>0.14435000000000001</v>
      </c>
      <c r="M6616">
        <v>0.28255000000000002</v>
      </c>
    </row>
    <row r="6617" spans="2:13" x14ac:dyDescent="0.35">
      <c r="B6617">
        <v>6614</v>
      </c>
      <c r="C6617">
        <v>0.66134999999999999</v>
      </c>
      <c r="D6617">
        <v>0.36914999999999998</v>
      </c>
      <c r="E6617">
        <v>0.30785000000000001</v>
      </c>
      <c r="F6617">
        <v>8.0049999999999996E-2</v>
      </c>
      <c r="G6617">
        <v>9.7350000000000006E-2</v>
      </c>
      <c r="H6617">
        <v>0.60055000000000003</v>
      </c>
      <c r="I6617">
        <v>0.10795</v>
      </c>
      <c r="J6617">
        <v>0.84675</v>
      </c>
      <c r="K6617">
        <v>0.25035000000000002</v>
      </c>
      <c r="L6617">
        <v>0.82004999999999995</v>
      </c>
      <c r="M6617">
        <v>0.39155000000000001</v>
      </c>
    </row>
    <row r="6618" spans="2:13" x14ac:dyDescent="0.35">
      <c r="B6618">
        <v>6615</v>
      </c>
      <c r="C6618">
        <v>0.66144999999999998</v>
      </c>
      <c r="D6618">
        <v>0.12045</v>
      </c>
      <c r="E6618">
        <v>0.50124999999999997</v>
      </c>
      <c r="F6618">
        <v>0.45645000000000002</v>
      </c>
      <c r="G6618">
        <v>0.74195</v>
      </c>
      <c r="H6618">
        <v>0.19955000000000001</v>
      </c>
      <c r="I6618">
        <v>0.29894999999999999</v>
      </c>
      <c r="J6618">
        <v>0.41844999999999999</v>
      </c>
      <c r="K6618">
        <v>0.50975000000000004</v>
      </c>
      <c r="L6618">
        <v>0.70804999999999996</v>
      </c>
      <c r="M6618">
        <v>0.43635000000000002</v>
      </c>
    </row>
    <row r="6619" spans="2:13" x14ac:dyDescent="0.35">
      <c r="B6619">
        <v>6616</v>
      </c>
      <c r="C6619">
        <v>0.66154999999999997</v>
      </c>
      <c r="D6619">
        <v>1.115E-2</v>
      </c>
      <c r="E6619">
        <v>0.55674999999999997</v>
      </c>
      <c r="F6619">
        <v>0.40144999999999997</v>
      </c>
      <c r="G6619">
        <v>0.12575</v>
      </c>
      <c r="H6619">
        <v>0.71814999999999996</v>
      </c>
      <c r="I6619">
        <v>0.72045000000000003</v>
      </c>
      <c r="J6619">
        <v>0.96865000000000001</v>
      </c>
      <c r="K6619">
        <v>0.33774999999999999</v>
      </c>
      <c r="L6619">
        <v>9.3649999999999997E-2</v>
      </c>
      <c r="M6619">
        <v>5.9249999999999997E-2</v>
      </c>
    </row>
    <row r="6620" spans="2:13" x14ac:dyDescent="0.35">
      <c r="B6620">
        <v>6617</v>
      </c>
      <c r="C6620">
        <v>0.66164999999999996</v>
      </c>
      <c r="D6620">
        <v>0.45565</v>
      </c>
      <c r="E6620">
        <v>0.62004999999999999</v>
      </c>
      <c r="F6620">
        <v>0.96625000000000005</v>
      </c>
      <c r="G6620">
        <v>0.38174999999999998</v>
      </c>
      <c r="H6620">
        <v>9.2149999999999996E-2</v>
      </c>
      <c r="I6620">
        <v>0.35594999999999999</v>
      </c>
      <c r="J6620">
        <v>0.81045</v>
      </c>
      <c r="K6620">
        <v>0.10095</v>
      </c>
      <c r="L6620">
        <v>6.6850000000000007E-2</v>
      </c>
      <c r="M6620">
        <v>9.9750000000000005E-2</v>
      </c>
    </row>
    <row r="6621" spans="2:13" x14ac:dyDescent="0.35">
      <c r="B6621">
        <v>6618</v>
      </c>
      <c r="C6621">
        <v>0.66174999999999995</v>
      </c>
      <c r="D6621">
        <v>0.52375000000000005</v>
      </c>
      <c r="E6621">
        <v>3.0550000000000001E-2</v>
      </c>
      <c r="F6621">
        <v>0.68745000000000001</v>
      </c>
      <c r="G6621">
        <v>0.30575000000000002</v>
      </c>
      <c r="H6621">
        <v>0.67715000000000003</v>
      </c>
      <c r="I6621">
        <v>9.8949999999999996E-2</v>
      </c>
      <c r="J6621">
        <v>0.36945</v>
      </c>
      <c r="K6621">
        <v>0.29104999999999998</v>
      </c>
      <c r="L6621">
        <v>0.28935</v>
      </c>
      <c r="M6621">
        <v>0.47115000000000001</v>
      </c>
    </row>
    <row r="6622" spans="2:13" x14ac:dyDescent="0.35">
      <c r="B6622">
        <v>6619</v>
      </c>
      <c r="C6622">
        <v>0.66185000000000005</v>
      </c>
      <c r="D6622">
        <v>0.95455000000000001</v>
      </c>
      <c r="E6622">
        <v>0.49135000000000001</v>
      </c>
      <c r="F6622">
        <v>0.65175000000000005</v>
      </c>
      <c r="G6622">
        <v>0.50324999999999998</v>
      </c>
      <c r="H6622">
        <v>0.96545000000000003</v>
      </c>
      <c r="I6622">
        <v>0.52205000000000001</v>
      </c>
      <c r="J6622">
        <v>0.70714999999999995</v>
      </c>
      <c r="K6622">
        <v>0.46984999999999999</v>
      </c>
      <c r="L6622">
        <v>0.28544999999999998</v>
      </c>
      <c r="M6622">
        <v>0.15604999999999999</v>
      </c>
    </row>
    <row r="6623" spans="2:13" x14ac:dyDescent="0.35">
      <c r="B6623">
        <v>6620</v>
      </c>
      <c r="C6623">
        <v>0.66195000000000004</v>
      </c>
      <c r="D6623">
        <v>1.035E-2</v>
      </c>
      <c r="E6623">
        <v>0.88995000000000002</v>
      </c>
      <c r="F6623">
        <v>0.20265</v>
      </c>
      <c r="G6623">
        <v>0.11045000000000001</v>
      </c>
      <c r="H6623">
        <v>0.77244999999999997</v>
      </c>
      <c r="I6623">
        <v>0.52524999999999999</v>
      </c>
      <c r="J6623">
        <v>0.55915000000000004</v>
      </c>
      <c r="K6623">
        <v>0.64995000000000003</v>
      </c>
      <c r="L6623">
        <v>0.91685000000000005</v>
      </c>
      <c r="M6623">
        <v>0.74365000000000003</v>
      </c>
    </row>
    <row r="6624" spans="2:13" x14ac:dyDescent="0.35">
      <c r="B6624">
        <v>6621</v>
      </c>
      <c r="C6624">
        <v>0.66205000000000003</v>
      </c>
      <c r="D6624">
        <v>0.82425000000000004</v>
      </c>
      <c r="E6624">
        <v>0.82555000000000001</v>
      </c>
      <c r="F6624">
        <v>0.42625000000000002</v>
      </c>
      <c r="G6624">
        <v>0.10605000000000001</v>
      </c>
      <c r="H6624">
        <v>0.67874999999999996</v>
      </c>
      <c r="I6624">
        <v>0.21085000000000001</v>
      </c>
      <c r="J6624">
        <v>0.88354999999999995</v>
      </c>
      <c r="K6624">
        <v>5.765E-2</v>
      </c>
      <c r="L6624">
        <v>0.94045000000000001</v>
      </c>
      <c r="M6624">
        <v>0.75324999999999998</v>
      </c>
    </row>
    <row r="6625" spans="2:13" x14ac:dyDescent="0.35">
      <c r="B6625">
        <v>6622</v>
      </c>
      <c r="C6625">
        <v>0.66215000000000002</v>
      </c>
      <c r="D6625">
        <v>3.1350000000000003E-2</v>
      </c>
      <c r="E6625">
        <v>0.46734999999999999</v>
      </c>
      <c r="F6625">
        <v>0.14645</v>
      </c>
      <c r="G6625">
        <v>0.64805000000000001</v>
      </c>
      <c r="H6625">
        <v>0.18435000000000001</v>
      </c>
      <c r="I6625">
        <v>0.41354999999999997</v>
      </c>
      <c r="J6625">
        <v>0.99004999999999999</v>
      </c>
      <c r="K6625">
        <v>0.32295000000000001</v>
      </c>
      <c r="L6625">
        <v>0.19015000000000001</v>
      </c>
      <c r="M6625">
        <v>0.95284999999999997</v>
      </c>
    </row>
    <row r="6626" spans="2:13" x14ac:dyDescent="0.35">
      <c r="B6626">
        <v>6623</v>
      </c>
      <c r="C6626">
        <v>0.66225000000000001</v>
      </c>
      <c r="D6626">
        <v>0.97945000000000004</v>
      </c>
      <c r="E6626">
        <v>0.77254999999999996</v>
      </c>
      <c r="F6626">
        <v>0.68915000000000004</v>
      </c>
      <c r="G6626">
        <v>0.69184999999999997</v>
      </c>
      <c r="H6626">
        <v>0.29075000000000001</v>
      </c>
      <c r="I6626">
        <v>0.54254999999999998</v>
      </c>
      <c r="J6626">
        <v>0.68105000000000004</v>
      </c>
      <c r="K6626">
        <v>0.62744999999999995</v>
      </c>
      <c r="L6626">
        <v>0.53574999999999995</v>
      </c>
      <c r="M6626">
        <v>0.91884999999999994</v>
      </c>
    </row>
    <row r="6627" spans="2:13" x14ac:dyDescent="0.35">
      <c r="B6627">
        <v>6624</v>
      </c>
      <c r="C6627">
        <v>0.66234999999999999</v>
      </c>
      <c r="D6627">
        <v>0.50275000000000003</v>
      </c>
      <c r="E6627">
        <v>0.69455</v>
      </c>
      <c r="F6627">
        <v>0.82874999999999999</v>
      </c>
      <c r="G6627">
        <v>0.36645</v>
      </c>
      <c r="H6627">
        <v>6.1749999999999999E-2</v>
      </c>
      <c r="I6627">
        <v>0.46684999999999999</v>
      </c>
      <c r="J6627">
        <v>0.70955000000000001</v>
      </c>
      <c r="K6627">
        <v>0.24085000000000001</v>
      </c>
      <c r="L6627">
        <v>0.84545000000000003</v>
      </c>
      <c r="M6627">
        <v>0.69215000000000004</v>
      </c>
    </row>
    <row r="6628" spans="2:13" x14ac:dyDescent="0.35">
      <c r="B6628">
        <v>6625</v>
      </c>
      <c r="C6628">
        <v>0.66244999999999998</v>
      </c>
      <c r="D6628">
        <v>0.66844999999999999</v>
      </c>
      <c r="E6628">
        <v>0.42885000000000001</v>
      </c>
      <c r="F6628">
        <v>0.41194999999999998</v>
      </c>
      <c r="G6628">
        <v>0.41954999999999998</v>
      </c>
      <c r="H6628">
        <v>0.44835000000000003</v>
      </c>
      <c r="I6628">
        <v>0.98165000000000002</v>
      </c>
      <c r="J6628">
        <v>0.33574999999999999</v>
      </c>
      <c r="K6628">
        <v>0.44064999999999999</v>
      </c>
      <c r="L6628">
        <v>0.85424999999999995</v>
      </c>
      <c r="M6628">
        <v>7.2150000000000006E-2</v>
      </c>
    </row>
    <row r="6629" spans="2:13" x14ac:dyDescent="0.35">
      <c r="B6629">
        <v>6626</v>
      </c>
      <c r="C6629">
        <v>0.66254999999999997</v>
      </c>
      <c r="D6629">
        <v>7.4950000000000003E-2</v>
      </c>
      <c r="E6629">
        <v>0.28365000000000001</v>
      </c>
      <c r="F6629">
        <v>0.67854999999999999</v>
      </c>
      <c r="G6629">
        <v>0.58635000000000004</v>
      </c>
      <c r="H6629">
        <v>0.32784999999999997</v>
      </c>
      <c r="I6629">
        <v>0.76885000000000003</v>
      </c>
      <c r="J6629">
        <v>0.46105000000000002</v>
      </c>
      <c r="K6629">
        <v>0.83914999999999995</v>
      </c>
      <c r="L6629">
        <v>0.62934999999999997</v>
      </c>
      <c r="M6629">
        <v>0.27495000000000003</v>
      </c>
    </row>
    <row r="6630" spans="2:13" x14ac:dyDescent="0.35">
      <c r="B6630">
        <v>6627</v>
      </c>
      <c r="C6630">
        <v>0.66264999999999996</v>
      </c>
      <c r="D6630">
        <v>0.71604999999999996</v>
      </c>
      <c r="E6630">
        <v>0.48294999999999999</v>
      </c>
      <c r="F6630">
        <v>0.93705000000000005</v>
      </c>
      <c r="G6630">
        <v>6.6750000000000004E-2</v>
      </c>
      <c r="H6630">
        <v>0.27934999999999999</v>
      </c>
      <c r="I6630">
        <v>8.7349999999999997E-2</v>
      </c>
      <c r="J6630">
        <v>2.0549999999999999E-2</v>
      </c>
      <c r="K6630">
        <v>0.27495000000000003</v>
      </c>
      <c r="L6630">
        <v>0.28375</v>
      </c>
      <c r="M6630">
        <v>0.81735000000000002</v>
      </c>
    </row>
    <row r="6631" spans="2:13" x14ac:dyDescent="0.35">
      <c r="B6631">
        <v>6628</v>
      </c>
      <c r="C6631">
        <v>0.66274999999999995</v>
      </c>
      <c r="D6631">
        <v>0.23455000000000001</v>
      </c>
      <c r="E6631">
        <v>0.47225</v>
      </c>
      <c r="F6631">
        <v>0.64615</v>
      </c>
      <c r="G6631">
        <v>0.98294999999999999</v>
      </c>
      <c r="H6631">
        <v>0.17165</v>
      </c>
      <c r="I6631">
        <v>8.0049999999999996E-2</v>
      </c>
      <c r="J6631">
        <v>0.39534999999999998</v>
      </c>
      <c r="K6631">
        <v>0.57284999999999997</v>
      </c>
      <c r="L6631">
        <v>0.12155000000000001</v>
      </c>
      <c r="M6631">
        <v>0.27515000000000001</v>
      </c>
    </row>
    <row r="6632" spans="2:13" x14ac:dyDescent="0.35">
      <c r="B6632">
        <v>6629</v>
      </c>
      <c r="C6632">
        <v>0.66285000000000005</v>
      </c>
      <c r="D6632">
        <v>0.24575</v>
      </c>
      <c r="E6632">
        <v>0.72345000000000004</v>
      </c>
      <c r="F6632">
        <v>0.71835000000000004</v>
      </c>
      <c r="G6632">
        <v>5.645E-2</v>
      </c>
      <c r="H6632">
        <v>0.77815000000000001</v>
      </c>
      <c r="I6632">
        <v>0.89595000000000002</v>
      </c>
      <c r="J6632">
        <v>0.70074999999999998</v>
      </c>
      <c r="K6632">
        <v>0.18265000000000001</v>
      </c>
      <c r="L6632">
        <v>0.57125000000000004</v>
      </c>
      <c r="M6632">
        <v>5.6149999999999999E-2</v>
      </c>
    </row>
    <row r="6633" spans="2:13" x14ac:dyDescent="0.35">
      <c r="B6633">
        <v>6630</v>
      </c>
      <c r="C6633">
        <v>0.66295000000000004</v>
      </c>
      <c r="D6633">
        <v>0.60345000000000004</v>
      </c>
      <c r="E6633">
        <v>0.67274999999999996</v>
      </c>
      <c r="F6633">
        <v>0.58875</v>
      </c>
      <c r="G6633">
        <v>0.19464999999999999</v>
      </c>
      <c r="H6633">
        <v>7.2450000000000001E-2</v>
      </c>
      <c r="I6633">
        <v>0.70165</v>
      </c>
      <c r="J6633">
        <v>6.7750000000000005E-2</v>
      </c>
      <c r="K6633">
        <v>0.84584999999999999</v>
      </c>
      <c r="L6633">
        <v>0.73185</v>
      </c>
      <c r="M6633">
        <v>0.96604999999999996</v>
      </c>
    </row>
    <row r="6634" spans="2:13" x14ac:dyDescent="0.35">
      <c r="B6634">
        <v>6631</v>
      </c>
      <c r="C6634">
        <v>0.66305000000000003</v>
      </c>
      <c r="D6634">
        <v>0.71365000000000001</v>
      </c>
      <c r="E6634">
        <v>0.93245</v>
      </c>
      <c r="F6634">
        <v>0.40744999999999998</v>
      </c>
      <c r="G6634">
        <v>0.21204999999999999</v>
      </c>
      <c r="H6634">
        <v>0.14315</v>
      </c>
      <c r="I6634">
        <v>0.87665000000000004</v>
      </c>
      <c r="J6634">
        <v>0.74565000000000003</v>
      </c>
      <c r="K6634">
        <v>3.6850000000000001E-2</v>
      </c>
      <c r="L6634">
        <v>0.90215000000000001</v>
      </c>
      <c r="M6634">
        <v>9.0050000000000005E-2</v>
      </c>
    </row>
    <row r="6635" spans="2:13" x14ac:dyDescent="0.35">
      <c r="B6635">
        <v>6632</v>
      </c>
      <c r="C6635">
        <v>0.66315000000000002</v>
      </c>
      <c r="D6635">
        <v>0.98534999999999995</v>
      </c>
      <c r="E6635">
        <v>0.87265000000000004</v>
      </c>
      <c r="F6635">
        <v>0.29354999999999998</v>
      </c>
      <c r="G6635">
        <v>0.47675000000000001</v>
      </c>
      <c r="H6635">
        <v>0.28034999999999999</v>
      </c>
      <c r="I6635">
        <v>0.74695</v>
      </c>
      <c r="J6635">
        <v>0.64175000000000004</v>
      </c>
      <c r="K6635">
        <v>0.81374999999999997</v>
      </c>
      <c r="L6635">
        <v>0.47975000000000001</v>
      </c>
      <c r="M6635">
        <v>8.165E-2</v>
      </c>
    </row>
    <row r="6636" spans="2:13" x14ac:dyDescent="0.35">
      <c r="B6636">
        <v>6633</v>
      </c>
      <c r="C6636">
        <v>0.66325000000000001</v>
      </c>
      <c r="D6636">
        <v>0.65644999999999998</v>
      </c>
      <c r="E6636">
        <v>0.37295</v>
      </c>
      <c r="F6636">
        <v>0.62344999999999995</v>
      </c>
      <c r="G6636">
        <v>0.21104999999999999</v>
      </c>
      <c r="H6636">
        <v>0.30125000000000002</v>
      </c>
      <c r="I6636">
        <v>0.88005</v>
      </c>
      <c r="J6636">
        <v>0.41815000000000002</v>
      </c>
      <c r="K6636">
        <v>0.93184999999999996</v>
      </c>
      <c r="L6636">
        <v>0.17355000000000001</v>
      </c>
      <c r="M6636">
        <v>0.59194999999999998</v>
      </c>
    </row>
    <row r="6637" spans="2:13" x14ac:dyDescent="0.35">
      <c r="B6637">
        <v>6634</v>
      </c>
      <c r="C6637">
        <v>0.66335</v>
      </c>
      <c r="D6637">
        <v>0.52734999999999999</v>
      </c>
      <c r="E6637">
        <v>0.82245000000000001</v>
      </c>
      <c r="F6637">
        <v>0.79335</v>
      </c>
      <c r="G6637">
        <v>0.64954999999999996</v>
      </c>
      <c r="H6637">
        <v>0.39365</v>
      </c>
      <c r="I6637">
        <v>7.6149999999999995E-2</v>
      </c>
      <c r="J6637">
        <v>0.56025000000000003</v>
      </c>
      <c r="K6637">
        <v>0.32145000000000001</v>
      </c>
      <c r="L6637">
        <v>0.61124999999999996</v>
      </c>
      <c r="M6637">
        <v>0.15955</v>
      </c>
    </row>
    <row r="6638" spans="2:13" x14ac:dyDescent="0.35">
      <c r="B6638">
        <v>6635</v>
      </c>
      <c r="C6638">
        <v>0.66344999999999998</v>
      </c>
      <c r="D6638">
        <v>0.11125</v>
      </c>
      <c r="E6638">
        <v>0.45805000000000001</v>
      </c>
      <c r="F6638">
        <v>1.9650000000000001E-2</v>
      </c>
      <c r="G6638">
        <v>0.71955000000000002</v>
      </c>
      <c r="H6638">
        <v>0.49695</v>
      </c>
      <c r="I6638">
        <v>0.76465000000000005</v>
      </c>
      <c r="J6638">
        <v>0.64044999999999996</v>
      </c>
      <c r="K6638">
        <v>0.33765000000000001</v>
      </c>
      <c r="L6638">
        <v>0.73665000000000003</v>
      </c>
      <c r="M6638">
        <v>5.8950000000000002E-2</v>
      </c>
    </row>
    <row r="6639" spans="2:13" x14ac:dyDescent="0.35">
      <c r="B6639">
        <v>6636</v>
      </c>
      <c r="C6639">
        <v>0.66354999999999997</v>
      </c>
      <c r="D6639">
        <v>5.6149999999999999E-2</v>
      </c>
      <c r="E6639">
        <v>0.79235</v>
      </c>
      <c r="F6639">
        <v>6.7150000000000001E-2</v>
      </c>
      <c r="G6639">
        <v>0.30075000000000002</v>
      </c>
      <c r="H6639">
        <v>0.35594999999999999</v>
      </c>
      <c r="I6639">
        <v>0.96425000000000005</v>
      </c>
      <c r="J6639">
        <v>0.56815000000000004</v>
      </c>
      <c r="K6639">
        <v>0.57274999999999998</v>
      </c>
      <c r="L6639">
        <v>0.56925000000000003</v>
      </c>
      <c r="M6639">
        <v>0.27524999999999999</v>
      </c>
    </row>
    <row r="6640" spans="2:13" x14ac:dyDescent="0.35">
      <c r="B6640">
        <v>6637</v>
      </c>
      <c r="C6640">
        <v>0.66364999999999996</v>
      </c>
      <c r="D6640">
        <v>0.14974999999999999</v>
      </c>
      <c r="E6640">
        <v>0.40294999999999997</v>
      </c>
      <c r="F6640">
        <v>0.89824999999999999</v>
      </c>
      <c r="G6640">
        <v>0.43054999999999999</v>
      </c>
      <c r="H6640">
        <v>0.29975000000000002</v>
      </c>
      <c r="I6640">
        <v>0.15445</v>
      </c>
      <c r="J6640">
        <v>0.32695000000000002</v>
      </c>
      <c r="K6640">
        <v>0.26345000000000002</v>
      </c>
      <c r="L6640">
        <v>0.91974999999999996</v>
      </c>
      <c r="M6640">
        <v>0.65944999999999998</v>
      </c>
    </row>
    <row r="6641" spans="2:13" x14ac:dyDescent="0.35">
      <c r="B6641">
        <v>6638</v>
      </c>
      <c r="C6641">
        <v>0.66374999999999995</v>
      </c>
      <c r="D6641">
        <v>0.60734999999999995</v>
      </c>
      <c r="E6641">
        <v>0.42044999999999999</v>
      </c>
      <c r="F6641">
        <v>0.94535000000000002</v>
      </c>
      <c r="G6641">
        <v>0.38045000000000001</v>
      </c>
      <c r="H6641">
        <v>0.96435000000000004</v>
      </c>
      <c r="I6641">
        <v>5.8049999999999997E-2</v>
      </c>
      <c r="J6641">
        <v>0.20355000000000001</v>
      </c>
      <c r="K6641">
        <v>0.98824999999999996</v>
      </c>
      <c r="L6641">
        <v>0.75134999999999996</v>
      </c>
      <c r="M6641">
        <v>8.5449999999999998E-2</v>
      </c>
    </row>
    <row r="6642" spans="2:13" x14ac:dyDescent="0.35">
      <c r="B6642">
        <v>6639</v>
      </c>
      <c r="C6642">
        <v>0.66385000000000005</v>
      </c>
      <c r="D6642">
        <v>0.12495000000000001</v>
      </c>
      <c r="E6642">
        <v>0.93964999999999999</v>
      </c>
      <c r="F6642">
        <v>0.18975</v>
      </c>
      <c r="G6642">
        <v>5.9749999999999998E-2</v>
      </c>
      <c r="H6642">
        <v>0.54315000000000002</v>
      </c>
      <c r="I6642">
        <v>0.94535000000000002</v>
      </c>
      <c r="J6642">
        <v>0.26774999999999999</v>
      </c>
      <c r="K6642">
        <v>0.95225000000000004</v>
      </c>
      <c r="L6642">
        <v>0.24015</v>
      </c>
      <c r="M6642">
        <v>0.97785</v>
      </c>
    </row>
    <row r="6643" spans="2:13" x14ac:dyDescent="0.35">
      <c r="B6643">
        <v>6640</v>
      </c>
      <c r="C6643">
        <v>0.66395000000000004</v>
      </c>
      <c r="D6643">
        <v>0.97814999999999996</v>
      </c>
      <c r="E6643">
        <v>0.22575000000000001</v>
      </c>
      <c r="F6643">
        <v>0.55635000000000001</v>
      </c>
      <c r="G6643">
        <v>0.50455000000000005</v>
      </c>
      <c r="H6643">
        <v>0.11525000000000001</v>
      </c>
      <c r="I6643">
        <v>0.88624999999999998</v>
      </c>
      <c r="J6643">
        <v>0.12275</v>
      </c>
      <c r="K6643">
        <v>2.3349999999999999E-2</v>
      </c>
      <c r="L6643">
        <v>0.87114999999999998</v>
      </c>
      <c r="M6643">
        <v>0.49364999999999998</v>
      </c>
    </row>
    <row r="6644" spans="2:13" x14ac:dyDescent="0.35">
      <c r="B6644">
        <v>6641</v>
      </c>
      <c r="C6644">
        <v>0.66405000000000003</v>
      </c>
      <c r="D6644">
        <v>0.45224999999999999</v>
      </c>
      <c r="E6644">
        <v>0.55994999999999995</v>
      </c>
      <c r="F6644">
        <v>0.39095000000000002</v>
      </c>
      <c r="G6644">
        <v>0.79454999999999998</v>
      </c>
      <c r="H6644">
        <v>0.84084999999999999</v>
      </c>
      <c r="I6644">
        <v>7.4649999999999994E-2</v>
      </c>
      <c r="J6644">
        <v>0.79384999999999994</v>
      </c>
      <c r="K6644">
        <v>5.3749999999999999E-2</v>
      </c>
      <c r="L6644">
        <v>3.4750000000000003E-2</v>
      </c>
      <c r="M6644">
        <v>0.89875000000000005</v>
      </c>
    </row>
    <row r="6645" spans="2:13" x14ac:dyDescent="0.35">
      <c r="B6645">
        <v>6642</v>
      </c>
      <c r="C6645">
        <v>0.66415000000000002</v>
      </c>
      <c r="D6645">
        <v>8.2449999999999996E-2</v>
      </c>
      <c r="E6645">
        <v>0.55164999999999997</v>
      </c>
      <c r="F6645">
        <v>0.64095000000000002</v>
      </c>
      <c r="G6645">
        <v>8.405E-2</v>
      </c>
      <c r="H6645">
        <v>8.0449999999999994E-2</v>
      </c>
      <c r="I6645">
        <v>0.58614999999999995</v>
      </c>
      <c r="J6645">
        <v>0.62055000000000005</v>
      </c>
      <c r="K6645">
        <v>0.54515000000000002</v>
      </c>
      <c r="L6645">
        <v>0.35315000000000002</v>
      </c>
      <c r="M6645">
        <v>0.65954999999999997</v>
      </c>
    </row>
    <row r="6646" spans="2:13" x14ac:dyDescent="0.35">
      <c r="B6646">
        <v>6643</v>
      </c>
      <c r="C6646">
        <v>0.66425000000000001</v>
      </c>
      <c r="D6646">
        <v>0.33805000000000002</v>
      </c>
      <c r="E6646">
        <v>0.16055</v>
      </c>
      <c r="F6646">
        <v>0.57765</v>
      </c>
      <c r="G6646">
        <v>0.92995000000000005</v>
      </c>
      <c r="H6646">
        <v>0.81335000000000002</v>
      </c>
      <c r="I6646">
        <v>0.15454999999999999</v>
      </c>
      <c r="J6646">
        <v>0.16314999999999999</v>
      </c>
      <c r="K6646">
        <v>0.52964999999999995</v>
      </c>
      <c r="L6646">
        <v>0.11244999999999999</v>
      </c>
      <c r="M6646">
        <v>0.48615000000000003</v>
      </c>
    </row>
    <row r="6647" spans="2:13" x14ac:dyDescent="0.35">
      <c r="B6647">
        <v>6644</v>
      </c>
      <c r="C6647">
        <v>0.66435</v>
      </c>
      <c r="D6647">
        <v>0.99985000000000002</v>
      </c>
      <c r="E6647">
        <v>4.2950000000000002E-2</v>
      </c>
      <c r="F6647">
        <v>0.73245000000000005</v>
      </c>
      <c r="G6647">
        <v>0.66244999999999998</v>
      </c>
      <c r="H6647">
        <v>0.10034999999999999</v>
      </c>
      <c r="I6647">
        <v>2.1350000000000001E-2</v>
      </c>
      <c r="J6647">
        <v>0.99104999999999999</v>
      </c>
      <c r="K6647">
        <v>0.26305000000000001</v>
      </c>
      <c r="L6647">
        <v>0.69915000000000005</v>
      </c>
      <c r="M6647">
        <v>0.22384999999999999</v>
      </c>
    </row>
    <row r="6648" spans="2:13" x14ac:dyDescent="0.35">
      <c r="B6648">
        <v>6645</v>
      </c>
      <c r="C6648">
        <v>0.66444999999999999</v>
      </c>
      <c r="D6648">
        <v>0.62455000000000005</v>
      </c>
      <c r="E6648">
        <v>0.23075000000000001</v>
      </c>
      <c r="F6648">
        <v>0.88234999999999997</v>
      </c>
      <c r="G6648">
        <v>0.46675</v>
      </c>
      <c r="H6648">
        <v>0.43514999999999998</v>
      </c>
      <c r="I6648">
        <v>0.40905000000000002</v>
      </c>
      <c r="J6648">
        <v>0.78625</v>
      </c>
      <c r="K6648">
        <v>0.91895000000000004</v>
      </c>
      <c r="L6648">
        <v>0.38724999999999998</v>
      </c>
      <c r="M6648">
        <v>0.62424999999999997</v>
      </c>
    </row>
    <row r="6649" spans="2:13" x14ac:dyDescent="0.35">
      <c r="B6649">
        <v>6646</v>
      </c>
      <c r="C6649">
        <v>0.66454999999999997</v>
      </c>
      <c r="D6649">
        <v>0.19514999999999999</v>
      </c>
      <c r="E6649">
        <v>0.98924999999999996</v>
      </c>
      <c r="F6649">
        <v>0.11175</v>
      </c>
      <c r="G6649">
        <v>7.2550000000000003E-2</v>
      </c>
      <c r="H6649">
        <v>0.65385000000000004</v>
      </c>
      <c r="I6649">
        <v>0.99234999999999995</v>
      </c>
      <c r="J6649">
        <v>0.26974999999999999</v>
      </c>
      <c r="K6649">
        <v>0.66485000000000005</v>
      </c>
      <c r="L6649">
        <v>0.87255000000000005</v>
      </c>
      <c r="M6649">
        <v>0.86944999999999995</v>
      </c>
    </row>
    <row r="6650" spans="2:13" x14ac:dyDescent="0.35">
      <c r="B6650">
        <v>6647</v>
      </c>
      <c r="C6650">
        <v>0.66464999999999996</v>
      </c>
      <c r="D6650">
        <v>0.84435000000000004</v>
      </c>
      <c r="E6650">
        <v>0.57874999999999999</v>
      </c>
      <c r="F6650">
        <v>0.84565000000000001</v>
      </c>
      <c r="G6650">
        <v>0.26895000000000002</v>
      </c>
      <c r="H6650">
        <v>0.19944999999999999</v>
      </c>
      <c r="I6650">
        <v>0.39365</v>
      </c>
      <c r="J6650">
        <v>0.87634999999999996</v>
      </c>
      <c r="K6650">
        <v>0.29954999999999998</v>
      </c>
      <c r="L6650">
        <v>0.22564999999999999</v>
      </c>
      <c r="M6650">
        <v>0.43845000000000001</v>
      </c>
    </row>
    <row r="6651" spans="2:13" x14ac:dyDescent="0.35">
      <c r="B6651">
        <v>6648</v>
      </c>
      <c r="C6651">
        <v>0.66474999999999995</v>
      </c>
      <c r="D6651">
        <v>0.59594999999999998</v>
      </c>
      <c r="E6651">
        <v>0.13045000000000001</v>
      </c>
      <c r="F6651">
        <v>3.6949999999999997E-2</v>
      </c>
      <c r="G6651">
        <v>0.12015000000000001</v>
      </c>
      <c r="H6651">
        <v>0.93825000000000003</v>
      </c>
      <c r="I6651">
        <v>0.96645000000000003</v>
      </c>
      <c r="J6651">
        <v>0.80164999999999997</v>
      </c>
      <c r="K6651">
        <v>0.30345</v>
      </c>
      <c r="L6651">
        <v>0.34605000000000002</v>
      </c>
      <c r="M6651">
        <v>0.97314999999999996</v>
      </c>
    </row>
    <row r="6652" spans="2:13" x14ac:dyDescent="0.35">
      <c r="B6652">
        <v>6649</v>
      </c>
      <c r="C6652">
        <v>0.66485000000000005</v>
      </c>
      <c r="D6652">
        <v>0.61194999999999999</v>
      </c>
      <c r="E6652">
        <v>0.74334999999999996</v>
      </c>
      <c r="F6652">
        <v>0.39184999999999998</v>
      </c>
      <c r="G6652">
        <v>0.55905000000000005</v>
      </c>
      <c r="H6652">
        <v>0.59445000000000003</v>
      </c>
      <c r="I6652">
        <v>0.68864999999999998</v>
      </c>
      <c r="J6652">
        <v>0.19885</v>
      </c>
      <c r="K6652">
        <v>0.22075</v>
      </c>
      <c r="L6652">
        <v>6.0499999999999998E-3</v>
      </c>
      <c r="M6652">
        <v>0.94315000000000004</v>
      </c>
    </row>
    <row r="6653" spans="2:13" x14ac:dyDescent="0.35">
      <c r="B6653">
        <v>6650</v>
      </c>
      <c r="C6653">
        <v>0.66495000000000004</v>
      </c>
      <c r="D6653">
        <v>0.65515000000000001</v>
      </c>
      <c r="E6653">
        <v>0.13625000000000001</v>
      </c>
      <c r="F6653">
        <v>0.39424999999999999</v>
      </c>
      <c r="G6653">
        <v>0.83645000000000003</v>
      </c>
      <c r="H6653">
        <v>0.52485000000000004</v>
      </c>
      <c r="I6653">
        <v>0.37674999999999997</v>
      </c>
      <c r="J6653">
        <v>0.98814999999999997</v>
      </c>
      <c r="K6653">
        <v>0.21654999999999999</v>
      </c>
      <c r="L6653">
        <v>0.42485000000000001</v>
      </c>
      <c r="M6653">
        <v>0.25114999999999998</v>
      </c>
    </row>
    <row r="6654" spans="2:13" x14ac:dyDescent="0.35">
      <c r="B6654">
        <v>6651</v>
      </c>
      <c r="C6654">
        <v>0.66505000000000003</v>
      </c>
      <c r="D6654">
        <v>0.37354999999999999</v>
      </c>
      <c r="E6654">
        <v>0.84735000000000005</v>
      </c>
      <c r="F6654">
        <v>0.33445000000000003</v>
      </c>
      <c r="G6654">
        <v>0.45474999999999999</v>
      </c>
      <c r="H6654">
        <v>0.92315000000000003</v>
      </c>
      <c r="I6654">
        <v>0.63565000000000005</v>
      </c>
      <c r="J6654">
        <v>0.19175</v>
      </c>
      <c r="K6654">
        <v>0.34755000000000003</v>
      </c>
      <c r="L6654">
        <v>0.70784999999999998</v>
      </c>
      <c r="M6654">
        <v>0.13355</v>
      </c>
    </row>
    <row r="6655" spans="2:13" x14ac:dyDescent="0.35">
      <c r="B6655">
        <v>6652</v>
      </c>
      <c r="C6655">
        <v>0.66515000000000002</v>
      </c>
      <c r="D6655">
        <v>0.50744999999999996</v>
      </c>
      <c r="E6655">
        <v>0.49695</v>
      </c>
      <c r="F6655">
        <v>0.85535000000000005</v>
      </c>
      <c r="G6655">
        <v>0.54085000000000005</v>
      </c>
      <c r="H6655">
        <v>6.6499999999999997E-3</v>
      </c>
      <c r="I6655">
        <v>0.30204999999999999</v>
      </c>
      <c r="J6655">
        <v>0.80005000000000004</v>
      </c>
      <c r="K6655">
        <v>6.4149999999999999E-2</v>
      </c>
      <c r="L6655">
        <v>0.76195000000000002</v>
      </c>
      <c r="M6655">
        <v>0.38035000000000002</v>
      </c>
    </row>
    <row r="6656" spans="2:13" x14ac:dyDescent="0.35">
      <c r="B6656">
        <v>6653</v>
      </c>
      <c r="C6656">
        <v>0.66525000000000001</v>
      </c>
      <c r="D6656">
        <v>0.74175000000000002</v>
      </c>
      <c r="E6656">
        <v>0.67264999999999997</v>
      </c>
      <c r="F6656">
        <v>0.16655</v>
      </c>
      <c r="G6656">
        <v>0.86955000000000005</v>
      </c>
      <c r="H6656">
        <v>0.38824999999999998</v>
      </c>
      <c r="I6656">
        <v>8.4750000000000006E-2</v>
      </c>
      <c r="J6656">
        <v>0.57565</v>
      </c>
      <c r="K6656">
        <v>0.45584999999999998</v>
      </c>
      <c r="L6656">
        <v>0.40475</v>
      </c>
      <c r="M6656">
        <v>0.28775000000000001</v>
      </c>
    </row>
    <row r="6657" spans="2:13" x14ac:dyDescent="0.35">
      <c r="B6657">
        <v>6654</v>
      </c>
      <c r="C6657">
        <v>0.66535</v>
      </c>
      <c r="D6657">
        <v>0.73875000000000002</v>
      </c>
      <c r="E6657">
        <v>0.33955000000000002</v>
      </c>
      <c r="F6657">
        <v>0.46555000000000002</v>
      </c>
      <c r="G6657">
        <v>0.50524999999999998</v>
      </c>
      <c r="H6657">
        <v>0.78935</v>
      </c>
      <c r="I6657">
        <v>0.71194999999999997</v>
      </c>
      <c r="J6657">
        <v>0.94564999999999999</v>
      </c>
      <c r="K6657">
        <v>0.96994999999999998</v>
      </c>
      <c r="L6657">
        <v>0.82665</v>
      </c>
      <c r="M6657">
        <v>0.93945000000000001</v>
      </c>
    </row>
    <row r="6658" spans="2:13" x14ac:dyDescent="0.35">
      <c r="B6658">
        <v>6655</v>
      </c>
      <c r="C6658">
        <v>0.66544999999999999</v>
      </c>
      <c r="D6658">
        <v>0.59545000000000003</v>
      </c>
      <c r="E6658">
        <v>0.92164999999999997</v>
      </c>
      <c r="F6658">
        <v>0.39455000000000001</v>
      </c>
      <c r="G6658">
        <v>0.69645000000000001</v>
      </c>
      <c r="H6658">
        <v>0.93525000000000003</v>
      </c>
      <c r="I6658">
        <v>0.49535000000000001</v>
      </c>
      <c r="J6658">
        <v>0.96794999999999998</v>
      </c>
      <c r="K6658">
        <v>6.5049999999999997E-2</v>
      </c>
      <c r="L6658">
        <v>0.75644999999999996</v>
      </c>
      <c r="M6658">
        <v>0.96335000000000004</v>
      </c>
    </row>
    <row r="6659" spans="2:13" x14ac:dyDescent="0.35">
      <c r="B6659">
        <v>6656</v>
      </c>
      <c r="C6659">
        <v>0.66554999999999997</v>
      </c>
      <c r="D6659">
        <v>0.19964999999999999</v>
      </c>
      <c r="E6659">
        <v>0.49254999999999999</v>
      </c>
      <c r="F6659">
        <v>0.87995000000000001</v>
      </c>
      <c r="G6659">
        <v>0.14185</v>
      </c>
      <c r="H6659">
        <v>0.48385</v>
      </c>
      <c r="I6659">
        <v>0.63134999999999997</v>
      </c>
      <c r="J6659">
        <v>0.66074999999999995</v>
      </c>
      <c r="K6659">
        <v>0.66644999999999999</v>
      </c>
      <c r="L6659">
        <v>0.92905000000000004</v>
      </c>
      <c r="M6659">
        <v>0.34065000000000001</v>
      </c>
    </row>
    <row r="6660" spans="2:13" x14ac:dyDescent="0.35">
      <c r="B6660">
        <v>6657</v>
      </c>
      <c r="C6660">
        <v>0.66564999999999996</v>
      </c>
      <c r="D6660">
        <v>0.68235000000000001</v>
      </c>
      <c r="E6660">
        <v>0.85475000000000001</v>
      </c>
      <c r="F6660">
        <v>0.83865000000000001</v>
      </c>
      <c r="G6660">
        <v>0.70165</v>
      </c>
      <c r="H6660">
        <v>0.10695</v>
      </c>
      <c r="I6660">
        <v>0.87114999999999998</v>
      </c>
      <c r="J6660">
        <v>0.20735000000000001</v>
      </c>
      <c r="K6660">
        <v>0.58284999999999998</v>
      </c>
      <c r="L6660">
        <v>0.79684999999999995</v>
      </c>
      <c r="M6660">
        <v>0.29544999999999999</v>
      </c>
    </row>
    <row r="6661" spans="2:13" x14ac:dyDescent="0.35">
      <c r="B6661">
        <v>6658</v>
      </c>
      <c r="C6661">
        <v>0.66574999999999995</v>
      </c>
      <c r="D6661">
        <v>0.94764999999999999</v>
      </c>
      <c r="E6661">
        <v>0.19944999999999999</v>
      </c>
      <c r="F6661">
        <v>0.91825000000000001</v>
      </c>
      <c r="G6661">
        <v>0.46994999999999998</v>
      </c>
      <c r="H6661">
        <v>0.59104999999999996</v>
      </c>
      <c r="I6661">
        <v>0.35604999999999998</v>
      </c>
      <c r="J6661">
        <v>0.93194999999999995</v>
      </c>
      <c r="K6661">
        <v>0.45695000000000002</v>
      </c>
      <c r="L6661">
        <v>0.60985</v>
      </c>
      <c r="M6661">
        <v>0.35694999999999999</v>
      </c>
    </row>
    <row r="6662" spans="2:13" x14ac:dyDescent="0.35">
      <c r="B6662">
        <v>6659</v>
      </c>
      <c r="C6662">
        <v>0.66585000000000005</v>
      </c>
      <c r="D6662">
        <v>5.0650000000000001E-2</v>
      </c>
      <c r="E6662">
        <v>0.57894999999999996</v>
      </c>
      <c r="F6662">
        <v>0.83804999999999996</v>
      </c>
      <c r="G6662">
        <v>0.22165000000000001</v>
      </c>
      <c r="H6662">
        <v>0.90205000000000002</v>
      </c>
      <c r="I6662">
        <v>0.81094999999999995</v>
      </c>
      <c r="J6662">
        <v>0.48625000000000002</v>
      </c>
      <c r="K6662">
        <v>0.24395</v>
      </c>
      <c r="L6662">
        <v>0.48715000000000003</v>
      </c>
      <c r="M6662">
        <v>0.26884999999999998</v>
      </c>
    </row>
    <row r="6663" spans="2:13" x14ac:dyDescent="0.35">
      <c r="B6663">
        <v>6660</v>
      </c>
      <c r="C6663">
        <v>0.66595000000000004</v>
      </c>
      <c r="D6663">
        <v>3.075E-2</v>
      </c>
      <c r="E6663">
        <v>0.24984999999999999</v>
      </c>
      <c r="F6663">
        <v>0.41354999999999997</v>
      </c>
      <c r="G6663">
        <v>0.33424999999999999</v>
      </c>
      <c r="H6663">
        <v>0.44614999999999999</v>
      </c>
      <c r="I6663">
        <v>0.32555000000000001</v>
      </c>
      <c r="J6663">
        <v>0.15675</v>
      </c>
      <c r="K6663">
        <v>0.67184999999999995</v>
      </c>
      <c r="L6663">
        <v>0.29094999999999999</v>
      </c>
      <c r="M6663">
        <v>7.4249999999999997E-2</v>
      </c>
    </row>
    <row r="6664" spans="2:13" x14ac:dyDescent="0.35">
      <c r="B6664">
        <v>6661</v>
      </c>
      <c r="C6664">
        <v>0.66605000000000003</v>
      </c>
      <c r="D6664">
        <v>0.65795000000000003</v>
      </c>
      <c r="E6664">
        <v>0.73694999999999999</v>
      </c>
      <c r="F6664">
        <v>0.29725000000000001</v>
      </c>
      <c r="G6664">
        <v>0.90434999999999999</v>
      </c>
      <c r="H6664">
        <v>0.70035000000000003</v>
      </c>
      <c r="I6664">
        <v>0.23155000000000001</v>
      </c>
      <c r="J6664">
        <v>0.62304999999999999</v>
      </c>
      <c r="K6664">
        <v>0.57984999999999998</v>
      </c>
      <c r="L6664">
        <v>0.19835</v>
      </c>
      <c r="M6664">
        <v>8.5500000000000003E-3</v>
      </c>
    </row>
    <row r="6665" spans="2:13" x14ac:dyDescent="0.35">
      <c r="B6665">
        <v>6662</v>
      </c>
      <c r="C6665">
        <v>0.66615000000000002</v>
      </c>
      <c r="D6665">
        <v>0.13164999999999999</v>
      </c>
      <c r="E6665">
        <v>0.85535000000000005</v>
      </c>
      <c r="F6665">
        <v>0.28715000000000002</v>
      </c>
      <c r="G6665">
        <v>0.38335000000000002</v>
      </c>
      <c r="H6665">
        <v>0.28985</v>
      </c>
      <c r="I6665">
        <v>0.29644999999999999</v>
      </c>
      <c r="J6665">
        <v>0.11305</v>
      </c>
      <c r="K6665">
        <v>0.26874999999999999</v>
      </c>
      <c r="L6665">
        <v>0.25914999999999999</v>
      </c>
      <c r="M6665">
        <v>0.34125</v>
      </c>
    </row>
    <row r="6666" spans="2:13" x14ac:dyDescent="0.35">
      <c r="B6666">
        <v>6663</v>
      </c>
      <c r="C6666">
        <v>0.66625000000000001</v>
      </c>
      <c r="D6666">
        <v>0.31395000000000001</v>
      </c>
      <c r="E6666">
        <v>0.83045000000000002</v>
      </c>
      <c r="F6666">
        <v>0.69225000000000003</v>
      </c>
      <c r="G6666">
        <v>5.6349999999999997E-2</v>
      </c>
      <c r="H6666">
        <v>0.99995000000000001</v>
      </c>
      <c r="I6666">
        <v>0.12675</v>
      </c>
      <c r="J6666">
        <v>0.12625</v>
      </c>
      <c r="K6666">
        <v>0.86975000000000002</v>
      </c>
      <c r="L6666">
        <v>0.47965000000000002</v>
      </c>
      <c r="M6666">
        <v>0.39295000000000002</v>
      </c>
    </row>
    <row r="6667" spans="2:13" x14ac:dyDescent="0.35">
      <c r="B6667">
        <v>6664</v>
      </c>
      <c r="C6667">
        <v>0.66635</v>
      </c>
      <c r="D6667">
        <v>0.58225000000000005</v>
      </c>
      <c r="E6667">
        <v>0.60455000000000003</v>
      </c>
      <c r="F6667">
        <v>0.10945000000000001</v>
      </c>
      <c r="G6667">
        <v>0.52534999999999998</v>
      </c>
      <c r="H6667">
        <v>0.69864999999999999</v>
      </c>
      <c r="I6667">
        <v>0.28625</v>
      </c>
      <c r="J6667">
        <v>4.7350000000000003E-2</v>
      </c>
      <c r="K6667">
        <v>0.79654999999999998</v>
      </c>
      <c r="L6667">
        <v>0.72294999999999998</v>
      </c>
      <c r="M6667">
        <v>0.56054999999999999</v>
      </c>
    </row>
    <row r="6668" spans="2:13" x14ac:dyDescent="0.35">
      <c r="B6668">
        <v>6665</v>
      </c>
      <c r="C6668">
        <v>0.66644999999999999</v>
      </c>
      <c r="D6668">
        <v>0.86855000000000004</v>
      </c>
      <c r="E6668">
        <v>0.69984999999999997</v>
      </c>
      <c r="F6668">
        <v>0.17685000000000001</v>
      </c>
      <c r="G6668">
        <v>0.75834999999999997</v>
      </c>
      <c r="H6668">
        <v>0.97204999999999997</v>
      </c>
      <c r="I6668">
        <v>0.52975000000000005</v>
      </c>
      <c r="J6668">
        <v>0.22175</v>
      </c>
      <c r="K6668">
        <v>0.69045000000000001</v>
      </c>
      <c r="L6668">
        <v>0.66805000000000003</v>
      </c>
      <c r="M6668">
        <v>0.92645</v>
      </c>
    </row>
    <row r="6669" spans="2:13" x14ac:dyDescent="0.35">
      <c r="B6669">
        <v>6666</v>
      </c>
      <c r="C6669">
        <v>0.66654999999999998</v>
      </c>
      <c r="D6669">
        <v>0.85275000000000001</v>
      </c>
      <c r="E6669">
        <v>4.6850000000000003E-2</v>
      </c>
      <c r="F6669">
        <v>0.66854999999999998</v>
      </c>
      <c r="G6669">
        <v>0.10995000000000001</v>
      </c>
      <c r="H6669">
        <v>0.71655000000000002</v>
      </c>
      <c r="I6669">
        <v>0.37214999999999998</v>
      </c>
      <c r="J6669">
        <v>0.24554999999999999</v>
      </c>
      <c r="K6669">
        <v>0.31755</v>
      </c>
      <c r="L6669">
        <v>0.37195</v>
      </c>
      <c r="M6669">
        <v>0.76295000000000002</v>
      </c>
    </row>
    <row r="6670" spans="2:13" x14ac:dyDescent="0.35">
      <c r="B6670">
        <v>6667</v>
      </c>
      <c r="C6670">
        <v>0.66664999999999996</v>
      </c>
      <c r="D6670">
        <v>0.83304999999999996</v>
      </c>
      <c r="E6670">
        <v>0.54305000000000003</v>
      </c>
      <c r="F6670">
        <v>5.8749999999999997E-2</v>
      </c>
      <c r="G6670">
        <v>0.48165000000000002</v>
      </c>
      <c r="H6670">
        <v>0.22605</v>
      </c>
      <c r="I6670">
        <v>0.21804999999999999</v>
      </c>
      <c r="J6670">
        <v>0.11125</v>
      </c>
      <c r="K6670">
        <v>0.40805000000000002</v>
      </c>
      <c r="L6670">
        <v>0.82894999999999996</v>
      </c>
      <c r="M6670">
        <v>0.77105000000000001</v>
      </c>
    </row>
    <row r="6671" spans="2:13" x14ac:dyDescent="0.35">
      <c r="B6671">
        <v>6668</v>
      </c>
      <c r="C6671">
        <v>0.66674999999999995</v>
      </c>
      <c r="D6671">
        <v>0.54954999999999998</v>
      </c>
      <c r="E6671">
        <v>0.92025000000000001</v>
      </c>
      <c r="F6671">
        <v>0.27565000000000001</v>
      </c>
      <c r="G6671">
        <v>0.14545</v>
      </c>
      <c r="H6671">
        <v>0.18855</v>
      </c>
      <c r="I6671">
        <v>2.4499999999999999E-3</v>
      </c>
      <c r="J6671">
        <v>2.215E-2</v>
      </c>
      <c r="K6671">
        <v>0.18934999999999999</v>
      </c>
      <c r="L6671">
        <v>0.12534999999999999</v>
      </c>
      <c r="M6671">
        <v>0.62365000000000004</v>
      </c>
    </row>
    <row r="6672" spans="2:13" x14ac:dyDescent="0.35">
      <c r="B6672">
        <v>6669</v>
      </c>
      <c r="C6672">
        <v>0.66685000000000005</v>
      </c>
      <c r="D6672">
        <v>0.72294999999999998</v>
      </c>
      <c r="E6672">
        <v>0.98504999999999998</v>
      </c>
      <c r="F6672">
        <v>0.19625000000000001</v>
      </c>
      <c r="G6672">
        <v>0.42604999999999998</v>
      </c>
      <c r="H6672">
        <v>0.62755000000000005</v>
      </c>
      <c r="I6672">
        <v>0.32974999999999999</v>
      </c>
      <c r="J6672">
        <v>0.95994999999999997</v>
      </c>
      <c r="K6672">
        <v>0.32024999999999998</v>
      </c>
      <c r="L6672">
        <v>0.28515000000000001</v>
      </c>
      <c r="M6672">
        <v>0.51885000000000003</v>
      </c>
    </row>
    <row r="6673" spans="2:13" x14ac:dyDescent="0.35">
      <c r="B6673">
        <v>6670</v>
      </c>
      <c r="C6673">
        <v>0.66695000000000004</v>
      </c>
      <c r="D6673">
        <v>0.43225000000000002</v>
      </c>
      <c r="E6673">
        <v>0.71104999999999996</v>
      </c>
      <c r="F6673">
        <v>0.61934999999999996</v>
      </c>
      <c r="G6673">
        <v>0.66944999999999999</v>
      </c>
      <c r="H6673">
        <v>2.0650000000000002E-2</v>
      </c>
      <c r="I6673">
        <v>0.87834999999999996</v>
      </c>
      <c r="J6673">
        <v>0.75865000000000005</v>
      </c>
      <c r="K6673">
        <v>0.79544999999999999</v>
      </c>
      <c r="L6673">
        <v>0.46834999999999999</v>
      </c>
      <c r="M6673">
        <v>0.80595000000000006</v>
      </c>
    </row>
    <row r="6674" spans="2:13" x14ac:dyDescent="0.35">
      <c r="B6674">
        <v>6671</v>
      </c>
      <c r="C6674">
        <v>0.66705000000000003</v>
      </c>
      <c r="D6674">
        <v>0.11685</v>
      </c>
      <c r="E6674">
        <v>0.25274999999999997</v>
      </c>
      <c r="F6674">
        <v>0.77305000000000001</v>
      </c>
      <c r="G6674">
        <v>0.50985000000000003</v>
      </c>
      <c r="H6674">
        <v>0.19405</v>
      </c>
      <c r="I6674">
        <v>6.4049999999999996E-2</v>
      </c>
      <c r="J6674">
        <v>0.82765</v>
      </c>
      <c r="K6674">
        <v>0.73855000000000004</v>
      </c>
      <c r="L6674">
        <v>0.38674999999999998</v>
      </c>
      <c r="M6674">
        <v>0.10705000000000001</v>
      </c>
    </row>
    <row r="6675" spans="2:13" x14ac:dyDescent="0.35">
      <c r="B6675">
        <v>6672</v>
      </c>
      <c r="C6675">
        <v>0.66715000000000002</v>
      </c>
      <c r="D6675">
        <v>0.26905000000000001</v>
      </c>
      <c r="E6675">
        <v>0.61995</v>
      </c>
      <c r="F6675">
        <v>0.64334999999999998</v>
      </c>
      <c r="G6675">
        <v>0.51544999999999996</v>
      </c>
      <c r="H6675">
        <v>0.83674999999999999</v>
      </c>
      <c r="I6675">
        <v>0.94115000000000004</v>
      </c>
      <c r="J6675">
        <v>0.32395000000000002</v>
      </c>
      <c r="K6675">
        <v>0.62244999999999995</v>
      </c>
      <c r="L6675">
        <v>0.73824999999999996</v>
      </c>
      <c r="M6675">
        <v>0.13214999999999999</v>
      </c>
    </row>
    <row r="6676" spans="2:13" x14ac:dyDescent="0.35">
      <c r="B6676">
        <v>6673</v>
      </c>
      <c r="C6676">
        <v>0.66725000000000001</v>
      </c>
      <c r="D6676">
        <v>8.5449999999999998E-2</v>
      </c>
      <c r="E6676">
        <v>0.28225</v>
      </c>
      <c r="F6676">
        <v>0.86595</v>
      </c>
      <c r="G6676">
        <v>0.41904999999999998</v>
      </c>
      <c r="H6676">
        <v>0.74355000000000004</v>
      </c>
      <c r="I6676">
        <v>3.6949999999999997E-2</v>
      </c>
      <c r="J6676">
        <v>0.92144999999999999</v>
      </c>
      <c r="K6676">
        <v>0.10514999999999999</v>
      </c>
      <c r="L6676">
        <v>8.4349999999999994E-2</v>
      </c>
      <c r="M6676">
        <v>0.87614999999999998</v>
      </c>
    </row>
    <row r="6677" spans="2:13" x14ac:dyDescent="0.35">
      <c r="B6677">
        <v>6674</v>
      </c>
      <c r="C6677">
        <v>0.66735</v>
      </c>
      <c r="D6677">
        <v>0.15934999999999999</v>
      </c>
      <c r="E6677">
        <v>0.22195000000000001</v>
      </c>
      <c r="F6677">
        <v>0.31585000000000002</v>
      </c>
      <c r="G6677">
        <v>0.89534999999999998</v>
      </c>
      <c r="H6677">
        <v>0.91954999999999998</v>
      </c>
      <c r="I6677">
        <v>0.81535000000000002</v>
      </c>
      <c r="J6677">
        <v>4.2349999999999999E-2</v>
      </c>
      <c r="K6677">
        <v>0.99665000000000004</v>
      </c>
      <c r="L6677">
        <v>0.69774999999999998</v>
      </c>
      <c r="M6677">
        <v>0.72145000000000004</v>
      </c>
    </row>
    <row r="6678" spans="2:13" x14ac:dyDescent="0.35">
      <c r="B6678">
        <v>6675</v>
      </c>
      <c r="C6678">
        <v>0.66744999999999999</v>
      </c>
      <c r="D6678">
        <v>0.51524999999999999</v>
      </c>
      <c r="E6678">
        <v>5.7950000000000002E-2</v>
      </c>
      <c r="F6678">
        <v>0.60634999999999994</v>
      </c>
      <c r="G6678">
        <v>0.48604999999999998</v>
      </c>
      <c r="H6678">
        <v>0.84045000000000003</v>
      </c>
      <c r="I6678">
        <v>0.97084999999999999</v>
      </c>
      <c r="J6678">
        <v>0.13744999999999999</v>
      </c>
      <c r="K6678">
        <v>0.61085</v>
      </c>
      <c r="L6678">
        <v>0.14824999999999999</v>
      </c>
      <c r="M6678">
        <v>0.57425000000000004</v>
      </c>
    </row>
    <row r="6679" spans="2:13" x14ac:dyDescent="0.35">
      <c r="B6679">
        <v>6676</v>
      </c>
      <c r="C6679">
        <v>0.66754999999999998</v>
      </c>
      <c r="D6679">
        <v>9.4350000000000003E-2</v>
      </c>
      <c r="E6679">
        <v>0.58825000000000005</v>
      </c>
      <c r="F6679">
        <v>0.84475</v>
      </c>
      <c r="G6679">
        <v>0.28994999999999999</v>
      </c>
      <c r="H6679">
        <v>0.76275000000000004</v>
      </c>
      <c r="I6679">
        <v>0.71975</v>
      </c>
      <c r="J6679">
        <v>6.5850000000000006E-2</v>
      </c>
      <c r="K6679">
        <v>3.2250000000000001E-2</v>
      </c>
      <c r="L6679">
        <v>0.54174999999999995</v>
      </c>
      <c r="M6679">
        <v>0.79144999999999999</v>
      </c>
    </row>
    <row r="6680" spans="2:13" x14ac:dyDescent="0.35">
      <c r="B6680">
        <v>6677</v>
      </c>
      <c r="C6680">
        <v>0.66764999999999997</v>
      </c>
      <c r="D6680">
        <v>0.34665000000000001</v>
      </c>
      <c r="E6680">
        <v>0.88754999999999995</v>
      </c>
      <c r="F6680">
        <v>0.54874999999999996</v>
      </c>
      <c r="G6680">
        <v>0.56664999999999999</v>
      </c>
      <c r="H6680">
        <v>0.21295</v>
      </c>
      <c r="I6680">
        <v>0.87514999999999998</v>
      </c>
      <c r="J6680">
        <v>8.5449999999999998E-2</v>
      </c>
      <c r="K6680">
        <v>6.7499999999999999E-3</v>
      </c>
      <c r="L6680">
        <v>0.42514999999999997</v>
      </c>
      <c r="M6680">
        <v>0.68584999999999996</v>
      </c>
    </row>
    <row r="6681" spans="2:13" x14ac:dyDescent="0.35">
      <c r="B6681">
        <v>6678</v>
      </c>
      <c r="C6681">
        <v>0.66774999999999995</v>
      </c>
      <c r="D6681">
        <v>0.38805000000000001</v>
      </c>
      <c r="E6681">
        <v>0.16464999999999999</v>
      </c>
      <c r="F6681">
        <v>0.24335000000000001</v>
      </c>
      <c r="G6681">
        <v>0.29044999999999999</v>
      </c>
      <c r="H6681">
        <v>0.89334999999999998</v>
      </c>
      <c r="I6681">
        <v>1.005E-2</v>
      </c>
      <c r="J6681">
        <v>0.55615000000000003</v>
      </c>
      <c r="K6681">
        <v>0.70365</v>
      </c>
      <c r="L6681">
        <v>0.57055</v>
      </c>
      <c r="M6681">
        <v>0.95374999999999999</v>
      </c>
    </row>
    <row r="6682" spans="2:13" x14ac:dyDescent="0.35">
      <c r="B6682">
        <v>6679</v>
      </c>
      <c r="C6682">
        <v>0.66785000000000005</v>
      </c>
      <c r="D6682">
        <v>0.70345000000000002</v>
      </c>
      <c r="E6682">
        <v>0.86445000000000005</v>
      </c>
      <c r="F6682">
        <v>0.78095000000000003</v>
      </c>
      <c r="G6682">
        <v>0.43525000000000003</v>
      </c>
      <c r="H6682">
        <v>9.4450000000000006E-2</v>
      </c>
      <c r="I6682">
        <v>0.44155</v>
      </c>
      <c r="J6682">
        <v>0.30895</v>
      </c>
      <c r="K6682">
        <v>0.32705000000000001</v>
      </c>
      <c r="L6682">
        <v>0.69694999999999996</v>
      </c>
      <c r="M6682">
        <v>0.45065</v>
      </c>
    </row>
    <row r="6683" spans="2:13" x14ac:dyDescent="0.35">
      <c r="B6683">
        <v>6680</v>
      </c>
      <c r="C6683">
        <v>0.66795000000000004</v>
      </c>
      <c r="D6683">
        <v>0.50095000000000001</v>
      </c>
      <c r="E6683">
        <v>0.93005000000000004</v>
      </c>
      <c r="F6683">
        <v>0.99814999999999998</v>
      </c>
      <c r="G6683">
        <v>0.49895</v>
      </c>
      <c r="H6683">
        <v>0.74904999999999999</v>
      </c>
      <c r="I6683">
        <v>0.88444999999999996</v>
      </c>
      <c r="J6683">
        <v>0.59125000000000005</v>
      </c>
      <c r="K6683">
        <v>0.16084999999999999</v>
      </c>
      <c r="L6683">
        <v>0.32085000000000002</v>
      </c>
      <c r="M6683">
        <v>1.4449999999999999E-2</v>
      </c>
    </row>
    <row r="6684" spans="2:13" x14ac:dyDescent="0.35">
      <c r="B6684">
        <v>6681</v>
      </c>
      <c r="C6684">
        <v>0.66805000000000003</v>
      </c>
      <c r="D6684">
        <v>0.15154999999999999</v>
      </c>
      <c r="E6684">
        <v>0.92964999999999998</v>
      </c>
      <c r="F6684">
        <v>0.38915</v>
      </c>
      <c r="G6684">
        <v>0.70284999999999997</v>
      </c>
      <c r="H6684">
        <v>0.36564999999999998</v>
      </c>
      <c r="I6684">
        <v>0.31364999999999998</v>
      </c>
      <c r="J6684">
        <v>0.65674999999999994</v>
      </c>
      <c r="K6684">
        <v>3.2750000000000001E-2</v>
      </c>
      <c r="L6684">
        <v>0.87665000000000004</v>
      </c>
      <c r="M6684">
        <v>0.62165000000000004</v>
      </c>
    </row>
    <row r="6685" spans="2:13" x14ac:dyDescent="0.35">
      <c r="B6685">
        <v>6682</v>
      </c>
      <c r="C6685">
        <v>0.66815000000000002</v>
      </c>
      <c r="D6685">
        <v>0.18815000000000001</v>
      </c>
      <c r="E6685">
        <v>0.64475000000000005</v>
      </c>
      <c r="F6685">
        <v>0.94825000000000004</v>
      </c>
      <c r="G6685">
        <v>0.19455</v>
      </c>
      <c r="H6685">
        <v>0.11215</v>
      </c>
      <c r="I6685">
        <v>0.17705000000000001</v>
      </c>
      <c r="J6685">
        <v>0.51454999999999995</v>
      </c>
      <c r="K6685">
        <v>0.62465000000000004</v>
      </c>
      <c r="L6685">
        <v>0.78674999999999995</v>
      </c>
      <c r="M6685">
        <v>0.33724999999999999</v>
      </c>
    </row>
    <row r="6686" spans="2:13" x14ac:dyDescent="0.35">
      <c r="B6686">
        <v>6683</v>
      </c>
      <c r="C6686">
        <v>0.66825000000000001</v>
      </c>
      <c r="D6686">
        <v>9.2050000000000007E-2</v>
      </c>
      <c r="E6686">
        <v>6.5949999999999995E-2</v>
      </c>
      <c r="F6686">
        <v>0.44314999999999999</v>
      </c>
      <c r="G6686">
        <v>0.42244999999999999</v>
      </c>
      <c r="H6686">
        <v>0.65685000000000004</v>
      </c>
      <c r="I6686">
        <v>0.56664999999999999</v>
      </c>
      <c r="J6686">
        <v>0.67464999999999997</v>
      </c>
      <c r="K6686">
        <v>0.64444999999999997</v>
      </c>
      <c r="L6686">
        <v>0.10635</v>
      </c>
      <c r="M6686">
        <v>0.37235000000000001</v>
      </c>
    </row>
    <row r="6687" spans="2:13" x14ac:dyDescent="0.35">
      <c r="B6687">
        <v>6684</v>
      </c>
      <c r="C6687">
        <v>0.66835</v>
      </c>
      <c r="D6687">
        <v>0.99165000000000003</v>
      </c>
      <c r="E6687">
        <v>0.24235000000000001</v>
      </c>
      <c r="F6687">
        <v>0.62224999999999997</v>
      </c>
      <c r="G6687">
        <v>0.79435</v>
      </c>
      <c r="H6687">
        <v>0.21404999999999999</v>
      </c>
      <c r="I6687">
        <v>0.34005000000000002</v>
      </c>
      <c r="J6687">
        <v>0.86834999999999996</v>
      </c>
      <c r="K6687">
        <v>3.075E-2</v>
      </c>
      <c r="L6687">
        <v>0.48315000000000002</v>
      </c>
      <c r="M6687">
        <v>0.83645000000000003</v>
      </c>
    </row>
    <row r="6688" spans="2:13" x14ac:dyDescent="0.35">
      <c r="B6688">
        <v>6685</v>
      </c>
      <c r="C6688">
        <v>0.66844999999999999</v>
      </c>
      <c r="D6688">
        <v>0.87814999999999999</v>
      </c>
      <c r="E6688">
        <v>0.67235</v>
      </c>
      <c r="F6688">
        <v>0.58774999999999999</v>
      </c>
      <c r="G6688">
        <v>8.9749999999999996E-2</v>
      </c>
      <c r="H6688">
        <v>0.27615000000000001</v>
      </c>
      <c r="I6688">
        <v>0.69484999999999997</v>
      </c>
      <c r="J6688">
        <v>0.22475000000000001</v>
      </c>
      <c r="K6688">
        <v>0.54405000000000003</v>
      </c>
      <c r="L6688">
        <v>8.5250000000000006E-2</v>
      </c>
      <c r="M6688">
        <v>0.77544999999999997</v>
      </c>
    </row>
    <row r="6689" spans="2:13" x14ac:dyDescent="0.35">
      <c r="B6689">
        <v>6686</v>
      </c>
      <c r="C6689">
        <v>0.66854999999999998</v>
      </c>
      <c r="D6689">
        <v>0.82635000000000003</v>
      </c>
      <c r="E6689">
        <v>0.82615000000000005</v>
      </c>
      <c r="F6689">
        <v>0.11985</v>
      </c>
      <c r="G6689">
        <v>0.78064999999999996</v>
      </c>
      <c r="H6689">
        <v>0.85175000000000001</v>
      </c>
      <c r="I6689">
        <v>0.47405000000000003</v>
      </c>
      <c r="J6689">
        <v>0.40784999999999999</v>
      </c>
      <c r="K6689">
        <v>2.5000000000000001E-4</v>
      </c>
      <c r="L6689">
        <v>0.93474999999999997</v>
      </c>
      <c r="M6689">
        <v>0.57274999999999998</v>
      </c>
    </row>
    <row r="6690" spans="2:13" x14ac:dyDescent="0.35">
      <c r="B6690">
        <v>6687</v>
      </c>
      <c r="C6690">
        <v>0.66864999999999997</v>
      </c>
      <c r="D6690">
        <v>0.62314999999999998</v>
      </c>
      <c r="E6690">
        <v>0.17555000000000001</v>
      </c>
      <c r="F6690">
        <v>0.83165</v>
      </c>
      <c r="G6690">
        <v>0.78185000000000004</v>
      </c>
      <c r="H6690">
        <v>6.1949999999999998E-2</v>
      </c>
      <c r="I6690">
        <v>0.38664999999999999</v>
      </c>
      <c r="J6690">
        <v>0.64185000000000003</v>
      </c>
      <c r="K6690">
        <v>0.97704999999999997</v>
      </c>
      <c r="L6690">
        <v>0.11705</v>
      </c>
      <c r="M6690">
        <v>0.29644999999999999</v>
      </c>
    </row>
    <row r="6691" spans="2:13" x14ac:dyDescent="0.35">
      <c r="B6691">
        <v>6688</v>
      </c>
      <c r="C6691">
        <v>0.66874999999999996</v>
      </c>
      <c r="D6691">
        <v>0.27625</v>
      </c>
      <c r="E6691">
        <v>0.10305</v>
      </c>
      <c r="F6691">
        <v>0.98665000000000003</v>
      </c>
      <c r="G6691">
        <v>0.59414999999999996</v>
      </c>
      <c r="H6691">
        <v>0.87844999999999995</v>
      </c>
      <c r="I6691">
        <v>0.24854999999999999</v>
      </c>
      <c r="J6691">
        <v>0.39415</v>
      </c>
      <c r="K6691">
        <v>0.13525000000000001</v>
      </c>
      <c r="L6691">
        <v>0.88324999999999998</v>
      </c>
      <c r="M6691">
        <v>0.54144999999999999</v>
      </c>
    </row>
    <row r="6692" spans="2:13" x14ac:dyDescent="0.35">
      <c r="B6692">
        <v>6689</v>
      </c>
      <c r="C6692">
        <v>0.66884999999999994</v>
      </c>
      <c r="D6692">
        <v>0.41604999999999998</v>
      </c>
      <c r="E6692">
        <v>0.62134999999999996</v>
      </c>
      <c r="F6692">
        <v>0.87375000000000003</v>
      </c>
      <c r="G6692">
        <v>0.20774999999999999</v>
      </c>
      <c r="H6692">
        <v>0.42385</v>
      </c>
      <c r="I6692">
        <v>0.33505000000000001</v>
      </c>
      <c r="J6692">
        <v>0.33915000000000001</v>
      </c>
      <c r="K6692">
        <v>0.54795000000000005</v>
      </c>
      <c r="L6692">
        <v>9.0950000000000003E-2</v>
      </c>
      <c r="M6692">
        <v>0.74865000000000004</v>
      </c>
    </row>
    <row r="6693" spans="2:13" x14ac:dyDescent="0.35">
      <c r="B6693">
        <v>6690</v>
      </c>
      <c r="C6693">
        <v>0.66895000000000004</v>
      </c>
      <c r="D6693">
        <v>5.0450000000000002E-2</v>
      </c>
      <c r="E6693">
        <v>0.53615000000000002</v>
      </c>
      <c r="F6693">
        <v>8.9450000000000002E-2</v>
      </c>
      <c r="G6693">
        <v>0.93074999999999997</v>
      </c>
      <c r="H6693">
        <v>0.14635000000000001</v>
      </c>
      <c r="I6693">
        <v>0.15925</v>
      </c>
      <c r="J6693">
        <v>0.87544999999999995</v>
      </c>
      <c r="K6693">
        <v>0.14085</v>
      </c>
      <c r="L6693">
        <v>8.7550000000000003E-2</v>
      </c>
      <c r="M6693">
        <v>0.94835000000000003</v>
      </c>
    </row>
    <row r="6694" spans="2:13" x14ac:dyDescent="0.35">
      <c r="B6694">
        <v>6691</v>
      </c>
      <c r="C6694">
        <v>0.66905000000000003</v>
      </c>
      <c r="D6694">
        <v>0.99795</v>
      </c>
      <c r="E6694">
        <v>0.44045000000000001</v>
      </c>
      <c r="F6694">
        <v>0.89975000000000005</v>
      </c>
      <c r="G6694">
        <v>0.34734999999999999</v>
      </c>
      <c r="H6694">
        <v>0.84745000000000004</v>
      </c>
      <c r="I6694">
        <v>0.12365</v>
      </c>
      <c r="J6694">
        <v>0.12864999999999999</v>
      </c>
      <c r="K6694">
        <v>0.12705</v>
      </c>
      <c r="L6694">
        <v>0.46505000000000002</v>
      </c>
      <c r="M6694">
        <v>0.79515000000000002</v>
      </c>
    </row>
    <row r="6695" spans="2:13" x14ac:dyDescent="0.35">
      <c r="B6695">
        <v>6692</v>
      </c>
      <c r="C6695">
        <v>0.66915000000000002</v>
      </c>
      <c r="D6695">
        <v>0.48954999999999999</v>
      </c>
      <c r="E6695">
        <v>0.67064999999999997</v>
      </c>
      <c r="F6695">
        <v>0.85194999999999999</v>
      </c>
      <c r="G6695">
        <v>0.91344999999999998</v>
      </c>
      <c r="H6695">
        <v>0.17415</v>
      </c>
      <c r="I6695">
        <v>0.62514999999999998</v>
      </c>
      <c r="J6695">
        <v>0.39674999999999999</v>
      </c>
      <c r="K6695">
        <v>0.80815000000000003</v>
      </c>
      <c r="L6695">
        <v>0.74295</v>
      </c>
      <c r="M6695">
        <v>0.27295000000000003</v>
      </c>
    </row>
    <row r="6696" spans="2:13" x14ac:dyDescent="0.35">
      <c r="B6696">
        <v>6693</v>
      </c>
      <c r="C6696">
        <v>0.66925000000000001</v>
      </c>
      <c r="D6696">
        <v>0.62044999999999995</v>
      </c>
      <c r="E6696">
        <v>0.54905000000000004</v>
      </c>
      <c r="F6696">
        <v>0.28965000000000002</v>
      </c>
      <c r="G6696">
        <v>0.97994999999999999</v>
      </c>
      <c r="H6696">
        <v>0.82174999999999998</v>
      </c>
      <c r="I6696">
        <v>0.44605</v>
      </c>
      <c r="J6696">
        <v>0.62175000000000002</v>
      </c>
      <c r="K6696">
        <v>0.81184999999999996</v>
      </c>
      <c r="L6696">
        <v>0.41885</v>
      </c>
      <c r="M6696">
        <v>0.38205</v>
      </c>
    </row>
    <row r="6697" spans="2:13" x14ac:dyDescent="0.35">
      <c r="B6697">
        <v>6694</v>
      </c>
      <c r="C6697">
        <v>0.66935</v>
      </c>
      <c r="D6697">
        <v>0.34315000000000001</v>
      </c>
      <c r="E6697">
        <v>0.86604999999999999</v>
      </c>
      <c r="F6697">
        <v>0.96404999999999996</v>
      </c>
      <c r="G6697">
        <v>0.11345</v>
      </c>
      <c r="H6697">
        <v>0.44085000000000002</v>
      </c>
      <c r="I6697">
        <v>4.9849999999999998E-2</v>
      </c>
      <c r="J6697">
        <v>0.91195000000000004</v>
      </c>
      <c r="K6697">
        <v>0.35635</v>
      </c>
      <c r="L6697">
        <v>0.25845000000000001</v>
      </c>
      <c r="M6697">
        <v>0.70235000000000003</v>
      </c>
    </row>
    <row r="6698" spans="2:13" x14ac:dyDescent="0.35">
      <c r="B6698">
        <v>6695</v>
      </c>
      <c r="C6698">
        <v>0.66944999999999999</v>
      </c>
      <c r="D6698">
        <v>0.52954999999999997</v>
      </c>
      <c r="E6698">
        <v>0.11995</v>
      </c>
      <c r="F6698">
        <v>0.38164999999999999</v>
      </c>
      <c r="G6698">
        <v>0.66874999999999996</v>
      </c>
      <c r="H6698">
        <v>0.77985000000000004</v>
      </c>
      <c r="I6698">
        <v>0.42804999999999999</v>
      </c>
      <c r="J6698">
        <v>0.97724999999999995</v>
      </c>
      <c r="K6698">
        <v>0.73114999999999997</v>
      </c>
      <c r="L6698">
        <v>0.31254999999999999</v>
      </c>
      <c r="M6698">
        <v>3.7850000000000002E-2</v>
      </c>
    </row>
    <row r="6699" spans="2:13" x14ac:dyDescent="0.35">
      <c r="B6699">
        <v>6696</v>
      </c>
      <c r="C6699">
        <v>0.66954999999999998</v>
      </c>
      <c r="D6699">
        <v>0.91635</v>
      </c>
      <c r="E6699">
        <v>0.23665</v>
      </c>
      <c r="F6699">
        <v>0.47544999999999998</v>
      </c>
      <c r="G6699">
        <v>0.19885</v>
      </c>
      <c r="H6699">
        <v>0.21395</v>
      </c>
      <c r="I6699">
        <v>0.28875000000000001</v>
      </c>
      <c r="J6699">
        <v>0.16225000000000001</v>
      </c>
      <c r="K6699">
        <v>0.83074999999999999</v>
      </c>
      <c r="L6699">
        <v>0.55735000000000001</v>
      </c>
      <c r="M6699">
        <v>6.5250000000000002E-2</v>
      </c>
    </row>
    <row r="6700" spans="2:13" x14ac:dyDescent="0.35">
      <c r="B6700">
        <v>6697</v>
      </c>
      <c r="C6700">
        <v>0.66964999999999997</v>
      </c>
      <c r="D6700">
        <v>0.40134999999999998</v>
      </c>
      <c r="E6700">
        <v>0.24354999999999999</v>
      </c>
      <c r="F6700">
        <v>0.56915000000000004</v>
      </c>
      <c r="G6700">
        <v>0.52185000000000004</v>
      </c>
      <c r="H6700">
        <v>1.175E-2</v>
      </c>
      <c r="I6700">
        <v>0.36294999999999999</v>
      </c>
      <c r="J6700">
        <v>0.37735000000000002</v>
      </c>
      <c r="K6700">
        <v>0.58584999999999998</v>
      </c>
      <c r="L6700">
        <v>0.91285000000000005</v>
      </c>
      <c r="M6700">
        <v>7.2550000000000003E-2</v>
      </c>
    </row>
    <row r="6701" spans="2:13" x14ac:dyDescent="0.35">
      <c r="B6701">
        <v>6698</v>
      </c>
      <c r="C6701">
        <v>0.66974999999999996</v>
      </c>
      <c r="D6701">
        <v>7.8549999999999995E-2</v>
      </c>
      <c r="E6701">
        <v>0.42015000000000002</v>
      </c>
      <c r="F6701">
        <v>0.47375</v>
      </c>
      <c r="G6701">
        <v>0.37764999999999999</v>
      </c>
      <c r="H6701">
        <v>0.30314999999999998</v>
      </c>
      <c r="I6701">
        <v>0.57794999999999996</v>
      </c>
      <c r="J6701">
        <v>0.21245</v>
      </c>
      <c r="K6701">
        <v>0.34215000000000001</v>
      </c>
      <c r="L6701">
        <v>0.81355</v>
      </c>
      <c r="M6701">
        <v>0.88444999999999996</v>
      </c>
    </row>
    <row r="6702" spans="2:13" x14ac:dyDescent="0.35">
      <c r="B6702">
        <v>6699</v>
      </c>
      <c r="C6702">
        <v>0.66984999999999995</v>
      </c>
      <c r="D6702">
        <v>0.70115000000000005</v>
      </c>
      <c r="E6702">
        <v>0.88244999999999996</v>
      </c>
      <c r="F6702">
        <v>0.63154999999999994</v>
      </c>
      <c r="G6702">
        <v>0.97275</v>
      </c>
      <c r="H6702">
        <v>0.54305000000000003</v>
      </c>
      <c r="I6702">
        <v>0.95935000000000004</v>
      </c>
      <c r="J6702">
        <v>0.27725</v>
      </c>
      <c r="K6702">
        <v>0.87605</v>
      </c>
      <c r="L6702">
        <v>0.69245000000000001</v>
      </c>
      <c r="M6702">
        <v>0.97655000000000003</v>
      </c>
    </row>
    <row r="6703" spans="2:13" x14ac:dyDescent="0.35">
      <c r="B6703">
        <v>6700</v>
      </c>
      <c r="C6703">
        <v>0.66995000000000005</v>
      </c>
      <c r="D6703">
        <v>0.21445</v>
      </c>
      <c r="E6703">
        <v>0.67364999999999997</v>
      </c>
      <c r="F6703">
        <v>0.22275</v>
      </c>
      <c r="G6703">
        <v>0.68374999999999997</v>
      </c>
      <c r="H6703">
        <v>0.27065</v>
      </c>
      <c r="I6703">
        <v>7.1050000000000002E-2</v>
      </c>
      <c r="J6703">
        <v>0.35694999999999999</v>
      </c>
      <c r="K6703">
        <v>0.99155000000000004</v>
      </c>
      <c r="L6703">
        <v>0.41635</v>
      </c>
      <c r="M6703">
        <v>3.4549999999999997E-2</v>
      </c>
    </row>
    <row r="6704" spans="2:13" x14ac:dyDescent="0.35">
      <c r="B6704">
        <v>6701</v>
      </c>
      <c r="C6704">
        <v>0.67005000000000003</v>
      </c>
      <c r="D6704">
        <v>0.40334999999999999</v>
      </c>
      <c r="E6704">
        <v>8.0250000000000002E-2</v>
      </c>
      <c r="F6704">
        <v>0.28044999999999998</v>
      </c>
      <c r="G6704">
        <v>0.96494999999999997</v>
      </c>
      <c r="H6704">
        <v>3.3349999999999998E-2</v>
      </c>
      <c r="I6704">
        <v>0.68194999999999995</v>
      </c>
      <c r="J6704">
        <v>0.56594999999999995</v>
      </c>
      <c r="K6704">
        <v>8.0350000000000005E-2</v>
      </c>
      <c r="L6704">
        <v>0.71965000000000001</v>
      </c>
      <c r="M6704">
        <v>0.53234999999999999</v>
      </c>
    </row>
    <row r="6705" spans="2:13" x14ac:dyDescent="0.35">
      <c r="B6705">
        <v>6702</v>
      </c>
      <c r="C6705">
        <v>0.67015000000000002</v>
      </c>
      <c r="D6705">
        <v>0.92405000000000004</v>
      </c>
      <c r="E6705">
        <v>0.20255000000000001</v>
      </c>
      <c r="F6705">
        <v>0.84325000000000006</v>
      </c>
      <c r="G6705">
        <v>0.18145</v>
      </c>
      <c r="H6705">
        <v>0.98424999999999996</v>
      </c>
      <c r="I6705">
        <v>0.88654999999999995</v>
      </c>
      <c r="J6705">
        <v>0.29385</v>
      </c>
      <c r="K6705">
        <v>0.34444999999999998</v>
      </c>
      <c r="L6705">
        <v>0.11665</v>
      </c>
      <c r="M6705">
        <v>0.72335000000000005</v>
      </c>
    </row>
    <row r="6706" spans="2:13" x14ac:dyDescent="0.35">
      <c r="B6706">
        <v>6703</v>
      </c>
      <c r="C6706">
        <v>0.67025000000000001</v>
      </c>
      <c r="D6706">
        <v>0.10285</v>
      </c>
      <c r="E6706">
        <v>0.20244999999999999</v>
      </c>
      <c r="F6706">
        <v>0.18884999999999999</v>
      </c>
      <c r="G6706">
        <v>0.77805000000000002</v>
      </c>
      <c r="H6706">
        <v>0.98224999999999996</v>
      </c>
      <c r="I6706">
        <v>0.35644999999999999</v>
      </c>
      <c r="J6706">
        <v>0.50934999999999997</v>
      </c>
      <c r="K6706">
        <v>0.54754999999999998</v>
      </c>
      <c r="L6706">
        <v>0.76534999999999997</v>
      </c>
      <c r="M6706">
        <v>7.5500000000000003E-3</v>
      </c>
    </row>
    <row r="6707" spans="2:13" x14ac:dyDescent="0.35">
      <c r="B6707">
        <v>6704</v>
      </c>
      <c r="C6707">
        <v>0.67035</v>
      </c>
      <c r="D6707">
        <v>0.91895000000000004</v>
      </c>
      <c r="E6707">
        <v>0.64595000000000002</v>
      </c>
      <c r="F6707">
        <v>0.26515</v>
      </c>
      <c r="G6707">
        <v>0.83865000000000001</v>
      </c>
      <c r="H6707">
        <v>6.565E-2</v>
      </c>
      <c r="I6707">
        <v>0.19125</v>
      </c>
      <c r="J6707">
        <v>0.51395000000000002</v>
      </c>
      <c r="K6707">
        <v>0.90375000000000005</v>
      </c>
      <c r="L6707">
        <v>0.78664999999999996</v>
      </c>
      <c r="M6707">
        <v>0.75434999999999997</v>
      </c>
    </row>
    <row r="6708" spans="2:13" x14ac:dyDescent="0.35">
      <c r="B6708">
        <v>6705</v>
      </c>
      <c r="C6708">
        <v>0.67044999999999999</v>
      </c>
      <c r="D6708">
        <v>0.93994999999999995</v>
      </c>
      <c r="E6708">
        <v>7.1249999999999994E-2</v>
      </c>
      <c r="F6708">
        <v>0.26584999999999998</v>
      </c>
      <c r="G6708">
        <v>0.10865</v>
      </c>
      <c r="H6708">
        <v>0.75095000000000001</v>
      </c>
      <c r="I6708">
        <v>0.63924999999999998</v>
      </c>
      <c r="J6708">
        <v>0.68664999999999998</v>
      </c>
      <c r="K6708">
        <v>0.88144999999999996</v>
      </c>
      <c r="L6708">
        <v>0.55794999999999995</v>
      </c>
      <c r="M6708">
        <v>0.39845000000000003</v>
      </c>
    </row>
    <row r="6709" spans="2:13" x14ac:dyDescent="0.35">
      <c r="B6709">
        <v>6706</v>
      </c>
      <c r="C6709">
        <v>0.67054999999999998</v>
      </c>
      <c r="D6709">
        <v>0.34205000000000002</v>
      </c>
      <c r="E6709">
        <v>0.58355000000000001</v>
      </c>
      <c r="F6709">
        <v>0.27334999999999998</v>
      </c>
      <c r="G6709">
        <v>0.71745000000000003</v>
      </c>
      <c r="H6709">
        <v>0.36795</v>
      </c>
      <c r="I6709">
        <v>0.51444999999999996</v>
      </c>
      <c r="J6709">
        <v>9.8750000000000004E-2</v>
      </c>
      <c r="K6709">
        <v>0.65964999999999996</v>
      </c>
      <c r="L6709">
        <v>0.51815</v>
      </c>
      <c r="M6709">
        <v>0.85994999999999999</v>
      </c>
    </row>
    <row r="6710" spans="2:13" x14ac:dyDescent="0.35">
      <c r="B6710">
        <v>6707</v>
      </c>
      <c r="C6710">
        <v>0.67064999999999997</v>
      </c>
      <c r="D6710">
        <v>0.41815000000000002</v>
      </c>
      <c r="E6710">
        <v>8.7500000000000008E-3</v>
      </c>
      <c r="F6710">
        <v>0.24745</v>
      </c>
      <c r="G6710">
        <v>3.4250000000000003E-2</v>
      </c>
      <c r="H6710">
        <v>0.23175000000000001</v>
      </c>
      <c r="I6710">
        <v>0.77815000000000001</v>
      </c>
      <c r="J6710">
        <v>5.5000000000000003E-4</v>
      </c>
      <c r="K6710">
        <v>3.0500000000000002E-3</v>
      </c>
      <c r="L6710">
        <v>0.85924999999999996</v>
      </c>
      <c r="M6710">
        <v>0.90615000000000001</v>
      </c>
    </row>
    <row r="6711" spans="2:13" x14ac:dyDescent="0.35">
      <c r="B6711">
        <v>6708</v>
      </c>
      <c r="C6711">
        <v>0.67074999999999996</v>
      </c>
      <c r="D6711">
        <v>0.41225000000000001</v>
      </c>
      <c r="E6711">
        <v>0.58774999999999999</v>
      </c>
      <c r="F6711">
        <v>0.19034999999999999</v>
      </c>
      <c r="G6711">
        <v>0.86765000000000003</v>
      </c>
      <c r="H6711">
        <v>0.39824999999999999</v>
      </c>
      <c r="I6711">
        <v>0.42914999999999998</v>
      </c>
      <c r="J6711">
        <v>0.79554999999999998</v>
      </c>
      <c r="K6711">
        <v>0.48675000000000002</v>
      </c>
      <c r="L6711">
        <v>0.86704999999999999</v>
      </c>
      <c r="M6711">
        <v>0.59335000000000004</v>
      </c>
    </row>
    <row r="6712" spans="2:13" x14ac:dyDescent="0.35">
      <c r="B6712">
        <v>6709</v>
      </c>
      <c r="C6712">
        <v>0.67084999999999995</v>
      </c>
      <c r="D6712">
        <v>0.65154999999999996</v>
      </c>
      <c r="E6712">
        <v>2.785E-2</v>
      </c>
      <c r="F6712">
        <v>0.11685</v>
      </c>
      <c r="G6712">
        <v>0.27424999999999999</v>
      </c>
      <c r="H6712">
        <v>3.1150000000000001E-2</v>
      </c>
      <c r="I6712">
        <v>0.92725000000000002</v>
      </c>
      <c r="J6712">
        <v>0.72855000000000003</v>
      </c>
      <c r="K6712">
        <v>0.60155000000000003</v>
      </c>
      <c r="L6712">
        <v>0.78425</v>
      </c>
      <c r="M6712">
        <v>0.54405000000000003</v>
      </c>
    </row>
    <row r="6713" spans="2:13" x14ac:dyDescent="0.35">
      <c r="B6713">
        <v>6710</v>
      </c>
      <c r="C6713">
        <v>0.67095000000000005</v>
      </c>
      <c r="D6713">
        <v>0.22775000000000001</v>
      </c>
      <c r="E6713">
        <v>0.26645000000000002</v>
      </c>
      <c r="F6713">
        <v>0.89315</v>
      </c>
      <c r="G6713">
        <v>0.72965000000000002</v>
      </c>
      <c r="H6713">
        <v>0.18895000000000001</v>
      </c>
      <c r="I6713">
        <v>0.29454999999999998</v>
      </c>
      <c r="J6713">
        <v>0.92774999999999996</v>
      </c>
      <c r="K6713">
        <v>0.86065000000000003</v>
      </c>
      <c r="L6713">
        <v>0.85435000000000005</v>
      </c>
      <c r="M6713">
        <v>0.86775000000000002</v>
      </c>
    </row>
    <row r="6714" spans="2:13" x14ac:dyDescent="0.35">
      <c r="B6714">
        <v>6711</v>
      </c>
      <c r="C6714">
        <v>0.67105000000000004</v>
      </c>
      <c r="D6714">
        <v>0.35654999999999998</v>
      </c>
      <c r="E6714">
        <v>0.63065000000000004</v>
      </c>
      <c r="F6714">
        <v>0.26114999999999999</v>
      </c>
      <c r="G6714">
        <v>0.87375000000000003</v>
      </c>
      <c r="H6714">
        <v>0.92674999999999996</v>
      </c>
      <c r="I6714">
        <v>0.62955000000000005</v>
      </c>
      <c r="J6714">
        <v>0.33355000000000001</v>
      </c>
      <c r="K6714">
        <v>0.32584999999999997</v>
      </c>
      <c r="L6714">
        <v>0.55784999999999996</v>
      </c>
      <c r="M6714">
        <v>0.96025000000000005</v>
      </c>
    </row>
    <row r="6715" spans="2:13" x14ac:dyDescent="0.35">
      <c r="B6715">
        <v>6712</v>
      </c>
      <c r="C6715">
        <v>0.67115000000000002</v>
      </c>
      <c r="D6715">
        <v>3.9350000000000003E-2</v>
      </c>
      <c r="E6715">
        <v>0.44605</v>
      </c>
      <c r="F6715">
        <v>8.405E-2</v>
      </c>
      <c r="G6715">
        <v>0.33155000000000001</v>
      </c>
      <c r="H6715">
        <v>0.11235000000000001</v>
      </c>
      <c r="I6715">
        <v>0.70145000000000002</v>
      </c>
      <c r="J6715">
        <v>0.42845</v>
      </c>
      <c r="K6715">
        <v>0.63305</v>
      </c>
      <c r="L6715">
        <v>0.97955000000000003</v>
      </c>
      <c r="M6715">
        <v>0.47925000000000001</v>
      </c>
    </row>
    <row r="6716" spans="2:13" x14ac:dyDescent="0.35">
      <c r="B6716">
        <v>6713</v>
      </c>
      <c r="C6716">
        <v>0.67125000000000001</v>
      </c>
      <c r="D6716">
        <v>0.30085000000000001</v>
      </c>
      <c r="E6716">
        <v>0.66884999999999994</v>
      </c>
      <c r="F6716">
        <v>7.9850000000000004E-2</v>
      </c>
      <c r="G6716">
        <v>5.6499999999999996E-3</v>
      </c>
      <c r="H6716">
        <v>0.60535000000000005</v>
      </c>
      <c r="I6716">
        <v>5.4449999999999998E-2</v>
      </c>
      <c r="J6716">
        <v>0.70155000000000001</v>
      </c>
      <c r="K6716">
        <v>0.23205000000000001</v>
      </c>
      <c r="L6716">
        <v>0.99544999999999995</v>
      </c>
      <c r="M6716">
        <v>2.4150000000000001E-2</v>
      </c>
    </row>
    <row r="6717" spans="2:13" x14ac:dyDescent="0.35">
      <c r="B6717">
        <v>6714</v>
      </c>
      <c r="C6717">
        <v>0.67135</v>
      </c>
      <c r="D6717">
        <v>0.99785000000000001</v>
      </c>
      <c r="E6717">
        <v>1.095E-2</v>
      </c>
      <c r="F6717">
        <v>0.39534999999999998</v>
      </c>
      <c r="G6717">
        <v>0.34825</v>
      </c>
      <c r="H6717">
        <v>0.39434999999999998</v>
      </c>
      <c r="I6717">
        <v>0.22505</v>
      </c>
      <c r="J6717">
        <v>0.35854999999999998</v>
      </c>
      <c r="K6717">
        <v>0.77905000000000002</v>
      </c>
      <c r="L6717">
        <v>3.925E-2</v>
      </c>
      <c r="M6717">
        <v>0.50885000000000002</v>
      </c>
    </row>
    <row r="6718" spans="2:13" x14ac:dyDescent="0.35">
      <c r="B6718">
        <v>6715</v>
      </c>
      <c r="C6718">
        <v>0.67144999999999999</v>
      </c>
      <c r="D6718">
        <v>0.91564999999999996</v>
      </c>
      <c r="E6718">
        <v>0.75585000000000002</v>
      </c>
      <c r="F6718">
        <v>0.79764999999999997</v>
      </c>
      <c r="G6718">
        <v>0.99904999999999999</v>
      </c>
      <c r="H6718">
        <v>0.69815000000000005</v>
      </c>
      <c r="I6718">
        <v>0.91485000000000005</v>
      </c>
      <c r="J6718">
        <v>3.3050000000000003E-2</v>
      </c>
      <c r="K6718">
        <v>0.53154999999999997</v>
      </c>
      <c r="L6718">
        <v>0.56494999999999995</v>
      </c>
      <c r="M6718">
        <v>0.10904999999999999</v>
      </c>
    </row>
    <row r="6719" spans="2:13" x14ac:dyDescent="0.35">
      <c r="B6719">
        <v>6716</v>
      </c>
      <c r="C6719">
        <v>0.67154999999999998</v>
      </c>
      <c r="D6719">
        <v>0.11615</v>
      </c>
      <c r="E6719">
        <v>0.60975000000000001</v>
      </c>
      <c r="F6719">
        <v>0.83214999999999995</v>
      </c>
      <c r="G6719">
        <v>0.55495000000000005</v>
      </c>
      <c r="H6719">
        <v>0.28885</v>
      </c>
      <c r="I6719">
        <v>0.27655000000000002</v>
      </c>
      <c r="J6719">
        <v>0.99365000000000003</v>
      </c>
      <c r="K6719">
        <v>0.81364999999999998</v>
      </c>
      <c r="L6719">
        <v>0.22445000000000001</v>
      </c>
      <c r="M6719">
        <v>0.91325000000000001</v>
      </c>
    </row>
    <row r="6720" spans="2:13" x14ac:dyDescent="0.35">
      <c r="B6720">
        <v>6717</v>
      </c>
      <c r="C6720">
        <v>0.67164999999999997</v>
      </c>
      <c r="D6720">
        <v>0.28544999999999998</v>
      </c>
      <c r="E6720">
        <v>0.69494999999999996</v>
      </c>
      <c r="F6720">
        <v>0.71735000000000004</v>
      </c>
      <c r="G6720">
        <v>0.78795000000000004</v>
      </c>
      <c r="H6720">
        <v>0.68894999999999995</v>
      </c>
      <c r="I6720">
        <v>0.49545</v>
      </c>
      <c r="J6720">
        <v>0.38705000000000001</v>
      </c>
      <c r="K6720">
        <v>0.35694999999999999</v>
      </c>
      <c r="L6720">
        <v>0.76734999999999998</v>
      </c>
      <c r="M6720">
        <v>0.95935000000000004</v>
      </c>
    </row>
    <row r="6721" spans="2:13" x14ac:dyDescent="0.35">
      <c r="B6721">
        <v>6718</v>
      </c>
      <c r="C6721">
        <v>0.67174999999999996</v>
      </c>
      <c r="D6721">
        <v>0.37635000000000002</v>
      </c>
      <c r="E6721">
        <v>0.34965000000000002</v>
      </c>
      <c r="F6721">
        <v>0.80705000000000005</v>
      </c>
      <c r="G6721">
        <v>0.63434999999999997</v>
      </c>
      <c r="H6721">
        <v>0.73324999999999996</v>
      </c>
      <c r="I6721">
        <v>0.62475000000000003</v>
      </c>
      <c r="J6721">
        <v>0.21665000000000001</v>
      </c>
      <c r="K6721">
        <v>0.15315000000000001</v>
      </c>
      <c r="L6721">
        <v>0.49385000000000001</v>
      </c>
      <c r="M6721">
        <v>0.59175</v>
      </c>
    </row>
    <row r="6722" spans="2:13" x14ac:dyDescent="0.35">
      <c r="B6722">
        <v>6719</v>
      </c>
      <c r="C6722">
        <v>0.67184999999999995</v>
      </c>
      <c r="D6722">
        <v>0.41554999999999997</v>
      </c>
      <c r="E6722">
        <v>4.0250000000000001E-2</v>
      </c>
      <c r="F6722">
        <v>1.6150000000000001E-2</v>
      </c>
      <c r="G6722">
        <v>0.72665000000000002</v>
      </c>
      <c r="H6722">
        <v>0.19395000000000001</v>
      </c>
      <c r="I6722">
        <v>0.15934999999999999</v>
      </c>
      <c r="J6722">
        <v>0.65344999999999998</v>
      </c>
      <c r="K6722">
        <v>0.90905000000000002</v>
      </c>
      <c r="L6722">
        <v>0.65815000000000001</v>
      </c>
      <c r="M6722">
        <v>0.95765</v>
      </c>
    </row>
    <row r="6723" spans="2:13" x14ac:dyDescent="0.35">
      <c r="B6723">
        <v>6720</v>
      </c>
      <c r="C6723">
        <v>0.67195000000000005</v>
      </c>
      <c r="D6723">
        <v>0.61685000000000001</v>
      </c>
      <c r="E6723">
        <v>0.73904999999999998</v>
      </c>
      <c r="F6723">
        <v>0.87634999999999996</v>
      </c>
      <c r="G6723">
        <v>0.88724999999999998</v>
      </c>
      <c r="H6723">
        <v>0.39545000000000002</v>
      </c>
      <c r="I6723">
        <v>0.64895000000000003</v>
      </c>
      <c r="J6723">
        <v>0.84245000000000003</v>
      </c>
      <c r="K6723">
        <v>0.66305000000000003</v>
      </c>
      <c r="L6723">
        <v>0.15964999999999999</v>
      </c>
      <c r="M6723">
        <v>0.64144999999999996</v>
      </c>
    </row>
    <row r="6724" spans="2:13" x14ac:dyDescent="0.35">
      <c r="B6724">
        <v>6721</v>
      </c>
      <c r="C6724">
        <v>0.67205000000000004</v>
      </c>
      <c r="D6724">
        <v>0.10605000000000001</v>
      </c>
      <c r="E6724">
        <v>0.29365000000000002</v>
      </c>
      <c r="F6724">
        <v>0.85485</v>
      </c>
      <c r="G6724">
        <v>0.27134999999999998</v>
      </c>
      <c r="H6724">
        <v>1.3950000000000001E-2</v>
      </c>
      <c r="I6724">
        <v>0.79235</v>
      </c>
      <c r="J6724">
        <v>0.86055000000000004</v>
      </c>
      <c r="K6724">
        <v>0.42044999999999999</v>
      </c>
      <c r="L6724">
        <v>0.65544999999999998</v>
      </c>
      <c r="M6724">
        <v>0.33295000000000002</v>
      </c>
    </row>
    <row r="6725" spans="2:13" x14ac:dyDescent="0.35">
      <c r="B6725">
        <v>6722</v>
      </c>
      <c r="C6725">
        <v>0.67215000000000003</v>
      </c>
      <c r="D6725">
        <v>9.325E-2</v>
      </c>
      <c r="E6725">
        <v>0.59824999999999995</v>
      </c>
      <c r="F6725">
        <v>0.18915000000000001</v>
      </c>
      <c r="G6725">
        <v>0.54674999999999996</v>
      </c>
      <c r="H6725">
        <v>3.5650000000000001E-2</v>
      </c>
      <c r="I6725">
        <v>0.25035000000000002</v>
      </c>
      <c r="J6725">
        <v>0.59924999999999995</v>
      </c>
      <c r="K6725">
        <v>0.55274999999999996</v>
      </c>
      <c r="L6725">
        <v>0.75895000000000001</v>
      </c>
      <c r="M6725">
        <v>0.48535</v>
      </c>
    </row>
    <row r="6726" spans="2:13" x14ac:dyDescent="0.35">
      <c r="B6726">
        <v>6723</v>
      </c>
      <c r="C6726">
        <v>0.67225000000000001</v>
      </c>
      <c r="D6726">
        <v>0.39434999999999998</v>
      </c>
      <c r="E6726">
        <v>0.18725</v>
      </c>
      <c r="F6726">
        <v>0.78105000000000002</v>
      </c>
      <c r="G6726">
        <v>0.45455000000000001</v>
      </c>
      <c r="H6726">
        <v>0.74124999999999996</v>
      </c>
      <c r="I6726">
        <v>6.2649999999999997E-2</v>
      </c>
      <c r="J6726">
        <v>0.48054999999999998</v>
      </c>
      <c r="K6726">
        <v>0.75414999999999999</v>
      </c>
      <c r="L6726">
        <v>0.42914999999999998</v>
      </c>
      <c r="M6726">
        <v>6.3450000000000006E-2</v>
      </c>
    </row>
    <row r="6727" spans="2:13" x14ac:dyDescent="0.35">
      <c r="B6727">
        <v>6724</v>
      </c>
      <c r="C6727">
        <v>0.67235</v>
      </c>
      <c r="D6727">
        <v>0.93054999999999999</v>
      </c>
      <c r="E6727">
        <v>0.36814999999999998</v>
      </c>
      <c r="F6727">
        <v>0.80615000000000003</v>
      </c>
      <c r="G6727">
        <v>0.17224999999999999</v>
      </c>
      <c r="H6727">
        <v>0.37985000000000002</v>
      </c>
      <c r="I6727">
        <v>9.5049999999999996E-2</v>
      </c>
      <c r="J6727">
        <v>0.84265000000000001</v>
      </c>
      <c r="K6727">
        <v>0.64354999999999996</v>
      </c>
      <c r="L6727">
        <v>0.98785000000000001</v>
      </c>
      <c r="M6727">
        <v>0.42444999999999999</v>
      </c>
    </row>
    <row r="6728" spans="2:13" x14ac:dyDescent="0.35">
      <c r="B6728">
        <v>6725</v>
      </c>
      <c r="C6728">
        <v>0.67244999999999999</v>
      </c>
      <c r="D6728">
        <v>0.71635000000000004</v>
      </c>
      <c r="E6728">
        <v>0.39115</v>
      </c>
      <c r="F6728">
        <v>0.34594999999999998</v>
      </c>
      <c r="G6728">
        <v>0.28284999999999999</v>
      </c>
      <c r="H6728">
        <v>0.35244999999999999</v>
      </c>
      <c r="I6728">
        <v>0.14435000000000001</v>
      </c>
      <c r="J6728">
        <v>0.55095000000000005</v>
      </c>
      <c r="K6728">
        <v>8.6849999999999997E-2</v>
      </c>
      <c r="L6728">
        <v>7.0250000000000007E-2</v>
      </c>
      <c r="M6728">
        <v>0.34144999999999998</v>
      </c>
    </row>
    <row r="6729" spans="2:13" x14ac:dyDescent="0.35">
      <c r="B6729">
        <v>6726</v>
      </c>
      <c r="C6729">
        <v>0.67254999999999998</v>
      </c>
      <c r="D6729">
        <v>0.76014999999999999</v>
      </c>
      <c r="E6729">
        <v>0.20705000000000001</v>
      </c>
      <c r="F6729">
        <v>0.71425000000000005</v>
      </c>
      <c r="G6729">
        <v>0.73895</v>
      </c>
      <c r="H6729">
        <v>0.55335000000000001</v>
      </c>
      <c r="I6729">
        <v>8.3949999999999997E-2</v>
      </c>
      <c r="J6729">
        <v>0.89334999999999998</v>
      </c>
      <c r="K6729">
        <v>6.905E-2</v>
      </c>
      <c r="L6729">
        <v>0.52885000000000004</v>
      </c>
      <c r="M6729">
        <v>0.69855</v>
      </c>
    </row>
    <row r="6730" spans="2:13" x14ac:dyDescent="0.35">
      <c r="B6730">
        <v>6727</v>
      </c>
      <c r="C6730">
        <v>0.67264999999999997</v>
      </c>
      <c r="D6730">
        <v>0.20515</v>
      </c>
      <c r="E6730">
        <v>0.91925000000000001</v>
      </c>
      <c r="F6730">
        <v>0.97975000000000001</v>
      </c>
      <c r="G6730">
        <v>0.20935000000000001</v>
      </c>
      <c r="H6730">
        <v>0.56384999999999996</v>
      </c>
      <c r="I6730">
        <v>0.59575</v>
      </c>
      <c r="J6730">
        <v>0.32534999999999997</v>
      </c>
      <c r="K6730">
        <v>0.19214999999999999</v>
      </c>
      <c r="L6730">
        <v>0.83945000000000003</v>
      </c>
      <c r="M6730">
        <v>0.28975000000000001</v>
      </c>
    </row>
    <row r="6731" spans="2:13" x14ac:dyDescent="0.35">
      <c r="B6731">
        <v>6728</v>
      </c>
      <c r="C6731">
        <v>0.67274999999999996</v>
      </c>
      <c r="D6731">
        <v>0.37154999999999999</v>
      </c>
      <c r="E6731">
        <v>0.16535</v>
      </c>
      <c r="F6731">
        <v>0.59684999999999999</v>
      </c>
      <c r="G6731">
        <v>0.36895</v>
      </c>
      <c r="H6731">
        <v>0.14435000000000001</v>
      </c>
      <c r="I6731">
        <v>0.10535</v>
      </c>
      <c r="J6731">
        <v>0.46555000000000002</v>
      </c>
      <c r="K6731">
        <v>0.80964999999999998</v>
      </c>
      <c r="L6731">
        <v>0.62485000000000002</v>
      </c>
      <c r="M6731">
        <v>0.61045000000000005</v>
      </c>
    </row>
    <row r="6732" spans="2:13" x14ac:dyDescent="0.35">
      <c r="B6732">
        <v>6729</v>
      </c>
      <c r="C6732">
        <v>0.67284999999999995</v>
      </c>
      <c r="D6732">
        <v>0.71055000000000001</v>
      </c>
      <c r="E6732">
        <v>0.46534999999999999</v>
      </c>
      <c r="F6732">
        <v>0.35844999999999999</v>
      </c>
      <c r="G6732">
        <v>0.25485000000000002</v>
      </c>
      <c r="H6732">
        <v>0.49725000000000003</v>
      </c>
      <c r="I6732">
        <v>0.28305000000000002</v>
      </c>
      <c r="J6732">
        <v>0.73965000000000003</v>
      </c>
      <c r="K6732">
        <v>5.4550000000000001E-2</v>
      </c>
      <c r="L6732">
        <v>0.32285000000000003</v>
      </c>
      <c r="M6732">
        <v>0.19464999999999999</v>
      </c>
    </row>
    <row r="6733" spans="2:13" x14ac:dyDescent="0.35">
      <c r="B6733">
        <v>6730</v>
      </c>
      <c r="C6733">
        <v>0.67295000000000005</v>
      </c>
      <c r="D6733">
        <v>0.53274999999999995</v>
      </c>
      <c r="E6733">
        <v>0.53215000000000001</v>
      </c>
      <c r="F6733">
        <v>0.95345000000000002</v>
      </c>
      <c r="G6733">
        <v>2.9749999999999999E-2</v>
      </c>
      <c r="H6733">
        <v>0.48575000000000002</v>
      </c>
      <c r="I6733">
        <v>0.47594999999999998</v>
      </c>
      <c r="J6733">
        <v>0.35994999999999999</v>
      </c>
      <c r="K6733">
        <v>0.52444999999999997</v>
      </c>
      <c r="L6733">
        <v>0.68735000000000002</v>
      </c>
      <c r="M6733">
        <v>0.78674999999999995</v>
      </c>
    </row>
    <row r="6734" spans="2:13" x14ac:dyDescent="0.35">
      <c r="B6734">
        <v>6731</v>
      </c>
      <c r="C6734">
        <v>0.67305000000000004</v>
      </c>
      <c r="D6734">
        <v>0.20915</v>
      </c>
      <c r="E6734">
        <v>0.26945000000000002</v>
      </c>
      <c r="F6734">
        <v>0.37514999999999998</v>
      </c>
      <c r="G6734">
        <v>5.5149999999999998E-2</v>
      </c>
      <c r="H6734">
        <v>0.93664999999999998</v>
      </c>
      <c r="I6734">
        <v>0.42275000000000001</v>
      </c>
      <c r="J6734">
        <v>0.35335</v>
      </c>
      <c r="K6734">
        <v>0.89354999999999996</v>
      </c>
      <c r="L6734">
        <v>0.29244999999999999</v>
      </c>
      <c r="M6734">
        <v>0.73775000000000002</v>
      </c>
    </row>
    <row r="6735" spans="2:13" x14ac:dyDescent="0.35">
      <c r="B6735">
        <v>6732</v>
      </c>
      <c r="C6735">
        <v>0.67315000000000003</v>
      </c>
      <c r="D6735">
        <v>0.17274999999999999</v>
      </c>
      <c r="E6735">
        <v>0.12755</v>
      </c>
      <c r="F6735">
        <v>7.1500000000000001E-3</v>
      </c>
      <c r="G6735">
        <v>0.81715000000000004</v>
      </c>
      <c r="H6735">
        <v>0.12934999999999999</v>
      </c>
      <c r="I6735">
        <v>0.62985000000000002</v>
      </c>
      <c r="J6735">
        <v>0.74895</v>
      </c>
      <c r="K6735">
        <v>1.805E-2</v>
      </c>
      <c r="L6735">
        <v>0.99575000000000002</v>
      </c>
      <c r="M6735">
        <v>0.63595000000000002</v>
      </c>
    </row>
    <row r="6736" spans="2:13" x14ac:dyDescent="0.35">
      <c r="B6736">
        <v>6733</v>
      </c>
      <c r="C6736">
        <v>0.67325000000000002</v>
      </c>
      <c r="D6736">
        <v>4.505E-2</v>
      </c>
      <c r="E6736">
        <v>0.81694999999999995</v>
      </c>
      <c r="F6736">
        <v>0.98785000000000001</v>
      </c>
      <c r="G6736">
        <v>0.26605000000000001</v>
      </c>
      <c r="H6736">
        <v>0.55645</v>
      </c>
      <c r="I6736">
        <v>0.71784999999999999</v>
      </c>
      <c r="J6736">
        <v>0.65774999999999995</v>
      </c>
      <c r="K6736">
        <v>0.80374999999999996</v>
      </c>
      <c r="L6736">
        <v>0.62395</v>
      </c>
      <c r="M6736">
        <v>0.99495</v>
      </c>
    </row>
    <row r="6737" spans="2:13" x14ac:dyDescent="0.35">
      <c r="B6737">
        <v>6734</v>
      </c>
      <c r="C6737">
        <v>0.67335</v>
      </c>
      <c r="D6737">
        <v>0.63305</v>
      </c>
      <c r="E6737">
        <v>5.2949999999999997E-2</v>
      </c>
      <c r="F6737">
        <v>0.64244999999999997</v>
      </c>
      <c r="G6737">
        <v>0.90054999999999996</v>
      </c>
      <c r="H6737">
        <v>0.30725000000000002</v>
      </c>
      <c r="I6737">
        <v>0.58045000000000002</v>
      </c>
      <c r="J6737">
        <v>0.83465</v>
      </c>
      <c r="K6737">
        <v>0.50095000000000001</v>
      </c>
      <c r="L6737">
        <v>0.49845</v>
      </c>
      <c r="M6737">
        <v>0.16055</v>
      </c>
    </row>
    <row r="6738" spans="2:13" x14ac:dyDescent="0.35">
      <c r="B6738">
        <v>6735</v>
      </c>
      <c r="C6738">
        <v>0.67344999999999999</v>
      </c>
      <c r="D6738">
        <v>0.71265000000000001</v>
      </c>
      <c r="E6738">
        <v>0.73614999999999997</v>
      </c>
      <c r="F6738">
        <v>0.15595000000000001</v>
      </c>
      <c r="G6738">
        <v>0.10435</v>
      </c>
      <c r="H6738">
        <v>0.64485000000000003</v>
      </c>
      <c r="I6738">
        <v>0.74665000000000004</v>
      </c>
      <c r="J6738">
        <v>0.83255000000000001</v>
      </c>
      <c r="K6738">
        <v>0.99104999999999999</v>
      </c>
      <c r="L6738">
        <v>0.74345000000000006</v>
      </c>
      <c r="M6738">
        <v>0.63565000000000005</v>
      </c>
    </row>
    <row r="6739" spans="2:13" x14ac:dyDescent="0.35">
      <c r="B6739">
        <v>6736</v>
      </c>
      <c r="C6739">
        <v>0.67354999999999998</v>
      </c>
      <c r="D6739">
        <v>2.2550000000000001E-2</v>
      </c>
      <c r="E6739">
        <v>8.1549999999999997E-2</v>
      </c>
      <c r="F6739">
        <v>0.93625000000000003</v>
      </c>
      <c r="G6739">
        <v>6.3250000000000001E-2</v>
      </c>
      <c r="H6739">
        <v>0.10965</v>
      </c>
      <c r="I6739">
        <v>0.11755</v>
      </c>
      <c r="J6739">
        <v>1.5650000000000001E-2</v>
      </c>
      <c r="K6739">
        <v>0.54664999999999997</v>
      </c>
      <c r="L6739">
        <v>0.60004999999999997</v>
      </c>
      <c r="M6739">
        <v>0.99934999999999996</v>
      </c>
    </row>
    <row r="6740" spans="2:13" x14ac:dyDescent="0.35">
      <c r="B6740">
        <v>6737</v>
      </c>
      <c r="C6740">
        <v>0.67364999999999997</v>
      </c>
      <c r="D6740">
        <v>0.96455000000000002</v>
      </c>
      <c r="E6740">
        <v>0.88865000000000005</v>
      </c>
      <c r="F6740">
        <v>1.5499999999999999E-3</v>
      </c>
      <c r="G6740">
        <v>0.97624999999999995</v>
      </c>
      <c r="H6740">
        <v>0.47504999999999997</v>
      </c>
      <c r="I6740">
        <v>0.56445000000000001</v>
      </c>
      <c r="J6740">
        <v>8.6749999999999994E-2</v>
      </c>
      <c r="K6740">
        <v>0.51065000000000005</v>
      </c>
      <c r="L6740">
        <v>0.16125</v>
      </c>
      <c r="M6740">
        <v>9.0950000000000003E-2</v>
      </c>
    </row>
    <row r="6741" spans="2:13" x14ac:dyDescent="0.35">
      <c r="B6741">
        <v>6738</v>
      </c>
      <c r="C6741">
        <v>0.67374999999999996</v>
      </c>
      <c r="D6741">
        <v>0.84404999999999997</v>
      </c>
      <c r="E6741">
        <v>0.33424999999999999</v>
      </c>
      <c r="F6741">
        <v>0.32435000000000003</v>
      </c>
      <c r="G6741">
        <v>0.96765000000000001</v>
      </c>
      <c r="H6741">
        <v>0.86995</v>
      </c>
      <c r="I6741">
        <v>0.21425</v>
      </c>
      <c r="J6741">
        <v>0.25705</v>
      </c>
      <c r="K6741">
        <v>0.32634999999999997</v>
      </c>
      <c r="L6741">
        <v>0.21825</v>
      </c>
      <c r="M6741">
        <v>0.14015</v>
      </c>
    </row>
    <row r="6742" spans="2:13" x14ac:dyDescent="0.35">
      <c r="B6742">
        <v>6739</v>
      </c>
      <c r="C6742">
        <v>0.67384999999999995</v>
      </c>
      <c r="D6742">
        <v>0.37855</v>
      </c>
      <c r="E6742">
        <v>3.7949999999999998E-2</v>
      </c>
      <c r="F6742">
        <v>6.1650000000000003E-2</v>
      </c>
      <c r="G6742">
        <v>0.82025000000000003</v>
      </c>
      <c r="H6742">
        <v>0.37664999999999998</v>
      </c>
      <c r="I6742">
        <v>0.71575</v>
      </c>
      <c r="J6742">
        <v>0.83814999999999995</v>
      </c>
      <c r="K6742">
        <v>0.35015000000000002</v>
      </c>
      <c r="L6742">
        <v>0.96035000000000004</v>
      </c>
      <c r="M6742">
        <v>0.81064999999999998</v>
      </c>
    </row>
    <row r="6743" spans="2:13" x14ac:dyDescent="0.35">
      <c r="B6743">
        <v>6740</v>
      </c>
      <c r="C6743">
        <v>0.67395000000000005</v>
      </c>
      <c r="D6743">
        <v>0.63175000000000003</v>
      </c>
      <c r="E6743">
        <v>0.48785000000000001</v>
      </c>
      <c r="F6743">
        <v>0.91215000000000002</v>
      </c>
      <c r="G6743">
        <v>0.98634999999999995</v>
      </c>
      <c r="H6743">
        <v>1.695E-2</v>
      </c>
      <c r="I6743">
        <v>0.82304999999999995</v>
      </c>
      <c r="J6743">
        <v>0.96245000000000003</v>
      </c>
      <c r="K6743">
        <v>0.74644999999999995</v>
      </c>
      <c r="L6743">
        <v>0.46905000000000002</v>
      </c>
      <c r="M6743">
        <v>0.30985000000000001</v>
      </c>
    </row>
    <row r="6744" spans="2:13" x14ac:dyDescent="0.35">
      <c r="B6744">
        <v>6741</v>
      </c>
      <c r="C6744">
        <v>0.67405000000000004</v>
      </c>
      <c r="D6744">
        <v>0.39795000000000003</v>
      </c>
      <c r="E6744">
        <v>0.19994999999999999</v>
      </c>
      <c r="F6744">
        <v>0.42535000000000001</v>
      </c>
      <c r="G6744">
        <v>1.1350000000000001E-2</v>
      </c>
      <c r="H6744">
        <v>0.15865000000000001</v>
      </c>
      <c r="I6744">
        <v>0.19735</v>
      </c>
      <c r="J6744">
        <v>0.95115000000000005</v>
      </c>
      <c r="K6744">
        <v>0.98855000000000004</v>
      </c>
      <c r="L6744">
        <v>0.64205000000000001</v>
      </c>
      <c r="M6744">
        <v>0.53585000000000005</v>
      </c>
    </row>
    <row r="6745" spans="2:13" x14ac:dyDescent="0.35">
      <c r="B6745">
        <v>6742</v>
      </c>
      <c r="C6745">
        <v>0.67415000000000003</v>
      </c>
      <c r="D6745">
        <v>0.70225000000000004</v>
      </c>
      <c r="E6745">
        <v>0.46544999999999997</v>
      </c>
      <c r="F6745">
        <v>0.54764999999999997</v>
      </c>
      <c r="G6745">
        <v>0.30545</v>
      </c>
      <c r="H6745">
        <v>0.37635000000000002</v>
      </c>
      <c r="I6745">
        <v>0.42995</v>
      </c>
      <c r="J6745">
        <v>0.32345000000000002</v>
      </c>
      <c r="K6745">
        <v>0.78234999999999999</v>
      </c>
      <c r="L6745">
        <v>1.985E-2</v>
      </c>
      <c r="M6745">
        <v>0.84445000000000003</v>
      </c>
    </row>
    <row r="6746" spans="2:13" x14ac:dyDescent="0.35">
      <c r="B6746">
        <v>6743</v>
      </c>
      <c r="C6746">
        <v>0.67425000000000002</v>
      </c>
      <c r="D6746">
        <v>0.83604999999999996</v>
      </c>
      <c r="E6746">
        <v>0.45405000000000001</v>
      </c>
      <c r="F6746">
        <v>0.71655000000000002</v>
      </c>
      <c r="G6746">
        <v>0.54415000000000002</v>
      </c>
      <c r="H6746">
        <v>0.92715000000000003</v>
      </c>
      <c r="I6746">
        <v>0.33255000000000001</v>
      </c>
      <c r="J6746">
        <v>0.91285000000000005</v>
      </c>
      <c r="K6746">
        <v>0.61895</v>
      </c>
      <c r="L6746">
        <v>0.73575000000000002</v>
      </c>
      <c r="M6746">
        <v>0.23055</v>
      </c>
    </row>
    <row r="6747" spans="2:13" x14ac:dyDescent="0.35">
      <c r="B6747">
        <v>6744</v>
      </c>
      <c r="C6747">
        <v>0.67435</v>
      </c>
      <c r="D6747">
        <v>0.68084999999999996</v>
      </c>
      <c r="E6747">
        <v>0.93715000000000004</v>
      </c>
      <c r="F6747">
        <v>0.60804999999999998</v>
      </c>
      <c r="G6747">
        <v>0.86434999999999995</v>
      </c>
      <c r="H6747">
        <v>0.84035000000000004</v>
      </c>
      <c r="I6747">
        <v>0.82974999999999999</v>
      </c>
      <c r="J6747">
        <v>0.15834999999999999</v>
      </c>
      <c r="K6747">
        <v>0.37764999999999999</v>
      </c>
      <c r="L6747">
        <v>0.80815000000000003</v>
      </c>
      <c r="M6747">
        <v>0.46334999999999998</v>
      </c>
    </row>
    <row r="6748" spans="2:13" x14ac:dyDescent="0.35">
      <c r="B6748">
        <v>6745</v>
      </c>
      <c r="C6748">
        <v>0.67444999999999999</v>
      </c>
      <c r="D6748">
        <v>0.46005000000000001</v>
      </c>
      <c r="E6748">
        <v>0.80054999999999998</v>
      </c>
      <c r="F6748">
        <v>9.665E-2</v>
      </c>
      <c r="G6748">
        <v>0.46005000000000001</v>
      </c>
      <c r="H6748">
        <v>0.38564999999999999</v>
      </c>
      <c r="I6748">
        <v>0.92795000000000005</v>
      </c>
      <c r="J6748">
        <v>0.63395000000000001</v>
      </c>
      <c r="K6748">
        <v>0.57255</v>
      </c>
      <c r="L6748">
        <v>0.71465000000000001</v>
      </c>
      <c r="M6748">
        <v>0.61314999999999997</v>
      </c>
    </row>
    <row r="6749" spans="2:13" x14ac:dyDescent="0.35">
      <c r="B6749">
        <v>6746</v>
      </c>
      <c r="C6749">
        <v>0.67454999999999998</v>
      </c>
      <c r="D6749">
        <v>0.16475000000000001</v>
      </c>
      <c r="E6749">
        <v>0.95884999999999998</v>
      </c>
      <c r="F6749">
        <v>0.50155000000000005</v>
      </c>
      <c r="G6749">
        <v>0.31674999999999998</v>
      </c>
      <c r="H6749">
        <v>0.72675000000000001</v>
      </c>
      <c r="I6749">
        <v>0.69504999999999995</v>
      </c>
      <c r="J6749">
        <v>0.68625000000000003</v>
      </c>
      <c r="K6749">
        <v>0.66695000000000004</v>
      </c>
      <c r="L6749">
        <v>0.99524999999999997</v>
      </c>
      <c r="M6749">
        <v>0.17435</v>
      </c>
    </row>
    <row r="6750" spans="2:13" x14ac:dyDescent="0.35">
      <c r="B6750">
        <v>6747</v>
      </c>
      <c r="C6750">
        <v>0.67464999999999997</v>
      </c>
      <c r="D6750">
        <v>0.90715000000000001</v>
      </c>
      <c r="E6750">
        <v>0.82374999999999998</v>
      </c>
      <c r="F6750">
        <v>0.53534999999999999</v>
      </c>
      <c r="G6750">
        <v>0.75744999999999996</v>
      </c>
      <c r="H6750">
        <v>0.83174999999999999</v>
      </c>
      <c r="I6750">
        <v>0.17365</v>
      </c>
      <c r="J6750">
        <v>0.29744999999999999</v>
      </c>
      <c r="K6750">
        <v>0.90285000000000004</v>
      </c>
      <c r="L6750">
        <v>0.86955000000000005</v>
      </c>
      <c r="M6750">
        <v>0.51654999999999995</v>
      </c>
    </row>
    <row r="6751" spans="2:13" x14ac:dyDescent="0.35">
      <c r="B6751">
        <v>6748</v>
      </c>
      <c r="C6751">
        <v>0.67474999999999996</v>
      </c>
      <c r="D6751">
        <v>6.9750000000000006E-2</v>
      </c>
      <c r="E6751">
        <v>0.16955000000000001</v>
      </c>
      <c r="F6751">
        <v>0.11605</v>
      </c>
      <c r="G6751">
        <v>0.78044999999999998</v>
      </c>
      <c r="H6751">
        <v>0.12045</v>
      </c>
      <c r="I6751">
        <v>0.21834999999999999</v>
      </c>
      <c r="J6751">
        <v>0.42704999999999999</v>
      </c>
      <c r="K6751">
        <v>0.95025000000000004</v>
      </c>
      <c r="L6751">
        <v>0.93445</v>
      </c>
      <c r="M6751">
        <v>0.19034999999999999</v>
      </c>
    </row>
    <row r="6752" spans="2:13" x14ac:dyDescent="0.35">
      <c r="B6752">
        <v>6749</v>
      </c>
      <c r="C6752">
        <v>0.67484999999999995</v>
      </c>
      <c r="D6752">
        <v>0.41685</v>
      </c>
      <c r="E6752">
        <v>0.72455000000000003</v>
      </c>
      <c r="F6752">
        <v>0.81315000000000004</v>
      </c>
      <c r="G6752">
        <v>0.47515000000000002</v>
      </c>
      <c r="H6752">
        <v>0.98155000000000003</v>
      </c>
      <c r="I6752">
        <v>0.40815000000000001</v>
      </c>
      <c r="J6752">
        <v>6.5350000000000005E-2</v>
      </c>
      <c r="K6752">
        <v>0.70855000000000001</v>
      </c>
      <c r="L6752">
        <v>0.49885000000000002</v>
      </c>
      <c r="M6752">
        <v>0.79935</v>
      </c>
    </row>
    <row r="6753" spans="2:13" x14ac:dyDescent="0.35">
      <c r="B6753">
        <v>6750</v>
      </c>
      <c r="C6753">
        <v>0.67495000000000005</v>
      </c>
      <c r="D6753">
        <v>0.75714999999999999</v>
      </c>
      <c r="E6753">
        <v>0.45024999999999998</v>
      </c>
      <c r="F6753">
        <v>0.10045</v>
      </c>
      <c r="G6753">
        <v>0.15654999999999999</v>
      </c>
      <c r="H6753">
        <v>0.96165</v>
      </c>
      <c r="I6753">
        <v>0.36044999999999999</v>
      </c>
      <c r="J6753">
        <v>0.93984999999999996</v>
      </c>
      <c r="K6753">
        <v>0.33134999999999998</v>
      </c>
      <c r="L6753">
        <v>0.44364999999999999</v>
      </c>
      <c r="M6753">
        <v>9.9949999999999997E-2</v>
      </c>
    </row>
    <row r="6754" spans="2:13" x14ac:dyDescent="0.35">
      <c r="B6754">
        <v>6751</v>
      </c>
      <c r="C6754">
        <v>0.67505000000000004</v>
      </c>
      <c r="D6754">
        <v>3.65E-3</v>
      </c>
      <c r="E6754">
        <v>0.18024999999999999</v>
      </c>
      <c r="F6754">
        <v>0.88195000000000001</v>
      </c>
      <c r="G6754">
        <v>4.6350000000000002E-2</v>
      </c>
      <c r="H6754">
        <v>0.69325000000000003</v>
      </c>
      <c r="I6754">
        <v>0.46265000000000001</v>
      </c>
      <c r="J6754">
        <v>0.86685000000000001</v>
      </c>
      <c r="K6754">
        <v>0.48565000000000003</v>
      </c>
      <c r="L6754">
        <v>9.9349999999999994E-2</v>
      </c>
      <c r="M6754">
        <v>0.63314999999999999</v>
      </c>
    </row>
    <row r="6755" spans="2:13" x14ac:dyDescent="0.35">
      <c r="B6755">
        <v>6752</v>
      </c>
      <c r="C6755">
        <v>0.67515000000000003</v>
      </c>
      <c r="D6755">
        <v>0.42814999999999998</v>
      </c>
      <c r="E6755">
        <v>0.81374999999999997</v>
      </c>
      <c r="F6755">
        <v>0.93384999999999996</v>
      </c>
      <c r="G6755">
        <v>2.8750000000000001E-2</v>
      </c>
      <c r="H6755">
        <v>0.95604999999999996</v>
      </c>
      <c r="I6755">
        <v>0.71274999999999999</v>
      </c>
      <c r="J6755">
        <v>0.52654999999999996</v>
      </c>
      <c r="K6755">
        <v>0.19985</v>
      </c>
      <c r="L6755">
        <v>9.0149999999999994E-2</v>
      </c>
      <c r="M6755">
        <v>0.32074999999999998</v>
      </c>
    </row>
    <row r="6756" spans="2:13" x14ac:dyDescent="0.35">
      <c r="B6756">
        <v>6753</v>
      </c>
      <c r="C6756">
        <v>0.67525000000000002</v>
      </c>
      <c r="D6756">
        <v>0.28534999999999999</v>
      </c>
      <c r="E6756">
        <v>0.41725000000000001</v>
      </c>
      <c r="F6756">
        <v>7.4249999999999997E-2</v>
      </c>
      <c r="G6756">
        <v>0.23405000000000001</v>
      </c>
      <c r="H6756">
        <v>3.9550000000000002E-2</v>
      </c>
      <c r="I6756">
        <v>0.46505000000000002</v>
      </c>
      <c r="J6756">
        <v>0.20244999999999999</v>
      </c>
      <c r="K6756">
        <v>0.39815</v>
      </c>
      <c r="L6756">
        <v>0.31075000000000003</v>
      </c>
      <c r="M6756">
        <v>0.16034999999999999</v>
      </c>
    </row>
    <row r="6757" spans="2:13" x14ac:dyDescent="0.35">
      <c r="B6757">
        <v>6754</v>
      </c>
      <c r="C6757">
        <v>0.67535000000000001</v>
      </c>
      <c r="D6757">
        <v>0.23075000000000001</v>
      </c>
      <c r="E6757">
        <v>0.58225000000000005</v>
      </c>
      <c r="F6757">
        <v>0.61924999999999997</v>
      </c>
      <c r="G6757">
        <v>0.97335000000000005</v>
      </c>
      <c r="H6757">
        <v>0.71025000000000005</v>
      </c>
      <c r="I6757">
        <v>0.38674999999999998</v>
      </c>
      <c r="J6757">
        <v>0.74604999999999999</v>
      </c>
      <c r="K6757">
        <v>2.8049999999999999E-2</v>
      </c>
      <c r="L6757">
        <v>0.79405000000000003</v>
      </c>
      <c r="M6757">
        <v>0.24535000000000001</v>
      </c>
    </row>
    <row r="6758" spans="2:13" x14ac:dyDescent="0.35">
      <c r="B6758">
        <v>6755</v>
      </c>
      <c r="C6758">
        <v>0.67544999999999999</v>
      </c>
      <c r="D6758">
        <v>0.62395</v>
      </c>
      <c r="E6758">
        <v>0.84445000000000003</v>
      </c>
      <c r="F6758">
        <v>0.76985000000000003</v>
      </c>
      <c r="G6758">
        <v>0.54025000000000001</v>
      </c>
      <c r="H6758">
        <v>0.67195000000000005</v>
      </c>
      <c r="I6758">
        <v>0.67784999999999995</v>
      </c>
      <c r="J6758">
        <v>0.20865</v>
      </c>
      <c r="K6758">
        <v>0.25735000000000002</v>
      </c>
      <c r="L6758">
        <v>0.37445000000000001</v>
      </c>
      <c r="M6758">
        <v>0.21965000000000001</v>
      </c>
    </row>
    <row r="6759" spans="2:13" x14ac:dyDescent="0.35">
      <c r="B6759">
        <v>6756</v>
      </c>
      <c r="C6759">
        <v>0.67554999999999998</v>
      </c>
      <c r="D6759">
        <v>0.54185000000000005</v>
      </c>
      <c r="E6759">
        <v>0.15845000000000001</v>
      </c>
      <c r="F6759">
        <v>0.38995000000000002</v>
      </c>
      <c r="G6759">
        <v>0.95404999999999995</v>
      </c>
      <c r="H6759">
        <v>0.43654999999999999</v>
      </c>
      <c r="I6759">
        <v>0.42614999999999997</v>
      </c>
      <c r="J6759">
        <v>0.29175000000000001</v>
      </c>
      <c r="K6759">
        <v>0.99695</v>
      </c>
      <c r="L6759">
        <v>0.33624999999999999</v>
      </c>
      <c r="M6759">
        <v>0.95955000000000001</v>
      </c>
    </row>
    <row r="6760" spans="2:13" x14ac:dyDescent="0.35">
      <c r="B6760">
        <v>6757</v>
      </c>
      <c r="C6760">
        <v>0.67564999999999997</v>
      </c>
      <c r="D6760">
        <v>0.15454999999999999</v>
      </c>
      <c r="E6760">
        <v>0.83445000000000003</v>
      </c>
      <c r="F6760">
        <v>0.37314999999999998</v>
      </c>
      <c r="G6760">
        <v>0.41055000000000003</v>
      </c>
      <c r="H6760">
        <v>0.42254999999999998</v>
      </c>
      <c r="I6760">
        <v>0.37714999999999999</v>
      </c>
      <c r="J6760">
        <v>0.83194999999999997</v>
      </c>
      <c r="K6760">
        <v>0.22925000000000001</v>
      </c>
      <c r="L6760">
        <v>7.9250000000000001E-2</v>
      </c>
      <c r="M6760">
        <v>0.11075</v>
      </c>
    </row>
    <row r="6761" spans="2:13" x14ac:dyDescent="0.35">
      <c r="B6761">
        <v>6758</v>
      </c>
      <c r="C6761">
        <v>0.67574999999999996</v>
      </c>
      <c r="D6761">
        <v>7.0849999999999996E-2</v>
      </c>
      <c r="E6761">
        <v>0.57835000000000003</v>
      </c>
      <c r="F6761">
        <v>0.85694999999999999</v>
      </c>
      <c r="G6761">
        <v>0.45884999999999998</v>
      </c>
      <c r="H6761">
        <v>0.44814999999999999</v>
      </c>
      <c r="I6761">
        <v>0.89224999999999999</v>
      </c>
      <c r="J6761">
        <v>0.43785000000000002</v>
      </c>
      <c r="K6761">
        <v>0.23785000000000001</v>
      </c>
      <c r="L6761">
        <v>0.41704999999999998</v>
      </c>
      <c r="M6761">
        <v>0.13675000000000001</v>
      </c>
    </row>
    <row r="6762" spans="2:13" x14ac:dyDescent="0.35">
      <c r="B6762">
        <v>6759</v>
      </c>
      <c r="C6762">
        <v>0.67584999999999995</v>
      </c>
      <c r="D6762">
        <v>0.37935000000000002</v>
      </c>
      <c r="E6762">
        <v>0.27115</v>
      </c>
      <c r="F6762">
        <v>0.93405000000000005</v>
      </c>
      <c r="G6762">
        <v>0.37375000000000003</v>
      </c>
      <c r="H6762">
        <v>0.10224999999999999</v>
      </c>
      <c r="I6762">
        <v>0.72335000000000005</v>
      </c>
      <c r="J6762">
        <v>0.72055000000000002</v>
      </c>
      <c r="K6762">
        <v>0.80945</v>
      </c>
      <c r="L6762">
        <v>0.80905000000000005</v>
      </c>
      <c r="M6762">
        <v>0.32674999999999998</v>
      </c>
    </row>
    <row r="6763" spans="2:13" x14ac:dyDescent="0.35">
      <c r="B6763">
        <v>6760</v>
      </c>
      <c r="C6763">
        <v>0.67595000000000005</v>
      </c>
      <c r="D6763">
        <v>0.17094999999999999</v>
      </c>
      <c r="E6763">
        <v>0.86004999999999998</v>
      </c>
      <c r="F6763">
        <v>0.67095000000000005</v>
      </c>
      <c r="G6763">
        <v>0.34394999999999998</v>
      </c>
      <c r="H6763">
        <v>0.86004999999999998</v>
      </c>
      <c r="I6763">
        <v>0.18315000000000001</v>
      </c>
      <c r="J6763">
        <v>0.28634999999999999</v>
      </c>
      <c r="K6763">
        <v>0.33965000000000001</v>
      </c>
      <c r="L6763">
        <v>0.23325000000000001</v>
      </c>
      <c r="M6763">
        <v>0.73634999999999995</v>
      </c>
    </row>
    <row r="6764" spans="2:13" x14ac:dyDescent="0.35">
      <c r="B6764">
        <v>6761</v>
      </c>
      <c r="C6764">
        <v>0.67605000000000004</v>
      </c>
      <c r="D6764">
        <v>0.64754999999999996</v>
      </c>
      <c r="E6764">
        <v>0.88965000000000005</v>
      </c>
      <c r="F6764">
        <v>0.90534999999999999</v>
      </c>
      <c r="G6764">
        <v>0.67015000000000002</v>
      </c>
      <c r="H6764">
        <v>0.58225000000000005</v>
      </c>
      <c r="I6764">
        <v>0.67625000000000002</v>
      </c>
      <c r="J6764">
        <v>0.13395000000000001</v>
      </c>
      <c r="K6764">
        <v>0.96625000000000005</v>
      </c>
      <c r="L6764">
        <v>0.68035000000000001</v>
      </c>
      <c r="M6764">
        <v>0.56405000000000005</v>
      </c>
    </row>
    <row r="6765" spans="2:13" x14ac:dyDescent="0.35">
      <c r="B6765">
        <v>6762</v>
      </c>
      <c r="C6765">
        <v>0.67615000000000003</v>
      </c>
      <c r="D6765">
        <v>0.96994999999999998</v>
      </c>
      <c r="E6765">
        <v>0.49845</v>
      </c>
      <c r="F6765">
        <v>0.61324999999999996</v>
      </c>
      <c r="G6765">
        <v>0.99124999999999996</v>
      </c>
      <c r="H6765">
        <v>0.72494999999999998</v>
      </c>
      <c r="I6765">
        <v>0.37935000000000002</v>
      </c>
      <c r="J6765">
        <v>0.72765000000000002</v>
      </c>
      <c r="K6765">
        <v>0.34634999999999999</v>
      </c>
      <c r="L6765">
        <v>0.16514999999999999</v>
      </c>
      <c r="M6765">
        <v>0.26765</v>
      </c>
    </row>
    <row r="6766" spans="2:13" x14ac:dyDescent="0.35">
      <c r="B6766">
        <v>6763</v>
      </c>
      <c r="C6766">
        <v>0.67625000000000002</v>
      </c>
      <c r="D6766">
        <v>4.2450000000000002E-2</v>
      </c>
      <c r="E6766">
        <v>0.83394999999999997</v>
      </c>
      <c r="F6766">
        <v>0.87044999999999995</v>
      </c>
      <c r="G6766">
        <v>0.13944999999999999</v>
      </c>
      <c r="H6766">
        <v>0.67925000000000002</v>
      </c>
      <c r="I6766">
        <v>0.72814999999999996</v>
      </c>
      <c r="J6766">
        <v>0.21074999999999999</v>
      </c>
      <c r="K6766">
        <v>0.51385000000000003</v>
      </c>
      <c r="L6766">
        <v>0.92274999999999996</v>
      </c>
      <c r="M6766">
        <v>0.28075</v>
      </c>
    </row>
    <row r="6767" spans="2:13" x14ac:dyDescent="0.35">
      <c r="B6767">
        <v>6764</v>
      </c>
      <c r="C6767">
        <v>0.67635000000000001</v>
      </c>
      <c r="D6767">
        <v>0.31895000000000001</v>
      </c>
      <c r="E6767">
        <v>0.38784999999999997</v>
      </c>
      <c r="F6767">
        <v>0.13145000000000001</v>
      </c>
      <c r="G6767">
        <v>2.8500000000000001E-3</v>
      </c>
      <c r="H6767">
        <v>0.71745000000000003</v>
      </c>
      <c r="I6767">
        <v>0.75634999999999997</v>
      </c>
      <c r="J6767">
        <v>0.79085000000000005</v>
      </c>
      <c r="K6767">
        <v>0.67084999999999995</v>
      </c>
      <c r="L6767">
        <v>0.87534999999999996</v>
      </c>
      <c r="M6767">
        <v>0.73455000000000004</v>
      </c>
    </row>
    <row r="6768" spans="2:13" x14ac:dyDescent="0.35">
      <c r="B6768">
        <v>6765</v>
      </c>
      <c r="C6768">
        <v>0.67645</v>
      </c>
      <c r="D6768">
        <v>0.54435</v>
      </c>
      <c r="E6768">
        <v>0.68435000000000001</v>
      </c>
      <c r="F6768">
        <v>6.1749999999999999E-2</v>
      </c>
      <c r="G6768">
        <v>0.65024999999999999</v>
      </c>
      <c r="H6768">
        <v>0.17215</v>
      </c>
      <c r="I6768">
        <v>0.23194999999999999</v>
      </c>
      <c r="J6768">
        <v>0.38545000000000001</v>
      </c>
      <c r="K6768">
        <v>0.68925000000000003</v>
      </c>
      <c r="L6768">
        <v>0.59545000000000003</v>
      </c>
      <c r="M6768">
        <v>0.91344999999999998</v>
      </c>
    </row>
    <row r="6769" spans="2:13" x14ac:dyDescent="0.35">
      <c r="B6769">
        <v>6766</v>
      </c>
      <c r="C6769">
        <v>0.67654999999999998</v>
      </c>
      <c r="D6769">
        <v>0.43664999999999998</v>
      </c>
      <c r="E6769">
        <v>0.17165</v>
      </c>
      <c r="F6769">
        <v>0.28985</v>
      </c>
      <c r="G6769">
        <v>0.28225</v>
      </c>
      <c r="H6769">
        <v>0.63224999999999998</v>
      </c>
      <c r="I6769">
        <v>0.68705000000000005</v>
      </c>
      <c r="J6769">
        <v>0.86645000000000005</v>
      </c>
      <c r="K6769">
        <v>0.79505000000000003</v>
      </c>
      <c r="L6769">
        <v>1.7649999999999999E-2</v>
      </c>
      <c r="M6769">
        <v>0.44955000000000001</v>
      </c>
    </row>
    <row r="6770" spans="2:13" x14ac:dyDescent="0.35">
      <c r="B6770">
        <v>6767</v>
      </c>
      <c r="C6770">
        <v>0.67664999999999997</v>
      </c>
      <c r="D6770">
        <v>0.11655</v>
      </c>
      <c r="E6770">
        <v>0.24765000000000001</v>
      </c>
      <c r="F6770">
        <v>0.60165000000000002</v>
      </c>
      <c r="G6770">
        <v>0.98085</v>
      </c>
      <c r="H6770">
        <v>0.20644999999999999</v>
      </c>
      <c r="I6770">
        <v>0.60945000000000005</v>
      </c>
      <c r="J6770">
        <v>0.25605</v>
      </c>
      <c r="K6770">
        <v>0.60675000000000001</v>
      </c>
      <c r="L6770">
        <v>0.94655</v>
      </c>
      <c r="M6770">
        <v>0.71294999999999997</v>
      </c>
    </row>
    <row r="6771" spans="2:13" x14ac:dyDescent="0.35">
      <c r="B6771">
        <v>6768</v>
      </c>
      <c r="C6771">
        <v>0.67674999999999996</v>
      </c>
      <c r="D6771">
        <v>0.75875000000000004</v>
      </c>
      <c r="E6771">
        <v>0.43545</v>
      </c>
      <c r="F6771">
        <v>0.44364999999999999</v>
      </c>
      <c r="G6771">
        <v>0.96394999999999997</v>
      </c>
      <c r="H6771">
        <v>0.88895000000000002</v>
      </c>
      <c r="I6771">
        <v>0.45355000000000001</v>
      </c>
      <c r="J6771">
        <v>4.5449999999999997E-2</v>
      </c>
      <c r="K6771">
        <v>0.62875000000000003</v>
      </c>
      <c r="L6771">
        <v>0.24884999999999999</v>
      </c>
      <c r="M6771">
        <v>0.11545</v>
      </c>
    </row>
    <row r="6772" spans="2:13" x14ac:dyDescent="0.35">
      <c r="B6772">
        <v>6769</v>
      </c>
      <c r="C6772">
        <v>0.67684999999999995</v>
      </c>
      <c r="D6772">
        <v>0.69455</v>
      </c>
      <c r="E6772">
        <v>0.56994999999999996</v>
      </c>
      <c r="F6772">
        <v>0.48685</v>
      </c>
      <c r="G6772">
        <v>0.81855</v>
      </c>
      <c r="H6772">
        <v>0.41894999999999999</v>
      </c>
      <c r="I6772">
        <v>0.75544999999999995</v>
      </c>
      <c r="J6772">
        <v>2.445E-2</v>
      </c>
      <c r="K6772">
        <v>0.68684999999999996</v>
      </c>
      <c r="L6772">
        <v>0.93964999999999999</v>
      </c>
      <c r="M6772">
        <v>0.40325</v>
      </c>
    </row>
    <row r="6773" spans="2:13" x14ac:dyDescent="0.35">
      <c r="B6773">
        <v>6770</v>
      </c>
      <c r="C6773">
        <v>0.67695000000000005</v>
      </c>
      <c r="D6773">
        <v>0.51875000000000004</v>
      </c>
      <c r="E6773">
        <v>0.25955</v>
      </c>
      <c r="F6773">
        <v>0.87004999999999999</v>
      </c>
      <c r="G6773">
        <v>0.82284999999999997</v>
      </c>
      <c r="H6773">
        <v>0.68725000000000003</v>
      </c>
      <c r="I6773">
        <v>0.17865</v>
      </c>
      <c r="J6773">
        <v>0.78244999999999998</v>
      </c>
      <c r="K6773">
        <v>0.75365000000000004</v>
      </c>
      <c r="L6773">
        <v>0.10165</v>
      </c>
      <c r="M6773">
        <v>0.20075000000000001</v>
      </c>
    </row>
    <row r="6774" spans="2:13" x14ac:dyDescent="0.35">
      <c r="B6774">
        <v>6771</v>
      </c>
      <c r="C6774">
        <v>0.67705000000000004</v>
      </c>
      <c r="D6774">
        <v>0.10485</v>
      </c>
      <c r="E6774">
        <v>4.4749999999999998E-2</v>
      </c>
      <c r="F6774">
        <v>0.51044999999999996</v>
      </c>
      <c r="G6774">
        <v>0.38085000000000002</v>
      </c>
      <c r="H6774">
        <v>0.51815</v>
      </c>
      <c r="I6774">
        <v>0.93654999999999999</v>
      </c>
      <c r="J6774">
        <v>0.85734999999999995</v>
      </c>
      <c r="K6774">
        <v>0.99434999999999996</v>
      </c>
      <c r="L6774">
        <v>2.5000000000000001E-4</v>
      </c>
      <c r="M6774">
        <v>0.57304999999999995</v>
      </c>
    </row>
    <row r="6775" spans="2:13" x14ac:dyDescent="0.35">
      <c r="B6775">
        <v>6772</v>
      </c>
      <c r="C6775">
        <v>0.67715000000000003</v>
      </c>
      <c r="D6775">
        <v>0.39265</v>
      </c>
      <c r="E6775">
        <v>0.92444999999999999</v>
      </c>
      <c r="F6775">
        <v>0.31324999999999997</v>
      </c>
      <c r="G6775">
        <v>1.4149999999999999E-2</v>
      </c>
      <c r="H6775">
        <v>0.35704999999999998</v>
      </c>
      <c r="I6775">
        <v>0.31125000000000003</v>
      </c>
      <c r="J6775">
        <v>0.35494999999999999</v>
      </c>
      <c r="K6775">
        <v>0.27965000000000001</v>
      </c>
      <c r="L6775">
        <v>0.12185</v>
      </c>
      <c r="M6775">
        <v>0.93505000000000005</v>
      </c>
    </row>
    <row r="6776" spans="2:13" x14ac:dyDescent="0.35">
      <c r="B6776">
        <v>6773</v>
      </c>
      <c r="C6776">
        <v>0.67725000000000002</v>
      </c>
      <c r="D6776">
        <v>0.50924999999999998</v>
      </c>
      <c r="E6776">
        <v>0.34255000000000002</v>
      </c>
      <c r="F6776">
        <v>0.48804999999999998</v>
      </c>
      <c r="G6776">
        <v>0.24315000000000001</v>
      </c>
      <c r="H6776">
        <v>0.76824999999999999</v>
      </c>
      <c r="I6776">
        <v>0.59524999999999995</v>
      </c>
      <c r="J6776">
        <v>0.88815</v>
      </c>
      <c r="K6776">
        <v>3.3149999999999999E-2</v>
      </c>
      <c r="L6776">
        <v>0.98455000000000004</v>
      </c>
      <c r="M6776">
        <v>0.70425000000000004</v>
      </c>
    </row>
    <row r="6777" spans="2:13" x14ac:dyDescent="0.35">
      <c r="B6777">
        <v>6774</v>
      </c>
      <c r="C6777">
        <v>0.67735000000000001</v>
      </c>
      <c r="D6777">
        <v>0.16234999999999999</v>
      </c>
      <c r="E6777">
        <v>0.36675000000000002</v>
      </c>
      <c r="F6777">
        <v>0.19295000000000001</v>
      </c>
      <c r="G6777">
        <v>0.45834999999999998</v>
      </c>
      <c r="H6777">
        <v>0.93025000000000002</v>
      </c>
      <c r="I6777">
        <v>0.48035</v>
      </c>
      <c r="J6777">
        <v>0.17215</v>
      </c>
      <c r="K6777">
        <v>0.51515</v>
      </c>
      <c r="L6777">
        <v>3.3950000000000001E-2</v>
      </c>
      <c r="M6777">
        <v>0.96584999999999999</v>
      </c>
    </row>
    <row r="6778" spans="2:13" x14ac:dyDescent="0.35">
      <c r="B6778">
        <v>6775</v>
      </c>
      <c r="C6778">
        <v>0.67745</v>
      </c>
      <c r="D6778">
        <v>0.57535000000000003</v>
      </c>
      <c r="E6778">
        <v>0.39634999999999998</v>
      </c>
      <c r="F6778">
        <v>0.18715000000000001</v>
      </c>
      <c r="G6778">
        <v>0.96484999999999999</v>
      </c>
      <c r="H6778">
        <v>0.81445000000000001</v>
      </c>
      <c r="I6778">
        <v>0.77785000000000004</v>
      </c>
      <c r="J6778">
        <v>0.22125</v>
      </c>
      <c r="K6778">
        <v>0.33455000000000001</v>
      </c>
      <c r="L6778">
        <v>0.11294999999999999</v>
      </c>
      <c r="M6778">
        <v>6.0350000000000001E-2</v>
      </c>
    </row>
    <row r="6779" spans="2:13" x14ac:dyDescent="0.35">
      <c r="B6779">
        <v>6776</v>
      </c>
      <c r="C6779">
        <v>0.67754999999999999</v>
      </c>
      <c r="D6779">
        <v>0.47985</v>
      </c>
      <c r="E6779">
        <v>3.1050000000000001E-2</v>
      </c>
      <c r="F6779">
        <v>0.63485000000000003</v>
      </c>
      <c r="G6779">
        <v>0.14595</v>
      </c>
      <c r="H6779">
        <v>0.57374999999999998</v>
      </c>
      <c r="I6779">
        <v>0.21304999999999999</v>
      </c>
      <c r="J6779">
        <v>0.59645000000000004</v>
      </c>
      <c r="K6779">
        <v>0.58994999999999997</v>
      </c>
      <c r="L6779">
        <v>0.99104999999999999</v>
      </c>
      <c r="M6779">
        <v>0.71714999999999995</v>
      </c>
    </row>
    <row r="6780" spans="2:13" x14ac:dyDescent="0.35">
      <c r="B6780">
        <v>6777</v>
      </c>
      <c r="C6780">
        <v>0.67764999999999997</v>
      </c>
      <c r="D6780">
        <v>0.32645000000000002</v>
      </c>
      <c r="E6780">
        <v>0.98694999999999999</v>
      </c>
      <c r="F6780">
        <v>0.82484999999999997</v>
      </c>
      <c r="G6780">
        <v>0.55635000000000001</v>
      </c>
      <c r="H6780">
        <v>8.8249999999999995E-2</v>
      </c>
      <c r="I6780">
        <v>0.49925000000000003</v>
      </c>
      <c r="J6780">
        <v>0.26395000000000002</v>
      </c>
      <c r="K6780">
        <v>0.55384999999999995</v>
      </c>
      <c r="L6780">
        <v>0.93635000000000002</v>
      </c>
      <c r="M6780">
        <v>0.92325000000000002</v>
      </c>
    </row>
    <row r="6781" spans="2:13" x14ac:dyDescent="0.35">
      <c r="B6781">
        <v>6778</v>
      </c>
      <c r="C6781">
        <v>0.67774999999999996</v>
      </c>
      <c r="D6781">
        <v>0.50595000000000001</v>
      </c>
      <c r="E6781">
        <v>0.22695000000000001</v>
      </c>
      <c r="F6781">
        <v>0.70914999999999995</v>
      </c>
      <c r="G6781">
        <v>0.85185</v>
      </c>
      <c r="H6781">
        <v>0.80115000000000003</v>
      </c>
      <c r="I6781">
        <v>4.7499999999999999E-3</v>
      </c>
      <c r="J6781">
        <v>0.81505000000000005</v>
      </c>
      <c r="K6781">
        <v>0.93894999999999995</v>
      </c>
      <c r="L6781">
        <v>0.28815000000000002</v>
      </c>
      <c r="M6781">
        <v>0.43304999999999999</v>
      </c>
    </row>
    <row r="6782" spans="2:13" x14ac:dyDescent="0.35">
      <c r="B6782">
        <v>6779</v>
      </c>
      <c r="C6782">
        <v>0.67784999999999995</v>
      </c>
      <c r="D6782">
        <v>0.49885000000000002</v>
      </c>
      <c r="E6782">
        <v>0.20865</v>
      </c>
      <c r="F6782">
        <v>0.38074999999999998</v>
      </c>
      <c r="G6782">
        <v>0.21975</v>
      </c>
      <c r="H6782">
        <v>0.22184999999999999</v>
      </c>
      <c r="I6782">
        <v>0.37035000000000001</v>
      </c>
      <c r="J6782">
        <v>0.38114999999999999</v>
      </c>
      <c r="K6782">
        <v>0.98114999999999997</v>
      </c>
      <c r="L6782">
        <v>0.37454999999999999</v>
      </c>
      <c r="M6782">
        <v>0.38805000000000001</v>
      </c>
    </row>
    <row r="6783" spans="2:13" x14ac:dyDescent="0.35">
      <c r="B6783">
        <v>6780</v>
      </c>
      <c r="C6783">
        <v>0.67795000000000005</v>
      </c>
      <c r="D6783">
        <v>0.15475</v>
      </c>
      <c r="E6783">
        <v>0.58984999999999999</v>
      </c>
      <c r="F6783">
        <v>0.50544999999999995</v>
      </c>
      <c r="G6783">
        <v>0.56815000000000004</v>
      </c>
      <c r="H6783">
        <v>0.63454999999999995</v>
      </c>
      <c r="I6783">
        <v>0.75255000000000005</v>
      </c>
      <c r="J6783">
        <v>0.69525000000000003</v>
      </c>
      <c r="K6783">
        <v>0.26624999999999999</v>
      </c>
      <c r="L6783">
        <v>0.43604999999999999</v>
      </c>
      <c r="M6783">
        <v>0.23355000000000001</v>
      </c>
    </row>
    <row r="6784" spans="2:13" x14ac:dyDescent="0.35">
      <c r="B6784">
        <v>6781</v>
      </c>
      <c r="C6784">
        <v>0.67805000000000004</v>
      </c>
      <c r="D6784">
        <v>0.36065000000000003</v>
      </c>
      <c r="E6784">
        <v>4.4249999999999998E-2</v>
      </c>
      <c r="F6784">
        <v>0.29804999999999998</v>
      </c>
      <c r="G6784">
        <v>0.44664999999999999</v>
      </c>
      <c r="H6784">
        <v>0.23064999999999999</v>
      </c>
      <c r="I6784">
        <v>0.76395000000000002</v>
      </c>
      <c r="J6784">
        <v>0.15715000000000001</v>
      </c>
      <c r="K6784">
        <v>0.59075</v>
      </c>
      <c r="L6784">
        <v>0.19084999999999999</v>
      </c>
      <c r="M6784">
        <v>0.87255000000000005</v>
      </c>
    </row>
    <row r="6785" spans="2:13" x14ac:dyDescent="0.35">
      <c r="B6785">
        <v>6782</v>
      </c>
      <c r="C6785">
        <v>0.67815000000000003</v>
      </c>
      <c r="D6785">
        <v>0.59865000000000002</v>
      </c>
      <c r="E6785">
        <v>0.37404999999999999</v>
      </c>
      <c r="F6785">
        <v>0.18215000000000001</v>
      </c>
      <c r="G6785">
        <v>0.22145000000000001</v>
      </c>
      <c r="H6785">
        <v>0.16345000000000001</v>
      </c>
      <c r="I6785">
        <v>0.93794999999999995</v>
      </c>
      <c r="J6785">
        <v>0.96114999999999995</v>
      </c>
      <c r="K6785">
        <v>0.80125000000000002</v>
      </c>
      <c r="L6785">
        <v>0.46694999999999998</v>
      </c>
      <c r="M6785">
        <v>0.58774999999999999</v>
      </c>
    </row>
    <row r="6786" spans="2:13" x14ac:dyDescent="0.35">
      <c r="B6786">
        <v>6783</v>
      </c>
      <c r="C6786">
        <v>0.67825000000000002</v>
      </c>
      <c r="D6786">
        <v>0.86885000000000001</v>
      </c>
      <c r="E6786">
        <v>0.10904999999999999</v>
      </c>
      <c r="F6786">
        <v>8.9050000000000004E-2</v>
      </c>
      <c r="G6786">
        <v>1.755E-2</v>
      </c>
      <c r="H6786">
        <v>0.49764999999999998</v>
      </c>
      <c r="I6786">
        <v>0.19075</v>
      </c>
      <c r="J6786">
        <v>0.40405000000000002</v>
      </c>
      <c r="K6786">
        <v>8.3549999999999999E-2</v>
      </c>
      <c r="L6786">
        <v>0.14015</v>
      </c>
      <c r="M6786">
        <v>0.62575000000000003</v>
      </c>
    </row>
    <row r="6787" spans="2:13" x14ac:dyDescent="0.35">
      <c r="B6787">
        <v>6784</v>
      </c>
      <c r="C6787">
        <v>0.67835000000000001</v>
      </c>
      <c r="D6787">
        <v>0.96114999999999995</v>
      </c>
      <c r="E6787">
        <v>0.43785000000000002</v>
      </c>
      <c r="F6787">
        <v>0.24925</v>
      </c>
      <c r="G6787">
        <v>0.12605</v>
      </c>
      <c r="H6787">
        <v>0.41865000000000002</v>
      </c>
      <c r="I6787">
        <v>0.48704999999999998</v>
      </c>
      <c r="J6787">
        <v>0.91405000000000003</v>
      </c>
      <c r="K6787">
        <v>0.56294999999999995</v>
      </c>
      <c r="L6787">
        <v>0.78864999999999996</v>
      </c>
      <c r="M6787">
        <v>0.12025</v>
      </c>
    </row>
    <row r="6788" spans="2:13" x14ac:dyDescent="0.35">
      <c r="B6788">
        <v>6785</v>
      </c>
      <c r="C6788">
        <v>0.67845</v>
      </c>
      <c r="D6788">
        <v>0.26014999999999999</v>
      </c>
      <c r="E6788">
        <v>0.79664999999999997</v>
      </c>
      <c r="F6788">
        <v>0.37495000000000001</v>
      </c>
      <c r="G6788">
        <v>0.55195000000000005</v>
      </c>
      <c r="H6788">
        <v>0.69064999999999999</v>
      </c>
      <c r="I6788">
        <v>0.24145</v>
      </c>
      <c r="J6788">
        <v>0.90605000000000002</v>
      </c>
      <c r="K6788">
        <v>0.52625</v>
      </c>
      <c r="L6788">
        <v>0.28744999999999998</v>
      </c>
      <c r="M6788">
        <v>0.12775</v>
      </c>
    </row>
    <row r="6789" spans="2:13" x14ac:dyDescent="0.35">
      <c r="B6789">
        <v>6786</v>
      </c>
      <c r="C6789">
        <v>0.67854999999999999</v>
      </c>
      <c r="D6789">
        <v>0.10365000000000001</v>
      </c>
      <c r="E6789">
        <v>0.23565</v>
      </c>
      <c r="F6789">
        <v>6.4949999999999994E-2</v>
      </c>
      <c r="G6789">
        <v>0.93884999999999996</v>
      </c>
      <c r="H6789">
        <v>0.87004999999999999</v>
      </c>
      <c r="I6789">
        <v>0.74914999999999998</v>
      </c>
      <c r="J6789">
        <v>0.86385000000000001</v>
      </c>
      <c r="K6789">
        <v>0.65075000000000005</v>
      </c>
      <c r="L6789">
        <v>0.66205000000000003</v>
      </c>
      <c r="M6789">
        <v>0.33605000000000002</v>
      </c>
    </row>
    <row r="6790" spans="2:13" x14ac:dyDescent="0.35">
      <c r="B6790">
        <v>6787</v>
      </c>
      <c r="C6790">
        <v>0.67864999999999998</v>
      </c>
      <c r="D6790">
        <v>0.75744999999999996</v>
      </c>
      <c r="E6790">
        <v>0.49145</v>
      </c>
      <c r="F6790">
        <v>0.55564999999999998</v>
      </c>
      <c r="G6790">
        <v>6.3049999999999995E-2</v>
      </c>
      <c r="H6790">
        <v>4.8849999999999998E-2</v>
      </c>
      <c r="I6790">
        <v>0.44995000000000002</v>
      </c>
      <c r="J6790">
        <v>6.4449999999999993E-2</v>
      </c>
      <c r="K6790">
        <v>0.39365</v>
      </c>
      <c r="L6790">
        <v>0.19055</v>
      </c>
      <c r="M6790">
        <v>0.24665000000000001</v>
      </c>
    </row>
    <row r="6791" spans="2:13" x14ac:dyDescent="0.35">
      <c r="B6791">
        <v>6788</v>
      </c>
      <c r="C6791">
        <v>0.67874999999999996</v>
      </c>
      <c r="D6791">
        <v>0.60924999999999996</v>
      </c>
      <c r="E6791">
        <v>0.36264999999999997</v>
      </c>
      <c r="F6791">
        <v>0.17535000000000001</v>
      </c>
      <c r="G6791">
        <v>0.95604999999999996</v>
      </c>
      <c r="H6791">
        <v>0.15615000000000001</v>
      </c>
      <c r="I6791">
        <v>0.62485000000000002</v>
      </c>
      <c r="J6791">
        <v>0.21965000000000001</v>
      </c>
      <c r="K6791">
        <v>0.14044999999999999</v>
      </c>
      <c r="L6791">
        <v>0.57264999999999999</v>
      </c>
      <c r="M6791">
        <v>0.85565000000000002</v>
      </c>
    </row>
    <row r="6792" spans="2:13" x14ac:dyDescent="0.35">
      <c r="B6792">
        <v>6789</v>
      </c>
      <c r="C6792">
        <v>0.67884999999999995</v>
      </c>
      <c r="D6792">
        <v>0.29454999999999998</v>
      </c>
      <c r="E6792">
        <v>0.37885000000000002</v>
      </c>
      <c r="F6792">
        <v>0.97145000000000004</v>
      </c>
      <c r="G6792">
        <v>8.8249999999999995E-2</v>
      </c>
      <c r="H6792">
        <v>0.75634999999999997</v>
      </c>
      <c r="I6792">
        <v>0.50665000000000004</v>
      </c>
      <c r="J6792">
        <v>0.57104999999999995</v>
      </c>
      <c r="K6792">
        <v>0.21684999999999999</v>
      </c>
      <c r="L6792">
        <v>9.8750000000000004E-2</v>
      </c>
      <c r="M6792">
        <v>0.38435000000000002</v>
      </c>
    </row>
    <row r="6793" spans="2:13" x14ac:dyDescent="0.35">
      <c r="B6793">
        <v>6790</v>
      </c>
      <c r="C6793">
        <v>0.67895000000000005</v>
      </c>
      <c r="D6793">
        <v>0.16275000000000001</v>
      </c>
      <c r="E6793">
        <v>0.94594999999999996</v>
      </c>
      <c r="F6793">
        <v>0.78925000000000001</v>
      </c>
      <c r="G6793">
        <v>0.84994999999999998</v>
      </c>
      <c r="H6793">
        <v>0.78444999999999998</v>
      </c>
      <c r="I6793">
        <v>0.96204999999999996</v>
      </c>
      <c r="J6793">
        <v>0.92725000000000002</v>
      </c>
      <c r="K6793">
        <v>0.54505000000000003</v>
      </c>
      <c r="L6793">
        <v>0.33794999999999997</v>
      </c>
      <c r="M6793">
        <v>0.26164999999999999</v>
      </c>
    </row>
    <row r="6794" spans="2:13" x14ac:dyDescent="0.35">
      <c r="B6794">
        <v>6791</v>
      </c>
      <c r="C6794">
        <v>0.67905000000000004</v>
      </c>
      <c r="D6794">
        <v>0.47425</v>
      </c>
      <c r="E6794">
        <v>0.72355000000000003</v>
      </c>
      <c r="F6794">
        <v>0.20005000000000001</v>
      </c>
      <c r="G6794">
        <v>9.1500000000000001E-3</v>
      </c>
      <c r="H6794">
        <v>1.8249999999999999E-2</v>
      </c>
      <c r="I6794">
        <v>0.35175000000000001</v>
      </c>
      <c r="J6794">
        <v>0.34615000000000001</v>
      </c>
      <c r="K6794">
        <v>9.5149999999999998E-2</v>
      </c>
      <c r="L6794">
        <v>0.31324999999999997</v>
      </c>
      <c r="M6794">
        <v>0.41835</v>
      </c>
    </row>
    <row r="6795" spans="2:13" x14ac:dyDescent="0.35">
      <c r="B6795">
        <v>6792</v>
      </c>
      <c r="C6795">
        <v>0.67915000000000003</v>
      </c>
      <c r="D6795">
        <v>0.49195</v>
      </c>
      <c r="E6795">
        <v>0.15784999999999999</v>
      </c>
      <c r="F6795">
        <v>0.12164999999999999</v>
      </c>
      <c r="G6795">
        <v>0.42254999999999998</v>
      </c>
      <c r="H6795">
        <v>0.87714999999999999</v>
      </c>
      <c r="I6795">
        <v>0.99265000000000003</v>
      </c>
      <c r="J6795">
        <v>1.1050000000000001E-2</v>
      </c>
      <c r="K6795">
        <v>0.19545000000000001</v>
      </c>
      <c r="L6795">
        <v>0.34315000000000001</v>
      </c>
      <c r="M6795">
        <v>0.59025000000000005</v>
      </c>
    </row>
    <row r="6796" spans="2:13" x14ac:dyDescent="0.35">
      <c r="B6796">
        <v>6793</v>
      </c>
      <c r="C6796">
        <v>0.67925000000000002</v>
      </c>
      <c r="D6796">
        <v>3.8649999999999997E-2</v>
      </c>
      <c r="E6796">
        <v>0.76754999999999995</v>
      </c>
      <c r="F6796">
        <v>0.98185</v>
      </c>
      <c r="G6796">
        <v>0.67745</v>
      </c>
      <c r="H6796">
        <v>0.76334999999999997</v>
      </c>
      <c r="I6796">
        <v>0.25445000000000001</v>
      </c>
      <c r="J6796">
        <v>0.70615000000000006</v>
      </c>
      <c r="K6796">
        <v>0.73904999999999998</v>
      </c>
      <c r="L6796">
        <v>0.97475000000000001</v>
      </c>
      <c r="M6796">
        <v>0.82404999999999995</v>
      </c>
    </row>
    <row r="6797" spans="2:13" x14ac:dyDescent="0.35">
      <c r="B6797">
        <v>6794</v>
      </c>
      <c r="C6797">
        <v>0.67935000000000001</v>
      </c>
      <c r="D6797">
        <v>0.19284999999999999</v>
      </c>
      <c r="E6797">
        <v>7.9250000000000001E-2</v>
      </c>
      <c r="F6797">
        <v>0.51865000000000006</v>
      </c>
      <c r="G6797">
        <v>0.17215</v>
      </c>
      <c r="H6797">
        <v>0.13064999999999999</v>
      </c>
      <c r="I6797">
        <v>0.65915000000000001</v>
      </c>
      <c r="J6797">
        <v>0.81205000000000005</v>
      </c>
      <c r="K6797">
        <v>9.4950000000000007E-2</v>
      </c>
      <c r="L6797">
        <v>0.19134999999999999</v>
      </c>
      <c r="M6797">
        <v>0.86524999999999996</v>
      </c>
    </row>
    <row r="6798" spans="2:13" x14ac:dyDescent="0.35">
      <c r="B6798">
        <v>6795</v>
      </c>
      <c r="C6798">
        <v>0.67945</v>
      </c>
      <c r="D6798">
        <v>0.96094999999999997</v>
      </c>
      <c r="E6798">
        <v>0.76144999999999996</v>
      </c>
      <c r="F6798">
        <v>0.55984999999999996</v>
      </c>
      <c r="G6798">
        <v>0.87705</v>
      </c>
      <c r="H6798">
        <v>0.30195</v>
      </c>
      <c r="I6798">
        <v>0.41525000000000001</v>
      </c>
      <c r="J6798">
        <v>0.52475000000000005</v>
      </c>
      <c r="K6798">
        <v>0.14094999999999999</v>
      </c>
      <c r="L6798">
        <v>0.69535000000000002</v>
      </c>
      <c r="M6798">
        <v>0.45155000000000001</v>
      </c>
    </row>
    <row r="6799" spans="2:13" x14ac:dyDescent="0.35">
      <c r="B6799">
        <v>6796</v>
      </c>
      <c r="C6799">
        <v>0.67954999999999999</v>
      </c>
      <c r="D6799">
        <v>0.74475000000000002</v>
      </c>
      <c r="E6799">
        <v>0.81325000000000003</v>
      </c>
      <c r="F6799">
        <v>0.26745000000000002</v>
      </c>
      <c r="G6799">
        <v>0.70504999999999995</v>
      </c>
      <c r="H6799">
        <v>0.52754999999999996</v>
      </c>
      <c r="I6799">
        <v>0.28935</v>
      </c>
      <c r="J6799">
        <v>0.78234999999999999</v>
      </c>
      <c r="K6799">
        <v>0.78485000000000005</v>
      </c>
      <c r="L6799">
        <v>0.43645</v>
      </c>
      <c r="M6799">
        <v>0.76624999999999999</v>
      </c>
    </row>
    <row r="6800" spans="2:13" x14ac:dyDescent="0.35">
      <c r="B6800">
        <v>6797</v>
      </c>
      <c r="C6800">
        <v>0.67964999999999998</v>
      </c>
      <c r="D6800">
        <v>0.84914999999999996</v>
      </c>
      <c r="E6800">
        <v>0.76454999999999995</v>
      </c>
      <c r="F6800">
        <v>0.72304999999999997</v>
      </c>
      <c r="G6800">
        <v>0.48435</v>
      </c>
      <c r="H6800">
        <v>0.59875</v>
      </c>
      <c r="I6800">
        <v>0.39745000000000003</v>
      </c>
      <c r="J6800">
        <v>0.47685</v>
      </c>
      <c r="K6800">
        <v>0.23985000000000001</v>
      </c>
      <c r="L6800">
        <v>0.94105000000000005</v>
      </c>
      <c r="M6800">
        <v>0.29425000000000001</v>
      </c>
    </row>
    <row r="6801" spans="2:13" x14ac:dyDescent="0.35">
      <c r="B6801">
        <v>6798</v>
      </c>
      <c r="C6801">
        <v>0.67974999999999997</v>
      </c>
      <c r="D6801">
        <v>0.16764999999999999</v>
      </c>
      <c r="E6801">
        <v>4.1149999999999999E-2</v>
      </c>
      <c r="F6801">
        <v>0.12895000000000001</v>
      </c>
      <c r="G6801">
        <v>0.63644999999999996</v>
      </c>
      <c r="H6801">
        <v>0.88885000000000003</v>
      </c>
      <c r="I6801">
        <v>0.59755000000000003</v>
      </c>
      <c r="J6801">
        <v>0.76005</v>
      </c>
      <c r="K6801">
        <v>0.46525</v>
      </c>
      <c r="L6801">
        <v>0.81825000000000003</v>
      </c>
      <c r="M6801">
        <v>0.29085</v>
      </c>
    </row>
    <row r="6802" spans="2:13" x14ac:dyDescent="0.35">
      <c r="B6802">
        <v>6799</v>
      </c>
      <c r="C6802">
        <v>0.67984999999999995</v>
      </c>
      <c r="D6802">
        <v>0.66025</v>
      </c>
      <c r="E6802">
        <v>0.17215</v>
      </c>
      <c r="F6802">
        <v>5.0549999999999998E-2</v>
      </c>
      <c r="G6802">
        <v>0.39024999999999999</v>
      </c>
      <c r="H6802">
        <v>0.44295000000000001</v>
      </c>
      <c r="I6802">
        <v>7.9149999999999998E-2</v>
      </c>
      <c r="J6802">
        <v>0.69145000000000001</v>
      </c>
      <c r="K6802">
        <v>0.93745000000000001</v>
      </c>
      <c r="L6802">
        <v>0.83155000000000001</v>
      </c>
      <c r="M6802">
        <v>0.43614999999999998</v>
      </c>
    </row>
    <row r="6803" spans="2:13" x14ac:dyDescent="0.35">
      <c r="B6803">
        <v>6800</v>
      </c>
      <c r="C6803">
        <v>0.67995000000000005</v>
      </c>
      <c r="D6803">
        <v>2.4649999999999998E-2</v>
      </c>
      <c r="E6803">
        <v>0.56294999999999995</v>
      </c>
      <c r="F6803">
        <v>0.99295</v>
      </c>
      <c r="G6803">
        <v>0.94245000000000001</v>
      </c>
      <c r="H6803">
        <v>0.12425</v>
      </c>
      <c r="I6803">
        <v>0.20094999999999999</v>
      </c>
      <c r="J6803">
        <v>0.85624999999999996</v>
      </c>
      <c r="K6803">
        <v>0.73604999999999998</v>
      </c>
      <c r="L6803">
        <v>0.39655000000000001</v>
      </c>
      <c r="M6803">
        <v>0.97665000000000002</v>
      </c>
    </row>
    <row r="6804" spans="2:13" x14ac:dyDescent="0.35">
      <c r="B6804">
        <v>6801</v>
      </c>
      <c r="C6804">
        <v>0.68005000000000004</v>
      </c>
      <c r="D6804">
        <v>0.65885000000000005</v>
      </c>
      <c r="E6804">
        <v>0.18895000000000001</v>
      </c>
      <c r="F6804">
        <v>0.56174999999999997</v>
      </c>
      <c r="G6804">
        <v>0.74245000000000005</v>
      </c>
      <c r="H6804">
        <v>0.12354999999999999</v>
      </c>
      <c r="I6804">
        <v>7.2349999999999998E-2</v>
      </c>
      <c r="J6804">
        <v>0.73065000000000002</v>
      </c>
      <c r="K6804">
        <v>0.47105000000000002</v>
      </c>
      <c r="L6804">
        <v>0.81415000000000004</v>
      </c>
      <c r="M6804">
        <v>0.41954999999999998</v>
      </c>
    </row>
    <row r="6805" spans="2:13" x14ac:dyDescent="0.35">
      <c r="B6805">
        <v>6802</v>
      </c>
      <c r="C6805">
        <v>0.68015000000000003</v>
      </c>
      <c r="D6805">
        <v>0.24625</v>
      </c>
      <c r="E6805">
        <v>0.30614999999999998</v>
      </c>
      <c r="F6805">
        <v>5.0499999999999998E-3</v>
      </c>
      <c r="G6805">
        <v>0.34755000000000003</v>
      </c>
      <c r="H6805">
        <v>0.83945000000000003</v>
      </c>
      <c r="I6805">
        <v>0.67015000000000002</v>
      </c>
      <c r="J6805">
        <v>0.79105000000000003</v>
      </c>
      <c r="K6805">
        <v>0.28575</v>
      </c>
      <c r="L6805">
        <v>0.38274999999999998</v>
      </c>
      <c r="M6805">
        <v>0.19325000000000001</v>
      </c>
    </row>
    <row r="6806" spans="2:13" x14ac:dyDescent="0.35">
      <c r="B6806">
        <v>6803</v>
      </c>
      <c r="C6806">
        <v>0.68025000000000002</v>
      </c>
      <c r="D6806">
        <v>1.8149999999999999E-2</v>
      </c>
      <c r="E6806">
        <v>0.13985</v>
      </c>
      <c r="F6806">
        <v>0.36275000000000002</v>
      </c>
      <c r="G6806">
        <v>0.92595000000000005</v>
      </c>
      <c r="H6806">
        <v>0.51724999999999999</v>
      </c>
      <c r="I6806">
        <v>3.0849999999999999E-2</v>
      </c>
      <c r="J6806">
        <v>0.91864999999999997</v>
      </c>
      <c r="K6806">
        <v>0.17244999999999999</v>
      </c>
      <c r="L6806">
        <v>0.95825000000000005</v>
      </c>
      <c r="M6806">
        <v>0.15515000000000001</v>
      </c>
    </row>
    <row r="6807" spans="2:13" x14ac:dyDescent="0.35">
      <c r="B6807">
        <v>6804</v>
      </c>
      <c r="C6807">
        <v>0.68035000000000001</v>
      </c>
      <c r="D6807">
        <v>0.73845000000000005</v>
      </c>
      <c r="E6807">
        <v>0.14815</v>
      </c>
      <c r="F6807">
        <v>0.20244999999999999</v>
      </c>
      <c r="G6807">
        <v>0.50144999999999995</v>
      </c>
      <c r="H6807">
        <v>0.21415000000000001</v>
      </c>
      <c r="I6807">
        <v>0.63585000000000003</v>
      </c>
      <c r="J6807">
        <v>0.21475</v>
      </c>
      <c r="K6807">
        <v>4.1349999999999998E-2</v>
      </c>
      <c r="L6807">
        <v>2.9149999999999999E-2</v>
      </c>
      <c r="M6807">
        <v>0.68745000000000001</v>
      </c>
    </row>
    <row r="6808" spans="2:13" x14ac:dyDescent="0.35">
      <c r="B6808">
        <v>6805</v>
      </c>
      <c r="C6808">
        <v>0.68045</v>
      </c>
      <c r="D6808">
        <v>0.11155</v>
      </c>
      <c r="E6808">
        <v>9.3049999999999994E-2</v>
      </c>
      <c r="F6808">
        <v>0.41654999999999998</v>
      </c>
      <c r="G6808">
        <v>0.82255</v>
      </c>
      <c r="H6808">
        <v>0.85655000000000003</v>
      </c>
      <c r="I6808">
        <v>0.96025000000000005</v>
      </c>
      <c r="J6808">
        <v>0.81494999999999995</v>
      </c>
      <c r="K6808">
        <v>0.15565000000000001</v>
      </c>
      <c r="L6808">
        <v>1.5049999999999999E-2</v>
      </c>
      <c r="M6808">
        <v>0.89105000000000001</v>
      </c>
    </row>
    <row r="6809" spans="2:13" x14ac:dyDescent="0.35">
      <c r="B6809">
        <v>6806</v>
      </c>
      <c r="C6809">
        <v>0.68054999999999999</v>
      </c>
      <c r="D6809">
        <v>4.6350000000000002E-2</v>
      </c>
      <c r="E6809">
        <v>0.82935000000000003</v>
      </c>
      <c r="F6809">
        <v>0.61145000000000005</v>
      </c>
      <c r="G6809">
        <v>0.31345000000000001</v>
      </c>
      <c r="H6809">
        <v>0.18404999999999999</v>
      </c>
      <c r="I6809">
        <v>0.47075</v>
      </c>
      <c r="J6809">
        <v>0.80774999999999997</v>
      </c>
      <c r="K6809">
        <v>0.61565000000000003</v>
      </c>
      <c r="L6809">
        <v>0.90554999999999997</v>
      </c>
      <c r="M6809">
        <v>2.9499999999999999E-3</v>
      </c>
    </row>
    <row r="6810" spans="2:13" x14ac:dyDescent="0.35">
      <c r="B6810">
        <v>6807</v>
      </c>
      <c r="C6810">
        <v>0.68064999999999998</v>
      </c>
      <c r="D6810">
        <v>0.98365000000000002</v>
      </c>
      <c r="E6810">
        <v>0.16644999999999999</v>
      </c>
      <c r="F6810">
        <v>0.81135000000000002</v>
      </c>
      <c r="G6810">
        <v>0.77015</v>
      </c>
      <c r="H6810">
        <v>0.16775000000000001</v>
      </c>
      <c r="I6810">
        <v>6.1749999999999999E-2</v>
      </c>
      <c r="J6810">
        <v>0.13955000000000001</v>
      </c>
      <c r="K6810">
        <v>8.9550000000000005E-2</v>
      </c>
      <c r="L6810">
        <v>0.16014999999999999</v>
      </c>
      <c r="M6810">
        <v>0.37835000000000002</v>
      </c>
    </row>
    <row r="6811" spans="2:13" x14ac:dyDescent="0.35">
      <c r="B6811">
        <v>6808</v>
      </c>
      <c r="C6811">
        <v>0.68074999999999997</v>
      </c>
      <c r="D6811">
        <v>0.86704999999999999</v>
      </c>
      <c r="E6811">
        <v>0.53374999999999995</v>
      </c>
      <c r="F6811">
        <v>0.60985</v>
      </c>
      <c r="G6811">
        <v>0.66854999999999998</v>
      </c>
      <c r="H6811">
        <v>0.87595000000000001</v>
      </c>
      <c r="I6811">
        <v>0.18745000000000001</v>
      </c>
      <c r="J6811">
        <v>0.81294999999999995</v>
      </c>
      <c r="K6811">
        <v>0.69555</v>
      </c>
      <c r="L6811">
        <v>0.11495</v>
      </c>
      <c r="M6811">
        <v>0.73055000000000003</v>
      </c>
    </row>
    <row r="6812" spans="2:13" x14ac:dyDescent="0.35">
      <c r="B6812">
        <v>6809</v>
      </c>
      <c r="C6812">
        <v>0.68084999999999996</v>
      </c>
      <c r="D6812">
        <v>0.90064999999999995</v>
      </c>
      <c r="E6812">
        <v>0.99034999999999995</v>
      </c>
      <c r="F6812">
        <v>0.81655</v>
      </c>
      <c r="G6812">
        <v>0.77905000000000002</v>
      </c>
      <c r="H6812">
        <v>0.85165000000000002</v>
      </c>
      <c r="I6812">
        <v>0.90075000000000005</v>
      </c>
      <c r="J6812">
        <v>7.3649999999999993E-2</v>
      </c>
      <c r="K6812">
        <v>0.58384999999999998</v>
      </c>
      <c r="L6812">
        <v>0.98524999999999996</v>
      </c>
      <c r="M6812">
        <v>9.9250000000000005E-2</v>
      </c>
    </row>
    <row r="6813" spans="2:13" x14ac:dyDescent="0.35">
      <c r="B6813">
        <v>6810</v>
      </c>
      <c r="C6813">
        <v>0.68095000000000006</v>
      </c>
      <c r="D6813">
        <v>0.33024999999999999</v>
      </c>
      <c r="E6813">
        <v>0.96545000000000003</v>
      </c>
      <c r="F6813">
        <v>0.60475000000000001</v>
      </c>
      <c r="G6813">
        <v>0.16175</v>
      </c>
      <c r="H6813">
        <v>0.11085</v>
      </c>
      <c r="I6813">
        <v>0.22614999999999999</v>
      </c>
      <c r="J6813">
        <v>0.15665000000000001</v>
      </c>
      <c r="K6813">
        <v>0.79305000000000003</v>
      </c>
      <c r="L6813">
        <v>0.43754999999999999</v>
      </c>
      <c r="M6813">
        <v>0.55495000000000005</v>
      </c>
    </row>
    <row r="6814" spans="2:13" x14ac:dyDescent="0.35">
      <c r="B6814">
        <v>6811</v>
      </c>
      <c r="C6814">
        <v>0.68105000000000004</v>
      </c>
      <c r="D6814">
        <v>0.62524999999999997</v>
      </c>
      <c r="E6814">
        <v>4.0550000000000003E-2</v>
      </c>
      <c r="F6814">
        <v>0.93754999999999999</v>
      </c>
      <c r="G6814">
        <v>0.87204999999999999</v>
      </c>
      <c r="H6814">
        <v>0.56705000000000005</v>
      </c>
      <c r="I6814">
        <v>0.79715000000000003</v>
      </c>
      <c r="J6814">
        <v>0.67335</v>
      </c>
      <c r="K6814">
        <v>0.85834999999999995</v>
      </c>
      <c r="L6814">
        <v>0.22635</v>
      </c>
      <c r="M6814">
        <v>0.31495000000000001</v>
      </c>
    </row>
    <row r="6815" spans="2:13" x14ac:dyDescent="0.35">
      <c r="B6815">
        <v>6812</v>
      </c>
      <c r="C6815">
        <v>0.68115000000000003</v>
      </c>
      <c r="D6815">
        <v>0.26934999999999998</v>
      </c>
      <c r="E6815">
        <v>0.57084999999999997</v>
      </c>
      <c r="F6815">
        <v>0.41344999999999998</v>
      </c>
      <c r="G6815">
        <v>0.13255</v>
      </c>
      <c r="H6815">
        <v>0.53464999999999996</v>
      </c>
      <c r="I6815">
        <v>0.41594999999999999</v>
      </c>
      <c r="J6815">
        <v>0.85645000000000004</v>
      </c>
      <c r="K6815">
        <v>0.95384999999999998</v>
      </c>
      <c r="L6815">
        <v>0.13005</v>
      </c>
      <c r="M6815">
        <v>0.91874999999999996</v>
      </c>
    </row>
    <row r="6816" spans="2:13" x14ac:dyDescent="0.35">
      <c r="B6816">
        <v>6813</v>
      </c>
      <c r="C6816">
        <v>0.68125000000000002</v>
      </c>
      <c r="D6816">
        <v>0.67605000000000004</v>
      </c>
      <c r="E6816">
        <v>0.95015000000000005</v>
      </c>
      <c r="F6816">
        <v>0.40734999999999999</v>
      </c>
      <c r="G6816">
        <v>0.93535000000000001</v>
      </c>
      <c r="H6816">
        <v>0.22475000000000001</v>
      </c>
      <c r="I6816">
        <v>0.71535000000000004</v>
      </c>
      <c r="J6816">
        <v>0.11755</v>
      </c>
      <c r="K6816">
        <v>0.18404999999999999</v>
      </c>
      <c r="L6816">
        <v>1.465E-2</v>
      </c>
      <c r="M6816">
        <v>0.91574999999999995</v>
      </c>
    </row>
    <row r="6817" spans="2:13" x14ac:dyDescent="0.35">
      <c r="B6817">
        <v>6814</v>
      </c>
      <c r="C6817">
        <v>0.68135000000000001</v>
      </c>
      <c r="D6817">
        <v>0.62324999999999997</v>
      </c>
      <c r="E6817">
        <v>0.78185000000000004</v>
      </c>
      <c r="F6817">
        <v>0.70625000000000004</v>
      </c>
      <c r="G6817">
        <v>0.94235000000000002</v>
      </c>
      <c r="H6817">
        <v>0.51085000000000003</v>
      </c>
      <c r="I6817">
        <v>0.96465000000000001</v>
      </c>
      <c r="J6817">
        <v>0.90024999999999999</v>
      </c>
      <c r="K6817">
        <v>0.85324999999999995</v>
      </c>
      <c r="L6817">
        <v>0.81525000000000003</v>
      </c>
      <c r="M6817">
        <v>0.80864999999999998</v>
      </c>
    </row>
    <row r="6818" spans="2:13" x14ac:dyDescent="0.35">
      <c r="B6818">
        <v>6815</v>
      </c>
      <c r="C6818">
        <v>0.68145</v>
      </c>
      <c r="D6818">
        <v>8.1350000000000006E-2</v>
      </c>
      <c r="E6818">
        <v>0.97835000000000005</v>
      </c>
      <c r="F6818">
        <v>0.17795</v>
      </c>
      <c r="G6818">
        <v>7.3249999999999996E-2</v>
      </c>
      <c r="H6818">
        <v>0.88444999999999996</v>
      </c>
      <c r="I6818">
        <v>5.015E-2</v>
      </c>
      <c r="J6818">
        <v>0.48764999999999997</v>
      </c>
      <c r="K6818">
        <v>0.48735000000000001</v>
      </c>
      <c r="L6818">
        <v>0.12725</v>
      </c>
      <c r="M6818">
        <v>2.2749999999999999E-2</v>
      </c>
    </row>
    <row r="6819" spans="2:13" x14ac:dyDescent="0.35">
      <c r="B6819">
        <v>6816</v>
      </c>
      <c r="C6819">
        <v>0.68154999999999999</v>
      </c>
      <c r="D6819">
        <v>0.86914999999999998</v>
      </c>
      <c r="E6819">
        <v>0.60085</v>
      </c>
      <c r="F6819">
        <v>2.5500000000000002E-3</v>
      </c>
      <c r="G6819">
        <v>1.315E-2</v>
      </c>
      <c r="H6819">
        <v>0.90175000000000005</v>
      </c>
      <c r="I6819">
        <v>0.18035000000000001</v>
      </c>
      <c r="J6819">
        <v>0.34244999999999998</v>
      </c>
      <c r="K6819">
        <v>0.44964999999999999</v>
      </c>
      <c r="L6819">
        <v>0.17294999999999999</v>
      </c>
      <c r="M6819">
        <v>0.47665000000000002</v>
      </c>
    </row>
    <row r="6820" spans="2:13" x14ac:dyDescent="0.35">
      <c r="B6820">
        <v>6817</v>
      </c>
      <c r="C6820">
        <v>0.68164999999999998</v>
      </c>
      <c r="D6820">
        <v>0.55915000000000004</v>
      </c>
      <c r="E6820">
        <v>0.54664999999999997</v>
      </c>
      <c r="F6820">
        <v>0.12175</v>
      </c>
      <c r="G6820">
        <v>0.28565000000000002</v>
      </c>
      <c r="H6820">
        <v>0.58004999999999995</v>
      </c>
      <c r="I6820">
        <v>0.81725000000000003</v>
      </c>
      <c r="J6820">
        <v>0.95825000000000005</v>
      </c>
      <c r="K6820">
        <v>0.37674999999999997</v>
      </c>
      <c r="L6820">
        <v>0.62634999999999996</v>
      </c>
      <c r="M6820">
        <v>0.22885</v>
      </c>
    </row>
    <row r="6821" spans="2:13" x14ac:dyDescent="0.35">
      <c r="B6821">
        <v>6818</v>
      </c>
      <c r="C6821">
        <v>0.68174999999999997</v>
      </c>
      <c r="D6821">
        <v>0.34625</v>
      </c>
      <c r="E6821">
        <v>0.68035000000000001</v>
      </c>
      <c r="F6821">
        <v>0.19825000000000001</v>
      </c>
      <c r="G6821">
        <v>3.5249999999999997E-2</v>
      </c>
      <c r="H6821">
        <v>0.37264999999999998</v>
      </c>
      <c r="I6821">
        <v>0.36785000000000001</v>
      </c>
      <c r="J6821">
        <v>0.20194999999999999</v>
      </c>
      <c r="K6821">
        <v>0.55445</v>
      </c>
      <c r="L6821">
        <v>0.33755000000000002</v>
      </c>
      <c r="M6821">
        <v>0.16245000000000001</v>
      </c>
    </row>
    <row r="6822" spans="2:13" x14ac:dyDescent="0.35">
      <c r="B6822">
        <v>6819</v>
      </c>
      <c r="C6822">
        <v>0.68184999999999996</v>
      </c>
      <c r="D6822">
        <v>0.10845</v>
      </c>
      <c r="E6822">
        <v>0.11625000000000001</v>
      </c>
      <c r="F6822">
        <v>2.9350000000000001E-2</v>
      </c>
      <c r="G6822">
        <v>0.92564999999999997</v>
      </c>
      <c r="H6822">
        <v>0.24495</v>
      </c>
      <c r="I6822">
        <v>0.78095000000000003</v>
      </c>
      <c r="J6822">
        <v>7.0499999999999998E-3</v>
      </c>
      <c r="K6822">
        <v>0.16234999999999999</v>
      </c>
      <c r="L6822">
        <v>0.21915000000000001</v>
      </c>
      <c r="M6822">
        <v>1.375E-2</v>
      </c>
    </row>
    <row r="6823" spans="2:13" x14ac:dyDescent="0.35">
      <c r="B6823">
        <v>6820</v>
      </c>
      <c r="C6823">
        <v>0.68194999999999995</v>
      </c>
      <c r="D6823">
        <v>0.31764999999999999</v>
      </c>
      <c r="E6823">
        <v>0.86504999999999999</v>
      </c>
      <c r="F6823">
        <v>0.25135000000000002</v>
      </c>
      <c r="G6823">
        <v>0.20344999999999999</v>
      </c>
      <c r="H6823">
        <v>0.66964999999999997</v>
      </c>
      <c r="I6823">
        <v>0.88975000000000004</v>
      </c>
      <c r="J6823">
        <v>4.6550000000000001E-2</v>
      </c>
      <c r="K6823">
        <v>0.39715</v>
      </c>
      <c r="L6823">
        <v>0.76305000000000001</v>
      </c>
      <c r="M6823">
        <v>0.19055</v>
      </c>
    </row>
    <row r="6824" spans="2:13" x14ac:dyDescent="0.35">
      <c r="B6824">
        <v>6821</v>
      </c>
      <c r="C6824">
        <v>0.68205000000000005</v>
      </c>
      <c r="D6824">
        <v>0.45774999999999999</v>
      </c>
      <c r="E6824">
        <v>0.65895000000000004</v>
      </c>
      <c r="F6824">
        <v>0.26195000000000002</v>
      </c>
      <c r="G6824">
        <v>0.86314999999999997</v>
      </c>
      <c r="H6824">
        <v>0.83074999999999999</v>
      </c>
      <c r="I6824">
        <v>0.34184999999999999</v>
      </c>
      <c r="J6824">
        <v>0.49025000000000002</v>
      </c>
      <c r="K6824">
        <v>0.42835000000000001</v>
      </c>
      <c r="L6824">
        <v>0.97114999999999996</v>
      </c>
      <c r="M6824">
        <v>0.36695</v>
      </c>
    </row>
    <row r="6825" spans="2:13" x14ac:dyDescent="0.35">
      <c r="B6825">
        <v>6822</v>
      </c>
      <c r="C6825">
        <v>0.68215000000000003</v>
      </c>
      <c r="D6825">
        <v>0.56205000000000005</v>
      </c>
      <c r="E6825">
        <v>0.87255000000000005</v>
      </c>
      <c r="F6825">
        <v>2.2499999999999998E-3</v>
      </c>
      <c r="G6825">
        <v>0.65854999999999997</v>
      </c>
      <c r="H6825">
        <v>0.15715000000000001</v>
      </c>
      <c r="I6825">
        <v>0.16635</v>
      </c>
      <c r="J6825">
        <v>4.0250000000000001E-2</v>
      </c>
      <c r="K6825">
        <v>1.525E-2</v>
      </c>
      <c r="L6825">
        <v>4.6149999999999997E-2</v>
      </c>
      <c r="M6825">
        <v>0.25455</v>
      </c>
    </row>
    <row r="6826" spans="2:13" x14ac:dyDescent="0.35">
      <c r="B6826">
        <v>6823</v>
      </c>
      <c r="C6826">
        <v>0.68225000000000002</v>
      </c>
      <c r="D6826">
        <v>0.71135000000000004</v>
      </c>
      <c r="E6826">
        <v>1.495E-2</v>
      </c>
      <c r="F6826">
        <v>3.9449999999999999E-2</v>
      </c>
      <c r="G6826">
        <v>0.20494999999999999</v>
      </c>
      <c r="H6826">
        <v>0.72394999999999998</v>
      </c>
      <c r="I6826">
        <v>0.29875000000000002</v>
      </c>
      <c r="J6826">
        <v>8.2549999999999998E-2</v>
      </c>
      <c r="K6826">
        <v>0.14324999999999999</v>
      </c>
      <c r="L6826">
        <v>0.63085000000000002</v>
      </c>
      <c r="M6826">
        <v>0.59504999999999997</v>
      </c>
    </row>
    <row r="6827" spans="2:13" x14ac:dyDescent="0.35">
      <c r="B6827">
        <v>6824</v>
      </c>
      <c r="C6827">
        <v>0.68235000000000001</v>
      </c>
      <c r="D6827">
        <v>0.44185000000000002</v>
      </c>
      <c r="E6827">
        <v>0.36635000000000001</v>
      </c>
      <c r="F6827">
        <v>0.34744999999999998</v>
      </c>
      <c r="G6827">
        <v>0.23945</v>
      </c>
      <c r="H6827">
        <v>0.79644999999999999</v>
      </c>
      <c r="I6827">
        <v>0.30235000000000001</v>
      </c>
      <c r="J6827">
        <v>1.1849999999999999E-2</v>
      </c>
      <c r="K6827">
        <v>0.91805000000000003</v>
      </c>
      <c r="L6827">
        <v>0.27794999999999997</v>
      </c>
      <c r="M6827">
        <v>0.74404999999999999</v>
      </c>
    </row>
    <row r="6828" spans="2:13" x14ac:dyDescent="0.35">
      <c r="B6828">
        <v>6825</v>
      </c>
      <c r="C6828">
        <v>0.68245</v>
      </c>
      <c r="D6828">
        <v>0.95984999999999998</v>
      </c>
      <c r="E6828">
        <v>0.40394999999999998</v>
      </c>
      <c r="F6828">
        <v>0.50205</v>
      </c>
      <c r="G6828">
        <v>0.95045000000000002</v>
      </c>
      <c r="H6828">
        <v>0.77105000000000001</v>
      </c>
      <c r="I6828">
        <v>0.34725</v>
      </c>
      <c r="J6828">
        <v>0.23865</v>
      </c>
      <c r="K6828">
        <v>0.63634999999999997</v>
      </c>
      <c r="L6828">
        <v>0.14285</v>
      </c>
      <c r="M6828">
        <v>0.79684999999999995</v>
      </c>
    </row>
    <row r="6829" spans="2:13" x14ac:dyDescent="0.35">
      <c r="B6829">
        <v>6826</v>
      </c>
      <c r="C6829">
        <v>0.68254999999999999</v>
      </c>
      <c r="D6829">
        <v>0.43845000000000001</v>
      </c>
      <c r="E6829">
        <v>0.46115</v>
      </c>
      <c r="F6829">
        <v>0.60275000000000001</v>
      </c>
      <c r="G6829">
        <v>0.97685</v>
      </c>
      <c r="H6829">
        <v>0.90024999999999999</v>
      </c>
      <c r="I6829">
        <v>0.16875000000000001</v>
      </c>
      <c r="J6829">
        <v>0.36364999999999997</v>
      </c>
      <c r="K6829">
        <v>0.82684999999999997</v>
      </c>
      <c r="L6829">
        <v>0.29694999999999999</v>
      </c>
      <c r="M6829">
        <v>0.62485000000000002</v>
      </c>
    </row>
    <row r="6830" spans="2:13" x14ac:dyDescent="0.35">
      <c r="B6830">
        <v>6827</v>
      </c>
      <c r="C6830">
        <v>0.68264999999999998</v>
      </c>
      <c r="D6830">
        <v>0.55064999999999997</v>
      </c>
      <c r="E6830">
        <v>0.98865000000000003</v>
      </c>
      <c r="F6830">
        <v>0.59845000000000004</v>
      </c>
      <c r="G6830">
        <v>0.13564999999999999</v>
      </c>
      <c r="H6830">
        <v>0.79425000000000001</v>
      </c>
      <c r="I6830">
        <v>0.53064999999999996</v>
      </c>
      <c r="J6830">
        <v>0.24115</v>
      </c>
      <c r="K6830">
        <v>0.70745000000000002</v>
      </c>
      <c r="L6830">
        <v>0.47754999999999997</v>
      </c>
      <c r="M6830">
        <v>0.49104999999999999</v>
      </c>
    </row>
    <row r="6831" spans="2:13" x14ac:dyDescent="0.35">
      <c r="B6831">
        <v>6828</v>
      </c>
      <c r="C6831">
        <v>0.68274999999999997</v>
      </c>
      <c r="D6831">
        <v>0.78935</v>
      </c>
      <c r="E6831">
        <v>0.17175000000000001</v>
      </c>
      <c r="F6831">
        <v>0.85514999999999997</v>
      </c>
      <c r="G6831">
        <v>0.80874999999999997</v>
      </c>
      <c r="H6831">
        <v>0.33145000000000002</v>
      </c>
      <c r="I6831">
        <v>0.58545000000000003</v>
      </c>
      <c r="J6831">
        <v>0.19535</v>
      </c>
      <c r="K6831">
        <v>0.46265000000000001</v>
      </c>
      <c r="L6831">
        <v>0.36545</v>
      </c>
      <c r="M6831">
        <v>0.90695000000000003</v>
      </c>
    </row>
    <row r="6832" spans="2:13" x14ac:dyDescent="0.35">
      <c r="B6832">
        <v>6829</v>
      </c>
      <c r="C6832">
        <v>0.68284999999999996</v>
      </c>
      <c r="D6832">
        <v>0.37304999999999999</v>
      </c>
      <c r="E6832">
        <v>0.31755</v>
      </c>
      <c r="F6832">
        <v>0.69864999999999999</v>
      </c>
      <c r="G6832">
        <v>0.65544999999999998</v>
      </c>
      <c r="H6832">
        <v>0.41365000000000002</v>
      </c>
      <c r="I6832">
        <v>0.61855000000000004</v>
      </c>
      <c r="J6832">
        <v>0.74295</v>
      </c>
      <c r="K6832">
        <v>0.33684999999999998</v>
      </c>
      <c r="L6832">
        <v>0.52715000000000001</v>
      </c>
      <c r="M6832">
        <v>0.86294999999999999</v>
      </c>
    </row>
    <row r="6833" spans="2:13" x14ac:dyDescent="0.35">
      <c r="B6833">
        <v>6830</v>
      </c>
      <c r="C6833">
        <v>0.68294999999999995</v>
      </c>
      <c r="D6833">
        <v>0.33955000000000002</v>
      </c>
      <c r="E6833">
        <v>0.82655000000000001</v>
      </c>
      <c r="F6833">
        <v>0.98524999999999996</v>
      </c>
      <c r="G6833">
        <v>0.76954999999999996</v>
      </c>
      <c r="H6833">
        <v>0.30225000000000002</v>
      </c>
      <c r="I6833">
        <v>4.5650000000000003E-2</v>
      </c>
      <c r="J6833">
        <v>0.69205000000000005</v>
      </c>
      <c r="K6833">
        <v>0.40484999999999999</v>
      </c>
      <c r="L6833">
        <v>0.13505</v>
      </c>
      <c r="M6833">
        <v>0.26235000000000003</v>
      </c>
    </row>
    <row r="6834" spans="2:13" x14ac:dyDescent="0.35">
      <c r="B6834">
        <v>6831</v>
      </c>
      <c r="C6834">
        <v>0.68305000000000005</v>
      </c>
      <c r="D6834">
        <v>0.12665000000000001</v>
      </c>
      <c r="E6834">
        <v>0.45574999999999999</v>
      </c>
      <c r="F6834">
        <v>9.085E-2</v>
      </c>
      <c r="G6834">
        <v>0.58365</v>
      </c>
      <c r="H6834">
        <v>0.50505</v>
      </c>
      <c r="I6834">
        <v>0.40925</v>
      </c>
      <c r="J6834">
        <v>0.73294999999999999</v>
      </c>
      <c r="K6834">
        <v>4.9549999999999997E-2</v>
      </c>
      <c r="L6834">
        <v>0.66315000000000002</v>
      </c>
      <c r="M6834">
        <v>9.4549999999999995E-2</v>
      </c>
    </row>
    <row r="6835" spans="2:13" x14ac:dyDescent="0.35">
      <c r="B6835">
        <v>6832</v>
      </c>
      <c r="C6835">
        <v>0.68315000000000003</v>
      </c>
      <c r="D6835">
        <v>0.80954999999999999</v>
      </c>
      <c r="E6835">
        <v>0.40805000000000002</v>
      </c>
      <c r="F6835">
        <v>0.42754999999999999</v>
      </c>
      <c r="G6835">
        <v>0.53105000000000002</v>
      </c>
      <c r="H6835">
        <v>5.5149999999999998E-2</v>
      </c>
      <c r="I6835">
        <v>0.30195</v>
      </c>
      <c r="J6835">
        <v>0.12755</v>
      </c>
      <c r="K6835">
        <v>8.5050000000000001E-2</v>
      </c>
      <c r="L6835">
        <v>0.89424999999999999</v>
      </c>
      <c r="M6835">
        <v>0.81484999999999996</v>
      </c>
    </row>
    <row r="6836" spans="2:13" x14ac:dyDescent="0.35">
      <c r="B6836">
        <v>6833</v>
      </c>
      <c r="C6836">
        <v>0.68325000000000002</v>
      </c>
      <c r="D6836">
        <v>0.87585000000000002</v>
      </c>
      <c r="E6836">
        <v>0.10635</v>
      </c>
      <c r="F6836">
        <v>0.41175</v>
      </c>
      <c r="G6836">
        <v>0.78474999999999995</v>
      </c>
      <c r="H6836">
        <v>0.22395000000000001</v>
      </c>
      <c r="I6836">
        <v>0.87004999999999999</v>
      </c>
      <c r="J6836">
        <v>0.87095</v>
      </c>
      <c r="K6836">
        <v>0.94084999999999996</v>
      </c>
      <c r="L6836">
        <v>0.30904999999999999</v>
      </c>
      <c r="M6836">
        <v>0.48854999999999998</v>
      </c>
    </row>
    <row r="6837" spans="2:13" x14ac:dyDescent="0.35">
      <c r="B6837">
        <v>6834</v>
      </c>
      <c r="C6837">
        <v>0.68335000000000001</v>
      </c>
      <c r="D6837">
        <v>0.11315</v>
      </c>
      <c r="E6837">
        <v>0.25414999999999999</v>
      </c>
      <c r="F6837">
        <v>0.14005000000000001</v>
      </c>
      <c r="G6837">
        <v>0.65044999999999997</v>
      </c>
      <c r="H6837">
        <v>0.36695</v>
      </c>
      <c r="I6837">
        <v>0.95065</v>
      </c>
      <c r="J6837">
        <v>0.26055</v>
      </c>
      <c r="K6837">
        <v>0.18615000000000001</v>
      </c>
      <c r="L6837">
        <v>0.78625</v>
      </c>
      <c r="M6837">
        <v>0.74395</v>
      </c>
    </row>
    <row r="6838" spans="2:13" x14ac:dyDescent="0.35">
      <c r="B6838">
        <v>6835</v>
      </c>
      <c r="C6838">
        <v>0.68345</v>
      </c>
      <c r="D6838">
        <v>0.66154999999999997</v>
      </c>
      <c r="E6838">
        <v>0.73104999999999998</v>
      </c>
      <c r="F6838">
        <v>2.3349999999999999E-2</v>
      </c>
      <c r="G6838">
        <v>0.30845</v>
      </c>
      <c r="H6838">
        <v>0.40305000000000002</v>
      </c>
      <c r="I6838">
        <v>0.41375000000000001</v>
      </c>
      <c r="J6838">
        <v>0.24274999999999999</v>
      </c>
      <c r="K6838">
        <v>0.54105000000000003</v>
      </c>
      <c r="L6838">
        <v>1.1849999999999999E-2</v>
      </c>
      <c r="M6838">
        <v>0.30964999999999998</v>
      </c>
    </row>
    <row r="6839" spans="2:13" x14ac:dyDescent="0.35">
      <c r="B6839">
        <v>6836</v>
      </c>
      <c r="C6839">
        <v>0.68354999999999999</v>
      </c>
      <c r="D6839">
        <v>0.31035000000000001</v>
      </c>
      <c r="E6839">
        <v>0.81584999999999996</v>
      </c>
      <c r="F6839">
        <v>0.61565000000000003</v>
      </c>
      <c r="G6839">
        <v>0.53854999999999997</v>
      </c>
      <c r="H6839">
        <v>7.7450000000000005E-2</v>
      </c>
      <c r="I6839">
        <v>0.77934999999999999</v>
      </c>
      <c r="J6839">
        <v>0.37655</v>
      </c>
      <c r="K6839">
        <v>0.54495000000000005</v>
      </c>
      <c r="L6839">
        <v>0.40055000000000002</v>
      </c>
      <c r="M6839">
        <v>0.57035000000000002</v>
      </c>
    </row>
    <row r="6840" spans="2:13" x14ac:dyDescent="0.35">
      <c r="B6840">
        <v>6837</v>
      </c>
      <c r="C6840">
        <v>0.68364999999999998</v>
      </c>
      <c r="D6840">
        <v>0.17585000000000001</v>
      </c>
      <c r="E6840">
        <v>0.61445000000000005</v>
      </c>
      <c r="F6840">
        <v>0.78835</v>
      </c>
      <c r="G6840">
        <v>0.85485</v>
      </c>
      <c r="H6840">
        <v>0.42575000000000002</v>
      </c>
      <c r="I6840">
        <v>0.56374999999999997</v>
      </c>
      <c r="J6840">
        <v>0.22195000000000001</v>
      </c>
      <c r="K6840">
        <v>7.0250000000000007E-2</v>
      </c>
      <c r="L6840">
        <v>0.72845000000000004</v>
      </c>
      <c r="M6840">
        <v>0.20915</v>
      </c>
    </row>
    <row r="6841" spans="2:13" x14ac:dyDescent="0.35">
      <c r="B6841">
        <v>6838</v>
      </c>
      <c r="C6841">
        <v>0.68374999999999997</v>
      </c>
      <c r="D6841">
        <v>5.8250000000000003E-2</v>
      </c>
      <c r="E6841">
        <v>0.59545000000000003</v>
      </c>
      <c r="F6841">
        <v>0.45315</v>
      </c>
      <c r="G6841">
        <v>0.69074999999999998</v>
      </c>
      <c r="H6841">
        <v>0.15024999999999999</v>
      </c>
      <c r="I6841">
        <v>0.72955000000000003</v>
      </c>
      <c r="J6841">
        <v>8.7550000000000003E-2</v>
      </c>
      <c r="K6841">
        <v>0.31335000000000002</v>
      </c>
      <c r="L6841">
        <v>0.79554999999999998</v>
      </c>
      <c r="M6841">
        <v>2.7150000000000001E-2</v>
      </c>
    </row>
    <row r="6842" spans="2:13" x14ac:dyDescent="0.35">
      <c r="B6842">
        <v>6839</v>
      </c>
      <c r="C6842">
        <v>0.68384999999999996</v>
      </c>
      <c r="D6842">
        <v>0.84235000000000004</v>
      </c>
      <c r="E6842">
        <v>3.0849999999999999E-2</v>
      </c>
      <c r="F6842">
        <v>0.48764999999999997</v>
      </c>
      <c r="G6842">
        <v>0.13305</v>
      </c>
      <c r="H6842">
        <v>0.34934999999999999</v>
      </c>
      <c r="I6842">
        <v>0.73955000000000004</v>
      </c>
      <c r="J6842">
        <v>0.70425000000000004</v>
      </c>
      <c r="K6842">
        <v>0.78244999999999998</v>
      </c>
      <c r="L6842">
        <v>0.32905000000000001</v>
      </c>
      <c r="M6842">
        <v>9.8049999999999998E-2</v>
      </c>
    </row>
    <row r="6843" spans="2:13" x14ac:dyDescent="0.35">
      <c r="B6843">
        <v>6840</v>
      </c>
      <c r="C6843">
        <v>0.68394999999999995</v>
      </c>
      <c r="D6843">
        <v>4.4650000000000002E-2</v>
      </c>
      <c r="E6843">
        <v>0.96184999999999998</v>
      </c>
      <c r="F6843">
        <v>0.97265000000000001</v>
      </c>
      <c r="G6843">
        <v>0.70494999999999997</v>
      </c>
      <c r="H6843">
        <v>0.28594999999999998</v>
      </c>
      <c r="I6843">
        <v>0.14865</v>
      </c>
      <c r="J6843">
        <v>0.93084999999999996</v>
      </c>
      <c r="K6843">
        <v>0.68784999999999996</v>
      </c>
      <c r="L6843">
        <v>0.49704999999999999</v>
      </c>
      <c r="M6843">
        <v>0.43145</v>
      </c>
    </row>
    <row r="6844" spans="2:13" x14ac:dyDescent="0.35">
      <c r="B6844">
        <v>6841</v>
      </c>
      <c r="C6844">
        <v>0.68405000000000005</v>
      </c>
      <c r="D6844">
        <v>0.21235000000000001</v>
      </c>
      <c r="E6844">
        <v>0.43804999999999999</v>
      </c>
      <c r="F6844">
        <v>0.84965000000000002</v>
      </c>
      <c r="G6844">
        <v>0.77364999999999995</v>
      </c>
      <c r="H6844">
        <v>0.38905000000000001</v>
      </c>
      <c r="I6844">
        <v>0.42635000000000001</v>
      </c>
      <c r="J6844">
        <v>0.72435000000000005</v>
      </c>
      <c r="K6844">
        <v>0.70515000000000005</v>
      </c>
      <c r="L6844">
        <v>0.14294999999999999</v>
      </c>
      <c r="M6844">
        <v>0.74675000000000002</v>
      </c>
    </row>
    <row r="6845" spans="2:13" x14ac:dyDescent="0.35">
      <c r="B6845">
        <v>6842</v>
      </c>
      <c r="C6845">
        <v>0.68415000000000004</v>
      </c>
      <c r="D6845">
        <v>0.65974999999999995</v>
      </c>
      <c r="E6845">
        <v>0.40815000000000001</v>
      </c>
      <c r="F6845">
        <v>0.36475000000000002</v>
      </c>
      <c r="G6845">
        <v>4.3650000000000001E-2</v>
      </c>
      <c r="H6845">
        <v>8.4750000000000006E-2</v>
      </c>
      <c r="I6845">
        <v>0.44195000000000001</v>
      </c>
      <c r="J6845">
        <v>0.94055</v>
      </c>
      <c r="K6845">
        <v>0.31955</v>
      </c>
      <c r="L6845">
        <v>0.61204999999999998</v>
      </c>
      <c r="M6845">
        <v>0.39734999999999998</v>
      </c>
    </row>
    <row r="6846" spans="2:13" x14ac:dyDescent="0.35">
      <c r="B6846">
        <v>6843</v>
      </c>
      <c r="C6846">
        <v>0.68425000000000002</v>
      </c>
      <c r="D6846">
        <v>0.76644999999999996</v>
      </c>
      <c r="E6846">
        <v>0.33205000000000001</v>
      </c>
      <c r="F6846">
        <v>0.93605000000000005</v>
      </c>
      <c r="G6846">
        <v>0.78225</v>
      </c>
      <c r="H6846">
        <v>0.32524999999999998</v>
      </c>
      <c r="I6846">
        <v>0.39115</v>
      </c>
      <c r="J6846">
        <v>0.45295000000000002</v>
      </c>
      <c r="K6846">
        <v>0.95784999999999998</v>
      </c>
      <c r="L6846">
        <v>0.41725000000000001</v>
      </c>
      <c r="M6846">
        <v>0.56735000000000002</v>
      </c>
    </row>
    <row r="6847" spans="2:13" x14ac:dyDescent="0.35">
      <c r="B6847">
        <v>6844</v>
      </c>
      <c r="C6847">
        <v>0.68435000000000001</v>
      </c>
      <c r="D6847">
        <v>0.94855</v>
      </c>
      <c r="E6847">
        <v>0.22655</v>
      </c>
      <c r="F6847">
        <v>0.64675000000000005</v>
      </c>
      <c r="G6847">
        <v>5.4350000000000002E-2</v>
      </c>
      <c r="H6847">
        <v>0.32345000000000002</v>
      </c>
      <c r="I6847">
        <v>0.28484999999999999</v>
      </c>
      <c r="J6847">
        <v>0.30325000000000002</v>
      </c>
      <c r="K6847">
        <v>0.59435000000000004</v>
      </c>
      <c r="L6847">
        <v>0.19164999999999999</v>
      </c>
      <c r="M6847">
        <v>0.53454999999999997</v>
      </c>
    </row>
    <row r="6848" spans="2:13" x14ac:dyDescent="0.35">
      <c r="B6848">
        <v>6845</v>
      </c>
      <c r="C6848">
        <v>0.68445</v>
      </c>
      <c r="D6848">
        <v>0.14695</v>
      </c>
      <c r="E6848">
        <v>0.20194999999999999</v>
      </c>
      <c r="F6848">
        <v>0.71084999999999998</v>
      </c>
      <c r="G6848">
        <v>0.34125</v>
      </c>
      <c r="H6848">
        <v>0.13255</v>
      </c>
      <c r="I6848">
        <v>2.7349999999999999E-2</v>
      </c>
      <c r="J6848">
        <v>0.61614999999999998</v>
      </c>
      <c r="K6848">
        <v>0.97365000000000002</v>
      </c>
      <c r="L6848">
        <v>0.16305</v>
      </c>
      <c r="M6848">
        <v>0.24784999999999999</v>
      </c>
    </row>
    <row r="6849" spans="2:13" x14ac:dyDescent="0.35">
      <c r="B6849">
        <v>6846</v>
      </c>
      <c r="C6849">
        <v>0.68454999999999999</v>
      </c>
      <c r="D6849">
        <v>0.14555000000000001</v>
      </c>
      <c r="E6849">
        <v>5.5750000000000001E-2</v>
      </c>
      <c r="F6849">
        <v>0.38445000000000001</v>
      </c>
      <c r="G6849">
        <v>0.27744999999999997</v>
      </c>
      <c r="H6849">
        <v>0.65774999999999995</v>
      </c>
      <c r="I6849">
        <v>0.14174999999999999</v>
      </c>
      <c r="J6849">
        <v>0.85255000000000003</v>
      </c>
      <c r="K6849">
        <v>0.12425</v>
      </c>
      <c r="L6849">
        <v>0.63795000000000002</v>
      </c>
      <c r="M6849">
        <v>0.20424999999999999</v>
      </c>
    </row>
    <row r="6850" spans="2:13" x14ac:dyDescent="0.35">
      <c r="B6850">
        <v>6847</v>
      </c>
      <c r="C6850">
        <v>0.68464999999999998</v>
      </c>
      <c r="D6850">
        <v>0.30785000000000001</v>
      </c>
      <c r="E6850">
        <v>0.35954999999999998</v>
      </c>
      <c r="F6850">
        <v>0.35085</v>
      </c>
      <c r="G6850">
        <v>6.4350000000000004E-2</v>
      </c>
      <c r="H6850">
        <v>0.28975000000000001</v>
      </c>
      <c r="I6850">
        <v>0.43335000000000001</v>
      </c>
      <c r="J6850">
        <v>0.47585</v>
      </c>
      <c r="K6850">
        <v>0.18004999999999999</v>
      </c>
      <c r="L6850">
        <v>7.9549999999999996E-2</v>
      </c>
      <c r="M6850">
        <v>0.63934999999999997</v>
      </c>
    </row>
    <row r="6851" spans="2:13" x14ac:dyDescent="0.35">
      <c r="B6851">
        <v>6848</v>
      </c>
      <c r="C6851">
        <v>0.68474999999999997</v>
      </c>
      <c r="D6851">
        <v>0.21504999999999999</v>
      </c>
      <c r="E6851">
        <v>2.265E-2</v>
      </c>
      <c r="F6851">
        <v>0.54844999999999999</v>
      </c>
      <c r="G6851">
        <v>0.36235000000000001</v>
      </c>
      <c r="H6851">
        <v>0.93105000000000004</v>
      </c>
      <c r="I6851">
        <v>9.3850000000000003E-2</v>
      </c>
      <c r="J6851">
        <v>8.0049999999999996E-2</v>
      </c>
      <c r="K6851">
        <v>4.2500000000000003E-3</v>
      </c>
      <c r="L6851">
        <v>0.18354999999999999</v>
      </c>
      <c r="M6851">
        <v>0.52864999999999995</v>
      </c>
    </row>
    <row r="6852" spans="2:13" x14ac:dyDescent="0.35">
      <c r="B6852">
        <v>6849</v>
      </c>
      <c r="C6852">
        <v>0.68484999999999996</v>
      </c>
      <c r="D6852">
        <v>0.84814999999999996</v>
      </c>
      <c r="E6852">
        <v>0.13844999999999999</v>
      </c>
      <c r="F6852">
        <v>0.83194999999999997</v>
      </c>
      <c r="G6852">
        <v>0.78874999999999995</v>
      </c>
      <c r="H6852">
        <v>0.42935000000000001</v>
      </c>
      <c r="I6852">
        <v>1.6449999999999999E-2</v>
      </c>
      <c r="J6852">
        <v>0.15425</v>
      </c>
      <c r="K6852">
        <v>0.98724999999999996</v>
      </c>
      <c r="L6852">
        <v>0.28355000000000002</v>
      </c>
      <c r="M6852">
        <v>0.50095000000000001</v>
      </c>
    </row>
    <row r="6853" spans="2:13" x14ac:dyDescent="0.35">
      <c r="B6853">
        <v>6850</v>
      </c>
      <c r="C6853">
        <v>0.68494999999999995</v>
      </c>
      <c r="D6853">
        <v>0.70094999999999996</v>
      </c>
      <c r="E6853">
        <v>0.28315000000000001</v>
      </c>
      <c r="F6853">
        <v>6.2500000000000003E-3</v>
      </c>
      <c r="G6853">
        <v>0.80935000000000001</v>
      </c>
      <c r="H6853">
        <v>0.74465000000000003</v>
      </c>
      <c r="I6853">
        <v>0.24395</v>
      </c>
      <c r="J6853">
        <v>0.26085000000000003</v>
      </c>
      <c r="K6853">
        <v>0.46905000000000002</v>
      </c>
      <c r="L6853">
        <v>0.78644999999999998</v>
      </c>
      <c r="M6853">
        <v>0.77885000000000004</v>
      </c>
    </row>
    <row r="6854" spans="2:13" x14ac:dyDescent="0.35">
      <c r="B6854">
        <v>6851</v>
      </c>
      <c r="C6854">
        <v>0.68505000000000005</v>
      </c>
      <c r="D6854">
        <v>0.48985000000000001</v>
      </c>
      <c r="E6854">
        <v>0.22975000000000001</v>
      </c>
      <c r="F6854">
        <v>0.66025</v>
      </c>
      <c r="G6854">
        <v>7.8499999999999993E-3</v>
      </c>
      <c r="H6854">
        <v>0.64144999999999996</v>
      </c>
      <c r="I6854">
        <v>0.66415000000000002</v>
      </c>
      <c r="J6854">
        <v>7.2450000000000001E-2</v>
      </c>
      <c r="K6854">
        <v>0.90095000000000003</v>
      </c>
      <c r="L6854">
        <v>0.80805000000000005</v>
      </c>
      <c r="M6854">
        <v>0.95665</v>
      </c>
    </row>
    <row r="6855" spans="2:13" x14ac:dyDescent="0.35">
      <c r="B6855">
        <v>6852</v>
      </c>
      <c r="C6855">
        <v>0.68515000000000004</v>
      </c>
      <c r="D6855">
        <v>0.99975000000000003</v>
      </c>
      <c r="E6855">
        <v>0.83725000000000005</v>
      </c>
      <c r="F6855">
        <v>1.205E-2</v>
      </c>
      <c r="G6855">
        <v>0.51734999999999998</v>
      </c>
      <c r="H6855">
        <v>0.65275000000000005</v>
      </c>
      <c r="I6855">
        <v>0.37445000000000001</v>
      </c>
      <c r="J6855">
        <v>0.32514999999999999</v>
      </c>
      <c r="K6855">
        <v>0.24104999999999999</v>
      </c>
      <c r="L6855">
        <v>0.33934999999999998</v>
      </c>
      <c r="M6855">
        <v>0.23025000000000001</v>
      </c>
    </row>
    <row r="6856" spans="2:13" x14ac:dyDescent="0.35">
      <c r="B6856">
        <v>6853</v>
      </c>
      <c r="C6856">
        <v>0.68525000000000003</v>
      </c>
      <c r="D6856">
        <v>0.68145</v>
      </c>
      <c r="E6856">
        <v>0.13555</v>
      </c>
      <c r="F6856">
        <v>0.54374999999999996</v>
      </c>
      <c r="G6856">
        <v>0.61085</v>
      </c>
      <c r="H6856">
        <v>0.10904999999999999</v>
      </c>
      <c r="I6856">
        <v>0.81974999999999998</v>
      </c>
      <c r="J6856">
        <v>0.92645</v>
      </c>
      <c r="K6856">
        <v>0.41415000000000002</v>
      </c>
      <c r="L6856">
        <v>2.6349999999999998E-2</v>
      </c>
      <c r="M6856">
        <v>0.10885</v>
      </c>
    </row>
    <row r="6857" spans="2:13" x14ac:dyDescent="0.35">
      <c r="B6857">
        <v>6854</v>
      </c>
      <c r="C6857">
        <v>0.68535000000000001</v>
      </c>
      <c r="D6857">
        <v>0.33734999999999998</v>
      </c>
      <c r="E6857">
        <v>0.23544999999999999</v>
      </c>
      <c r="F6857">
        <v>0.10205</v>
      </c>
      <c r="G6857">
        <v>0.10145</v>
      </c>
      <c r="H6857">
        <v>0.17315</v>
      </c>
      <c r="I6857">
        <v>2.6950000000000002E-2</v>
      </c>
      <c r="J6857">
        <v>0.78285000000000005</v>
      </c>
      <c r="K6857">
        <v>0.48104999999999998</v>
      </c>
      <c r="L6857">
        <v>0.15995000000000001</v>
      </c>
      <c r="M6857">
        <v>0.42135</v>
      </c>
    </row>
    <row r="6858" spans="2:13" x14ac:dyDescent="0.35">
      <c r="B6858">
        <v>6855</v>
      </c>
      <c r="C6858">
        <v>0.68545</v>
      </c>
      <c r="D6858">
        <v>0.82145000000000001</v>
      </c>
      <c r="E6858">
        <v>0.60624999999999996</v>
      </c>
      <c r="F6858">
        <v>0.37425000000000003</v>
      </c>
      <c r="G6858">
        <v>0.68074999999999997</v>
      </c>
      <c r="H6858">
        <v>1.3050000000000001E-2</v>
      </c>
      <c r="I6858">
        <v>0.55374999999999996</v>
      </c>
      <c r="J6858">
        <v>0.80674999999999997</v>
      </c>
      <c r="K6858">
        <v>0.21195</v>
      </c>
      <c r="L6858">
        <v>0.63405</v>
      </c>
      <c r="M6858">
        <v>2.3449999999999999E-2</v>
      </c>
    </row>
    <row r="6859" spans="2:13" x14ac:dyDescent="0.35">
      <c r="B6859">
        <v>6856</v>
      </c>
      <c r="C6859">
        <v>0.68554999999999999</v>
      </c>
      <c r="D6859">
        <v>0.99285000000000001</v>
      </c>
      <c r="E6859">
        <v>0.66064999999999996</v>
      </c>
      <c r="F6859">
        <v>0.72114999999999996</v>
      </c>
      <c r="G6859">
        <v>0.81384999999999996</v>
      </c>
      <c r="H6859">
        <v>0.95255000000000001</v>
      </c>
      <c r="I6859">
        <v>0.67684999999999995</v>
      </c>
      <c r="J6859">
        <v>0.17835000000000001</v>
      </c>
      <c r="K6859">
        <v>0.80335000000000001</v>
      </c>
      <c r="L6859">
        <v>0.53454999999999997</v>
      </c>
      <c r="M6859">
        <v>0.97504999999999997</v>
      </c>
    </row>
    <row r="6860" spans="2:13" x14ac:dyDescent="0.35">
      <c r="B6860">
        <v>6857</v>
      </c>
      <c r="C6860">
        <v>0.68564999999999998</v>
      </c>
      <c r="D6860">
        <v>0.26365</v>
      </c>
      <c r="E6860">
        <v>0.30604999999999999</v>
      </c>
      <c r="F6860">
        <v>0.98014999999999997</v>
      </c>
      <c r="G6860">
        <v>0.21085000000000001</v>
      </c>
      <c r="H6860">
        <v>0.53744999999999998</v>
      </c>
      <c r="I6860">
        <v>0.92505000000000004</v>
      </c>
      <c r="J6860">
        <v>0.14085</v>
      </c>
      <c r="K6860">
        <v>0.14495</v>
      </c>
      <c r="L6860">
        <v>8.1499999999999993E-3</v>
      </c>
      <c r="M6860">
        <v>0.43195</v>
      </c>
    </row>
    <row r="6861" spans="2:13" x14ac:dyDescent="0.35">
      <c r="B6861">
        <v>6858</v>
      </c>
      <c r="C6861">
        <v>0.68574999999999997</v>
      </c>
      <c r="D6861">
        <v>0.33234999999999998</v>
      </c>
      <c r="E6861">
        <v>3.175E-2</v>
      </c>
      <c r="F6861">
        <v>0.92984999999999995</v>
      </c>
      <c r="G6861">
        <v>0.53644999999999998</v>
      </c>
      <c r="H6861">
        <v>8.2449999999999996E-2</v>
      </c>
      <c r="I6861">
        <v>5.3850000000000002E-2</v>
      </c>
      <c r="J6861">
        <v>0.66054999999999997</v>
      </c>
      <c r="K6861">
        <v>0.47994999999999999</v>
      </c>
      <c r="L6861">
        <v>0.13455</v>
      </c>
      <c r="M6861">
        <v>0.64685000000000004</v>
      </c>
    </row>
    <row r="6862" spans="2:13" x14ac:dyDescent="0.35">
      <c r="B6862">
        <v>6859</v>
      </c>
      <c r="C6862">
        <v>0.68584999999999996</v>
      </c>
      <c r="D6862">
        <v>0.81515000000000004</v>
      </c>
      <c r="E6862">
        <v>0.19794999999999999</v>
      </c>
      <c r="F6862">
        <v>0.74134999999999995</v>
      </c>
      <c r="G6862">
        <v>0.81135000000000002</v>
      </c>
      <c r="H6862">
        <v>0.90134999999999998</v>
      </c>
      <c r="I6862">
        <v>0.54644999999999999</v>
      </c>
      <c r="J6862">
        <v>0.25555</v>
      </c>
      <c r="K6862">
        <v>0.89915</v>
      </c>
      <c r="L6862">
        <v>7.6550000000000007E-2</v>
      </c>
      <c r="M6862">
        <v>0.66574999999999995</v>
      </c>
    </row>
    <row r="6863" spans="2:13" x14ac:dyDescent="0.35">
      <c r="B6863">
        <v>6860</v>
      </c>
      <c r="C6863">
        <v>0.68594999999999995</v>
      </c>
      <c r="D6863">
        <v>0.35375000000000001</v>
      </c>
      <c r="E6863">
        <v>0.39595000000000002</v>
      </c>
      <c r="F6863">
        <v>1.435E-2</v>
      </c>
      <c r="G6863">
        <v>0.47704999999999997</v>
      </c>
      <c r="H6863">
        <v>0.66115000000000002</v>
      </c>
      <c r="I6863">
        <v>0.97865000000000002</v>
      </c>
      <c r="J6863">
        <v>0.92635000000000001</v>
      </c>
      <c r="K6863">
        <v>0.96165</v>
      </c>
      <c r="L6863">
        <v>1.6750000000000001E-2</v>
      </c>
      <c r="M6863">
        <v>0.79384999999999994</v>
      </c>
    </row>
    <row r="6864" spans="2:13" x14ac:dyDescent="0.35">
      <c r="B6864">
        <v>6861</v>
      </c>
      <c r="C6864">
        <v>0.68605000000000005</v>
      </c>
      <c r="D6864">
        <v>0.58745000000000003</v>
      </c>
      <c r="E6864">
        <v>0.46944999999999998</v>
      </c>
      <c r="F6864">
        <v>0.95735000000000003</v>
      </c>
      <c r="G6864">
        <v>0.63314999999999999</v>
      </c>
      <c r="H6864">
        <v>0.17105000000000001</v>
      </c>
      <c r="I6864">
        <v>0.11385000000000001</v>
      </c>
      <c r="J6864">
        <v>3.15E-3</v>
      </c>
      <c r="K6864">
        <v>0.85524999999999995</v>
      </c>
      <c r="L6864">
        <v>0.38464999999999999</v>
      </c>
      <c r="M6864">
        <v>0.78895000000000004</v>
      </c>
    </row>
    <row r="6865" spans="2:13" x14ac:dyDescent="0.35">
      <c r="B6865">
        <v>6862</v>
      </c>
      <c r="C6865">
        <v>0.68615000000000004</v>
      </c>
      <c r="D6865">
        <v>0.81864999999999999</v>
      </c>
      <c r="E6865">
        <v>0.81455</v>
      </c>
      <c r="F6865">
        <v>0.75295000000000001</v>
      </c>
      <c r="G6865">
        <v>0.14585000000000001</v>
      </c>
      <c r="H6865">
        <v>0.97414999999999996</v>
      </c>
      <c r="I6865">
        <v>0.18385000000000001</v>
      </c>
      <c r="J6865">
        <v>0.10885</v>
      </c>
      <c r="K6865">
        <v>0.55335000000000001</v>
      </c>
      <c r="L6865">
        <v>0.50444999999999995</v>
      </c>
      <c r="M6865">
        <v>0.96004999999999996</v>
      </c>
    </row>
    <row r="6866" spans="2:13" x14ac:dyDescent="0.35">
      <c r="B6866">
        <v>6863</v>
      </c>
      <c r="C6866">
        <v>0.68625000000000003</v>
      </c>
      <c r="D6866">
        <v>0.19125</v>
      </c>
      <c r="E6866">
        <v>0.78674999999999995</v>
      </c>
      <c r="F6866">
        <v>0.82155</v>
      </c>
      <c r="G6866">
        <v>0.16805</v>
      </c>
      <c r="H6866">
        <v>0.62685000000000002</v>
      </c>
      <c r="I6866">
        <v>7.1849999999999997E-2</v>
      </c>
      <c r="J6866">
        <v>0.79635</v>
      </c>
      <c r="K6866">
        <v>0.17085</v>
      </c>
      <c r="L6866">
        <v>0.71135000000000004</v>
      </c>
      <c r="M6866">
        <v>0.91685000000000005</v>
      </c>
    </row>
    <row r="6867" spans="2:13" x14ac:dyDescent="0.35">
      <c r="B6867">
        <v>6864</v>
      </c>
      <c r="C6867">
        <v>0.68635000000000002</v>
      </c>
      <c r="D6867">
        <v>0.36835000000000001</v>
      </c>
      <c r="E6867">
        <v>0.70384999999999998</v>
      </c>
      <c r="F6867">
        <v>0.88465000000000005</v>
      </c>
      <c r="G6867">
        <v>0.51475000000000004</v>
      </c>
      <c r="H6867">
        <v>0.11135</v>
      </c>
      <c r="I6867">
        <v>0.19245000000000001</v>
      </c>
      <c r="J6867">
        <v>0.71875</v>
      </c>
      <c r="K6867">
        <v>0.62675000000000003</v>
      </c>
      <c r="L6867">
        <v>0.58365</v>
      </c>
      <c r="M6867">
        <v>0.60535000000000005</v>
      </c>
    </row>
    <row r="6868" spans="2:13" x14ac:dyDescent="0.35">
      <c r="B6868">
        <v>6865</v>
      </c>
      <c r="C6868">
        <v>0.68645</v>
      </c>
      <c r="D6868">
        <v>0.52875000000000005</v>
      </c>
      <c r="E6868">
        <v>0.86134999999999995</v>
      </c>
      <c r="F6868">
        <v>0.90515000000000001</v>
      </c>
      <c r="G6868">
        <v>0.51964999999999995</v>
      </c>
      <c r="H6868">
        <v>0.91225000000000001</v>
      </c>
      <c r="I6868">
        <v>0.69564999999999999</v>
      </c>
      <c r="J6868">
        <v>0.96955000000000002</v>
      </c>
      <c r="K6868">
        <v>0.53234999999999999</v>
      </c>
      <c r="L6868">
        <v>0.94804999999999995</v>
      </c>
      <c r="M6868">
        <v>0.49864999999999998</v>
      </c>
    </row>
    <row r="6869" spans="2:13" x14ac:dyDescent="0.35">
      <c r="B6869">
        <v>6866</v>
      </c>
      <c r="C6869">
        <v>0.68654999999999999</v>
      </c>
      <c r="D6869">
        <v>0.70794999999999997</v>
      </c>
      <c r="E6869">
        <v>0.61004999999999998</v>
      </c>
      <c r="F6869">
        <v>0.94625000000000004</v>
      </c>
      <c r="G6869">
        <v>0.58025000000000004</v>
      </c>
      <c r="H6869">
        <v>0.19064999999999999</v>
      </c>
      <c r="I6869">
        <v>0.64724999999999999</v>
      </c>
      <c r="J6869">
        <v>0.75414999999999999</v>
      </c>
      <c r="K6869">
        <v>0.34884999999999999</v>
      </c>
      <c r="L6869">
        <v>0.29854999999999998</v>
      </c>
      <c r="M6869">
        <v>0.95914999999999995</v>
      </c>
    </row>
    <row r="6870" spans="2:13" x14ac:dyDescent="0.35">
      <c r="B6870">
        <v>6867</v>
      </c>
      <c r="C6870">
        <v>0.68664999999999998</v>
      </c>
      <c r="D6870">
        <v>0.74565000000000003</v>
      </c>
      <c r="E6870">
        <v>0.45484999999999998</v>
      </c>
      <c r="F6870">
        <v>0.46565000000000001</v>
      </c>
      <c r="G6870">
        <v>0.47625000000000001</v>
      </c>
      <c r="H6870">
        <v>0.44935000000000003</v>
      </c>
      <c r="I6870">
        <v>0.54625000000000001</v>
      </c>
      <c r="J6870">
        <v>0.12225</v>
      </c>
      <c r="K6870">
        <v>0.65024999999999999</v>
      </c>
      <c r="L6870">
        <v>8.1250000000000003E-2</v>
      </c>
      <c r="M6870">
        <v>0.59465000000000001</v>
      </c>
    </row>
    <row r="6871" spans="2:13" x14ac:dyDescent="0.35">
      <c r="B6871">
        <v>6868</v>
      </c>
      <c r="C6871">
        <v>0.68674999999999997</v>
      </c>
      <c r="D6871">
        <v>0.92595000000000005</v>
      </c>
      <c r="E6871">
        <v>0.87785000000000002</v>
      </c>
      <c r="F6871">
        <v>0.70065</v>
      </c>
      <c r="G6871">
        <v>0.66034999999999999</v>
      </c>
      <c r="H6871">
        <v>4.2500000000000003E-3</v>
      </c>
      <c r="I6871">
        <v>0.88765000000000005</v>
      </c>
      <c r="J6871">
        <v>0.81884999999999997</v>
      </c>
      <c r="K6871">
        <v>0.11055</v>
      </c>
      <c r="L6871">
        <v>0.37354999999999999</v>
      </c>
      <c r="M6871">
        <v>0.65785000000000005</v>
      </c>
    </row>
    <row r="6872" spans="2:13" x14ac:dyDescent="0.35">
      <c r="B6872">
        <v>6869</v>
      </c>
      <c r="C6872">
        <v>0.68684999999999996</v>
      </c>
      <c r="D6872">
        <v>0.72685</v>
      </c>
      <c r="E6872">
        <v>0.80464999999999998</v>
      </c>
      <c r="F6872">
        <v>0.85994999999999999</v>
      </c>
      <c r="G6872">
        <v>0.33234999999999998</v>
      </c>
      <c r="H6872">
        <v>0.19175</v>
      </c>
      <c r="I6872">
        <v>0.53295000000000003</v>
      </c>
      <c r="J6872">
        <v>4.2250000000000003E-2</v>
      </c>
      <c r="K6872">
        <v>0.52544999999999997</v>
      </c>
      <c r="L6872">
        <v>0.55484999999999995</v>
      </c>
      <c r="M6872">
        <v>0.95065</v>
      </c>
    </row>
    <row r="6873" spans="2:13" x14ac:dyDescent="0.35">
      <c r="B6873">
        <v>6870</v>
      </c>
      <c r="C6873">
        <v>0.68694999999999995</v>
      </c>
      <c r="D6873">
        <v>0.47294999999999998</v>
      </c>
      <c r="E6873">
        <v>0.94335000000000002</v>
      </c>
      <c r="F6873">
        <v>1.3050000000000001E-2</v>
      </c>
      <c r="G6873">
        <v>0.62514999999999998</v>
      </c>
      <c r="H6873">
        <v>0.91125</v>
      </c>
      <c r="I6873">
        <v>0.56774999999999998</v>
      </c>
      <c r="J6873">
        <v>0.42764999999999997</v>
      </c>
      <c r="K6873">
        <v>0.81305000000000005</v>
      </c>
      <c r="L6873">
        <v>0.77175000000000005</v>
      </c>
      <c r="M6873">
        <v>0.26845000000000002</v>
      </c>
    </row>
    <row r="6874" spans="2:13" x14ac:dyDescent="0.35">
      <c r="B6874">
        <v>6871</v>
      </c>
      <c r="C6874">
        <v>0.68705000000000005</v>
      </c>
      <c r="D6874">
        <v>0.46455000000000002</v>
      </c>
      <c r="E6874">
        <v>0.20155000000000001</v>
      </c>
      <c r="F6874">
        <v>0.24424999999999999</v>
      </c>
      <c r="G6874">
        <v>0.33474999999999999</v>
      </c>
      <c r="H6874">
        <v>9.5449999999999993E-2</v>
      </c>
      <c r="I6874">
        <v>0.26945000000000002</v>
      </c>
      <c r="J6874">
        <v>0.34665000000000001</v>
      </c>
      <c r="K6874">
        <v>0.67095000000000005</v>
      </c>
      <c r="L6874">
        <v>0.68184999999999996</v>
      </c>
      <c r="M6874">
        <v>0.32105</v>
      </c>
    </row>
    <row r="6875" spans="2:13" x14ac:dyDescent="0.35">
      <c r="B6875">
        <v>6872</v>
      </c>
      <c r="C6875">
        <v>0.68715000000000004</v>
      </c>
      <c r="D6875">
        <v>0.92144999999999999</v>
      </c>
      <c r="E6875">
        <v>6.0499999999999998E-3</v>
      </c>
      <c r="F6875">
        <v>0.16435</v>
      </c>
      <c r="G6875">
        <v>0.57384999999999997</v>
      </c>
      <c r="H6875">
        <v>0.11315</v>
      </c>
      <c r="I6875">
        <v>8.7849999999999998E-2</v>
      </c>
      <c r="J6875">
        <v>0.42035</v>
      </c>
      <c r="K6875">
        <v>0.29415000000000002</v>
      </c>
      <c r="L6875">
        <v>0.12945000000000001</v>
      </c>
      <c r="M6875">
        <v>0.72845000000000004</v>
      </c>
    </row>
    <row r="6876" spans="2:13" x14ac:dyDescent="0.35">
      <c r="B6876">
        <v>6873</v>
      </c>
      <c r="C6876">
        <v>0.68725000000000003</v>
      </c>
      <c r="D6876">
        <v>0.92325000000000002</v>
      </c>
      <c r="E6876">
        <v>0.30245</v>
      </c>
      <c r="F6876">
        <v>0.73255000000000003</v>
      </c>
      <c r="G6876">
        <v>2.6249999999999999E-2</v>
      </c>
      <c r="H6876">
        <v>5.0650000000000001E-2</v>
      </c>
      <c r="I6876">
        <v>0.41985</v>
      </c>
      <c r="J6876">
        <v>0.35665000000000002</v>
      </c>
      <c r="K6876">
        <v>0.97404999999999997</v>
      </c>
      <c r="L6876">
        <v>0.52254999999999996</v>
      </c>
      <c r="M6876">
        <v>0.67974999999999997</v>
      </c>
    </row>
    <row r="6877" spans="2:13" x14ac:dyDescent="0.35">
      <c r="B6877">
        <v>6874</v>
      </c>
      <c r="C6877">
        <v>0.68735000000000002</v>
      </c>
      <c r="D6877">
        <v>0.43235000000000001</v>
      </c>
      <c r="E6877">
        <v>0.48144999999999999</v>
      </c>
      <c r="F6877">
        <v>0.43185000000000001</v>
      </c>
      <c r="G6877">
        <v>0.75885000000000002</v>
      </c>
      <c r="H6877">
        <v>0.24065</v>
      </c>
      <c r="I6877">
        <v>4.2250000000000003E-2</v>
      </c>
      <c r="J6877">
        <v>0.73714999999999997</v>
      </c>
      <c r="K6877">
        <v>0.53485000000000005</v>
      </c>
      <c r="L6877">
        <v>0.56364999999999998</v>
      </c>
      <c r="M6877">
        <v>0.26745000000000002</v>
      </c>
    </row>
    <row r="6878" spans="2:13" x14ac:dyDescent="0.35">
      <c r="B6878">
        <v>6875</v>
      </c>
      <c r="C6878">
        <v>0.68745000000000001</v>
      </c>
      <c r="D6878">
        <v>0.97255000000000003</v>
      </c>
      <c r="E6878">
        <v>0.20795</v>
      </c>
      <c r="F6878">
        <v>0.16075</v>
      </c>
      <c r="G6878">
        <v>0.48404999999999998</v>
      </c>
      <c r="H6878">
        <v>0.79154999999999998</v>
      </c>
      <c r="I6878">
        <v>0.31845000000000001</v>
      </c>
      <c r="J6878">
        <v>9.4149999999999998E-2</v>
      </c>
      <c r="K6878">
        <v>0.25885000000000002</v>
      </c>
      <c r="L6878">
        <v>0.22145000000000001</v>
      </c>
      <c r="M6878">
        <v>0.77244999999999997</v>
      </c>
    </row>
    <row r="6879" spans="2:13" x14ac:dyDescent="0.35">
      <c r="B6879">
        <v>6876</v>
      </c>
      <c r="C6879">
        <v>0.68754999999999999</v>
      </c>
      <c r="D6879">
        <v>0.47594999999999998</v>
      </c>
      <c r="E6879">
        <v>0.69384999999999997</v>
      </c>
      <c r="F6879">
        <v>0.36454999999999999</v>
      </c>
      <c r="G6879">
        <v>9.1749999999999998E-2</v>
      </c>
      <c r="H6879">
        <v>0.88254999999999995</v>
      </c>
      <c r="I6879">
        <v>0.43435000000000001</v>
      </c>
      <c r="J6879">
        <v>0.24604999999999999</v>
      </c>
      <c r="K6879">
        <v>0.68064999999999998</v>
      </c>
      <c r="L6879">
        <v>0.22034999999999999</v>
      </c>
      <c r="M6879">
        <v>0.36185</v>
      </c>
    </row>
    <row r="6880" spans="2:13" x14ac:dyDescent="0.35">
      <c r="B6880">
        <v>6877</v>
      </c>
      <c r="C6880">
        <v>0.68764999999999998</v>
      </c>
      <c r="D6880">
        <v>0.45795000000000002</v>
      </c>
      <c r="E6880">
        <v>0.24065</v>
      </c>
      <c r="F6880">
        <v>0.38845000000000002</v>
      </c>
      <c r="G6880">
        <v>0.47044999999999998</v>
      </c>
      <c r="H6880">
        <v>0.22505</v>
      </c>
      <c r="I6880">
        <v>0.13245000000000001</v>
      </c>
      <c r="J6880">
        <v>0.59965000000000002</v>
      </c>
      <c r="K6880">
        <v>0.48525000000000001</v>
      </c>
      <c r="L6880">
        <v>7.4149999999999994E-2</v>
      </c>
      <c r="M6880">
        <v>0.94294999999999995</v>
      </c>
    </row>
    <row r="6881" spans="2:13" x14ac:dyDescent="0.35">
      <c r="B6881">
        <v>6878</v>
      </c>
      <c r="C6881">
        <v>0.68774999999999997</v>
      </c>
      <c r="D6881">
        <v>0.82355</v>
      </c>
      <c r="E6881">
        <v>0.95565</v>
      </c>
      <c r="F6881">
        <v>0.57594999999999996</v>
      </c>
      <c r="G6881">
        <v>0.46465000000000001</v>
      </c>
      <c r="H6881">
        <v>0.23105000000000001</v>
      </c>
      <c r="I6881">
        <v>0.64265000000000005</v>
      </c>
      <c r="J6881">
        <v>0.38235000000000002</v>
      </c>
      <c r="K6881">
        <v>0.74685000000000001</v>
      </c>
      <c r="L6881">
        <v>4.6050000000000001E-2</v>
      </c>
      <c r="M6881">
        <v>0.72765000000000002</v>
      </c>
    </row>
    <row r="6882" spans="2:13" x14ac:dyDescent="0.35">
      <c r="B6882">
        <v>6879</v>
      </c>
      <c r="C6882">
        <v>0.68784999999999996</v>
      </c>
      <c r="D6882">
        <v>0.56184999999999996</v>
      </c>
      <c r="E6882">
        <v>0.83514999999999995</v>
      </c>
      <c r="F6882">
        <v>0.29265000000000002</v>
      </c>
      <c r="G6882">
        <v>0.44824999999999998</v>
      </c>
      <c r="H6882">
        <v>5.5449999999999999E-2</v>
      </c>
      <c r="I6882">
        <v>0.57715000000000005</v>
      </c>
      <c r="J6882">
        <v>0.32524999999999998</v>
      </c>
      <c r="K6882">
        <v>0.77044999999999997</v>
      </c>
      <c r="L6882">
        <v>9.6850000000000006E-2</v>
      </c>
      <c r="M6882">
        <v>0.69794999999999996</v>
      </c>
    </row>
    <row r="6883" spans="2:13" x14ac:dyDescent="0.35">
      <c r="B6883">
        <v>6880</v>
      </c>
      <c r="C6883">
        <v>0.68794999999999995</v>
      </c>
      <c r="D6883">
        <v>0.44395000000000001</v>
      </c>
      <c r="E6883">
        <v>0.14665</v>
      </c>
      <c r="F6883">
        <v>0.97245000000000004</v>
      </c>
      <c r="G6883">
        <v>0.65405000000000002</v>
      </c>
      <c r="H6883">
        <v>0.90585000000000004</v>
      </c>
      <c r="I6883">
        <v>0.43824999999999997</v>
      </c>
      <c r="J6883">
        <v>0.97585</v>
      </c>
      <c r="K6883">
        <v>0.66164999999999996</v>
      </c>
      <c r="L6883">
        <v>0.16914999999999999</v>
      </c>
      <c r="M6883">
        <v>0.70994999999999997</v>
      </c>
    </row>
    <row r="6884" spans="2:13" x14ac:dyDescent="0.35">
      <c r="B6884">
        <v>6881</v>
      </c>
      <c r="C6884">
        <v>0.68805000000000005</v>
      </c>
      <c r="D6884">
        <v>4.7649999999999998E-2</v>
      </c>
      <c r="E6884">
        <v>0.76075000000000004</v>
      </c>
      <c r="F6884">
        <v>0.90015000000000001</v>
      </c>
      <c r="G6884">
        <v>0.26274999999999998</v>
      </c>
      <c r="H6884">
        <v>0.83845000000000003</v>
      </c>
      <c r="I6884">
        <v>0.34125</v>
      </c>
      <c r="J6884">
        <v>5.885E-2</v>
      </c>
      <c r="K6884">
        <v>0.50605</v>
      </c>
      <c r="L6884">
        <v>0.36354999999999998</v>
      </c>
      <c r="M6884">
        <v>0.13865</v>
      </c>
    </row>
    <row r="6885" spans="2:13" x14ac:dyDescent="0.35">
      <c r="B6885">
        <v>6882</v>
      </c>
      <c r="C6885">
        <v>0.68815000000000004</v>
      </c>
      <c r="D6885">
        <v>0.77005000000000001</v>
      </c>
      <c r="E6885">
        <v>0.15865000000000001</v>
      </c>
      <c r="F6885">
        <v>0.56205000000000005</v>
      </c>
      <c r="G6885">
        <v>0.44274999999999998</v>
      </c>
      <c r="H6885">
        <v>0.17665</v>
      </c>
      <c r="I6885">
        <v>0.14105000000000001</v>
      </c>
      <c r="J6885">
        <v>0.75275000000000003</v>
      </c>
      <c r="K6885">
        <v>0.19785</v>
      </c>
      <c r="L6885">
        <v>0.51895000000000002</v>
      </c>
      <c r="M6885">
        <v>8.9450000000000002E-2</v>
      </c>
    </row>
    <row r="6886" spans="2:13" x14ac:dyDescent="0.35">
      <c r="B6886">
        <v>6883</v>
      </c>
      <c r="C6886">
        <v>0.68825000000000003</v>
      </c>
      <c r="D6886">
        <v>0.63744999999999996</v>
      </c>
      <c r="E6886">
        <v>0.98745000000000005</v>
      </c>
      <c r="F6886">
        <v>0.65685000000000004</v>
      </c>
      <c r="G6886">
        <v>0.14995</v>
      </c>
      <c r="H6886">
        <v>8.9849999999999999E-2</v>
      </c>
      <c r="I6886">
        <v>0.62665000000000004</v>
      </c>
      <c r="J6886">
        <v>0.57665</v>
      </c>
      <c r="K6886">
        <v>0.25874999999999998</v>
      </c>
      <c r="L6886">
        <v>0.23885000000000001</v>
      </c>
      <c r="M6886">
        <v>0.34925</v>
      </c>
    </row>
    <row r="6887" spans="2:13" x14ac:dyDescent="0.35">
      <c r="B6887">
        <v>6884</v>
      </c>
      <c r="C6887">
        <v>0.68835000000000002</v>
      </c>
      <c r="D6887">
        <v>0.37254999999999999</v>
      </c>
      <c r="E6887">
        <v>0.86014999999999997</v>
      </c>
      <c r="F6887">
        <v>0.87714999999999999</v>
      </c>
      <c r="G6887">
        <v>0.91664999999999996</v>
      </c>
      <c r="H6887">
        <v>0.56345000000000001</v>
      </c>
      <c r="I6887">
        <v>0.74375000000000002</v>
      </c>
      <c r="J6887">
        <v>0.81135000000000002</v>
      </c>
      <c r="K6887">
        <v>0.40705000000000002</v>
      </c>
      <c r="L6887">
        <v>0.71414999999999995</v>
      </c>
      <c r="M6887">
        <v>0.15815000000000001</v>
      </c>
    </row>
    <row r="6888" spans="2:13" x14ac:dyDescent="0.35">
      <c r="B6888">
        <v>6885</v>
      </c>
      <c r="C6888">
        <v>0.68845000000000001</v>
      </c>
      <c r="D6888">
        <v>1.745E-2</v>
      </c>
      <c r="E6888">
        <v>0.87314999999999998</v>
      </c>
      <c r="F6888">
        <v>3.6850000000000001E-2</v>
      </c>
      <c r="G6888">
        <v>0.14224999999999999</v>
      </c>
      <c r="H6888">
        <v>0.54435</v>
      </c>
      <c r="I6888">
        <v>0.25764999999999999</v>
      </c>
      <c r="J6888">
        <v>0.82565</v>
      </c>
      <c r="K6888">
        <v>0.80154999999999998</v>
      </c>
      <c r="L6888">
        <v>0.96335000000000004</v>
      </c>
      <c r="M6888">
        <v>0.27775</v>
      </c>
    </row>
    <row r="6889" spans="2:13" x14ac:dyDescent="0.35">
      <c r="B6889">
        <v>6886</v>
      </c>
      <c r="C6889">
        <v>0.68855</v>
      </c>
      <c r="D6889">
        <v>0.30945</v>
      </c>
      <c r="E6889">
        <v>0.94664999999999999</v>
      </c>
      <c r="F6889">
        <v>0.35065000000000002</v>
      </c>
      <c r="G6889">
        <v>0.69984999999999997</v>
      </c>
      <c r="H6889">
        <v>0.80374999999999996</v>
      </c>
      <c r="I6889">
        <v>0.76475000000000004</v>
      </c>
      <c r="J6889">
        <v>0.68445</v>
      </c>
      <c r="K6889">
        <v>0.98785000000000001</v>
      </c>
      <c r="L6889">
        <v>0.17405000000000001</v>
      </c>
      <c r="M6889">
        <v>6.9650000000000004E-2</v>
      </c>
    </row>
    <row r="6890" spans="2:13" x14ac:dyDescent="0.35">
      <c r="B6890">
        <v>6887</v>
      </c>
      <c r="C6890">
        <v>0.68864999999999998</v>
      </c>
      <c r="D6890">
        <v>0.48285</v>
      </c>
      <c r="E6890">
        <v>0.64844999999999997</v>
      </c>
      <c r="F6890">
        <v>0.51234999999999997</v>
      </c>
      <c r="G6890">
        <v>0.41275000000000001</v>
      </c>
      <c r="H6890">
        <v>0.52564999999999995</v>
      </c>
      <c r="I6890">
        <v>0.59475</v>
      </c>
      <c r="J6890">
        <v>0.60485</v>
      </c>
      <c r="K6890">
        <v>4.8550000000000003E-2</v>
      </c>
      <c r="L6890">
        <v>0.92215000000000003</v>
      </c>
      <c r="M6890">
        <v>0.27445000000000003</v>
      </c>
    </row>
    <row r="6891" spans="2:13" x14ac:dyDescent="0.35">
      <c r="B6891">
        <v>6888</v>
      </c>
      <c r="C6891">
        <v>0.68874999999999997</v>
      </c>
      <c r="D6891">
        <v>0.41865000000000002</v>
      </c>
      <c r="E6891">
        <v>0.95674999999999999</v>
      </c>
      <c r="F6891">
        <v>0.34994999999999998</v>
      </c>
      <c r="G6891">
        <v>0.22885</v>
      </c>
      <c r="H6891">
        <v>0.21015</v>
      </c>
      <c r="I6891">
        <v>5.8250000000000003E-2</v>
      </c>
      <c r="J6891">
        <v>0.55235000000000001</v>
      </c>
      <c r="K6891">
        <v>0.11085</v>
      </c>
      <c r="L6891">
        <v>0.27005000000000001</v>
      </c>
      <c r="M6891">
        <v>0.82194999999999996</v>
      </c>
    </row>
    <row r="6892" spans="2:13" x14ac:dyDescent="0.35">
      <c r="B6892">
        <v>6889</v>
      </c>
      <c r="C6892">
        <v>0.68884999999999996</v>
      </c>
      <c r="D6892">
        <v>0.39045000000000002</v>
      </c>
      <c r="E6892">
        <v>0.72835000000000005</v>
      </c>
      <c r="F6892">
        <v>0.97535000000000005</v>
      </c>
      <c r="G6892">
        <v>0.32715</v>
      </c>
      <c r="H6892">
        <v>0.37425000000000003</v>
      </c>
      <c r="I6892">
        <v>0.75305</v>
      </c>
      <c r="J6892">
        <v>6.8650000000000003E-2</v>
      </c>
      <c r="K6892">
        <v>0.29944999999999999</v>
      </c>
      <c r="L6892">
        <v>0.26024999999999998</v>
      </c>
      <c r="M6892">
        <v>0.61924999999999997</v>
      </c>
    </row>
    <row r="6893" spans="2:13" x14ac:dyDescent="0.35">
      <c r="B6893">
        <v>6890</v>
      </c>
      <c r="C6893">
        <v>0.68894999999999995</v>
      </c>
      <c r="D6893">
        <v>0.65554999999999997</v>
      </c>
      <c r="E6893">
        <v>0.78385000000000005</v>
      </c>
      <c r="F6893">
        <v>0.53935</v>
      </c>
      <c r="G6893">
        <v>0.71794999999999998</v>
      </c>
      <c r="H6893">
        <v>0.92935000000000001</v>
      </c>
      <c r="I6893">
        <v>0.13975000000000001</v>
      </c>
      <c r="J6893">
        <v>0.76134999999999997</v>
      </c>
      <c r="K6893">
        <v>0.85424999999999995</v>
      </c>
      <c r="L6893">
        <v>0.47175</v>
      </c>
      <c r="M6893">
        <v>0.98904999999999998</v>
      </c>
    </row>
    <row r="6894" spans="2:13" x14ac:dyDescent="0.35">
      <c r="B6894">
        <v>6891</v>
      </c>
      <c r="C6894">
        <v>0.68905000000000005</v>
      </c>
      <c r="D6894">
        <v>0.75105</v>
      </c>
      <c r="E6894">
        <v>0.23125000000000001</v>
      </c>
      <c r="F6894">
        <v>0.89815</v>
      </c>
      <c r="G6894">
        <v>0.72294999999999998</v>
      </c>
      <c r="H6894">
        <v>0.34325</v>
      </c>
      <c r="I6894">
        <v>0.46145000000000003</v>
      </c>
      <c r="J6894">
        <v>0.69794999999999996</v>
      </c>
      <c r="K6894">
        <v>0.25374999999999998</v>
      </c>
      <c r="L6894">
        <v>0.45495000000000002</v>
      </c>
      <c r="M6894">
        <v>0.66274999999999995</v>
      </c>
    </row>
    <row r="6895" spans="2:13" x14ac:dyDescent="0.35">
      <c r="B6895">
        <v>6892</v>
      </c>
      <c r="C6895">
        <v>0.68915000000000004</v>
      </c>
      <c r="D6895">
        <v>0.47305000000000003</v>
      </c>
      <c r="E6895">
        <v>8.2500000000000004E-3</v>
      </c>
      <c r="F6895">
        <v>0.37614999999999998</v>
      </c>
      <c r="G6895">
        <v>0.29785</v>
      </c>
      <c r="H6895">
        <v>0.49825000000000003</v>
      </c>
      <c r="I6895">
        <v>1.225E-2</v>
      </c>
      <c r="J6895">
        <v>0.58904999999999996</v>
      </c>
      <c r="K6895">
        <v>0.87565000000000004</v>
      </c>
      <c r="L6895">
        <v>0.33474999999999999</v>
      </c>
      <c r="M6895">
        <v>0.63185000000000002</v>
      </c>
    </row>
    <row r="6896" spans="2:13" x14ac:dyDescent="0.35">
      <c r="B6896">
        <v>6893</v>
      </c>
      <c r="C6896">
        <v>0.68925000000000003</v>
      </c>
      <c r="D6896">
        <v>0.94215000000000004</v>
      </c>
      <c r="E6896">
        <v>3.4499999999999999E-3</v>
      </c>
      <c r="F6896">
        <v>0.23325000000000001</v>
      </c>
      <c r="G6896">
        <v>9.5750000000000002E-2</v>
      </c>
      <c r="H6896">
        <v>0.45014999999999999</v>
      </c>
      <c r="I6896">
        <v>4.9750000000000003E-2</v>
      </c>
      <c r="J6896">
        <v>0.24984999999999999</v>
      </c>
      <c r="K6896">
        <v>0.29494999999999999</v>
      </c>
      <c r="L6896">
        <v>0.20785000000000001</v>
      </c>
      <c r="M6896">
        <v>0.63144999999999996</v>
      </c>
    </row>
    <row r="6897" spans="2:13" x14ac:dyDescent="0.35">
      <c r="B6897">
        <v>6894</v>
      </c>
      <c r="C6897">
        <v>0.68935000000000002</v>
      </c>
      <c r="D6897">
        <v>0.63605</v>
      </c>
      <c r="E6897">
        <v>0.92774999999999996</v>
      </c>
      <c r="F6897">
        <v>0.14274999999999999</v>
      </c>
      <c r="G6897">
        <v>0.26784999999999998</v>
      </c>
      <c r="H6897">
        <v>0.11955</v>
      </c>
      <c r="I6897">
        <v>0.11924999999999999</v>
      </c>
      <c r="J6897">
        <v>4.9500000000000004E-3</v>
      </c>
      <c r="K6897">
        <v>0.93955</v>
      </c>
      <c r="L6897">
        <v>0.85235000000000005</v>
      </c>
      <c r="M6897">
        <v>0.61075000000000002</v>
      </c>
    </row>
    <row r="6898" spans="2:13" x14ac:dyDescent="0.35">
      <c r="B6898">
        <v>6895</v>
      </c>
      <c r="C6898">
        <v>0.68945000000000001</v>
      </c>
      <c r="D6898">
        <v>0.44764999999999999</v>
      </c>
      <c r="E6898">
        <v>0.50724999999999998</v>
      </c>
      <c r="F6898">
        <v>0.44195000000000001</v>
      </c>
      <c r="G6898">
        <v>0.46584999999999999</v>
      </c>
      <c r="H6898">
        <v>0.40625</v>
      </c>
      <c r="I6898">
        <v>0.91884999999999994</v>
      </c>
      <c r="J6898">
        <v>0.41944999999999999</v>
      </c>
      <c r="K6898">
        <v>0.40215000000000001</v>
      </c>
      <c r="L6898">
        <v>0.41915000000000002</v>
      </c>
      <c r="M6898">
        <v>0.14335000000000001</v>
      </c>
    </row>
    <row r="6899" spans="2:13" x14ac:dyDescent="0.35">
      <c r="B6899">
        <v>6896</v>
      </c>
      <c r="C6899">
        <v>0.68955</v>
      </c>
      <c r="D6899">
        <v>0.78734999999999999</v>
      </c>
      <c r="E6899">
        <v>0.58545000000000003</v>
      </c>
      <c r="F6899">
        <v>0.97194999999999998</v>
      </c>
      <c r="G6899">
        <v>0.37574999999999997</v>
      </c>
      <c r="H6899">
        <v>0.74255000000000004</v>
      </c>
      <c r="I6899">
        <v>0.62775000000000003</v>
      </c>
      <c r="J6899">
        <v>0.41835</v>
      </c>
      <c r="K6899">
        <v>0.69084999999999996</v>
      </c>
      <c r="L6899">
        <v>0.31974999999999998</v>
      </c>
      <c r="M6899">
        <v>0.52095000000000002</v>
      </c>
    </row>
    <row r="6900" spans="2:13" x14ac:dyDescent="0.35">
      <c r="B6900">
        <v>6897</v>
      </c>
      <c r="C6900">
        <v>0.68964999999999999</v>
      </c>
      <c r="D6900">
        <v>0.14155000000000001</v>
      </c>
      <c r="E6900">
        <v>0.16525000000000001</v>
      </c>
      <c r="F6900">
        <v>3.705E-2</v>
      </c>
      <c r="G6900">
        <v>0.38764999999999999</v>
      </c>
      <c r="H6900">
        <v>0.71055000000000001</v>
      </c>
      <c r="I6900">
        <v>0.79025000000000001</v>
      </c>
      <c r="J6900">
        <v>0.89124999999999999</v>
      </c>
      <c r="K6900">
        <v>0.81864999999999999</v>
      </c>
      <c r="L6900">
        <v>0.16345000000000001</v>
      </c>
      <c r="M6900">
        <v>0.14824999999999999</v>
      </c>
    </row>
    <row r="6901" spans="2:13" x14ac:dyDescent="0.35">
      <c r="B6901">
        <v>6898</v>
      </c>
      <c r="C6901">
        <v>0.68974999999999997</v>
      </c>
      <c r="D6901">
        <v>0.78695000000000004</v>
      </c>
      <c r="E6901">
        <v>9.8449999999999996E-2</v>
      </c>
      <c r="F6901">
        <v>1.255E-2</v>
      </c>
      <c r="G6901">
        <v>0.68245</v>
      </c>
      <c r="H6901">
        <v>0.99934999999999996</v>
      </c>
      <c r="I6901">
        <v>0.86294999999999999</v>
      </c>
      <c r="J6901">
        <v>0.45145000000000002</v>
      </c>
      <c r="K6901">
        <v>0.97124999999999995</v>
      </c>
      <c r="L6901">
        <v>0.27825</v>
      </c>
      <c r="M6901">
        <v>0.18575</v>
      </c>
    </row>
    <row r="6902" spans="2:13" x14ac:dyDescent="0.35">
      <c r="B6902">
        <v>6899</v>
      </c>
      <c r="C6902">
        <v>0.68984999999999996</v>
      </c>
      <c r="D6902">
        <v>0.50065000000000004</v>
      </c>
      <c r="E6902">
        <v>0.86924999999999997</v>
      </c>
      <c r="F6902">
        <v>0.88124999999999998</v>
      </c>
      <c r="G6902">
        <v>4.1750000000000002E-2</v>
      </c>
      <c r="H6902">
        <v>0.94174999999999998</v>
      </c>
      <c r="I6902">
        <v>0.28025</v>
      </c>
      <c r="J6902">
        <v>0.52954999999999997</v>
      </c>
      <c r="K6902">
        <v>0.84665000000000001</v>
      </c>
      <c r="L6902">
        <v>0.35354999999999998</v>
      </c>
      <c r="M6902">
        <v>0.93284999999999996</v>
      </c>
    </row>
    <row r="6903" spans="2:13" x14ac:dyDescent="0.35">
      <c r="B6903">
        <v>6900</v>
      </c>
      <c r="C6903">
        <v>0.68994999999999995</v>
      </c>
      <c r="D6903">
        <v>7.6050000000000006E-2</v>
      </c>
      <c r="E6903">
        <v>0.86424999999999996</v>
      </c>
      <c r="F6903">
        <v>0.84735000000000005</v>
      </c>
      <c r="G6903">
        <v>0.97135000000000005</v>
      </c>
      <c r="H6903">
        <v>0.96855000000000002</v>
      </c>
      <c r="I6903">
        <v>0.93945000000000001</v>
      </c>
      <c r="J6903">
        <v>0.28644999999999998</v>
      </c>
      <c r="K6903">
        <v>0.77634999999999998</v>
      </c>
      <c r="L6903">
        <v>0.31524999999999997</v>
      </c>
      <c r="M6903">
        <v>0.45274999999999999</v>
      </c>
    </row>
    <row r="6904" spans="2:13" x14ac:dyDescent="0.35">
      <c r="B6904">
        <v>6901</v>
      </c>
      <c r="C6904">
        <v>0.69005000000000005</v>
      </c>
      <c r="D6904">
        <v>0.85594999999999999</v>
      </c>
      <c r="E6904">
        <v>0.37845000000000001</v>
      </c>
      <c r="F6904">
        <v>0.45945000000000003</v>
      </c>
      <c r="G6904">
        <v>0.80405000000000004</v>
      </c>
      <c r="H6904">
        <v>0.75004999999999999</v>
      </c>
      <c r="I6904">
        <v>0.14485000000000001</v>
      </c>
      <c r="J6904">
        <v>0.47215000000000001</v>
      </c>
      <c r="K6904">
        <v>0.89864999999999995</v>
      </c>
      <c r="L6904">
        <v>0.58204999999999996</v>
      </c>
      <c r="M6904">
        <v>0.45845000000000002</v>
      </c>
    </row>
    <row r="6905" spans="2:13" x14ac:dyDescent="0.35">
      <c r="B6905">
        <v>6902</v>
      </c>
      <c r="C6905">
        <v>0.69015000000000004</v>
      </c>
      <c r="D6905">
        <v>5.015E-2</v>
      </c>
      <c r="E6905">
        <v>3.65E-3</v>
      </c>
      <c r="F6905">
        <v>0.64234999999999998</v>
      </c>
      <c r="G6905">
        <v>0.48775000000000002</v>
      </c>
      <c r="H6905">
        <v>0.11805</v>
      </c>
      <c r="I6905">
        <v>0.28425</v>
      </c>
      <c r="J6905">
        <v>0.29754999999999998</v>
      </c>
      <c r="K6905">
        <v>0.34305000000000002</v>
      </c>
      <c r="L6905">
        <v>0.44995000000000002</v>
      </c>
      <c r="M6905">
        <v>0.62844999999999995</v>
      </c>
    </row>
    <row r="6906" spans="2:13" x14ac:dyDescent="0.35">
      <c r="B6906">
        <v>6903</v>
      </c>
      <c r="C6906">
        <v>0.69025000000000003</v>
      </c>
      <c r="D6906">
        <v>0.86614999999999998</v>
      </c>
      <c r="E6906">
        <v>0.95845000000000002</v>
      </c>
      <c r="F6906">
        <v>0.39645000000000002</v>
      </c>
      <c r="G6906">
        <v>0.44245000000000001</v>
      </c>
      <c r="H6906">
        <v>0.85685</v>
      </c>
      <c r="I6906">
        <v>0.41794999999999999</v>
      </c>
      <c r="J6906">
        <v>0.60465000000000002</v>
      </c>
      <c r="K6906">
        <v>0.27955000000000002</v>
      </c>
      <c r="L6906">
        <v>0.70184999999999997</v>
      </c>
      <c r="M6906">
        <v>0.92825000000000002</v>
      </c>
    </row>
    <row r="6907" spans="2:13" x14ac:dyDescent="0.35">
      <c r="B6907">
        <v>6904</v>
      </c>
      <c r="C6907">
        <v>0.69035000000000002</v>
      </c>
      <c r="D6907">
        <v>0.48154999999999998</v>
      </c>
      <c r="E6907">
        <v>3.9449999999999999E-2</v>
      </c>
      <c r="F6907">
        <v>0.71794999999999998</v>
      </c>
      <c r="G6907">
        <v>0.68905000000000005</v>
      </c>
      <c r="H6907">
        <v>0.51154999999999995</v>
      </c>
      <c r="I6907">
        <v>0.34875</v>
      </c>
      <c r="J6907">
        <v>0.83084999999999998</v>
      </c>
      <c r="K6907">
        <v>0.55845</v>
      </c>
      <c r="L6907">
        <v>0.85994999999999999</v>
      </c>
      <c r="M6907">
        <v>0.50065000000000004</v>
      </c>
    </row>
    <row r="6908" spans="2:13" x14ac:dyDescent="0.35">
      <c r="B6908">
        <v>6905</v>
      </c>
      <c r="C6908">
        <v>0.69045000000000001</v>
      </c>
      <c r="D6908">
        <v>0.47484999999999999</v>
      </c>
      <c r="E6908">
        <v>0.88195000000000001</v>
      </c>
      <c r="F6908">
        <v>0.11975</v>
      </c>
      <c r="G6908">
        <v>0.73265000000000002</v>
      </c>
      <c r="H6908">
        <v>0.18245</v>
      </c>
      <c r="I6908">
        <v>0.74844999999999995</v>
      </c>
      <c r="J6908">
        <v>0.34194999999999998</v>
      </c>
      <c r="K6908">
        <v>0.90234999999999999</v>
      </c>
      <c r="L6908">
        <v>0.78615000000000002</v>
      </c>
      <c r="M6908">
        <v>0.46234999999999998</v>
      </c>
    </row>
    <row r="6909" spans="2:13" x14ac:dyDescent="0.35">
      <c r="B6909">
        <v>6906</v>
      </c>
      <c r="C6909">
        <v>0.69055</v>
      </c>
      <c r="D6909">
        <v>0.16175</v>
      </c>
      <c r="E6909">
        <v>0.21235000000000001</v>
      </c>
      <c r="F6909">
        <v>0.96645000000000003</v>
      </c>
      <c r="G6909">
        <v>0.61565000000000003</v>
      </c>
      <c r="H6909">
        <v>0.36085</v>
      </c>
      <c r="I6909">
        <v>0.81284999999999996</v>
      </c>
      <c r="J6909">
        <v>9.6149999999999999E-2</v>
      </c>
      <c r="K6909">
        <v>0.26774999999999999</v>
      </c>
      <c r="L6909">
        <v>0.25814999999999999</v>
      </c>
      <c r="M6909">
        <v>0.12995000000000001</v>
      </c>
    </row>
    <row r="6910" spans="2:13" x14ac:dyDescent="0.35">
      <c r="B6910">
        <v>6907</v>
      </c>
      <c r="C6910">
        <v>0.69064999999999999</v>
      </c>
      <c r="D6910">
        <v>0.33545000000000003</v>
      </c>
      <c r="E6910">
        <v>0.92225000000000001</v>
      </c>
      <c r="F6910">
        <v>0.14545</v>
      </c>
      <c r="G6910">
        <v>0.46065</v>
      </c>
      <c r="H6910">
        <v>0.11635</v>
      </c>
      <c r="I6910">
        <v>0.60834999999999995</v>
      </c>
      <c r="J6910">
        <v>0.44635000000000002</v>
      </c>
      <c r="K6910">
        <v>0.75914999999999999</v>
      </c>
      <c r="L6910">
        <v>0.30954999999999999</v>
      </c>
      <c r="M6910">
        <v>0.27024999999999999</v>
      </c>
    </row>
    <row r="6911" spans="2:13" x14ac:dyDescent="0.35">
      <c r="B6911">
        <v>6908</v>
      </c>
      <c r="C6911">
        <v>0.69074999999999998</v>
      </c>
      <c r="D6911">
        <v>0.89175000000000004</v>
      </c>
      <c r="E6911">
        <v>0.83735000000000004</v>
      </c>
      <c r="F6911">
        <v>0.53585000000000005</v>
      </c>
      <c r="G6911">
        <v>0.68674999999999997</v>
      </c>
      <c r="H6911">
        <v>0.99514999999999998</v>
      </c>
      <c r="I6911">
        <v>0.12554999999999999</v>
      </c>
      <c r="J6911">
        <v>0.74465000000000003</v>
      </c>
      <c r="K6911">
        <v>0.40955000000000003</v>
      </c>
      <c r="L6911">
        <v>0.82955000000000001</v>
      </c>
      <c r="M6911">
        <v>0.49964999999999998</v>
      </c>
    </row>
    <row r="6912" spans="2:13" x14ac:dyDescent="0.35">
      <c r="B6912">
        <v>6909</v>
      </c>
      <c r="C6912">
        <v>0.69084999999999996</v>
      </c>
      <c r="D6912">
        <v>4.5500000000000002E-3</v>
      </c>
      <c r="E6912">
        <v>0.47055000000000002</v>
      </c>
      <c r="F6912">
        <v>6.3850000000000004E-2</v>
      </c>
      <c r="G6912">
        <v>0.70574999999999999</v>
      </c>
      <c r="H6912">
        <v>0.53785000000000005</v>
      </c>
      <c r="I6912">
        <v>0.44764999999999999</v>
      </c>
      <c r="J6912">
        <v>0.96884999999999999</v>
      </c>
      <c r="K6912">
        <v>0.71404999999999996</v>
      </c>
      <c r="L6912">
        <v>0.24424999999999999</v>
      </c>
      <c r="M6912">
        <v>0.47865000000000002</v>
      </c>
    </row>
    <row r="6913" spans="2:13" x14ac:dyDescent="0.35">
      <c r="B6913">
        <v>6910</v>
      </c>
      <c r="C6913">
        <v>0.69094999999999995</v>
      </c>
      <c r="D6913">
        <v>0.99604999999999999</v>
      </c>
      <c r="E6913">
        <v>0.73504999999999998</v>
      </c>
      <c r="F6913">
        <v>0.64275000000000004</v>
      </c>
      <c r="G6913">
        <v>0.81435000000000002</v>
      </c>
      <c r="H6913">
        <v>5.4149999999999997E-2</v>
      </c>
      <c r="I6913">
        <v>0.72084999999999999</v>
      </c>
      <c r="J6913">
        <v>0.98124999999999996</v>
      </c>
      <c r="K6913">
        <v>0.42604999999999998</v>
      </c>
      <c r="L6913">
        <v>0.70674999999999999</v>
      </c>
      <c r="M6913">
        <v>0.71125000000000005</v>
      </c>
    </row>
    <row r="6914" spans="2:13" x14ac:dyDescent="0.35">
      <c r="B6914">
        <v>6911</v>
      </c>
      <c r="C6914">
        <v>0.69105000000000005</v>
      </c>
      <c r="D6914">
        <v>0.32655000000000001</v>
      </c>
      <c r="E6914">
        <v>0.67835000000000001</v>
      </c>
      <c r="F6914">
        <v>3.7850000000000002E-2</v>
      </c>
      <c r="G6914">
        <v>0.14895</v>
      </c>
      <c r="H6914">
        <v>0.48785000000000001</v>
      </c>
      <c r="I6914">
        <v>3.3649999999999999E-2</v>
      </c>
      <c r="J6914">
        <v>0.78764999999999996</v>
      </c>
      <c r="K6914">
        <v>0.89215</v>
      </c>
      <c r="L6914">
        <v>0.35585</v>
      </c>
      <c r="M6914">
        <v>0.71545000000000003</v>
      </c>
    </row>
    <row r="6915" spans="2:13" x14ac:dyDescent="0.35">
      <c r="B6915">
        <v>6912</v>
      </c>
      <c r="C6915">
        <v>0.69115000000000004</v>
      </c>
      <c r="D6915">
        <v>0.42335</v>
      </c>
      <c r="E6915">
        <v>0.70635000000000003</v>
      </c>
      <c r="F6915">
        <v>0.54895000000000005</v>
      </c>
      <c r="G6915">
        <v>0.99514999999999998</v>
      </c>
      <c r="H6915">
        <v>0.75975000000000004</v>
      </c>
      <c r="I6915">
        <v>0.44045000000000001</v>
      </c>
      <c r="J6915">
        <v>0.78974999999999995</v>
      </c>
      <c r="K6915">
        <v>0.46494999999999997</v>
      </c>
      <c r="L6915">
        <v>0.53364999999999996</v>
      </c>
      <c r="M6915">
        <v>0.48575000000000002</v>
      </c>
    </row>
    <row r="6916" spans="2:13" x14ac:dyDescent="0.35">
      <c r="B6916">
        <v>6913</v>
      </c>
      <c r="C6916">
        <v>0.69125000000000003</v>
      </c>
      <c r="D6916">
        <v>7.5550000000000006E-2</v>
      </c>
      <c r="E6916">
        <v>0.18085000000000001</v>
      </c>
      <c r="F6916">
        <v>0.75995000000000001</v>
      </c>
      <c r="G6916">
        <v>0.72504999999999997</v>
      </c>
      <c r="H6916">
        <v>3.875E-2</v>
      </c>
      <c r="I6916">
        <v>0.15575</v>
      </c>
      <c r="J6916">
        <v>0.15075</v>
      </c>
      <c r="K6916">
        <v>0.30545</v>
      </c>
      <c r="L6916">
        <v>0.31755</v>
      </c>
      <c r="M6916">
        <v>0.32984999999999998</v>
      </c>
    </row>
    <row r="6917" spans="2:13" x14ac:dyDescent="0.35">
      <c r="B6917">
        <v>6914</v>
      </c>
      <c r="C6917">
        <v>0.69135000000000002</v>
      </c>
      <c r="D6917">
        <v>0.23715</v>
      </c>
      <c r="E6917">
        <v>0.33245000000000002</v>
      </c>
      <c r="F6917">
        <v>4.0550000000000003E-2</v>
      </c>
      <c r="G6917">
        <v>0.23385</v>
      </c>
      <c r="H6917">
        <v>8.5349999999999995E-2</v>
      </c>
      <c r="I6917">
        <v>0.42185</v>
      </c>
      <c r="J6917">
        <v>0.90815000000000001</v>
      </c>
      <c r="K6917">
        <v>0.52775000000000005</v>
      </c>
      <c r="L6917">
        <v>0.13875000000000001</v>
      </c>
      <c r="M6917">
        <v>0.23485</v>
      </c>
    </row>
    <row r="6918" spans="2:13" x14ac:dyDescent="0.35">
      <c r="B6918">
        <v>6915</v>
      </c>
      <c r="C6918">
        <v>0.69145000000000001</v>
      </c>
      <c r="D6918">
        <v>0.35715000000000002</v>
      </c>
      <c r="E6918">
        <v>0.13664999999999999</v>
      </c>
      <c r="F6918">
        <v>0.54174999999999995</v>
      </c>
      <c r="G6918">
        <v>0.40594999999999998</v>
      </c>
      <c r="H6918">
        <v>0.52185000000000004</v>
      </c>
      <c r="I6918">
        <v>0.16705</v>
      </c>
      <c r="J6918">
        <v>0.54984999999999995</v>
      </c>
      <c r="K6918">
        <v>0.52015</v>
      </c>
      <c r="L6918">
        <v>0.52385000000000004</v>
      </c>
      <c r="M6918">
        <v>0.97194999999999998</v>
      </c>
    </row>
    <row r="6919" spans="2:13" x14ac:dyDescent="0.35">
      <c r="B6919">
        <v>6916</v>
      </c>
      <c r="C6919">
        <v>0.69155</v>
      </c>
      <c r="D6919">
        <v>0.37264999999999998</v>
      </c>
      <c r="E6919">
        <v>0.40765000000000001</v>
      </c>
      <c r="F6919">
        <v>0.34255000000000002</v>
      </c>
      <c r="G6919">
        <v>0.91054999999999997</v>
      </c>
      <c r="H6919">
        <v>0.66585000000000005</v>
      </c>
      <c r="I6919">
        <v>0.79864999999999997</v>
      </c>
      <c r="J6919">
        <v>0.17735000000000001</v>
      </c>
      <c r="K6919">
        <v>0.39345000000000002</v>
      </c>
      <c r="L6919">
        <v>0.85494999999999999</v>
      </c>
      <c r="M6919">
        <v>0.84884999999999999</v>
      </c>
    </row>
    <row r="6920" spans="2:13" x14ac:dyDescent="0.35">
      <c r="B6920">
        <v>6917</v>
      </c>
      <c r="C6920">
        <v>0.69164999999999999</v>
      </c>
      <c r="D6920">
        <v>0.42664999999999997</v>
      </c>
      <c r="E6920">
        <v>0.38895000000000002</v>
      </c>
      <c r="F6920">
        <v>0.67684999999999995</v>
      </c>
      <c r="G6920">
        <v>0.33184999999999998</v>
      </c>
      <c r="H6920">
        <v>0.85555000000000003</v>
      </c>
      <c r="I6920">
        <v>0.30885000000000001</v>
      </c>
      <c r="J6920">
        <v>0.96135000000000004</v>
      </c>
      <c r="K6920">
        <v>9.5649999999999999E-2</v>
      </c>
      <c r="L6920">
        <v>0.33834999999999998</v>
      </c>
      <c r="M6920">
        <v>0.34244999999999998</v>
      </c>
    </row>
    <row r="6921" spans="2:13" x14ac:dyDescent="0.35">
      <c r="B6921">
        <v>6918</v>
      </c>
      <c r="C6921">
        <v>0.69174999999999998</v>
      </c>
      <c r="D6921">
        <v>0.67205000000000004</v>
      </c>
      <c r="E6921">
        <v>0.14055000000000001</v>
      </c>
      <c r="F6921">
        <v>0.31254999999999999</v>
      </c>
      <c r="G6921">
        <v>0.79584999999999995</v>
      </c>
      <c r="H6921">
        <v>3.015E-2</v>
      </c>
      <c r="I6921">
        <v>0.68164999999999998</v>
      </c>
      <c r="J6921">
        <v>0.42725000000000002</v>
      </c>
      <c r="K6921">
        <v>3.3500000000000001E-3</v>
      </c>
      <c r="L6921">
        <v>0.16644999999999999</v>
      </c>
      <c r="M6921">
        <v>0.70645000000000002</v>
      </c>
    </row>
    <row r="6922" spans="2:13" x14ac:dyDescent="0.35">
      <c r="B6922">
        <v>6919</v>
      </c>
      <c r="C6922">
        <v>0.69184999999999997</v>
      </c>
      <c r="D6922">
        <v>0.80884999999999996</v>
      </c>
      <c r="E6922">
        <v>0.39524999999999999</v>
      </c>
      <c r="F6922">
        <v>0.51524999999999999</v>
      </c>
      <c r="G6922">
        <v>0.26774999999999999</v>
      </c>
      <c r="H6922">
        <v>0.28584999999999999</v>
      </c>
      <c r="I6922">
        <v>0.19414999999999999</v>
      </c>
      <c r="J6922">
        <v>0.50365000000000004</v>
      </c>
      <c r="K6922">
        <v>3.9449999999999999E-2</v>
      </c>
      <c r="L6922">
        <v>0.26945000000000002</v>
      </c>
      <c r="M6922">
        <v>0.61785000000000001</v>
      </c>
    </row>
    <row r="6923" spans="2:13" x14ac:dyDescent="0.35">
      <c r="B6923">
        <v>6920</v>
      </c>
      <c r="C6923">
        <v>0.69194999999999995</v>
      </c>
      <c r="D6923">
        <v>2.7499999999999998E-3</v>
      </c>
      <c r="E6923">
        <v>0.29344999999999999</v>
      </c>
      <c r="F6923">
        <v>0.49304999999999999</v>
      </c>
      <c r="G6923">
        <v>0.10775</v>
      </c>
      <c r="H6923">
        <v>0.57494999999999996</v>
      </c>
      <c r="I6923">
        <v>0.53815000000000002</v>
      </c>
      <c r="J6923">
        <v>0.44164999999999999</v>
      </c>
      <c r="K6923">
        <v>0.73204999999999998</v>
      </c>
      <c r="L6923">
        <v>0.85035000000000005</v>
      </c>
      <c r="M6923">
        <v>1.65E-3</v>
      </c>
    </row>
    <row r="6924" spans="2:13" x14ac:dyDescent="0.35">
      <c r="B6924">
        <v>6921</v>
      </c>
      <c r="C6924">
        <v>0.69205000000000005</v>
      </c>
      <c r="D6924">
        <v>0.87524999999999997</v>
      </c>
      <c r="E6924">
        <v>0.38624999999999998</v>
      </c>
      <c r="F6924">
        <v>0.29215000000000002</v>
      </c>
      <c r="G6924">
        <v>0.42845</v>
      </c>
      <c r="H6924">
        <v>0.63365000000000005</v>
      </c>
      <c r="I6924">
        <v>0.86585000000000001</v>
      </c>
      <c r="J6924">
        <v>0.24834999999999999</v>
      </c>
      <c r="K6924">
        <v>0.25295000000000001</v>
      </c>
      <c r="L6924">
        <v>0.56274999999999997</v>
      </c>
      <c r="M6924">
        <v>0.67605000000000004</v>
      </c>
    </row>
    <row r="6925" spans="2:13" x14ac:dyDescent="0.35">
      <c r="B6925">
        <v>6922</v>
      </c>
      <c r="C6925">
        <v>0.69215000000000004</v>
      </c>
      <c r="D6925">
        <v>0.51044999999999996</v>
      </c>
      <c r="E6925">
        <v>0.24074999999999999</v>
      </c>
      <c r="F6925">
        <v>0.50665000000000004</v>
      </c>
      <c r="G6925">
        <v>0.97694999999999999</v>
      </c>
      <c r="H6925">
        <v>0.70835000000000004</v>
      </c>
      <c r="I6925">
        <v>0.88465000000000005</v>
      </c>
      <c r="J6925">
        <v>0.35034999999999999</v>
      </c>
      <c r="K6925">
        <v>0.52895000000000003</v>
      </c>
      <c r="L6925">
        <v>0.12554999999999999</v>
      </c>
      <c r="M6925">
        <v>0.37395</v>
      </c>
    </row>
    <row r="6926" spans="2:13" x14ac:dyDescent="0.35">
      <c r="B6926">
        <v>6923</v>
      </c>
      <c r="C6926">
        <v>0.69225000000000003</v>
      </c>
      <c r="D6926">
        <v>0.42354999999999998</v>
      </c>
      <c r="E6926">
        <v>0.74075000000000002</v>
      </c>
      <c r="F6926">
        <v>8.2500000000000004E-3</v>
      </c>
      <c r="G6926">
        <v>0.41775000000000001</v>
      </c>
      <c r="H6926">
        <v>0.41084999999999999</v>
      </c>
      <c r="I6926">
        <v>0.82794999999999996</v>
      </c>
      <c r="J6926">
        <v>6.2950000000000006E-2</v>
      </c>
      <c r="K6926">
        <v>0.76165000000000005</v>
      </c>
      <c r="L6926">
        <v>0.82974999999999999</v>
      </c>
      <c r="M6926">
        <v>0.61504999999999999</v>
      </c>
    </row>
    <row r="6927" spans="2:13" x14ac:dyDescent="0.35">
      <c r="B6927">
        <v>6924</v>
      </c>
      <c r="C6927">
        <v>0.69235000000000002</v>
      </c>
      <c r="D6927">
        <v>0.13214999999999999</v>
      </c>
      <c r="E6927">
        <v>0.86034999999999995</v>
      </c>
      <c r="F6927">
        <v>0.88305</v>
      </c>
      <c r="G6927">
        <v>0.25764999999999999</v>
      </c>
      <c r="H6927">
        <v>0.15295</v>
      </c>
      <c r="I6927">
        <v>0.57865</v>
      </c>
      <c r="J6927">
        <v>0.51315</v>
      </c>
      <c r="K6927">
        <v>0.70435000000000003</v>
      </c>
      <c r="L6927">
        <v>8.0499999999999999E-3</v>
      </c>
      <c r="M6927">
        <v>0.72124999999999995</v>
      </c>
    </row>
    <row r="6928" spans="2:13" x14ac:dyDescent="0.35">
      <c r="B6928">
        <v>6925</v>
      </c>
      <c r="C6928">
        <v>0.69245000000000001</v>
      </c>
      <c r="D6928">
        <v>0.92515000000000003</v>
      </c>
      <c r="E6928">
        <v>0.31385000000000002</v>
      </c>
      <c r="F6928">
        <v>0.52495000000000003</v>
      </c>
      <c r="G6928">
        <v>0.22825000000000001</v>
      </c>
      <c r="H6928">
        <v>6.2649999999999997E-2</v>
      </c>
      <c r="I6928">
        <v>0.43564999999999998</v>
      </c>
      <c r="J6928">
        <v>0.21185000000000001</v>
      </c>
      <c r="K6928">
        <v>0.39765</v>
      </c>
      <c r="L6928">
        <v>0.78805000000000003</v>
      </c>
      <c r="M6928">
        <v>0.38605</v>
      </c>
    </row>
    <row r="6929" spans="2:13" x14ac:dyDescent="0.35">
      <c r="B6929">
        <v>6926</v>
      </c>
      <c r="C6929">
        <v>0.69255</v>
      </c>
      <c r="D6929">
        <v>0.46734999999999999</v>
      </c>
      <c r="E6929">
        <v>0.47965000000000002</v>
      </c>
      <c r="F6929">
        <v>0.79185000000000005</v>
      </c>
      <c r="G6929">
        <v>0.18495</v>
      </c>
      <c r="H6929">
        <v>0.39224999999999999</v>
      </c>
      <c r="I6929">
        <v>0.72184999999999999</v>
      </c>
      <c r="J6929">
        <v>0.96475</v>
      </c>
      <c r="K6929">
        <v>0.37545000000000001</v>
      </c>
      <c r="L6929">
        <v>0.78795000000000004</v>
      </c>
      <c r="M6929">
        <v>0.39884999999999998</v>
      </c>
    </row>
    <row r="6930" spans="2:13" x14ac:dyDescent="0.35">
      <c r="B6930">
        <v>6927</v>
      </c>
      <c r="C6930">
        <v>0.69264999999999999</v>
      </c>
      <c r="D6930">
        <v>0.85685</v>
      </c>
      <c r="E6930">
        <v>0.25155</v>
      </c>
      <c r="F6930">
        <v>0.72484999999999999</v>
      </c>
      <c r="G6930">
        <v>0.84875</v>
      </c>
      <c r="H6930">
        <v>0.62714999999999999</v>
      </c>
      <c r="I6930">
        <v>0.34505000000000002</v>
      </c>
      <c r="J6930">
        <v>0.26724999999999999</v>
      </c>
      <c r="K6930">
        <v>2.215E-2</v>
      </c>
      <c r="L6930">
        <v>0.36604999999999999</v>
      </c>
      <c r="M6930">
        <v>0.46934999999999999</v>
      </c>
    </row>
    <row r="6931" spans="2:13" x14ac:dyDescent="0.35">
      <c r="B6931">
        <v>6928</v>
      </c>
      <c r="C6931">
        <v>0.69274999999999998</v>
      </c>
      <c r="D6931">
        <v>2.2849999999999999E-2</v>
      </c>
      <c r="E6931">
        <v>6.2850000000000003E-2</v>
      </c>
      <c r="F6931">
        <v>0.59704999999999997</v>
      </c>
      <c r="G6931">
        <v>0.49075000000000002</v>
      </c>
      <c r="H6931">
        <v>0.63014999999999999</v>
      </c>
      <c r="I6931">
        <v>0.34765000000000001</v>
      </c>
      <c r="J6931">
        <v>0.15595000000000001</v>
      </c>
      <c r="K6931">
        <v>0.46205000000000002</v>
      </c>
      <c r="L6931">
        <v>4.895E-2</v>
      </c>
      <c r="M6931">
        <v>0.34434999999999999</v>
      </c>
    </row>
    <row r="6932" spans="2:13" x14ac:dyDescent="0.35">
      <c r="B6932">
        <v>6929</v>
      </c>
      <c r="C6932">
        <v>0.69284999999999997</v>
      </c>
      <c r="D6932">
        <v>0.11835</v>
      </c>
      <c r="E6932">
        <v>0.64395000000000002</v>
      </c>
      <c r="F6932">
        <v>0.26995000000000002</v>
      </c>
      <c r="G6932">
        <v>0.72155000000000002</v>
      </c>
      <c r="H6932">
        <v>0.98604999999999998</v>
      </c>
      <c r="I6932">
        <v>0.84584999999999999</v>
      </c>
      <c r="J6932">
        <v>0.25004999999999999</v>
      </c>
      <c r="K6932">
        <v>0.78444999999999998</v>
      </c>
      <c r="L6932">
        <v>0.83814999999999995</v>
      </c>
      <c r="M6932">
        <v>0.11365</v>
      </c>
    </row>
    <row r="6933" spans="2:13" x14ac:dyDescent="0.35">
      <c r="B6933">
        <v>6930</v>
      </c>
      <c r="C6933">
        <v>0.69294999999999995</v>
      </c>
      <c r="D6933">
        <v>1.0149999999999999E-2</v>
      </c>
      <c r="E6933">
        <v>0.57725000000000004</v>
      </c>
      <c r="F6933">
        <v>0.78154999999999997</v>
      </c>
      <c r="G6933">
        <v>1.3950000000000001E-2</v>
      </c>
      <c r="H6933">
        <v>0.26214999999999999</v>
      </c>
      <c r="I6933">
        <v>0.82704999999999995</v>
      </c>
      <c r="J6933">
        <v>0.19725000000000001</v>
      </c>
      <c r="K6933">
        <v>0.71735000000000004</v>
      </c>
      <c r="L6933">
        <v>0.23724999999999999</v>
      </c>
      <c r="M6933">
        <v>0.50605</v>
      </c>
    </row>
    <row r="6934" spans="2:13" x14ac:dyDescent="0.35">
      <c r="B6934">
        <v>6931</v>
      </c>
      <c r="C6934">
        <v>0.69305000000000005</v>
      </c>
      <c r="D6934">
        <v>0.62555000000000005</v>
      </c>
      <c r="E6934">
        <v>0.47284999999999999</v>
      </c>
      <c r="F6934">
        <v>0.67605000000000004</v>
      </c>
      <c r="G6934">
        <v>0.11085</v>
      </c>
      <c r="H6934">
        <v>0.67725000000000002</v>
      </c>
      <c r="I6934">
        <v>0.58235000000000003</v>
      </c>
      <c r="J6934">
        <v>0.18765000000000001</v>
      </c>
      <c r="K6934">
        <v>0.11695</v>
      </c>
      <c r="L6934">
        <v>0.77964999999999995</v>
      </c>
      <c r="M6934">
        <v>0.31185000000000002</v>
      </c>
    </row>
    <row r="6935" spans="2:13" x14ac:dyDescent="0.35">
      <c r="B6935">
        <v>6932</v>
      </c>
      <c r="C6935">
        <v>0.69315000000000004</v>
      </c>
      <c r="D6935">
        <v>0.98965000000000003</v>
      </c>
      <c r="E6935">
        <v>0.44295000000000001</v>
      </c>
      <c r="F6935">
        <v>0.10215</v>
      </c>
      <c r="G6935">
        <v>0.99155000000000004</v>
      </c>
      <c r="H6935">
        <v>0.94105000000000005</v>
      </c>
      <c r="I6935">
        <v>3.4499999999999999E-3</v>
      </c>
      <c r="J6935">
        <v>0.15884999999999999</v>
      </c>
      <c r="K6935">
        <v>0.39145000000000002</v>
      </c>
      <c r="L6935">
        <v>0.11105</v>
      </c>
      <c r="M6935">
        <v>0.91005000000000003</v>
      </c>
    </row>
    <row r="6936" spans="2:13" x14ac:dyDescent="0.35">
      <c r="B6936">
        <v>6933</v>
      </c>
      <c r="C6936">
        <v>0.69325000000000003</v>
      </c>
      <c r="D6936">
        <v>0.82625000000000004</v>
      </c>
      <c r="E6936">
        <v>0.65134999999999998</v>
      </c>
      <c r="F6936">
        <v>6.0350000000000001E-2</v>
      </c>
      <c r="G6936">
        <v>0.61365000000000003</v>
      </c>
      <c r="H6936">
        <v>0.90895000000000004</v>
      </c>
      <c r="I6936">
        <v>0.59445000000000003</v>
      </c>
      <c r="J6936">
        <v>0.77695000000000003</v>
      </c>
      <c r="K6936">
        <v>0.92615000000000003</v>
      </c>
      <c r="L6936">
        <v>0.52124999999999999</v>
      </c>
      <c r="M6936">
        <v>0.59794999999999998</v>
      </c>
    </row>
    <row r="6937" spans="2:13" x14ac:dyDescent="0.35">
      <c r="B6937">
        <v>6934</v>
      </c>
      <c r="C6937">
        <v>0.69335000000000002</v>
      </c>
      <c r="D6937">
        <v>0.13694999999999999</v>
      </c>
      <c r="E6937">
        <v>0.81145</v>
      </c>
      <c r="F6937">
        <v>0.22894999999999999</v>
      </c>
      <c r="G6937">
        <v>0.25605</v>
      </c>
      <c r="H6937">
        <v>0.86085</v>
      </c>
      <c r="I6937">
        <v>0.84275</v>
      </c>
      <c r="J6937">
        <v>0.97694999999999999</v>
      </c>
      <c r="K6937">
        <v>0.83455000000000001</v>
      </c>
      <c r="L6937">
        <v>0.82725000000000004</v>
      </c>
      <c r="M6937">
        <v>0.62655000000000005</v>
      </c>
    </row>
    <row r="6938" spans="2:13" x14ac:dyDescent="0.35">
      <c r="B6938">
        <v>6935</v>
      </c>
      <c r="C6938">
        <v>0.69345000000000001</v>
      </c>
      <c r="D6938">
        <v>0.43554999999999999</v>
      </c>
      <c r="E6938">
        <v>0.12055</v>
      </c>
      <c r="F6938">
        <v>0.77834999999999999</v>
      </c>
      <c r="G6938">
        <v>0.70835000000000004</v>
      </c>
      <c r="H6938">
        <v>1.7749999999999998E-2</v>
      </c>
      <c r="I6938">
        <v>0.48644999999999999</v>
      </c>
      <c r="J6938">
        <v>0.19264999999999999</v>
      </c>
      <c r="K6938">
        <v>0.89554999999999996</v>
      </c>
      <c r="L6938">
        <v>0.36914999999999998</v>
      </c>
      <c r="M6938">
        <v>0.16205</v>
      </c>
    </row>
    <row r="6939" spans="2:13" x14ac:dyDescent="0.35">
      <c r="B6939">
        <v>6936</v>
      </c>
      <c r="C6939">
        <v>0.69355</v>
      </c>
      <c r="D6939">
        <v>0.44985000000000003</v>
      </c>
      <c r="E6939">
        <v>0.23705000000000001</v>
      </c>
      <c r="F6939">
        <v>0.71775</v>
      </c>
      <c r="G6939">
        <v>0.68764999999999998</v>
      </c>
      <c r="H6939">
        <v>0.79005000000000003</v>
      </c>
      <c r="I6939">
        <v>0.11275</v>
      </c>
      <c r="J6939">
        <v>0.31254999999999999</v>
      </c>
      <c r="K6939">
        <v>0.89815</v>
      </c>
      <c r="L6939">
        <v>0.68095000000000006</v>
      </c>
      <c r="M6939">
        <v>3.925E-2</v>
      </c>
    </row>
    <row r="6940" spans="2:13" x14ac:dyDescent="0.35">
      <c r="B6940">
        <v>6937</v>
      </c>
      <c r="C6940">
        <v>0.69364999999999999</v>
      </c>
      <c r="D6940">
        <v>0.14535000000000001</v>
      </c>
      <c r="E6940">
        <v>0.13425000000000001</v>
      </c>
      <c r="F6940">
        <v>0.21854999999999999</v>
      </c>
      <c r="G6940">
        <v>0.58225000000000005</v>
      </c>
      <c r="H6940">
        <v>0.50544999999999995</v>
      </c>
      <c r="I6940">
        <v>3.7749999999999999E-2</v>
      </c>
      <c r="J6940">
        <v>0.28565000000000002</v>
      </c>
      <c r="K6940">
        <v>0.36054999999999998</v>
      </c>
      <c r="L6940">
        <v>0.38834999999999997</v>
      </c>
      <c r="M6940">
        <v>1.9499999999999999E-3</v>
      </c>
    </row>
    <row r="6941" spans="2:13" x14ac:dyDescent="0.35">
      <c r="B6941">
        <v>6938</v>
      </c>
      <c r="C6941">
        <v>0.69374999999999998</v>
      </c>
      <c r="D6941">
        <v>0.64644999999999997</v>
      </c>
      <c r="E6941">
        <v>0.98334999999999995</v>
      </c>
      <c r="F6941">
        <v>0.11724999999999999</v>
      </c>
      <c r="G6941">
        <v>0.51905000000000001</v>
      </c>
      <c r="H6941">
        <v>0.26515</v>
      </c>
      <c r="I6941">
        <v>0.90625</v>
      </c>
      <c r="J6941">
        <v>0.31114999999999998</v>
      </c>
      <c r="K6941">
        <v>0.14165</v>
      </c>
      <c r="L6941">
        <v>0.16055</v>
      </c>
      <c r="M6941">
        <v>0.18015</v>
      </c>
    </row>
    <row r="6942" spans="2:13" x14ac:dyDescent="0.35">
      <c r="B6942">
        <v>6939</v>
      </c>
      <c r="C6942">
        <v>0.69384999999999997</v>
      </c>
      <c r="D6942">
        <v>6.7049999999999998E-2</v>
      </c>
      <c r="E6942">
        <v>9.2149999999999996E-2</v>
      </c>
      <c r="F6942">
        <v>0.88524999999999998</v>
      </c>
      <c r="G6942">
        <v>0.16245000000000001</v>
      </c>
      <c r="H6942">
        <v>0.51434999999999997</v>
      </c>
      <c r="I6942">
        <v>0.50075000000000003</v>
      </c>
      <c r="J6942">
        <v>0.34925</v>
      </c>
      <c r="K6942">
        <v>0.62075000000000002</v>
      </c>
      <c r="L6942">
        <v>0.24445</v>
      </c>
      <c r="M6942">
        <v>0.32705000000000001</v>
      </c>
    </row>
    <row r="6943" spans="2:13" x14ac:dyDescent="0.35">
      <c r="B6943">
        <v>6940</v>
      </c>
      <c r="C6943">
        <v>0.69394999999999996</v>
      </c>
      <c r="D6943">
        <v>0.44685000000000002</v>
      </c>
      <c r="E6943">
        <v>0.92854999999999999</v>
      </c>
      <c r="F6943">
        <v>0.72724999999999995</v>
      </c>
      <c r="G6943">
        <v>0.79425000000000001</v>
      </c>
      <c r="H6943">
        <v>0.39534999999999998</v>
      </c>
      <c r="I6943">
        <v>0.36875000000000002</v>
      </c>
      <c r="J6943">
        <v>0.13105</v>
      </c>
      <c r="K6943">
        <v>0.47134999999999999</v>
      </c>
      <c r="L6943">
        <v>0.65964999999999996</v>
      </c>
      <c r="M6943">
        <v>0.78244999999999998</v>
      </c>
    </row>
    <row r="6944" spans="2:13" x14ac:dyDescent="0.35">
      <c r="B6944">
        <v>6941</v>
      </c>
      <c r="C6944">
        <v>0.69404999999999994</v>
      </c>
      <c r="D6944">
        <v>0.28925000000000001</v>
      </c>
      <c r="E6944">
        <v>0.27395000000000003</v>
      </c>
      <c r="F6944">
        <v>0.18875</v>
      </c>
      <c r="G6944">
        <v>0.83384999999999998</v>
      </c>
      <c r="H6944">
        <v>0.36725000000000002</v>
      </c>
      <c r="I6944">
        <v>0.23765</v>
      </c>
      <c r="J6944">
        <v>0.23385</v>
      </c>
      <c r="K6944">
        <v>0.23885000000000001</v>
      </c>
      <c r="L6944">
        <v>0.16355</v>
      </c>
      <c r="M6944">
        <v>0.70465</v>
      </c>
    </row>
    <row r="6945" spans="2:13" x14ac:dyDescent="0.35">
      <c r="B6945">
        <v>6942</v>
      </c>
      <c r="C6945">
        <v>0.69415000000000004</v>
      </c>
      <c r="D6945">
        <v>7.9500000000000005E-3</v>
      </c>
      <c r="E6945">
        <v>0.69935000000000003</v>
      </c>
      <c r="F6945">
        <v>0.17415</v>
      </c>
      <c r="G6945">
        <v>0.93015000000000003</v>
      </c>
      <c r="H6945">
        <v>0.94994999999999996</v>
      </c>
      <c r="I6945">
        <v>0.10865</v>
      </c>
      <c r="J6945">
        <v>0.63214999999999999</v>
      </c>
      <c r="K6945">
        <v>0.36335000000000001</v>
      </c>
      <c r="L6945">
        <v>0.83404999999999996</v>
      </c>
      <c r="M6945">
        <v>0.99614999999999998</v>
      </c>
    </row>
    <row r="6946" spans="2:13" x14ac:dyDescent="0.35">
      <c r="B6946">
        <v>6943</v>
      </c>
      <c r="C6946">
        <v>0.69425000000000003</v>
      </c>
      <c r="D6946">
        <v>0.92605000000000004</v>
      </c>
      <c r="E6946">
        <v>0.50524999999999998</v>
      </c>
      <c r="F6946">
        <v>0.14815</v>
      </c>
      <c r="G6946">
        <v>9.75E-3</v>
      </c>
      <c r="H6946">
        <v>0.57874999999999999</v>
      </c>
      <c r="I6946">
        <v>0.45184999999999997</v>
      </c>
      <c r="J6946">
        <v>0.74375000000000002</v>
      </c>
      <c r="K6946">
        <v>0.83165</v>
      </c>
      <c r="L6946">
        <v>0.79915000000000003</v>
      </c>
      <c r="M6946">
        <v>3.2750000000000001E-2</v>
      </c>
    </row>
    <row r="6947" spans="2:13" x14ac:dyDescent="0.35">
      <c r="B6947">
        <v>6944</v>
      </c>
      <c r="C6947">
        <v>0.69435000000000002</v>
      </c>
      <c r="D6947">
        <v>0.91354999999999997</v>
      </c>
      <c r="E6947">
        <v>0.52185000000000004</v>
      </c>
      <c r="F6947">
        <v>0.41115000000000002</v>
      </c>
      <c r="G6947">
        <v>0.37705</v>
      </c>
      <c r="H6947">
        <v>0.69015000000000004</v>
      </c>
      <c r="I6947">
        <v>0.59275</v>
      </c>
      <c r="J6947">
        <v>0.92405000000000004</v>
      </c>
      <c r="K6947">
        <v>0.32624999999999998</v>
      </c>
      <c r="L6947">
        <v>0.68425000000000002</v>
      </c>
      <c r="M6947">
        <v>0.69394999999999996</v>
      </c>
    </row>
    <row r="6948" spans="2:13" x14ac:dyDescent="0.35">
      <c r="B6948">
        <v>6945</v>
      </c>
      <c r="C6948">
        <v>0.69445000000000001</v>
      </c>
      <c r="D6948">
        <v>0.57904999999999995</v>
      </c>
      <c r="E6948">
        <v>0.93194999999999995</v>
      </c>
      <c r="F6948">
        <v>0.89434999999999998</v>
      </c>
      <c r="G6948">
        <v>0.69374999999999998</v>
      </c>
      <c r="H6948">
        <v>0.66405000000000003</v>
      </c>
      <c r="I6948">
        <v>9.8499999999999994E-3</v>
      </c>
      <c r="J6948">
        <v>0.33624999999999999</v>
      </c>
      <c r="K6948">
        <v>0.73334999999999995</v>
      </c>
      <c r="L6948">
        <v>0.56145</v>
      </c>
      <c r="M6948">
        <v>0.36985000000000001</v>
      </c>
    </row>
    <row r="6949" spans="2:13" x14ac:dyDescent="0.35">
      <c r="B6949">
        <v>6946</v>
      </c>
      <c r="C6949">
        <v>0.69455</v>
      </c>
      <c r="D6949">
        <v>0.64834999999999998</v>
      </c>
      <c r="E6949">
        <v>0.39284999999999998</v>
      </c>
      <c r="F6949">
        <v>0.65954999999999997</v>
      </c>
      <c r="G6949">
        <v>0.33934999999999998</v>
      </c>
      <c r="H6949">
        <v>0.34384999999999999</v>
      </c>
      <c r="I6949">
        <v>0.93435000000000001</v>
      </c>
      <c r="J6949">
        <v>0.52634999999999998</v>
      </c>
      <c r="K6949">
        <v>6.6049999999999998E-2</v>
      </c>
      <c r="L6949">
        <v>0.49375000000000002</v>
      </c>
      <c r="M6949">
        <v>0.42985000000000001</v>
      </c>
    </row>
    <row r="6950" spans="2:13" x14ac:dyDescent="0.35">
      <c r="B6950">
        <v>6947</v>
      </c>
      <c r="C6950">
        <v>0.69464999999999999</v>
      </c>
      <c r="D6950">
        <v>0.72284999999999999</v>
      </c>
      <c r="E6950">
        <v>0.65075000000000005</v>
      </c>
      <c r="F6950">
        <v>0.35435</v>
      </c>
      <c r="G6950">
        <v>0.19434999999999999</v>
      </c>
      <c r="H6950">
        <v>0.70914999999999995</v>
      </c>
      <c r="I6950">
        <v>0.26174999999999998</v>
      </c>
      <c r="J6950">
        <v>6.8849999999999995E-2</v>
      </c>
      <c r="K6950">
        <v>0.96255000000000002</v>
      </c>
      <c r="L6950">
        <v>2.9749999999999999E-2</v>
      </c>
      <c r="M6950">
        <v>0.53274999999999995</v>
      </c>
    </row>
    <row r="6951" spans="2:13" x14ac:dyDescent="0.35">
      <c r="B6951">
        <v>6948</v>
      </c>
      <c r="C6951">
        <v>0.69474999999999998</v>
      </c>
      <c r="D6951">
        <v>0.56515000000000004</v>
      </c>
      <c r="E6951">
        <v>0.37485000000000002</v>
      </c>
      <c r="F6951">
        <v>0.70674999999999999</v>
      </c>
      <c r="G6951">
        <v>0.95584999999999998</v>
      </c>
      <c r="H6951">
        <v>0.53805000000000003</v>
      </c>
      <c r="I6951">
        <v>0.56904999999999994</v>
      </c>
      <c r="J6951">
        <v>0.61065000000000003</v>
      </c>
      <c r="K6951">
        <v>0.33015</v>
      </c>
      <c r="L6951">
        <v>0.10655000000000001</v>
      </c>
      <c r="M6951">
        <v>0.83245000000000002</v>
      </c>
    </row>
    <row r="6952" spans="2:13" x14ac:dyDescent="0.35">
      <c r="B6952">
        <v>6949</v>
      </c>
      <c r="C6952">
        <v>0.69484999999999997</v>
      </c>
      <c r="D6952">
        <v>8.9149999999999993E-2</v>
      </c>
      <c r="E6952">
        <v>0.96004999999999996</v>
      </c>
      <c r="F6952">
        <v>0.86865000000000003</v>
      </c>
      <c r="G6952">
        <v>0.19025</v>
      </c>
      <c r="H6952">
        <v>0.49975000000000003</v>
      </c>
      <c r="I6952">
        <v>0.74265000000000003</v>
      </c>
      <c r="J6952">
        <v>0.17605000000000001</v>
      </c>
      <c r="K6952">
        <v>0.60555000000000003</v>
      </c>
      <c r="L6952">
        <v>0.16075</v>
      </c>
      <c r="M6952">
        <v>0.40625</v>
      </c>
    </row>
    <row r="6953" spans="2:13" x14ac:dyDescent="0.35">
      <c r="B6953">
        <v>6950</v>
      </c>
      <c r="C6953">
        <v>0.69494999999999996</v>
      </c>
      <c r="D6953">
        <v>0.71214999999999995</v>
      </c>
      <c r="E6953">
        <v>0.61834999999999996</v>
      </c>
      <c r="F6953">
        <v>0.66364999999999996</v>
      </c>
      <c r="G6953">
        <v>0.99175000000000002</v>
      </c>
      <c r="H6953">
        <v>0.66374999999999995</v>
      </c>
      <c r="I6953">
        <v>0.65764999999999996</v>
      </c>
      <c r="J6953">
        <v>0.69315000000000004</v>
      </c>
      <c r="K6953">
        <v>6.3950000000000007E-2</v>
      </c>
      <c r="L6953">
        <v>0.86085</v>
      </c>
      <c r="M6953">
        <v>0.67705000000000004</v>
      </c>
    </row>
    <row r="6954" spans="2:13" x14ac:dyDescent="0.35">
      <c r="B6954">
        <v>6951</v>
      </c>
      <c r="C6954">
        <v>0.69504999999999995</v>
      </c>
      <c r="D6954">
        <v>0.80374999999999996</v>
      </c>
      <c r="E6954">
        <v>0.44745000000000001</v>
      </c>
      <c r="F6954">
        <v>0.99895</v>
      </c>
      <c r="G6954">
        <v>0.45974999999999999</v>
      </c>
      <c r="H6954">
        <v>0.24645</v>
      </c>
      <c r="I6954">
        <v>0.64844999999999997</v>
      </c>
      <c r="J6954">
        <v>0.20075000000000001</v>
      </c>
      <c r="K6954">
        <v>0.14335000000000001</v>
      </c>
      <c r="L6954">
        <v>0.55674999999999997</v>
      </c>
      <c r="M6954">
        <v>0.28294999999999998</v>
      </c>
    </row>
    <row r="6955" spans="2:13" x14ac:dyDescent="0.35">
      <c r="B6955">
        <v>6952</v>
      </c>
      <c r="C6955">
        <v>0.69515000000000005</v>
      </c>
      <c r="D6955">
        <v>0.93045</v>
      </c>
      <c r="E6955">
        <v>0.96675</v>
      </c>
      <c r="F6955">
        <v>0.54115000000000002</v>
      </c>
      <c r="G6955">
        <v>0.94094999999999995</v>
      </c>
      <c r="H6955">
        <v>0.66795000000000004</v>
      </c>
      <c r="I6955">
        <v>0.77944999999999998</v>
      </c>
      <c r="J6955">
        <v>0.18215000000000001</v>
      </c>
      <c r="K6955">
        <v>0.78474999999999995</v>
      </c>
      <c r="L6955">
        <v>0.18015</v>
      </c>
      <c r="M6955">
        <v>0.35265000000000002</v>
      </c>
    </row>
    <row r="6956" spans="2:13" x14ac:dyDescent="0.35">
      <c r="B6956">
        <v>6953</v>
      </c>
      <c r="C6956">
        <v>0.69525000000000003</v>
      </c>
      <c r="D6956">
        <v>0.74834999999999996</v>
      </c>
      <c r="E6956">
        <v>0.68725000000000003</v>
      </c>
      <c r="F6956">
        <v>0.89515</v>
      </c>
      <c r="G6956">
        <v>0.82925000000000004</v>
      </c>
      <c r="H6956">
        <v>0.23915</v>
      </c>
      <c r="I6956">
        <v>2.8250000000000001E-2</v>
      </c>
      <c r="J6956">
        <v>0.62165000000000004</v>
      </c>
      <c r="K6956">
        <v>0.42554999999999998</v>
      </c>
      <c r="L6956">
        <v>9.3950000000000006E-2</v>
      </c>
      <c r="M6956">
        <v>0.35904999999999998</v>
      </c>
    </row>
    <row r="6957" spans="2:13" x14ac:dyDescent="0.35">
      <c r="B6957">
        <v>6954</v>
      </c>
      <c r="C6957">
        <v>0.69535000000000002</v>
      </c>
      <c r="D6957">
        <v>0.13245000000000001</v>
      </c>
      <c r="E6957">
        <v>0.28715000000000002</v>
      </c>
      <c r="F6957">
        <v>0.95304999999999995</v>
      </c>
      <c r="G6957">
        <v>0.42564999999999997</v>
      </c>
      <c r="H6957">
        <v>0.26584999999999998</v>
      </c>
      <c r="I6957">
        <v>0.61675000000000002</v>
      </c>
      <c r="J6957">
        <v>0.26255000000000001</v>
      </c>
      <c r="K6957">
        <v>0.89185000000000003</v>
      </c>
      <c r="L6957">
        <v>0.75114999999999998</v>
      </c>
      <c r="M6957">
        <v>0.19295000000000001</v>
      </c>
    </row>
    <row r="6958" spans="2:13" x14ac:dyDescent="0.35">
      <c r="B6958">
        <v>6955</v>
      </c>
      <c r="C6958">
        <v>0.69545000000000001</v>
      </c>
      <c r="D6958">
        <v>0.64324999999999999</v>
      </c>
      <c r="E6958">
        <v>0.78995000000000004</v>
      </c>
      <c r="F6958">
        <v>0.80725000000000002</v>
      </c>
      <c r="G6958">
        <v>0.96665000000000001</v>
      </c>
      <c r="H6958">
        <v>0.61395</v>
      </c>
      <c r="I6958">
        <v>5.3449999999999998E-2</v>
      </c>
      <c r="J6958">
        <v>0.55274999999999996</v>
      </c>
      <c r="K6958">
        <v>0.71414999999999995</v>
      </c>
      <c r="L6958">
        <v>0.76175000000000004</v>
      </c>
      <c r="M6958">
        <v>0.34405000000000002</v>
      </c>
    </row>
    <row r="6959" spans="2:13" x14ac:dyDescent="0.35">
      <c r="B6959">
        <v>6956</v>
      </c>
      <c r="C6959">
        <v>0.69555</v>
      </c>
      <c r="D6959">
        <v>0.46575</v>
      </c>
      <c r="E6959">
        <v>0.96355000000000002</v>
      </c>
      <c r="F6959">
        <v>0.17294999999999999</v>
      </c>
      <c r="G6959">
        <v>0.27915000000000001</v>
      </c>
      <c r="H6959">
        <v>0.87175000000000002</v>
      </c>
      <c r="I6959">
        <v>0.26124999999999998</v>
      </c>
      <c r="J6959">
        <v>3.3950000000000001E-2</v>
      </c>
      <c r="K6959">
        <v>0.29875000000000002</v>
      </c>
      <c r="L6959">
        <v>0.11515</v>
      </c>
      <c r="M6959">
        <v>0.56094999999999995</v>
      </c>
    </row>
    <row r="6960" spans="2:13" x14ac:dyDescent="0.35">
      <c r="B6960">
        <v>6957</v>
      </c>
      <c r="C6960">
        <v>0.69564999999999999</v>
      </c>
      <c r="D6960">
        <v>9.9500000000000005E-3</v>
      </c>
      <c r="E6960">
        <v>6.2649999999999997E-2</v>
      </c>
      <c r="F6960">
        <v>2.615E-2</v>
      </c>
      <c r="G6960">
        <v>0.55864999999999998</v>
      </c>
      <c r="H6960">
        <v>0.46825</v>
      </c>
      <c r="I6960">
        <v>0.24575</v>
      </c>
      <c r="J6960">
        <v>0.19655</v>
      </c>
      <c r="K6960">
        <v>0.95635000000000003</v>
      </c>
      <c r="L6960">
        <v>0.87144999999999995</v>
      </c>
      <c r="M6960">
        <v>0.20674999999999999</v>
      </c>
    </row>
    <row r="6961" spans="2:13" x14ac:dyDescent="0.35">
      <c r="B6961">
        <v>6958</v>
      </c>
      <c r="C6961">
        <v>0.69574999999999998</v>
      </c>
      <c r="D6961">
        <v>0.94635000000000002</v>
      </c>
      <c r="E6961">
        <v>0.78485000000000005</v>
      </c>
      <c r="F6961">
        <v>0.37264999999999998</v>
      </c>
      <c r="G6961">
        <v>0.95374999999999999</v>
      </c>
      <c r="H6961">
        <v>0.31535000000000002</v>
      </c>
      <c r="I6961">
        <v>0.41115000000000002</v>
      </c>
      <c r="J6961">
        <v>0.76954999999999996</v>
      </c>
      <c r="K6961">
        <v>0.67495000000000005</v>
      </c>
      <c r="L6961">
        <v>0.67035</v>
      </c>
      <c r="M6961">
        <v>0.69964999999999999</v>
      </c>
    </row>
    <row r="6962" spans="2:13" x14ac:dyDescent="0.35">
      <c r="B6962">
        <v>6959</v>
      </c>
      <c r="C6962">
        <v>0.69584999999999997</v>
      </c>
      <c r="D6962">
        <v>0.52085000000000004</v>
      </c>
      <c r="E6962">
        <v>0.78715000000000002</v>
      </c>
      <c r="F6962">
        <v>0.57784999999999997</v>
      </c>
      <c r="G6962">
        <v>0.49754999999999999</v>
      </c>
      <c r="H6962">
        <v>0.27755000000000002</v>
      </c>
      <c r="I6962">
        <v>0.45855000000000001</v>
      </c>
      <c r="J6962">
        <v>0.37245</v>
      </c>
      <c r="K6962">
        <v>0.71924999999999994</v>
      </c>
      <c r="L6962">
        <v>0.27984999999999999</v>
      </c>
      <c r="M6962">
        <v>0.16855000000000001</v>
      </c>
    </row>
    <row r="6963" spans="2:13" x14ac:dyDescent="0.35">
      <c r="B6963">
        <v>6960</v>
      </c>
      <c r="C6963">
        <v>0.69594999999999996</v>
      </c>
      <c r="D6963">
        <v>0.10475</v>
      </c>
      <c r="E6963">
        <v>0.97565000000000002</v>
      </c>
      <c r="F6963">
        <v>0.49314999999999998</v>
      </c>
      <c r="G6963">
        <v>0.94035000000000002</v>
      </c>
      <c r="H6963">
        <v>3.065E-2</v>
      </c>
      <c r="I6963">
        <v>0.29244999999999999</v>
      </c>
      <c r="J6963">
        <v>0.29204999999999998</v>
      </c>
      <c r="K6963">
        <v>0.34905000000000003</v>
      </c>
      <c r="L6963">
        <v>0.99165000000000003</v>
      </c>
      <c r="M6963">
        <v>0.21895000000000001</v>
      </c>
    </row>
    <row r="6964" spans="2:13" x14ac:dyDescent="0.35">
      <c r="B6964">
        <v>6961</v>
      </c>
      <c r="C6964">
        <v>0.69604999999999995</v>
      </c>
      <c r="D6964">
        <v>0.20335</v>
      </c>
      <c r="E6964">
        <v>0.50165000000000004</v>
      </c>
      <c r="F6964">
        <v>5.4949999999999999E-2</v>
      </c>
      <c r="G6964">
        <v>0.11755</v>
      </c>
      <c r="H6964">
        <v>0.67015000000000002</v>
      </c>
      <c r="I6964">
        <v>0.71375</v>
      </c>
      <c r="J6964">
        <v>0.49514999999999998</v>
      </c>
      <c r="K6964">
        <v>0.32474999999999998</v>
      </c>
      <c r="L6964">
        <v>0.74775000000000003</v>
      </c>
      <c r="M6964">
        <v>0.44124999999999998</v>
      </c>
    </row>
    <row r="6965" spans="2:13" x14ac:dyDescent="0.35">
      <c r="B6965">
        <v>6962</v>
      </c>
      <c r="C6965">
        <v>0.69615000000000005</v>
      </c>
      <c r="D6965">
        <v>0.12914999999999999</v>
      </c>
      <c r="E6965">
        <v>0.11465</v>
      </c>
      <c r="F6965">
        <v>0.97865000000000002</v>
      </c>
      <c r="G6965">
        <v>0.61824999999999997</v>
      </c>
      <c r="H6965">
        <v>0.74775000000000003</v>
      </c>
      <c r="I6965">
        <v>0.77364999999999995</v>
      </c>
      <c r="J6965">
        <v>0.18054999999999999</v>
      </c>
      <c r="K6965">
        <v>0.90275000000000005</v>
      </c>
      <c r="L6965">
        <v>0.68364999999999998</v>
      </c>
      <c r="M6965">
        <v>0.84814999999999996</v>
      </c>
    </row>
    <row r="6966" spans="2:13" x14ac:dyDescent="0.35">
      <c r="B6966">
        <v>6963</v>
      </c>
      <c r="C6966">
        <v>0.69625000000000004</v>
      </c>
      <c r="D6966">
        <v>5.2049999999999999E-2</v>
      </c>
      <c r="E6966">
        <v>0.52534999999999998</v>
      </c>
      <c r="F6966">
        <v>0.29585</v>
      </c>
      <c r="G6966">
        <v>8.4349999999999994E-2</v>
      </c>
      <c r="H6966">
        <v>7.3150000000000007E-2</v>
      </c>
      <c r="I6966">
        <v>3.6749999999999998E-2</v>
      </c>
      <c r="J6966">
        <v>0.11795</v>
      </c>
      <c r="K6966">
        <v>0.22835</v>
      </c>
      <c r="L6966">
        <v>0.48565000000000003</v>
      </c>
      <c r="M6966">
        <v>0.88285000000000002</v>
      </c>
    </row>
    <row r="6967" spans="2:13" x14ac:dyDescent="0.35">
      <c r="B6967">
        <v>6964</v>
      </c>
      <c r="C6967">
        <v>0.69635000000000002</v>
      </c>
      <c r="D6967">
        <v>0.62195</v>
      </c>
      <c r="E6967">
        <v>0.71875</v>
      </c>
      <c r="F6967">
        <v>0.66905000000000003</v>
      </c>
      <c r="G6967">
        <v>0.87395</v>
      </c>
      <c r="H6967">
        <v>0.42954999999999999</v>
      </c>
      <c r="I6967">
        <v>0.14445</v>
      </c>
      <c r="J6967">
        <v>0.82584999999999997</v>
      </c>
      <c r="K6967">
        <v>9.2850000000000002E-2</v>
      </c>
      <c r="L6967">
        <v>0.68225000000000002</v>
      </c>
      <c r="M6967">
        <v>0.48954999999999999</v>
      </c>
    </row>
    <row r="6968" spans="2:13" x14ac:dyDescent="0.35">
      <c r="B6968">
        <v>6965</v>
      </c>
      <c r="C6968">
        <v>0.69645000000000001</v>
      </c>
      <c r="D6968">
        <v>0.75385000000000002</v>
      </c>
      <c r="E6968">
        <v>0.79454999999999998</v>
      </c>
      <c r="F6968">
        <v>0.48104999999999998</v>
      </c>
      <c r="G6968">
        <v>9.035E-2</v>
      </c>
      <c r="H6968">
        <v>0.58125000000000004</v>
      </c>
      <c r="I6968">
        <v>0.30314999999999998</v>
      </c>
      <c r="J6968">
        <v>0.30385000000000001</v>
      </c>
      <c r="K6968">
        <v>0.80874999999999997</v>
      </c>
      <c r="L6968">
        <v>0.71825000000000006</v>
      </c>
      <c r="M6968">
        <v>0.61995</v>
      </c>
    </row>
    <row r="6969" spans="2:13" x14ac:dyDescent="0.35">
      <c r="B6969">
        <v>6966</v>
      </c>
      <c r="C6969">
        <v>0.69655</v>
      </c>
      <c r="D6969">
        <v>0.40475</v>
      </c>
      <c r="E6969">
        <v>5.1049999999999998E-2</v>
      </c>
      <c r="F6969">
        <v>0.72255000000000003</v>
      </c>
      <c r="G6969">
        <v>0.36485000000000001</v>
      </c>
      <c r="H6969">
        <v>0.52344999999999997</v>
      </c>
      <c r="I6969">
        <v>0.40344999999999998</v>
      </c>
      <c r="J6969">
        <v>0.99844999999999995</v>
      </c>
      <c r="K6969">
        <v>0.48775000000000002</v>
      </c>
      <c r="L6969">
        <v>0.58314999999999995</v>
      </c>
      <c r="M6969">
        <v>0.51865000000000006</v>
      </c>
    </row>
    <row r="6970" spans="2:13" x14ac:dyDescent="0.35">
      <c r="B6970">
        <v>6967</v>
      </c>
      <c r="C6970">
        <v>0.69664999999999999</v>
      </c>
      <c r="D6970">
        <v>0.46565000000000001</v>
      </c>
      <c r="E6970">
        <v>0.52634999999999998</v>
      </c>
      <c r="F6970">
        <v>0.35194999999999999</v>
      </c>
      <c r="G6970">
        <v>0.87355000000000005</v>
      </c>
      <c r="H6970">
        <v>0.22145000000000001</v>
      </c>
      <c r="I6970">
        <v>0.40805000000000002</v>
      </c>
      <c r="J6970">
        <v>0.72335000000000005</v>
      </c>
      <c r="K6970">
        <v>0.42695</v>
      </c>
      <c r="L6970">
        <v>0.17155000000000001</v>
      </c>
      <c r="M6970">
        <v>0.58335000000000004</v>
      </c>
    </row>
    <row r="6971" spans="2:13" x14ac:dyDescent="0.35">
      <c r="B6971">
        <v>6968</v>
      </c>
      <c r="C6971">
        <v>0.69674999999999998</v>
      </c>
      <c r="D6971">
        <v>0.97655000000000003</v>
      </c>
      <c r="E6971">
        <v>0.33484999999999998</v>
      </c>
      <c r="F6971">
        <v>5.765E-2</v>
      </c>
      <c r="G6971">
        <v>0.74544999999999995</v>
      </c>
      <c r="H6971">
        <v>0.93454999999999999</v>
      </c>
      <c r="I6971">
        <v>0.45395000000000002</v>
      </c>
      <c r="J6971">
        <v>0.36675000000000002</v>
      </c>
      <c r="K6971">
        <v>0.96314999999999995</v>
      </c>
      <c r="L6971">
        <v>0.89954999999999996</v>
      </c>
      <c r="M6971">
        <v>0.77334999999999998</v>
      </c>
    </row>
    <row r="6972" spans="2:13" x14ac:dyDescent="0.35">
      <c r="B6972">
        <v>6969</v>
      </c>
      <c r="C6972">
        <v>0.69684999999999997</v>
      </c>
      <c r="D6972">
        <v>0.66785000000000005</v>
      </c>
      <c r="E6972">
        <v>0.33765000000000001</v>
      </c>
      <c r="F6972">
        <v>0.14405000000000001</v>
      </c>
      <c r="G6972">
        <v>0.11165</v>
      </c>
      <c r="H6972">
        <v>0.55315000000000003</v>
      </c>
      <c r="I6972">
        <v>0.86714999999999998</v>
      </c>
      <c r="J6972">
        <v>0.69284999999999997</v>
      </c>
      <c r="K6972">
        <v>0.27215</v>
      </c>
      <c r="L6972">
        <v>0.23285</v>
      </c>
      <c r="M6972">
        <v>0.88065000000000004</v>
      </c>
    </row>
    <row r="6973" spans="2:13" x14ac:dyDescent="0.35">
      <c r="B6973">
        <v>6970</v>
      </c>
      <c r="C6973">
        <v>0.69694999999999996</v>
      </c>
      <c r="D6973">
        <v>0.14574999999999999</v>
      </c>
      <c r="E6973">
        <v>0.89534999999999998</v>
      </c>
      <c r="F6973">
        <v>0.58204999999999996</v>
      </c>
      <c r="G6973">
        <v>0.39305000000000001</v>
      </c>
      <c r="H6973">
        <v>0.91195000000000004</v>
      </c>
      <c r="I6973">
        <v>0.11355</v>
      </c>
      <c r="J6973">
        <v>0.11824999999999999</v>
      </c>
      <c r="K6973">
        <v>0.70125000000000004</v>
      </c>
      <c r="L6973">
        <v>0.30635000000000001</v>
      </c>
      <c r="M6973">
        <v>0.63114999999999999</v>
      </c>
    </row>
    <row r="6974" spans="2:13" x14ac:dyDescent="0.35">
      <c r="B6974">
        <v>6971</v>
      </c>
      <c r="C6974">
        <v>0.69704999999999995</v>
      </c>
      <c r="D6974">
        <v>0.77354999999999996</v>
      </c>
      <c r="E6974">
        <v>4.2750000000000003E-2</v>
      </c>
      <c r="F6974">
        <v>9.0649999999999994E-2</v>
      </c>
      <c r="G6974">
        <v>5.3150000000000003E-2</v>
      </c>
      <c r="H6974">
        <v>0.23895</v>
      </c>
      <c r="I6974">
        <v>4.045E-2</v>
      </c>
      <c r="J6974">
        <v>0.51375000000000004</v>
      </c>
      <c r="K6974">
        <v>0.82155</v>
      </c>
      <c r="L6974">
        <v>0.54725000000000001</v>
      </c>
      <c r="M6974">
        <v>0.68764999999999998</v>
      </c>
    </row>
    <row r="6975" spans="2:13" x14ac:dyDescent="0.35">
      <c r="B6975">
        <v>6972</v>
      </c>
      <c r="C6975">
        <v>0.69715000000000005</v>
      </c>
      <c r="D6975">
        <v>0.89095000000000002</v>
      </c>
      <c r="E6975">
        <v>0.98965000000000003</v>
      </c>
      <c r="F6975">
        <v>0.46865000000000001</v>
      </c>
      <c r="G6975">
        <v>0.95545000000000002</v>
      </c>
      <c r="H6975">
        <v>0.25905</v>
      </c>
      <c r="I6975">
        <v>0.53144999999999998</v>
      </c>
      <c r="J6975">
        <v>0.75434999999999997</v>
      </c>
      <c r="K6975">
        <v>0.35565000000000002</v>
      </c>
      <c r="L6975">
        <v>8.165E-2</v>
      </c>
      <c r="M6975">
        <v>6.1749999999999999E-2</v>
      </c>
    </row>
    <row r="6976" spans="2:13" x14ac:dyDescent="0.35">
      <c r="B6976">
        <v>6973</v>
      </c>
      <c r="C6976">
        <v>0.69725000000000004</v>
      </c>
      <c r="D6976">
        <v>0.46145000000000003</v>
      </c>
      <c r="E6976">
        <v>0.31674999999999998</v>
      </c>
      <c r="F6976">
        <v>0.49395</v>
      </c>
      <c r="G6976">
        <v>0.77854999999999996</v>
      </c>
      <c r="H6976">
        <v>0.86714999999999998</v>
      </c>
      <c r="I6976">
        <v>0.52764999999999995</v>
      </c>
      <c r="J6976">
        <v>0.14255000000000001</v>
      </c>
      <c r="K6976">
        <v>0.84935000000000005</v>
      </c>
      <c r="L6976">
        <v>0.74095</v>
      </c>
      <c r="M6976">
        <v>0.84875</v>
      </c>
    </row>
    <row r="6977" spans="2:13" x14ac:dyDescent="0.35">
      <c r="B6977">
        <v>6974</v>
      </c>
      <c r="C6977">
        <v>0.69735000000000003</v>
      </c>
      <c r="D6977">
        <v>0.56884999999999997</v>
      </c>
      <c r="E6977">
        <v>0.32355</v>
      </c>
      <c r="F6977">
        <v>0.61734999999999995</v>
      </c>
      <c r="G6977">
        <v>0.47415000000000002</v>
      </c>
      <c r="H6977">
        <v>5.8749999999999997E-2</v>
      </c>
      <c r="I6977">
        <v>3.805E-2</v>
      </c>
      <c r="J6977">
        <v>0.13155</v>
      </c>
      <c r="K6977">
        <v>0.60214999999999996</v>
      </c>
      <c r="L6977">
        <v>0.94535000000000002</v>
      </c>
      <c r="M6977">
        <v>0.93084999999999996</v>
      </c>
    </row>
    <row r="6978" spans="2:13" x14ac:dyDescent="0.35">
      <c r="B6978">
        <v>6975</v>
      </c>
      <c r="C6978">
        <v>0.69745000000000001</v>
      </c>
      <c r="D6978">
        <v>0.40705000000000002</v>
      </c>
      <c r="E6978">
        <v>0.65005000000000002</v>
      </c>
      <c r="F6978">
        <v>0.84775</v>
      </c>
      <c r="G6978">
        <v>0.64834999999999998</v>
      </c>
      <c r="H6978">
        <v>0.65005000000000002</v>
      </c>
      <c r="I6978">
        <v>0.12745000000000001</v>
      </c>
      <c r="J6978">
        <v>0.39915</v>
      </c>
      <c r="K6978">
        <v>0.89295000000000002</v>
      </c>
      <c r="L6978">
        <v>0.98275000000000001</v>
      </c>
      <c r="M6978">
        <v>0.49575000000000002</v>
      </c>
    </row>
    <row r="6979" spans="2:13" x14ac:dyDescent="0.35">
      <c r="B6979">
        <v>6976</v>
      </c>
      <c r="C6979">
        <v>0.69755</v>
      </c>
      <c r="D6979">
        <v>0.55874999999999997</v>
      </c>
      <c r="E6979">
        <v>0.33984999999999999</v>
      </c>
      <c r="F6979">
        <v>0.26495000000000002</v>
      </c>
      <c r="G6979">
        <v>0.80395000000000005</v>
      </c>
      <c r="H6979">
        <v>0.37674999999999997</v>
      </c>
      <c r="I6979">
        <v>0.43845000000000001</v>
      </c>
      <c r="J6979">
        <v>0.36445</v>
      </c>
      <c r="K6979">
        <v>0.66134999999999999</v>
      </c>
      <c r="L6979">
        <v>0.37835000000000002</v>
      </c>
      <c r="M6979">
        <v>0.47075</v>
      </c>
    </row>
    <row r="6980" spans="2:13" x14ac:dyDescent="0.35">
      <c r="B6980">
        <v>6977</v>
      </c>
      <c r="C6980">
        <v>0.69764999999999999</v>
      </c>
      <c r="D6980">
        <v>9.1249999999999998E-2</v>
      </c>
      <c r="E6980">
        <v>0.42575000000000002</v>
      </c>
      <c r="F6980">
        <v>0.51275000000000004</v>
      </c>
      <c r="G6980">
        <v>6.2050000000000001E-2</v>
      </c>
      <c r="H6980">
        <v>0.39674999999999999</v>
      </c>
      <c r="I6980">
        <v>0.63485000000000003</v>
      </c>
      <c r="J6980">
        <v>0.30535000000000001</v>
      </c>
      <c r="K6980">
        <v>0.74355000000000004</v>
      </c>
      <c r="L6980">
        <v>0.58625000000000005</v>
      </c>
      <c r="M6980">
        <v>0.11175</v>
      </c>
    </row>
    <row r="6981" spans="2:13" x14ac:dyDescent="0.35">
      <c r="B6981">
        <v>6978</v>
      </c>
      <c r="C6981">
        <v>0.69774999999999998</v>
      </c>
      <c r="D6981">
        <v>0.88005</v>
      </c>
      <c r="E6981">
        <v>0.93184999999999996</v>
      </c>
      <c r="F6981">
        <v>9.1749999999999998E-2</v>
      </c>
      <c r="G6981">
        <v>0.27734999999999999</v>
      </c>
      <c r="H6981">
        <v>0.59345000000000003</v>
      </c>
      <c r="I6981">
        <v>8.8050000000000003E-2</v>
      </c>
      <c r="J6981">
        <v>0.65185000000000004</v>
      </c>
      <c r="K6981">
        <v>0.72914999999999996</v>
      </c>
      <c r="L6981">
        <v>0.10415000000000001</v>
      </c>
      <c r="M6981">
        <v>0.18024999999999999</v>
      </c>
    </row>
    <row r="6982" spans="2:13" x14ac:dyDescent="0.35">
      <c r="B6982">
        <v>6979</v>
      </c>
      <c r="C6982">
        <v>0.69784999999999997</v>
      </c>
      <c r="D6982">
        <v>8.0499999999999999E-3</v>
      </c>
      <c r="E6982">
        <v>0.14495</v>
      </c>
      <c r="F6982">
        <v>0.93415000000000004</v>
      </c>
      <c r="G6982">
        <v>0.63885000000000003</v>
      </c>
      <c r="H6982">
        <v>4.165E-2</v>
      </c>
      <c r="I6982">
        <v>0.17835000000000001</v>
      </c>
      <c r="J6982">
        <v>0.69164999999999999</v>
      </c>
      <c r="K6982">
        <v>0.72035000000000005</v>
      </c>
      <c r="L6982">
        <v>0.43895000000000001</v>
      </c>
      <c r="M6982">
        <v>0.81345000000000001</v>
      </c>
    </row>
    <row r="6983" spans="2:13" x14ac:dyDescent="0.35">
      <c r="B6983">
        <v>6980</v>
      </c>
      <c r="C6983">
        <v>0.69794999999999996</v>
      </c>
      <c r="D6983">
        <v>0.99455000000000005</v>
      </c>
      <c r="E6983">
        <v>0.71394999999999997</v>
      </c>
      <c r="F6983">
        <v>0.58814999999999995</v>
      </c>
      <c r="G6983">
        <v>0.80035000000000001</v>
      </c>
      <c r="H6983">
        <v>0.69884999999999997</v>
      </c>
      <c r="I6983">
        <v>0.19205</v>
      </c>
      <c r="J6983">
        <v>0.45074999999999998</v>
      </c>
      <c r="K6983">
        <v>0.97455000000000003</v>
      </c>
      <c r="L6983">
        <v>0.12905</v>
      </c>
      <c r="M6983">
        <v>0.34115000000000001</v>
      </c>
    </row>
    <row r="6984" spans="2:13" x14ac:dyDescent="0.35">
      <c r="B6984">
        <v>6981</v>
      </c>
      <c r="C6984">
        <v>0.69804999999999995</v>
      </c>
      <c r="D6984">
        <v>0.68525000000000003</v>
      </c>
      <c r="E6984">
        <v>6.4949999999999994E-2</v>
      </c>
      <c r="F6984">
        <v>0.39324999999999999</v>
      </c>
      <c r="G6984">
        <v>0.31945000000000001</v>
      </c>
      <c r="H6984">
        <v>0.23305000000000001</v>
      </c>
      <c r="I6984">
        <v>4.2750000000000003E-2</v>
      </c>
      <c r="J6984">
        <v>3.005E-2</v>
      </c>
      <c r="K6984">
        <v>0.31095</v>
      </c>
      <c r="L6984">
        <v>0.73104999999999998</v>
      </c>
      <c r="M6984">
        <v>3.9500000000000004E-3</v>
      </c>
    </row>
    <row r="6985" spans="2:13" x14ac:dyDescent="0.35">
      <c r="B6985">
        <v>6982</v>
      </c>
      <c r="C6985">
        <v>0.69815000000000005</v>
      </c>
      <c r="D6985">
        <v>1.8849999999999999E-2</v>
      </c>
      <c r="E6985">
        <v>0.26255000000000001</v>
      </c>
      <c r="F6985">
        <v>0.33184999999999998</v>
      </c>
      <c r="G6985">
        <v>0.50534999999999997</v>
      </c>
      <c r="H6985">
        <v>0.67405000000000004</v>
      </c>
      <c r="I6985">
        <v>0.62395</v>
      </c>
      <c r="J6985">
        <v>0.19414999999999999</v>
      </c>
      <c r="K6985">
        <v>0.33334999999999998</v>
      </c>
      <c r="L6985">
        <v>0.46615000000000001</v>
      </c>
      <c r="M6985">
        <v>0.94515000000000005</v>
      </c>
    </row>
    <row r="6986" spans="2:13" x14ac:dyDescent="0.35">
      <c r="B6986">
        <v>6983</v>
      </c>
      <c r="C6986">
        <v>0.69825000000000004</v>
      </c>
      <c r="D6986">
        <v>4.4150000000000002E-2</v>
      </c>
      <c r="E6986">
        <v>0.35604999999999998</v>
      </c>
      <c r="F6986">
        <v>0.79725000000000001</v>
      </c>
      <c r="G6986">
        <v>0.94335000000000002</v>
      </c>
      <c r="H6986">
        <v>2.4549999999999999E-2</v>
      </c>
      <c r="I6986">
        <v>0.58025000000000004</v>
      </c>
      <c r="J6986">
        <v>0.54054999999999997</v>
      </c>
      <c r="K6986">
        <v>0.35785</v>
      </c>
      <c r="L6986">
        <v>0.49664999999999998</v>
      </c>
      <c r="M6986">
        <v>0.81615000000000004</v>
      </c>
    </row>
    <row r="6987" spans="2:13" x14ac:dyDescent="0.35">
      <c r="B6987">
        <v>6984</v>
      </c>
      <c r="C6987">
        <v>0.69835000000000003</v>
      </c>
      <c r="D6987">
        <v>0.24745</v>
      </c>
      <c r="E6987">
        <v>0.21765000000000001</v>
      </c>
      <c r="F6987">
        <v>0.82655000000000001</v>
      </c>
      <c r="G6987">
        <v>0.22855</v>
      </c>
      <c r="H6987">
        <v>0.81745000000000001</v>
      </c>
      <c r="I6987">
        <v>7.45E-3</v>
      </c>
      <c r="J6987">
        <v>0.43014999999999998</v>
      </c>
      <c r="K6987">
        <v>0.72394999999999998</v>
      </c>
      <c r="L6987">
        <v>4.385E-2</v>
      </c>
      <c r="M6987">
        <v>0.73014999999999997</v>
      </c>
    </row>
    <row r="6988" spans="2:13" x14ac:dyDescent="0.35">
      <c r="B6988">
        <v>6985</v>
      </c>
      <c r="C6988">
        <v>0.69845000000000002</v>
      </c>
      <c r="D6988">
        <v>7.0349999999999996E-2</v>
      </c>
      <c r="E6988">
        <v>0.49414999999999998</v>
      </c>
      <c r="F6988">
        <v>0.14194999999999999</v>
      </c>
      <c r="G6988">
        <v>0.77415</v>
      </c>
      <c r="H6988">
        <v>0.61855000000000004</v>
      </c>
      <c r="I6988">
        <v>0.10315000000000001</v>
      </c>
      <c r="J6988">
        <v>0.64864999999999995</v>
      </c>
      <c r="K6988">
        <v>0.44555</v>
      </c>
      <c r="L6988">
        <v>0.59935000000000005</v>
      </c>
      <c r="M6988">
        <v>0.94074999999999998</v>
      </c>
    </row>
    <row r="6989" spans="2:13" x14ac:dyDescent="0.35">
      <c r="B6989">
        <v>6986</v>
      </c>
      <c r="C6989">
        <v>0.69855</v>
      </c>
      <c r="D6989">
        <v>7.1650000000000005E-2</v>
      </c>
      <c r="E6989">
        <v>7.1749999999999994E-2</v>
      </c>
      <c r="F6989">
        <v>0.98094999999999999</v>
      </c>
      <c r="G6989">
        <v>0.17765</v>
      </c>
      <c r="H6989">
        <v>0.23114999999999999</v>
      </c>
      <c r="I6989">
        <v>0.17025000000000001</v>
      </c>
      <c r="J6989">
        <v>0.96004999999999996</v>
      </c>
      <c r="K6989">
        <v>0.53015000000000001</v>
      </c>
      <c r="L6989">
        <v>0.19495000000000001</v>
      </c>
      <c r="M6989">
        <v>9.0550000000000005E-2</v>
      </c>
    </row>
    <row r="6990" spans="2:13" x14ac:dyDescent="0.35">
      <c r="B6990">
        <v>6987</v>
      </c>
      <c r="C6990">
        <v>0.69864999999999999</v>
      </c>
      <c r="D6990">
        <v>0.17175000000000001</v>
      </c>
      <c r="E6990">
        <v>0.80584999999999996</v>
      </c>
      <c r="F6990">
        <v>0.73714999999999997</v>
      </c>
      <c r="G6990">
        <v>8.6550000000000002E-2</v>
      </c>
      <c r="H6990">
        <v>0.32314999999999999</v>
      </c>
      <c r="I6990">
        <v>0.25985000000000003</v>
      </c>
      <c r="J6990">
        <v>0.16405</v>
      </c>
      <c r="K6990">
        <v>0.66315000000000002</v>
      </c>
      <c r="L6990">
        <v>0.14685000000000001</v>
      </c>
      <c r="M6990">
        <v>0.82835000000000003</v>
      </c>
    </row>
    <row r="6991" spans="2:13" x14ac:dyDescent="0.35">
      <c r="B6991">
        <v>6988</v>
      </c>
      <c r="C6991">
        <v>0.69874999999999998</v>
      </c>
      <c r="D6991">
        <v>0.35944999999999999</v>
      </c>
      <c r="E6991">
        <v>0.64575000000000005</v>
      </c>
      <c r="F6991">
        <v>0.89924999999999999</v>
      </c>
      <c r="G6991">
        <v>0.69745000000000001</v>
      </c>
      <c r="H6991">
        <v>0.97545000000000004</v>
      </c>
      <c r="I6991">
        <v>0.62685000000000002</v>
      </c>
      <c r="J6991">
        <v>0.30485000000000001</v>
      </c>
      <c r="K6991">
        <v>0.73875000000000002</v>
      </c>
      <c r="L6991">
        <v>0.34065000000000001</v>
      </c>
      <c r="M6991">
        <v>0.26555000000000001</v>
      </c>
    </row>
    <row r="6992" spans="2:13" x14ac:dyDescent="0.35">
      <c r="B6992">
        <v>6989</v>
      </c>
      <c r="C6992">
        <v>0.69884999999999997</v>
      </c>
      <c r="D6992">
        <v>0.62734999999999996</v>
      </c>
      <c r="E6992">
        <v>3.065E-2</v>
      </c>
      <c r="F6992">
        <v>0.94135000000000002</v>
      </c>
      <c r="G6992">
        <v>0.78674999999999995</v>
      </c>
      <c r="H6992">
        <v>8.7500000000000008E-3</v>
      </c>
      <c r="I6992">
        <v>0.31095</v>
      </c>
      <c r="J6992">
        <v>0.59704999999999997</v>
      </c>
      <c r="K6992">
        <v>4.8349999999999997E-2</v>
      </c>
      <c r="L6992">
        <v>0.37645000000000001</v>
      </c>
      <c r="M6992">
        <v>2.15E-3</v>
      </c>
    </row>
    <row r="6993" spans="2:13" x14ac:dyDescent="0.35">
      <c r="B6993">
        <v>6990</v>
      </c>
      <c r="C6993">
        <v>0.69894999999999996</v>
      </c>
      <c r="D6993">
        <v>0.77215</v>
      </c>
      <c r="E6993">
        <v>0.36654999999999999</v>
      </c>
      <c r="F6993">
        <v>0.67774999999999996</v>
      </c>
      <c r="G6993">
        <v>0.65295000000000003</v>
      </c>
      <c r="H6993">
        <v>4.5500000000000002E-3</v>
      </c>
      <c r="I6993">
        <v>0.67725000000000002</v>
      </c>
      <c r="J6993">
        <v>0.30845</v>
      </c>
      <c r="K6993">
        <v>0.92174999999999996</v>
      </c>
      <c r="L6993">
        <v>0.63014999999999999</v>
      </c>
      <c r="M6993">
        <v>0.67515000000000003</v>
      </c>
    </row>
    <row r="6994" spans="2:13" x14ac:dyDescent="0.35">
      <c r="B6994">
        <v>6991</v>
      </c>
      <c r="C6994">
        <v>0.69904999999999995</v>
      </c>
      <c r="D6994">
        <v>0.60094999999999998</v>
      </c>
      <c r="E6994">
        <v>0.88885000000000003</v>
      </c>
      <c r="F6994">
        <v>0.28944999999999999</v>
      </c>
      <c r="G6994">
        <v>0.36654999999999999</v>
      </c>
      <c r="H6994">
        <v>0.65785000000000005</v>
      </c>
      <c r="I6994">
        <v>0.74714999999999998</v>
      </c>
      <c r="J6994">
        <v>0.84355000000000002</v>
      </c>
      <c r="K6994">
        <v>0.73035000000000005</v>
      </c>
      <c r="L6994">
        <v>7.2050000000000003E-2</v>
      </c>
      <c r="M6994">
        <v>0.86055000000000004</v>
      </c>
    </row>
    <row r="6995" spans="2:13" x14ac:dyDescent="0.35">
      <c r="B6995">
        <v>6992</v>
      </c>
      <c r="C6995">
        <v>0.69915000000000005</v>
      </c>
      <c r="D6995">
        <v>0.57164999999999999</v>
      </c>
      <c r="E6995">
        <v>0.17125000000000001</v>
      </c>
      <c r="F6995">
        <v>0.50344999999999995</v>
      </c>
      <c r="G6995">
        <v>0.88885000000000003</v>
      </c>
      <c r="H6995">
        <v>0.45595000000000002</v>
      </c>
      <c r="I6995">
        <v>0.57565</v>
      </c>
      <c r="J6995">
        <v>6.9650000000000004E-2</v>
      </c>
      <c r="K6995">
        <v>0.27455000000000002</v>
      </c>
      <c r="L6995">
        <v>0.81205000000000005</v>
      </c>
      <c r="M6995">
        <v>0.67615000000000003</v>
      </c>
    </row>
    <row r="6996" spans="2:13" x14ac:dyDescent="0.35">
      <c r="B6996">
        <v>6993</v>
      </c>
      <c r="C6996">
        <v>0.69925000000000004</v>
      </c>
      <c r="D6996">
        <v>0.47015000000000001</v>
      </c>
      <c r="E6996">
        <v>0.85945000000000005</v>
      </c>
      <c r="F6996">
        <v>0.41635</v>
      </c>
      <c r="G6996">
        <v>0.68915000000000004</v>
      </c>
      <c r="H6996">
        <v>0.58514999999999995</v>
      </c>
      <c r="I6996">
        <v>0.81915000000000004</v>
      </c>
      <c r="J6996">
        <v>0.85675000000000001</v>
      </c>
      <c r="K6996">
        <v>0.74595</v>
      </c>
      <c r="L6996">
        <v>0.93605000000000005</v>
      </c>
      <c r="M6996">
        <v>0.49475000000000002</v>
      </c>
    </row>
    <row r="6997" spans="2:13" x14ac:dyDescent="0.35">
      <c r="B6997">
        <v>6994</v>
      </c>
      <c r="C6997">
        <v>0.69935000000000003</v>
      </c>
      <c r="D6997">
        <v>0.82925000000000004</v>
      </c>
      <c r="E6997">
        <v>0.12605</v>
      </c>
      <c r="F6997">
        <v>0.96455000000000002</v>
      </c>
      <c r="G6997">
        <v>0.90705000000000002</v>
      </c>
      <c r="H6997">
        <v>0.85545000000000004</v>
      </c>
      <c r="I6997">
        <v>0.29825000000000002</v>
      </c>
      <c r="J6997">
        <v>0.75614999999999999</v>
      </c>
      <c r="K6997">
        <v>4.6050000000000001E-2</v>
      </c>
      <c r="L6997">
        <v>0.11815000000000001</v>
      </c>
      <c r="M6997">
        <v>0.74004999999999999</v>
      </c>
    </row>
    <row r="6998" spans="2:13" x14ac:dyDescent="0.35">
      <c r="B6998">
        <v>6995</v>
      </c>
      <c r="C6998">
        <v>0.69945000000000002</v>
      </c>
      <c r="D6998">
        <v>0.86445000000000005</v>
      </c>
      <c r="E6998">
        <v>0.36075000000000002</v>
      </c>
      <c r="F6998">
        <v>0.72314999999999996</v>
      </c>
      <c r="G6998">
        <v>0.38685000000000003</v>
      </c>
      <c r="H6998">
        <v>4.675E-2</v>
      </c>
      <c r="I6998">
        <v>0.49235000000000001</v>
      </c>
      <c r="J6998">
        <v>0.65005000000000002</v>
      </c>
      <c r="K6998">
        <v>0.49285000000000001</v>
      </c>
      <c r="L6998">
        <v>0.49095</v>
      </c>
      <c r="M6998">
        <v>0.50995000000000001</v>
      </c>
    </row>
    <row r="6999" spans="2:13" x14ac:dyDescent="0.35">
      <c r="B6999">
        <v>6996</v>
      </c>
      <c r="C6999">
        <v>0.69955000000000001</v>
      </c>
      <c r="D6999">
        <v>0.32464999999999999</v>
      </c>
      <c r="E6999">
        <v>0.39705000000000001</v>
      </c>
      <c r="F6999">
        <v>0.42475000000000002</v>
      </c>
      <c r="G6999">
        <v>0.45165</v>
      </c>
      <c r="H6999">
        <v>0.48594999999999999</v>
      </c>
      <c r="I6999">
        <v>0.48715000000000003</v>
      </c>
      <c r="J6999">
        <v>0.69915000000000005</v>
      </c>
      <c r="K6999">
        <v>7.2249999999999995E-2</v>
      </c>
      <c r="L6999">
        <v>0.55825000000000002</v>
      </c>
      <c r="M6999">
        <v>0.95094999999999996</v>
      </c>
    </row>
    <row r="7000" spans="2:13" x14ac:dyDescent="0.35">
      <c r="B7000">
        <v>6997</v>
      </c>
      <c r="C7000">
        <v>0.69964999999999999</v>
      </c>
      <c r="D7000">
        <v>0.33384999999999998</v>
      </c>
      <c r="E7000">
        <v>0.20524999999999999</v>
      </c>
      <c r="F7000">
        <v>0.85704999999999998</v>
      </c>
      <c r="G7000">
        <v>0.32965</v>
      </c>
      <c r="H7000">
        <v>0.41344999999999998</v>
      </c>
      <c r="I7000">
        <v>6.0850000000000001E-2</v>
      </c>
      <c r="J7000">
        <v>0.66374999999999995</v>
      </c>
      <c r="K7000">
        <v>0.96924999999999994</v>
      </c>
      <c r="L7000">
        <v>0.80964999999999998</v>
      </c>
      <c r="M7000">
        <v>0.56545000000000001</v>
      </c>
    </row>
    <row r="7001" spans="2:13" x14ac:dyDescent="0.35">
      <c r="B7001">
        <v>6998</v>
      </c>
      <c r="C7001">
        <v>0.69974999999999998</v>
      </c>
      <c r="D7001">
        <v>0.86934999999999996</v>
      </c>
      <c r="E7001">
        <v>5.5849999999999997E-2</v>
      </c>
      <c r="F7001">
        <v>5.2500000000000003E-3</v>
      </c>
      <c r="G7001">
        <v>0.76265000000000005</v>
      </c>
      <c r="H7001">
        <v>0.80984999999999996</v>
      </c>
      <c r="I7001">
        <v>0.66674999999999995</v>
      </c>
      <c r="J7001">
        <v>0.28365000000000001</v>
      </c>
      <c r="K7001">
        <v>0.73975000000000002</v>
      </c>
      <c r="L7001">
        <v>0.64764999999999995</v>
      </c>
      <c r="M7001">
        <v>0.55605000000000004</v>
      </c>
    </row>
    <row r="7002" spans="2:13" x14ac:dyDescent="0.35">
      <c r="B7002">
        <v>6999</v>
      </c>
      <c r="C7002">
        <v>0.69984999999999997</v>
      </c>
      <c r="D7002">
        <v>0.55464999999999998</v>
      </c>
      <c r="E7002">
        <v>0.33655000000000002</v>
      </c>
      <c r="F7002">
        <v>9.7250000000000003E-2</v>
      </c>
      <c r="G7002">
        <v>0.44195000000000001</v>
      </c>
      <c r="H7002">
        <v>0.51924999999999999</v>
      </c>
      <c r="I7002">
        <v>0.95515000000000005</v>
      </c>
      <c r="J7002">
        <v>0.23674999999999999</v>
      </c>
      <c r="K7002">
        <v>0.87705</v>
      </c>
      <c r="L7002">
        <v>1.805E-2</v>
      </c>
      <c r="M7002">
        <v>0.61695</v>
      </c>
    </row>
    <row r="7003" spans="2:13" x14ac:dyDescent="0.35">
      <c r="B7003">
        <v>7000</v>
      </c>
      <c r="C7003">
        <v>0.69994999999999996</v>
      </c>
      <c r="D7003">
        <v>0.62595000000000001</v>
      </c>
      <c r="E7003">
        <v>0.79064999999999996</v>
      </c>
      <c r="F7003">
        <v>0.28765000000000002</v>
      </c>
      <c r="G7003">
        <v>0.50314999999999999</v>
      </c>
      <c r="H7003">
        <v>0.41885</v>
      </c>
      <c r="I7003">
        <v>2.1049999999999999E-2</v>
      </c>
      <c r="J7003">
        <v>0.59424999999999994</v>
      </c>
      <c r="K7003">
        <v>0.97204999999999997</v>
      </c>
      <c r="L7003">
        <v>0.85814999999999997</v>
      </c>
      <c r="M7003">
        <v>0.82084999999999997</v>
      </c>
    </row>
    <row r="7004" spans="2:13" x14ac:dyDescent="0.35">
      <c r="B7004">
        <v>7001</v>
      </c>
      <c r="C7004">
        <v>0.70004999999999995</v>
      </c>
      <c r="D7004">
        <v>0.85135000000000005</v>
      </c>
      <c r="E7004">
        <v>0.16105</v>
      </c>
      <c r="F7004">
        <v>0.99755000000000005</v>
      </c>
      <c r="G7004">
        <v>0.91835</v>
      </c>
      <c r="H7004">
        <v>0.46124999999999999</v>
      </c>
      <c r="I7004">
        <v>0.46305000000000002</v>
      </c>
      <c r="J7004">
        <v>0.35235</v>
      </c>
      <c r="K7004">
        <v>9.9750000000000005E-2</v>
      </c>
      <c r="L7004">
        <v>0.59775</v>
      </c>
      <c r="M7004">
        <v>0.98085</v>
      </c>
    </row>
    <row r="7005" spans="2:13" x14ac:dyDescent="0.35">
      <c r="B7005">
        <v>7002</v>
      </c>
      <c r="C7005">
        <v>0.70015000000000005</v>
      </c>
      <c r="D7005">
        <v>0.61034999999999995</v>
      </c>
      <c r="E7005">
        <v>0.65264999999999995</v>
      </c>
      <c r="F7005">
        <v>0.65064999999999995</v>
      </c>
      <c r="G7005">
        <v>0.64864999999999995</v>
      </c>
      <c r="H7005">
        <v>0.14904999999999999</v>
      </c>
      <c r="I7005">
        <v>0.55794999999999995</v>
      </c>
      <c r="J7005">
        <v>0.77575000000000005</v>
      </c>
      <c r="K7005">
        <v>0.18445</v>
      </c>
      <c r="L7005">
        <v>0.66164999999999996</v>
      </c>
      <c r="M7005">
        <v>0.87034999999999996</v>
      </c>
    </row>
    <row r="7006" spans="2:13" x14ac:dyDescent="0.35">
      <c r="B7006">
        <v>7003</v>
      </c>
      <c r="C7006">
        <v>0.70025000000000004</v>
      </c>
      <c r="D7006">
        <v>1.9550000000000001E-2</v>
      </c>
      <c r="E7006">
        <v>0.60875000000000001</v>
      </c>
      <c r="F7006">
        <v>0.13335</v>
      </c>
      <c r="G7006">
        <v>0.10224999999999999</v>
      </c>
      <c r="H7006">
        <v>0.27705000000000002</v>
      </c>
      <c r="I7006">
        <v>3.2149999999999998E-2</v>
      </c>
      <c r="J7006">
        <v>0.99734999999999996</v>
      </c>
      <c r="K7006">
        <v>0.21445</v>
      </c>
      <c r="L7006">
        <v>0.69294999999999995</v>
      </c>
      <c r="M7006">
        <v>0.17085</v>
      </c>
    </row>
    <row r="7007" spans="2:13" x14ac:dyDescent="0.35">
      <c r="B7007">
        <v>7004</v>
      </c>
      <c r="C7007">
        <v>0.70035000000000003</v>
      </c>
      <c r="D7007">
        <v>0.26245000000000002</v>
      </c>
      <c r="E7007">
        <v>0.58294999999999997</v>
      </c>
      <c r="F7007">
        <v>0.92945</v>
      </c>
      <c r="G7007">
        <v>0.22875000000000001</v>
      </c>
      <c r="H7007">
        <v>1.465E-2</v>
      </c>
      <c r="I7007">
        <v>4.7649999999999998E-2</v>
      </c>
      <c r="J7007">
        <v>0.82645000000000002</v>
      </c>
      <c r="K7007">
        <v>0.47894999999999999</v>
      </c>
      <c r="L7007">
        <v>0.11995</v>
      </c>
      <c r="M7007">
        <v>8.7050000000000002E-2</v>
      </c>
    </row>
    <row r="7008" spans="2:13" x14ac:dyDescent="0.35">
      <c r="B7008">
        <v>7005</v>
      </c>
      <c r="C7008">
        <v>0.70045000000000002</v>
      </c>
      <c r="D7008">
        <v>0.86155000000000004</v>
      </c>
      <c r="E7008">
        <v>0.91764999999999997</v>
      </c>
      <c r="F7008">
        <v>0.72184999999999999</v>
      </c>
      <c r="G7008">
        <v>7.5149999999999995E-2</v>
      </c>
      <c r="H7008">
        <v>0.24995000000000001</v>
      </c>
      <c r="I7008">
        <v>0.23425000000000001</v>
      </c>
      <c r="J7008">
        <v>0.59214999999999995</v>
      </c>
      <c r="K7008">
        <v>0.18354999999999999</v>
      </c>
      <c r="L7008">
        <v>0.73414999999999997</v>
      </c>
      <c r="M7008">
        <v>0.44524999999999998</v>
      </c>
    </row>
    <row r="7009" spans="2:13" x14ac:dyDescent="0.35">
      <c r="B7009">
        <v>7006</v>
      </c>
      <c r="C7009">
        <v>0.70055000000000001</v>
      </c>
      <c r="D7009">
        <v>0.18304999999999999</v>
      </c>
      <c r="E7009">
        <v>0.64964999999999995</v>
      </c>
      <c r="F7009">
        <v>0.77064999999999995</v>
      </c>
      <c r="G7009">
        <v>0.66895000000000004</v>
      </c>
      <c r="H7009">
        <v>1.405E-2</v>
      </c>
      <c r="I7009">
        <v>0.93225000000000002</v>
      </c>
      <c r="J7009">
        <v>2.6450000000000001E-2</v>
      </c>
      <c r="K7009">
        <v>0.83414999999999995</v>
      </c>
      <c r="L7009">
        <v>0.12934999999999999</v>
      </c>
      <c r="M7009">
        <v>0.40084999999999998</v>
      </c>
    </row>
    <row r="7010" spans="2:13" x14ac:dyDescent="0.35">
      <c r="B7010">
        <v>7007</v>
      </c>
      <c r="C7010">
        <v>0.70065</v>
      </c>
      <c r="D7010">
        <v>0.65164999999999995</v>
      </c>
      <c r="E7010">
        <v>0.28205000000000002</v>
      </c>
      <c r="F7010">
        <v>0.91854999999999998</v>
      </c>
      <c r="G7010">
        <v>0.40815000000000001</v>
      </c>
      <c r="H7010">
        <v>0.30954999999999999</v>
      </c>
      <c r="I7010">
        <v>0.42925000000000002</v>
      </c>
      <c r="J7010">
        <v>0.33805000000000002</v>
      </c>
      <c r="K7010">
        <v>0.11885</v>
      </c>
      <c r="L7010">
        <v>0.27505000000000002</v>
      </c>
      <c r="M7010">
        <v>0.56125000000000003</v>
      </c>
    </row>
    <row r="7011" spans="2:13" x14ac:dyDescent="0.35">
      <c r="B7011">
        <v>7008</v>
      </c>
      <c r="C7011">
        <v>0.70074999999999998</v>
      </c>
      <c r="D7011">
        <v>0.32765</v>
      </c>
      <c r="E7011">
        <v>0.49335000000000001</v>
      </c>
      <c r="F7011">
        <v>0.20144999999999999</v>
      </c>
      <c r="G7011">
        <v>0.55374999999999996</v>
      </c>
      <c r="H7011">
        <v>0.21734999999999999</v>
      </c>
      <c r="I7011">
        <v>0.92364999999999997</v>
      </c>
      <c r="J7011">
        <v>0.87275000000000003</v>
      </c>
      <c r="K7011">
        <v>0.89785000000000004</v>
      </c>
      <c r="L7011">
        <v>0.12645000000000001</v>
      </c>
      <c r="M7011">
        <v>0.75144999999999995</v>
      </c>
    </row>
    <row r="7012" spans="2:13" x14ac:dyDescent="0.35">
      <c r="B7012">
        <v>7009</v>
      </c>
      <c r="C7012">
        <v>0.70084999999999997</v>
      </c>
      <c r="D7012">
        <v>0.99934999999999996</v>
      </c>
      <c r="E7012">
        <v>0.50034999999999996</v>
      </c>
      <c r="F7012">
        <v>0.46265000000000001</v>
      </c>
      <c r="G7012">
        <v>0.48485</v>
      </c>
      <c r="H7012">
        <v>0.55215000000000003</v>
      </c>
      <c r="I7012">
        <v>0.84025000000000005</v>
      </c>
      <c r="J7012">
        <v>0.20135</v>
      </c>
      <c r="K7012">
        <v>0.26214999999999999</v>
      </c>
      <c r="L7012">
        <v>0.78695000000000004</v>
      </c>
      <c r="M7012">
        <v>0.83925000000000005</v>
      </c>
    </row>
    <row r="7013" spans="2:13" x14ac:dyDescent="0.35">
      <c r="B7013">
        <v>7010</v>
      </c>
      <c r="C7013">
        <v>0.70094999999999996</v>
      </c>
      <c r="D7013">
        <v>0.36545</v>
      </c>
      <c r="E7013">
        <v>0.70504999999999995</v>
      </c>
      <c r="F7013">
        <v>0.81855</v>
      </c>
      <c r="G7013">
        <v>0.87434999999999996</v>
      </c>
      <c r="H7013">
        <v>0.41985</v>
      </c>
      <c r="I7013">
        <v>0.86885000000000001</v>
      </c>
      <c r="J7013">
        <v>0.62705</v>
      </c>
      <c r="K7013">
        <v>0.31355</v>
      </c>
      <c r="L7013">
        <v>0.95255000000000001</v>
      </c>
      <c r="M7013">
        <v>0.76824999999999999</v>
      </c>
    </row>
    <row r="7014" spans="2:13" x14ac:dyDescent="0.35">
      <c r="B7014">
        <v>7011</v>
      </c>
      <c r="C7014">
        <v>0.70104999999999995</v>
      </c>
      <c r="D7014">
        <v>0.59145000000000003</v>
      </c>
      <c r="E7014">
        <v>0.23375000000000001</v>
      </c>
      <c r="F7014">
        <v>0.94735000000000003</v>
      </c>
      <c r="G7014">
        <v>0.50975000000000004</v>
      </c>
      <c r="H7014">
        <v>0.87295</v>
      </c>
      <c r="I7014">
        <v>0.34755000000000003</v>
      </c>
      <c r="J7014">
        <v>0.14025000000000001</v>
      </c>
      <c r="K7014">
        <v>0.59345000000000003</v>
      </c>
      <c r="L7014">
        <v>0.29115000000000002</v>
      </c>
      <c r="M7014">
        <v>0.42544999999999999</v>
      </c>
    </row>
    <row r="7015" spans="2:13" x14ac:dyDescent="0.35">
      <c r="B7015">
        <v>7012</v>
      </c>
      <c r="C7015">
        <v>0.70115000000000005</v>
      </c>
      <c r="D7015">
        <v>0.89475000000000005</v>
      </c>
      <c r="E7015">
        <v>0.85255000000000003</v>
      </c>
      <c r="F7015">
        <v>6.3549999999999995E-2</v>
      </c>
      <c r="G7015">
        <v>0.35365000000000002</v>
      </c>
      <c r="H7015">
        <v>0.73555000000000004</v>
      </c>
      <c r="I7015">
        <v>0.99314999999999998</v>
      </c>
      <c r="J7015">
        <v>0.59475</v>
      </c>
      <c r="K7015">
        <v>0.97935000000000005</v>
      </c>
      <c r="L7015">
        <v>0.21854999999999999</v>
      </c>
      <c r="M7015">
        <v>0.31645000000000001</v>
      </c>
    </row>
    <row r="7016" spans="2:13" x14ac:dyDescent="0.35">
      <c r="B7016">
        <v>7013</v>
      </c>
      <c r="C7016">
        <v>0.70125000000000004</v>
      </c>
      <c r="D7016">
        <v>0.46465000000000001</v>
      </c>
      <c r="E7016">
        <v>0.95055000000000001</v>
      </c>
      <c r="F7016">
        <v>0.33355000000000001</v>
      </c>
      <c r="G7016">
        <v>0.27115</v>
      </c>
      <c r="H7016">
        <v>1.3849999999999999E-2</v>
      </c>
      <c r="I7016">
        <v>0.70635000000000003</v>
      </c>
      <c r="J7016">
        <v>0.87185000000000001</v>
      </c>
      <c r="K7016">
        <v>0.85794999999999999</v>
      </c>
      <c r="L7016">
        <v>0.94584999999999997</v>
      </c>
      <c r="M7016">
        <v>0.29875000000000002</v>
      </c>
    </row>
    <row r="7017" spans="2:13" x14ac:dyDescent="0.35">
      <c r="B7017">
        <v>7014</v>
      </c>
      <c r="C7017">
        <v>0.70135000000000003</v>
      </c>
      <c r="D7017">
        <v>0.40065000000000001</v>
      </c>
      <c r="E7017">
        <v>0.86585000000000001</v>
      </c>
      <c r="F7017">
        <v>0.34534999999999999</v>
      </c>
      <c r="G7017">
        <v>0.31714999999999999</v>
      </c>
      <c r="H7017">
        <v>6.5049999999999997E-2</v>
      </c>
      <c r="I7017">
        <v>0.19434999999999999</v>
      </c>
      <c r="J7017">
        <v>0.38014999999999999</v>
      </c>
      <c r="K7017">
        <v>0.83055000000000001</v>
      </c>
      <c r="L7017">
        <v>4.3950000000000003E-2</v>
      </c>
      <c r="M7017">
        <v>0.77705000000000002</v>
      </c>
    </row>
    <row r="7018" spans="2:13" x14ac:dyDescent="0.35">
      <c r="B7018">
        <v>7015</v>
      </c>
      <c r="C7018">
        <v>0.70145000000000002</v>
      </c>
      <c r="D7018">
        <v>0.57104999999999995</v>
      </c>
      <c r="E7018">
        <v>0.62065000000000003</v>
      </c>
      <c r="F7018">
        <v>0.79344999999999999</v>
      </c>
      <c r="G7018">
        <v>0.16894999999999999</v>
      </c>
      <c r="H7018">
        <v>0.10975</v>
      </c>
      <c r="I7018">
        <v>0.10365000000000001</v>
      </c>
      <c r="J7018">
        <v>0.46875</v>
      </c>
      <c r="K7018">
        <v>0.26515</v>
      </c>
      <c r="L7018">
        <v>0.65205000000000002</v>
      </c>
      <c r="M7018">
        <v>0.71955000000000002</v>
      </c>
    </row>
    <row r="7019" spans="2:13" x14ac:dyDescent="0.35">
      <c r="B7019">
        <v>7016</v>
      </c>
      <c r="C7019">
        <v>0.70155000000000001</v>
      </c>
      <c r="D7019">
        <v>0.16295000000000001</v>
      </c>
      <c r="E7019">
        <v>1.695E-2</v>
      </c>
      <c r="F7019">
        <v>0.62085000000000001</v>
      </c>
      <c r="G7019">
        <v>0.21865000000000001</v>
      </c>
      <c r="H7019">
        <v>0.31064999999999998</v>
      </c>
      <c r="I7019">
        <v>0.15404999999999999</v>
      </c>
      <c r="J7019">
        <v>0.40444999999999998</v>
      </c>
      <c r="K7019">
        <v>0.94225000000000003</v>
      </c>
      <c r="L7019">
        <v>0.91005000000000003</v>
      </c>
      <c r="M7019">
        <v>9.6250000000000002E-2</v>
      </c>
    </row>
    <row r="7020" spans="2:13" x14ac:dyDescent="0.35">
      <c r="B7020">
        <v>7017</v>
      </c>
      <c r="C7020">
        <v>0.70165</v>
      </c>
      <c r="D7020">
        <v>0.15945000000000001</v>
      </c>
      <c r="E7020">
        <v>0.88785000000000003</v>
      </c>
      <c r="F7020">
        <v>0.29454999999999998</v>
      </c>
      <c r="G7020">
        <v>0.25355</v>
      </c>
      <c r="H7020">
        <v>0.31214999999999998</v>
      </c>
      <c r="I7020">
        <v>0.61575000000000002</v>
      </c>
      <c r="J7020">
        <v>0.77934999999999999</v>
      </c>
      <c r="K7020">
        <v>0.71604999999999996</v>
      </c>
      <c r="L7020">
        <v>0.87204999999999999</v>
      </c>
      <c r="M7020">
        <v>0.97645000000000004</v>
      </c>
    </row>
    <row r="7021" spans="2:13" x14ac:dyDescent="0.35">
      <c r="B7021">
        <v>7018</v>
      </c>
      <c r="C7021">
        <v>0.70174999999999998</v>
      </c>
      <c r="D7021">
        <v>0.36614999999999998</v>
      </c>
      <c r="E7021">
        <v>0.83184999999999998</v>
      </c>
      <c r="F7021">
        <v>0.41184999999999999</v>
      </c>
      <c r="G7021">
        <v>0.38095000000000001</v>
      </c>
      <c r="H7021">
        <v>0.87365000000000004</v>
      </c>
      <c r="I7021">
        <v>0.81225000000000003</v>
      </c>
      <c r="J7021">
        <v>0.18865000000000001</v>
      </c>
      <c r="K7021">
        <v>0.65005000000000002</v>
      </c>
      <c r="L7021">
        <v>0.46825</v>
      </c>
      <c r="M7021">
        <v>0.70635000000000003</v>
      </c>
    </row>
    <row r="7022" spans="2:13" x14ac:dyDescent="0.35">
      <c r="B7022">
        <v>7019</v>
      </c>
      <c r="C7022">
        <v>0.70184999999999997</v>
      </c>
      <c r="D7022">
        <v>0.52944999999999998</v>
      </c>
      <c r="E7022">
        <v>0.77795000000000003</v>
      </c>
      <c r="F7022">
        <v>0.23474999999999999</v>
      </c>
      <c r="G7022">
        <v>0.33055000000000001</v>
      </c>
      <c r="H7022">
        <v>0.29304999999999998</v>
      </c>
      <c r="I7022">
        <v>0.77975000000000005</v>
      </c>
      <c r="J7022">
        <v>0.72084999999999999</v>
      </c>
      <c r="K7022">
        <v>0.78534999999999999</v>
      </c>
      <c r="L7022">
        <v>0.66034999999999999</v>
      </c>
      <c r="M7022">
        <v>0.13275000000000001</v>
      </c>
    </row>
    <row r="7023" spans="2:13" x14ac:dyDescent="0.35">
      <c r="B7023">
        <v>7020</v>
      </c>
      <c r="C7023">
        <v>0.70194999999999996</v>
      </c>
      <c r="D7023">
        <v>0.81364999999999998</v>
      </c>
      <c r="E7023">
        <v>0.36294999999999999</v>
      </c>
      <c r="F7023">
        <v>0.60055000000000003</v>
      </c>
      <c r="G7023">
        <v>5.1500000000000001E-3</v>
      </c>
      <c r="H7023">
        <v>0.94864999999999999</v>
      </c>
      <c r="I7023">
        <v>0.41394999999999998</v>
      </c>
      <c r="J7023">
        <v>0.23494999999999999</v>
      </c>
      <c r="K7023">
        <v>0.51144999999999996</v>
      </c>
      <c r="L7023">
        <v>0.42554999999999998</v>
      </c>
      <c r="M7023">
        <v>0.89685000000000004</v>
      </c>
    </row>
    <row r="7024" spans="2:13" x14ac:dyDescent="0.35">
      <c r="B7024">
        <v>7021</v>
      </c>
      <c r="C7024">
        <v>0.70204999999999995</v>
      </c>
      <c r="D7024">
        <v>0.59094999999999998</v>
      </c>
      <c r="E7024">
        <v>0.51675000000000004</v>
      </c>
      <c r="F7024">
        <v>0.22425</v>
      </c>
      <c r="G7024">
        <v>0.10854999999999999</v>
      </c>
      <c r="H7024">
        <v>9.0550000000000005E-2</v>
      </c>
      <c r="I7024">
        <v>0.86134999999999995</v>
      </c>
      <c r="J7024">
        <v>9.2749999999999999E-2</v>
      </c>
      <c r="K7024">
        <v>0.47544999999999998</v>
      </c>
      <c r="L7024">
        <v>0.88795000000000002</v>
      </c>
      <c r="M7024">
        <v>0.91774999999999995</v>
      </c>
    </row>
    <row r="7025" spans="2:13" x14ac:dyDescent="0.35">
      <c r="B7025">
        <v>7022</v>
      </c>
      <c r="C7025">
        <v>0.70215000000000005</v>
      </c>
      <c r="D7025">
        <v>8.0649999999999999E-2</v>
      </c>
      <c r="E7025">
        <v>0.93825000000000003</v>
      </c>
      <c r="F7025">
        <v>0.11584999999999999</v>
      </c>
      <c r="G7025">
        <v>0.28555000000000003</v>
      </c>
      <c r="H7025">
        <v>0.13785</v>
      </c>
      <c r="I7025">
        <v>0.55435000000000001</v>
      </c>
      <c r="J7025">
        <v>0.57235000000000003</v>
      </c>
      <c r="K7025">
        <v>0.61595</v>
      </c>
      <c r="L7025">
        <v>0.69745000000000001</v>
      </c>
      <c r="M7025">
        <v>0.76195000000000002</v>
      </c>
    </row>
    <row r="7026" spans="2:13" x14ac:dyDescent="0.35">
      <c r="B7026">
        <v>7023</v>
      </c>
      <c r="C7026">
        <v>0.70225000000000004</v>
      </c>
      <c r="D7026">
        <v>0.54395000000000004</v>
      </c>
      <c r="E7026">
        <v>0.62914999999999999</v>
      </c>
      <c r="F7026">
        <v>7.0749999999999993E-2</v>
      </c>
      <c r="G7026">
        <v>0.27015</v>
      </c>
      <c r="H7026">
        <v>0.16675000000000001</v>
      </c>
      <c r="I7026">
        <v>3.3450000000000001E-2</v>
      </c>
      <c r="J7026">
        <v>0.14124999999999999</v>
      </c>
      <c r="K7026">
        <v>0.39434999999999998</v>
      </c>
      <c r="L7026">
        <v>3.2649999999999998E-2</v>
      </c>
      <c r="M7026">
        <v>0.55364999999999998</v>
      </c>
    </row>
    <row r="7027" spans="2:13" x14ac:dyDescent="0.35">
      <c r="B7027">
        <v>7024</v>
      </c>
      <c r="C7027">
        <v>0.70235000000000003</v>
      </c>
      <c r="D7027">
        <v>4.045E-2</v>
      </c>
      <c r="E7027">
        <v>0.18695000000000001</v>
      </c>
      <c r="F7027">
        <v>0.41284999999999999</v>
      </c>
      <c r="G7027">
        <v>0.92105000000000004</v>
      </c>
      <c r="H7027">
        <v>0.14344999999999999</v>
      </c>
      <c r="I7027">
        <v>0.12135</v>
      </c>
      <c r="J7027">
        <v>1.8149999999999999E-2</v>
      </c>
      <c r="K7027">
        <v>0.75824999999999998</v>
      </c>
      <c r="L7027">
        <v>0.35875000000000001</v>
      </c>
      <c r="M7027">
        <v>0.96314999999999995</v>
      </c>
    </row>
    <row r="7028" spans="2:13" x14ac:dyDescent="0.35">
      <c r="B7028">
        <v>7025</v>
      </c>
      <c r="C7028">
        <v>0.70245000000000002</v>
      </c>
      <c r="D7028">
        <v>0.67084999999999995</v>
      </c>
      <c r="E7028">
        <v>0.53015000000000001</v>
      </c>
      <c r="F7028">
        <v>0.20474999999999999</v>
      </c>
      <c r="G7028">
        <v>0.61724999999999997</v>
      </c>
      <c r="H7028">
        <v>0.35465000000000002</v>
      </c>
      <c r="I7028">
        <v>0.81435000000000002</v>
      </c>
      <c r="J7028">
        <v>0.88905000000000001</v>
      </c>
      <c r="K7028">
        <v>3.15E-3</v>
      </c>
      <c r="L7028">
        <v>7.9649999999999999E-2</v>
      </c>
      <c r="M7028">
        <v>0.88214999999999999</v>
      </c>
    </row>
    <row r="7029" spans="2:13" x14ac:dyDescent="0.35">
      <c r="B7029">
        <v>7026</v>
      </c>
      <c r="C7029">
        <v>0.70255000000000001</v>
      </c>
      <c r="D7029">
        <v>0.69774999999999998</v>
      </c>
      <c r="E7029">
        <v>0.74014999999999997</v>
      </c>
      <c r="F7029">
        <v>0.65654999999999997</v>
      </c>
      <c r="G7029">
        <v>0.80864999999999998</v>
      </c>
      <c r="H7029">
        <v>0.16405</v>
      </c>
      <c r="I7029">
        <v>0.33074999999999999</v>
      </c>
      <c r="J7029">
        <v>0.12395</v>
      </c>
      <c r="K7029">
        <v>0.30575000000000002</v>
      </c>
      <c r="L7029">
        <v>0.66654999999999998</v>
      </c>
      <c r="M7029">
        <v>0.23075000000000001</v>
      </c>
    </row>
    <row r="7030" spans="2:13" x14ac:dyDescent="0.35">
      <c r="B7030">
        <v>7027</v>
      </c>
      <c r="C7030">
        <v>0.70265</v>
      </c>
      <c r="D7030">
        <v>0.88605</v>
      </c>
      <c r="E7030">
        <v>0.44535000000000002</v>
      </c>
      <c r="F7030">
        <v>8.4750000000000006E-2</v>
      </c>
      <c r="G7030">
        <v>0.18704999999999999</v>
      </c>
      <c r="H7030">
        <v>0.12275</v>
      </c>
      <c r="I7030">
        <v>0.93135000000000001</v>
      </c>
      <c r="J7030">
        <v>0.43955</v>
      </c>
      <c r="K7030">
        <v>0.58845000000000003</v>
      </c>
      <c r="L7030">
        <v>0.35985</v>
      </c>
      <c r="M7030">
        <v>0.35435</v>
      </c>
    </row>
    <row r="7031" spans="2:13" x14ac:dyDescent="0.35">
      <c r="B7031">
        <v>7028</v>
      </c>
      <c r="C7031">
        <v>0.70274999999999999</v>
      </c>
      <c r="D7031">
        <v>0.65364999999999995</v>
      </c>
      <c r="E7031">
        <v>0.31545000000000001</v>
      </c>
      <c r="F7031">
        <v>0.42035</v>
      </c>
      <c r="G7031">
        <v>0.54354999999999998</v>
      </c>
      <c r="H7031">
        <v>0.22245000000000001</v>
      </c>
      <c r="I7031">
        <v>0.41965000000000002</v>
      </c>
      <c r="J7031">
        <v>0.48285</v>
      </c>
      <c r="K7031">
        <v>0.45195000000000002</v>
      </c>
      <c r="L7031">
        <v>7.0949999999999999E-2</v>
      </c>
      <c r="M7031">
        <v>3.9649999999999998E-2</v>
      </c>
    </row>
    <row r="7032" spans="2:13" x14ac:dyDescent="0.35">
      <c r="B7032">
        <v>7029</v>
      </c>
      <c r="C7032">
        <v>0.70284999999999997</v>
      </c>
      <c r="D7032">
        <v>0.67305000000000004</v>
      </c>
      <c r="E7032">
        <v>0.16575000000000001</v>
      </c>
      <c r="F7032">
        <v>0.10485</v>
      </c>
      <c r="G7032">
        <v>0.81205000000000005</v>
      </c>
      <c r="H7032">
        <v>0.46084999999999998</v>
      </c>
      <c r="I7032">
        <v>0.67515000000000003</v>
      </c>
      <c r="J7032">
        <v>3.9750000000000001E-2</v>
      </c>
      <c r="K7032">
        <v>0.53705000000000003</v>
      </c>
      <c r="L7032">
        <v>0.68835000000000002</v>
      </c>
      <c r="M7032">
        <v>0.68664999999999998</v>
      </c>
    </row>
    <row r="7033" spans="2:13" x14ac:dyDescent="0.35">
      <c r="B7033">
        <v>7030</v>
      </c>
      <c r="C7033">
        <v>0.70294999999999996</v>
      </c>
      <c r="D7033">
        <v>0.94584999999999997</v>
      </c>
      <c r="E7033">
        <v>0.53154999999999997</v>
      </c>
      <c r="F7033">
        <v>0.90254999999999996</v>
      </c>
      <c r="G7033">
        <v>0.65505000000000002</v>
      </c>
      <c r="H7033">
        <v>6.0249999999999998E-2</v>
      </c>
      <c r="I7033">
        <v>0.81345000000000001</v>
      </c>
      <c r="J7033">
        <v>2.4049999999999998E-2</v>
      </c>
      <c r="K7033">
        <v>0.55084999999999995</v>
      </c>
      <c r="L7033">
        <v>0.63834999999999997</v>
      </c>
      <c r="M7033">
        <v>7.7549999999999994E-2</v>
      </c>
    </row>
    <row r="7034" spans="2:13" x14ac:dyDescent="0.35">
      <c r="B7034">
        <v>7031</v>
      </c>
      <c r="C7034">
        <v>0.70304999999999995</v>
      </c>
      <c r="D7034">
        <v>0.95935000000000004</v>
      </c>
      <c r="E7034">
        <v>0.54195000000000004</v>
      </c>
      <c r="F7034">
        <v>0.94155</v>
      </c>
      <c r="G7034">
        <v>0.59184999999999999</v>
      </c>
      <c r="H7034">
        <v>1.1950000000000001E-2</v>
      </c>
      <c r="I7034">
        <v>0.83965000000000001</v>
      </c>
      <c r="J7034">
        <v>0.22115000000000001</v>
      </c>
      <c r="K7034">
        <v>0.51344999999999996</v>
      </c>
      <c r="L7034">
        <v>0.43924999999999997</v>
      </c>
      <c r="M7034">
        <v>0.64415</v>
      </c>
    </row>
    <row r="7035" spans="2:13" x14ac:dyDescent="0.35">
      <c r="B7035">
        <v>7032</v>
      </c>
      <c r="C7035">
        <v>0.70315000000000005</v>
      </c>
      <c r="D7035">
        <v>0.64705000000000001</v>
      </c>
      <c r="E7035">
        <v>3.3550000000000003E-2</v>
      </c>
      <c r="F7035">
        <v>0.59465000000000001</v>
      </c>
      <c r="G7035">
        <v>6.2950000000000006E-2</v>
      </c>
      <c r="H7035">
        <v>0.78515000000000001</v>
      </c>
      <c r="I7035">
        <v>0.99245000000000005</v>
      </c>
      <c r="J7035">
        <v>0.83655000000000002</v>
      </c>
      <c r="K7035">
        <v>0.43204999999999999</v>
      </c>
      <c r="L7035">
        <v>0.72565000000000002</v>
      </c>
      <c r="M7035">
        <v>0.67264999999999997</v>
      </c>
    </row>
    <row r="7036" spans="2:13" x14ac:dyDescent="0.35">
      <c r="B7036">
        <v>7033</v>
      </c>
      <c r="C7036">
        <v>0.70325000000000004</v>
      </c>
      <c r="D7036">
        <v>1.9499999999999999E-3</v>
      </c>
      <c r="E7036">
        <v>0.27284999999999998</v>
      </c>
      <c r="F7036">
        <v>0.32774999999999999</v>
      </c>
      <c r="G7036">
        <v>0.34105000000000002</v>
      </c>
      <c r="H7036">
        <v>0.35775000000000001</v>
      </c>
      <c r="I7036">
        <v>0.11745</v>
      </c>
      <c r="J7036">
        <v>0.49114999999999998</v>
      </c>
      <c r="K7036">
        <v>0.95594999999999997</v>
      </c>
      <c r="L7036">
        <v>0.96804999999999997</v>
      </c>
      <c r="M7036">
        <v>0.67415000000000003</v>
      </c>
    </row>
    <row r="7037" spans="2:13" x14ac:dyDescent="0.35">
      <c r="B7037">
        <v>7034</v>
      </c>
      <c r="C7037">
        <v>0.70335000000000003</v>
      </c>
      <c r="D7037">
        <v>0.77764999999999995</v>
      </c>
      <c r="E7037">
        <v>0.47165000000000001</v>
      </c>
      <c r="F7037">
        <v>0.28754999999999997</v>
      </c>
      <c r="G7037">
        <v>0.64315</v>
      </c>
      <c r="H7037">
        <v>4.9500000000000004E-3</v>
      </c>
      <c r="I7037">
        <v>7.3450000000000001E-2</v>
      </c>
      <c r="J7037">
        <v>0.49604999999999999</v>
      </c>
      <c r="K7037">
        <v>0.99195</v>
      </c>
      <c r="L7037">
        <v>0.64664999999999995</v>
      </c>
      <c r="M7037">
        <v>0.33395000000000002</v>
      </c>
    </row>
    <row r="7038" spans="2:13" x14ac:dyDescent="0.35">
      <c r="B7038">
        <v>7035</v>
      </c>
      <c r="C7038">
        <v>0.70345000000000002</v>
      </c>
      <c r="D7038">
        <v>0.64224999999999999</v>
      </c>
      <c r="E7038">
        <v>0.88105</v>
      </c>
      <c r="F7038">
        <v>0.83914999999999995</v>
      </c>
      <c r="G7038">
        <v>0.55245</v>
      </c>
      <c r="H7038">
        <v>0.26845000000000002</v>
      </c>
      <c r="I7038">
        <v>5.5050000000000002E-2</v>
      </c>
      <c r="J7038">
        <v>0.44514999999999999</v>
      </c>
      <c r="K7038">
        <v>0.79595000000000005</v>
      </c>
      <c r="L7038">
        <v>0.83355000000000001</v>
      </c>
      <c r="M7038">
        <v>5.2350000000000001E-2</v>
      </c>
    </row>
    <row r="7039" spans="2:13" x14ac:dyDescent="0.35">
      <c r="B7039">
        <v>7036</v>
      </c>
      <c r="C7039">
        <v>0.70355000000000001</v>
      </c>
      <c r="D7039">
        <v>0.23845</v>
      </c>
      <c r="E7039">
        <v>5.4449999999999998E-2</v>
      </c>
      <c r="F7039">
        <v>0.67454999999999998</v>
      </c>
      <c r="G7039">
        <v>0.15915000000000001</v>
      </c>
      <c r="H7039">
        <v>0.72365000000000002</v>
      </c>
      <c r="I7039">
        <v>7.1349999999999997E-2</v>
      </c>
      <c r="J7039">
        <v>0.63995000000000002</v>
      </c>
      <c r="K7039">
        <v>0.44774999999999998</v>
      </c>
      <c r="L7039">
        <v>0.28305000000000002</v>
      </c>
      <c r="M7039">
        <v>0.84155000000000002</v>
      </c>
    </row>
    <row r="7040" spans="2:13" x14ac:dyDescent="0.35">
      <c r="B7040">
        <v>7037</v>
      </c>
      <c r="C7040">
        <v>0.70365</v>
      </c>
      <c r="D7040">
        <v>0.25435000000000002</v>
      </c>
      <c r="E7040">
        <v>0.57615000000000005</v>
      </c>
      <c r="F7040">
        <v>0.16345000000000001</v>
      </c>
      <c r="G7040">
        <v>0.44095000000000001</v>
      </c>
      <c r="H7040">
        <v>0.95674999999999999</v>
      </c>
      <c r="I7040">
        <v>0.73265000000000002</v>
      </c>
      <c r="J7040">
        <v>0.52575000000000005</v>
      </c>
      <c r="K7040">
        <v>0.55415000000000003</v>
      </c>
      <c r="L7040">
        <v>0.12135</v>
      </c>
      <c r="M7040">
        <v>0.76365000000000005</v>
      </c>
    </row>
    <row r="7041" spans="2:13" x14ac:dyDescent="0.35">
      <c r="B7041">
        <v>7038</v>
      </c>
      <c r="C7041">
        <v>0.70374999999999999</v>
      </c>
      <c r="D7041">
        <v>0.97365000000000002</v>
      </c>
      <c r="E7041">
        <v>0.98355000000000004</v>
      </c>
      <c r="F7041">
        <v>0.75985000000000003</v>
      </c>
      <c r="G7041">
        <v>0.66805000000000003</v>
      </c>
      <c r="H7041">
        <v>0.81904999999999994</v>
      </c>
      <c r="I7041">
        <v>0.21765000000000001</v>
      </c>
      <c r="J7041">
        <v>0.35954999999999998</v>
      </c>
      <c r="K7041">
        <v>0.55774999999999997</v>
      </c>
      <c r="L7041">
        <v>0.61845000000000006</v>
      </c>
      <c r="M7041">
        <v>0.16095000000000001</v>
      </c>
    </row>
    <row r="7042" spans="2:13" x14ac:dyDescent="0.35">
      <c r="B7042">
        <v>7039</v>
      </c>
      <c r="C7042">
        <v>0.70384999999999998</v>
      </c>
      <c r="D7042">
        <v>0.75524999999999998</v>
      </c>
      <c r="E7042">
        <v>0.80664999999999998</v>
      </c>
      <c r="F7042">
        <v>0.94305000000000005</v>
      </c>
      <c r="G7042">
        <v>0.11415</v>
      </c>
      <c r="H7042">
        <v>0.62214999999999998</v>
      </c>
      <c r="I7042">
        <v>0.26505000000000001</v>
      </c>
      <c r="J7042">
        <v>0.50295000000000001</v>
      </c>
      <c r="K7042">
        <v>0.56964999999999999</v>
      </c>
      <c r="L7042">
        <v>0.27245000000000003</v>
      </c>
      <c r="M7042">
        <v>0.98285</v>
      </c>
    </row>
    <row r="7043" spans="2:13" x14ac:dyDescent="0.35">
      <c r="B7043">
        <v>7040</v>
      </c>
      <c r="C7043">
        <v>0.70394999999999996</v>
      </c>
      <c r="D7043">
        <v>0.31274999999999997</v>
      </c>
      <c r="E7043">
        <v>0.81205000000000005</v>
      </c>
      <c r="F7043">
        <v>0.16855000000000001</v>
      </c>
      <c r="G7043">
        <v>0.82604999999999995</v>
      </c>
      <c r="H7043">
        <v>0.86865000000000003</v>
      </c>
      <c r="I7043">
        <v>0.93145</v>
      </c>
      <c r="J7043">
        <v>0.29875000000000002</v>
      </c>
      <c r="K7043">
        <v>0.42704999999999999</v>
      </c>
      <c r="L7043">
        <v>0.87724999999999997</v>
      </c>
      <c r="M7043">
        <v>0.45334999999999998</v>
      </c>
    </row>
    <row r="7044" spans="2:13" x14ac:dyDescent="0.35">
      <c r="B7044">
        <v>7041</v>
      </c>
      <c r="C7044">
        <v>0.70404999999999995</v>
      </c>
      <c r="D7044">
        <v>0.73465000000000003</v>
      </c>
      <c r="E7044">
        <v>0.94935000000000003</v>
      </c>
      <c r="F7044">
        <v>0.11255</v>
      </c>
      <c r="G7044">
        <v>0.59214999999999995</v>
      </c>
      <c r="H7044">
        <v>0.16725000000000001</v>
      </c>
      <c r="I7044">
        <v>0.88575000000000004</v>
      </c>
      <c r="J7044">
        <v>0.13585</v>
      </c>
      <c r="K7044">
        <v>0.93084999999999996</v>
      </c>
      <c r="L7044">
        <v>0.72835000000000005</v>
      </c>
      <c r="M7044">
        <v>1.8350000000000002E-2</v>
      </c>
    </row>
    <row r="7045" spans="2:13" x14ac:dyDescent="0.35">
      <c r="B7045">
        <v>7042</v>
      </c>
      <c r="C7045">
        <v>0.70415000000000005</v>
      </c>
      <c r="D7045">
        <v>0.79135</v>
      </c>
      <c r="E7045">
        <v>0.17865</v>
      </c>
      <c r="F7045">
        <v>0.58145000000000002</v>
      </c>
      <c r="G7045">
        <v>0.96284999999999998</v>
      </c>
      <c r="H7045">
        <v>2.9149999999999999E-2</v>
      </c>
      <c r="I7045">
        <v>0.64695000000000003</v>
      </c>
      <c r="J7045">
        <v>9.4549999999999995E-2</v>
      </c>
      <c r="K7045">
        <v>0.95984999999999998</v>
      </c>
      <c r="L7045">
        <v>0.25414999999999999</v>
      </c>
      <c r="M7045">
        <v>0.44174999999999998</v>
      </c>
    </row>
    <row r="7046" spans="2:13" x14ac:dyDescent="0.35">
      <c r="B7046">
        <v>7043</v>
      </c>
      <c r="C7046">
        <v>0.70425000000000004</v>
      </c>
      <c r="D7046">
        <v>1.755E-2</v>
      </c>
      <c r="E7046">
        <v>0.38235000000000002</v>
      </c>
      <c r="F7046">
        <v>0.62785000000000002</v>
      </c>
      <c r="G7046">
        <v>0.86775000000000002</v>
      </c>
      <c r="H7046">
        <v>0.15925</v>
      </c>
      <c r="I7046">
        <v>7.0499999999999998E-3</v>
      </c>
      <c r="J7046">
        <v>0.24525</v>
      </c>
      <c r="K7046">
        <v>0.91554999999999997</v>
      </c>
      <c r="L7046">
        <v>0.88205</v>
      </c>
      <c r="M7046">
        <v>6.8750000000000006E-2</v>
      </c>
    </row>
    <row r="7047" spans="2:13" x14ac:dyDescent="0.35">
      <c r="B7047">
        <v>7044</v>
      </c>
      <c r="C7047">
        <v>0.70435000000000003</v>
      </c>
      <c r="D7047">
        <v>7.8450000000000006E-2</v>
      </c>
      <c r="E7047">
        <v>0.83284999999999998</v>
      </c>
      <c r="F7047">
        <v>0.90315000000000001</v>
      </c>
      <c r="G7047">
        <v>0.89664999999999995</v>
      </c>
      <c r="H7047">
        <v>0.68435000000000001</v>
      </c>
      <c r="I7047">
        <v>0.96904999999999997</v>
      </c>
      <c r="J7047">
        <v>0.19275</v>
      </c>
      <c r="K7047">
        <v>9.4549999999999995E-2</v>
      </c>
      <c r="L7047">
        <v>0.51434999999999997</v>
      </c>
      <c r="M7047">
        <v>0.92044999999999999</v>
      </c>
    </row>
    <row r="7048" spans="2:13" x14ac:dyDescent="0.35">
      <c r="B7048">
        <v>7045</v>
      </c>
      <c r="C7048">
        <v>0.70445000000000002</v>
      </c>
      <c r="D7048">
        <v>0.35365000000000002</v>
      </c>
      <c r="E7048">
        <v>0.90485000000000004</v>
      </c>
      <c r="F7048">
        <v>0.44945000000000002</v>
      </c>
      <c r="G7048">
        <v>0.73445000000000005</v>
      </c>
      <c r="H7048">
        <v>0.22175</v>
      </c>
      <c r="I7048">
        <v>0.17015</v>
      </c>
      <c r="J7048">
        <v>0.46145000000000003</v>
      </c>
      <c r="K7048">
        <v>9.4750000000000001E-2</v>
      </c>
      <c r="L7048">
        <v>0.24035000000000001</v>
      </c>
      <c r="M7048">
        <v>0.95714999999999995</v>
      </c>
    </row>
    <row r="7049" spans="2:13" x14ac:dyDescent="0.35">
      <c r="B7049">
        <v>7046</v>
      </c>
      <c r="C7049">
        <v>0.70455000000000001</v>
      </c>
      <c r="D7049">
        <v>0.55645</v>
      </c>
      <c r="E7049">
        <v>0.60445000000000004</v>
      </c>
      <c r="F7049">
        <v>0.97785</v>
      </c>
      <c r="G7049">
        <v>0.68725000000000003</v>
      </c>
      <c r="H7049">
        <v>0.65475000000000005</v>
      </c>
      <c r="I7049">
        <v>0.37004999999999999</v>
      </c>
      <c r="J7049">
        <v>6.2549999999999994E-2</v>
      </c>
      <c r="K7049">
        <v>7.6450000000000004E-2</v>
      </c>
      <c r="L7049">
        <v>0.41034999999999999</v>
      </c>
      <c r="M7049">
        <v>0.58845000000000003</v>
      </c>
    </row>
    <row r="7050" spans="2:13" x14ac:dyDescent="0.35">
      <c r="B7050">
        <v>7047</v>
      </c>
      <c r="C7050">
        <v>0.70465</v>
      </c>
      <c r="D7050">
        <v>0.21795</v>
      </c>
      <c r="E7050">
        <v>0.76034999999999997</v>
      </c>
      <c r="F7050">
        <v>0.85135000000000005</v>
      </c>
      <c r="G7050">
        <v>0.32765</v>
      </c>
      <c r="H7050">
        <v>4.045E-2</v>
      </c>
      <c r="I7050">
        <v>3.8350000000000002E-2</v>
      </c>
      <c r="J7050">
        <v>0.10155</v>
      </c>
      <c r="K7050">
        <v>0.40044999999999997</v>
      </c>
      <c r="L7050">
        <v>0.23805000000000001</v>
      </c>
      <c r="M7050">
        <v>0.70765</v>
      </c>
    </row>
    <row r="7051" spans="2:13" x14ac:dyDescent="0.35">
      <c r="B7051">
        <v>7048</v>
      </c>
      <c r="C7051">
        <v>0.70474999999999999</v>
      </c>
      <c r="D7051">
        <v>0.71825000000000006</v>
      </c>
      <c r="E7051">
        <v>0.25685000000000002</v>
      </c>
      <c r="F7051">
        <v>0.90954999999999997</v>
      </c>
      <c r="G7051">
        <v>0.65734999999999999</v>
      </c>
      <c r="H7051">
        <v>0.58155000000000001</v>
      </c>
      <c r="I7051">
        <v>0.27694999999999997</v>
      </c>
      <c r="J7051">
        <v>0.37835000000000002</v>
      </c>
      <c r="K7051">
        <v>0.94725000000000004</v>
      </c>
      <c r="L7051">
        <v>0.50314999999999999</v>
      </c>
      <c r="M7051">
        <v>0.65725</v>
      </c>
    </row>
    <row r="7052" spans="2:13" x14ac:dyDescent="0.35">
      <c r="B7052">
        <v>7049</v>
      </c>
      <c r="C7052">
        <v>0.70484999999999998</v>
      </c>
      <c r="D7052">
        <v>0.21845000000000001</v>
      </c>
      <c r="E7052">
        <v>0.22625000000000001</v>
      </c>
      <c r="F7052">
        <v>0.78585000000000005</v>
      </c>
      <c r="G7052">
        <v>0.41615000000000002</v>
      </c>
      <c r="H7052">
        <v>0.71775</v>
      </c>
      <c r="I7052">
        <v>0.60445000000000004</v>
      </c>
      <c r="J7052">
        <v>0.79464999999999997</v>
      </c>
      <c r="K7052">
        <v>0.80784999999999996</v>
      </c>
      <c r="L7052">
        <v>0.22295000000000001</v>
      </c>
      <c r="M7052">
        <v>0.34475</v>
      </c>
    </row>
    <row r="7053" spans="2:13" x14ac:dyDescent="0.35">
      <c r="B7053">
        <v>7050</v>
      </c>
      <c r="C7053">
        <v>0.70494999999999997</v>
      </c>
      <c r="D7053">
        <v>0.59084999999999999</v>
      </c>
      <c r="E7053">
        <v>3.2750000000000001E-2</v>
      </c>
      <c r="F7053">
        <v>0.68345</v>
      </c>
      <c r="G7053">
        <v>0.86634999999999995</v>
      </c>
      <c r="H7053">
        <v>0.33355000000000001</v>
      </c>
      <c r="I7053">
        <v>0.88014999999999999</v>
      </c>
      <c r="J7053">
        <v>0.21215000000000001</v>
      </c>
      <c r="K7053">
        <v>0.81915000000000004</v>
      </c>
      <c r="L7053">
        <v>0.73045000000000004</v>
      </c>
      <c r="M7053">
        <v>0.85094999999999998</v>
      </c>
    </row>
    <row r="7054" spans="2:13" x14ac:dyDescent="0.35">
      <c r="B7054">
        <v>7051</v>
      </c>
      <c r="C7054">
        <v>0.70504999999999995</v>
      </c>
      <c r="D7054">
        <v>0.58994999999999997</v>
      </c>
      <c r="E7054">
        <v>0.20905000000000001</v>
      </c>
      <c r="F7054">
        <v>0.59025000000000005</v>
      </c>
      <c r="G7054">
        <v>0.79115000000000002</v>
      </c>
      <c r="H7054">
        <v>0.76515</v>
      </c>
      <c r="I7054">
        <v>3.1050000000000001E-2</v>
      </c>
      <c r="J7054">
        <v>0.33265</v>
      </c>
      <c r="K7054">
        <v>0.59735000000000005</v>
      </c>
      <c r="L7054">
        <v>0.42645</v>
      </c>
      <c r="M7054">
        <v>0.59275</v>
      </c>
    </row>
    <row r="7055" spans="2:13" x14ac:dyDescent="0.35">
      <c r="B7055">
        <v>7052</v>
      </c>
      <c r="C7055">
        <v>0.70515000000000005</v>
      </c>
      <c r="D7055">
        <v>0.30164999999999997</v>
      </c>
      <c r="E7055">
        <v>0.80694999999999995</v>
      </c>
      <c r="F7055">
        <v>0.68805000000000005</v>
      </c>
      <c r="G7055">
        <v>0.61445000000000005</v>
      </c>
      <c r="H7055">
        <v>1.6549999999999999E-2</v>
      </c>
      <c r="I7055">
        <v>0.52124999999999999</v>
      </c>
      <c r="J7055">
        <v>6.5500000000000003E-3</v>
      </c>
      <c r="K7055">
        <v>0.35315000000000002</v>
      </c>
      <c r="L7055">
        <v>0.61514999999999997</v>
      </c>
      <c r="M7055">
        <v>1.515E-2</v>
      </c>
    </row>
    <row r="7056" spans="2:13" x14ac:dyDescent="0.35">
      <c r="B7056">
        <v>7053</v>
      </c>
      <c r="C7056">
        <v>0.70525000000000004</v>
      </c>
      <c r="D7056">
        <v>0.90954999999999997</v>
      </c>
      <c r="E7056">
        <v>1.7350000000000001E-2</v>
      </c>
      <c r="F7056">
        <v>0.79705000000000004</v>
      </c>
      <c r="G7056">
        <v>0.24454999999999999</v>
      </c>
      <c r="H7056">
        <v>5.7049999999999997E-2</v>
      </c>
      <c r="I7056">
        <v>0.53564999999999996</v>
      </c>
      <c r="J7056">
        <v>0.45045000000000002</v>
      </c>
      <c r="K7056">
        <v>0.77115</v>
      </c>
      <c r="L7056">
        <v>0.57204999999999995</v>
      </c>
      <c r="M7056">
        <v>0.67135</v>
      </c>
    </row>
    <row r="7057" spans="2:13" x14ac:dyDescent="0.35">
      <c r="B7057">
        <v>7054</v>
      </c>
      <c r="C7057">
        <v>0.70535000000000003</v>
      </c>
      <c r="D7057">
        <v>0.13295000000000001</v>
      </c>
      <c r="E7057">
        <v>0.28034999999999999</v>
      </c>
      <c r="F7057">
        <v>0.26415</v>
      </c>
      <c r="G7057">
        <v>0.51144999999999996</v>
      </c>
      <c r="H7057">
        <v>0.84775</v>
      </c>
      <c r="I7057">
        <v>0.63475000000000004</v>
      </c>
      <c r="J7057">
        <v>0.90715000000000001</v>
      </c>
      <c r="K7057">
        <v>0.49664999999999998</v>
      </c>
      <c r="L7057">
        <v>0.66225000000000001</v>
      </c>
      <c r="M7057">
        <v>0.17595</v>
      </c>
    </row>
    <row r="7058" spans="2:13" x14ac:dyDescent="0.35">
      <c r="B7058">
        <v>7055</v>
      </c>
      <c r="C7058">
        <v>0.70545000000000002</v>
      </c>
      <c r="D7058">
        <v>0.72885</v>
      </c>
      <c r="E7058">
        <v>0.83594999999999997</v>
      </c>
      <c r="F7058">
        <v>0.84484999999999999</v>
      </c>
      <c r="G7058">
        <v>0.35475000000000001</v>
      </c>
      <c r="H7058">
        <v>0.59584999999999999</v>
      </c>
      <c r="I7058">
        <v>0.64485000000000003</v>
      </c>
      <c r="J7058">
        <v>0.96484999999999999</v>
      </c>
      <c r="K7058">
        <v>0.79115000000000002</v>
      </c>
      <c r="L7058">
        <v>0.30814999999999998</v>
      </c>
      <c r="M7058">
        <v>0.73875000000000002</v>
      </c>
    </row>
    <row r="7059" spans="2:13" x14ac:dyDescent="0.35">
      <c r="B7059">
        <v>7056</v>
      </c>
      <c r="C7059">
        <v>0.70555000000000001</v>
      </c>
      <c r="D7059">
        <v>8.2849999999999993E-2</v>
      </c>
      <c r="E7059">
        <v>0.15254999999999999</v>
      </c>
      <c r="F7059">
        <v>0.33405000000000001</v>
      </c>
      <c r="G7059">
        <v>0.27345000000000003</v>
      </c>
      <c r="H7059">
        <v>0.35235</v>
      </c>
      <c r="I7059">
        <v>0.33105000000000001</v>
      </c>
      <c r="J7059">
        <v>0.97904999999999998</v>
      </c>
      <c r="K7059">
        <v>0.73785000000000001</v>
      </c>
      <c r="L7059">
        <v>0.94784999999999997</v>
      </c>
      <c r="M7059">
        <v>0.19264999999999999</v>
      </c>
    </row>
    <row r="7060" spans="2:13" x14ac:dyDescent="0.35">
      <c r="B7060">
        <v>7057</v>
      </c>
      <c r="C7060">
        <v>0.70565</v>
      </c>
      <c r="D7060">
        <v>3.175E-2</v>
      </c>
      <c r="E7060">
        <v>0.70965</v>
      </c>
      <c r="F7060">
        <v>0.47554999999999997</v>
      </c>
      <c r="G7060">
        <v>0.93354999999999999</v>
      </c>
      <c r="H7060">
        <v>0.62295</v>
      </c>
      <c r="I7060">
        <v>1.1849999999999999E-2</v>
      </c>
      <c r="J7060">
        <v>0.93284999999999996</v>
      </c>
      <c r="K7060">
        <v>0.18754999999999999</v>
      </c>
      <c r="L7060">
        <v>0.92535000000000001</v>
      </c>
      <c r="M7060">
        <v>0.56664999999999999</v>
      </c>
    </row>
    <row r="7061" spans="2:13" x14ac:dyDescent="0.35">
      <c r="B7061">
        <v>7058</v>
      </c>
      <c r="C7061">
        <v>0.70574999999999999</v>
      </c>
      <c r="D7061">
        <v>0.64295000000000002</v>
      </c>
      <c r="E7061">
        <v>0.45865</v>
      </c>
      <c r="F7061">
        <v>0.44435000000000002</v>
      </c>
      <c r="G7061">
        <v>0.46665000000000001</v>
      </c>
      <c r="H7061">
        <v>0.21554999999999999</v>
      </c>
      <c r="I7061">
        <v>0.52834999999999999</v>
      </c>
      <c r="J7061">
        <v>0.93164999999999998</v>
      </c>
      <c r="K7061">
        <v>0.80595000000000006</v>
      </c>
      <c r="L7061">
        <v>0.10205</v>
      </c>
      <c r="M7061">
        <v>0.95135000000000003</v>
      </c>
    </row>
    <row r="7062" spans="2:13" x14ac:dyDescent="0.35">
      <c r="B7062">
        <v>7059</v>
      </c>
      <c r="C7062">
        <v>0.70584999999999998</v>
      </c>
      <c r="D7062">
        <v>0.78075000000000006</v>
      </c>
      <c r="E7062">
        <v>0.80125000000000002</v>
      </c>
      <c r="F7062">
        <v>0.45355000000000001</v>
      </c>
      <c r="G7062">
        <v>0.61024999999999996</v>
      </c>
      <c r="H7062">
        <v>0.84984999999999999</v>
      </c>
      <c r="I7062">
        <v>0.13225000000000001</v>
      </c>
      <c r="J7062">
        <v>0.35915000000000002</v>
      </c>
      <c r="K7062">
        <v>0.21615000000000001</v>
      </c>
      <c r="L7062">
        <v>0.95074999999999998</v>
      </c>
      <c r="M7062">
        <v>0.18074999999999999</v>
      </c>
    </row>
    <row r="7063" spans="2:13" x14ac:dyDescent="0.35">
      <c r="B7063">
        <v>7060</v>
      </c>
      <c r="C7063">
        <v>0.70594999999999997</v>
      </c>
      <c r="D7063">
        <v>0.71684999999999999</v>
      </c>
      <c r="E7063">
        <v>0.81335000000000002</v>
      </c>
      <c r="F7063">
        <v>0.90375000000000005</v>
      </c>
      <c r="G7063">
        <v>0.49345</v>
      </c>
      <c r="H7063">
        <v>0.43924999999999997</v>
      </c>
      <c r="I7063">
        <v>0.47055000000000002</v>
      </c>
      <c r="J7063">
        <v>0.15515000000000001</v>
      </c>
      <c r="K7063">
        <v>0.60235000000000005</v>
      </c>
      <c r="L7063">
        <v>0.24135000000000001</v>
      </c>
      <c r="M7063">
        <v>0.59884999999999999</v>
      </c>
    </row>
    <row r="7064" spans="2:13" x14ac:dyDescent="0.35">
      <c r="B7064">
        <v>7061</v>
      </c>
      <c r="C7064">
        <v>0.70604999999999996</v>
      </c>
      <c r="D7064">
        <v>0.78064999999999996</v>
      </c>
      <c r="E7064">
        <v>0.58714999999999995</v>
      </c>
      <c r="F7064">
        <v>0.73624999999999996</v>
      </c>
      <c r="G7064">
        <v>0.94125000000000003</v>
      </c>
      <c r="H7064">
        <v>2.1350000000000001E-2</v>
      </c>
      <c r="I7064">
        <v>0.72155000000000002</v>
      </c>
      <c r="J7064">
        <v>0.89015</v>
      </c>
      <c r="K7064">
        <v>0.59045000000000003</v>
      </c>
      <c r="L7064">
        <v>0.11144999999999999</v>
      </c>
      <c r="M7064">
        <v>0.69205000000000005</v>
      </c>
    </row>
    <row r="7065" spans="2:13" x14ac:dyDescent="0.35">
      <c r="B7065">
        <v>7062</v>
      </c>
      <c r="C7065">
        <v>0.70615000000000006</v>
      </c>
      <c r="D7065">
        <v>0.39984999999999998</v>
      </c>
      <c r="E7065">
        <v>0.75355000000000005</v>
      </c>
      <c r="F7065">
        <v>0.46525</v>
      </c>
      <c r="G7065">
        <v>0.43204999999999999</v>
      </c>
      <c r="H7065">
        <v>0.30835000000000001</v>
      </c>
      <c r="I7065">
        <v>0.72245000000000004</v>
      </c>
      <c r="J7065">
        <v>0.43974999999999997</v>
      </c>
      <c r="K7065">
        <v>0.41554999999999997</v>
      </c>
      <c r="L7065">
        <v>0.78185000000000004</v>
      </c>
      <c r="M7065">
        <v>0.37035000000000001</v>
      </c>
    </row>
    <row r="7066" spans="2:13" x14ac:dyDescent="0.35">
      <c r="B7066">
        <v>7063</v>
      </c>
      <c r="C7066">
        <v>0.70625000000000004</v>
      </c>
      <c r="D7066">
        <v>0.17685000000000001</v>
      </c>
      <c r="E7066">
        <v>0.47475000000000001</v>
      </c>
      <c r="F7066">
        <v>0.78864999999999996</v>
      </c>
      <c r="G7066">
        <v>0.37135000000000001</v>
      </c>
      <c r="H7066">
        <v>0.62334999999999996</v>
      </c>
      <c r="I7066">
        <v>0.22275</v>
      </c>
      <c r="J7066">
        <v>0.32995000000000002</v>
      </c>
      <c r="K7066">
        <v>0.90024999999999999</v>
      </c>
      <c r="L7066">
        <v>0.79195000000000004</v>
      </c>
      <c r="M7066">
        <v>0.12275</v>
      </c>
    </row>
    <row r="7067" spans="2:13" x14ac:dyDescent="0.35">
      <c r="B7067">
        <v>7064</v>
      </c>
      <c r="C7067">
        <v>0.70635000000000003</v>
      </c>
      <c r="D7067">
        <v>0.99765000000000004</v>
      </c>
      <c r="E7067">
        <v>0.75505</v>
      </c>
      <c r="F7067">
        <v>0.82464999999999999</v>
      </c>
      <c r="G7067">
        <v>0.13925000000000001</v>
      </c>
      <c r="H7067">
        <v>1.4999999999999999E-4</v>
      </c>
      <c r="I7067">
        <v>0.42344999999999999</v>
      </c>
      <c r="J7067">
        <v>0.66385000000000005</v>
      </c>
      <c r="K7067">
        <v>0.83065</v>
      </c>
      <c r="L7067">
        <v>0.34255000000000002</v>
      </c>
      <c r="M7067">
        <v>0.75624999999999998</v>
      </c>
    </row>
    <row r="7068" spans="2:13" x14ac:dyDescent="0.35">
      <c r="B7068">
        <v>7065</v>
      </c>
      <c r="C7068">
        <v>0.70645000000000002</v>
      </c>
      <c r="D7068">
        <v>0.82804999999999995</v>
      </c>
      <c r="E7068">
        <v>0.54984999999999995</v>
      </c>
      <c r="F7068">
        <v>0.30885000000000001</v>
      </c>
      <c r="G7068">
        <v>1.6549999999999999E-2</v>
      </c>
      <c r="H7068">
        <v>0.49564999999999998</v>
      </c>
      <c r="I7068">
        <v>0.49904999999999999</v>
      </c>
      <c r="J7068">
        <v>0.87705</v>
      </c>
      <c r="K7068">
        <v>0.17205000000000001</v>
      </c>
      <c r="L7068">
        <v>0.99734999999999996</v>
      </c>
      <c r="M7068">
        <v>0.55374999999999996</v>
      </c>
    </row>
    <row r="7069" spans="2:13" x14ac:dyDescent="0.35">
      <c r="B7069">
        <v>7066</v>
      </c>
      <c r="C7069">
        <v>0.70655000000000001</v>
      </c>
      <c r="D7069">
        <v>0.73734999999999995</v>
      </c>
      <c r="E7069">
        <v>0.26035000000000003</v>
      </c>
      <c r="F7069">
        <v>0.37805</v>
      </c>
      <c r="G7069">
        <v>0.35204999999999997</v>
      </c>
      <c r="H7069">
        <v>0.38915</v>
      </c>
      <c r="I7069">
        <v>0.23665</v>
      </c>
      <c r="J7069">
        <v>0.88605</v>
      </c>
      <c r="K7069">
        <v>0.55405000000000004</v>
      </c>
      <c r="L7069">
        <v>0.24784999999999999</v>
      </c>
      <c r="M7069">
        <v>3.175E-2</v>
      </c>
    </row>
    <row r="7070" spans="2:13" x14ac:dyDescent="0.35">
      <c r="B7070">
        <v>7067</v>
      </c>
      <c r="C7070">
        <v>0.70665</v>
      </c>
      <c r="D7070">
        <v>8.3349999999999994E-2</v>
      </c>
      <c r="E7070">
        <v>4.7550000000000002E-2</v>
      </c>
      <c r="F7070">
        <v>1.025E-2</v>
      </c>
      <c r="G7070">
        <v>0.23685</v>
      </c>
      <c r="H7070">
        <v>0.96924999999999994</v>
      </c>
      <c r="I7070">
        <v>0.44264999999999999</v>
      </c>
      <c r="J7070">
        <v>0.28175</v>
      </c>
      <c r="K7070">
        <v>0.91874999999999996</v>
      </c>
      <c r="L7070">
        <v>0.31395000000000001</v>
      </c>
      <c r="M7070">
        <v>0.50585000000000002</v>
      </c>
    </row>
    <row r="7071" spans="2:13" x14ac:dyDescent="0.35">
      <c r="B7071">
        <v>7068</v>
      </c>
      <c r="C7071">
        <v>0.70674999999999999</v>
      </c>
      <c r="D7071">
        <v>0.23405000000000001</v>
      </c>
      <c r="E7071">
        <v>0.49945000000000001</v>
      </c>
      <c r="F7071">
        <v>0.57384999999999997</v>
      </c>
      <c r="G7071">
        <v>0.75095000000000001</v>
      </c>
      <c r="H7071">
        <v>0.87675000000000003</v>
      </c>
      <c r="I7071">
        <v>0.38285000000000002</v>
      </c>
      <c r="J7071">
        <v>0.71625000000000005</v>
      </c>
      <c r="K7071">
        <v>0.72004999999999997</v>
      </c>
      <c r="L7071">
        <v>0.32924999999999999</v>
      </c>
      <c r="M7071">
        <v>0.75865000000000005</v>
      </c>
    </row>
    <row r="7072" spans="2:13" x14ac:dyDescent="0.35">
      <c r="B7072">
        <v>7069</v>
      </c>
      <c r="C7072">
        <v>0.70684999999999998</v>
      </c>
      <c r="D7072">
        <v>0.14954999999999999</v>
      </c>
      <c r="E7072">
        <v>0.94635000000000002</v>
      </c>
      <c r="F7072">
        <v>0.19205</v>
      </c>
      <c r="G7072">
        <v>0.79085000000000005</v>
      </c>
      <c r="H7072">
        <v>0.81435000000000002</v>
      </c>
      <c r="I7072">
        <v>0.31895000000000001</v>
      </c>
      <c r="J7072">
        <v>0.78954999999999997</v>
      </c>
      <c r="K7072">
        <v>0.78125</v>
      </c>
      <c r="L7072">
        <v>0.73604999999999998</v>
      </c>
      <c r="M7072">
        <v>0.97824999999999995</v>
      </c>
    </row>
    <row r="7073" spans="2:13" x14ac:dyDescent="0.35">
      <c r="B7073">
        <v>7070</v>
      </c>
      <c r="C7073">
        <v>0.70694999999999997</v>
      </c>
      <c r="D7073">
        <v>0.12615000000000001</v>
      </c>
      <c r="E7073">
        <v>0.34555000000000002</v>
      </c>
      <c r="F7073">
        <v>0.44424999999999998</v>
      </c>
      <c r="G7073">
        <v>0.42525000000000002</v>
      </c>
      <c r="H7073">
        <v>0.53564999999999996</v>
      </c>
      <c r="I7073">
        <v>0.96814999999999996</v>
      </c>
      <c r="J7073">
        <v>0.24975</v>
      </c>
      <c r="K7073">
        <v>0.65334999999999999</v>
      </c>
      <c r="L7073">
        <v>0.79825000000000002</v>
      </c>
      <c r="M7073">
        <v>0.91274999999999995</v>
      </c>
    </row>
    <row r="7074" spans="2:13" x14ac:dyDescent="0.35">
      <c r="B7074">
        <v>7071</v>
      </c>
      <c r="C7074">
        <v>0.70704999999999996</v>
      </c>
      <c r="D7074">
        <v>0.67425000000000002</v>
      </c>
      <c r="E7074">
        <v>0.47615000000000002</v>
      </c>
      <c r="F7074">
        <v>0.64644999999999997</v>
      </c>
      <c r="G7074">
        <v>0.33495000000000003</v>
      </c>
      <c r="H7074">
        <v>0.89915</v>
      </c>
      <c r="I7074">
        <v>0.98724999999999996</v>
      </c>
      <c r="J7074">
        <v>0.14374999999999999</v>
      </c>
      <c r="K7074">
        <v>0.38924999999999998</v>
      </c>
      <c r="L7074">
        <v>0.18625</v>
      </c>
      <c r="M7074">
        <v>0.11155</v>
      </c>
    </row>
    <row r="7075" spans="2:13" x14ac:dyDescent="0.35">
      <c r="B7075">
        <v>7072</v>
      </c>
      <c r="C7075">
        <v>0.70714999999999995</v>
      </c>
      <c r="D7075">
        <v>0.39815</v>
      </c>
      <c r="E7075">
        <v>0.66134999999999999</v>
      </c>
      <c r="F7075">
        <v>0.10965</v>
      </c>
      <c r="G7075">
        <v>0.12395</v>
      </c>
      <c r="H7075">
        <v>0.29994999999999999</v>
      </c>
      <c r="I7075">
        <v>0.30354999999999999</v>
      </c>
      <c r="J7075">
        <v>4.2500000000000003E-3</v>
      </c>
      <c r="K7075">
        <v>6.1949999999999998E-2</v>
      </c>
      <c r="L7075">
        <v>0.84994999999999998</v>
      </c>
      <c r="M7075">
        <v>3.9750000000000001E-2</v>
      </c>
    </row>
    <row r="7076" spans="2:13" x14ac:dyDescent="0.35">
      <c r="B7076">
        <v>7073</v>
      </c>
      <c r="C7076">
        <v>0.70725000000000005</v>
      </c>
      <c r="D7076">
        <v>0.84545000000000003</v>
      </c>
      <c r="E7076">
        <v>0.28434999999999999</v>
      </c>
      <c r="F7076">
        <v>0.76434999999999997</v>
      </c>
      <c r="G7076">
        <v>0.36804999999999999</v>
      </c>
      <c r="H7076">
        <v>0.48835000000000001</v>
      </c>
      <c r="I7076">
        <v>0.71484999999999999</v>
      </c>
      <c r="J7076">
        <v>0.70474999999999999</v>
      </c>
      <c r="K7076">
        <v>0.52264999999999995</v>
      </c>
      <c r="L7076">
        <v>0.27465000000000001</v>
      </c>
      <c r="M7076">
        <v>0.38705000000000001</v>
      </c>
    </row>
    <row r="7077" spans="2:13" x14ac:dyDescent="0.35">
      <c r="B7077">
        <v>7074</v>
      </c>
      <c r="C7077">
        <v>0.70735000000000003</v>
      </c>
      <c r="D7077">
        <v>0.39734999999999998</v>
      </c>
      <c r="E7077">
        <v>0.77964999999999995</v>
      </c>
      <c r="F7077">
        <v>0.27655000000000002</v>
      </c>
      <c r="G7077">
        <v>0.23985000000000001</v>
      </c>
      <c r="H7077">
        <v>0.29585</v>
      </c>
      <c r="I7077">
        <v>0.46984999999999999</v>
      </c>
      <c r="J7077">
        <v>0.57855000000000001</v>
      </c>
      <c r="K7077">
        <v>0.34584999999999999</v>
      </c>
      <c r="L7077">
        <v>0.26845000000000002</v>
      </c>
      <c r="M7077">
        <v>0.21955</v>
      </c>
    </row>
    <row r="7078" spans="2:13" x14ac:dyDescent="0.35">
      <c r="B7078">
        <v>7075</v>
      </c>
      <c r="C7078">
        <v>0.70745000000000002</v>
      </c>
      <c r="D7078">
        <v>0.89595000000000002</v>
      </c>
      <c r="E7078">
        <v>0.51454999999999995</v>
      </c>
      <c r="F7078">
        <v>0.41465000000000002</v>
      </c>
      <c r="G7078">
        <v>0.28784999999999999</v>
      </c>
      <c r="H7078">
        <v>0.55384999999999995</v>
      </c>
      <c r="I7078">
        <v>0.99165000000000003</v>
      </c>
      <c r="J7078">
        <v>0.67095000000000005</v>
      </c>
      <c r="K7078">
        <v>0.43914999999999998</v>
      </c>
      <c r="L7078">
        <v>0.31054999999999999</v>
      </c>
      <c r="M7078">
        <v>0.80035000000000001</v>
      </c>
    </row>
    <row r="7079" spans="2:13" x14ac:dyDescent="0.35">
      <c r="B7079">
        <v>7076</v>
      </c>
      <c r="C7079">
        <v>0.70755000000000001</v>
      </c>
      <c r="D7079">
        <v>0.24055000000000001</v>
      </c>
      <c r="E7079">
        <v>0.89224999999999999</v>
      </c>
      <c r="F7079">
        <v>0.15545</v>
      </c>
      <c r="G7079">
        <v>0.23185</v>
      </c>
      <c r="H7079">
        <v>0.61734999999999995</v>
      </c>
      <c r="I7079">
        <v>0.46805000000000002</v>
      </c>
      <c r="J7079">
        <v>0.85604999999999998</v>
      </c>
      <c r="K7079">
        <v>1.025E-2</v>
      </c>
      <c r="L7079">
        <v>0.44155</v>
      </c>
      <c r="M7079">
        <v>0.38495000000000001</v>
      </c>
    </row>
    <row r="7080" spans="2:13" x14ac:dyDescent="0.35">
      <c r="B7080">
        <v>7077</v>
      </c>
      <c r="C7080">
        <v>0.70765</v>
      </c>
      <c r="D7080">
        <v>0.40844999999999998</v>
      </c>
      <c r="E7080">
        <v>0.13705000000000001</v>
      </c>
      <c r="F7080">
        <v>0.50565000000000004</v>
      </c>
      <c r="G7080">
        <v>0.59694999999999998</v>
      </c>
      <c r="H7080">
        <v>0.77475000000000005</v>
      </c>
      <c r="I7080">
        <v>0.25014999999999998</v>
      </c>
      <c r="J7080">
        <v>0.22255</v>
      </c>
      <c r="K7080">
        <v>0.69464999999999999</v>
      </c>
      <c r="L7080">
        <v>0.38755000000000001</v>
      </c>
      <c r="M7080">
        <v>0.65044999999999997</v>
      </c>
    </row>
    <row r="7081" spans="2:13" x14ac:dyDescent="0.35">
      <c r="B7081">
        <v>7078</v>
      </c>
      <c r="C7081">
        <v>0.70774999999999999</v>
      </c>
      <c r="D7081">
        <v>3.1150000000000001E-2</v>
      </c>
      <c r="E7081">
        <v>0.50144999999999995</v>
      </c>
      <c r="F7081">
        <v>0.81215000000000004</v>
      </c>
      <c r="G7081">
        <v>0.67864999999999998</v>
      </c>
      <c r="H7081">
        <v>0.82225000000000004</v>
      </c>
      <c r="I7081">
        <v>0.94294999999999995</v>
      </c>
      <c r="J7081">
        <v>0.77495000000000003</v>
      </c>
      <c r="K7081">
        <v>0.99255000000000004</v>
      </c>
      <c r="L7081">
        <v>0.65644999999999998</v>
      </c>
      <c r="M7081">
        <v>0.74475000000000002</v>
      </c>
    </row>
    <row r="7082" spans="2:13" x14ac:dyDescent="0.35">
      <c r="B7082">
        <v>7079</v>
      </c>
      <c r="C7082">
        <v>0.70784999999999998</v>
      </c>
      <c r="D7082">
        <v>0.74924999999999997</v>
      </c>
      <c r="E7082">
        <v>2.5500000000000002E-3</v>
      </c>
      <c r="F7082">
        <v>6.6449999999999995E-2</v>
      </c>
      <c r="G7082">
        <v>2.545E-2</v>
      </c>
      <c r="H7082">
        <v>0.86904999999999999</v>
      </c>
      <c r="I7082">
        <v>0.55584999999999996</v>
      </c>
      <c r="J7082">
        <v>0.81625000000000003</v>
      </c>
      <c r="K7082">
        <v>0.58425000000000005</v>
      </c>
      <c r="L7082">
        <v>0.32245000000000001</v>
      </c>
      <c r="M7082">
        <v>0.42904999999999999</v>
      </c>
    </row>
    <row r="7083" spans="2:13" x14ac:dyDescent="0.35">
      <c r="B7083">
        <v>7080</v>
      </c>
      <c r="C7083">
        <v>0.70794999999999997</v>
      </c>
      <c r="D7083">
        <v>0.42635000000000001</v>
      </c>
      <c r="E7083">
        <v>0.84855000000000003</v>
      </c>
      <c r="F7083">
        <v>1.65E-3</v>
      </c>
      <c r="G7083">
        <v>0.55074999999999996</v>
      </c>
      <c r="H7083">
        <v>0.28555000000000003</v>
      </c>
      <c r="I7083">
        <v>0.49445</v>
      </c>
      <c r="J7083">
        <v>4.5350000000000001E-2</v>
      </c>
      <c r="K7083">
        <v>0.81655</v>
      </c>
      <c r="L7083">
        <v>8.8450000000000001E-2</v>
      </c>
      <c r="M7083">
        <v>0.40634999999999999</v>
      </c>
    </row>
    <row r="7084" spans="2:13" x14ac:dyDescent="0.35">
      <c r="B7084">
        <v>7081</v>
      </c>
      <c r="C7084">
        <v>0.70804999999999996</v>
      </c>
      <c r="D7084">
        <v>0.64244999999999997</v>
      </c>
      <c r="E7084">
        <v>0.86875000000000002</v>
      </c>
      <c r="F7084">
        <v>0.32524999999999998</v>
      </c>
      <c r="G7084">
        <v>0.21795</v>
      </c>
      <c r="H7084">
        <v>0.41134999999999999</v>
      </c>
      <c r="I7084">
        <v>0.37995000000000001</v>
      </c>
      <c r="J7084">
        <v>0.30985000000000001</v>
      </c>
      <c r="K7084">
        <v>0.10614999999999999</v>
      </c>
      <c r="L7084">
        <v>0.86845000000000006</v>
      </c>
      <c r="M7084">
        <v>0.55715000000000003</v>
      </c>
    </row>
    <row r="7085" spans="2:13" x14ac:dyDescent="0.35">
      <c r="B7085">
        <v>7082</v>
      </c>
      <c r="C7085">
        <v>0.70814999999999995</v>
      </c>
      <c r="D7085">
        <v>0.79684999999999995</v>
      </c>
      <c r="E7085">
        <v>0.78444999999999998</v>
      </c>
      <c r="F7085">
        <v>0.17235</v>
      </c>
      <c r="G7085">
        <v>0.16744999999999999</v>
      </c>
      <c r="H7085">
        <v>0.26674999999999999</v>
      </c>
      <c r="I7085">
        <v>0.93284999999999996</v>
      </c>
      <c r="J7085">
        <v>0.94674999999999998</v>
      </c>
      <c r="K7085">
        <v>8.2650000000000001E-2</v>
      </c>
      <c r="L7085">
        <v>0.75465000000000004</v>
      </c>
      <c r="M7085">
        <v>0.34455000000000002</v>
      </c>
    </row>
    <row r="7086" spans="2:13" x14ac:dyDescent="0.35">
      <c r="B7086">
        <v>7083</v>
      </c>
      <c r="C7086">
        <v>0.70825000000000005</v>
      </c>
      <c r="D7086">
        <v>0.86755000000000004</v>
      </c>
      <c r="E7086">
        <v>0.14374999999999999</v>
      </c>
      <c r="F7086">
        <v>0.64785000000000004</v>
      </c>
      <c r="G7086">
        <v>0.64115</v>
      </c>
      <c r="H7086">
        <v>5.0349999999999999E-2</v>
      </c>
      <c r="I7086">
        <v>0.29625000000000001</v>
      </c>
      <c r="J7086">
        <v>7.1550000000000002E-2</v>
      </c>
      <c r="K7086">
        <v>0.82525000000000004</v>
      </c>
      <c r="L7086">
        <v>0.94394999999999996</v>
      </c>
      <c r="M7086">
        <v>0.49064999999999998</v>
      </c>
    </row>
    <row r="7087" spans="2:13" x14ac:dyDescent="0.35">
      <c r="B7087">
        <v>7084</v>
      </c>
      <c r="C7087">
        <v>0.70835000000000004</v>
      </c>
      <c r="D7087">
        <v>0.46074999999999999</v>
      </c>
      <c r="E7087">
        <v>0.75985000000000003</v>
      </c>
      <c r="F7087">
        <v>0.60794999999999999</v>
      </c>
      <c r="G7087">
        <v>0.64215</v>
      </c>
      <c r="H7087">
        <v>0.83655000000000002</v>
      </c>
      <c r="I7087">
        <v>0.22445000000000001</v>
      </c>
      <c r="J7087">
        <v>0.79695000000000005</v>
      </c>
      <c r="K7087">
        <v>0.61645000000000005</v>
      </c>
      <c r="L7087">
        <v>0.89695000000000003</v>
      </c>
      <c r="M7087">
        <v>0.82315000000000005</v>
      </c>
    </row>
    <row r="7088" spans="2:13" x14ac:dyDescent="0.35">
      <c r="B7088">
        <v>7085</v>
      </c>
      <c r="C7088">
        <v>0.70845000000000002</v>
      </c>
      <c r="D7088">
        <v>0.69894999999999996</v>
      </c>
      <c r="E7088">
        <v>0.49345</v>
      </c>
      <c r="F7088">
        <v>0.31054999999999999</v>
      </c>
      <c r="G7088">
        <v>0.93674999999999997</v>
      </c>
      <c r="H7088">
        <v>0.85814999999999997</v>
      </c>
      <c r="I7088">
        <v>0.45515</v>
      </c>
      <c r="J7088">
        <v>0.41515000000000002</v>
      </c>
      <c r="K7088">
        <v>0.97745000000000004</v>
      </c>
      <c r="L7088">
        <v>0.83855000000000002</v>
      </c>
      <c r="M7088">
        <v>0.53625</v>
      </c>
    </row>
    <row r="7089" spans="2:13" x14ac:dyDescent="0.35">
      <c r="B7089">
        <v>7086</v>
      </c>
      <c r="C7089">
        <v>0.70855000000000001</v>
      </c>
      <c r="D7089">
        <v>0.46784999999999999</v>
      </c>
      <c r="E7089">
        <v>0.94374999999999998</v>
      </c>
      <c r="F7089">
        <v>0.34944999999999998</v>
      </c>
      <c r="G7089">
        <v>0.73824999999999996</v>
      </c>
      <c r="H7089">
        <v>0.48065000000000002</v>
      </c>
      <c r="I7089">
        <v>0.19275</v>
      </c>
      <c r="J7089">
        <v>0.71165</v>
      </c>
      <c r="K7089">
        <v>0.32924999999999999</v>
      </c>
      <c r="L7089">
        <v>0.36645</v>
      </c>
      <c r="M7089">
        <v>0.77034999999999998</v>
      </c>
    </row>
    <row r="7090" spans="2:13" x14ac:dyDescent="0.35">
      <c r="B7090">
        <v>7087</v>
      </c>
      <c r="C7090">
        <v>0.70865</v>
      </c>
      <c r="D7090">
        <v>0.99034999999999995</v>
      </c>
      <c r="E7090">
        <v>0.33334999999999998</v>
      </c>
      <c r="F7090">
        <v>7.7249999999999999E-2</v>
      </c>
      <c r="G7090">
        <v>0.90964999999999996</v>
      </c>
      <c r="H7090">
        <v>0.12575</v>
      </c>
      <c r="I7090">
        <v>0.78605000000000003</v>
      </c>
      <c r="J7090">
        <v>7.3550000000000004E-2</v>
      </c>
      <c r="K7090">
        <v>0.89315</v>
      </c>
      <c r="L7090">
        <v>0.52864999999999995</v>
      </c>
      <c r="M7090">
        <v>0.74724999999999997</v>
      </c>
    </row>
    <row r="7091" spans="2:13" x14ac:dyDescent="0.35">
      <c r="B7091">
        <v>7088</v>
      </c>
      <c r="C7091">
        <v>0.70874999999999999</v>
      </c>
      <c r="D7091">
        <v>0.46045000000000003</v>
      </c>
      <c r="E7091">
        <v>0.23365</v>
      </c>
      <c r="F7091">
        <v>0.91364999999999996</v>
      </c>
      <c r="G7091">
        <v>0.78385000000000005</v>
      </c>
      <c r="H7091">
        <v>0.14215</v>
      </c>
      <c r="I7091">
        <v>0.48494999999999999</v>
      </c>
      <c r="J7091">
        <v>0.49295</v>
      </c>
      <c r="K7091">
        <v>1.265E-2</v>
      </c>
      <c r="L7091">
        <v>0.70765</v>
      </c>
      <c r="M7091">
        <v>0.24015</v>
      </c>
    </row>
    <row r="7092" spans="2:13" x14ac:dyDescent="0.35">
      <c r="B7092">
        <v>7089</v>
      </c>
      <c r="C7092">
        <v>0.70884999999999998</v>
      </c>
      <c r="D7092">
        <v>0.82545000000000002</v>
      </c>
      <c r="E7092">
        <v>0.99904999999999999</v>
      </c>
      <c r="F7092">
        <v>0.96914999999999996</v>
      </c>
      <c r="G7092">
        <v>2.15E-3</v>
      </c>
      <c r="H7092">
        <v>0.69825000000000004</v>
      </c>
      <c r="I7092">
        <v>5.9150000000000001E-2</v>
      </c>
      <c r="J7092">
        <v>0.55574999999999997</v>
      </c>
      <c r="K7092">
        <v>0.88565000000000005</v>
      </c>
      <c r="L7092">
        <v>0.20135</v>
      </c>
      <c r="M7092">
        <v>0.55664999999999998</v>
      </c>
    </row>
    <row r="7093" spans="2:13" x14ac:dyDescent="0.35">
      <c r="B7093">
        <v>7090</v>
      </c>
      <c r="C7093">
        <v>0.70894999999999997</v>
      </c>
      <c r="D7093">
        <v>0.20715</v>
      </c>
      <c r="E7093">
        <v>0.16475000000000001</v>
      </c>
      <c r="F7093">
        <v>0.67905000000000004</v>
      </c>
      <c r="G7093">
        <v>0.57155</v>
      </c>
      <c r="H7093">
        <v>0.60314999999999996</v>
      </c>
      <c r="I7093">
        <v>0.26824999999999999</v>
      </c>
      <c r="J7093">
        <v>0.85634999999999994</v>
      </c>
      <c r="K7093">
        <v>0.64734999999999998</v>
      </c>
      <c r="L7093">
        <v>6.9750000000000006E-2</v>
      </c>
      <c r="M7093">
        <v>0.12615000000000001</v>
      </c>
    </row>
    <row r="7094" spans="2:13" x14ac:dyDescent="0.35">
      <c r="B7094">
        <v>7091</v>
      </c>
      <c r="C7094">
        <v>0.70904999999999996</v>
      </c>
      <c r="D7094">
        <v>0.57364999999999999</v>
      </c>
      <c r="E7094">
        <v>0.22985</v>
      </c>
      <c r="F7094">
        <v>0.82194999999999996</v>
      </c>
      <c r="G7094">
        <v>1.6449999999999999E-2</v>
      </c>
      <c r="H7094">
        <v>0.71014999999999995</v>
      </c>
      <c r="I7094">
        <v>0.51895000000000002</v>
      </c>
      <c r="J7094">
        <v>0.16475000000000001</v>
      </c>
      <c r="K7094">
        <v>0.18074999999999999</v>
      </c>
      <c r="L7094">
        <v>0.59294999999999998</v>
      </c>
      <c r="M7094">
        <v>0.26545000000000002</v>
      </c>
    </row>
    <row r="7095" spans="2:13" x14ac:dyDescent="0.35">
      <c r="B7095">
        <v>7092</v>
      </c>
      <c r="C7095">
        <v>0.70914999999999995</v>
      </c>
      <c r="D7095">
        <v>6.9949999999999998E-2</v>
      </c>
      <c r="E7095">
        <v>0.69404999999999994</v>
      </c>
      <c r="F7095">
        <v>0.28775000000000001</v>
      </c>
      <c r="G7095">
        <v>0.13364999999999999</v>
      </c>
      <c r="H7095">
        <v>0.28935</v>
      </c>
      <c r="I7095">
        <v>0.33484999999999998</v>
      </c>
      <c r="J7095">
        <v>0.48475000000000001</v>
      </c>
      <c r="K7095">
        <v>9.9150000000000002E-2</v>
      </c>
      <c r="L7095">
        <v>0.69864999999999999</v>
      </c>
      <c r="M7095">
        <v>0.20065</v>
      </c>
    </row>
    <row r="7096" spans="2:13" x14ac:dyDescent="0.35">
      <c r="B7096">
        <v>7093</v>
      </c>
      <c r="C7096">
        <v>0.70925000000000005</v>
      </c>
      <c r="D7096">
        <v>0.63754999999999995</v>
      </c>
      <c r="E7096">
        <v>0.41025</v>
      </c>
      <c r="F7096">
        <v>0.86765000000000003</v>
      </c>
      <c r="G7096">
        <v>0.72804999999999997</v>
      </c>
      <c r="H7096">
        <v>0.46325</v>
      </c>
      <c r="I7096">
        <v>0.74555000000000005</v>
      </c>
      <c r="J7096">
        <v>8.6650000000000005E-2</v>
      </c>
      <c r="K7096">
        <v>0.61334999999999995</v>
      </c>
      <c r="L7096">
        <v>0.86734999999999995</v>
      </c>
      <c r="M7096">
        <v>0.31774999999999998</v>
      </c>
    </row>
    <row r="7097" spans="2:13" x14ac:dyDescent="0.35">
      <c r="B7097">
        <v>7094</v>
      </c>
      <c r="C7097">
        <v>0.70935000000000004</v>
      </c>
      <c r="D7097">
        <v>0.26174999999999998</v>
      </c>
      <c r="E7097">
        <v>4.265E-2</v>
      </c>
      <c r="F7097">
        <v>0.63875000000000004</v>
      </c>
      <c r="G7097">
        <v>0.16455</v>
      </c>
      <c r="H7097">
        <v>0.30385000000000001</v>
      </c>
      <c r="I7097">
        <v>5.6750000000000002E-2</v>
      </c>
      <c r="J7097">
        <v>0.21695</v>
      </c>
      <c r="K7097">
        <v>0.32205</v>
      </c>
      <c r="L7097">
        <v>0.92735000000000001</v>
      </c>
      <c r="M7097">
        <v>0.47055000000000002</v>
      </c>
    </row>
    <row r="7098" spans="2:13" x14ac:dyDescent="0.35">
      <c r="B7098">
        <v>7095</v>
      </c>
      <c r="C7098">
        <v>0.70945000000000003</v>
      </c>
      <c r="D7098">
        <v>3.2499999999999999E-3</v>
      </c>
      <c r="E7098">
        <v>0.12404999999999999</v>
      </c>
      <c r="F7098">
        <v>0.54444999999999999</v>
      </c>
      <c r="G7098">
        <v>0.45605000000000001</v>
      </c>
      <c r="H7098">
        <v>0.85804999999999998</v>
      </c>
      <c r="I7098">
        <v>0.84565000000000001</v>
      </c>
      <c r="J7098">
        <v>0.98995</v>
      </c>
      <c r="K7098">
        <v>0.14985000000000001</v>
      </c>
      <c r="L7098">
        <v>0.54915000000000003</v>
      </c>
      <c r="M7098">
        <v>5.9049999999999998E-2</v>
      </c>
    </row>
    <row r="7099" spans="2:13" x14ac:dyDescent="0.35">
      <c r="B7099">
        <v>7096</v>
      </c>
      <c r="C7099">
        <v>0.70955000000000001</v>
      </c>
      <c r="D7099">
        <v>0.77295000000000003</v>
      </c>
      <c r="E7099">
        <v>0.14924999999999999</v>
      </c>
      <c r="F7099">
        <v>0.25855</v>
      </c>
      <c r="G7099">
        <v>0.47765000000000002</v>
      </c>
      <c r="H7099">
        <v>0.21365000000000001</v>
      </c>
      <c r="I7099">
        <v>0.79995000000000005</v>
      </c>
      <c r="J7099">
        <v>8.7050000000000002E-2</v>
      </c>
      <c r="K7099">
        <v>0.84865000000000002</v>
      </c>
      <c r="L7099">
        <v>0.39834999999999998</v>
      </c>
      <c r="M7099">
        <v>0.46074999999999999</v>
      </c>
    </row>
    <row r="7100" spans="2:13" x14ac:dyDescent="0.35">
      <c r="B7100">
        <v>7097</v>
      </c>
      <c r="C7100">
        <v>0.70965</v>
      </c>
      <c r="D7100">
        <v>0.64924999999999999</v>
      </c>
      <c r="E7100">
        <v>0.76654999999999995</v>
      </c>
      <c r="F7100">
        <v>0.37085000000000001</v>
      </c>
      <c r="G7100">
        <v>0.64044999999999996</v>
      </c>
      <c r="H7100">
        <v>0.30664999999999998</v>
      </c>
      <c r="I7100">
        <v>0.32485000000000003</v>
      </c>
      <c r="J7100">
        <v>0.28975000000000001</v>
      </c>
      <c r="K7100">
        <v>0.49154999999999999</v>
      </c>
      <c r="L7100">
        <v>0.59114999999999995</v>
      </c>
      <c r="M7100">
        <v>0.63224999999999998</v>
      </c>
    </row>
    <row r="7101" spans="2:13" x14ac:dyDescent="0.35">
      <c r="B7101">
        <v>7098</v>
      </c>
      <c r="C7101">
        <v>0.70974999999999999</v>
      </c>
      <c r="D7101">
        <v>0.28384999999999999</v>
      </c>
      <c r="E7101">
        <v>0.17155000000000001</v>
      </c>
      <c r="F7101">
        <v>0.21545</v>
      </c>
      <c r="G7101">
        <v>0.61845000000000006</v>
      </c>
      <c r="H7101">
        <v>0.41604999999999998</v>
      </c>
      <c r="I7101">
        <v>4.6499999999999996E-3</v>
      </c>
      <c r="J7101">
        <v>0.72624999999999995</v>
      </c>
      <c r="K7101">
        <v>0.42215000000000003</v>
      </c>
      <c r="L7101">
        <v>0.60585</v>
      </c>
      <c r="M7101">
        <v>0.82455000000000001</v>
      </c>
    </row>
    <row r="7102" spans="2:13" x14ac:dyDescent="0.35">
      <c r="B7102">
        <v>7099</v>
      </c>
      <c r="C7102">
        <v>0.70984999999999998</v>
      </c>
      <c r="D7102">
        <v>0.57425000000000004</v>
      </c>
      <c r="E7102">
        <v>0.43774999999999997</v>
      </c>
      <c r="F7102">
        <v>8.4150000000000003E-2</v>
      </c>
      <c r="G7102">
        <v>0.72484999999999999</v>
      </c>
      <c r="H7102">
        <v>0.50695000000000001</v>
      </c>
      <c r="I7102">
        <v>0.23895</v>
      </c>
      <c r="J7102">
        <v>0.33115</v>
      </c>
      <c r="K7102">
        <v>0.93384999999999996</v>
      </c>
      <c r="L7102">
        <v>0.34915000000000002</v>
      </c>
      <c r="M7102">
        <v>0.72284999999999999</v>
      </c>
    </row>
    <row r="7103" spans="2:13" x14ac:dyDescent="0.35">
      <c r="B7103">
        <v>7100</v>
      </c>
      <c r="C7103">
        <v>0.70994999999999997</v>
      </c>
      <c r="D7103">
        <v>0.14274999999999999</v>
      </c>
      <c r="E7103">
        <v>2.4750000000000001E-2</v>
      </c>
      <c r="F7103">
        <v>0.33825</v>
      </c>
      <c r="G7103">
        <v>0.44574999999999998</v>
      </c>
      <c r="H7103">
        <v>0.26145000000000002</v>
      </c>
      <c r="I7103">
        <v>3.5950000000000003E-2</v>
      </c>
      <c r="J7103">
        <v>0.41044999999999998</v>
      </c>
      <c r="K7103">
        <v>0.26445000000000002</v>
      </c>
      <c r="L7103">
        <v>3.015E-2</v>
      </c>
      <c r="M7103">
        <v>0.11305</v>
      </c>
    </row>
    <row r="7104" spans="2:13" x14ac:dyDescent="0.35">
      <c r="B7104">
        <v>7101</v>
      </c>
      <c r="C7104">
        <v>0.71004999999999996</v>
      </c>
      <c r="D7104">
        <v>0.74775000000000003</v>
      </c>
      <c r="E7104">
        <v>0.82735000000000003</v>
      </c>
      <c r="F7104">
        <v>0.61185</v>
      </c>
      <c r="G7104">
        <v>0.20635000000000001</v>
      </c>
      <c r="H7104">
        <v>0.27334999999999998</v>
      </c>
      <c r="I7104">
        <v>8.9450000000000002E-2</v>
      </c>
      <c r="J7104">
        <v>0.26834999999999998</v>
      </c>
      <c r="K7104">
        <v>3.8350000000000002E-2</v>
      </c>
      <c r="L7104">
        <v>0.20474999999999999</v>
      </c>
      <c r="M7104">
        <v>0.25235000000000002</v>
      </c>
    </row>
    <row r="7105" spans="2:13" x14ac:dyDescent="0.35">
      <c r="B7105">
        <v>7102</v>
      </c>
      <c r="C7105">
        <v>0.71014999999999995</v>
      </c>
      <c r="D7105">
        <v>0.45824999999999999</v>
      </c>
      <c r="E7105">
        <v>0.64485000000000003</v>
      </c>
      <c r="F7105">
        <v>0.71645000000000003</v>
      </c>
      <c r="G7105">
        <v>0.99134999999999995</v>
      </c>
      <c r="H7105">
        <v>0.69535000000000002</v>
      </c>
      <c r="I7105">
        <v>0.55274999999999996</v>
      </c>
      <c r="J7105">
        <v>0.42244999999999999</v>
      </c>
      <c r="K7105">
        <v>0.70794999999999997</v>
      </c>
      <c r="L7105">
        <v>0.77295000000000003</v>
      </c>
      <c r="M7105">
        <v>0.44405</v>
      </c>
    </row>
    <row r="7106" spans="2:13" x14ac:dyDescent="0.35">
      <c r="B7106">
        <v>7103</v>
      </c>
      <c r="C7106">
        <v>0.71025000000000005</v>
      </c>
      <c r="D7106">
        <v>0.81855</v>
      </c>
      <c r="E7106">
        <v>0.31845000000000001</v>
      </c>
      <c r="F7106">
        <v>0.99034999999999995</v>
      </c>
      <c r="G7106">
        <v>8.6499999999999997E-3</v>
      </c>
      <c r="H7106">
        <v>0.48504999999999998</v>
      </c>
      <c r="I7106">
        <v>0.76515</v>
      </c>
      <c r="J7106">
        <v>0.21745</v>
      </c>
      <c r="K7106">
        <v>0.57694999999999996</v>
      </c>
      <c r="L7106">
        <v>0.47594999999999998</v>
      </c>
      <c r="M7106">
        <v>0.68945000000000001</v>
      </c>
    </row>
    <row r="7107" spans="2:13" x14ac:dyDescent="0.35">
      <c r="B7107">
        <v>7104</v>
      </c>
      <c r="C7107">
        <v>0.71035000000000004</v>
      </c>
      <c r="D7107">
        <v>0.94474999999999998</v>
      </c>
      <c r="E7107">
        <v>0.93374999999999997</v>
      </c>
      <c r="F7107">
        <v>0.79574999999999996</v>
      </c>
      <c r="G7107">
        <v>0.60065000000000002</v>
      </c>
      <c r="H7107">
        <v>0.28575</v>
      </c>
      <c r="I7107">
        <v>0.39974999999999999</v>
      </c>
      <c r="J7107">
        <v>9.3950000000000006E-2</v>
      </c>
      <c r="K7107">
        <v>0.21535000000000001</v>
      </c>
      <c r="L7107">
        <v>0.92095000000000005</v>
      </c>
      <c r="M7107">
        <v>0.98365000000000002</v>
      </c>
    </row>
    <row r="7108" spans="2:13" x14ac:dyDescent="0.35">
      <c r="B7108">
        <v>7105</v>
      </c>
      <c r="C7108">
        <v>0.71045000000000003</v>
      </c>
      <c r="D7108">
        <v>0.72624999999999995</v>
      </c>
      <c r="E7108">
        <v>0.73755000000000004</v>
      </c>
      <c r="F7108">
        <v>0.19814999999999999</v>
      </c>
      <c r="G7108">
        <v>0.36604999999999999</v>
      </c>
      <c r="H7108">
        <v>0.17974999999999999</v>
      </c>
      <c r="I7108">
        <v>0.21725</v>
      </c>
      <c r="J7108">
        <v>0.63575000000000004</v>
      </c>
      <c r="K7108">
        <v>0.62385000000000002</v>
      </c>
      <c r="L7108">
        <v>0.95555000000000001</v>
      </c>
      <c r="M7108">
        <v>0.56784999999999997</v>
      </c>
    </row>
    <row r="7109" spans="2:13" x14ac:dyDescent="0.35">
      <c r="B7109">
        <v>7106</v>
      </c>
      <c r="C7109">
        <v>0.71055000000000001</v>
      </c>
      <c r="D7109">
        <v>1.375E-2</v>
      </c>
      <c r="E7109">
        <v>9.6850000000000006E-2</v>
      </c>
      <c r="F7109">
        <v>0.36495</v>
      </c>
      <c r="G7109">
        <v>0.47954999999999998</v>
      </c>
      <c r="H7109">
        <v>0.32895000000000002</v>
      </c>
      <c r="I7109">
        <v>0.80595000000000006</v>
      </c>
      <c r="J7109">
        <v>0.65864999999999996</v>
      </c>
      <c r="K7109">
        <v>0.56484999999999996</v>
      </c>
      <c r="L7109">
        <v>9.7350000000000006E-2</v>
      </c>
      <c r="M7109">
        <v>0.39855000000000002</v>
      </c>
    </row>
    <row r="7110" spans="2:13" x14ac:dyDescent="0.35">
      <c r="B7110">
        <v>7107</v>
      </c>
      <c r="C7110">
        <v>0.71065</v>
      </c>
      <c r="D7110">
        <v>9.9650000000000002E-2</v>
      </c>
      <c r="E7110">
        <v>5.1150000000000001E-2</v>
      </c>
      <c r="F7110">
        <v>0.23605000000000001</v>
      </c>
      <c r="G7110">
        <v>0.72235000000000005</v>
      </c>
      <c r="H7110">
        <v>0.66635</v>
      </c>
      <c r="I7110">
        <v>0.53285000000000005</v>
      </c>
      <c r="J7110">
        <v>0.73875000000000002</v>
      </c>
      <c r="K7110">
        <v>0.71594999999999998</v>
      </c>
      <c r="L7110">
        <v>0.33124999999999999</v>
      </c>
      <c r="M7110">
        <v>0.74255000000000004</v>
      </c>
    </row>
    <row r="7111" spans="2:13" x14ac:dyDescent="0.35">
      <c r="B7111">
        <v>7108</v>
      </c>
      <c r="C7111">
        <v>0.71074999999999999</v>
      </c>
      <c r="D7111">
        <v>0.43154999999999999</v>
      </c>
      <c r="E7111">
        <v>0.78915000000000002</v>
      </c>
      <c r="F7111">
        <v>0.83494999999999997</v>
      </c>
      <c r="G7111">
        <v>0.28525</v>
      </c>
      <c r="H7111">
        <v>7.9549999999999996E-2</v>
      </c>
      <c r="I7111">
        <v>5.2549999999999999E-2</v>
      </c>
      <c r="J7111">
        <v>0.37664999999999998</v>
      </c>
      <c r="K7111">
        <v>0.90744999999999998</v>
      </c>
      <c r="L7111">
        <v>0.24834999999999999</v>
      </c>
      <c r="M7111">
        <v>0.17244999999999999</v>
      </c>
    </row>
    <row r="7112" spans="2:13" x14ac:dyDescent="0.35">
      <c r="B7112">
        <v>7109</v>
      </c>
      <c r="C7112">
        <v>0.71084999999999998</v>
      </c>
      <c r="D7112">
        <v>9.4500000000000001E-3</v>
      </c>
      <c r="E7112">
        <v>0.66205000000000003</v>
      </c>
      <c r="F7112">
        <v>0.54595000000000005</v>
      </c>
      <c r="G7112">
        <v>0.90185000000000004</v>
      </c>
      <c r="H7112">
        <v>0.37104999999999999</v>
      </c>
      <c r="I7112">
        <v>0.42065000000000002</v>
      </c>
      <c r="J7112">
        <v>0.50285000000000002</v>
      </c>
      <c r="K7112">
        <v>0.83045000000000002</v>
      </c>
      <c r="L7112">
        <v>0.48085</v>
      </c>
      <c r="M7112">
        <v>0.24005000000000001</v>
      </c>
    </row>
    <row r="7113" spans="2:13" x14ac:dyDescent="0.35">
      <c r="B7113">
        <v>7110</v>
      </c>
      <c r="C7113">
        <v>0.71094999999999997</v>
      </c>
      <c r="D7113">
        <v>2.5749999999999999E-2</v>
      </c>
      <c r="E7113">
        <v>0.95455000000000001</v>
      </c>
      <c r="F7113">
        <v>0.31705</v>
      </c>
      <c r="G7113">
        <v>0.66964999999999997</v>
      </c>
      <c r="H7113">
        <v>0.16525000000000001</v>
      </c>
      <c r="I7113">
        <v>0.70745000000000002</v>
      </c>
      <c r="J7113">
        <v>0.85685</v>
      </c>
      <c r="K7113">
        <v>0.52124999999999999</v>
      </c>
      <c r="L7113">
        <v>0.50744999999999996</v>
      </c>
      <c r="M7113">
        <v>0.71184999999999998</v>
      </c>
    </row>
    <row r="7114" spans="2:13" x14ac:dyDescent="0.35">
      <c r="B7114">
        <v>7111</v>
      </c>
      <c r="C7114">
        <v>0.71104999999999996</v>
      </c>
      <c r="D7114">
        <v>0.90915000000000001</v>
      </c>
      <c r="E7114">
        <v>0.88185000000000002</v>
      </c>
      <c r="F7114">
        <v>0.45624999999999999</v>
      </c>
      <c r="G7114">
        <v>0.39295000000000002</v>
      </c>
      <c r="H7114">
        <v>0.16564999999999999</v>
      </c>
      <c r="I7114">
        <v>0.93174999999999997</v>
      </c>
      <c r="J7114">
        <v>0.39374999999999999</v>
      </c>
      <c r="K7114">
        <v>0.27884999999999999</v>
      </c>
      <c r="L7114">
        <v>0.79154999999999998</v>
      </c>
      <c r="M7114">
        <v>0.47765000000000002</v>
      </c>
    </row>
    <row r="7115" spans="2:13" x14ac:dyDescent="0.35">
      <c r="B7115">
        <v>7112</v>
      </c>
      <c r="C7115">
        <v>0.71114999999999995</v>
      </c>
      <c r="D7115">
        <v>0.81615000000000004</v>
      </c>
      <c r="E7115">
        <v>0.79844999999999999</v>
      </c>
      <c r="F7115">
        <v>0.98494999999999999</v>
      </c>
      <c r="G7115">
        <v>0.21535000000000001</v>
      </c>
      <c r="H7115">
        <v>0.29054999999999997</v>
      </c>
      <c r="I7115">
        <v>0.55984999999999996</v>
      </c>
      <c r="J7115">
        <v>0.68335000000000001</v>
      </c>
      <c r="K7115">
        <v>0.85414999999999996</v>
      </c>
      <c r="L7115">
        <v>0.41105000000000003</v>
      </c>
      <c r="M7115">
        <v>0.94284999999999997</v>
      </c>
    </row>
    <row r="7116" spans="2:13" x14ac:dyDescent="0.35">
      <c r="B7116">
        <v>7113</v>
      </c>
      <c r="C7116">
        <v>0.71125000000000005</v>
      </c>
      <c r="D7116">
        <v>2.4150000000000001E-2</v>
      </c>
      <c r="E7116">
        <v>2.385E-2</v>
      </c>
      <c r="F7116">
        <v>0.83735000000000004</v>
      </c>
      <c r="G7116">
        <v>0.28544999999999998</v>
      </c>
      <c r="H7116">
        <v>0.77634999999999998</v>
      </c>
      <c r="I7116">
        <v>0.20315</v>
      </c>
      <c r="J7116">
        <v>0.77564999999999995</v>
      </c>
      <c r="K7116">
        <v>0.58674999999999999</v>
      </c>
      <c r="L7116">
        <v>0.41825000000000001</v>
      </c>
      <c r="M7116">
        <v>0.23425000000000001</v>
      </c>
    </row>
    <row r="7117" spans="2:13" x14ac:dyDescent="0.35">
      <c r="B7117">
        <v>7114</v>
      </c>
      <c r="C7117">
        <v>0.71135000000000004</v>
      </c>
      <c r="D7117">
        <v>0.60285</v>
      </c>
      <c r="E7117">
        <v>0.89344999999999997</v>
      </c>
      <c r="F7117">
        <v>0.25405</v>
      </c>
      <c r="G7117">
        <v>0.12305000000000001</v>
      </c>
      <c r="H7117">
        <v>0.74104999999999999</v>
      </c>
      <c r="I7117">
        <v>0.29754999999999998</v>
      </c>
      <c r="J7117">
        <v>0.81425000000000003</v>
      </c>
      <c r="K7117">
        <v>0.52254999999999996</v>
      </c>
      <c r="L7117">
        <v>0.78495000000000004</v>
      </c>
      <c r="M7117">
        <v>0.30154999999999998</v>
      </c>
    </row>
    <row r="7118" spans="2:13" x14ac:dyDescent="0.35">
      <c r="B7118">
        <v>7115</v>
      </c>
      <c r="C7118">
        <v>0.71145000000000003</v>
      </c>
      <c r="D7118">
        <v>0.31075000000000003</v>
      </c>
      <c r="E7118">
        <v>0.88705000000000001</v>
      </c>
      <c r="F7118">
        <v>0.71004999999999996</v>
      </c>
      <c r="G7118">
        <v>0.94445000000000001</v>
      </c>
      <c r="H7118">
        <v>0.70765</v>
      </c>
      <c r="I7118">
        <v>0.98685</v>
      </c>
      <c r="J7118">
        <v>0.79195000000000004</v>
      </c>
      <c r="K7118">
        <v>0.78075000000000006</v>
      </c>
      <c r="L7118">
        <v>0.55164999999999997</v>
      </c>
      <c r="M7118">
        <v>0.74734999999999996</v>
      </c>
    </row>
    <row r="7119" spans="2:13" x14ac:dyDescent="0.35">
      <c r="B7119">
        <v>7116</v>
      </c>
      <c r="C7119">
        <v>0.71155000000000002</v>
      </c>
      <c r="D7119">
        <v>0.18565000000000001</v>
      </c>
      <c r="E7119">
        <v>0.87424999999999997</v>
      </c>
      <c r="F7119">
        <v>0.73604999999999998</v>
      </c>
      <c r="G7119">
        <v>0.76505000000000001</v>
      </c>
      <c r="H7119">
        <v>0.70825000000000005</v>
      </c>
      <c r="I7119">
        <v>0.27084999999999998</v>
      </c>
      <c r="J7119">
        <v>0.11325</v>
      </c>
      <c r="K7119">
        <v>0.25855</v>
      </c>
      <c r="L7119">
        <v>0.42704999999999999</v>
      </c>
      <c r="M7119">
        <v>0.14545</v>
      </c>
    </row>
    <row r="7120" spans="2:13" x14ac:dyDescent="0.35">
      <c r="B7120">
        <v>7117</v>
      </c>
      <c r="C7120">
        <v>0.71165</v>
      </c>
      <c r="D7120">
        <v>0.67935000000000001</v>
      </c>
      <c r="E7120">
        <v>0.17144999999999999</v>
      </c>
      <c r="F7120">
        <v>0.50685000000000002</v>
      </c>
      <c r="G7120">
        <v>0.98455000000000004</v>
      </c>
      <c r="H7120">
        <v>0.82765</v>
      </c>
      <c r="I7120">
        <v>0.82515000000000005</v>
      </c>
      <c r="J7120">
        <v>0.38285000000000002</v>
      </c>
      <c r="K7120">
        <v>0.30875000000000002</v>
      </c>
      <c r="L7120">
        <v>0.81374999999999997</v>
      </c>
      <c r="M7120">
        <v>0.25635000000000002</v>
      </c>
    </row>
    <row r="7121" spans="2:13" x14ac:dyDescent="0.35">
      <c r="B7121">
        <v>7118</v>
      </c>
      <c r="C7121">
        <v>0.71174999999999999</v>
      </c>
      <c r="D7121">
        <v>0.83384999999999998</v>
      </c>
      <c r="E7121">
        <v>0.92664999999999997</v>
      </c>
      <c r="F7121">
        <v>0.10925</v>
      </c>
      <c r="G7121">
        <v>0.62185000000000001</v>
      </c>
      <c r="H7121">
        <v>0.77544999999999997</v>
      </c>
      <c r="I7121">
        <v>0.95174999999999998</v>
      </c>
      <c r="J7121">
        <v>0.53954999999999997</v>
      </c>
      <c r="K7121">
        <v>0.75734999999999997</v>
      </c>
      <c r="L7121">
        <v>0.91525000000000001</v>
      </c>
      <c r="M7121">
        <v>0.44485000000000002</v>
      </c>
    </row>
    <row r="7122" spans="2:13" x14ac:dyDescent="0.35">
      <c r="B7122">
        <v>7119</v>
      </c>
      <c r="C7122">
        <v>0.71184999999999998</v>
      </c>
      <c r="D7122">
        <v>0.70804999999999996</v>
      </c>
      <c r="E7122">
        <v>0.53654999999999997</v>
      </c>
      <c r="F7122">
        <v>0.37855</v>
      </c>
      <c r="G7122">
        <v>5.2949999999999997E-2</v>
      </c>
      <c r="H7122">
        <v>0.82255</v>
      </c>
      <c r="I7122">
        <v>0.57025000000000003</v>
      </c>
      <c r="J7122">
        <v>0.36135</v>
      </c>
      <c r="K7122">
        <v>0.61714999999999998</v>
      </c>
      <c r="L7122">
        <v>6.9150000000000003E-2</v>
      </c>
      <c r="M7122">
        <v>0.31624999999999998</v>
      </c>
    </row>
    <row r="7123" spans="2:13" x14ac:dyDescent="0.35">
      <c r="B7123">
        <v>7120</v>
      </c>
      <c r="C7123">
        <v>0.71194999999999997</v>
      </c>
      <c r="D7123">
        <v>0.52654999999999996</v>
      </c>
      <c r="E7123">
        <v>7.5850000000000001E-2</v>
      </c>
      <c r="F7123">
        <v>0.70015000000000005</v>
      </c>
      <c r="G7123">
        <v>0.39784999999999998</v>
      </c>
      <c r="H7123">
        <v>0.41685</v>
      </c>
      <c r="I7123">
        <v>0.10645</v>
      </c>
      <c r="J7123">
        <v>0.62895000000000001</v>
      </c>
      <c r="K7123">
        <v>0.11965000000000001</v>
      </c>
      <c r="L7123">
        <v>0.39965000000000001</v>
      </c>
      <c r="M7123">
        <v>0.94125000000000003</v>
      </c>
    </row>
    <row r="7124" spans="2:13" x14ac:dyDescent="0.35">
      <c r="B7124">
        <v>7121</v>
      </c>
      <c r="C7124">
        <v>0.71204999999999996</v>
      </c>
      <c r="D7124">
        <v>0.20255000000000001</v>
      </c>
      <c r="E7124">
        <v>0.40505000000000002</v>
      </c>
      <c r="F7124">
        <v>0.48554999999999998</v>
      </c>
      <c r="G7124">
        <v>0.56594999999999995</v>
      </c>
      <c r="H7124">
        <v>0.10345</v>
      </c>
      <c r="I7124">
        <v>0.15955</v>
      </c>
      <c r="J7124">
        <v>0.28534999999999999</v>
      </c>
      <c r="K7124">
        <v>0.34094999999999998</v>
      </c>
      <c r="L7124">
        <v>0.24515000000000001</v>
      </c>
      <c r="M7124">
        <v>0.54774999999999996</v>
      </c>
    </row>
    <row r="7125" spans="2:13" x14ac:dyDescent="0.35">
      <c r="B7125">
        <v>7122</v>
      </c>
      <c r="C7125">
        <v>0.71214999999999995</v>
      </c>
      <c r="D7125">
        <v>0.95265</v>
      </c>
      <c r="E7125">
        <v>0.83314999999999995</v>
      </c>
      <c r="F7125">
        <v>0.57194999999999996</v>
      </c>
      <c r="G7125">
        <v>0.49145</v>
      </c>
      <c r="H7125">
        <v>0.36635000000000001</v>
      </c>
      <c r="I7125">
        <v>0.31264999999999998</v>
      </c>
      <c r="J7125">
        <v>0.78195000000000003</v>
      </c>
      <c r="K7125">
        <v>0.27234999999999998</v>
      </c>
      <c r="L7125">
        <v>0.65244999999999997</v>
      </c>
      <c r="M7125">
        <v>0.18135000000000001</v>
      </c>
    </row>
    <row r="7126" spans="2:13" x14ac:dyDescent="0.35">
      <c r="B7126">
        <v>7123</v>
      </c>
      <c r="C7126">
        <v>0.71225000000000005</v>
      </c>
      <c r="D7126">
        <v>0.90544999999999998</v>
      </c>
      <c r="E7126">
        <v>0.33805000000000002</v>
      </c>
      <c r="F7126">
        <v>0.22664999999999999</v>
      </c>
      <c r="G7126">
        <v>0.17374999999999999</v>
      </c>
      <c r="H7126">
        <v>0.95384999999999998</v>
      </c>
      <c r="I7126">
        <v>0.52934999999999999</v>
      </c>
      <c r="J7126">
        <v>0.16295000000000001</v>
      </c>
      <c r="K7126">
        <v>0.59555000000000002</v>
      </c>
      <c r="L7126">
        <v>0.60875000000000001</v>
      </c>
      <c r="M7126">
        <v>0.40994999999999998</v>
      </c>
    </row>
    <row r="7127" spans="2:13" x14ac:dyDescent="0.35">
      <c r="B7127">
        <v>7124</v>
      </c>
      <c r="C7127">
        <v>0.71235000000000004</v>
      </c>
      <c r="D7127">
        <v>0.99655000000000005</v>
      </c>
      <c r="E7127">
        <v>0.48104999999999998</v>
      </c>
      <c r="F7127">
        <v>0.15245</v>
      </c>
      <c r="G7127">
        <v>0.45005000000000001</v>
      </c>
      <c r="H7127">
        <v>0.31054999999999999</v>
      </c>
      <c r="I7127">
        <v>0.69015000000000004</v>
      </c>
      <c r="J7127">
        <v>0.48854999999999998</v>
      </c>
      <c r="K7127">
        <v>0.71725000000000005</v>
      </c>
      <c r="L7127">
        <v>0.83204999999999996</v>
      </c>
      <c r="M7127">
        <v>0.67645</v>
      </c>
    </row>
    <row r="7128" spans="2:13" x14ac:dyDescent="0.35">
      <c r="B7128">
        <v>7125</v>
      </c>
      <c r="C7128">
        <v>0.71245000000000003</v>
      </c>
      <c r="D7128">
        <v>0.67895000000000005</v>
      </c>
      <c r="E7128">
        <v>0.85335000000000005</v>
      </c>
      <c r="F7128">
        <v>0.56335000000000002</v>
      </c>
      <c r="G7128">
        <v>0.13275000000000001</v>
      </c>
      <c r="H7128">
        <v>0.44264999999999999</v>
      </c>
      <c r="I7128">
        <v>0.78685000000000005</v>
      </c>
      <c r="J7128">
        <v>0.14465</v>
      </c>
      <c r="K7128">
        <v>0.81474999999999997</v>
      </c>
      <c r="L7128">
        <v>0.96945000000000003</v>
      </c>
      <c r="M7128">
        <v>0.40594999999999998</v>
      </c>
    </row>
    <row r="7129" spans="2:13" x14ac:dyDescent="0.35">
      <c r="B7129">
        <v>7126</v>
      </c>
      <c r="C7129">
        <v>0.71255000000000002</v>
      </c>
      <c r="D7129">
        <v>0.21375</v>
      </c>
      <c r="E7129">
        <v>4.3049999999999998E-2</v>
      </c>
      <c r="F7129">
        <v>4.9750000000000003E-2</v>
      </c>
      <c r="G7129">
        <v>6.9949999999999998E-2</v>
      </c>
      <c r="H7129">
        <v>0.63965000000000005</v>
      </c>
      <c r="I7129">
        <v>0.76034999999999997</v>
      </c>
      <c r="J7129">
        <v>0.26105</v>
      </c>
      <c r="K7129">
        <v>0.71355000000000002</v>
      </c>
      <c r="L7129">
        <v>0.92895000000000005</v>
      </c>
      <c r="M7129">
        <v>0.54744999999999999</v>
      </c>
    </row>
    <row r="7130" spans="2:13" x14ac:dyDescent="0.35">
      <c r="B7130">
        <v>7127</v>
      </c>
      <c r="C7130">
        <v>0.71265000000000001</v>
      </c>
      <c r="D7130">
        <v>0.35115000000000002</v>
      </c>
      <c r="E7130">
        <v>0.35685</v>
      </c>
      <c r="F7130">
        <v>0.76424999999999998</v>
      </c>
      <c r="G7130">
        <v>0.95894999999999997</v>
      </c>
      <c r="H7130">
        <v>9.4149999999999998E-2</v>
      </c>
      <c r="I7130">
        <v>0.37104999999999999</v>
      </c>
      <c r="J7130">
        <v>0.63424999999999998</v>
      </c>
      <c r="K7130">
        <v>0.66395000000000004</v>
      </c>
      <c r="L7130">
        <v>0.43725000000000003</v>
      </c>
      <c r="M7130">
        <v>0.59824999999999995</v>
      </c>
    </row>
    <row r="7131" spans="2:13" x14ac:dyDescent="0.35">
      <c r="B7131">
        <v>7128</v>
      </c>
      <c r="C7131">
        <v>0.71274999999999999</v>
      </c>
      <c r="D7131">
        <v>0.58284999999999998</v>
      </c>
      <c r="E7131">
        <v>0.89265000000000005</v>
      </c>
      <c r="F7131">
        <v>0.88634999999999997</v>
      </c>
      <c r="G7131">
        <v>0.65785000000000005</v>
      </c>
      <c r="H7131">
        <v>0.20494999999999999</v>
      </c>
      <c r="I7131">
        <v>0.97304999999999997</v>
      </c>
      <c r="J7131">
        <v>0.96675</v>
      </c>
      <c r="K7131">
        <v>0.95774999999999999</v>
      </c>
      <c r="L7131">
        <v>0.91154999999999997</v>
      </c>
      <c r="M7131">
        <v>0.26274999999999998</v>
      </c>
    </row>
    <row r="7132" spans="2:13" x14ac:dyDescent="0.35">
      <c r="B7132">
        <v>7129</v>
      </c>
      <c r="C7132">
        <v>0.71284999999999998</v>
      </c>
      <c r="D7132">
        <v>7.1150000000000005E-2</v>
      </c>
      <c r="E7132">
        <v>0.55784999999999996</v>
      </c>
      <c r="F7132">
        <v>0.79164999999999996</v>
      </c>
      <c r="G7132">
        <v>7.9450000000000007E-2</v>
      </c>
      <c r="H7132">
        <v>0.72155000000000002</v>
      </c>
      <c r="I7132">
        <v>0.36685000000000001</v>
      </c>
      <c r="J7132">
        <v>0.87404999999999999</v>
      </c>
      <c r="K7132">
        <v>0.90154999999999996</v>
      </c>
      <c r="L7132">
        <v>0.73145000000000004</v>
      </c>
      <c r="M7132">
        <v>0.48425000000000001</v>
      </c>
    </row>
    <row r="7133" spans="2:13" x14ac:dyDescent="0.35">
      <c r="B7133">
        <v>7130</v>
      </c>
      <c r="C7133">
        <v>0.71294999999999997</v>
      </c>
      <c r="D7133">
        <v>0.76005</v>
      </c>
      <c r="E7133">
        <v>0.63944999999999996</v>
      </c>
      <c r="F7133">
        <v>8.6349999999999996E-2</v>
      </c>
      <c r="G7133">
        <v>0.23194999999999999</v>
      </c>
      <c r="H7133">
        <v>0.46675</v>
      </c>
      <c r="I7133">
        <v>6.4649999999999999E-2</v>
      </c>
      <c r="J7133">
        <v>0.79964999999999997</v>
      </c>
      <c r="K7133">
        <v>0.30364999999999998</v>
      </c>
      <c r="L7133">
        <v>0.29335</v>
      </c>
      <c r="M7133">
        <v>0.67895000000000005</v>
      </c>
    </row>
    <row r="7134" spans="2:13" x14ac:dyDescent="0.35">
      <c r="B7134">
        <v>7131</v>
      </c>
      <c r="C7134">
        <v>0.71304999999999996</v>
      </c>
      <c r="D7134">
        <v>0.12285</v>
      </c>
      <c r="E7134">
        <v>0.21095</v>
      </c>
      <c r="F7134">
        <v>0.18665000000000001</v>
      </c>
      <c r="G7134">
        <v>0.80254999999999999</v>
      </c>
      <c r="H7134">
        <v>0.83635000000000004</v>
      </c>
      <c r="I7134">
        <v>0.20805000000000001</v>
      </c>
      <c r="J7134">
        <v>0.62155000000000005</v>
      </c>
      <c r="K7134">
        <v>0.88805000000000001</v>
      </c>
      <c r="L7134">
        <v>0.39705000000000001</v>
      </c>
      <c r="M7134">
        <v>0.25564999999999999</v>
      </c>
    </row>
    <row r="7135" spans="2:13" x14ac:dyDescent="0.35">
      <c r="B7135">
        <v>7132</v>
      </c>
      <c r="C7135">
        <v>0.71314999999999995</v>
      </c>
      <c r="D7135">
        <v>0.74534999999999996</v>
      </c>
      <c r="E7135">
        <v>0.94064999999999999</v>
      </c>
      <c r="F7135">
        <v>0.30764999999999998</v>
      </c>
      <c r="G7135">
        <v>0.18884999999999999</v>
      </c>
      <c r="H7135">
        <v>0.97184999999999999</v>
      </c>
      <c r="I7135">
        <v>0.75995000000000001</v>
      </c>
      <c r="J7135">
        <v>0.66895000000000004</v>
      </c>
      <c r="K7135">
        <v>0.54744999999999999</v>
      </c>
      <c r="L7135">
        <v>0.17025000000000001</v>
      </c>
      <c r="M7135">
        <v>0.40294999999999997</v>
      </c>
    </row>
    <row r="7136" spans="2:13" x14ac:dyDescent="0.35">
      <c r="B7136">
        <v>7133</v>
      </c>
      <c r="C7136">
        <v>0.71325000000000005</v>
      </c>
      <c r="D7136">
        <v>0.22305</v>
      </c>
      <c r="E7136">
        <v>0.97794999999999999</v>
      </c>
      <c r="F7136">
        <v>0.62244999999999995</v>
      </c>
      <c r="G7136">
        <v>0.73604999999999998</v>
      </c>
      <c r="H7136">
        <v>0.95435000000000003</v>
      </c>
      <c r="I7136">
        <v>0.69664999999999999</v>
      </c>
      <c r="J7136">
        <v>0.37335000000000002</v>
      </c>
      <c r="K7136">
        <v>0.51915</v>
      </c>
      <c r="L7136">
        <v>0.91615000000000002</v>
      </c>
      <c r="M7136">
        <v>0.62914999999999999</v>
      </c>
    </row>
    <row r="7137" spans="2:13" x14ac:dyDescent="0.35">
      <c r="B7137">
        <v>7134</v>
      </c>
      <c r="C7137">
        <v>0.71335000000000004</v>
      </c>
      <c r="D7137">
        <v>3.6150000000000002E-2</v>
      </c>
      <c r="E7137">
        <v>0.88495000000000001</v>
      </c>
      <c r="F7137">
        <v>0.77324999999999999</v>
      </c>
      <c r="G7137">
        <v>0.20285</v>
      </c>
      <c r="H7137">
        <v>0.21354999999999999</v>
      </c>
      <c r="I7137">
        <v>0.34665000000000001</v>
      </c>
      <c r="J7137">
        <v>0.40715000000000001</v>
      </c>
      <c r="K7137">
        <v>0.89595000000000002</v>
      </c>
      <c r="L7137">
        <v>8.0549999999999997E-2</v>
      </c>
      <c r="M7137">
        <v>0.46394999999999997</v>
      </c>
    </row>
    <row r="7138" spans="2:13" x14ac:dyDescent="0.35">
      <c r="B7138">
        <v>7135</v>
      </c>
      <c r="C7138">
        <v>0.71345000000000003</v>
      </c>
      <c r="D7138">
        <v>0.75155000000000005</v>
      </c>
      <c r="E7138">
        <v>0.62234999999999996</v>
      </c>
      <c r="F7138">
        <v>0.47704999999999997</v>
      </c>
      <c r="G7138">
        <v>2.3650000000000001E-2</v>
      </c>
      <c r="H7138">
        <v>0.55845</v>
      </c>
      <c r="I7138">
        <v>0.76565000000000005</v>
      </c>
      <c r="J7138">
        <v>0.25824999999999998</v>
      </c>
      <c r="K7138">
        <v>0.53325</v>
      </c>
      <c r="L7138">
        <v>0.56484999999999996</v>
      </c>
      <c r="M7138">
        <v>0.32255</v>
      </c>
    </row>
    <row r="7139" spans="2:13" x14ac:dyDescent="0.35">
      <c r="B7139">
        <v>7136</v>
      </c>
      <c r="C7139">
        <v>0.71355000000000002</v>
      </c>
      <c r="D7139">
        <v>0.11695</v>
      </c>
      <c r="E7139">
        <v>2.215E-2</v>
      </c>
      <c r="F7139">
        <v>0.72894999999999999</v>
      </c>
      <c r="G7139">
        <v>3.9050000000000001E-2</v>
      </c>
      <c r="H7139">
        <v>0.97475000000000001</v>
      </c>
      <c r="I7139">
        <v>3.3250000000000002E-2</v>
      </c>
      <c r="J7139">
        <v>0.15934999999999999</v>
      </c>
      <c r="K7139">
        <v>0.58435000000000004</v>
      </c>
      <c r="L7139">
        <v>7.5649999999999995E-2</v>
      </c>
      <c r="M7139">
        <v>0.29285</v>
      </c>
    </row>
    <row r="7140" spans="2:13" x14ac:dyDescent="0.35">
      <c r="B7140">
        <v>7137</v>
      </c>
      <c r="C7140">
        <v>0.71365000000000001</v>
      </c>
      <c r="D7140">
        <v>0.86645000000000005</v>
      </c>
      <c r="E7140">
        <v>0.70094999999999996</v>
      </c>
      <c r="F7140">
        <v>0.16625000000000001</v>
      </c>
      <c r="G7140">
        <v>0.87095</v>
      </c>
      <c r="H7140">
        <v>0.59135000000000004</v>
      </c>
      <c r="I7140">
        <v>0.79944999999999999</v>
      </c>
      <c r="J7140">
        <v>0.13005</v>
      </c>
      <c r="K7140">
        <v>0.24954999999999999</v>
      </c>
      <c r="L7140">
        <v>0.93564999999999998</v>
      </c>
      <c r="M7140">
        <v>0.10324999999999999</v>
      </c>
    </row>
    <row r="7141" spans="2:13" x14ac:dyDescent="0.35">
      <c r="B7141">
        <v>7138</v>
      </c>
      <c r="C7141">
        <v>0.71375</v>
      </c>
      <c r="D7141">
        <v>0.41585</v>
      </c>
      <c r="E7141">
        <v>5.9500000000000004E-3</v>
      </c>
      <c r="F7141">
        <v>4.4949999999999997E-2</v>
      </c>
      <c r="G7141">
        <v>1.1950000000000001E-2</v>
      </c>
      <c r="H7141">
        <v>0.46255000000000002</v>
      </c>
      <c r="I7141">
        <v>0.40884999999999999</v>
      </c>
      <c r="J7141">
        <v>0.89165000000000005</v>
      </c>
      <c r="K7141">
        <v>0.37554999999999999</v>
      </c>
      <c r="L7141">
        <v>0.88385000000000002</v>
      </c>
      <c r="M7141">
        <v>0.37014999999999998</v>
      </c>
    </row>
    <row r="7142" spans="2:13" x14ac:dyDescent="0.35">
      <c r="B7142">
        <v>7139</v>
      </c>
      <c r="C7142">
        <v>0.71384999999999998</v>
      </c>
      <c r="D7142">
        <v>0.30245</v>
      </c>
      <c r="E7142">
        <v>0.20624999999999999</v>
      </c>
      <c r="F7142">
        <v>0.93035000000000001</v>
      </c>
      <c r="G7142">
        <v>0.42275000000000001</v>
      </c>
      <c r="H7142">
        <v>0.34025</v>
      </c>
      <c r="I7142">
        <v>0.47394999999999998</v>
      </c>
      <c r="J7142">
        <v>0.32795000000000002</v>
      </c>
      <c r="K7142">
        <v>0.84104999999999996</v>
      </c>
      <c r="L7142">
        <v>9.5649999999999999E-2</v>
      </c>
      <c r="M7142">
        <v>0.93884999999999996</v>
      </c>
    </row>
    <row r="7143" spans="2:13" x14ac:dyDescent="0.35">
      <c r="B7143">
        <v>7140</v>
      </c>
      <c r="C7143">
        <v>0.71394999999999997</v>
      </c>
      <c r="D7143">
        <v>0.16405</v>
      </c>
      <c r="E7143">
        <v>0.74195</v>
      </c>
      <c r="F7143">
        <v>1.1350000000000001E-2</v>
      </c>
      <c r="G7143">
        <v>0.33915000000000001</v>
      </c>
      <c r="H7143">
        <v>0.35504999999999998</v>
      </c>
      <c r="I7143">
        <v>0.40115000000000001</v>
      </c>
      <c r="J7143">
        <v>0.20624999999999999</v>
      </c>
      <c r="K7143">
        <v>0.42154999999999998</v>
      </c>
      <c r="L7143">
        <v>0.80945</v>
      </c>
      <c r="M7143">
        <v>0.58274999999999999</v>
      </c>
    </row>
    <row r="7144" spans="2:13" x14ac:dyDescent="0.35">
      <c r="B7144">
        <v>7141</v>
      </c>
      <c r="C7144">
        <v>0.71404999999999996</v>
      </c>
      <c r="D7144">
        <v>0.61065000000000003</v>
      </c>
      <c r="E7144">
        <v>0.54085000000000005</v>
      </c>
      <c r="F7144">
        <v>0.63975000000000004</v>
      </c>
      <c r="G7144">
        <v>0.73995</v>
      </c>
      <c r="H7144">
        <v>0.94964999999999999</v>
      </c>
      <c r="I7144">
        <v>0.71955000000000002</v>
      </c>
      <c r="J7144">
        <v>0.80745</v>
      </c>
      <c r="K7144">
        <v>0.87885000000000002</v>
      </c>
      <c r="L7144">
        <v>0.13514999999999999</v>
      </c>
      <c r="M7144">
        <v>0.63585000000000003</v>
      </c>
    </row>
    <row r="7145" spans="2:13" x14ac:dyDescent="0.35">
      <c r="B7145">
        <v>7142</v>
      </c>
      <c r="C7145">
        <v>0.71414999999999995</v>
      </c>
      <c r="D7145">
        <v>0.72375</v>
      </c>
      <c r="E7145">
        <v>0.97124999999999995</v>
      </c>
      <c r="F7145">
        <v>0.93535000000000001</v>
      </c>
      <c r="G7145">
        <v>0.35225000000000001</v>
      </c>
      <c r="H7145">
        <v>0.89734999999999998</v>
      </c>
      <c r="I7145">
        <v>0.74404999999999999</v>
      </c>
      <c r="J7145">
        <v>0.79484999999999995</v>
      </c>
      <c r="K7145">
        <v>0.52295000000000003</v>
      </c>
      <c r="L7145">
        <v>0.96145000000000003</v>
      </c>
      <c r="M7145">
        <v>0.70355000000000001</v>
      </c>
    </row>
    <row r="7146" spans="2:13" x14ac:dyDescent="0.35">
      <c r="B7146">
        <v>7143</v>
      </c>
      <c r="C7146">
        <v>0.71425000000000005</v>
      </c>
      <c r="D7146">
        <v>0.74714999999999998</v>
      </c>
      <c r="E7146">
        <v>0.65375000000000005</v>
      </c>
      <c r="F7146">
        <v>0.15875</v>
      </c>
      <c r="G7146">
        <v>0.29054999999999997</v>
      </c>
      <c r="H7146">
        <v>0.70115000000000005</v>
      </c>
      <c r="I7146">
        <v>0.10174999999999999</v>
      </c>
      <c r="J7146">
        <v>0.29015000000000002</v>
      </c>
      <c r="K7146">
        <v>0.64405000000000001</v>
      </c>
      <c r="L7146">
        <v>0.63554999999999995</v>
      </c>
      <c r="M7146">
        <v>0.23565</v>
      </c>
    </row>
    <row r="7147" spans="2:13" x14ac:dyDescent="0.35">
      <c r="B7147">
        <v>7144</v>
      </c>
      <c r="C7147">
        <v>0.71435000000000004</v>
      </c>
      <c r="D7147">
        <v>8.1549999999999997E-2</v>
      </c>
      <c r="E7147">
        <v>0.48875000000000002</v>
      </c>
      <c r="F7147">
        <v>0.74124999999999996</v>
      </c>
      <c r="G7147">
        <v>8.2750000000000004E-2</v>
      </c>
      <c r="H7147">
        <v>4.7449999999999999E-2</v>
      </c>
      <c r="I7147">
        <v>0.24884999999999999</v>
      </c>
      <c r="J7147">
        <v>0.38695000000000002</v>
      </c>
      <c r="K7147">
        <v>0.85535000000000005</v>
      </c>
      <c r="L7147">
        <v>0.40875</v>
      </c>
      <c r="M7147">
        <v>0.41294999999999998</v>
      </c>
    </row>
    <row r="7148" spans="2:13" x14ac:dyDescent="0.35">
      <c r="B7148">
        <v>7145</v>
      </c>
      <c r="C7148">
        <v>0.71445000000000003</v>
      </c>
      <c r="D7148">
        <v>0.14785000000000001</v>
      </c>
      <c r="E7148">
        <v>0.79474999999999996</v>
      </c>
      <c r="F7148">
        <v>0.76675000000000004</v>
      </c>
      <c r="G7148">
        <v>0.81254999999999999</v>
      </c>
      <c r="H7148">
        <v>0.79944999999999999</v>
      </c>
      <c r="I7148">
        <v>4.5850000000000002E-2</v>
      </c>
      <c r="J7148">
        <v>0.80984999999999996</v>
      </c>
      <c r="K7148">
        <v>0.27855000000000002</v>
      </c>
      <c r="L7148">
        <v>0.42795</v>
      </c>
      <c r="M7148">
        <v>0.30435000000000001</v>
      </c>
    </row>
    <row r="7149" spans="2:13" x14ac:dyDescent="0.35">
      <c r="B7149">
        <v>7146</v>
      </c>
      <c r="C7149">
        <v>0.71455000000000002</v>
      </c>
      <c r="D7149">
        <v>0.92225000000000001</v>
      </c>
      <c r="E7149">
        <v>0.18915000000000001</v>
      </c>
      <c r="F7149">
        <v>0.89044999999999996</v>
      </c>
      <c r="G7149">
        <v>0.81174999999999997</v>
      </c>
      <c r="H7149">
        <v>0.75444999999999995</v>
      </c>
      <c r="I7149">
        <v>0.47105000000000002</v>
      </c>
      <c r="J7149">
        <v>8.1750000000000003E-2</v>
      </c>
      <c r="K7149">
        <v>0.10025000000000001</v>
      </c>
      <c r="L7149">
        <v>0.51134999999999997</v>
      </c>
      <c r="M7149">
        <v>0.20055000000000001</v>
      </c>
    </row>
    <row r="7150" spans="2:13" x14ac:dyDescent="0.35">
      <c r="B7150">
        <v>7147</v>
      </c>
      <c r="C7150">
        <v>0.71465000000000001</v>
      </c>
      <c r="D7150">
        <v>0.44835000000000003</v>
      </c>
      <c r="E7150">
        <v>9.3149999999999997E-2</v>
      </c>
      <c r="F7150">
        <v>0.48675000000000002</v>
      </c>
      <c r="G7150">
        <v>0.58194999999999997</v>
      </c>
      <c r="H7150">
        <v>0.25855</v>
      </c>
      <c r="I7150">
        <v>0.82825000000000004</v>
      </c>
      <c r="J7150">
        <v>0.78795000000000004</v>
      </c>
      <c r="K7150">
        <v>0.57994999999999997</v>
      </c>
      <c r="L7150">
        <v>0.47434999999999999</v>
      </c>
      <c r="M7150">
        <v>0.63034999999999997</v>
      </c>
    </row>
    <row r="7151" spans="2:13" x14ac:dyDescent="0.35">
      <c r="B7151">
        <v>7148</v>
      </c>
      <c r="C7151">
        <v>0.71475</v>
      </c>
      <c r="D7151">
        <v>0.85455000000000003</v>
      </c>
      <c r="E7151">
        <v>0.45524999999999999</v>
      </c>
      <c r="F7151">
        <v>0.42115000000000002</v>
      </c>
      <c r="G7151">
        <v>0.96204999999999996</v>
      </c>
      <c r="H7151">
        <v>0.27584999999999998</v>
      </c>
      <c r="I7151">
        <v>4.7050000000000002E-2</v>
      </c>
      <c r="J7151">
        <v>0.24045</v>
      </c>
      <c r="K7151">
        <v>0.48964999999999997</v>
      </c>
      <c r="L7151">
        <v>8.7249999999999994E-2</v>
      </c>
      <c r="M7151">
        <v>0.52695000000000003</v>
      </c>
    </row>
    <row r="7152" spans="2:13" x14ac:dyDescent="0.35">
      <c r="B7152">
        <v>7149</v>
      </c>
      <c r="C7152">
        <v>0.71484999999999999</v>
      </c>
      <c r="D7152">
        <v>0.60604999999999998</v>
      </c>
      <c r="E7152">
        <v>0.83625000000000005</v>
      </c>
      <c r="F7152">
        <v>0.17635000000000001</v>
      </c>
      <c r="G7152">
        <v>0.92235</v>
      </c>
      <c r="H7152">
        <v>0.58774999999999999</v>
      </c>
      <c r="I7152">
        <v>0.29715000000000003</v>
      </c>
      <c r="J7152">
        <v>0.74744999999999995</v>
      </c>
      <c r="K7152">
        <v>0.30214999999999997</v>
      </c>
      <c r="L7152">
        <v>0.53944999999999999</v>
      </c>
      <c r="M7152">
        <v>2.1350000000000001E-2</v>
      </c>
    </row>
    <row r="7153" spans="2:13" x14ac:dyDescent="0.35">
      <c r="B7153">
        <v>7150</v>
      </c>
      <c r="C7153">
        <v>0.71494999999999997</v>
      </c>
      <c r="D7153">
        <v>0.56164999999999998</v>
      </c>
      <c r="E7153">
        <v>0.44305</v>
      </c>
      <c r="F7153">
        <v>0.73475000000000001</v>
      </c>
      <c r="G7153">
        <v>0.62955000000000005</v>
      </c>
      <c r="H7153">
        <v>0.22045000000000001</v>
      </c>
      <c r="I7153">
        <v>0.61904999999999999</v>
      </c>
      <c r="J7153">
        <v>0.10895000000000001</v>
      </c>
      <c r="K7153">
        <v>3.1449999999999999E-2</v>
      </c>
      <c r="L7153">
        <v>0.37814999999999999</v>
      </c>
      <c r="M7153">
        <v>0.46844999999999998</v>
      </c>
    </row>
    <row r="7154" spans="2:13" x14ac:dyDescent="0.35">
      <c r="B7154">
        <v>7151</v>
      </c>
      <c r="C7154">
        <v>0.71504999999999996</v>
      </c>
      <c r="D7154">
        <v>0.67054999999999998</v>
      </c>
      <c r="E7154">
        <v>0.95765</v>
      </c>
      <c r="F7154">
        <v>0.80254999999999999</v>
      </c>
      <c r="G7154">
        <v>0.59265000000000001</v>
      </c>
      <c r="H7154">
        <v>0.87214999999999998</v>
      </c>
      <c r="I7154">
        <v>0.90264999999999995</v>
      </c>
      <c r="J7154">
        <v>0.51995000000000002</v>
      </c>
      <c r="K7154">
        <v>0.49214999999999998</v>
      </c>
      <c r="L7154">
        <v>0.90415000000000001</v>
      </c>
      <c r="M7154">
        <v>0.34875</v>
      </c>
    </row>
    <row r="7155" spans="2:13" x14ac:dyDescent="0.35">
      <c r="B7155">
        <v>7152</v>
      </c>
      <c r="C7155">
        <v>0.71514999999999995</v>
      </c>
      <c r="D7155">
        <v>0.60685</v>
      </c>
      <c r="E7155">
        <v>0.10145</v>
      </c>
      <c r="F7155">
        <v>0.88724999999999998</v>
      </c>
      <c r="G7155">
        <v>0.35044999999999998</v>
      </c>
      <c r="H7155">
        <v>0.88324999999999998</v>
      </c>
      <c r="I7155">
        <v>0.40794999999999998</v>
      </c>
      <c r="J7155">
        <v>0.98334999999999995</v>
      </c>
      <c r="K7155">
        <v>0.78815000000000002</v>
      </c>
      <c r="L7155">
        <v>0.28665000000000002</v>
      </c>
      <c r="M7155">
        <v>1.985E-2</v>
      </c>
    </row>
    <row r="7156" spans="2:13" x14ac:dyDescent="0.35">
      <c r="B7156">
        <v>7153</v>
      </c>
      <c r="C7156">
        <v>0.71525000000000005</v>
      </c>
      <c r="D7156">
        <v>0.23485</v>
      </c>
      <c r="E7156">
        <v>0.84645000000000004</v>
      </c>
      <c r="F7156">
        <v>0.15745000000000001</v>
      </c>
      <c r="G7156">
        <v>2.1649999999999999E-2</v>
      </c>
      <c r="H7156">
        <v>0.81235000000000002</v>
      </c>
      <c r="I7156">
        <v>0.70674999999999999</v>
      </c>
      <c r="J7156">
        <v>0.68174999999999997</v>
      </c>
      <c r="K7156">
        <v>5.355E-2</v>
      </c>
      <c r="L7156">
        <v>0.52195000000000003</v>
      </c>
      <c r="M7156">
        <v>0.10595</v>
      </c>
    </row>
    <row r="7157" spans="2:13" x14ac:dyDescent="0.35">
      <c r="B7157">
        <v>7154</v>
      </c>
      <c r="C7157">
        <v>0.71535000000000004</v>
      </c>
      <c r="D7157">
        <v>0.57394999999999996</v>
      </c>
      <c r="E7157">
        <v>0.27805000000000002</v>
      </c>
      <c r="F7157">
        <v>0.16445000000000001</v>
      </c>
      <c r="G7157">
        <v>0.25124999999999997</v>
      </c>
      <c r="H7157">
        <v>0.87995000000000001</v>
      </c>
      <c r="I7157">
        <v>0.55874999999999997</v>
      </c>
      <c r="J7157">
        <v>0.54384999999999994</v>
      </c>
      <c r="K7157">
        <v>0.91215000000000002</v>
      </c>
      <c r="L7157">
        <v>0.28475</v>
      </c>
      <c r="M7157">
        <v>0.97735000000000005</v>
      </c>
    </row>
    <row r="7158" spans="2:13" x14ac:dyDescent="0.35">
      <c r="B7158">
        <v>7155</v>
      </c>
      <c r="C7158">
        <v>0.71545000000000003</v>
      </c>
      <c r="D7158">
        <v>0.62885000000000002</v>
      </c>
      <c r="E7158">
        <v>0.94684999999999997</v>
      </c>
      <c r="F7158">
        <v>0.87544999999999995</v>
      </c>
      <c r="G7158">
        <v>0.34655000000000002</v>
      </c>
      <c r="H7158">
        <v>0.80035000000000001</v>
      </c>
      <c r="I7158">
        <v>0.88534999999999997</v>
      </c>
      <c r="J7158">
        <v>0.51495000000000002</v>
      </c>
      <c r="K7158">
        <v>8.0049999999999996E-2</v>
      </c>
      <c r="L7158">
        <v>0.54615000000000002</v>
      </c>
      <c r="M7158">
        <v>0.13935</v>
      </c>
    </row>
    <row r="7159" spans="2:13" x14ac:dyDescent="0.35">
      <c r="B7159">
        <v>7156</v>
      </c>
      <c r="C7159">
        <v>0.71555000000000002</v>
      </c>
      <c r="D7159">
        <v>0.48964999999999997</v>
      </c>
      <c r="E7159">
        <v>0.35304999999999997</v>
      </c>
      <c r="F7159">
        <v>0.25045000000000001</v>
      </c>
      <c r="G7159">
        <v>0.94684999999999997</v>
      </c>
      <c r="H7159">
        <v>0.70255000000000001</v>
      </c>
      <c r="I7159">
        <v>0.87134999999999996</v>
      </c>
      <c r="J7159">
        <v>0.97055000000000002</v>
      </c>
      <c r="K7159">
        <v>0.92984999999999995</v>
      </c>
      <c r="L7159">
        <v>0.37664999999999998</v>
      </c>
      <c r="M7159">
        <v>0.55464999999999998</v>
      </c>
    </row>
    <row r="7160" spans="2:13" x14ac:dyDescent="0.35">
      <c r="B7160">
        <v>7157</v>
      </c>
      <c r="C7160">
        <v>0.71565000000000001</v>
      </c>
      <c r="D7160">
        <v>0.83875</v>
      </c>
      <c r="E7160">
        <v>0.77364999999999995</v>
      </c>
      <c r="F7160">
        <v>0.52215</v>
      </c>
      <c r="G7160">
        <v>0.75714999999999999</v>
      </c>
      <c r="H7160">
        <v>5.1650000000000001E-2</v>
      </c>
      <c r="I7160">
        <v>0.45684999999999998</v>
      </c>
      <c r="J7160">
        <v>7.8149999999999997E-2</v>
      </c>
      <c r="K7160">
        <v>0.64415</v>
      </c>
      <c r="L7160">
        <v>0.17105000000000001</v>
      </c>
      <c r="M7160">
        <v>0.51465000000000005</v>
      </c>
    </row>
    <row r="7161" spans="2:13" x14ac:dyDescent="0.35">
      <c r="B7161">
        <v>7158</v>
      </c>
      <c r="C7161">
        <v>0.71575</v>
      </c>
      <c r="D7161">
        <v>0.52834999999999999</v>
      </c>
      <c r="E7161">
        <v>0.49925000000000003</v>
      </c>
      <c r="F7161">
        <v>0.58735000000000004</v>
      </c>
      <c r="G7161">
        <v>0.74295</v>
      </c>
      <c r="H7161">
        <v>0.65154999999999996</v>
      </c>
      <c r="I7161">
        <v>0.20244999999999999</v>
      </c>
      <c r="J7161">
        <v>0.91254999999999997</v>
      </c>
      <c r="K7161">
        <v>0.83955000000000002</v>
      </c>
      <c r="L7161">
        <v>0.14105000000000001</v>
      </c>
      <c r="M7161">
        <v>0.84804999999999997</v>
      </c>
    </row>
    <row r="7162" spans="2:13" x14ac:dyDescent="0.35">
      <c r="B7162">
        <v>7159</v>
      </c>
      <c r="C7162">
        <v>0.71584999999999999</v>
      </c>
      <c r="D7162">
        <v>0.40544999999999998</v>
      </c>
      <c r="E7162">
        <v>0.77925</v>
      </c>
      <c r="F7162">
        <v>0.73755000000000004</v>
      </c>
      <c r="G7162">
        <v>0.98614999999999997</v>
      </c>
      <c r="H7162">
        <v>0.70225000000000004</v>
      </c>
      <c r="I7162">
        <v>0.70515000000000005</v>
      </c>
      <c r="J7162">
        <v>0.85745000000000005</v>
      </c>
      <c r="K7162">
        <v>0.72724999999999995</v>
      </c>
      <c r="L7162">
        <v>0.49835000000000002</v>
      </c>
      <c r="M7162">
        <v>0.58875</v>
      </c>
    </row>
    <row r="7163" spans="2:13" x14ac:dyDescent="0.35">
      <c r="B7163">
        <v>7160</v>
      </c>
      <c r="C7163">
        <v>0.71594999999999998</v>
      </c>
      <c r="D7163">
        <v>0.96465000000000001</v>
      </c>
      <c r="E7163">
        <v>0.41175</v>
      </c>
      <c r="F7163">
        <v>0.37845000000000001</v>
      </c>
      <c r="G7163">
        <v>8.9849999999999999E-2</v>
      </c>
      <c r="H7163">
        <v>0.50334999999999996</v>
      </c>
      <c r="I7163">
        <v>0.18325</v>
      </c>
      <c r="J7163">
        <v>0.83104999999999996</v>
      </c>
      <c r="K7163">
        <v>0.23485</v>
      </c>
      <c r="L7163">
        <v>0.45784999999999998</v>
      </c>
      <c r="M7163">
        <v>8.3049999999999999E-2</v>
      </c>
    </row>
    <row r="7164" spans="2:13" x14ac:dyDescent="0.35">
      <c r="B7164">
        <v>7161</v>
      </c>
      <c r="C7164">
        <v>0.71604999999999996</v>
      </c>
      <c r="D7164">
        <v>0.18504999999999999</v>
      </c>
      <c r="E7164">
        <v>0.61924999999999997</v>
      </c>
      <c r="F7164">
        <v>0.55915000000000004</v>
      </c>
      <c r="G7164">
        <v>0.84635000000000005</v>
      </c>
      <c r="H7164">
        <v>2.445E-2</v>
      </c>
      <c r="I7164">
        <v>0.53595000000000004</v>
      </c>
      <c r="J7164">
        <v>0.81084999999999996</v>
      </c>
      <c r="K7164">
        <v>0.35504999999999998</v>
      </c>
      <c r="L7164">
        <v>0.78925000000000001</v>
      </c>
      <c r="M7164">
        <v>0.61175000000000002</v>
      </c>
    </row>
    <row r="7165" spans="2:13" x14ac:dyDescent="0.35">
      <c r="B7165">
        <v>7162</v>
      </c>
      <c r="C7165">
        <v>0.71614999999999995</v>
      </c>
      <c r="D7165">
        <v>0.11205</v>
      </c>
      <c r="E7165">
        <v>0.47184999999999999</v>
      </c>
      <c r="F7165">
        <v>0.75155000000000005</v>
      </c>
      <c r="G7165">
        <v>0.38395000000000001</v>
      </c>
      <c r="H7165">
        <v>0.79984999999999995</v>
      </c>
      <c r="I7165">
        <v>0.21215000000000001</v>
      </c>
      <c r="J7165">
        <v>0.54254999999999998</v>
      </c>
      <c r="K7165">
        <v>5.3249999999999999E-2</v>
      </c>
      <c r="L7165">
        <v>7.6749999999999999E-2</v>
      </c>
      <c r="M7165">
        <v>0.32774999999999999</v>
      </c>
    </row>
    <row r="7166" spans="2:13" x14ac:dyDescent="0.35">
      <c r="B7166">
        <v>7163</v>
      </c>
      <c r="C7166">
        <v>0.71625000000000005</v>
      </c>
      <c r="D7166">
        <v>0.22275</v>
      </c>
      <c r="E7166">
        <v>0.54444999999999999</v>
      </c>
      <c r="F7166">
        <v>0.29294999999999999</v>
      </c>
      <c r="G7166">
        <v>1.055E-2</v>
      </c>
      <c r="H7166">
        <v>0.50234999999999996</v>
      </c>
      <c r="I7166">
        <v>0.20555000000000001</v>
      </c>
      <c r="J7166">
        <v>0.45615</v>
      </c>
      <c r="K7166">
        <v>0.96404999999999996</v>
      </c>
      <c r="L7166">
        <v>0.26195000000000002</v>
      </c>
      <c r="M7166">
        <v>0.80395000000000005</v>
      </c>
    </row>
    <row r="7167" spans="2:13" x14ac:dyDescent="0.35">
      <c r="B7167">
        <v>7164</v>
      </c>
      <c r="C7167">
        <v>0.71635000000000004</v>
      </c>
      <c r="D7167">
        <v>0.85524999999999995</v>
      </c>
      <c r="E7167">
        <v>0.56364999999999998</v>
      </c>
      <c r="F7167">
        <v>0.80754999999999999</v>
      </c>
      <c r="G7167">
        <v>0.14124999999999999</v>
      </c>
      <c r="H7167">
        <v>0.24575</v>
      </c>
      <c r="I7167">
        <v>0.64875000000000005</v>
      </c>
      <c r="J7167">
        <v>0.10265000000000001</v>
      </c>
      <c r="K7167">
        <v>0.48165000000000002</v>
      </c>
      <c r="L7167">
        <v>0.89175000000000004</v>
      </c>
      <c r="M7167">
        <v>0.27165</v>
      </c>
    </row>
    <row r="7168" spans="2:13" x14ac:dyDescent="0.35">
      <c r="B7168">
        <v>7165</v>
      </c>
      <c r="C7168">
        <v>0.71645000000000003</v>
      </c>
      <c r="D7168">
        <v>0.84445000000000003</v>
      </c>
      <c r="E7168">
        <v>0.53974999999999995</v>
      </c>
      <c r="F7168">
        <v>0.94715000000000005</v>
      </c>
      <c r="G7168">
        <v>0.35844999999999999</v>
      </c>
      <c r="H7168">
        <v>0.38924999999999998</v>
      </c>
      <c r="I7168">
        <v>0.68045</v>
      </c>
      <c r="J7168">
        <v>0.29075000000000001</v>
      </c>
      <c r="K7168">
        <v>0.91244999999999998</v>
      </c>
      <c r="L7168">
        <v>0.60545000000000004</v>
      </c>
      <c r="M7168">
        <v>0.95565</v>
      </c>
    </row>
    <row r="7169" spans="2:13" x14ac:dyDescent="0.35">
      <c r="B7169">
        <v>7166</v>
      </c>
      <c r="C7169">
        <v>0.71655000000000002</v>
      </c>
      <c r="D7169">
        <v>0.91644999999999999</v>
      </c>
      <c r="E7169">
        <v>0.92705000000000004</v>
      </c>
      <c r="F7169">
        <v>0.36975000000000002</v>
      </c>
      <c r="G7169">
        <v>0.16555</v>
      </c>
      <c r="H7169">
        <v>0.91425000000000001</v>
      </c>
      <c r="I7169">
        <v>0.48104999999999998</v>
      </c>
      <c r="J7169">
        <v>2.3650000000000001E-2</v>
      </c>
      <c r="K7169">
        <v>3.805E-2</v>
      </c>
      <c r="L7169">
        <v>0.62404999999999999</v>
      </c>
      <c r="M7169">
        <v>0.86265000000000003</v>
      </c>
    </row>
    <row r="7170" spans="2:13" x14ac:dyDescent="0.35">
      <c r="B7170">
        <v>7167</v>
      </c>
      <c r="C7170">
        <v>0.71665000000000001</v>
      </c>
      <c r="D7170">
        <v>0.49314999999999998</v>
      </c>
      <c r="E7170">
        <v>0.15225</v>
      </c>
      <c r="F7170">
        <v>0.91535</v>
      </c>
      <c r="G7170">
        <v>0.83994999999999997</v>
      </c>
      <c r="H7170">
        <v>0.52644999999999997</v>
      </c>
      <c r="I7170">
        <v>0.52295000000000003</v>
      </c>
      <c r="J7170">
        <v>0.13264999999999999</v>
      </c>
      <c r="K7170">
        <v>0.48995</v>
      </c>
      <c r="L7170">
        <v>0.40675</v>
      </c>
      <c r="M7170">
        <v>0.77364999999999995</v>
      </c>
    </row>
    <row r="7171" spans="2:13" x14ac:dyDescent="0.35">
      <c r="B7171">
        <v>7168</v>
      </c>
      <c r="C7171">
        <v>0.71675</v>
      </c>
      <c r="D7171">
        <v>0.53064999999999996</v>
      </c>
      <c r="E7171">
        <v>0.70794999999999997</v>
      </c>
      <c r="F7171">
        <v>0.29475000000000001</v>
      </c>
      <c r="G7171">
        <v>0.58865000000000001</v>
      </c>
      <c r="H7171">
        <v>0.16125</v>
      </c>
      <c r="I7171">
        <v>0.90634999999999999</v>
      </c>
      <c r="J7171">
        <v>0.57404999999999995</v>
      </c>
      <c r="K7171">
        <v>0.57835000000000003</v>
      </c>
      <c r="L7171">
        <v>2.7650000000000001E-2</v>
      </c>
      <c r="M7171">
        <v>5.5500000000000002E-3</v>
      </c>
    </row>
    <row r="7172" spans="2:13" x14ac:dyDescent="0.35">
      <c r="B7172">
        <v>7169</v>
      </c>
      <c r="C7172">
        <v>0.71684999999999999</v>
      </c>
      <c r="D7172">
        <v>0.50814999999999999</v>
      </c>
      <c r="E7172">
        <v>0.39355000000000001</v>
      </c>
      <c r="F7172">
        <v>0.46725</v>
      </c>
      <c r="G7172">
        <v>0.82115000000000005</v>
      </c>
      <c r="H7172">
        <v>0.22425</v>
      </c>
      <c r="I7172">
        <v>0.73475000000000001</v>
      </c>
      <c r="J7172">
        <v>0.53154999999999997</v>
      </c>
      <c r="K7172">
        <v>0.28565000000000002</v>
      </c>
      <c r="L7172">
        <v>0.45884999999999998</v>
      </c>
      <c r="M7172">
        <v>2.7449999999999999E-2</v>
      </c>
    </row>
    <row r="7173" spans="2:13" x14ac:dyDescent="0.35">
      <c r="B7173">
        <v>7170</v>
      </c>
      <c r="C7173">
        <v>0.71694999999999998</v>
      </c>
      <c r="D7173">
        <v>0.39115</v>
      </c>
      <c r="E7173">
        <v>0.24865000000000001</v>
      </c>
      <c r="F7173">
        <v>0.74904999999999999</v>
      </c>
      <c r="G7173">
        <v>7.6350000000000001E-2</v>
      </c>
      <c r="H7173">
        <v>0.13685</v>
      </c>
      <c r="I7173">
        <v>7.0349999999999996E-2</v>
      </c>
      <c r="J7173">
        <v>0.80035000000000001</v>
      </c>
      <c r="K7173">
        <v>5.0450000000000002E-2</v>
      </c>
      <c r="L7173">
        <v>0.73485</v>
      </c>
      <c r="M7173">
        <v>0.49504999999999999</v>
      </c>
    </row>
    <row r="7174" spans="2:13" x14ac:dyDescent="0.35">
      <c r="B7174">
        <v>7171</v>
      </c>
      <c r="C7174">
        <v>0.71704999999999997</v>
      </c>
      <c r="D7174">
        <v>0.43054999999999999</v>
      </c>
      <c r="E7174">
        <v>0.93735000000000002</v>
      </c>
      <c r="F7174">
        <v>0.57925000000000004</v>
      </c>
      <c r="G7174">
        <v>0.62424999999999997</v>
      </c>
      <c r="H7174">
        <v>0.57204999999999995</v>
      </c>
      <c r="I7174">
        <v>0.15235000000000001</v>
      </c>
      <c r="J7174">
        <v>0.18915000000000001</v>
      </c>
      <c r="K7174">
        <v>0.64764999999999995</v>
      </c>
      <c r="L7174">
        <v>0.18575</v>
      </c>
      <c r="M7174">
        <v>0.50495000000000001</v>
      </c>
    </row>
    <row r="7175" spans="2:13" x14ac:dyDescent="0.35">
      <c r="B7175">
        <v>7172</v>
      </c>
      <c r="C7175">
        <v>0.71714999999999995</v>
      </c>
      <c r="D7175">
        <v>0.75285000000000002</v>
      </c>
      <c r="E7175">
        <v>0.38514999999999999</v>
      </c>
      <c r="F7175">
        <v>0.46894999999999998</v>
      </c>
      <c r="G7175">
        <v>0.28644999999999998</v>
      </c>
      <c r="H7175">
        <v>0.62095</v>
      </c>
      <c r="I7175">
        <v>0.47775000000000001</v>
      </c>
      <c r="J7175">
        <v>0.67205000000000004</v>
      </c>
      <c r="K7175">
        <v>0.47294999999999998</v>
      </c>
      <c r="L7175">
        <v>0.18855</v>
      </c>
      <c r="M7175">
        <v>0.48704999999999998</v>
      </c>
    </row>
    <row r="7176" spans="2:13" x14ac:dyDescent="0.35">
      <c r="B7176">
        <v>7173</v>
      </c>
      <c r="C7176">
        <v>0.71725000000000005</v>
      </c>
      <c r="D7176">
        <v>0.78605000000000003</v>
      </c>
      <c r="E7176">
        <v>0.28325</v>
      </c>
      <c r="F7176">
        <v>0.47184999999999999</v>
      </c>
      <c r="G7176">
        <v>0.86424999999999996</v>
      </c>
      <c r="H7176">
        <v>0.69964999999999999</v>
      </c>
      <c r="I7176">
        <v>0.93374999999999997</v>
      </c>
      <c r="J7176">
        <v>0.64895000000000003</v>
      </c>
      <c r="K7176">
        <v>0.43874999999999997</v>
      </c>
      <c r="L7176">
        <v>0.40194999999999997</v>
      </c>
      <c r="M7176">
        <v>5.5149999999999998E-2</v>
      </c>
    </row>
    <row r="7177" spans="2:13" x14ac:dyDescent="0.35">
      <c r="B7177">
        <v>7174</v>
      </c>
      <c r="C7177">
        <v>0.71735000000000004</v>
      </c>
      <c r="D7177">
        <v>0.24804999999999999</v>
      </c>
      <c r="E7177">
        <v>0.17394999999999999</v>
      </c>
      <c r="F7177">
        <v>0.43375000000000002</v>
      </c>
      <c r="G7177">
        <v>0.87295</v>
      </c>
      <c r="H7177">
        <v>0.73424999999999996</v>
      </c>
      <c r="I7177">
        <v>0.67845</v>
      </c>
      <c r="J7177">
        <v>0.53364999999999996</v>
      </c>
      <c r="K7177">
        <v>0.21475</v>
      </c>
      <c r="L7177">
        <v>0.32314999999999999</v>
      </c>
      <c r="M7177">
        <v>0.92505000000000004</v>
      </c>
    </row>
    <row r="7178" spans="2:13" x14ac:dyDescent="0.35">
      <c r="B7178">
        <v>7175</v>
      </c>
      <c r="C7178">
        <v>0.71745000000000003</v>
      </c>
      <c r="D7178">
        <v>0.85365000000000002</v>
      </c>
      <c r="E7178">
        <v>9.7850000000000006E-2</v>
      </c>
      <c r="F7178">
        <v>0.10815</v>
      </c>
      <c r="G7178">
        <v>0.65585000000000004</v>
      </c>
      <c r="H7178">
        <v>0.54274999999999995</v>
      </c>
      <c r="I7178">
        <v>0.86355000000000004</v>
      </c>
      <c r="J7178">
        <v>0.37554999999999999</v>
      </c>
      <c r="K7178">
        <v>0.53044999999999998</v>
      </c>
      <c r="L7178">
        <v>0.30545</v>
      </c>
      <c r="M7178">
        <v>0.49935000000000002</v>
      </c>
    </row>
    <row r="7179" spans="2:13" x14ac:dyDescent="0.35">
      <c r="B7179">
        <v>7176</v>
      </c>
      <c r="C7179">
        <v>0.71755000000000002</v>
      </c>
      <c r="D7179">
        <v>0.61775000000000002</v>
      </c>
      <c r="E7179">
        <v>0.96414999999999995</v>
      </c>
      <c r="F7179">
        <v>0.88754999999999995</v>
      </c>
      <c r="G7179">
        <v>0.73424999999999996</v>
      </c>
      <c r="H7179">
        <v>0.38405</v>
      </c>
      <c r="I7179">
        <v>0.72445000000000004</v>
      </c>
      <c r="J7179">
        <v>0.77634999999999998</v>
      </c>
      <c r="K7179">
        <v>0.82804999999999995</v>
      </c>
      <c r="L7179">
        <v>0.98745000000000005</v>
      </c>
      <c r="M7179">
        <v>0.59575</v>
      </c>
    </row>
    <row r="7180" spans="2:13" x14ac:dyDescent="0.35">
      <c r="B7180">
        <v>7177</v>
      </c>
      <c r="C7180">
        <v>0.71765000000000001</v>
      </c>
      <c r="D7180">
        <v>0.61385000000000001</v>
      </c>
      <c r="E7180">
        <v>0.26014999999999999</v>
      </c>
      <c r="F7180">
        <v>0.18435000000000001</v>
      </c>
      <c r="G7180">
        <v>0.93845000000000001</v>
      </c>
      <c r="H7180">
        <v>0.34005000000000002</v>
      </c>
      <c r="I7180">
        <v>0.60255000000000003</v>
      </c>
      <c r="J7180">
        <v>0.75505</v>
      </c>
      <c r="K7180">
        <v>0.97755000000000003</v>
      </c>
      <c r="L7180">
        <v>0.77785000000000004</v>
      </c>
      <c r="M7180">
        <v>0.92925000000000002</v>
      </c>
    </row>
    <row r="7181" spans="2:13" x14ac:dyDescent="0.35">
      <c r="B7181">
        <v>7178</v>
      </c>
      <c r="C7181">
        <v>0.71775</v>
      </c>
      <c r="D7181">
        <v>0.93294999999999995</v>
      </c>
      <c r="E7181">
        <v>0.98214999999999997</v>
      </c>
      <c r="F7181">
        <v>0.93905000000000005</v>
      </c>
      <c r="G7181">
        <v>0.20155000000000001</v>
      </c>
      <c r="H7181">
        <v>0.26424999999999998</v>
      </c>
      <c r="I7181">
        <v>0.43855</v>
      </c>
      <c r="J7181">
        <v>0.17494999999999999</v>
      </c>
      <c r="K7181">
        <v>0.91125</v>
      </c>
      <c r="L7181">
        <v>0.17335</v>
      </c>
      <c r="M7181">
        <v>0.61155000000000004</v>
      </c>
    </row>
    <row r="7182" spans="2:13" x14ac:dyDescent="0.35">
      <c r="B7182">
        <v>7179</v>
      </c>
      <c r="C7182">
        <v>0.71784999999999999</v>
      </c>
      <c r="D7182">
        <v>0.24485000000000001</v>
      </c>
      <c r="E7182">
        <v>0.52054999999999996</v>
      </c>
      <c r="F7182">
        <v>0.75034999999999996</v>
      </c>
      <c r="G7182">
        <v>0.11645</v>
      </c>
      <c r="H7182">
        <v>5.5550000000000002E-2</v>
      </c>
      <c r="I7182">
        <v>0.15855</v>
      </c>
      <c r="J7182">
        <v>1.5350000000000001E-2</v>
      </c>
      <c r="K7182">
        <v>0.87944999999999995</v>
      </c>
      <c r="L7182">
        <v>0.84884999999999999</v>
      </c>
      <c r="M7182">
        <v>0.78325</v>
      </c>
    </row>
    <row r="7183" spans="2:13" x14ac:dyDescent="0.35">
      <c r="B7183">
        <v>7180</v>
      </c>
      <c r="C7183">
        <v>0.71794999999999998</v>
      </c>
      <c r="D7183">
        <v>0.59484999999999999</v>
      </c>
      <c r="E7183">
        <v>4.0050000000000002E-2</v>
      </c>
      <c r="F7183">
        <v>0.79044999999999999</v>
      </c>
      <c r="G7183">
        <v>0.72565000000000002</v>
      </c>
      <c r="H7183">
        <v>0.46184999999999998</v>
      </c>
      <c r="I7183">
        <v>0.61314999999999997</v>
      </c>
      <c r="J7183">
        <v>0.95465</v>
      </c>
      <c r="K7183">
        <v>0.48375000000000001</v>
      </c>
      <c r="L7183">
        <v>0.32324999999999998</v>
      </c>
      <c r="M7183">
        <v>0.54695000000000005</v>
      </c>
    </row>
    <row r="7184" spans="2:13" x14ac:dyDescent="0.35">
      <c r="B7184">
        <v>7181</v>
      </c>
      <c r="C7184">
        <v>0.71804999999999997</v>
      </c>
      <c r="D7184">
        <v>0.58884999999999998</v>
      </c>
      <c r="E7184">
        <v>0.46215000000000001</v>
      </c>
      <c r="F7184">
        <v>0.29004999999999997</v>
      </c>
      <c r="G7184">
        <v>0.46024999999999999</v>
      </c>
      <c r="H7184">
        <v>0.67164999999999997</v>
      </c>
      <c r="I7184">
        <v>0.57765</v>
      </c>
      <c r="J7184">
        <v>0.38124999999999998</v>
      </c>
      <c r="K7184">
        <v>0.10575</v>
      </c>
      <c r="L7184">
        <v>0.64505000000000001</v>
      </c>
      <c r="M7184">
        <v>0.93774999999999997</v>
      </c>
    </row>
    <row r="7185" spans="2:13" x14ac:dyDescent="0.35">
      <c r="B7185">
        <v>7182</v>
      </c>
      <c r="C7185">
        <v>0.71814999999999996</v>
      </c>
      <c r="D7185">
        <v>0.98294999999999999</v>
      </c>
      <c r="E7185">
        <v>0.80164999999999997</v>
      </c>
      <c r="F7185">
        <v>0.43285000000000001</v>
      </c>
      <c r="G7185">
        <v>0.82145000000000001</v>
      </c>
      <c r="H7185">
        <v>0.31995000000000001</v>
      </c>
      <c r="I7185">
        <v>0.19875000000000001</v>
      </c>
      <c r="J7185">
        <v>0.28275</v>
      </c>
      <c r="K7185">
        <v>0.44995000000000002</v>
      </c>
      <c r="L7185">
        <v>0.86265000000000003</v>
      </c>
      <c r="M7185">
        <v>0.15734999999999999</v>
      </c>
    </row>
    <row r="7186" spans="2:13" x14ac:dyDescent="0.35">
      <c r="B7186">
        <v>7183</v>
      </c>
      <c r="C7186">
        <v>0.71825000000000006</v>
      </c>
      <c r="D7186">
        <v>0.94845000000000002</v>
      </c>
      <c r="E7186">
        <v>0.27844999999999998</v>
      </c>
      <c r="F7186">
        <v>0.20324999999999999</v>
      </c>
      <c r="G7186">
        <v>3.005E-2</v>
      </c>
      <c r="H7186">
        <v>0.25664999999999999</v>
      </c>
      <c r="I7186">
        <v>0.50565000000000004</v>
      </c>
      <c r="J7186">
        <v>0.55605000000000004</v>
      </c>
      <c r="K7186">
        <v>0.78274999999999995</v>
      </c>
      <c r="L7186">
        <v>0.15345</v>
      </c>
      <c r="M7186">
        <v>0.49985000000000002</v>
      </c>
    </row>
    <row r="7187" spans="2:13" x14ac:dyDescent="0.35">
      <c r="B7187">
        <v>7184</v>
      </c>
      <c r="C7187">
        <v>0.71835000000000004</v>
      </c>
      <c r="D7187">
        <v>0.53825000000000001</v>
      </c>
      <c r="E7187">
        <v>0.95145000000000002</v>
      </c>
      <c r="F7187">
        <v>0.39715</v>
      </c>
      <c r="G7187">
        <v>0.77275000000000005</v>
      </c>
      <c r="H7187">
        <v>0.18725</v>
      </c>
      <c r="I7187">
        <v>0.20065</v>
      </c>
      <c r="J7187">
        <v>0.17505000000000001</v>
      </c>
      <c r="K7187">
        <v>0.19175</v>
      </c>
      <c r="L7187">
        <v>0.45924999999999999</v>
      </c>
      <c r="M7187">
        <v>6.8650000000000003E-2</v>
      </c>
    </row>
    <row r="7188" spans="2:13" x14ac:dyDescent="0.35">
      <c r="B7188">
        <v>7185</v>
      </c>
      <c r="C7188">
        <v>0.71845000000000003</v>
      </c>
      <c r="D7188">
        <v>0.13084999999999999</v>
      </c>
      <c r="E7188">
        <v>0.85265000000000002</v>
      </c>
      <c r="F7188">
        <v>0.71435000000000004</v>
      </c>
      <c r="G7188">
        <v>0.38574999999999998</v>
      </c>
      <c r="H7188">
        <v>0.67525000000000002</v>
      </c>
      <c r="I7188">
        <v>0.13985</v>
      </c>
      <c r="J7188">
        <v>0.57684999999999997</v>
      </c>
      <c r="K7188">
        <v>3.9649999999999998E-2</v>
      </c>
      <c r="L7188">
        <v>0.37285000000000001</v>
      </c>
      <c r="M7188">
        <v>0.61745000000000005</v>
      </c>
    </row>
    <row r="7189" spans="2:13" x14ac:dyDescent="0.35">
      <c r="B7189">
        <v>7186</v>
      </c>
      <c r="C7189">
        <v>0.71855000000000002</v>
      </c>
      <c r="D7189">
        <v>0.92505000000000004</v>
      </c>
      <c r="E7189">
        <v>0.12834999999999999</v>
      </c>
      <c r="F7189">
        <v>0.82325000000000004</v>
      </c>
      <c r="G7189">
        <v>0.59514999999999996</v>
      </c>
      <c r="H7189">
        <v>0.12185</v>
      </c>
      <c r="I7189">
        <v>0.53664999999999996</v>
      </c>
      <c r="J7189">
        <v>0.40575</v>
      </c>
      <c r="K7189">
        <v>0.68084999999999996</v>
      </c>
      <c r="L7189">
        <v>0.55215000000000003</v>
      </c>
      <c r="M7189">
        <v>0.38195000000000001</v>
      </c>
    </row>
    <row r="7190" spans="2:13" x14ac:dyDescent="0.35">
      <c r="B7190">
        <v>7187</v>
      </c>
      <c r="C7190">
        <v>0.71865000000000001</v>
      </c>
      <c r="D7190">
        <v>0.21415000000000001</v>
      </c>
      <c r="E7190">
        <v>0.20935000000000001</v>
      </c>
      <c r="F7190">
        <v>1.1650000000000001E-2</v>
      </c>
      <c r="G7190">
        <v>0.59975000000000001</v>
      </c>
      <c r="H7190">
        <v>0.69474999999999998</v>
      </c>
      <c r="I7190">
        <v>0.11365</v>
      </c>
      <c r="J7190">
        <v>0.41604999999999998</v>
      </c>
      <c r="K7190">
        <v>0.48425000000000001</v>
      </c>
      <c r="L7190">
        <v>0.25095000000000001</v>
      </c>
      <c r="M7190">
        <v>0.62175000000000002</v>
      </c>
    </row>
    <row r="7191" spans="2:13" x14ac:dyDescent="0.35">
      <c r="B7191">
        <v>7188</v>
      </c>
      <c r="C7191">
        <v>0.71875</v>
      </c>
      <c r="D7191">
        <v>0.54164999999999996</v>
      </c>
      <c r="E7191">
        <v>0.35575000000000001</v>
      </c>
      <c r="F7191">
        <v>0.84704999999999997</v>
      </c>
      <c r="G7191">
        <v>0.71004999999999996</v>
      </c>
      <c r="H7191">
        <v>0.73585</v>
      </c>
      <c r="I7191">
        <v>4.6449999999999998E-2</v>
      </c>
      <c r="J7191">
        <v>0.55305000000000004</v>
      </c>
      <c r="K7191">
        <v>0.36885000000000001</v>
      </c>
      <c r="L7191">
        <v>0.23824999999999999</v>
      </c>
      <c r="M7191">
        <v>0.87775000000000003</v>
      </c>
    </row>
    <row r="7192" spans="2:13" x14ac:dyDescent="0.35">
      <c r="B7192">
        <v>7189</v>
      </c>
      <c r="C7192">
        <v>0.71884999999999999</v>
      </c>
      <c r="D7192">
        <v>0.38014999999999999</v>
      </c>
      <c r="E7192">
        <v>0.60785</v>
      </c>
      <c r="F7192">
        <v>0.92374999999999996</v>
      </c>
      <c r="G7192">
        <v>0.60224999999999995</v>
      </c>
      <c r="H7192">
        <v>0.54115000000000002</v>
      </c>
      <c r="I7192">
        <v>0.36695</v>
      </c>
      <c r="J7192">
        <v>0.46575</v>
      </c>
      <c r="K7192">
        <v>0.49104999999999999</v>
      </c>
      <c r="L7192">
        <v>5.8049999999999997E-2</v>
      </c>
      <c r="M7192">
        <v>0.75785000000000002</v>
      </c>
    </row>
    <row r="7193" spans="2:13" x14ac:dyDescent="0.35">
      <c r="B7193">
        <v>7190</v>
      </c>
      <c r="C7193">
        <v>0.71894999999999998</v>
      </c>
      <c r="D7193">
        <v>0.89395000000000002</v>
      </c>
      <c r="E7193">
        <v>0.69294999999999995</v>
      </c>
      <c r="F7193">
        <v>0.46145000000000003</v>
      </c>
      <c r="G7193">
        <v>0.85555000000000003</v>
      </c>
      <c r="H7193">
        <v>0.49085000000000001</v>
      </c>
      <c r="I7193">
        <v>0.84475</v>
      </c>
      <c r="J7193">
        <v>0.60394999999999999</v>
      </c>
      <c r="K7193">
        <v>0.37935000000000002</v>
      </c>
      <c r="L7193">
        <v>0.99024999999999996</v>
      </c>
      <c r="M7193">
        <v>0.13364999999999999</v>
      </c>
    </row>
    <row r="7194" spans="2:13" x14ac:dyDescent="0.35">
      <c r="B7194">
        <v>7191</v>
      </c>
      <c r="C7194">
        <v>0.71904999999999997</v>
      </c>
      <c r="D7194">
        <v>0.93955</v>
      </c>
      <c r="E7194">
        <v>5.8749999999999997E-2</v>
      </c>
      <c r="F7194">
        <v>0.31064999999999998</v>
      </c>
      <c r="G7194">
        <v>0.25835000000000002</v>
      </c>
      <c r="H7194">
        <v>9.7449999999999995E-2</v>
      </c>
      <c r="I7194">
        <v>0.59845000000000004</v>
      </c>
      <c r="J7194">
        <v>0.86224999999999996</v>
      </c>
      <c r="K7194">
        <v>0.95545000000000002</v>
      </c>
      <c r="L7194">
        <v>0.95315000000000005</v>
      </c>
      <c r="M7194">
        <v>0.63824999999999998</v>
      </c>
    </row>
    <row r="7195" spans="2:13" x14ac:dyDescent="0.35">
      <c r="B7195">
        <v>7192</v>
      </c>
      <c r="C7195">
        <v>0.71914999999999996</v>
      </c>
      <c r="D7195">
        <v>0.79144999999999999</v>
      </c>
      <c r="E7195">
        <v>0.26934999999999998</v>
      </c>
      <c r="F7195">
        <v>0.84975000000000001</v>
      </c>
      <c r="G7195">
        <v>0.55154999999999998</v>
      </c>
      <c r="H7195">
        <v>0.22545000000000001</v>
      </c>
      <c r="I7195">
        <v>3.9849999999999997E-2</v>
      </c>
      <c r="J7195">
        <v>0.39424999999999999</v>
      </c>
      <c r="K7195">
        <v>0.44214999999999999</v>
      </c>
      <c r="L7195">
        <v>0.53985000000000005</v>
      </c>
      <c r="M7195">
        <v>0.85504999999999998</v>
      </c>
    </row>
    <row r="7196" spans="2:13" x14ac:dyDescent="0.35">
      <c r="B7196">
        <v>7193</v>
      </c>
      <c r="C7196">
        <v>0.71924999999999994</v>
      </c>
      <c r="D7196">
        <v>0.85145000000000004</v>
      </c>
      <c r="E7196">
        <v>0.19755</v>
      </c>
      <c r="F7196">
        <v>0.46105000000000002</v>
      </c>
      <c r="G7196">
        <v>0.60155000000000003</v>
      </c>
      <c r="H7196">
        <v>0.16495000000000001</v>
      </c>
      <c r="I7196">
        <v>9.8350000000000007E-2</v>
      </c>
      <c r="J7196">
        <v>3.2149999999999998E-2</v>
      </c>
      <c r="K7196">
        <v>5.7750000000000003E-2</v>
      </c>
      <c r="L7196">
        <v>0.38055</v>
      </c>
      <c r="M7196">
        <v>0.88934999999999997</v>
      </c>
    </row>
    <row r="7197" spans="2:13" x14ac:dyDescent="0.35">
      <c r="B7197">
        <v>7194</v>
      </c>
      <c r="C7197">
        <v>0.71935000000000004</v>
      </c>
      <c r="D7197">
        <v>0.16064999999999999</v>
      </c>
      <c r="E7197">
        <v>0.39674999999999999</v>
      </c>
      <c r="F7197">
        <v>0.69494999999999996</v>
      </c>
      <c r="G7197">
        <v>0.80945</v>
      </c>
      <c r="H7197">
        <v>0.32955000000000001</v>
      </c>
      <c r="I7197">
        <v>0.44235000000000002</v>
      </c>
      <c r="J7197">
        <v>8.165E-2</v>
      </c>
      <c r="K7197">
        <v>0.38414999999999999</v>
      </c>
      <c r="L7197">
        <v>0.69164999999999999</v>
      </c>
      <c r="M7197">
        <v>0.32955000000000001</v>
      </c>
    </row>
    <row r="7198" spans="2:13" x14ac:dyDescent="0.35">
      <c r="B7198">
        <v>7195</v>
      </c>
      <c r="C7198">
        <v>0.71945000000000003</v>
      </c>
      <c r="D7198">
        <v>0.74865000000000004</v>
      </c>
      <c r="E7198">
        <v>0.11874999999999999</v>
      </c>
      <c r="F7198">
        <v>0.93215000000000003</v>
      </c>
      <c r="G7198">
        <v>3.3450000000000001E-2</v>
      </c>
      <c r="H7198">
        <v>0.74014999999999997</v>
      </c>
      <c r="I7198">
        <v>0.24365000000000001</v>
      </c>
      <c r="J7198">
        <v>0.43704999999999999</v>
      </c>
      <c r="K7198">
        <v>0.27065</v>
      </c>
      <c r="L7198">
        <v>0.98365000000000002</v>
      </c>
      <c r="M7198">
        <v>0.45124999999999998</v>
      </c>
    </row>
    <row r="7199" spans="2:13" x14ac:dyDescent="0.35">
      <c r="B7199">
        <v>7196</v>
      </c>
      <c r="C7199">
        <v>0.71955000000000002</v>
      </c>
      <c r="D7199">
        <v>0.83625000000000005</v>
      </c>
      <c r="E7199">
        <v>0.57025000000000003</v>
      </c>
      <c r="F7199">
        <v>0.46544999999999997</v>
      </c>
      <c r="G7199">
        <v>0.13755000000000001</v>
      </c>
      <c r="H7199">
        <v>0.61134999999999995</v>
      </c>
      <c r="I7199">
        <v>0.50265000000000004</v>
      </c>
      <c r="J7199">
        <v>0.42535000000000001</v>
      </c>
      <c r="K7199">
        <v>0.98275000000000001</v>
      </c>
      <c r="L7199">
        <v>0.48785000000000001</v>
      </c>
      <c r="M7199">
        <v>0.75675000000000003</v>
      </c>
    </row>
    <row r="7200" spans="2:13" x14ac:dyDescent="0.35">
      <c r="B7200">
        <v>7197</v>
      </c>
      <c r="C7200">
        <v>0.71965000000000001</v>
      </c>
      <c r="D7200">
        <v>0.47554999999999997</v>
      </c>
      <c r="E7200">
        <v>0.60865000000000002</v>
      </c>
      <c r="F7200">
        <v>0.30935000000000001</v>
      </c>
      <c r="G7200">
        <v>0.21695</v>
      </c>
      <c r="H7200">
        <v>2.4649999999999998E-2</v>
      </c>
      <c r="I7200">
        <v>0.24615000000000001</v>
      </c>
      <c r="J7200">
        <v>0.92374999999999996</v>
      </c>
      <c r="K7200">
        <v>0.79754999999999998</v>
      </c>
      <c r="L7200">
        <v>0.40434999999999999</v>
      </c>
      <c r="M7200">
        <v>0.82374999999999998</v>
      </c>
    </row>
    <row r="7201" spans="2:13" x14ac:dyDescent="0.35">
      <c r="B7201">
        <v>7198</v>
      </c>
      <c r="C7201">
        <v>0.71975</v>
      </c>
      <c r="D7201">
        <v>0.55835000000000001</v>
      </c>
      <c r="E7201">
        <v>0.83894999999999997</v>
      </c>
      <c r="F7201">
        <v>0.14505000000000001</v>
      </c>
      <c r="G7201">
        <v>0.67964999999999998</v>
      </c>
      <c r="H7201">
        <v>0.85665000000000002</v>
      </c>
      <c r="I7201">
        <v>0.92344999999999999</v>
      </c>
      <c r="J7201">
        <v>0.31835000000000002</v>
      </c>
      <c r="K7201">
        <v>0.22295000000000001</v>
      </c>
      <c r="L7201">
        <v>0.55535000000000001</v>
      </c>
      <c r="M7201">
        <v>0.77554999999999996</v>
      </c>
    </row>
    <row r="7202" spans="2:13" x14ac:dyDescent="0.35">
      <c r="B7202">
        <v>7199</v>
      </c>
      <c r="C7202">
        <v>0.71984999999999999</v>
      </c>
      <c r="D7202">
        <v>0.55815000000000003</v>
      </c>
      <c r="E7202">
        <v>0.40344999999999998</v>
      </c>
      <c r="F7202">
        <v>0.43275000000000002</v>
      </c>
      <c r="G7202">
        <v>0.16965</v>
      </c>
      <c r="H7202">
        <v>0.42795</v>
      </c>
      <c r="I7202">
        <v>0.92915000000000003</v>
      </c>
      <c r="J7202">
        <v>0.76165000000000005</v>
      </c>
      <c r="K7202">
        <v>0.40175</v>
      </c>
      <c r="L7202">
        <v>0.92164999999999997</v>
      </c>
      <c r="M7202">
        <v>0.32464999999999999</v>
      </c>
    </row>
    <row r="7203" spans="2:13" x14ac:dyDescent="0.35">
      <c r="B7203">
        <v>7200</v>
      </c>
      <c r="C7203">
        <v>0.71994999999999998</v>
      </c>
      <c r="D7203">
        <v>0.86975000000000002</v>
      </c>
      <c r="E7203">
        <v>0.99785000000000001</v>
      </c>
      <c r="F7203">
        <v>0.59335000000000004</v>
      </c>
      <c r="G7203">
        <v>0.56405000000000005</v>
      </c>
      <c r="H7203">
        <v>0.77044999999999997</v>
      </c>
      <c r="I7203">
        <v>0.65415000000000001</v>
      </c>
      <c r="J7203">
        <v>0.14924999999999999</v>
      </c>
      <c r="K7203">
        <v>0.31814999999999999</v>
      </c>
      <c r="L7203">
        <v>0.92774999999999996</v>
      </c>
      <c r="M7203">
        <v>0.70435000000000003</v>
      </c>
    </row>
    <row r="7204" spans="2:13" x14ac:dyDescent="0.35">
      <c r="B7204">
        <v>7201</v>
      </c>
      <c r="C7204">
        <v>0.72004999999999997</v>
      </c>
      <c r="D7204">
        <v>0.47494999999999998</v>
      </c>
      <c r="E7204">
        <v>0.75434999999999997</v>
      </c>
      <c r="F7204">
        <v>0.87875000000000003</v>
      </c>
      <c r="G7204">
        <v>0.43714999999999998</v>
      </c>
      <c r="H7204">
        <v>0.67174999999999996</v>
      </c>
      <c r="I7204">
        <v>0.18435000000000001</v>
      </c>
      <c r="J7204">
        <v>0.22935</v>
      </c>
      <c r="K7204">
        <v>0.74985000000000002</v>
      </c>
      <c r="L7204">
        <v>0.56984999999999997</v>
      </c>
      <c r="M7204">
        <v>0.38095000000000001</v>
      </c>
    </row>
    <row r="7205" spans="2:13" x14ac:dyDescent="0.35">
      <c r="B7205">
        <v>7202</v>
      </c>
      <c r="C7205">
        <v>0.72014999999999996</v>
      </c>
      <c r="D7205">
        <v>6.7849999999999994E-2</v>
      </c>
      <c r="E7205">
        <v>0.76434999999999997</v>
      </c>
      <c r="F7205">
        <v>0.70315000000000005</v>
      </c>
      <c r="G7205">
        <v>0.35004999999999997</v>
      </c>
      <c r="H7205">
        <v>0.14274999999999999</v>
      </c>
      <c r="I7205">
        <v>8.0499999999999999E-3</v>
      </c>
      <c r="J7205">
        <v>0.75044999999999995</v>
      </c>
      <c r="K7205">
        <v>0.78574999999999995</v>
      </c>
      <c r="L7205">
        <v>0.14065</v>
      </c>
      <c r="M7205">
        <v>0.72985</v>
      </c>
    </row>
    <row r="7206" spans="2:13" x14ac:dyDescent="0.35">
      <c r="B7206">
        <v>7203</v>
      </c>
      <c r="C7206">
        <v>0.72024999999999995</v>
      </c>
      <c r="D7206">
        <v>0.80915000000000004</v>
      </c>
      <c r="E7206">
        <v>0.42435</v>
      </c>
      <c r="F7206">
        <v>0.11645</v>
      </c>
      <c r="G7206">
        <v>0.68474999999999997</v>
      </c>
      <c r="H7206">
        <v>0.32934999999999998</v>
      </c>
      <c r="I7206">
        <v>0.92964999999999998</v>
      </c>
      <c r="J7206">
        <v>0.53815000000000002</v>
      </c>
      <c r="K7206">
        <v>0.46734999999999999</v>
      </c>
      <c r="L7206">
        <v>0.46045000000000003</v>
      </c>
      <c r="M7206">
        <v>0.30854999999999999</v>
      </c>
    </row>
    <row r="7207" spans="2:13" x14ac:dyDescent="0.35">
      <c r="B7207">
        <v>7204</v>
      </c>
      <c r="C7207">
        <v>0.72035000000000005</v>
      </c>
      <c r="D7207">
        <v>0.27124999999999999</v>
      </c>
      <c r="E7207">
        <v>9.1050000000000006E-2</v>
      </c>
      <c r="F7207">
        <v>5.2249999999999998E-2</v>
      </c>
      <c r="G7207">
        <v>0.64905000000000002</v>
      </c>
      <c r="H7207">
        <v>0.48054999999999998</v>
      </c>
      <c r="I7207">
        <v>0.97735000000000005</v>
      </c>
      <c r="J7207">
        <v>0.96125000000000005</v>
      </c>
      <c r="K7207">
        <v>0.75724999999999998</v>
      </c>
      <c r="L7207">
        <v>0.23294999999999999</v>
      </c>
      <c r="M7207">
        <v>0.26805000000000001</v>
      </c>
    </row>
    <row r="7208" spans="2:13" x14ac:dyDescent="0.35">
      <c r="B7208">
        <v>7205</v>
      </c>
      <c r="C7208">
        <v>0.72045000000000003</v>
      </c>
      <c r="D7208">
        <v>9.7250000000000003E-2</v>
      </c>
      <c r="E7208">
        <v>0.79935</v>
      </c>
      <c r="F7208">
        <v>0.66174999999999995</v>
      </c>
      <c r="G7208">
        <v>0.11935</v>
      </c>
      <c r="H7208">
        <v>0.99265000000000003</v>
      </c>
      <c r="I7208">
        <v>0.14005000000000001</v>
      </c>
      <c r="J7208">
        <v>0.76365000000000005</v>
      </c>
      <c r="K7208">
        <v>0.80395000000000005</v>
      </c>
      <c r="L7208">
        <v>4.0250000000000001E-2</v>
      </c>
      <c r="M7208">
        <v>0.68115000000000003</v>
      </c>
    </row>
    <row r="7209" spans="2:13" x14ac:dyDescent="0.35">
      <c r="B7209">
        <v>7206</v>
      </c>
      <c r="C7209">
        <v>0.72055000000000002</v>
      </c>
      <c r="D7209">
        <v>0.10185</v>
      </c>
      <c r="E7209">
        <v>0.60955000000000004</v>
      </c>
      <c r="F7209">
        <v>4.9500000000000004E-3</v>
      </c>
      <c r="G7209">
        <v>0.87944999999999995</v>
      </c>
      <c r="H7209">
        <v>0.98934999999999995</v>
      </c>
      <c r="I7209">
        <v>0.10945000000000001</v>
      </c>
      <c r="J7209">
        <v>0.58145000000000002</v>
      </c>
      <c r="K7209">
        <v>0.91525000000000001</v>
      </c>
      <c r="L7209">
        <v>2.5950000000000001E-2</v>
      </c>
      <c r="M7209">
        <v>0.89464999999999995</v>
      </c>
    </row>
    <row r="7210" spans="2:13" x14ac:dyDescent="0.35">
      <c r="B7210">
        <v>7207</v>
      </c>
      <c r="C7210">
        <v>0.72065000000000001</v>
      </c>
      <c r="D7210">
        <v>4.0050000000000002E-2</v>
      </c>
      <c r="E7210">
        <v>0.48285</v>
      </c>
      <c r="F7210">
        <v>0.12984999999999999</v>
      </c>
      <c r="G7210">
        <v>0.69774999999999998</v>
      </c>
      <c r="H7210">
        <v>3.175E-2</v>
      </c>
      <c r="I7210">
        <v>0.38915</v>
      </c>
      <c r="J7210">
        <v>0.79525000000000001</v>
      </c>
      <c r="K7210">
        <v>0.77685000000000004</v>
      </c>
      <c r="L7210">
        <v>0.16475000000000001</v>
      </c>
      <c r="M7210">
        <v>0.28525</v>
      </c>
    </row>
    <row r="7211" spans="2:13" x14ac:dyDescent="0.35">
      <c r="B7211">
        <v>7208</v>
      </c>
      <c r="C7211">
        <v>0.72075</v>
      </c>
      <c r="D7211">
        <v>4.3150000000000001E-2</v>
      </c>
      <c r="E7211">
        <v>0.84265000000000001</v>
      </c>
      <c r="F7211">
        <v>0.81455</v>
      </c>
      <c r="G7211">
        <v>0.88554999999999995</v>
      </c>
      <c r="H7211">
        <v>0.31485000000000002</v>
      </c>
      <c r="I7211">
        <v>4.8250000000000001E-2</v>
      </c>
      <c r="J7211">
        <v>0.54035</v>
      </c>
      <c r="K7211">
        <v>0.57004999999999995</v>
      </c>
      <c r="L7211">
        <v>0.40894999999999998</v>
      </c>
      <c r="M7211">
        <v>3.3050000000000003E-2</v>
      </c>
    </row>
    <row r="7212" spans="2:13" x14ac:dyDescent="0.35">
      <c r="B7212">
        <v>7209</v>
      </c>
      <c r="C7212">
        <v>0.72084999999999999</v>
      </c>
      <c r="D7212">
        <v>0.57915000000000005</v>
      </c>
      <c r="E7212">
        <v>0.10585</v>
      </c>
      <c r="F7212">
        <v>0.95965</v>
      </c>
      <c r="G7212">
        <v>0.49664999999999998</v>
      </c>
      <c r="H7212">
        <v>0.59294999999999998</v>
      </c>
      <c r="I7212">
        <v>0.40255000000000002</v>
      </c>
      <c r="J7212">
        <v>0.93715000000000004</v>
      </c>
      <c r="K7212">
        <v>0.76485000000000003</v>
      </c>
      <c r="L7212">
        <v>0.79035</v>
      </c>
      <c r="M7212">
        <v>0.44355</v>
      </c>
    </row>
    <row r="7213" spans="2:13" x14ac:dyDescent="0.35">
      <c r="B7213">
        <v>7210</v>
      </c>
      <c r="C7213">
        <v>0.72094999999999998</v>
      </c>
      <c r="D7213">
        <v>1.6049999999999998E-2</v>
      </c>
      <c r="E7213">
        <v>0.56774999999999998</v>
      </c>
      <c r="F7213">
        <v>0.43175000000000002</v>
      </c>
      <c r="G7213">
        <v>0.26155</v>
      </c>
      <c r="H7213">
        <v>0.60245000000000004</v>
      </c>
      <c r="I7213">
        <v>0.75844999999999996</v>
      </c>
      <c r="J7213">
        <v>0.83765000000000001</v>
      </c>
      <c r="K7213">
        <v>0.17535000000000001</v>
      </c>
      <c r="L7213">
        <v>3.5150000000000001E-2</v>
      </c>
      <c r="M7213">
        <v>0.61294999999999999</v>
      </c>
    </row>
    <row r="7214" spans="2:13" x14ac:dyDescent="0.35">
      <c r="B7214">
        <v>7211</v>
      </c>
      <c r="C7214">
        <v>0.72104999999999997</v>
      </c>
      <c r="D7214">
        <v>0.73504999999999998</v>
      </c>
      <c r="E7214">
        <v>0.74085000000000001</v>
      </c>
      <c r="F7214">
        <v>0.74734999999999996</v>
      </c>
      <c r="G7214">
        <v>7.0499999999999998E-3</v>
      </c>
      <c r="H7214">
        <v>0.97985</v>
      </c>
      <c r="I7214">
        <v>0.49375000000000002</v>
      </c>
      <c r="J7214">
        <v>0.13225000000000001</v>
      </c>
      <c r="K7214">
        <v>0.95374999999999999</v>
      </c>
      <c r="L7214">
        <v>0.13614999999999999</v>
      </c>
      <c r="M7214">
        <v>0.94325000000000003</v>
      </c>
    </row>
    <row r="7215" spans="2:13" x14ac:dyDescent="0.35">
      <c r="B7215">
        <v>7212</v>
      </c>
      <c r="C7215">
        <v>0.72114999999999996</v>
      </c>
      <c r="D7215">
        <v>0.58955000000000002</v>
      </c>
      <c r="E7215">
        <v>0.97184999999999999</v>
      </c>
      <c r="F7215">
        <v>5.9049999999999998E-2</v>
      </c>
      <c r="G7215">
        <v>0.88905000000000001</v>
      </c>
      <c r="H7215">
        <v>0.72565000000000002</v>
      </c>
      <c r="I7215">
        <v>0.37755</v>
      </c>
      <c r="J7215">
        <v>0.25245000000000001</v>
      </c>
      <c r="K7215">
        <v>0.70284999999999997</v>
      </c>
      <c r="L7215">
        <v>0.24204999999999999</v>
      </c>
      <c r="M7215">
        <v>0.39124999999999999</v>
      </c>
    </row>
    <row r="7216" spans="2:13" x14ac:dyDescent="0.35">
      <c r="B7216">
        <v>7213</v>
      </c>
      <c r="C7216">
        <v>0.72124999999999995</v>
      </c>
      <c r="D7216">
        <v>0.53425</v>
      </c>
      <c r="E7216">
        <v>0.26695000000000002</v>
      </c>
      <c r="F7216">
        <v>0.76024999999999998</v>
      </c>
      <c r="G7216">
        <v>0.25985000000000003</v>
      </c>
      <c r="H7216">
        <v>0.56184999999999996</v>
      </c>
      <c r="I7216">
        <v>0.55125000000000002</v>
      </c>
      <c r="J7216">
        <v>0.61314999999999997</v>
      </c>
      <c r="K7216">
        <v>0.76724999999999999</v>
      </c>
      <c r="L7216">
        <v>0.95525000000000004</v>
      </c>
      <c r="M7216">
        <v>0.36335000000000001</v>
      </c>
    </row>
    <row r="7217" spans="2:13" x14ac:dyDescent="0.35">
      <c r="B7217">
        <v>7214</v>
      </c>
      <c r="C7217">
        <v>0.72135000000000005</v>
      </c>
      <c r="D7217">
        <v>0.75034999999999996</v>
      </c>
      <c r="E7217">
        <v>0.66595000000000004</v>
      </c>
      <c r="F7217">
        <v>0.26574999999999999</v>
      </c>
      <c r="G7217">
        <v>0.21254999999999999</v>
      </c>
      <c r="H7217">
        <v>0.16145000000000001</v>
      </c>
      <c r="I7217">
        <v>0.11985</v>
      </c>
      <c r="J7217">
        <v>0.22314999999999999</v>
      </c>
      <c r="K7217">
        <v>0.24515000000000001</v>
      </c>
      <c r="L7217">
        <v>0.24395</v>
      </c>
      <c r="M7217">
        <v>0.84435000000000004</v>
      </c>
    </row>
    <row r="7218" spans="2:13" x14ac:dyDescent="0.35">
      <c r="B7218">
        <v>7215</v>
      </c>
      <c r="C7218">
        <v>0.72145000000000004</v>
      </c>
      <c r="D7218">
        <v>0.32035000000000002</v>
      </c>
      <c r="E7218">
        <v>0.98934999999999995</v>
      </c>
      <c r="F7218">
        <v>0.97855000000000003</v>
      </c>
      <c r="G7218">
        <v>0.51654999999999995</v>
      </c>
      <c r="H7218">
        <v>0.67374999999999996</v>
      </c>
      <c r="I7218">
        <v>0.15675</v>
      </c>
      <c r="J7218">
        <v>0.10875</v>
      </c>
      <c r="K7218">
        <v>0.75834999999999997</v>
      </c>
      <c r="L7218">
        <v>0.11845</v>
      </c>
      <c r="M7218">
        <v>0.38815</v>
      </c>
    </row>
    <row r="7219" spans="2:13" x14ac:dyDescent="0.35">
      <c r="B7219">
        <v>7216</v>
      </c>
      <c r="C7219">
        <v>0.72155000000000002</v>
      </c>
      <c r="D7219">
        <v>0.27884999999999999</v>
      </c>
      <c r="E7219">
        <v>0.17085</v>
      </c>
      <c r="F7219">
        <v>0.45515</v>
      </c>
      <c r="G7219">
        <v>0.19134999999999999</v>
      </c>
      <c r="H7219">
        <v>0.57804999999999995</v>
      </c>
      <c r="I7219">
        <v>0.50444999999999995</v>
      </c>
      <c r="J7219">
        <v>0.45434999999999998</v>
      </c>
      <c r="K7219">
        <v>4.965E-2</v>
      </c>
      <c r="L7219">
        <v>0.56805000000000005</v>
      </c>
      <c r="M7219">
        <v>0.99214999999999998</v>
      </c>
    </row>
    <row r="7220" spans="2:13" x14ac:dyDescent="0.35">
      <c r="B7220">
        <v>7217</v>
      </c>
      <c r="C7220">
        <v>0.72165000000000001</v>
      </c>
      <c r="D7220">
        <v>0.31945000000000001</v>
      </c>
      <c r="E7220">
        <v>0.84214999999999995</v>
      </c>
      <c r="F7220">
        <v>0.99095</v>
      </c>
      <c r="G7220">
        <v>6.7150000000000001E-2</v>
      </c>
      <c r="H7220">
        <v>0.37705</v>
      </c>
      <c r="I7220">
        <v>0.56254999999999999</v>
      </c>
      <c r="J7220">
        <v>0.93394999999999995</v>
      </c>
      <c r="K7220">
        <v>0.14585000000000001</v>
      </c>
      <c r="L7220">
        <v>0.87475000000000003</v>
      </c>
      <c r="M7220">
        <v>0.12385</v>
      </c>
    </row>
    <row r="7221" spans="2:13" x14ac:dyDescent="0.35">
      <c r="B7221">
        <v>7218</v>
      </c>
      <c r="C7221">
        <v>0.72175</v>
      </c>
      <c r="D7221">
        <v>0.91174999999999995</v>
      </c>
      <c r="E7221">
        <v>0.27145000000000002</v>
      </c>
      <c r="F7221">
        <v>0.27915000000000001</v>
      </c>
      <c r="G7221">
        <v>8.4650000000000003E-2</v>
      </c>
      <c r="H7221">
        <v>0.78744999999999998</v>
      </c>
      <c r="I7221">
        <v>0.92205000000000004</v>
      </c>
      <c r="J7221">
        <v>0.57935000000000003</v>
      </c>
      <c r="K7221">
        <v>0.20205000000000001</v>
      </c>
      <c r="L7221">
        <v>7.8149999999999997E-2</v>
      </c>
      <c r="M7221">
        <v>0.41585</v>
      </c>
    </row>
    <row r="7222" spans="2:13" x14ac:dyDescent="0.35">
      <c r="B7222">
        <v>7219</v>
      </c>
      <c r="C7222">
        <v>0.72184999999999999</v>
      </c>
      <c r="D7222">
        <v>0.29044999999999999</v>
      </c>
      <c r="E7222">
        <v>0.53305000000000002</v>
      </c>
      <c r="F7222">
        <v>1.0499999999999999E-3</v>
      </c>
      <c r="G7222">
        <v>0.84135000000000004</v>
      </c>
      <c r="H7222">
        <v>0.86555000000000004</v>
      </c>
      <c r="I7222">
        <v>0.48075000000000001</v>
      </c>
      <c r="J7222">
        <v>0.65564999999999996</v>
      </c>
      <c r="K7222">
        <v>0.60685</v>
      </c>
      <c r="L7222">
        <v>0.29275000000000001</v>
      </c>
      <c r="M7222">
        <v>0.73465000000000003</v>
      </c>
    </row>
    <row r="7223" spans="2:13" x14ac:dyDescent="0.35">
      <c r="B7223">
        <v>7220</v>
      </c>
      <c r="C7223">
        <v>0.72194999999999998</v>
      </c>
      <c r="D7223">
        <v>0.84194999999999998</v>
      </c>
      <c r="E7223">
        <v>0.80135000000000001</v>
      </c>
      <c r="F7223">
        <v>6.8949999999999997E-2</v>
      </c>
      <c r="G7223">
        <v>0.10375</v>
      </c>
      <c r="H7223">
        <v>0.91134999999999999</v>
      </c>
      <c r="I7223">
        <v>0.33745000000000003</v>
      </c>
      <c r="J7223">
        <v>0.73575000000000002</v>
      </c>
      <c r="K7223">
        <v>0.73914999999999997</v>
      </c>
      <c r="L7223">
        <v>0.54984999999999995</v>
      </c>
      <c r="M7223">
        <v>7.7049999999999993E-2</v>
      </c>
    </row>
    <row r="7224" spans="2:13" x14ac:dyDescent="0.35">
      <c r="B7224">
        <v>7221</v>
      </c>
      <c r="C7224">
        <v>0.72204999999999997</v>
      </c>
      <c r="D7224">
        <v>0.22034999999999999</v>
      </c>
      <c r="E7224">
        <v>0.38655</v>
      </c>
      <c r="F7224">
        <v>0.18765000000000001</v>
      </c>
      <c r="G7224">
        <v>0.29925000000000002</v>
      </c>
      <c r="H7224">
        <v>0.75405</v>
      </c>
      <c r="I7224">
        <v>8.5250000000000006E-2</v>
      </c>
      <c r="J7224">
        <v>0.42785000000000001</v>
      </c>
      <c r="K7224">
        <v>2.435E-2</v>
      </c>
      <c r="L7224">
        <v>3.3349999999999998E-2</v>
      </c>
      <c r="M7224">
        <v>0.11135</v>
      </c>
    </row>
    <row r="7225" spans="2:13" x14ac:dyDescent="0.35">
      <c r="B7225">
        <v>7222</v>
      </c>
      <c r="C7225">
        <v>0.72214999999999996</v>
      </c>
      <c r="D7225">
        <v>0.29394999999999999</v>
      </c>
      <c r="E7225">
        <v>0.12765000000000001</v>
      </c>
      <c r="F7225">
        <v>0.58435000000000004</v>
      </c>
      <c r="G7225">
        <v>0.96945000000000003</v>
      </c>
      <c r="H7225">
        <v>0.47594999999999998</v>
      </c>
      <c r="I7225">
        <v>0.12214999999999999</v>
      </c>
      <c r="J7225">
        <v>0.28205000000000002</v>
      </c>
      <c r="K7225">
        <v>2.7050000000000001E-2</v>
      </c>
      <c r="L7225">
        <v>0.91185000000000005</v>
      </c>
      <c r="M7225">
        <v>0.81174999999999997</v>
      </c>
    </row>
    <row r="7226" spans="2:13" x14ac:dyDescent="0.35">
      <c r="B7226">
        <v>7223</v>
      </c>
      <c r="C7226">
        <v>0.72224999999999995</v>
      </c>
      <c r="D7226">
        <v>0.34155000000000002</v>
      </c>
      <c r="E7226">
        <v>0.69625000000000004</v>
      </c>
      <c r="F7226">
        <v>0.50875000000000004</v>
      </c>
      <c r="G7226">
        <v>0.34834999999999999</v>
      </c>
      <c r="H7226">
        <v>0.47935</v>
      </c>
      <c r="I7226">
        <v>0.10695</v>
      </c>
      <c r="J7226">
        <v>0.56464999999999999</v>
      </c>
      <c r="K7226">
        <v>0.85585</v>
      </c>
      <c r="L7226">
        <v>0.58294999999999997</v>
      </c>
      <c r="M7226">
        <v>0.80784999999999996</v>
      </c>
    </row>
    <row r="7227" spans="2:13" x14ac:dyDescent="0.35">
      <c r="B7227">
        <v>7224</v>
      </c>
      <c r="C7227">
        <v>0.72235000000000005</v>
      </c>
      <c r="D7227">
        <v>0.88224999999999998</v>
      </c>
      <c r="E7227">
        <v>0.73775000000000002</v>
      </c>
      <c r="F7227">
        <v>0.46744999999999998</v>
      </c>
      <c r="G7227">
        <v>0.27274999999999999</v>
      </c>
      <c r="H7227">
        <v>0.28965000000000002</v>
      </c>
      <c r="I7227">
        <v>0.33345000000000002</v>
      </c>
      <c r="J7227">
        <v>0.20544999999999999</v>
      </c>
      <c r="K7227">
        <v>0.17845</v>
      </c>
      <c r="L7227">
        <v>0.15915000000000001</v>
      </c>
      <c r="M7227">
        <v>0.99114999999999998</v>
      </c>
    </row>
    <row r="7228" spans="2:13" x14ac:dyDescent="0.35">
      <c r="B7228">
        <v>7225</v>
      </c>
      <c r="C7228">
        <v>0.72245000000000004</v>
      </c>
      <c r="D7228">
        <v>0.35194999999999999</v>
      </c>
      <c r="E7228">
        <v>0.65015000000000001</v>
      </c>
      <c r="F7228">
        <v>0.50614999999999999</v>
      </c>
      <c r="G7228">
        <v>5.0750000000000003E-2</v>
      </c>
      <c r="H7228">
        <v>0.69084999999999996</v>
      </c>
      <c r="I7228">
        <v>0.66325000000000001</v>
      </c>
      <c r="J7228">
        <v>0.45524999999999999</v>
      </c>
      <c r="K7228">
        <v>0.39024999999999999</v>
      </c>
      <c r="L7228">
        <v>9.3149999999999997E-2</v>
      </c>
      <c r="M7228">
        <v>0.29385</v>
      </c>
    </row>
    <row r="7229" spans="2:13" x14ac:dyDescent="0.35">
      <c r="B7229">
        <v>7226</v>
      </c>
      <c r="C7229">
        <v>0.72255000000000003</v>
      </c>
      <c r="D7229">
        <v>0.94684999999999997</v>
      </c>
      <c r="E7229">
        <v>0.87795000000000001</v>
      </c>
      <c r="F7229">
        <v>0.54784999999999995</v>
      </c>
      <c r="G7229">
        <v>0.77434999999999998</v>
      </c>
      <c r="H7229">
        <v>0.10165</v>
      </c>
      <c r="I7229">
        <v>0.91125</v>
      </c>
      <c r="J7229">
        <v>0.25264999999999999</v>
      </c>
      <c r="K7229">
        <v>0.17924999999999999</v>
      </c>
      <c r="L7229">
        <v>0.44005</v>
      </c>
      <c r="M7229">
        <v>0.35065000000000002</v>
      </c>
    </row>
    <row r="7230" spans="2:13" x14ac:dyDescent="0.35">
      <c r="B7230">
        <v>7227</v>
      </c>
      <c r="C7230">
        <v>0.72265000000000001</v>
      </c>
      <c r="D7230">
        <v>0.53885000000000005</v>
      </c>
      <c r="E7230">
        <v>0.91264999999999996</v>
      </c>
      <c r="F7230">
        <v>0.35135</v>
      </c>
      <c r="G7230">
        <v>9.6549999999999997E-2</v>
      </c>
      <c r="H7230">
        <v>0.46055000000000001</v>
      </c>
      <c r="I7230">
        <v>0.22725000000000001</v>
      </c>
      <c r="J7230">
        <v>0.51085000000000003</v>
      </c>
      <c r="K7230">
        <v>0.50734999999999997</v>
      </c>
      <c r="L7230">
        <v>0.59714999999999996</v>
      </c>
      <c r="M7230">
        <v>0.34905000000000003</v>
      </c>
    </row>
    <row r="7231" spans="2:13" x14ac:dyDescent="0.35">
      <c r="B7231">
        <v>7228</v>
      </c>
      <c r="C7231">
        <v>0.72275</v>
      </c>
      <c r="D7231">
        <v>0.77044999999999997</v>
      </c>
      <c r="E7231">
        <v>0.11105</v>
      </c>
      <c r="F7231">
        <v>0.54384999999999994</v>
      </c>
      <c r="G7231">
        <v>0.96125000000000005</v>
      </c>
      <c r="H7231">
        <v>0.79135</v>
      </c>
      <c r="I7231">
        <v>0.27305000000000001</v>
      </c>
      <c r="J7231">
        <v>0.40984999999999999</v>
      </c>
      <c r="K7231">
        <v>0.51495000000000002</v>
      </c>
      <c r="L7231">
        <v>0.79854999999999998</v>
      </c>
      <c r="M7231">
        <v>0.47005000000000002</v>
      </c>
    </row>
    <row r="7232" spans="2:13" x14ac:dyDescent="0.35">
      <c r="B7232">
        <v>7229</v>
      </c>
      <c r="C7232">
        <v>0.72284999999999999</v>
      </c>
      <c r="D7232">
        <v>0.62144999999999995</v>
      </c>
      <c r="E7232">
        <v>0.34415000000000001</v>
      </c>
      <c r="F7232">
        <v>6.6499999999999997E-3</v>
      </c>
      <c r="G7232">
        <v>0.52944999999999998</v>
      </c>
      <c r="H7232">
        <v>0.45115</v>
      </c>
      <c r="I7232">
        <v>0.98455000000000004</v>
      </c>
      <c r="J7232">
        <v>0.48644999999999999</v>
      </c>
      <c r="K7232">
        <v>0.11845</v>
      </c>
      <c r="L7232">
        <v>0.48954999999999999</v>
      </c>
      <c r="M7232">
        <v>0.24585000000000001</v>
      </c>
    </row>
    <row r="7233" spans="2:13" x14ac:dyDescent="0.35">
      <c r="B7233">
        <v>7230</v>
      </c>
      <c r="C7233">
        <v>0.72294999999999998</v>
      </c>
      <c r="D7233">
        <v>0.64895000000000003</v>
      </c>
      <c r="E7233">
        <v>0.75495000000000001</v>
      </c>
      <c r="F7233">
        <v>8.2250000000000004E-2</v>
      </c>
      <c r="G7233">
        <v>0.75405</v>
      </c>
      <c r="H7233">
        <v>0.89015</v>
      </c>
      <c r="I7233">
        <v>0.46555000000000002</v>
      </c>
      <c r="J7233">
        <v>0.54895000000000005</v>
      </c>
      <c r="K7233">
        <v>0.87975000000000003</v>
      </c>
      <c r="L7233">
        <v>0.90654999999999997</v>
      </c>
      <c r="M7233">
        <v>0.85265000000000002</v>
      </c>
    </row>
    <row r="7234" spans="2:13" x14ac:dyDescent="0.35">
      <c r="B7234">
        <v>7231</v>
      </c>
      <c r="C7234">
        <v>0.72304999999999997</v>
      </c>
      <c r="D7234">
        <v>7.1050000000000002E-2</v>
      </c>
      <c r="E7234">
        <v>0.51495000000000002</v>
      </c>
      <c r="F7234">
        <v>0.10445</v>
      </c>
      <c r="G7234">
        <v>0.63975000000000004</v>
      </c>
      <c r="H7234">
        <v>0.34775</v>
      </c>
      <c r="I7234">
        <v>0.73855000000000004</v>
      </c>
      <c r="J7234">
        <v>0.65525</v>
      </c>
      <c r="K7234">
        <v>3.7150000000000002E-2</v>
      </c>
      <c r="L7234">
        <v>0.25474999999999998</v>
      </c>
      <c r="M7234">
        <v>0.22245000000000001</v>
      </c>
    </row>
    <row r="7235" spans="2:13" x14ac:dyDescent="0.35">
      <c r="B7235">
        <v>7232</v>
      </c>
      <c r="C7235">
        <v>0.72314999999999996</v>
      </c>
      <c r="D7235">
        <v>4.9149999999999999E-2</v>
      </c>
      <c r="E7235">
        <v>0.13564999999999999</v>
      </c>
      <c r="F7235">
        <v>0.46024999999999999</v>
      </c>
      <c r="G7235">
        <v>0.83094999999999997</v>
      </c>
      <c r="H7235">
        <v>0.46134999999999998</v>
      </c>
      <c r="I7235">
        <v>8.4849999999999995E-2</v>
      </c>
      <c r="J7235">
        <v>0.60214999999999996</v>
      </c>
      <c r="K7235">
        <v>0.54115000000000002</v>
      </c>
      <c r="L7235">
        <v>1.0749999999999999E-2</v>
      </c>
      <c r="M7235">
        <v>0.41354999999999997</v>
      </c>
    </row>
    <row r="7236" spans="2:13" x14ac:dyDescent="0.35">
      <c r="B7236">
        <v>7233</v>
      </c>
      <c r="C7236">
        <v>0.72324999999999995</v>
      </c>
      <c r="D7236">
        <v>0.38705000000000001</v>
      </c>
      <c r="E7236">
        <v>0.40644999999999998</v>
      </c>
      <c r="F7236">
        <v>0.16234999999999999</v>
      </c>
      <c r="G7236">
        <v>0.28294999999999998</v>
      </c>
      <c r="H7236">
        <v>0.38255</v>
      </c>
      <c r="I7236">
        <v>0.45665</v>
      </c>
      <c r="J7236">
        <v>0.85765000000000002</v>
      </c>
      <c r="K7236">
        <v>0.14724999999999999</v>
      </c>
      <c r="L7236">
        <v>0.48535</v>
      </c>
      <c r="M7236">
        <v>0.76054999999999995</v>
      </c>
    </row>
    <row r="7237" spans="2:13" x14ac:dyDescent="0.35">
      <c r="B7237">
        <v>7234</v>
      </c>
      <c r="C7237">
        <v>0.72335000000000005</v>
      </c>
      <c r="D7237">
        <v>0.31445000000000001</v>
      </c>
      <c r="E7237">
        <v>0.49064999999999998</v>
      </c>
      <c r="F7237">
        <v>1.285E-2</v>
      </c>
      <c r="G7237">
        <v>0.99804999999999999</v>
      </c>
      <c r="H7237">
        <v>6.1249999999999999E-2</v>
      </c>
      <c r="I7237">
        <v>0.53825000000000001</v>
      </c>
      <c r="J7237">
        <v>0.94404999999999994</v>
      </c>
      <c r="K7237">
        <v>0.18035000000000001</v>
      </c>
      <c r="L7237">
        <v>0.48185</v>
      </c>
      <c r="M7237">
        <v>0.13164999999999999</v>
      </c>
    </row>
    <row r="7238" spans="2:13" x14ac:dyDescent="0.35">
      <c r="B7238">
        <v>7235</v>
      </c>
      <c r="C7238">
        <v>0.72345000000000004</v>
      </c>
      <c r="D7238">
        <v>1.4250000000000001E-2</v>
      </c>
      <c r="E7238">
        <v>0.39465</v>
      </c>
      <c r="F7238">
        <v>0.74834999999999996</v>
      </c>
      <c r="G7238">
        <v>0.55584999999999996</v>
      </c>
      <c r="H7238">
        <v>0.23544999999999999</v>
      </c>
      <c r="I7238">
        <v>0.72284999999999999</v>
      </c>
      <c r="J7238">
        <v>0.53405000000000002</v>
      </c>
      <c r="K7238">
        <v>0.76765000000000005</v>
      </c>
      <c r="L7238">
        <v>1.125E-2</v>
      </c>
      <c r="M7238">
        <v>0.90654999999999997</v>
      </c>
    </row>
    <row r="7239" spans="2:13" x14ac:dyDescent="0.35">
      <c r="B7239">
        <v>7236</v>
      </c>
      <c r="C7239">
        <v>0.72355000000000003</v>
      </c>
      <c r="D7239">
        <v>0.28415000000000001</v>
      </c>
      <c r="E7239">
        <v>0.43154999999999999</v>
      </c>
      <c r="F7239">
        <v>0.27215</v>
      </c>
      <c r="G7239">
        <v>0.41444999999999999</v>
      </c>
      <c r="H7239">
        <v>0.60975000000000001</v>
      </c>
      <c r="I7239">
        <v>0.99444999999999995</v>
      </c>
      <c r="J7239">
        <v>0.92735000000000001</v>
      </c>
      <c r="K7239">
        <v>0.37435000000000002</v>
      </c>
      <c r="L7239">
        <v>0.48775000000000002</v>
      </c>
      <c r="M7239">
        <v>8.1449999999999995E-2</v>
      </c>
    </row>
    <row r="7240" spans="2:13" x14ac:dyDescent="0.35">
      <c r="B7240">
        <v>7237</v>
      </c>
      <c r="C7240">
        <v>0.72365000000000002</v>
      </c>
      <c r="D7240">
        <v>0.85004999999999997</v>
      </c>
      <c r="E7240">
        <v>0.33784999999999998</v>
      </c>
      <c r="F7240">
        <v>0.95974999999999999</v>
      </c>
      <c r="G7240">
        <v>0.75875000000000004</v>
      </c>
      <c r="H7240">
        <v>0.66244999999999998</v>
      </c>
      <c r="I7240">
        <v>0.85865000000000002</v>
      </c>
      <c r="J7240">
        <v>0.30135000000000001</v>
      </c>
      <c r="K7240">
        <v>0.89405000000000001</v>
      </c>
      <c r="L7240">
        <v>0.95174999999999998</v>
      </c>
      <c r="M7240">
        <v>0.39024999999999999</v>
      </c>
    </row>
    <row r="7241" spans="2:13" x14ac:dyDescent="0.35">
      <c r="B7241">
        <v>7238</v>
      </c>
      <c r="C7241">
        <v>0.72375</v>
      </c>
      <c r="D7241">
        <v>0.21454999999999999</v>
      </c>
      <c r="E7241">
        <v>0.98104999999999998</v>
      </c>
      <c r="F7241">
        <v>0.35875000000000001</v>
      </c>
      <c r="G7241">
        <v>0.92244999999999999</v>
      </c>
      <c r="H7241">
        <v>0.75585000000000002</v>
      </c>
      <c r="I7241">
        <v>4.8649999999999999E-2</v>
      </c>
      <c r="J7241">
        <v>0.50305</v>
      </c>
      <c r="K7241">
        <v>0.29794999999999999</v>
      </c>
      <c r="L7241">
        <v>2.6550000000000001E-2</v>
      </c>
      <c r="M7241">
        <v>0.27915000000000001</v>
      </c>
    </row>
    <row r="7242" spans="2:13" x14ac:dyDescent="0.35">
      <c r="B7242">
        <v>7239</v>
      </c>
      <c r="C7242">
        <v>0.72384999999999999</v>
      </c>
      <c r="D7242">
        <v>0.97694999999999999</v>
      </c>
      <c r="E7242">
        <v>0.24495</v>
      </c>
      <c r="F7242">
        <v>0.22605</v>
      </c>
      <c r="G7242">
        <v>0.77064999999999995</v>
      </c>
      <c r="H7242">
        <v>0.53935</v>
      </c>
      <c r="I7242">
        <v>0.69684999999999997</v>
      </c>
      <c r="J7242">
        <v>8.115E-2</v>
      </c>
      <c r="K7242">
        <v>0.42494999999999999</v>
      </c>
      <c r="L7242">
        <v>0.33265</v>
      </c>
      <c r="M7242">
        <v>0.76475000000000004</v>
      </c>
    </row>
    <row r="7243" spans="2:13" x14ac:dyDescent="0.35">
      <c r="B7243">
        <v>7240</v>
      </c>
      <c r="C7243">
        <v>0.72394999999999998</v>
      </c>
      <c r="D7243">
        <v>0.81545000000000001</v>
      </c>
      <c r="E7243">
        <v>0.75775000000000003</v>
      </c>
      <c r="F7243">
        <v>0.72145000000000004</v>
      </c>
      <c r="G7243">
        <v>0.61304999999999998</v>
      </c>
      <c r="H7243">
        <v>0.80964999999999998</v>
      </c>
      <c r="I7243">
        <v>0.39534999999999998</v>
      </c>
      <c r="J7243">
        <v>0.56445000000000001</v>
      </c>
      <c r="K7243">
        <v>0.95245000000000002</v>
      </c>
      <c r="L7243">
        <v>0.35835</v>
      </c>
      <c r="M7243">
        <v>0.13405</v>
      </c>
    </row>
    <row r="7244" spans="2:13" x14ac:dyDescent="0.35">
      <c r="B7244">
        <v>7241</v>
      </c>
      <c r="C7244">
        <v>0.72404999999999997</v>
      </c>
      <c r="D7244">
        <v>0.86134999999999995</v>
      </c>
      <c r="E7244">
        <v>0.71614999999999995</v>
      </c>
      <c r="F7244">
        <v>0.40425</v>
      </c>
      <c r="G7244">
        <v>5.8250000000000003E-2</v>
      </c>
      <c r="H7244">
        <v>0.66735</v>
      </c>
      <c r="I7244">
        <v>0.33165</v>
      </c>
      <c r="J7244">
        <v>0.71504999999999996</v>
      </c>
      <c r="K7244">
        <v>0.12534999999999999</v>
      </c>
      <c r="L7244">
        <v>0.54815000000000003</v>
      </c>
      <c r="M7244">
        <v>0.29194999999999999</v>
      </c>
    </row>
    <row r="7245" spans="2:13" x14ac:dyDescent="0.35">
      <c r="B7245">
        <v>7242</v>
      </c>
      <c r="C7245">
        <v>0.72414999999999996</v>
      </c>
      <c r="D7245">
        <v>0.63795000000000002</v>
      </c>
      <c r="E7245">
        <v>0.45815</v>
      </c>
      <c r="F7245">
        <v>0.85914999999999997</v>
      </c>
      <c r="G7245">
        <v>0.63634999999999997</v>
      </c>
      <c r="H7245">
        <v>0.88854999999999995</v>
      </c>
      <c r="I7245">
        <v>0.71514999999999995</v>
      </c>
      <c r="J7245">
        <v>0.38774999999999998</v>
      </c>
      <c r="K7245">
        <v>0.78325</v>
      </c>
      <c r="L7245">
        <v>4.45E-3</v>
      </c>
      <c r="M7245">
        <v>0.73214999999999997</v>
      </c>
    </row>
    <row r="7246" spans="2:13" x14ac:dyDescent="0.35">
      <c r="B7246">
        <v>7243</v>
      </c>
      <c r="C7246">
        <v>0.72424999999999995</v>
      </c>
      <c r="D7246">
        <v>0.13414999999999999</v>
      </c>
      <c r="E7246">
        <v>0.84245000000000003</v>
      </c>
      <c r="F7246">
        <v>0.25505</v>
      </c>
      <c r="G7246">
        <v>0.76295000000000002</v>
      </c>
      <c r="H7246">
        <v>0.29485</v>
      </c>
      <c r="I7246">
        <v>0.72475000000000001</v>
      </c>
      <c r="J7246">
        <v>0.80825000000000002</v>
      </c>
      <c r="K7246">
        <v>0.57335000000000003</v>
      </c>
      <c r="L7246">
        <v>9.1550000000000006E-2</v>
      </c>
      <c r="M7246">
        <v>0.95115000000000005</v>
      </c>
    </row>
    <row r="7247" spans="2:13" x14ac:dyDescent="0.35">
      <c r="B7247">
        <v>7244</v>
      </c>
      <c r="C7247">
        <v>0.72435000000000005</v>
      </c>
      <c r="D7247">
        <v>0.60365000000000002</v>
      </c>
      <c r="E7247">
        <v>0.31945000000000001</v>
      </c>
      <c r="F7247">
        <v>0.61004999999999998</v>
      </c>
      <c r="G7247">
        <v>0.19205</v>
      </c>
      <c r="H7247">
        <v>0.82965</v>
      </c>
      <c r="I7247">
        <v>0.27865000000000001</v>
      </c>
      <c r="J7247">
        <v>0.44564999999999999</v>
      </c>
      <c r="K7247">
        <v>3.3349999999999998E-2</v>
      </c>
      <c r="L7247">
        <v>0.48144999999999999</v>
      </c>
      <c r="M7247">
        <v>0.44974999999999998</v>
      </c>
    </row>
    <row r="7248" spans="2:13" x14ac:dyDescent="0.35">
      <c r="B7248">
        <v>7245</v>
      </c>
      <c r="C7248">
        <v>0.72445000000000004</v>
      </c>
      <c r="D7248">
        <v>2.8649999999999998E-2</v>
      </c>
      <c r="E7248">
        <v>0.16205</v>
      </c>
      <c r="F7248">
        <v>0.99834999999999996</v>
      </c>
      <c r="G7248">
        <v>0.12515000000000001</v>
      </c>
      <c r="H7248">
        <v>0.75785000000000002</v>
      </c>
      <c r="I7248">
        <v>1.635E-2</v>
      </c>
      <c r="J7248">
        <v>0.11625000000000001</v>
      </c>
      <c r="K7248">
        <v>0.63644999999999996</v>
      </c>
      <c r="L7248">
        <v>0.82494999999999996</v>
      </c>
      <c r="M7248">
        <v>0.72235000000000005</v>
      </c>
    </row>
    <row r="7249" spans="2:13" x14ac:dyDescent="0.35">
      <c r="B7249">
        <v>7246</v>
      </c>
      <c r="C7249">
        <v>0.72455000000000003</v>
      </c>
      <c r="D7249">
        <v>0.66525000000000001</v>
      </c>
      <c r="E7249">
        <v>0.48225000000000001</v>
      </c>
      <c r="F7249">
        <v>0.44595000000000001</v>
      </c>
      <c r="G7249">
        <v>0.22764999999999999</v>
      </c>
      <c r="H7249">
        <v>0.73895</v>
      </c>
      <c r="I7249">
        <v>0.65144999999999997</v>
      </c>
      <c r="J7249">
        <v>0.82315000000000005</v>
      </c>
      <c r="K7249">
        <v>0.67295000000000005</v>
      </c>
      <c r="L7249">
        <v>5.7149999999999999E-2</v>
      </c>
      <c r="M7249">
        <v>0.21325</v>
      </c>
    </row>
    <row r="7250" spans="2:13" x14ac:dyDescent="0.35">
      <c r="B7250">
        <v>7247</v>
      </c>
      <c r="C7250">
        <v>0.72465000000000002</v>
      </c>
      <c r="D7250">
        <v>0.43335000000000001</v>
      </c>
      <c r="E7250">
        <v>0.93045</v>
      </c>
      <c r="F7250">
        <v>0.85794999999999999</v>
      </c>
      <c r="G7250">
        <v>0.15934999999999999</v>
      </c>
      <c r="H7250">
        <v>3.295E-2</v>
      </c>
      <c r="I7250">
        <v>0.95135000000000003</v>
      </c>
      <c r="J7250">
        <v>0.79115000000000002</v>
      </c>
      <c r="K7250">
        <v>0.81274999999999997</v>
      </c>
      <c r="L7250">
        <v>0.71575</v>
      </c>
      <c r="M7250">
        <v>0.58074999999999999</v>
      </c>
    </row>
    <row r="7251" spans="2:13" x14ac:dyDescent="0.35">
      <c r="B7251">
        <v>7248</v>
      </c>
      <c r="C7251">
        <v>0.72475000000000001</v>
      </c>
      <c r="D7251">
        <v>0.68245</v>
      </c>
      <c r="E7251">
        <v>0.16495000000000001</v>
      </c>
      <c r="F7251">
        <v>0.71565000000000001</v>
      </c>
      <c r="G7251">
        <v>0.80215000000000003</v>
      </c>
      <c r="H7251">
        <v>0.19255</v>
      </c>
      <c r="I7251">
        <v>0.65934999999999999</v>
      </c>
      <c r="J7251">
        <v>0.67645</v>
      </c>
      <c r="K7251">
        <v>0.74365000000000003</v>
      </c>
      <c r="L7251">
        <v>0.65575000000000006</v>
      </c>
      <c r="M7251">
        <v>0.11584999999999999</v>
      </c>
    </row>
    <row r="7252" spans="2:13" x14ac:dyDescent="0.35">
      <c r="B7252">
        <v>7249</v>
      </c>
      <c r="C7252">
        <v>0.72484999999999999</v>
      </c>
      <c r="D7252">
        <v>0.86294999999999999</v>
      </c>
      <c r="E7252">
        <v>0.67244999999999999</v>
      </c>
      <c r="F7252">
        <v>6.8750000000000006E-2</v>
      </c>
      <c r="G7252">
        <v>0.12295</v>
      </c>
      <c r="H7252">
        <v>0.47575000000000001</v>
      </c>
      <c r="I7252">
        <v>8.8650000000000007E-2</v>
      </c>
      <c r="J7252">
        <v>0.73385</v>
      </c>
      <c r="K7252">
        <v>0.46705000000000002</v>
      </c>
      <c r="L7252">
        <v>0.62444999999999995</v>
      </c>
      <c r="M7252">
        <v>0.23605000000000001</v>
      </c>
    </row>
    <row r="7253" spans="2:13" x14ac:dyDescent="0.35">
      <c r="B7253">
        <v>7250</v>
      </c>
      <c r="C7253">
        <v>0.72494999999999998</v>
      </c>
      <c r="D7253">
        <v>0.20014999999999999</v>
      </c>
      <c r="E7253">
        <v>0.79074999999999995</v>
      </c>
      <c r="F7253">
        <v>0.20305000000000001</v>
      </c>
      <c r="G7253">
        <v>0.31285000000000002</v>
      </c>
      <c r="H7253">
        <v>0.56925000000000003</v>
      </c>
      <c r="I7253">
        <v>0.48814999999999997</v>
      </c>
      <c r="J7253">
        <v>0.25355</v>
      </c>
      <c r="K7253">
        <v>0.39695000000000003</v>
      </c>
      <c r="L7253">
        <v>0.16925000000000001</v>
      </c>
      <c r="M7253">
        <v>0.89154999999999995</v>
      </c>
    </row>
    <row r="7254" spans="2:13" x14ac:dyDescent="0.35">
      <c r="B7254">
        <v>7251</v>
      </c>
      <c r="C7254">
        <v>0.72504999999999997</v>
      </c>
      <c r="D7254">
        <v>0.24065</v>
      </c>
      <c r="E7254">
        <v>0.78085000000000004</v>
      </c>
      <c r="F7254">
        <v>0.75385000000000002</v>
      </c>
      <c r="G7254">
        <v>0.94504999999999995</v>
      </c>
      <c r="H7254">
        <v>0.97035000000000005</v>
      </c>
      <c r="I7254">
        <v>0.27324999999999999</v>
      </c>
      <c r="J7254">
        <v>0.47155000000000002</v>
      </c>
      <c r="K7254">
        <v>0.47715000000000002</v>
      </c>
      <c r="L7254">
        <v>0.60855000000000004</v>
      </c>
      <c r="M7254">
        <v>0.65705000000000002</v>
      </c>
    </row>
    <row r="7255" spans="2:13" x14ac:dyDescent="0.35">
      <c r="B7255">
        <v>7252</v>
      </c>
      <c r="C7255">
        <v>0.72514999999999996</v>
      </c>
      <c r="D7255">
        <v>0.25845000000000001</v>
      </c>
      <c r="E7255">
        <v>0.46744999999999998</v>
      </c>
      <c r="F7255">
        <v>0.45034999999999997</v>
      </c>
      <c r="G7255">
        <v>7.6649999999999996E-2</v>
      </c>
      <c r="H7255">
        <v>0.10645</v>
      </c>
      <c r="I7255">
        <v>0.95345000000000002</v>
      </c>
      <c r="J7255">
        <v>0.10545</v>
      </c>
      <c r="K7255">
        <v>0.21834999999999999</v>
      </c>
      <c r="L7255">
        <v>0.99475000000000002</v>
      </c>
      <c r="M7255">
        <v>1.8749999999999999E-2</v>
      </c>
    </row>
    <row r="7256" spans="2:13" x14ac:dyDescent="0.35">
      <c r="B7256">
        <v>7253</v>
      </c>
      <c r="C7256">
        <v>0.72524999999999995</v>
      </c>
      <c r="D7256">
        <v>0.19744999999999999</v>
      </c>
      <c r="E7256">
        <v>0.87514999999999998</v>
      </c>
      <c r="F7256">
        <v>0.31674999999999998</v>
      </c>
      <c r="G7256">
        <v>0.12734999999999999</v>
      </c>
      <c r="H7256">
        <v>0.38005</v>
      </c>
      <c r="I7256">
        <v>0.69374999999999998</v>
      </c>
      <c r="J7256">
        <v>0.82774999999999999</v>
      </c>
      <c r="K7256">
        <v>0.24465000000000001</v>
      </c>
      <c r="L7256">
        <v>4.095E-2</v>
      </c>
      <c r="M7256">
        <v>0.81805000000000005</v>
      </c>
    </row>
    <row r="7257" spans="2:13" x14ac:dyDescent="0.35">
      <c r="B7257">
        <v>7254</v>
      </c>
      <c r="C7257">
        <v>0.72535000000000005</v>
      </c>
      <c r="D7257">
        <v>0.65244999999999997</v>
      </c>
      <c r="E7257">
        <v>0.83165</v>
      </c>
      <c r="F7257">
        <v>0.52785000000000004</v>
      </c>
      <c r="G7257">
        <v>0.19345000000000001</v>
      </c>
      <c r="H7257">
        <v>0.94855</v>
      </c>
      <c r="I7257">
        <v>0.77405000000000002</v>
      </c>
      <c r="J7257">
        <v>0.39265</v>
      </c>
      <c r="K7257">
        <v>0.48635</v>
      </c>
      <c r="L7257">
        <v>0.60204999999999997</v>
      </c>
      <c r="M7257">
        <v>0.78415000000000001</v>
      </c>
    </row>
    <row r="7258" spans="2:13" x14ac:dyDescent="0.35">
      <c r="B7258">
        <v>7255</v>
      </c>
      <c r="C7258">
        <v>0.72545000000000004</v>
      </c>
      <c r="D7258">
        <v>0.57515000000000005</v>
      </c>
      <c r="E7258">
        <v>0.43945000000000001</v>
      </c>
      <c r="F7258">
        <v>0.46965000000000001</v>
      </c>
      <c r="G7258">
        <v>0.45795000000000002</v>
      </c>
      <c r="H7258">
        <v>0.77575000000000005</v>
      </c>
      <c r="I7258">
        <v>0.36564999999999998</v>
      </c>
      <c r="J7258">
        <v>0.64005000000000001</v>
      </c>
      <c r="K7258">
        <v>0.52434999999999998</v>
      </c>
      <c r="L7258">
        <v>0.34125</v>
      </c>
      <c r="M7258">
        <v>0.61355000000000004</v>
      </c>
    </row>
    <row r="7259" spans="2:13" x14ac:dyDescent="0.35">
      <c r="B7259">
        <v>7256</v>
      </c>
      <c r="C7259">
        <v>0.72555000000000003</v>
      </c>
      <c r="D7259">
        <v>0.17774999999999999</v>
      </c>
      <c r="E7259">
        <v>0.44655</v>
      </c>
      <c r="F7259">
        <v>0.48625000000000002</v>
      </c>
      <c r="G7259">
        <v>0.56384999999999996</v>
      </c>
      <c r="H7259">
        <v>0.47544999999999998</v>
      </c>
      <c r="I7259">
        <v>0.42525000000000002</v>
      </c>
      <c r="J7259">
        <v>0.22284999999999999</v>
      </c>
      <c r="K7259">
        <v>0.57084999999999997</v>
      </c>
      <c r="L7259">
        <v>0.73314999999999997</v>
      </c>
      <c r="M7259">
        <v>0.33665</v>
      </c>
    </row>
    <row r="7260" spans="2:13" x14ac:dyDescent="0.35">
      <c r="B7260">
        <v>7257</v>
      </c>
      <c r="C7260">
        <v>0.72565000000000002</v>
      </c>
      <c r="D7260">
        <v>0.80395000000000005</v>
      </c>
      <c r="E7260">
        <v>8.6749999999999994E-2</v>
      </c>
      <c r="F7260">
        <v>0.97614999999999996</v>
      </c>
      <c r="G7260">
        <v>0.82984999999999998</v>
      </c>
      <c r="H7260">
        <v>0.63724999999999998</v>
      </c>
      <c r="I7260">
        <v>0.54884999999999995</v>
      </c>
      <c r="J7260">
        <v>0.11255</v>
      </c>
      <c r="K7260">
        <v>0.32505000000000001</v>
      </c>
      <c r="L7260">
        <v>0.96975</v>
      </c>
      <c r="M7260">
        <v>0.12565000000000001</v>
      </c>
    </row>
    <row r="7261" spans="2:13" x14ac:dyDescent="0.35">
      <c r="B7261">
        <v>7258</v>
      </c>
      <c r="C7261">
        <v>0.72575000000000001</v>
      </c>
      <c r="D7261">
        <v>7.2950000000000001E-2</v>
      </c>
      <c r="E7261">
        <v>0.20945</v>
      </c>
      <c r="F7261">
        <v>0.96714999999999995</v>
      </c>
      <c r="G7261">
        <v>0.89515</v>
      </c>
      <c r="H7261">
        <v>0.92015000000000002</v>
      </c>
      <c r="I7261">
        <v>0.52434999999999998</v>
      </c>
      <c r="J7261">
        <v>0.77875000000000005</v>
      </c>
      <c r="K7261">
        <v>5.0000000000000002E-5</v>
      </c>
      <c r="L7261">
        <v>0.87485000000000002</v>
      </c>
      <c r="M7261">
        <v>0.89885000000000004</v>
      </c>
    </row>
    <row r="7262" spans="2:13" x14ac:dyDescent="0.35">
      <c r="B7262">
        <v>7259</v>
      </c>
      <c r="C7262">
        <v>0.72585</v>
      </c>
      <c r="D7262">
        <v>0.84894999999999998</v>
      </c>
      <c r="E7262">
        <v>0.37535000000000002</v>
      </c>
      <c r="F7262">
        <v>0.74495</v>
      </c>
      <c r="G7262">
        <v>0.29004999999999997</v>
      </c>
      <c r="H7262">
        <v>0.34434999999999999</v>
      </c>
      <c r="I7262">
        <v>0.90974999999999995</v>
      </c>
      <c r="J7262">
        <v>0.81984999999999997</v>
      </c>
      <c r="K7262">
        <v>0.59214999999999995</v>
      </c>
      <c r="L7262">
        <v>0.64985000000000004</v>
      </c>
      <c r="M7262">
        <v>0.56374999999999997</v>
      </c>
    </row>
    <row r="7263" spans="2:13" x14ac:dyDescent="0.35">
      <c r="B7263">
        <v>7260</v>
      </c>
      <c r="C7263">
        <v>0.72594999999999998</v>
      </c>
      <c r="D7263">
        <v>0.25705</v>
      </c>
      <c r="E7263">
        <v>3.8649999999999997E-2</v>
      </c>
      <c r="F7263">
        <v>0.72124999999999995</v>
      </c>
      <c r="G7263">
        <v>0.52725</v>
      </c>
      <c r="H7263">
        <v>0.44495000000000001</v>
      </c>
      <c r="I7263">
        <v>0.28975000000000001</v>
      </c>
      <c r="J7263">
        <v>0.84025000000000005</v>
      </c>
      <c r="K7263">
        <v>0.93474999999999997</v>
      </c>
      <c r="L7263">
        <v>0.51124999999999998</v>
      </c>
      <c r="M7263">
        <v>0.32824999999999999</v>
      </c>
    </row>
    <row r="7264" spans="2:13" x14ac:dyDescent="0.35">
      <c r="B7264">
        <v>7261</v>
      </c>
      <c r="C7264">
        <v>0.72604999999999997</v>
      </c>
      <c r="D7264">
        <v>0.42575000000000002</v>
      </c>
      <c r="E7264">
        <v>0.37325000000000003</v>
      </c>
      <c r="F7264">
        <v>0.13095000000000001</v>
      </c>
      <c r="G7264">
        <v>4.2500000000000003E-3</v>
      </c>
      <c r="H7264">
        <v>0.29735</v>
      </c>
      <c r="I7264">
        <v>0.16735</v>
      </c>
      <c r="J7264">
        <v>0.56315000000000004</v>
      </c>
      <c r="K7264">
        <v>0.99504999999999999</v>
      </c>
      <c r="L7264">
        <v>0.29504999999999998</v>
      </c>
      <c r="M7264">
        <v>0.16994999999999999</v>
      </c>
    </row>
    <row r="7265" spans="2:13" x14ac:dyDescent="0.35">
      <c r="B7265">
        <v>7262</v>
      </c>
      <c r="C7265">
        <v>0.72614999999999996</v>
      </c>
      <c r="D7265">
        <v>0.57935000000000003</v>
      </c>
      <c r="E7265">
        <v>0.37964999999999999</v>
      </c>
      <c r="F7265">
        <v>0.10034999999999999</v>
      </c>
      <c r="G7265">
        <v>5.6050000000000003E-2</v>
      </c>
      <c r="H7265">
        <v>9.5949999999999994E-2</v>
      </c>
      <c r="I7265">
        <v>0.22605</v>
      </c>
      <c r="J7265">
        <v>0.19705</v>
      </c>
      <c r="K7265">
        <v>0.95115000000000005</v>
      </c>
      <c r="L7265">
        <v>0.56845000000000001</v>
      </c>
      <c r="M7265">
        <v>0.55274999999999996</v>
      </c>
    </row>
    <row r="7266" spans="2:13" x14ac:dyDescent="0.35">
      <c r="B7266">
        <v>7263</v>
      </c>
      <c r="C7266">
        <v>0.72624999999999995</v>
      </c>
      <c r="D7266">
        <v>0.37814999999999999</v>
      </c>
      <c r="E7266">
        <v>0.50324999999999998</v>
      </c>
      <c r="F7266">
        <v>0.28005000000000002</v>
      </c>
      <c r="G7266">
        <v>0.10514999999999999</v>
      </c>
      <c r="H7266">
        <v>0.83975</v>
      </c>
      <c r="I7266">
        <v>0.73945000000000005</v>
      </c>
      <c r="J7266">
        <v>0.50875000000000004</v>
      </c>
      <c r="K7266">
        <v>0.11425</v>
      </c>
      <c r="L7266">
        <v>0.70825000000000005</v>
      </c>
      <c r="M7266">
        <v>0.69305000000000005</v>
      </c>
    </row>
    <row r="7267" spans="2:13" x14ac:dyDescent="0.35">
      <c r="B7267">
        <v>7264</v>
      </c>
      <c r="C7267">
        <v>0.72635000000000005</v>
      </c>
      <c r="D7267">
        <v>0.79215000000000002</v>
      </c>
      <c r="E7267">
        <v>0.52364999999999995</v>
      </c>
      <c r="F7267">
        <v>0.40515000000000001</v>
      </c>
      <c r="G7267">
        <v>0.31845000000000001</v>
      </c>
      <c r="H7267">
        <v>0.60985</v>
      </c>
      <c r="I7267">
        <v>0.31995000000000001</v>
      </c>
      <c r="J7267">
        <v>0.47615000000000002</v>
      </c>
      <c r="K7267">
        <v>8.6550000000000002E-2</v>
      </c>
      <c r="L7267">
        <v>0.53854999999999997</v>
      </c>
      <c r="M7267">
        <v>0.76495000000000002</v>
      </c>
    </row>
    <row r="7268" spans="2:13" x14ac:dyDescent="0.35">
      <c r="B7268">
        <v>7265</v>
      </c>
      <c r="C7268">
        <v>0.72645000000000004</v>
      </c>
      <c r="D7268">
        <v>0.13114999999999999</v>
      </c>
      <c r="E7268">
        <v>0.42595</v>
      </c>
      <c r="F7268">
        <v>0.21834999999999999</v>
      </c>
      <c r="G7268">
        <v>0.72304999999999997</v>
      </c>
      <c r="H7268">
        <v>0.14285</v>
      </c>
      <c r="I7268">
        <v>0.14754999999999999</v>
      </c>
      <c r="J7268">
        <v>0.32295000000000001</v>
      </c>
      <c r="K7268">
        <v>0.29465000000000002</v>
      </c>
      <c r="L7268">
        <v>0.94135000000000002</v>
      </c>
      <c r="M7268">
        <v>0.39584999999999998</v>
      </c>
    </row>
    <row r="7269" spans="2:13" x14ac:dyDescent="0.35">
      <c r="B7269">
        <v>7266</v>
      </c>
      <c r="C7269">
        <v>0.72655000000000003</v>
      </c>
      <c r="D7269">
        <v>0.64685000000000004</v>
      </c>
      <c r="E7269">
        <v>0.23335</v>
      </c>
      <c r="F7269">
        <v>0.92425000000000002</v>
      </c>
      <c r="G7269">
        <v>0.97165000000000001</v>
      </c>
      <c r="H7269">
        <v>2.085E-2</v>
      </c>
      <c r="I7269">
        <v>0.20474999999999999</v>
      </c>
      <c r="J7269">
        <v>0.53935</v>
      </c>
      <c r="K7269">
        <v>0.77024999999999999</v>
      </c>
      <c r="L7269">
        <v>0.47305000000000003</v>
      </c>
      <c r="M7269">
        <v>0.82925000000000004</v>
      </c>
    </row>
    <row r="7270" spans="2:13" x14ac:dyDescent="0.35">
      <c r="B7270">
        <v>7267</v>
      </c>
      <c r="C7270">
        <v>0.72665000000000002</v>
      </c>
      <c r="D7270">
        <v>0.51285000000000003</v>
      </c>
      <c r="E7270">
        <v>0.38435000000000002</v>
      </c>
      <c r="F7270">
        <v>0.61604999999999999</v>
      </c>
      <c r="G7270">
        <v>0.71404999999999996</v>
      </c>
      <c r="H7270">
        <v>0.43285000000000001</v>
      </c>
      <c r="I7270">
        <v>0.96414999999999995</v>
      </c>
      <c r="J7270">
        <v>0.90925</v>
      </c>
      <c r="K7270">
        <v>0.77054999999999996</v>
      </c>
      <c r="L7270">
        <v>0.36075000000000002</v>
      </c>
      <c r="M7270">
        <v>0.55125000000000002</v>
      </c>
    </row>
    <row r="7271" spans="2:13" x14ac:dyDescent="0.35">
      <c r="B7271">
        <v>7268</v>
      </c>
      <c r="C7271">
        <v>0.72675000000000001</v>
      </c>
      <c r="D7271">
        <v>6.225E-2</v>
      </c>
      <c r="E7271">
        <v>0.60985</v>
      </c>
      <c r="F7271">
        <v>0.99695</v>
      </c>
      <c r="G7271">
        <v>0.31624999999999998</v>
      </c>
      <c r="H7271">
        <v>0.59275</v>
      </c>
      <c r="I7271">
        <v>0.13064999999999999</v>
      </c>
      <c r="J7271">
        <v>0.46165</v>
      </c>
      <c r="K7271">
        <v>0.74375000000000002</v>
      </c>
      <c r="L7271">
        <v>0.53385000000000005</v>
      </c>
      <c r="M7271">
        <v>0.18595</v>
      </c>
    </row>
    <row r="7272" spans="2:13" x14ac:dyDescent="0.35">
      <c r="B7272">
        <v>7269</v>
      </c>
      <c r="C7272">
        <v>0.72685</v>
      </c>
      <c r="D7272">
        <v>0.94894999999999996</v>
      </c>
      <c r="E7272">
        <v>0.67025000000000001</v>
      </c>
      <c r="F7272">
        <v>0.51285000000000003</v>
      </c>
      <c r="G7272">
        <v>0.48135</v>
      </c>
      <c r="H7272">
        <v>4.2950000000000002E-2</v>
      </c>
      <c r="I7272">
        <v>0.42175000000000001</v>
      </c>
      <c r="J7272">
        <v>0.11275</v>
      </c>
      <c r="K7272">
        <v>0.56045</v>
      </c>
      <c r="L7272">
        <v>0.93045</v>
      </c>
      <c r="M7272">
        <v>0.35325000000000001</v>
      </c>
    </row>
    <row r="7273" spans="2:13" x14ac:dyDescent="0.35">
      <c r="B7273">
        <v>7270</v>
      </c>
      <c r="C7273">
        <v>0.72694999999999999</v>
      </c>
      <c r="D7273">
        <v>0.67035</v>
      </c>
      <c r="E7273">
        <v>0.96784999999999999</v>
      </c>
      <c r="F7273">
        <v>9.4500000000000001E-3</v>
      </c>
      <c r="G7273">
        <v>0.83765000000000001</v>
      </c>
      <c r="H7273">
        <v>0.25474999999999998</v>
      </c>
      <c r="I7273">
        <v>7.9649999999999999E-2</v>
      </c>
      <c r="J7273">
        <v>0.68235000000000001</v>
      </c>
      <c r="K7273">
        <v>0.88675000000000004</v>
      </c>
      <c r="L7273">
        <v>0.51475000000000004</v>
      </c>
      <c r="M7273">
        <v>0.48594999999999999</v>
      </c>
    </row>
    <row r="7274" spans="2:13" x14ac:dyDescent="0.35">
      <c r="B7274">
        <v>7271</v>
      </c>
      <c r="C7274">
        <v>0.72704999999999997</v>
      </c>
      <c r="D7274">
        <v>0.28425</v>
      </c>
      <c r="E7274">
        <v>2.085E-2</v>
      </c>
      <c r="F7274">
        <v>0.70415000000000005</v>
      </c>
      <c r="G7274">
        <v>0.88375000000000004</v>
      </c>
      <c r="H7274">
        <v>0.36785000000000001</v>
      </c>
      <c r="I7274">
        <v>0.56025000000000003</v>
      </c>
      <c r="J7274">
        <v>0.61075000000000002</v>
      </c>
      <c r="K7274">
        <v>0.73955000000000004</v>
      </c>
      <c r="L7274">
        <v>0.19944999999999999</v>
      </c>
      <c r="M7274">
        <v>0.28194999999999998</v>
      </c>
    </row>
    <row r="7275" spans="2:13" x14ac:dyDescent="0.35">
      <c r="B7275">
        <v>7272</v>
      </c>
      <c r="C7275">
        <v>0.72714999999999996</v>
      </c>
      <c r="D7275">
        <v>0.76165000000000005</v>
      </c>
      <c r="E7275">
        <v>0.79125000000000001</v>
      </c>
      <c r="F7275">
        <v>0.48394999999999999</v>
      </c>
      <c r="G7275">
        <v>0.60834999999999995</v>
      </c>
      <c r="H7275">
        <v>0.12465</v>
      </c>
      <c r="I7275">
        <v>8.5949999999999999E-2</v>
      </c>
      <c r="J7275">
        <v>0.61524999999999996</v>
      </c>
      <c r="K7275">
        <v>0.24604999999999999</v>
      </c>
      <c r="L7275">
        <v>0.90995000000000004</v>
      </c>
      <c r="M7275">
        <v>0.96074999999999999</v>
      </c>
    </row>
    <row r="7276" spans="2:13" x14ac:dyDescent="0.35">
      <c r="B7276">
        <v>7273</v>
      </c>
      <c r="C7276">
        <v>0.72724999999999995</v>
      </c>
      <c r="D7276">
        <v>0.98145000000000004</v>
      </c>
      <c r="E7276">
        <v>0.40655000000000002</v>
      </c>
      <c r="F7276">
        <v>0.27195000000000003</v>
      </c>
      <c r="G7276">
        <v>5.8749999999999997E-2</v>
      </c>
      <c r="H7276">
        <v>0.77854999999999996</v>
      </c>
      <c r="I7276">
        <v>0.89434999999999998</v>
      </c>
      <c r="J7276">
        <v>0.49404999999999999</v>
      </c>
      <c r="K7276">
        <v>0.74604999999999999</v>
      </c>
      <c r="L7276">
        <v>0.22625000000000001</v>
      </c>
      <c r="M7276">
        <v>3.6150000000000002E-2</v>
      </c>
    </row>
    <row r="7277" spans="2:13" x14ac:dyDescent="0.35">
      <c r="B7277">
        <v>7274</v>
      </c>
      <c r="C7277">
        <v>0.72735000000000005</v>
      </c>
      <c r="D7277">
        <v>0.40225</v>
      </c>
      <c r="E7277">
        <v>0.32674999999999998</v>
      </c>
      <c r="F7277">
        <v>9.2249999999999999E-2</v>
      </c>
      <c r="G7277">
        <v>0.27975</v>
      </c>
      <c r="H7277">
        <v>0.13544999999999999</v>
      </c>
      <c r="I7277">
        <v>0.89124999999999999</v>
      </c>
      <c r="J7277">
        <v>0.26114999999999999</v>
      </c>
      <c r="K7277">
        <v>0.52424999999999999</v>
      </c>
      <c r="L7277">
        <v>0.77085000000000004</v>
      </c>
      <c r="M7277">
        <v>0.51354999999999995</v>
      </c>
    </row>
    <row r="7278" spans="2:13" x14ac:dyDescent="0.35">
      <c r="B7278">
        <v>7275</v>
      </c>
      <c r="C7278">
        <v>0.72745000000000004</v>
      </c>
      <c r="D7278">
        <v>0.11115</v>
      </c>
      <c r="E7278">
        <v>0.90995000000000004</v>
      </c>
      <c r="F7278">
        <v>0.90785000000000005</v>
      </c>
      <c r="G7278">
        <v>0.58265</v>
      </c>
      <c r="H7278">
        <v>0.46744999999999998</v>
      </c>
      <c r="I7278">
        <v>0.35235</v>
      </c>
      <c r="J7278">
        <v>0.10995000000000001</v>
      </c>
      <c r="K7278">
        <v>0.47475000000000001</v>
      </c>
      <c r="L7278">
        <v>0.19705</v>
      </c>
      <c r="M7278">
        <v>0.83284999999999998</v>
      </c>
    </row>
    <row r="7279" spans="2:13" x14ac:dyDescent="0.35">
      <c r="B7279">
        <v>7276</v>
      </c>
      <c r="C7279">
        <v>0.72755000000000003</v>
      </c>
      <c r="D7279">
        <v>0.35344999999999999</v>
      </c>
      <c r="E7279">
        <v>0.29994999999999999</v>
      </c>
      <c r="F7279">
        <v>0.30245</v>
      </c>
      <c r="G7279">
        <v>0.78034999999999999</v>
      </c>
      <c r="H7279">
        <v>0.35044999999999998</v>
      </c>
      <c r="I7279">
        <v>0.70094999999999996</v>
      </c>
      <c r="J7279">
        <v>0.45705000000000001</v>
      </c>
      <c r="K7279">
        <v>0.18825</v>
      </c>
      <c r="L7279">
        <v>0.88344999999999996</v>
      </c>
      <c r="M7279">
        <v>7.6050000000000006E-2</v>
      </c>
    </row>
    <row r="7280" spans="2:13" x14ac:dyDescent="0.35">
      <c r="B7280">
        <v>7277</v>
      </c>
      <c r="C7280">
        <v>0.72765000000000002</v>
      </c>
      <c r="D7280">
        <v>0.95914999999999995</v>
      </c>
      <c r="E7280">
        <v>0.34275</v>
      </c>
      <c r="F7280">
        <v>0.10875</v>
      </c>
      <c r="G7280">
        <v>0.77644999999999997</v>
      </c>
      <c r="H7280">
        <v>0.64564999999999995</v>
      </c>
      <c r="I7280">
        <v>0.68974999999999997</v>
      </c>
      <c r="J7280">
        <v>0.15015000000000001</v>
      </c>
      <c r="K7280">
        <v>0.55964999999999998</v>
      </c>
      <c r="L7280">
        <v>0.79964999999999997</v>
      </c>
      <c r="M7280">
        <v>0.68554999999999999</v>
      </c>
    </row>
    <row r="7281" spans="2:13" x14ac:dyDescent="0.35">
      <c r="B7281">
        <v>7278</v>
      </c>
      <c r="C7281">
        <v>0.72775000000000001</v>
      </c>
      <c r="D7281">
        <v>0.23385</v>
      </c>
      <c r="E7281">
        <v>0.16445000000000001</v>
      </c>
      <c r="F7281">
        <v>0.61985000000000001</v>
      </c>
      <c r="G7281">
        <v>0.27755000000000002</v>
      </c>
      <c r="H7281">
        <v>0.63375000000000004</v>
      </c>
      <c r="I7281">
        <v>0.73814999999999997</v>
      </c>
      <c r="J7281">
        <v>3.4849999999999999E-2</v>
      </c>
      <c r="K7281">
        <v>0.28515000000000001</v>
      </c>
      <c r="L7281">
        <v>0.37435000000000002</v>
      </c>
      <c r="M7281">
        <v>0.98834999999999995</v>
      </c>
    </row>
    <row r="7282" spans="2:13" x14ac:dyDescent="0.35">
      <c r="B7282">
        <v>7279</v>
      </c>
      <c r="C7282">
        <v>0.72785</v>
      </c>
      <c r="D7282">
        <v>5.525E-2</v>
      </c>
      <c r="E7282">
        <v>0.97475000000000001</v>
      </c>
      <c r="F7282">
        <v>0.99614999999999998</v>
      </c>
      <c r="G7282">
        <v>0.46984999999999999</v>
      </c>
      <c r="H7282">
        <v>0.48995</v>
      </c>
      <c r="I7282">
        <v>0.99275000000000002</v>
      </c>
      <c r="J7282">
        <v>0.72355000000000003</v>
      </c>
      <c r="K7282">
        <v>0.49575000000000002</v>
      </c>
      <c r="L7282">
        <v>0.84094999999999998</v>
      </c>
      <c r="M7282">
        <v>0.24685000000000001</v>
      </c>
    </row>
    <row r="7283" spans="2:13" x14ac:dyDescent="0.35">
      <c r="B7283">
        <v>7280</v>
      </c>
      <c r="C7283">
        <v>0.72794999999999999</v>
      </c>
      <c r="D7283">
        <v>0.14324999999999999</v>
      </c>
      <c r="E7283">
        <v>0.31535000000000002</v>
      </c>
      <c r="F7283">
        <v>0.52175000000000005</v>
      </c>
      <c r="G7283">
        <v>0.73185</v>
      </c>
      <c r="H7283">
        <v>0.12745000000000001</v>
      </c>
      <c r="I7283">
        <v>0.34644999999999998</v>
      </c>
      <c r="J7283">
        <v>0.76595000000000002</v>
      </c>
      <c r="K7283">
        <v>0.37955</v>
      </c>
      <c r="L7283">
        <v>0.78105000000000002</v>
      </c>
      <c r="M7283">
        <v>0.28415000000000001</v>
      </c>
    </row>
    <row r="7284" spans="2:13" x14ac:dyDescent="0.35">
      <c r="B7284">
        <v>7281</v>
      </c>
      <c r="C7284">
        <v>0.72804999999999997</v>
      </c>
      <c r="D7284">
        <v>0.94755</v>
      </c>
      <c r="E7284">
        <v>0.54005000000000003</v>
      </c>
      <c r="F7284">
        <v>0.12385</v>
      </c>
      <c r="G7284">
        <v>0.58304999999999996</v>
      </c>
      <c r="H7284">
        <v>0.64124999999999999</v>
      </c>
      <c r="I7284">
        <v>0.57015000000000005</v>
      </c>
      <c r="J7284">
        <v>0.58435000000000004</v>
      </c>
      <c r="K7284">
        <v>0.39595000000000002</v>
      </c>
      <c r="L7284">
        <v>0.48515000000000003</v>
      </c>
      <c r="M7284">
        <v>0.16295000000000001</v>
      </c>
    </row>
    <row r="7285" spans="2:13" x14ac:dyDescent="0.35">
      <c r="B7285">
        <v>7282</v>
      </c>
      <c r="C7285">
        <v>0.72814999999999996</v>
      </c>
      <c r="D7285">
        <v>0.48144999999999999</v>
      </c>
      <c r="E7285">
        <v>0.95284999999999997</v>
      </c>
      <c r="F7285">
        <v>0.61765000000000003</v>
      </c>
      <c r="G7285">
        <v>2.445E-2</v>
      </c>
      <c r="H7285">
        <v>0.34515000000000001</v>
      </c>
      <c r="I7285">
        <v>0.39124999999999999</v>
      </c>
      <c r="J7285">
        <v>0.40134999999999998</v>
      </c>
      <c r="K7285">
        <v>0.48115000000000002</v>
      </c>
      <c r="L7285">
        <v>3.6850000000000001E-2</v>
      </c>
      <c r="M7285">
        <v>0.86204999999999998</v>
      </c>
    </row>
    <row r="7286" spans="2:13" x14ac:dyDescent="0.35">
      <c r="B7286">
        <v>7283</v>
      </c>
      <c r="C7286">
        <v>0.72824999999999995</v>
      </c>
      <c r="D7286">
        <v>0.50914999999999999</v>
      </c>
      <c r="E7286">
        <v>0.39495000000000002</v>
      </c>
      <c r="F7286">
        <v>0.41985</v>
      </c>
      <c r="G7286">
        <v>0.93815000000000004</v>
      </c>
      <c r="H7286">
        <v>0.74504999999999999</v>
      </c>
      <c r="I7286">
        <v>4.9149999999999999E-2</v>
      </c>
      <c r="J7286">
        <v>0.18634999999999999</v>
      </c>
      <c r="K7286">
        <v>0.44855</v>
      </c>
      <c r="L7286">
        <v>0.96735000000000004</v>
      </c>
      <c r="M7286">
        <v>7.4349999999999999E-2</v>
      </c>
    </row>
    <row r="7287" spans="2:13" x14ac:dyDescent="0.35">
      <c r="B7287">
        <v>7284</v>
      </c>
      <c r="C7287">
        <v>0.72835000000000005</v>
      </c>
      <c r="D7287">
        <v>0.22664999999999999</v>
      </c>
      <c r="E7287">
        <v>0.93454999999999999</v>
      </c>
      <c r="F7287">
        <v>0.18285000000000001</v>
      </c>
      <c r="G7287">
        <v>6.1500000000000001E-3</v>
      </c>
      <c r="H7287">
        <v>0.80754999999999999</v>
      </c>
      <c r="I7287">
        <v>0.30345</v>
      </c>
      <c r="J7287">
        <v>0.32915</v>
      </c>
      <c r="K7287">
        <v>0.72104999999999997</v>
      </c>
      <c r="L7287">
        <v>0.65754999999999997</v>
      </c>
      <c r="M7287">
        <v>0.98445000000000005</v>
      </c>
    </row>
    <row r="7288" spans="2:13" x14ac:dyDescent="0.35">
      <c r="B7288">
        <v>7285</v>
      </c>
      <c r="C7288">
        <v>0.72845000000000004</v>
      </c>
      <c r="D7288">
        <v>0.88265000000000005</v>
      </c>
      <c r="E7288">
        <v>0.29194999999999999</v>
      </c>
      <c r="F7288">
        <v>0.81145</v>
      </c>
      <c r="G7288">
        <v>0.21995000000000001</v>
      </c>
      <c r="H7288">
        <v>0.24245</v>
      </c>
      <c r="I7288">
        <v>0.97685</v>
      </c>
      <c r="J7288">
        <v>0.36235000000000001</v>
      </c>
      <c r="K7288">
        <v>0.35554999999999998</v>
      </c>
      <c r="L7288">
        <v>0.89815</v>
      </c>
      <c r="M7288">
        <v>2.4049999999999998E-2</v>
      </c>
    </row>
    <row r="7289" spans="2:13" x14ac:dyDescent="0.35">
      <c r="B7289">
        <v>7286</v>
      </c>
      <c r="C7289">
        <v>0.72855000000000003</v>
      </c>
      <c r="D7289">
        <v>0.16095000000000001</v>
      </c>
      <c r="E7289">
        <v>0.97055000000000002</v>
      </c>
      <c r="F7289">
        <v>0.58594999999999997</v>
      </c>
      <c r="G7289">
        <v>0.25245000000000001</v>
      </c>
      <c r="H7289">
        <v>0.90415000000000001</v>
      </c>
      <c r="I7289">
        <v>0.75865000000000005</v>
      </c>
      <c r="J7289">
        <v>4.4249999999999998E-2</v>
      </c>
      <c r="K7289">
        <v>0.81645000000000001</v>
      </c>
      <c r="L7289">
        <v>0.70055000000000001</v>
      </c>
      <c r="M7289">
        <v>9.8549999999999999E-2</v>
      </c>
    </row>
    <row r="7290" spans="2:13" x14ac:dyDescent="0.35">
      <c r="B7290">
        <v>7287</v>
      </c>
      <c r="C7290">
        <v>0.72865000000000002</v>
      </c>
      <c r="D7290">
        <v>0.96035000000000004</v>
      </c>
      <c r="E7290">
        <v>0.37574999999999997</v>
      </c>
      <c r="F7290">
        <v>0.88685000000000003</v>
      </c>
      <c r="G7290">
        <v>0.99234999999999995</v>
      </c>
      <c r="H7290">
        <v>0.51144999999999996</v>
      </c>
      <c r="I7290">
        <v>0.98845000000000005</v>
      </c>
      <c r="J7290">
        <v>9.3649999999999997E-2</v>
      </c>
      <c r="K7290">
        <v>0.35425000000000001</v>
      </c>
      <c r="L7290">
        <v>0.81584999999999996</v>
      </c>
      <c r="M7290">
        <v>0.76065000000000005</v>
      </c>
    </row>
    <row r="7291" spans="2:13" x14ac:dyDescent="0.35">
      <c r="B7291">
        <v>7288</v>
      </c>
      <c r="C7291">
        <v>0.72875000000000001</v>
      </c>
      <c r="D7291">
        <v>0.19864999999999999</v>
      </c>
      <c r="E7291">
        <v>0.56205000000000005</v>
      </c>
      <c r="F7291">
        <v>0.15445</v>
      </c>
      <c r="G7291">
        <v>0.36325000000000002</v>
      </c>
      <c r="H7291">
        <v>4.5150000000000003E-2</v>
      </c>
      <c r="I7291">
        <v>0.93955</v>
      </c>
      <c r="J7291">
        <v>5.2449999999999997E-2</v>
      </c>
      <c r="K7291">
        <v>0.51354999999999995</v>
      </c>
      <c r="L7291">
        <v>0.84255000000000002</v>
      </c>
      <c r="M7291">
        <v>0.92264999999999997</v>
      </c>
    </row>
    <row r="7292" spans="2:13" x14ac:dyDescent="0.35">
      <c r="B7292">
        <v>7289</v>
      </c>
      <c r="C7292">
        <v>0.72885</v>
      </c>
      <c r="D7292">
        <v>0.23644999999999999</v>
      </c>
      <c r="E7292">
        <v>0.95725000000000005</v>
      </c>
      <c r="F7292">
        <v>0.18565000000000001</v>
      </c>
      <c r="G7292">
        <v>0.36975000000000002</v>
      </c>
      <c r="H7292">
        <v>1.6650000000000002E-2</v>
      </c>
      <c r="I7292">
        <v>0.77164999999999995</v>
      </c>
      <c r="J7292">
        <v>0.31564999999999999</v>
      </c>
      <c r="K7292">
        <v>0.33095000000000002</v>
      </c>
      <c r="L7292">
        <v>0.65464999999999995</v>
      </c>
      <c r="M7292">
        <v>0.70415000000000005</v>
      </c>
    </row>
    <row r="7293" spans="2:13" x14ac:dyDescent="0.35">
      <c r="B7293">
        <v>7290</v>
      </c>
      <c r="C7293">
        <v>0.72894999999999999</v>
      </c>
      <c r="D7293">
        <v>0.95704999999999996</v>
      </c>
      <c r="E7293">
        <v>0.64824999999999999</v>
      </c>
      <c r="F7293">
        <v>0.90195000000000003</v>
      </c>
      <c r="G7293">
        <v>0.82315000000000005</v>
      </c>
      <c r="H7293">
        <v>0.56274999999999997</v>
      </c>
      <c r="I7293">
        <v>0.26305000000000001</v>
      </c>
      <c r="J7293">
        <v>2.1749999999999999E-2</v>
      </c>
      <c r="K7293">
        <v>5.0849999999999999E-2</v>
      </c>
      <c r="L7293">
        <v>2.7949999999999999E-2</v>
      </c>
      <c r="M7293">
        <v>0.34155000000000002</v>
      </c>
    </row>
    <row r="7294" spans="2:13" x14ac:dyDescent="0.35">
      <c r="B7294">
        <v>7291</v>
      </c>
      <c r="C7294">
        <v>0.72904999999999998</v>
      </c>
      <c r="D7294">
        <v>0.11495</v>
      </c>
      <c r="E7294">
        <v>0.26615</v>
      </c>
      <c r="F7294">
        <v>0.83694999999999997</v>
      </c>
      <c r="G7294">
        <v>0.79964999999999997</v>
      </c>
      <c r="H7294">
        <v>0.67115000000000002</v>
      </c>
      <c r="I7294">
        <v>2.5049999999999999E-2</v>
      </c>
      <c r="J7294">
        <v>0.45874999999999999</v>
      </c>
      <c r="K7294">
        <v>0.12765000000000001</v>
      </c>
      <c r="L7294">
        <v>0.60094999999999998</v>
      </c>
      <c r="M7294">
        <v>0.12655</v>
      </c>
    </row>
    <row r="7295" spans="2:13" x14ac:dyDescent="0.35">
      <c r="B7295">
        <v>7292</v>
      </c>
      <c r="C7295">
        <v>0.72914999999999996</v>
      </c>
      <c r="D7295">
        <v>0.83245000000000002</v>
      </c>
      <c r="E7295">
        <v>0.46694999999999998</v>
      </c>
      <c r="F7295">
        <v>0.66744999999999999</v>
      </c>
      <c r="G7295">
        <v>0.76895000000000002</v>
      </c>
      <c r="H7295">
        <v>0.63205</v>
      </c>
      <c r="I7295">
        <v>0.76524999999999999</v>
      </c>
      <c r="J7295">
        <v>0.49235000000000001</v>
      </c>
      <c r="K7295">
        <v>0.25945000000000001</v>
      </c>
      <c r="L7295">
        <v>0.62455000000000005</v>
      </c>
      <c r="M7295">
        <v>0.36504999999999999</v>
      </c>
    </row>
    <row r="7296" spans="2:13" x14ac:dyDescent="0.35">
      <c r="B7296">
        <v>7293</v>
      </c>
      <c r="C7296">
        <v>0.72924999999999995</v>
      </c>
      <c r="D7296">
        <v>0.88465000000000005</v>
      </c>
      <c r="E7296">
        <v>0.70274999999999999</v>
      </c>
      <c r="F7296">
        <v>0.35594999999999999</v>
      </c>
      <c r="G7296">
        <v>0.78205000000000002</v>
      </c>
      <c r="H7296">
        <v>6.7650000000000002E-2</v>
      </c>
      <c r="I7296">
        <v>0.82535000000000003</v>
      </c>
      <c r="J7296">
        <v>0.83945000000000003</v>
      </c>
      <c r="K7296">
        <v>0.66984999999999995</v>
      </c>
      <c r="L7296">
        <v>5.8549999999999998E-2</v>
      </c>
      <c r="M7296">
        <v>0.64834999999999998</v>
      </c>
    </row>
    <row r="7297" spans="2:13" x14ac:dyDescent="0.35">
      <c r="B7297">
        <v>7294</v>
      </c>
      <c r="C7297">
        <v>0.72935000000000005</v>
      </c>
      <c r="D7297">
        <v>0.36194999999999999</v>
      </c>
      <c r="E7297">
        <v>0.19564999999999999</v>
      </c>
      <c r="F7297">
        <v>0.47694999999999999</v>
      </c>
      <c r="G7297">
        <v>0.40784999999999999</v>
      </c>
      <c r="H7297">
        <v>0.11905</v>
      </c>
      <c r="I7297">
        <v>0.94055</v>
      </c>
      <c r="J7297">
        <v>0.10034999999999999</v>
      </c>
      <c r="K7297">
        <v>0.21515000000000001</v>
      </c>
      <c r="L7297">
        <v>0.21174999999999999</v>
      </c>
      <c r="M7297">
        <v>0.54444999999999999</v>
      </c>
    </row>
    <row r="7298" spans="2:13" x14ac:dyDescent="0.35">
      <c r="B7298">
        <v>7295</v>
      </c>
      <c r="C7298">
        <v>0.72945000000000004</v>
      </c>
      <c r="D7298">
        <v>0.18295</v>
      </c>
      <c r="E7298">
        <v>0.20555000000000001</v>
      </c>
      <c r="F7298">
        <v>0.42704999999999999</v>
      </c>
      <c r="G7298">
        <v>8.8050000000000003E-2</v>
      </c>
      <c r="H7298">
        <v>0.42035</v>
      </c>
      <c r="I7298">
        <v>0.62995000000000001</v>
      </c>
      <c r="J7298">
        <v>0.36435000000000001</v>
      </c>
      <c r="K7298">
        <v>0.67815000000000003</v>
      </c>
      <c r="L7298">
        <v>0.16034999999999999</v>
      </c>
      <c r="M7298">
        <v>0.39355000000000001</v>
      </c>
    </row>
    <row r="7299" spans="2:13" x14ac:dyDescent="0.35">
      <c r="B7299">
        <v>7296</v>
      </c>
      <c r="C7299">
        <v>0.72955000000000003</v>
      </c>
      <c r="D7299">
        <v>0.72355000000000003</v>
      </c>
      <c r="E7299">
        <v>0.95584999999999998</v>
      </c>
      <c r="F7299">
        <v>9.3950000000000006E-2</v>
      </c>
      <c r="G7299">
        <v>0.34415000000000001</v>
      </c>
      <c r="H7299">
        <v>0.43125000000000002</v>
      </c>
      <c r="I7299">
        <v>0.94284999999999997</v>
      </c>
      <c r="J7299">
        <v>6.905E-2</v>
      </c>
      <c r="K7299">
        <v>0.50624999999999998</v>
      </c>
      <c r="L7299">
        <v>0.42194999999999999</v>
      </c>
      <c r="M7299">
        <v>9.3350000000000002E-2</v>
      </c>
    </row>
    <row r="7300" spans="2:13" x14ac:dyDescent="0.35">
      <c r="B7300">
        <v>7297</v>
      </c>
      <c r="C7300">
        <v>0.72965000000000002</v>
      </c>
      <c r="D7300">
        <v>0.26874999999999999</v>
      </c>
      <c r="E7300">
        <v>0.44974999999999998</v>
      </c>
      <c r="F7300">
        <v>0.89934999999999998</v>
      </c>
      <c r="G7300">
        <v>0.17015</v>
      </c>
      <c r="H7300">
        <v>4.6850000000000003E-2</v>
      </c>
      <c r="I7300">
        <v>0.32295000000000001</v>
      </c>
      <c r="J7300">
        <v>0.57535000000000003</v>
      </c>
      <c r="K7300">
        <v>0.16555</v>
      </c>
      <c r="L7300">
        <v>0.36015000000000003</v>
      </c>
      <c r="M7300">
        <v>0.53785000000000005</v>
      </c>
    </row>
    <row r="7301" spans="2:13" x14ac:dyDescent="0.35">
      <c r="B7301">
        <v>7298</v>
      </c>
      <c r="C7301">
        <v>0.72975000000000001</v>
      </c>
      <c r="D7301">
        <v>8.8950000000000001E-2</v>
      </c>
      <c r="E7301">
        <v>0.47025</v>
      </c>
      <c r="F7301">
        <v>0.44585000000000002</v>
      </c>
      <c r="G7301">
        <v>0.78425</v>
      </c>
      <c r="H7301">
        <v>0.27355000000000002</v>
      </c>
      <c r="I7301">
        <v>0.65525</v>
      </c>
      <c r="J7301">
        <v>0.96525000000000005</v>
      </c>
      <c r="K7301">
        <v>0.95904999999999996</v>
      </c>
      <c r="L7301">
        <v>0.20635000000000001</v>
      </c>
      <c r="M7301">
        <v>0.26455000000000001</v>
      </c>
    </row>
    <row r="7302" spans="2:13" x14ac:dyDescent="0.35">
      <c r="B7302">
        <v>7299</v>
      </c>
      <c r="C7302">
        <v>0.72985</v>
      </c>
      <c r="D7302">
        <v>0.55115000000000003</v>
      </c>
      <c r="E7302">
        <v>0.13305</v>
      </c>
      <c r="F7302">
        <v>0.52954999999999997</v>
      </c>
      <c r="G7302">
        <v>0.95625000000000004</v>
      </c>
      <c r="H7302">
        <v>0.41744999999999999</v>
      </c>
      <c r="I7302">
        <v>0.40094999999999997</v>
      </c>
      <c r="J7302">
        <v>0.21415000000000001</v>
      </c>
      <c r="K7302">
        <v>0.88985000000000003</v>
      </c>
      <c r="L7302">
        <v>1.755E-2</v>
      </c>
      <c r="M7302">
        <v>0.59924999999999995</v>
      </c>
    </row>
    <row r="7303" spans="2:13" x14ac:dyDescent="0.35">
      <c r="B7303">
        <v>7300</v>
      </c>
      <c r="C7303">
        <v>0.72994999999999999</v>
      </c>
      <c r="D7303">
        <v>0.51224999999999998</v>
      </c>
      <c r="E7303">
        <v>0.75185000000000002</v>
      </c>
      <c r="F7303">
        <v>0.17985000000000001</v>
      </c>
      <c r="G7303">
        <v>0.92664999999999997</v>
      </c>
      <c r="H7303">
        <v>0.15185000000000001</v>
      </c>
      <c r="I7303">
        <v>0.39065</v>
      </c>
      <c r="J7303">
        <v>0.86234999999999995</v>
      </c>
      <c r="K7303">
        <v>0.51734999999999998</v>
      </c>
      <c r="L7303">
        <v>0.93125000000000002</v>
      </c>
      <c r="M7303">
        <v>0.33015</v>
      </c>
    </row>
    <row r="7304" spans="2:13" x14ac:dyDescent="0.35">
      <c r="B7304">
        <v>7301</v>
      </c>
      <c r="C7304">
        <v>0.73004999999999998</v>
      </c>
      <c r="D7304">
        <v>0.59414999999999996</v>
      </c>
      <c r="E7304">
        <v>0.97404999999999997</v>
      </c>
      <c r="F7304">
        <v>0.18035000000000001</v>
      </c>
      <c r="G7304">
        <v>0.40355000000000002</v>
      </c>
      <c r="H7304">
        <v>1.455E-2</v>
      </c>
      <c r="I7304">
        <v>0.96894999999999998</v>
      </c>
      <c r="J7304">
        <v>0.40965000000000001</v>
      </c>
      <c r="K7304">
        <v>0.95474999999999999</v>
      </c>
      <c r="L7304">
        <v>0.60955000000000004</v>
      </c>
      <c r="M7304">
        <v>0.59145000000000003</v>
      </c>
    </row>
    <row r="7305" spans="2:13" x14ac:dyDescent="0.35">
      <c r="B7305">
        <v>7302</v>
      </c>
      <c r="C7305">
        <v>0.73014999999999997</v>
      </c>
      <c r="D7305">
        <v>0.36864999999999998</v>
      </c>
      <c r="E7305">
        <v>0.63724999999999998</v>
      </c>
      <c r="F7305">
        <v>0.70874999999999999</v>
      </c>
      <c r="G7305">
        <v>0.75144999999999995</v>
      </c>
      <c r="H7305">
        <v>2.3050000000000001E-2</v>
      </c>
      <c r="I7305">
        <v>0.99555000000000005</v>
      </c>
      <c r="J7305">
        <v>0.63954999999999995</v>
      </c>
      <c r="K7305">
        <v>0.46045000000000003</v>
      </c>
      <c r="L7305">
        <v>0.23125000000000001</v>
      </c>
      <c r="M7305">
        <v>0.79264999999999997</v>
      </c>
    </row>
    <row r="7306" spans="2:13" x14ac:dyDescent="0.35">
      <c r="B7306">
        <v>7303</v>
      </c>
      <c r="C7306">
        <v>0.73024999999999995</v>
      </c>
      <c r="D7306">
        <v>0.84994999999999998</v>
      </c>
      <c r="E7306">
        <v>0.78274999999999995</v>
      </c>
      <c r="F7306">
        <v>0.99855000000000005</v>
      </c>
      <c r="G7306">
        <v>0.81745000000000001</v>
      </c>
      <c r="H7306">
        <v>0.99724999999999997</v>
      </c>
      <c r="I7306">
        <v>0.13675000000000001</v>
      </c>
      <c r="J7306">
        <v>0.74795</v>
      </c>
      <c r="K7306">
        <v>0.61385000000000001</v>
      </c>
      <c r="L7306">
        <v>0.62985000000000002</v>
      </c>
      <c r="M7306">
        <v>8.4250000000000005E-2</v>
      </c>
    </row>
    <row r="7307" spans="2:13" x14ac:dyDescent="0.35">
      <c r="B7307">
        <v>7304</v>
      </c>
      <c r="C7307">
        <v>0.73035000000000005</v>
      </c>
      <c r="D7307">
        <v>0.72004999999999997</v>
      </c>
      <c r="E7307">
        <v>0.65854999999999997</v>
      </c>
      <c r="F7307">
        <v>2.15E-3</v>
      </c>
      <c r="G7307">
        <v>0.32495000000000002</v>
      </c>
      <c r="H7307">
        <v>6.3149999999999998E-2</v>
      </c>
      <c r="I7307">
        <v>0.10904999999999999</v>
      </c>
      <c r="J7307">
        <v>0.71455000000000002</v>
      </c>
      <c r="K7307">
        <v>7.6350000000000001E-2</v>
      </c>
      <c r="L7307">
        <v>9.1850000000000001E-2</v>
      </c>
      <c r="M7307">
        <v>0.41715000000000002</v>
      </c>
    </row>
    <row r="7308" spans="2:13" x14ac:dyDescent="0.35">
      <c r="B7308">
        <v>7305</v>
      </c>
      <c r="C7308">
        <v>0.73045000000000004</v>
      </c>
      <c r="D7308">
        <v>0.14524999999999999</v>
      </c>
      <c r="E7308">
        <v>0.17745</v>
      </c>
      <c r="F7308">
        <v>0.28665000000000002</v>
      </c>
      <c r="G7308">
        <v>0.22264999999999999</v>
      </c>
      <c r="H7308">
        <v>0.84684999999999999</v>
      </c>
      <c r="I7308">
        <v>0.81494999999999995</v>
      </c>
      <c r="J7308">
        <v>0.40994999999999998</v>
      </c>
      <c r="K7308">
        <v>0.82815000000000005</v>
      </c>
      <c r="L7308">
        <v>0.40655000000000002</v>
      </c>
      <c r="M7308">
        <v>0.16925000000000001</v>
      </c>
    </row>
    <row r="7309" spans="2:13" x14ac:dyDescent="0.35">
      <c r="B7309">
        <v>7306</v>
      </c>
      <c r="C7309">
        <v>0.73055000000000003</v>
      </c>
      <c r="D7309">
        <v>0.94035000000000002</v>
      </c>
      <c r="E7309">
        <v>0.83955000000000002</v>
      </c>
      <c r="F7309">
        <v>0.16614999999999999</v>
      </c>
      <c r="G7309">
        <v>0.92495000000000005</v>
      </c>
      <c r="H7309">
        <v>0.12214999999999999</v>
      </c>
      <c r="I7309">
        <v>0.74134999999999995</v>
      </c>
      <c r="J7309">
        <v>6.1350000000000002E-2</v>
      </c>
      <c r="K7309">
        <v>0.72565000000000002</v>
      </c>
      <c r="L7309">
        <v>0.10885</v>
      </c>
      <c r="M7309">
        <v>7.2249999999999995E-2</v>
      </c>
    </row>
    <row r="7310" spans="2:13" x14ac:dyDescent="0.35">
      <c r="B7310">
        <v>7307</v>
      </c>
      <c r="C7310">
        <v>0.73065000000000002</v>
      </c>
      <c r="D7310">
        <v>4.5249999999999999E-2</v>
      </c>
      <c r="E7310">
        <v>0.77915000000000001</v>
      </c>
      <c r="F7310">
        <v>6.7499999999999999E-3</v>
      </c>
      <c r="G7310">
        <v>0.84345000000000003</v>
      </c>
      <c r="H7310">
        <v>0.60404999999999998</v>
      </c>
      <c r="I7310">
        <v>0.89705000000000001</v>
      </c>
      <c r="J7310">
        <v>0.48444999999999999</v>
      </c>
      <c r="K7310">
        <v>0.43774999999999997</v>
      </c>
      <c r="L7310">
        <v>0.35204999999999997</v>
      </c>
      <c r="M7310">
        <v>0.70384999999999998</v>
      </c>
    </row>
    <row r="7311" spans="2:13" x14ac:dyDescent="0.35">
      <c r="B7311">
        <v>7308</v>
      </c>
      <c r="C7311">
        <v>0.73075000000000001</v>
      </c>
      <c r="D7311">
        <v>0.79654999999999998</v>
      </c>
      <c r="E7311">
        <v>0.34125</v>
      </c>
      <c r="F7311">
        <v>0.48654999999999998</v>
      </c>
      <c r="G7311">
        <v>6.2850000000000003E-2</v>
      </c>
      <c r="H7311">
        <v>0.39174999999999999</v>
      </c>
      <c r="I7311">
        <v>0.50714999999999999</v>
      </c>
      <c r="J7311">
        <v>0.61455000000000004</v>
      </c>
      <c r="K7311">
        <v>0.72965000000000002</v>
      </c>
      <c r="L7311">
        <v>0.70684999999999998</v>
      </c>
      <c r="M7311">
        <v>4.0250000000000001E-2</v>
      </c>
    </row>
    <row r="7312" spans="2:13" x14ac:dyDescent="0.35">
      <c r="B7312">
        <v>7309</v>
      </c>
      <c r="C7312">
        <v>0.73085</v>
      </c>
      <c r="D7312">
        <v>0.28894999999999998</v>
      </c>
      <c r="E7312">
        <v>0.57565</v>
      </c>
      <c r="F7312">
        <v>0.49825000000000003</v>
      </c>
      <c r="G7312">
        <v>0.46934999999999999</v>
      </c>
      <c r="H7312">
        <v>0.76214999999999999</v>
      </c>
      <c r="I7312">
        <v>0.77354999999999996</v>
      </c>
      <c r="J7312">
        <v>0.94045000000000001</v>
      </c>
      <c r="K7312">
        <v>0.75505</v>
      </c>
      <c r="L7312">
        <v>0.46625</v>
      </c>
      <c r="M7312">
        <v>0.28744999999999998</v>
      </c>
    </row>
    <row r="7313" spans="2:13" x14ac:dyDescent="0.35">
      <c r="B7313">
        <v>7310</v>
      </c>
      <c r="C7313">
        <v>0.73094999999999999</v>
      </c>
      <c r="D7313">
        <v>0.37674999999999997</v>
      </c>
      <c r="E7313">
        <v>0.81574999999999998</v>
      </c>
      <c r="F7313">
        <v>4.4350000000000001E-2</v>
      </c>
      <c r="G7313">
        <v>0.17194999999999999</v>
      </c>
      <c r="H7313">
        <v>0.87924999999999998</v>
      </c>
      <c r="I7313">
        <v>0.40525</v>
      </c>
      <c r="J7313">
        <v>0.19405</v>
      </c>
      <c r="K7313">
        <v>0.86134999999999995</v>
      </c>
      <c r="L7313">
        <v>0.59924999999999995</v>
      </c>
      <c r="M7313">
        <v>0.99185000000000001</v>
      </c>
    </row>
    <row r="7314" spans="2:13" x14ac:dyDescent="0.35">
      <c r="B7314">
        <v>7311</v>
      </c>
      <c r="C7314">
        <v>0.73104999999999998</v>
      </c>
      <c r="D7314">
        <v>0.46325</v>
      </c>
      <c r="E7314">
        <v>0.68345</v>
      </c>
      <c r="F7314">
        <v>0.56874999999999998</v>
      </c>
      <c r="G7314">
        <v>0.42804999999999999</v>
      </c>
      <c r="H7314">
        <v>0.98114999999999997</v>
      </c>
      <c r="I7314">
        <v>2.8500000000000001E-3</v>
      </c>
      <c r="J7314">
        <v>0.64065000000000005</v>
      </c>
      <c r="K7314">
        <v>0.78774999999999995</v>
      </c>
      <c r="L7314">
        <v>8.0350000000000005E-2</v>
      </c>
      <c r="M7314">
        <v>0.72114999999999996</v>
      </c>
    </row>
    <row r="7315" spans="2:13" x14ac:dyDescent="0.35">
      <c r="B7315">
        <v>7312</v>
      </c>
      <c r="C7315">
        <v>0.73114999999999997</v>
      </c>
      <c r="D7315">
        <v>0.20355000000000001</v>
      </c>
      <c r="E7315">
        <v>0.38614999999999999</v>
      </c>
      <c r="F7315">
        <v>0.16965</v>
      </c>
      <c r="G7315">
        <v>0.82974999999999999</v>
      </c>
      <c r="H7315">
        <v>0.43395</v>
      </c>
      <c r="I7315">
        <v>0.93725000000000003</v>
      </c>
      <c r="J7315">
        <v>0.82974999999999999</v>
      </c>
      <c r="K7315">
        <v>0.35765000000000002</v>
      </c>
      <c r="L7315">
        <v>0.11755</v>
      </c>
      <c r="M7315">
        <v>0.18845000000000001</v>
      </c>
    </row>
    <row r="7316" spans="2:13" x14ac:dyDescent="0.35">
      <c r="B7316">
        <v>7313</v>
      </c>
      <c r="C7316">
        <v>0.73124999999999996</v>
      </c>
      <c r="D7316">
        <v>0.29235</v>
      </c>
      <c r="E7316">
        <v>0.70874999999999999</v>
      </c>
      <c r="F7316">
        <v>0.96675</v>
      </c>
      <c r="G7316">
        <v>0.79544999999999999</v>
      </c>
      <c r="H7316">
        <v>0.82055</v>
      </c>
      <c r="I7316">
        <v>0.61604999999999999</v>
      </c>
      <c r="J7316">
        <v>0.54015000000000002</v>
      </c>
      <c r="K7316">
        <v>0.75044999999999995</v>
      </c>
      <c r="L7316">
        <v>6.1949999999999998E-2</v>
      </c>
      <c r="M7316">
        <v>0.18725</v>
      </c>
    </row>
    <row r="7317" spans="2:13" x14ac:dyDescent="0.35">
      <c r="B7317">
        <v>7314</v>
      </c>
      <c r="C7317">
        <v>0.73134999999999994</v>
      </c>
      <c r="D7317">
        <v>0.92135</v>
      </c>
      <c r="E7317">
        <v>0.71645000000000003</v>
      </c>
      <c r="F7317">
        <v>0.50495000000000001</v>
      </c>
      <c r="G7317">
        <v>0.67105000000000004</v>
      </c>
      <c r="H7317">
        <v>0.85485</v>
      </c>
      <c r="I7317">
        <v>0.94574999999999998</v>
      </c>
      <c r="J7317">
        <v>0.59565000000000001</v>
      </c>
      <c r="K7317">
        <v>0.21104999999999999</v>
      </c>
      <c r="L7317">
        <v>0.87065000000000003</v>
      </c>
      <c r="M7317">
        <v>0.65305000000000002</v>
      </c>
    </row>
    <row r="7318" spans="2:13" x14ac:dyDescent="0.35">
      <c r="B7318">
        <v>7315</v>
      </c>
      <c r="C7318">
        <v>0.73145000000000004</v>
      </c>
      <c r="D7318">
        <v>0.28484999999999999</v>
      </c>
      <c r="E7318">
        <v>0.72565000000000002</v>
      </c>
      <c r="F7318">
        <v>0.48544999999999999</v>
      </c>
      <c r="G7318">
        <v>3.9449999999999999E-2</v>
      </c>
      <c r="H7318">
        <v>0.88085000000000002</v>
      </c>
      <c r="I7318">
        <v>0.59984999999999999</v>
      </c>
      <c r="J7318">
        <v>0.60945000000000005</v>
      </c>
      <c r="K7318">
        <v>0.28344999999999998</v>
      </c>
      <c r="L7318">
        <v>0.41794999999999999</v>
      </c>
      <c r="M7318">
        <v>0.69935000000000003</v>
      </c>
    </row>
    <row r="7319" spans="2:13" x14ac:dyDescent="0.35">
      <c r="B7319">
        <v>7316</v>
      </c>
      <c r="C7319">
        <v>0.73155000000000003</v>
      </c>
      <c r="D7319">
        <v>0.94384999999999997</v>
      </c>
      <c r="E7319">
        <v>0.68545</v>
      </c>
      <c r="F7319">
        <v>0.71214999999999995</v>
      </c>
      <c r="G7319">
        <v>0.34384999999999999</v>
      </c>
      <c r="H7319">
        <v>0.80235000000000001</v>
      </c>
      <c r="I7319">
        <v>0.52075000000000005</v>
      </c>
      <c r="J7319">
        <v>6.3350000000000004E-2</v>
      </c>
      <c r="K7319">
        <v>0.13255</v>
      </c>
      <c r="L7319">
        <v>0.12525</v>
      </c>
      <c r="M7319">
        <v>0.83235000000000003</v>
      </c>
    </row>
    <row r="7320" spans="2:13" x14ac:dyDescent="0.35">
      <c r="B7320">
        <v>7317</v>
      </c>
      <c r="C7320">
        <v>0.73165000000000002</v>
      </c>
      <c r="D7320">
        <v>0.92935000000000001</v>
      </c>
      <c r="E7320">
        <v>0.33855000000000002</v>
      </c>
      <c r="F7320">
        <v>0.75585000000000002</v>
      </c>
      <c r="G7320">
        <v>1.9650000000000001E-2</v>
      </c>
      <c r="H7320">
        <v>0.79374999999999996</v>
      </c>
      <c r="I7320">
        <v>0.50324999999999998</v>
      </c>
      <c r="J7320">
        <v>0.57484999999999997</v>
      </c>
      <c r="K7320">
        <v>0.82294999999999996</v>
      </c>
      <c r="L7320">
        <v>0.53954999999999997</v>
      </c>
      <c r="M7320">
        <v>0.54185000000000005</v>
      </c>
    </row>
    <row r="7321" spans="2:13" x14ac:dyDescent="0.35">
      <c r="B7321">
        <v>7318</v>
      </c>
      <c r="C7321">
        <v>0.73175000000000001</v>
      </c>
      <c r="D7321">
        <v>0.65454999999999997</v>
      </c>
      <c r="E7321">
        <v>0.46984999999999999</v>
      </c>
      <c r="F7321">
        <v>0.61265000000000003</v>
      </c>
      <c r="G7321">
        <v>0.35615000000000002</v>
      </c>
      <c r="H7321">
        <v>7.8950000000000006E-2</v>
      </c>
      <c r="I7321">
        <v>0.89944999999999997</v>
      </c>
      <c r="J7321">
        <v>0.97624999999999995</v>
      </c>
      <c r="K7321">
        <v>0.69625000000000004</v>
      </c>
      <c r="L7321">
        <v>0.35954999999999998</v>
      </c>
      <c r="M7321">
        <v>0.64595000000000002</v>
      </c>
    </row>
    <row r="7322" spans="2:13" x14ac:dyDescent="0.35">
      <c r="B7322">
        <v>7319</v>
      </c>
      <c r="C7322">
        <v>0.73185</v>
      </c>
      <c r="D7322">
        <v>0.85504999999999998</v>
      </c>
      <c r="E7322">
        <v>2.8850000000000001E-2</v>
      </c>
      <c r="F7322">
        <v>0.95184999999999997</v>
      </c>
      <c r="G7322">
        <v>0.76865000000000006</v>
      </c>
      <c r="H7322">
        <v>0.71194999999999997</v>
      </c>
      <c r="I7322">
        <v>0.43704999999999999</v>
      </c>
      <c r="J7322">
        <v>0.44885000000000003</v>
      </c>
      <c r="K7322">
        <v>0.46284999999999998</v>
      </c>
      <c r="L7322">
        <v>5.1749999999999997E-2</v>
      </c>
      <c r="M7322">
        <v>3.5249999999999997E-2</v>
      </c>
    </row>
    <row r="7323" spans="2:13" x14ac:dyDescent="0.35">
      <c r="B7323">
        <v>7320</v>
      </c>
      <c r="C7323">
        <v>0.73194999999999999</v>
      </c>
      <c r="D7323">
        <v>0.98204999999999998</v>
      </c>
      <c r="E7323">
        <v>3.925E-2</v>
      </c>
      <c r="F7323">
        <v>6.0749999999999998E-2</v>
      </c>
      <c r="G7323">
        <v>0.51485000000000003</v>
      </c>
      <c r="H7323">
        <v>0.48475000000000001</v>
      </c>
      <c r="I7323">
        <v>0.81164999999999998</v>
      </c>
      <c r="J7323">
        <v>7.4550000000000005E-2</v>
      </c>
      <c r="K7323">
        <v>7.6149999999999995E-2</v>
      </c>
      <c r="L7323">
        <v>0.13975000000000001</v>
      </c>
      <c r="M7323">
        <v>2.545E-2</v>
      </c>
    </row>
    <row r="7324" spans="2:13" x14ac:dyDescent="0.35">
      <c r="B7324">
        <v>7321</v>
      </c>
      <c r="C7324">
        <v>0.73204999999999998</v>
      </c>
      <c r="D7324">
        <v>0.50334999999999996</v>
      </c>
      <c r="E7324">
        <v>0.78034999999999999</v>
      </c>
      <c r="F7324">
        <v>0.95425000000000004</v>
      </c>
      <c r="G7324">
        <v>0.29765000000000003</v>
      </c>
      <c r="H7324">
        <v>0.18905</v>
      </c>
      <c r="I7324">
        <v>0.11315</v>
      </c>
      <c r="J7324">
        <v>0.83784999999999998</v>
      </c>
      <c r="K7324">
        <v>0.45355000000000001</v>
      </c>
      <c r="L7324">
        <v>0.16864999999999999</v>
      </c>
      <c r="M7324">
        <v>0.34394999999999998</v>
      </c>
    </row>
    <row r="7325" spans="2:13" x14ac:dyDescent="0.35">
      <c r="B7325">
        <v>7322</v>
      </c>
      <c r="C7325">
        <v>0.73214999999999997</v>
      </c>
      <c r="D7325">
        <v>0.77434999999999998</v>
      </c>
      <c r="E7325">
        <v>0.35704999999999998</v>
      </c>
      <c r="F7325">
        <v>0.63314999999999999</v>
      </c>
      <c r="G7325">
        <v>0.72885</v>
      </c>
      <c r="H7325">
        <v>0.28465000000000001</v>
      </c>
      <c r="I7325">
        <v>0.63465000000000005</v>
      </c>
      <c r="J7325">
        <v>9.4450000000000006E-2</v>
      </c>
      <c r="K7325">
        <v>0.36785000000000001</v>
      </c>
      <c r="L7325">
        <v>0.74644999999999995</v>
      </c>
      <c r="M7325">
        <v>0.22284999999999999</v>
      </c>
    </row>
    <row r="7326" spans="2:13" x14ac:dyDescent="0.35">
      <c r="B7326">
        <v>7323</v>
      </c>
      <c r="C7326">
        <v>0.73224999999999996</v>
      </c>
      <c r="D7326">
        <v>0.77715000000000001</v>
      </c>
      <c r="E7326">
        <v>0.76995000000000002</v>
      </c>
      <c r="F7326">
        <v>0.53485000000000005</v>
      </c>
      <c r="G7326">
        <v>2.4750000000000001E-2</v>
      </c>
      <c r="H7326">
        <v>0.87624999999999997</v>
      </c>
      <c r="I7326">
        <v>0.97204999999999997</v>
      </c>
      <c r="J7326">
        <v>0.60335000000000005</v>
      </c>
      <c r="K7326">
        <v>3.7850000000000002E-2</v>
      </c>
      <c r="L7326">
        <v>0.56904999999999994</v>
      </c>
      <c r="M7326">
        <v>0.98394999999999999</v>
      </c>
    </row>
    <row r="7327" spans="2:13" x14ac:dyDescent="0.35">
      <c r="B7327">
        <v>7324</v>
      </c>
      <c r="C7327">
        <v>0.73234999999999995</v>
      </c>
      <c r="D7327">
        <v>0.61275000000000002</v>
      </c>
      <c r="E7327">
        <v>0.31264999999999998</v>
      </c>
      <c r="F7327">
        <v>0.52775000000000005</v>
      </c>
      <c r="G7327">
        <v>0.26315</v>
      </c>
      <c r="H7327">
        <v>0.19705</v>
      </c>
      <c r="I7327">
        <v>0.77754999999999996</v>
      </c>
      <c r="J7327">
        <v>0.33595000000000003</v>
      </c>
      <c r="K7327">
        <v>0.33105000000000001</v>
      </c>
      <c r="L7327">
        <v>4.0550000000000003E-2</v>
      </c>
      <c r="M7327">
        <v>0.42354999999999998</v>
      </c>
    </row>
    <row r="7328" spans="2:13" x14ac:dyDescent="0.35">
      <c r="B7328">
        <v>7325</v>
      </c>
      <c r="C7328">
        <v>0.73245000000000005</v>
      </c>
      <c r="D7328">
        <v>0.45545000000000002</v>
      </c>
      <c r="E7328">
        <v>0.43974999999999997</v>
      </c>
      <c r="F7328">
        <v>0.56084999999999996</v>
      </c>
      <c r="G7328">
        <v>0.69474999999999998</v>
      </c>
      <c r="H7328">
        <v>0.54425000000000001</v>
      </c>
      <c r="I7328">
        <v>0.37164999999999998</v>
      </c>
      <c r="J7328">
        <v>0.25905</v>
      </c>
      <c r="K7328">
        <v>0.93764999999999998</v>
      </c>
      <c r="L7328">
        <v>0.82025000000000003</v>
      </c>
      <c r="M7328">
        <v>0.30314999999999998</v>
      </c>
    </row>
    <row r="7329" spans="2:13" x14ac:dyDescent="0.35">
      <c r="B7329">
        <v>7326</v>
      </c>
      <c r="C7329">
        <v>0.73255000000000003</v>
      </c>
      <c r="D7329">
        <v>0.44755</v>
      </c>
      <c r="E7329">
        <v>0.57955000000000001</v>
      </c>
      <c r="F7329">
        <v>0.75555000000000005</v>
      </c>
      <c r="G7329">
        <v>0.82715000000000005</v>
      </c>
      <c r="H7329">
        <v>0.65105000000000002</v>
      </c>
      <c r="I7329">
        <v>0.51175000000000004</v>
      </c>
      <c r="J7329">
        <v>0.38555</v>
      </c>
      <c r="K7329">
        <v>2.3650000000000001E-2</v>
      </c>
      <c r="L7329">
        <v>0.53144999999999998</v>
      </c>
      <c r="M7329">
        <v>0.10295</v>
      </c>
    </row>
    <row r="7330" spans="2:13" x14ac:dyDescent="0.35">
      <c r="B7330">
        <v>7327</v>
      </c>
      <c r="C7330">
        <v>0.73265000000000002</v>
      </c>
      <c r="D7330">
        <v>0.63844999999999996</v>
      </c>
      <c r="E7330">
        <v>0.91825000000000001</v>
      </c>
      <c r="F7330">
        <v>0.95765</v>
      </c>
      <c r="G7330">
        <v>0.84114999999999995</v>
      </c>
      <c r="H7330">
        <v>0.82384999999999997</v>
      </c>
      <c r="I7330">
        <v>0.90115000000000001</v>
      </c>
      <c r="J7330">
        <v>0.18625</v>
      </c>
      <c r="K7330">
        <v>0.99724999999999997</v>
      </c>
      <c r="L7330">
        <v>0.50914999999999999</v>
      </c>
      <c r="M7330">
        <v>0.58165</v>
      </c>
    </row>
    <row r="7331" spans="2:13" x14ac:dyDescent="0.35">
      <c r="B7331">
        <v>7328</v>
      </c>
      <c r="C7331">
        <v>0.73275000000000001</v>
      </c>
      <c r="D7331">
        <v>0.88444999999999996</v>
      </c>
      <c r="E7331">
        <v>0.55495000000000005</v>
      </c>
      <c r="F7331">
        <v>0.22564999999999999</v>
      </c>
      <c r="G7331">
        <v>0.53674999999999995</v>
      </c>
      <c r="H7331">
        <v>0.10625</v>
      </c>
      <c r="I7331">
        <v>0.24665000000000001</v>
      </c>
      <c r="J7331">
        <v>0.65825</v>
      </c>
      <c r="K7331">
        <v>0.44324999999999998</v>
      </c>
      <c r="L7331">
        <v>0.78734999999999999</v>
      </c>
      <c r="M7331">
        <v>0.62075000000000002</v>
      </c>
    </row>
    <row r="7332" spans="2:13" x14ac:dyDescent="0.35">
      <c r="B7332">
        <v>7329</v>
      </c>
      <c r="C7332">
        <v>0.73285</v>
      </c>
      <c r="D7332">
        <v>0.89275000000000004</v>
      </c>
      <c r="E7332">
        <v>0.85824999999999996</v>
      </c>
      <c r="F7332">
        <v>0.37964999999999999</v>
      </c>
      <c r="G7332">
        <v>0.31614999999999999</v>
      </c>
      <c r="H7332">
        <v>0.65075000000000005</v>
      </c>
      <c r="I7332">
        <v>0.88954999999999995</v>
      </c>
      <c r="J7332">
        <v>0.32414999999999999</v>
      </c>
      <c r="K7332">
        <v>0.44005</v>
      </c>
      <c r="L7332">
        <v>0.88505</v>
      </c>
      <c r="M7332">
        <v>0.46475</v>
      </c>
    </row>
    <row r="7333" spans="2:13" x14ac:dyDescent="0.35">
      <c r="B7333">
        <v>7330</v>
      </c>
      <c r="C7333">
        <v>0.73294999999999999</v>
      </c>
      <c r="D7333">
        <v>0.62185000000000001</v>
      </c>
      <c r="E7333">
        <v>0.11675000000000001</v>
      </c>
      <c r="F7333">
        <v>0.59294999999999998</v>
      </c>
      <c r="G7333">
        <v>0.30804999999999999</v>
      </c>
      <c r="H7333">
        <v>0.39234999999999998</v>
      </c>
      <c r="I7333">
        <v>0.55664999999999998</v>
      </c>
      <c r="J7333">
        <v>0.21085000000000001</v>
      </c>
      <c r="K7333">
        <v>0.58465</v>
      </c>
      <c r="L7333">
        <v>0.51775000000000004</v>
      </c>
      <c r="M7333">
        <v>0.67874999999999996</v>
      </c>
    </row>
    <row r="7334" spans="2:13" x14ac:dyDescent="0.35">
      <c r="B7334">
        <v>7331</v>
      </c>
      <c r="C7334">
        <v>0.73304999999999998</v>
      </c>
      <c r="D7334">
        <v>0.62975000000000003</v>
      </c>
      <c r="E7334">
        <v>0.47134999999999999</v>
      </c>
      <c r="F7334">
        <v>2.0500000000000002E-3</v>
      </c>
      <c r="G7334">
        <v>0.75924999999999998</v>
      </c>
      <c r="H7334">
        <v>0.77795000000000003</v>
      </c>
      <c r="I7334">
        <v>0.85355000000000003</v>
      </c>
      <c r="J7334">
        <v>5.4350000000000002E-2</v>
      </c>
      <c r="K7334">
        <v>0.56215000000000004</v>
      </c>
      <c r="L7334">
        <v>0.35135</v>
      </c>
      <c r="M7334">
        <v>0.81125000000000003</v>
      </c>
    </row>
    <row r="7335" spans="2:13" x14ac:dyDescent="0.35">
      <c r="B7335">
        <v>7332</v>
      </c>
      <c r="C7335">
        <v>0.73314999999999997</v>
      </c>
      <c r="D7335">
        <v>0.89675000000000005</v>
      </c>
      <c r="E7335">
        <v>0.63865000000000005</v>
      </c>
      <c r="F7335">
        <v>0.86385000000000001</v>
      </c>
      <c r="G7335">
        <v>0.78115000000000001</v>
      </c>
      <c r="H7335">
        <v>0.42964999999999998</v>
      </c>
      <c r="I7335">
        <v>0.74985000000000002</v>
      </c>
      <c r="J7335">
        <v>8.4999999999999995E-4</v>
      </c>
      <c r="K7335">
        <v>0.77595000000000003</v>
      </c>
      <c r="L7335">
        <v>0.81125000000000003</v>
      </c>
      <c r="M7335">
        <v>0.48454999999999998</v>
      </c>
    </row>
    <row r="7336" spans="2:13" x14ac:dyDescent="0.35">
      <c r="B7336">
        <v>7333</v>
      </c>
      <c r="C7336">
        <v>0.73324999999999996</v>
      </c>
      <c r="D7336">
        <v>0.48975000000000002</v>
      </c>
      <c r="E7336">
        <v>0.62595000000000001</v>
      </c>
      <c r="F7336">
        <v>0.86514999999999997</v>
      </c>
      <c r="G7336">
        <v>0.50034999999999996</v>
      </c>
      <c r="H7336">
        <v>4.4350000000000001E-2</v>
      </c>
      <c r="I7336">
        <v>0.24695</v>
      </c>
      <c r="J7336">
        <v>1.175E-2</v>
      </c>
      <c r="K7336">
        <v>0.83765000000000001</v>
      </c>
      <c r="L7336">
        <v>0.95125000000000004</v>
      </c>
      <c r="M7336">
        <v>0.67625000000000002</v>
      </c>
    </row>
    <row r="7337" spans="2:13" x14ac:dyDescent="0.35">
      <c r="B7337">
        <v>7334</v>
      </c>
      <c r="C7337">
        <v>0.73334999999999995</v>
      </c>
      <c r="D7337">
        <v>0.64805000000000001</v>
      </c>
      <c r="E7337">
        <v>0.75305</v>
      </c>
      <c r="F7337">
        <v>0.54464999999999997</v>
      </c>
      <c r="G7337">
        <v>0.21195</v>
      </c>
      <c r="H7337">
        <v>0.22805</v>
      </c>
      <c r="I7337">
        <v>1.6250000000000001E-2</v>
      </c>
      <c r="J7337">
        <v>0.65215000000000001</v>
      </c>
      <c r="K7337">
        <v>0.43495</v>
      </c>
      <c r="L7337">
        <v>0.36314999999999997</v>
      </c>
      <c r="M7337">
        <v>0.83265</v>
      </c>
    </row>
    <row r="7338" spans="2:13" x14ac:dyDescent="0.35">
      <c r="B7338">
        <v>7335</v>
      </c>
      <c r="C7338">
        <v>0.73345000000000005</v>
      </c>
      <c r="D7338">
        <v>0.69074999999999998</v>
      </c>
      <c r="E7338">
        <v>0.30475000000000002</v>
      </c>
      <c r="F7338">
        <v>0.11455</v>
      </c>
      <c r="G7338">
        <v>3.2250000000000001E-2</v>
      </c>
      <c r="H7338">
        <v>0.69694999999999996</v>
      </c>
      <c r="I7338">
        <v>0.38745000000000002</v>
      </c>
      <c r="J7338">
        <v>0.26784999999999998</v>
      </c>
      <c r="K7338">
        <v>0.67105000000000004</v>
      </c>
      <c r="L7338">
        <v>0.73265000000000002</v>
      </c>
      <c r="M7338">
        <v>0.55564999999999998</v>
      </c>
    </row>
    <row r="7339" spans="2:13" x14ac:dyDescent="0.35">
      <c r="B7339">
        <v>7336</v>
      </c>
      <c r="C7339">
        <v>0.73355000000000004</v>
      </c>
      <c r="D7339">
        <v>0.54884999999999995</v>
      </c>
      <c r="E7339">
        <v>0.36804999999999999</v>
      </c>
      <c r="F7339">
        <v>0.25054999999999999</v>
      </c>
      <c r="G7339">
        <v>0.11955</v>
      </c>
      <c r="H7339">
        <v>0.46734999999999999</v>
      </c>
      <c r="I7339">
        <v>2.155E-2</v>
      </c>
      <c r="J7339">
        <v>0.16885</v>
      </c>
      <c r="K7339">
        <v>0.36165000000000003</v>
      </c>
      <c r="L7339">
        <v>0.77044999999999997</v>
      </c>
      <c r="M7339">
        <v>0.62934999999999997</v>
      </c>
    </row>
    <row r="7340" spans="2:13" x14ac:dyDescent="0.35">
      <c r="B7340">
        <v>7337</v>
      </c>
      <c r="C7340">
        <v>0.73365000000000002</v>
      </c>
      <c r="D7340">
        <v>0.44064999999999999</v>
      </c>
      <c r="E7340">
        <v>0.70694999999999997</v>
      </c>
      <c r="F7340">
        <v>0.64165000000000005</v>
      </c>
      <c r="G7340">
        <v>4.0250000000000001E-2</v>
      </c>
      <c r="H7340">
        <v>0.90285000000000004</v>
      </c>
      <c r="I7340">
        <v>0.11185</v>
      </c>
      <c r="J7340">
        <v>0.19295000000000001</v>
      </c>
      <c r="K7340">
        <v>0.93415000000000004</v>
      </c>
      <c r="L7340">
        <v>0.99014999999999997</v>
      </c>
      <c r="M7340">
        <v>0.87695000000000001</v>
      </c>
    </row>
    <row r="7341" spans="2:13" x14ac:dyDescent="0.35">
      <c r="B7341">
        <v>7338</v>
      </c>
      <c r="C7341">
        <v>0.73375000000000001</v>
      </c>
      <c r="D7341">
        <v>0.71984999999999999</v>
      </c>
      <c r="E7341">
        <v>0.30164999999999997</v>
      </c>
      <c r="F7341">
        <v>0.54244999999999999</v>
      </c>
      <c r="G7341">
        <v>0.24775</v>
      </c>
      <c r="H7341">
        <v>0.76944999999999997</v>
      </c>
      <c r="I7341">
        <v>3.3950000000000001E-2</v>
      </c>
      <c r="J7341">
        <v>0.57525000000000004</v>
      </c>
      <c r="K7341">
        <v>0.52585000000000004</v>
      </c>
      <c r="L7341">
        <v>9.7850000000000006E-2</v>
      </c>
      <c r="M7341">
        <v>5.1150000000000001E-2</v>
      </c>
    </row>
    <row r="7342" spans="2:13" x14ac:dyDescent="0.35">
      <c r="B7342">
        <v>7339</v>
      </c>
      <c r="C7342">
        <v>0.73385</v>
      </c>
      <c r="D7342">
        <v>0.59735000000000005</v>
      </c>
      <c r="E7342">
        <v>0.98194999999999999</v>
      </c>
      <c r="F7342">
        <v>0.98655000000000004</v>
      </c>
      <c r="G7342">
        <v>0.25414999999999999</v>
      </c>
      <c r="H7342">
        <v>0.55894999999999995</v>
      </c>
      <c r="I7342">
        <v>0.36215000000000003</v>
      </c>
      <c r="J7342">
        <v>0.87514999999999998</v>
      </c>
      <c r="K7342">
        <v>0.10555</v>
      </c>
      <c r="L7342">
        <v>0.74504999999999999</v>
      </c>
      <c r="M7342">
        <v>0.26605000000000001</v>
      </c>
    </row>
    <row r="7343" spans="2:13" x14ac:dyDescent="0.35">
      <c r="B7343">
        <v>7340</v>
      </c>
      <c r="C7343">
        <v>0.73394999999999999</v>
      </c>
      <c r="D7343">
        <v>0.12175</v>
      </c>
      <c r="E7343">
        <v>0.37564999999999998</v>
      </c>
      <c r="F7343">
        <v>0.97404999999999997</v>
      </c>
      <c r="G7343">
        <v>0.88085000000000002</v>
      </c>
      <c r="H7343">
        <v>0.50405</v>
      </c>
      <c r="I7343">
        <v>0.41144999999999998</v>
      </c>
      <c r="J7343">
        <v>0.38414999999999999</v>
      </c>
      <c r="K7343">
        <v>0.60655000000000003</v>
      </c>
      <c r="L7343">
        <v>0.52434999999999998</v>
      </c>
      <c r="M7343">
        <v>0.16875000000000001</v>
      </c>
    </row>
    <row r="7344" spans="2:13" x14ac:dyDescent="0.35">
      <c r="B7344">
        <v>7341</v>
      </c>
      <c r="C7344">
        <v>0.73404999999999998</v>
      </c>
      <c r="D7344">
        <v>0.61155000000000004</v>
      </c>
      <c r="E7344">
        <v>0.20115</v>
      </c>
      <c r="F7344">
        <v>0.69894999999999996</v>
      </c>
      <c r="G7344">
        <v>0.46794999999999998</v>
      </c>
      <c r="H7344">
        <v>0.94584999999999997</v>
      </c>
      <c r="I7344">
        <v>0.91305000000000003</v>
      </c>
      <c r="J7344">
        <v>0.84335000000000004</v>
      </c>
      <c r="K7344">
        <v>0.12445000000000001</v>
      </c>
      <c r="L7344">
        <v>0.30095</v>
      </c>
      <c r="M7344">
        <v>0.47155000000000002</v>
      </c>
    </row>
    <row r="7345" spans="2:13" x14ac:dyDescent="0.35">
      <c r="B7345">
        <v>7342</v>
      </c>
      <c r="C7345">
        <v>0.73414999999999997</v>
      </c>
      <c r="D7345">
        <v>0.76334999999999997</v>
      </c>
      <c r="E7345">
        <v>0.66264999999999996</v>
      </c>
      <c r="F7345">
        <v>7.7950000000000005E-2</v>
      </c>
      <c r="G7345">
        <v>9.0649999999999994E-2</v>
      </c>
      <c r="H7345">
        <v>0.21054999999999999</v>
      </c>
      <c r="I7345">
        <v>0.83025000000000004</v>
      </c>
      <c r="J7345">
        <v>0.31154999999999999</v>
      </c>
      <c r="K7345">
        <v>0.13544999999999999</v>
      </c>
      <c r="L7345">
        <v>0.86234999999999995</v>
      </c>
      <c r="M7345">
        <v>0.38045000000000001</v>
      </c>
    </row>
    <row r="7346" spans="2:13" x14ac:dyDescent="0.35">
      <c r="B7346">
        <v>7343</v>
      </c>
      <c r="C7346">
        <v>0.73424999999999996</v>
      </c>
      <c r="D7346">
        <v>0.37745000000000001</v>
      </c>
      <c r="E7346">
        <v>0.33595000000000003</v>
      </c>
      <c r="F7346">
        <v>0.44274999999999998</v>
      </c>
      <c r="G7346">
        <v>0.12135</v>
      </c>
      <c r="H7346">
        <v>0.96325000000000005</v>
      </c>
      <c r="I7346">
        <v>0.48335</v>
      </c>
      <c r="J7346">
        <v>0.66034999999999999</v>
      </c>
      <c r="K7346">
        <v>0.92584999999999995</v>
      </c>
      <c r="L7346">
        <v>0.29744999999999999</v>
      </c>
      <c r="M7346">
        <v>0.55645</v>
      </c>
    </row>
    <row r="7347" spans="2:13" x14ac:dyDescent="0.35">
      <c r="B7347">
        <v>7344</v>
      </c>
      <c r="C7347">
        <v>0.73434999999999995</v>
      </c>
      <c r="D7347">
        <v>0.66984999999999995</v>
      </c>
      <c r="E7347">
        <v>0.80195000000000005</v>
      </c>
      <c r="F7347">
        <v>0.98124999999999996</v>
      </c>
      <c r="G7347">
        <v>0.82725000000000004</v>
      </c>
      <c r="H7347">
        <v>0.45334999999999998</v>
      </c>
      <c r="I7347">
        <v>0.47925000000000001</v>
      </c>
      <c r="J7347">
        <v>0.15755</v>
      </c>
      <c r="K7347">
        <v>0.77464999999999995</v>
      </c>
      <c r="L7347">
        <v>0.88495000000000001</v>
      </c>
      <c r="M7347">
        <v>5.5849999999999997E-2</v>
      </c>
    </row>
    <row r="7348" spans="2:13" x14ac:dyDescent="0.35">
      <c r="B7348">
        <v>7345</v>
      </c>
      <c r="C7348">
        <v>0.73445000000000005</v>
      </c>
      <c r="D7348">
        <v>0.23655000000000001</v>
      </c>
      <c r="E7348">
        <v>0.11005</v>
      </c>
      <c r="F7348">
        <v>0.69715000000000005</v>
      </c>
      <c r="G7348">
        <v>0.98234999999999995</v>
      </c>
      <c r="H7348">
        <v>0.56154999999999999</v>
      </c>
      <c r="I7348">
        <v>0.66654999999999998</v>
      </c>
      <c r="J7348">
        <v>0.93754999999999999</v>
      </c>
      <c r="K7348">
        <v>0.84704999999999997</v>
      </c>
      <c r="L7348">
        <v>0.39615</v>
      </c>
      <c r="M7348">
        <v>0.33965000000000001</v>
      </c>
    </row>
    <row r="7349" spans="2:13" x14ac:dyDescent="0.35">
      <c r="B7349">
        <v>7346</v>
      </c>
      <c r="C7349">
        <v>0.73455000000000004</v>
      </c>
      <c r="D7349">
        <v>0.37685000000000002</v>
      </c>
      <c r="E7349">
        <v>0.66735</v>
      </c>
      <c r="F7349">
        <v>0.36735000000000001</v>
      </c>
      <c r="G7349">
        <v>0.54464999999999997</v>
      </c>
      <c r="H7349">
        <v>0.22795000000000001</v>
      </c>
      <c r="I7349">
        <v>0.58604999999999996</v>
      </c>
      <c r="J7349">
        <v>0.40384999999999999</v>
      </c>
      <c r="K7349">
        <v>0.76224999999999998</v>
      </c>
      <c r="L7349">
        <v>8.6749999999999994E-2</v>
      </c>
      <c r="M7349">
        <v>0.35004999999999997</v>
      </c>
    </row>
    <row r="7350" spans="2:13" x14ac:dyDescent="0.35">
      <c r="B7350">
        <v>7347</v>
      </c>
      <c r="C7350">
        <v>0.73465000000000003</v>
      </c>
      <c r="D7350">
        <v>0.50114999999999998</v>
      </c>
      <c r="E7350">
        <v>0.28025</v>
      </c>
      <c r="F7350">
        <v>0.63954999999999995</v>
      </c>
      <c r="G7350">
        <v>0.59365000000000001</v>
      </c>
      <c r="H7350">
        <v>0.61845000000000006</v>
      </c>
      <c r="I7350">
        <v>0.65744999999999998</v>
      </c>
      <c r="J7350">
        <v>0.81394999999999995</v>
      </c>
      <c r="K7350">
        <v>0.18915000000000001</v>
      </c>
      <c r="L7350">
        <v>0.29585</v>
      </c>
      <c r="M7350">
        <v>0.46315000000000001</v>
      </c>
    </row>
    <row r="7351" spans="2:13" x14ac:dyDescent="0.35">
      <c r="B7351">
        <v>7348</v>
      </c>
      <c r="C7351">
        <v>0.73475000000000001</v>
      </c>
      <c r="D7351">
        <v>0.75255000000000005</v>
      </c>
      <c r="E7351">
        <v>0.96055000000000001</v>
      </c>
      <c r="F7351">
        <v>0.44805</v>
      </c>
      <c r="G7351">
        <v>0.50644999999999996</v>
      </c>
      <c r="H7351">
        <v>0.91215000000000002</v>
      </c>
      <c r="I7351">
        <v>0.45365</v>
      </c>
      <c r="J7351">
        <v>0.83555000000000001</v>
      </c>
      <c r="K7351">
        <v>0.42995</v>
      </c>
      <c r="L7351">
        <v>0.16505</v>
      </c>
      <c r="M7351">
        <v>2.6550000000000001E-2</v>
      </c>
    </row>
    <row r="7352" spans="2:13" x14ac:dyDescent="0.35">
      <c r="B7352">
        <v>7349</v>
      </c>
      <c r="C7352">
        <v>0.73485</v>
      </c>
      <c r="D7352">
        <v>0.23285</v>
      </c>
      <c r="E7352">
        <v>0.88514999999999999</v>
      </c>
      <c r="F7352">
        <v>0.63595000000000002</v>
      </c>
      <c r="G7352">
        <v>0.53154999999999997</v>
      </c>
      <c r="H7352">
        <v>0.87055000000000005</v>
      </c>
      <c r="I7352">
        <v>0.61395</v>
      </c>
      <c r="J7352">
        <v>0.82084999999999997</v>
      </c>
      <c r="K7352">
        <v>0.18174999999999999</v>
      </c>
      <c r="L7352">
        <v>0.27994999999999998</v>
      </c>
      <c r="M7352">
        <v>0.68184999999999996</v>
      </c>
    </row>
    <row r="7353" spans="2:13" x14ac:dyDescent="0.35">
      <c r="B7353">
        <v>7350</v>
      </c>
      <c r="C7353">
        <v>0.73494999999999999</v>
      </c>
      <c r="D7353">
        <v>0.34594999999999998</v>
      </c>
      <c r="E7353">
        <v>0.91134999999999999</v>
      </c>
      <c r="F7353">
        <v>0.30645</v>
      </c>
      <c r="G7353">
        <v>0.19714999999999999</v>
      </c>
      <c r="H7353">
        <v>0.48775000000000002</v>
      </c>
      <c r="I7353">
        <v>0.19585</v>
      </c>
      <c r="J7353">
        <v>0.44964999999999999</v>
      </c>
      <c r="K7353">
        <v>0.41575000000000001</v>
      </c>
      <c r="L7353">
        <v>0.81674999999999998</v>
      </c>
      <c r="M7353">
        <v>0.34775</v>
      </c>
    </row>
    <row r="7354" spans="2:13" x14ac:dyDescent="0.35">
      <c r="B7354">
        <v>7351</v>
      </c>
      <c r="C7354">
        <v>0.73504999999999998</v>
      </c>
      <c r="D7354">
        <v>0.51775000000000004</v>
      </c>
      <c r="E7354">
        <v>4.0499999999999998E-3</v>
      </c>
      <c r="F7354">
        <v>6.615E-2</v>
      </c>
      <c r="G7354">
        <v>0.91525000000000001</v>
      </c>
      <c r="H7354">
        <v>0.89675000000000005</v>
      </c>
      <c r="I7354">
        <v>0.59855000000000003</v>
      </c>
      <c r="J7354">
        <v>0.75424999999999998</v>
      </c>
      <c r="K7354">
        <v>7.8049999999999994E-2</v>
      </c>
      <c r="L7354">
        <v>9.5250000000000001E-2</v>
      </c>
      <c r="M7354">
        <v>9.4500000000000001E-3</v>
      </c>
    </row>
    <row r="7355" spans="2:13" x14ac:dyDescent="0.35">
      <c r="B7355">
        <v>7352</v>
      </c>
      <c r="C7355">
        <v>0.73514999999999997</v>
      </c>
      <c r="D7355">
        <v>0.85104999999999997</v>
      </c>
      <c r="E7355">
        <v>6.7499999999999999E-3</v>
      </c>
      <c r="F7355">
        <v>0.41685</v>
      </c>
      <c r="G7355">
        <v>0.19495000000000001</v>
      </c>
      <c r="H7355">
        <v>0.46984999999999999</v>
      </c>
      <c r="I7355">
        <v>0.88314999999999999</v>
      </c>
      <c r="J7355">
        <v>0.82515000000000005</v>
      </c>
      <c r="K7355">
        <v>6.3499999999999997E-3</v>
      </c>
      <c r="L7355">
        <v>8.4449999999999997E-2</v>
      </c>
      <c r="M7355">
        <v>0.85314999999999996</v>
      </c>
    </row>
    <row r="7356" spans="2:13" x14ac:dyDescent="0.35">
      <c r="B7356">
        <v>7353</v>
      </c>
      <c r="C7356">
        <v>0.73524999999999996</v>
      </c>
      <c r="D7356">
        <v>0.52254999999999996</v>
      </c>
      <c r="E7356">
        <v>0.50114999999999998</v>
      </c>
      <c r="F7356">
        <v>0.65454999999999997</v>
      </c>
      <c r="G7356">
        <v>0.95435000000000003</v>
      </c>
      <c r="H7356">
        <v>0.14935000000000001</v>
      </c>
      <c r="I7356">
        <v>0.58975</v>
      </c>
      <c r="J7356">
        <v>5.6250000000000001E-2</v>
      </c>
      <c r="K7356">
        <v>0.23435</v>
      </c>
      <c r="L7356">
        <v>0.68105000000000004</v>
      </c>
      <c r="M7356">
        <v>0.75234999999999996</v>
      </c>
    </row>
    <row r="7357" spans="2:13" x14ac:dyDescent="0.35">
      <c r="B7357">
        <v>7354</v>
      </c>
      <c r="C7357">
        <v>0.73534999999999995</v>
      </c>
      <c r="D7357">
        <v>0.81405000000000005</v>
      </c>
      <c r="E7357">
        <v>8.7050000000000002E-2</v>
      </c>
      <c r="F7357">
        <v>8.8249999999999995E-2</v>
      </c>
      <c r="G7357">
        <v>0.86475000000000002</v>
      </c>
      <c r="H7357">
        <v>0.86445000000000005</v>
      </c>
      <c r="I7357">
        <v>0.73024999999999995</v>
      </c>
      <c r="J7357">
        <v>0.91585000000000005</v>
      </c>
      <c r="K7357">
        <v>0.87395</v>
      </c>
      <c r="L7357">
        <v>0.39234999999999998</v>
      </c>
      <c r="M7357">
        <v>0.16705</v>
      </c>
    </row>
    <row r="7358" spans="2:13" x14ac:dyDescent="0.35">
      <c r="B7358">
        <v>7355</v>
      </c>
      <c r="C7358">
        <v>0.73545000000000005</v>
      </c>
      <c r="D7358">
        <v>0.62334999999999996</v>
      </c>
      <c r="E7358">
        <v>0.65905000000000002</v>
      </c>
      <c r="F7358">
        <v>0.73004999999999998</v>
      </c>
      <c r="G7358">
        <v>0.30104999999999998</v>
      </c>
      <c r="H7358">
        <v>0.98685</v>
      </c>
      <c r="I7358">
        <v>0.82765</v>
      </c>
      <c r="J7358">
        <v>0.47625000000000001</v>
      </c>
      <c r="K7358">
        <v>0.70984999999999998</v>
      </c>
      <c r="L7358">
        <v>0.10854999999999999</v>
      </c>
      <c r="M7358">
        <v>0.93335000000000001</v>
      </c>
    </row>
    <row r="7359" spans="2:13" x14ac:dyDescent="0.35">
      <c r="B7359">
        <v>7356</v>
      </c>
      <c r="C7359">
        <v>0.73555000000000004</v>
      </c>
      <c r="D7359">
        <v>2.2349999999999998E-2</v>
      </c>
      <c r="E7359">
        <v>0.40405000000000002</v>
      </c>
      <c r="F7359">
        <v>0.40865000000000001</v>
      </c>
      <c r="G7359">
        <v>0.15695000000000001</v>
      </c>
      <c r="H7359">
        <v>0.60104999999999997</v>
      </c>
      <c r="I7359">
        <v>0.23785000000000001</v>
      </c>
      <c r="J7359">
        <v>0.88865000000000005</v>
      </c>
      <c r="K7359">
        <v>0.24165</v>
      </c>
      <c r="L7359">
        <v>0.24254999999999999</v>
      </c>
      <c r="M7359">
        <v>0.99485000000000001</v>
      </c>
    </row>
    <row r="7360" spans="2:13" x14ac:dyDescent="0.35">
      <c r="B7360">
        <v>7357</v>
      </c>
      <c r="C7360">
        <v>0.73565000000000003</v>
      </c>
      <c r="D7360">
        <v>0.13444999999999999</v>
      </c>
      <c r="E7360">
        <v>0.90505000000000002</v>
      </c>
      <c r="F7360">
        <v>0.68664999999999998</v>
      </c>
      <c r="G7360">
        <v>0.90534999999999999</v>
      </c>
      <c r="H7360">
        <v>0.83135000000000003</v>
      </c>
      <c r="I7360">
        <v>8.4999999999999995E-4</v>
      </c>
      <c r="J7360">
        <v>3.4499999999999999E-3</v>
      </c>
      <c r="K7360">
        <v>0.19425000000000001</v>
      </c>
      <c r="L7360">
        <v>0.15334999999999999</v>
      </c>
      <c r="M7360">
        <v>0.29185</v>
      </c>
    </row>
    <row r="7361" spans="2:13" x14ac:dyDescent="0.35">
      <c r="B7361">
        <v>7358</v>
      </c>
      <c r="C7361">
        <v>0.73575000000000002</v>
      </c>
      <c r="D7361">
        <v>0.41904999999999998</v>
      </c>
      <c r="E7361">
        <v>0.73124999999999996</v>
      </c>
      <c r="F7361">
        <v>0.17435</v>
      </c>
      <c r="G7361">
        <v>0.31655</v>
      </c>
      <c r="H7361">
        <v>0.53595000000000004</v>
      </c>
      <c r="I7361">
        <v>0.64295000000000002</v>
      </c>
      <c r="J7361">
        <v>7.2650000000000006E-2</v>
      </c>
      <c r="K7361">
        <v>0.79805000000000004</v>
      </c>
      <c r="L7361">
        <v>5.2350000000000001E-2</v>
      </c>
      <c r="M7361">
        <v>0.57004999999999995</v>
      </c>
    </row>
    <row r="7362" spans="2:13" x14ac:dyDescent="0.35">
      <c r="B7362">
        <v>7359</v>
      </c>
      <c r="C7362">
        <v>0.73585</v>
      </c>
      <c r="D7362">
        <v>0.67615000000000003</v>
      </c>
      <c r="E7362">
        <v>0.86075000000000002</v>
      </c>
      <c r="F7362">
        <v>0.21174999999999999</v>
      </c>
      <c r="G7362">
        <v>0.82525000000000004</v>
      </c>
      <c r="H7362">
        <v>0.34115000000000001</v>
      </c>
      <c r="I7362">
        <v>0.28344999999999998</v>
      </c>
      <c r="J7362">
        <v>0.81945000000000001</v>
      </c>
      <c r="K7362">
        <v>0.29344999999999999</v>
      </c>
      <c r="L7362">
        <v>0.64524999999999999</v>
      </c>
      <c r="M7362">
        <v>0.38105</v>
      </c>
    </row>
    <row r="7363" spans="2:13" x14ac:dyDescent="0.35">
      <c r="B7363">
        <v>7360</v>
      </c>
      <c r="C7363">
        <v>0.73594999999999999</v>
      </c>
      <c r="D7363">
        <v>0.80715000000000003</v>
      </c>
      <c r="E7363">
        <v>0.48344999999999999</v>
      </c>
      <c r="F7363">
        <v>0.32464999999999999</v>
      </c>
      <c r="G7363">
        <v>0.65244999999999997</v>
      </c>
      <c r="H7363">
        <v>0.67554999999999998</v>
      </c>
      <c r="I7363">
        <v>0.16445000000000001</v>
      </c>
      <c r="J7363">
        <v>0.46405000000000002</v>
      </c>
      <c r="K7363">
        <v>0.89375000000000004</v>
      </c>
      <c r="L7363">
        <v>0.32855000000000001</v>
      </c>
      <c r="M7363">
        <v>0.16944999999999999</v>
      </c>
    </row>
    <row r="7364" spans="2:13" x14ac:dyDescent="0.35">
      <c r="B7364">
        <v>7361</v>
      </c>
      <c r="C7364">
        <v>0.73604999999999998</v>
      </c>
      <c r="D7364">
        <v>4.165E-2</v>
      </c>
      <c r="E7364">
        <v>0.65625</v>
      </c>
      <c r="F7364">
        <v>0.68545</v>
      </c>
      <c r="G7364">
        <v>0.21495</v>
      </c>
      <c r="H7364">
        <v>0.58865000000000001</v>
      </c>
      <c r="I7364">
        <v>0.54564999999999997</v>
      </c>
      <c r="J7364">
        <v>0.66974999999999996</v>
      </c>
      <c r="K7364">
        <v>0.43864999999999998</v>
      </c>
      <c r="L7364">
        <v>0.44874999999999998</v>
      </c>
      <c r="M7364">
        <v>0.42465000000000003</v>
      </c>
    </row>
    <row r="7365" spans="2:13" x14ac:dyDescent="0.35">
      <c r="B7365">
        <v>7362</v>
      </c>
      <c r="C7365">
        <v>0.73614999999999997</v>
      </c>
      <c r="D7365">
        <v>0.65115000000000001</v>
      </c>
      <c r="E7365">
        <v>0.65095000000000003</v>
      </c>
      <c r="F7365">
        <v>0.15915000000000001</v>
      </c>
      <c r="G7365">
        <v>0.74695</v>
      </c>
      <c r="H7365">
        <v>0.93905000000000005</v>
      </c>
      <c r="I7365">
        <v>0.65375000000000005</v>
      </c>
      <c r="J7365">
        <v>0.91774999999999995</v>
      </c>
      <c r="K7365">
        <v>0.36954999999999999</v>
      </c>
      <c r="L7365">
        <v>0.58374999999999999</v>
      </c>
      <c r="M7365">
        <v>0.64644999999999997</v>
      </c>
    </row>
    <row r="7366" spans="2:13" x14ac:dyDescent="0.35">
      <c r="B7366">
        <v>7363</v>
      </c>
      <c r="C7366">
        <v>0.73624999999999996</v>
      </c>
      <c r="D7366">
        <v>0.58374999999999999</v>
      </c>
      <c r="E7366">
        <v>3.7650000000000003E-2</v>
      </c>
      <c r="F7366">
        <v>0.16375000000000001</v>
      </c>
      <c r="G7366">
        <v>0.54544999999999999</v>
      </c>
      <c r="H7366">
        <v>0.65164999999999995</v>
      </c>
      <c r="I7366">
        <v>0.86175000000000002</v>
      </c>
      <c r="J7366">
        <v>0.57474999999999998</v>
      </c>
      <c r="K7366">
        <v>0.78544999999999998</v>
      </c>
      <c r="L7366">
        <v>0.72975000000000001</v>
      </c>
      <c r="M7366">
        <v>0.14285</v>
      </c>
    </row>
    <row r="7367" spans="2:13" x14ac:dyDescent="0.35">
      <c r="B7367">
        <v>7364</v>
      </c>
      <c r="C7367">
        <v>0.73634999999999995</v>
      </c>
      <c r="D7367">
        <v>0.41234999999999999</v>
      </c>
      <c r="E7367">
        <v>0.52475000000000005</v>
      </c>
      <c r="F7367">
        <v>8.795E-2</v>
      </c>
      <c r="G7367">
        <v>0.16844999999999999</v>
      </c>
      <c r="H7367">
        <v>1.6049999999999998E-2</v>
      </c>
      <c r="I7367">
        <v>0.69035000000000002</v>
      </c>
      <c r="J7367">
        <v>0.35865000000000002</v>
      </c>
      <c r="K7367">
        <v>0.78874999999999995</v>
      </c>
      <c r="L7367">
        <v>0.44064999999999999</v>
      </c>
      <c r="M7367">
        <v>0.47935</v>
      </c>
    </row>
    <row r="7368" spans="2:13" x14ac:dyDescent="0.35">
      <c r="B7368">
        <v>7365</v>
      </c>
      <c r="C7368">
        <v>0.73645000000000005</v>
      </c>
      <c r="D7368">
        <v>0.45895000000000002</v>
      </c>
      <c r="E7368">
        <v>0.86414999999999997</v>
      </c>
      <c r="F7368">
        <v>0.90325</v>
      </c>
      <c r="G7368">
        <v>0.88965000000000005</v>
      </c>
      <c r="H7368">
        <v>0.39515</v>
      </c>
      <c r="I7368">
        <v>0.68594999999999995</v>
      </c>
      <c r="J7368">
        <v>0.40434999999999999</v>
      </c>
      <c r="K7368">
        <v>0.47284999999999999</v>
      </c>
      <c r="L7368">
        <v>0.65185000000000004</v>
      </c>
      <c r="M7368">
        <v>0.16894999999999999</v>
      </c>
    </row>
    <row r="7369" spans="2:13" x14ac:dyDescent="0.35">
      <c r="B7369">
        <v>7366</v>
      </c>
      <c r="C7369">
        <v>0.73655000000000004</v>
      </c>
      <c r="D7369">
        <v>0.15215000000000001</v>
      </c>
      <c r="E7369">
        <v>0.13915</v>
      </c>
      <c r="F7369">
        <v>0.20185</v>
      </c>
      <c r="G7369">
        <v>0.25945000000000001</v>
      </c>
      <c r="H7369">
        <v>0.77075000000000005</v>
      </c>
      <c r="I7369">
        <v>0.84604999999999997</v>
      </c>
      <c r="J7369">
        <v>0.81184999999999996</v>
      </c>
      <c r="K7369">
        <v>0.54015000000000002</v>
      </c>
      <c r="L7369">
        <v>0.77775000000000005</v>
      </c>
      <c r="M7369">
        <v>0.72665000000000002</v>
      </c>
    </row>
    <row r="7370" spans="2:13" x14ac:dyDescent="0.35">
      <c r="B7370">
        <v>7367</v>
      </c>
      <c r="C7370">
        <v>0.73665000000000003</v>
      </c>
      <c r="D7370">
        <v>0.66615000000000002</v>
      </c>
      <c r="E7370">
        <v>0.41134999999999999</v>
      </c>
      <c r="F7370">
        <v>0.52234999999999998</v>
      </c>
      <c r="G7370">
        <v>0.10925</v>
      </c>
      <c r="H7370">
        <v>0.98645000000000005</v>
      </c>
      <c r="I7370">
        <v>0.39634999999999998</v>
      </c>
      <c r="J7370">
        <v>0.94074999999999998</v>
      </c>
      <c r="K7370">
        <v>0.21035000000000001</v>
      </c>
      <c r="L7370">
        <v>0.66115000000000002</v>
      </c>
      <c r="M7370">
        <v>0.44655</v>
      </c>
    </row>
    <row r="7371" spans="2:13" x14ac:dyDescent="0.35">
      <c r="B7371">
        <v>7368</v>
      </c>
      <c r="C7371">
        <v>0.73675000000000002</v>
      </c>
      <c r="D7371">
        <v>0.17805000000000001</v>
      </c>
      <c r="E7371">
        <v>0.74575000000000002</v>
      </c>
      <c r="F7371">
        <v>7.3950000000000002E-2</v>
      </c>
      <c r="G7371">
        <v>8.2949999999999996E-2</v>
      </c>
      <c r="H7371">
        <v>0.73855000000000004</v>
      </c>
      <c r="I7371">
        <v>0.46855000000000002</v>
      </c>
      <c r="J7371">
        <v>0.44774999999999998</v>
      </c>
      <c r="K7371">
        <v>0.96025000000000005</v>
      </c>
      <c r="L7371">
        <v>0.82694999999999996</v>
      </c>
      <c r="M7371">
        <v>0.92064999999999997</v>
      </c>
    </row>
    <row r="7372" spans="2:13" x14ac:dyDescent="0.35">
      <c r="B7372">
        <v>7369</v>
      </c>
      <c r="C7372">
        <v>0.73685</v>
      </c>
      <c r="D7372">
        <v>0.77934999999999999</v>
      </c>
      <c r="E7372">
        <v>0.61395</v>
      </c>
      <c r="F7372">
        <v>0.94205000000000005</v>
      </c>
      <c r="G7372">
        <v>0.24465000000000001</v>
      </c>
      <c r="H7372">
        <v>0.60355000000000003</v>
      </c>
      <c r="I7372">
        <v>0.18295</v>
      </c>
      <c r="J7372">
        <v>0.64805000000000001</v>
      </c>
      <c r="K7372">
        <v>0.91485000000000005</v>
      </c>
      <c r="L7372">
        <v>0.41275000000000001</v>
      </c>
      <c r="M7372">
        <v>0.49325000000000002</v>
      </c>
    </row>
    <row r="7373" spans="2:13" x14ac:dyDescent="0.35">
      <c r="B7373">
        <v>7370</v>
      </c>
      <c r="C7373">
        <v>0.73694999999999999</v>
      </c>
      <c r="D7373">
        <v>0.84155000000000002</v>
      </c>
      <c r="E7373">
        <v>0.44574999999999998</v>
      </c>
      <c r="F7373">
        <v>0.15154999999999999</v>
      </c>
      <c r="G7373">
        <v>0.72275</v>
      </c>
      <c r="H7373">
        <v>0.93754999999999999</v>
      </c>
      <c r="I7373">
        <v>0.33634999999999998</v>
      </c>
      <c r="J7373">
        <v>0.76214999999999999</v>
      </c>
      <c r="K7373">
        <v>0.12125</v>
      </c>
      <c r="L7373">
        <v>0.32414999999999999</v>
      </c>
      <c r="M7373">
        <v>0.64524999999999999</v>
      </c>
    </row>
    <row r="7374" spans="2:13" x14ac:dyDescent="0.35">
      <c r="B7374">
        <v>7371</v>
      </c>
      <c r="C7374">
        <v>0.73704999999999998</v>
      </c>
      <c r="D7374">
        <v>0.25205</v>
      </c>
      <c r="E7374">
        <v>0.43864999999999998</v>
      </c>
      <c r="F7374">
        <v>8.5500000000000003E-3</v>
      </c>
      <c r="G7374">
        <v>4.4650000000000002E-2</v>
      </c>
      <c r="H7374">
        <v>0.61055000000000004</v>
      </c>
      <c r="I7374">
        <v>0.24245</v>
      </c>
      <c r="J7374">
        <v>0.21584999999999999</v>
      </c>
      <c r="K7374">
        <v>0.13575000000000001</v>
      </c>
      <c r="L7374">
        <v>0.60445000000000004</v>
      </c>
      <c r="M7374">
        <v>0.58025000000000004</v>
      </c>
    </row>
    <row r="7375" spans="2:13" x14ac:dyDescent="0.35">
      <c r="B7375">
        <v>7372</v>
      </c>
      <c r="C7375">
        <v>0.73714999999999997</v>
      </c>
      <c r="D7375">
        <v>0.17285</v>
      </c>
      <c r="E7375">
        <v>0.92525000000000002</v>
      </c>
      <c r="F7375">
        <v>0.25105</v>
      </c>
      <c r="G7375">
        <v>8.2650000000000001E-2</v>
      </c>
      <c r="H7375">
        <v>0.42614999999999997</v>
      </c>
      <c r="I7375">
        <v>0.29685</v>
      </c>
      <c r="J7375">
        <v>0.69725000000000004</v>
      </c>
      <c r="K7375">
        <v>0.38014999999999999</v>
      </c>
      <c r="L7375">
        <v>0.86675000000000002</v>
      </c>
      <c r="M7375">
        <v>1.575E-2</v>
      </c>
    </row>
    <row r="7376" spans="2:13" x14ac:dyDescent="0.35">
      <c r="B7376">
        <v>7373</v>
      </c>
      <c r="C7376">
        <v>0.73724999999999996</v>
      </c>
      <c r="D7376">
        <v>0.91244999999999998</v>
      </c>
      <c r="E7376">
        <v>0.81505000000000005</v>
      </c>
      <c r="F7376">
        <v>0.40655000000000002</v>
      </c>
      <c r="G7376">
        <v>0.19275</v>
      </c>
      <c r="H7376">
        <v>0.38695000000000002</v>
      </c>
      <c r="I7376">
        <v>0.78985000000000005</v>
      </c>
      <c r="J7376">
        <v>0.10585</v>
      </c>
      <c r="K7376">
        <v>0.42795</v>
      </c>
      <c r="L7376">
        <v>0.70504999999999995</v>
      </c>
      <c r="M7376">
        <v>0.44195000000000001</v>
      </c>
    </row>
    <row r="7377" spans="2:13" x14ac:dyDescent="0.35">
      <c r="B7377">
        <v>7374</v>
      </c>
      <c r="C7377">
        <v>0.73734999999999995</v>
      </c>
      <c r="D7377">
        <v>3.585E-2</v>
      </c>
      <c r="E7377">
        <v>0.80084999999999995</v>
      </c>
      <c r="F7377">
        <v>0.61085</v>
      </c>
      <c r="G7377">
        <v>0.55325000000000002</v>
      </c>
      <c r="H7377">
        <v>0.69315000000000004</v>
      </c>
      <c r="I7377">
        <v>0.52985000000000004</v>
      </c>
      <c r="J7377">
        <v>0.39865</v>
      </c>
      <c r="K7377">
        <v>0.52825</v>
      </c>
      <c r="L7377">
        <v>0.81084999999999996</v>
      </c>
      <c r="M7377">
        <v>0.86814999999999998</v>
      </c>
    </row>
    <row r="7378" spans="2:13" x14ac:dyDescent="0.35">
      <c r="B7378">
        <v>7375</v>
      </c>
      <c r="C7378">
        <v>0.73745000000000005</v>
      </c>
      <c r="D7378">
        <v>3.8350000000000002E-2</v>
      </c>
      <c r="E7378">
        <v>0.35544999999999999</v>
      </c>
      <c r="F7378">
        <v>0.76554999999999995</v>
      </c>
      <c r="G7378">
        <v>0.84475</v>
      </c>
      <c r="H7378">
        <v>0.76654999999999995</v>
      </c>
      <c r="I7378">
        <v>0.90425</v>
      </c>
      <c r="J7378">
        <v>0.42165000000000002</v>
      </c>
      <c r="K7378">
        <v>0.88685000000000003</v>
      </c>
      <c r="L7378">
        <v>0.34615000000000001</v>
      </c>
      <c r="M7378">
        <v>0.15545</v>
      </c>
    </row>
    <row r="7379" spans="2:13" x14ac:dyDescent="0.35">
      <c r="B7379">
        <v>7376</v>
      </c>
      <c r="C7379">
        <v>0.73755000000000004</v>
      </c>
      <c r="D7379">
        <v>0.62944999999999995</v>
      </c>
      <c r="E7379">
        <v>0.33634999999999998</v>
      </c>
      <c r="F7379">
        <v>0.26395000000000002</v>
      </c>
      <c r="G7379">
        <v>0.42485000000000001</v>
      </c>
      <c r="H7379">
        <v>0.46165</v>
      </c>
      <c r="I7379">
        <v>0.23885000000000001</v>
      </c>
      <c r="J7379">
        <v>0.29765000000000003</v>
      </c>
      <c r="K7379">
        <v>7.7249999999999999E-2</v>
      </c>
      <c r="L7379">
        <v>0.49195</v>
      </c>
      <c r="M7379">
        <v>1.6549999999999999E-2</v>
      </c>
    </row>
    <row r="7380" spans="2:13" x14ac:dyDescent="0.35">
      <c r="B7380">
        <v>7377</v>
      </c>
      <c r="C7380">
        <v>0.73765000000000003</v>
      </c>
      <c r="D7380">
        <v>0.94225000000000003</v>
      </c>
      <c r="E7380">
        <v>0.64195000000000002</v>
      </c>
      <c r="F7380">
        <v>0.20805000000000001</v>
      </c>
      <c r="G7380">
        <v>0.18975</v>
      </c>
      <c r="H7380">
        <v>0.87565000000000004</v>
      </c>
      <c r="I7380">
        <v>0.28985</v>
      </c>
      <c r="J7380">
        <v>0.96745000000000003</v>
      </c>
      <c r="K7380">
        <v>0.82774999999999999</v>
      </c>
      <c r="L7380">
        <v>0.28315000000000001</v>
      </c>
      <c r="M7380">
        <v>0.58484999999999998</v>
      </c>
    </row>
    <row r="7381" spans="2:13" x14ac:dyDescent="0.35">
      <c r="B7381">
        <v>7378</v>
      </c>
      <c r="C7381">
        <v>0.73775000000000002</v>
      </c>
      <c r="D7381">
        <v>0.29125000000000001</v>
      </c>
      <c r="E7381">
        <v>0.47334999999999999</v>
      </c>
      <c r="F7381">
        <v>3.9849999999999997E-2</v>
      </c>
      <c r="G7381">
        <v>0.88544999999999996</v>
      </c>
      <c r="H7381">
        <v>0.53125</v>
      </c>
      <c r="I7381">
        <v>0.59084999999999999</v>
      </c>
      <c r="J7381">
        <v>0.99834999999999996</v>
      </c>
      <c r="K7381">
        <v>0.78944999999999999</v>
      </c>
      <c r="L7381">
        <v>0.92635000000000001</v>
      </c>
      <c r="M7381">
        <v>0.80044999999999999</v>
      </c>
    </row>
    <row r="7382" spans="2:13" x14ac:dyDescent="0.35">
      <c r="B7382">
        <v>7379</v>
      </c>
      <c r="C7382">
        <v>0.73785000000000001</v>
      </c>
      <c r="D7382">
        <v>0.26984999999999998</v>
      </c>
      <c r="E7382">
        <v>0.76915</v>
      </c>
      <c r="F7382">
        <v>0.59965000000000002</v>
      </c>
      <c r="G7382">
        <v>0.75495000000000001</v>
      </c>
      <c r="H7382">
        <v>0.23344999999999999</v>
      </c>
      <c r="I7382">
        <v>0.30635000000000001</v>
      </c>
      <c r="J7382">
        <v>0.58655000000000002</v>
      </c>
      <c r="K7382">
        <v>0.76944999999999997</v>
      </c>
      <c r="L7382">
        <v>0.83035000000000003</v>
      </c>
      <c r="M7382">
        <v>0.15865000000000001</v>
      </c>
    </row>
    <row r="7383" spans="2:13" x14ac:dyDescent="0.35">
      <c r="B7383">
        <v>7380</v>
      </c>
      <c r="C7383">
        <v>0.73794999999999999</v>
      </c>
      <c r="D7383">
        <v>0.14845</v>
      </c>
      <c r="E7383">
        <v>0.98514999999999997</v>
      </c>
      <c r="F7383">
        <v>4.9849999999999998E-2</v>
      </c>
      <c r="G7383">
        <v>5.5050000000000002E-2</v>
      </c>
      <c r="H7383">
        <v>0.66044999999999998</v>
      </c>
      <c r="I7383">
        <v>9.2649999999999996E-2</v>
      </c>
      <c r="J7383">
        <v>0.88005</v>
      </c>
      <c r="K7383">
        <v>0.75155000000000005</v>
      </c>
      <c r="L7383">
        <v>0.73204999999999998</v>
      </c>
      <c r="M7383">
        <v>0.29715000000000003</v>
      </c>
    </row>
    <row r="7384" spans="2:13" x14ac:dyDescent="0.35">
      <c r="B7384">
        <v>7381</v>
      </c>
      <c r="C7384">
        <v>0.73804999999999998</v>
      </c>
      <c r="D7384">
        <v>0.73885000000000001</v>
      </c>
      <c r="E7384">
        <v>0.76634999999999998</v>
      </c>
      <c r="F7384">
        <v>5.3749999999999999E-2</v>
      </c>
      <c r="G7384">
        <v>0.55015000000000003</v>
      </c>
      <c r="H7384">
        <v>0.39215</v>
      </c>
      <c r="I7384">
        <v>0.40534999999999999</v>
      </c>
      <c r="J7384">
        <v>0.14704999999999999</v>
      </c>
      <c r="K7384">
        <v>0.96665000000000001</v>
      </c>
      <c r="L7384">
        <v>4.9950000000000001E-2</v>
      </c>
      <c r="M7384">
        <v>6.8500000000000002E-3</v>
      </c>
    </row>
    <row r="7385" spans="2:13" x14ac:dyDescent="0.35">
      <c r="B7385">
        <v>7382</v>
      </c>
      <c r="C7385">
        <v>0.73814999999999997</v>
      </c>
      <c r="D7385">
        <v>0.81735000000000002</v>
      </c>
      <c r="E7385">
        <v>0.52685000000000004</v>
      </c>
      <c r="F7385">
        <v>0.97845000000000004</v>
      </c>
      <c r="G7385">
        <v>8.5250000000000006E-2</v>
      </c>
      <c r="H7385">
        <v>0.79195000000000004</v>
      </c>
      <c r="I7385">
        <v>0.14355000000000001</v>
      </c>
      <c r="J7385">
        <v>4.7750000000000001E-2</v>
      </c>
      <c r="K7385">
        <v>0.59655000000000002</v>
      </c>
      <c r="L7385">
        <v>0.27584999999999998</v>
      </c>
      <c r="M7385">
        <v>0.26384999999999997</v>
      </c>
    </row>
    <row r="7386" spans="2:13" x14ac:dyDescent="0.35">
      <c r="B7386">
        <v>7383</v>
      </c>
      <c r="C7386">
        <v>0.73824999999999996</v>
      </c>
      <c r="D7386">
        <v>0.17035</v>
      </c>
      <c r="E7386">
        <v>0.58504999999999996</v>
      </c>
      <c r="F7386">
        <v>0.19084999999999999</v>
      </c>
      <c r="G7386">
        <v>0.36464999999999997</v>
      </c>
      <c r="H7386">
        <v>0.15085000000000001</v>
      </c>
      <c r="I7386">
        <v>0.21195</v>
      </c>
      <c r="J7386">
        <v>0.51575000000000004</v>
      </c>
      <c r="K7386">
        <v>0.30014999999999997</v>
      </c>
      <c r="L7386">
        <v>5.0950000000000002E-2</v>
      </c>
      <c r="M7386">
        <v>0.39545000000000002</v>
      </c>
    </row>
    <row r="7387" spans="2:13" x14ac:dyDescent="0.35">
      <c r="B7387">
        <v>7384</v>
      </c>
      <c r="C7387">
        <v>0.73834999999999995</v>
      </c>
      <c r="D7387">
        <v>0.92195000000000005</v>
      </c>
      <c r="E7387">
        <v>0.23505000000000001</v>
      </c>
      <c r="F7387">
        <v>0.31135000000000002</v>
      </c>
      <c r="G7387">
        <v>0.38635000000000003</v>
      </c>
      <c r="H7387">
        <v>0.17615</v>
      </c>
      <c r="I7387">
        <v>0.87975000000000003</v>
      </c>
      <c r="J7387">
        <v>0.66144999999999998</v>
      </c>
      <c r="K7387">
        <v>0.62175000000000002</v>
      </c>
      <c r="L7387">
        <v>0.43814999999999998</v>
      </c>
      <c r="M7387">
        <v>0.14715</v>
      </c>
    </row>
    <row r="7388" spans="2:13" x14ac:dyDescent="0.35">
      <c r="B7388">
        <v>7385</v>
      </c>
      <c r="C7388">
        <v>0.73845000000000005</v>
      </c>
      <c r="D7388">
        <v>0.11215</v>
      </c>
      <c r="E7388">
        <v>9.1850000000000001E-2</v>
      </c>
      <c r="F7388">
        <v>0.14155000000000001</v>
      </c>
      <c r="G7388">
        <v>0.93184999999999996</v>
      </c>
      <c r="H7388">
        <v>7.3499999999999998E-3</v>
      </c>
      <c r="I7388">
        <v>0.17194999999999999</v>
      </c>
      <c r="J7388">
        <v>0.53095000000000003</v>
      </c>
      <c r="K7388">
        <v>0.24554999999999999</v>
      </c>
      <c r="L7388">
        <v>0.48494999999999999</v>
      </c>
      <c r="M7388">
        <v>0.57565</v>
      </c>
    </row>
    <row r="7389" spans="2:13" x14ac:dyDescent="0.35">
      <c r="B7389">
        <v>7386</v>
      </c>
      <c r="C7389">
        <v>0.73855000000000004</v>
      </c>
      <c r="D7389">
        <v>0.17185</v>
      </c>
      <c r="E7389">
        <v>0.18554999999999999</v>
      </c>
      <c r="F7389">
        <v>0.70925000000000005</v>
      </c>
      <c r="G7389">
        <v>0.49085000000000001</v>
      </c>
      <c r="H7389">
        <v>0.22115000000000001</v>
      </c>
      <c r="I7389">
        <v>0.35894999999999999</v>
      </c>
      <c r="J7389">
        <v>0.51565000000000005</v>
      </c>
      <c r="K7389">
        <v>0.29025000000000001</v>
      </c>
      <c r="L7389">
        <v>0.24954999999999999</v>
      </c>
      <c r="M7389">
        <v>0.62255000000000005</v>
      </c>
    </row>
    <row r="7390" spans="2:13" x14ac:dyDescent="0.35">
      <c r="B7390">
        <v>7387</v>
      </c>
      <c r="C7390">
        <v>0.73865000000000003</v>
      </c>
      <c r="D7390">
        <v>0.50605</v>
      </c>
      <c r="E7390">
        <v>0.32045000000000001</v>
      </c>
      <c r="F7390">
        <v>0.69774999999999998</v>
      </c>
      <c r="G7390">
        <v>0.84484999999999999</v>
      </c>
      <c r="H7390">
        <v>0.27675</v>
      </c>
      <c r="I7390">
        <v>0.69574999999999998</v>
      </c>
      <c r="J7390">
        <v>0.17595</v>
      </c>
      <c r="K7390">
        <v>9.085E-2</v>
      </c>
      <c r="L7390">
        <v>0.94945000000000002</v>
      </c>
      <c r="M7390">
        <v>0.18784999999999999</v>
      </c>
    </row>
    <row r="7391" spans="2:13" x14ac:dyDescent="0.35">
      <c r="B7391">
        <v>7388</v>
      </c>
      <c r="C7391">
        <v>0.73875000000000002</v>
      </c>
      <c r="D7391">
        <v>0.39245000000000002</v>
      </c>
      <c r="E7391">
        <v>0.16305</v>
      </c>
      <c r="F7391">
        <v>0.74104999999999999</v>
      </c>
      <c r="G7391">
        <v>0.71814999999999996</v>
      </c>
      <c r="H7391">
        <v>9.1950000000000004E-2</v>
      </c>
      <c r="I7391">
        <v>0.17444999999999999</v>
      </c>
      <c r="J7391">
        <v>0.15525</v>
      </c>
      <c r="K7391">
        <v>0.57855000000000001</v>
      </c>
      <c r="L7391">
        <v>4.9750000000000003E-2</v>
      </c>
      <c r="M7391">
        <v>0.65505000000000002</v>
      </c>
    </row>
    <row r="7392" spans="2:13" x14ac:dyDescent="0.35">
      <c r="B7392">
        <v>7389</v>
      </c>
      <c r="C7392">
        <v>0.73885000000000001</v>
      </c>
      <c r="D7392">
        <v>0.32545000000000002</v>
      </c>
      <c r="E7392">
        <v>0.21485000000000001</v>
      </c>
      <c r="F7392">
        <v>0.84875</v>
      </c>
      <c r="G7392">
        <v>0.49595</v>
      </c>
      <c r="H7392">
        <v>9.3450000000000005E-2</v>
      </c>
      <c r="I7392">
        <v>2.9950000000000001E-2</v>
      </c>
      <c r="J7392">
        <v>0.25124999999999997</v>
      </c>
      <c r="K7392">
        <v>0.33844999999999997</v>
      </c>
      <c r="L7392">
        <v>1.25E-3</v>
      </c>
      <c r="M7392">
        <v>0.49035000000000001</v>
      </c>
    </row>
    <row r="7393" spans="2:13" x14ac:dyDescent="0.35">
      <c r="B7393">
        <v>7390</v>
      </c>
      <c r="C7393">
        <v>0.73895</v>
      </c>
      <c r="D7393">
        <v>0.31414999999999998</v>
      </c>
      <c r="E7393">
        <v>0.81235000000000002</v>
      </c>
      <c r="F7393">
        <v>0.25464999999999999</v>
      </c>
      <c r="G7393">
        <v>0.71035000000000004</v>
      </c>
      <c r="H7393">
        <v>0.40655000000000002</v>
      </c>
      <c r="I7393">
        <v>7.825E-2</v>
      </c>
      <c r="J7393">
        <v>0.84114999999999995</v>
      </c>
      <c r="K7393">
        <v>0.59145000000000003</v>
      </c>
      <c r="L7393">
        <v>2.375E-2</v>
      </c>
      <c r="M7393">
        <v>0.57545000000000002</v>
      </c>
    </row>
    <row r="7394" spans="2:13" x14ac:dyDescent="0.35">
      <c r="B7394">
        <v>7391</v>
      </c>
      <c r="C7394">
        <v>0.73904999999999998</v>
      </c>
      <c r="D7394">
        <v>0.17075000000000001</v>
      </c>
      <c r="E7394">
        <v>0.80745</v>
      </c>
      <c r="F7394">
        <v>0.14865</v>
      </c>
      <c r="G7394">
        <v>0.29375000000000001</v>
      </c>
      <c r="H7394">
        <v>0.25955</v>
      </c>
      <c r="I7394">
        <v>5.4050000000000001E-2</v>
      </c>
      <c r="J7394">
        <v>0.37945000000000001</v>
      </c>
      <c r="K7394">
        <v>0.13364999999999999</v>
      </c>
      <c r="L7394">
        <v>0.19675000000000001</v>
      </c>
      <c r="M7394">
        <v>0.19155</v>
      </c>
    </row>
    <row r="7395" spans="2:13" x14ac:dyDescent="0.35">
      <c r="B7395">
        <v>7392</v>
      </c>
      <c r="C7395">
        <v>0.73914999999999997</v>
      </c>
      <c r="D7395">
        <v>0.90364999999999995</v>
      </c>
      <c r="E7395">
        <v>0.60224999999999995</v>
      </c>
      <c r="F7395">
        <v>0.72014999999999996</v>
      </c>
      <c r="G7395">
        <v>0.96104999999999996</v>
      </c>
      <c r="H7395">
        <v>0.80454999999999999</v>
      </c>
      <c r="I7395">
        <v>0.62004999999999999</v>
      </c>
      <c r="J7395">
        <v>6.3250000000000001E-2</v>
      </c>
      <c r="K7395">
        <v>0.10635</v>
      </c>
      <c r="L7395">
        <v>0.28565000000000002</v>
      </c>
      <c r="M7395">
        <v>0.13125000000000001</v>
      </c>
    </row>
    <row r="7396" spans="2:13" x14ac:dyDescent="0.35">
      <c r="B7396">
        <v>7393</v>
      </c>
      <c r="C7396">
        <v>0.73924999999999996</v>
      </c>
      <c r="D7396">
        <v>0.89115</v>
      </c>
      <c r="E7396">
        <v>0.62995000000000001</v>
      </c>
      <c r="F7396">
        <v>0.40334999999999999</v>
      </c>
      <c r="G7396">
        <v>0.77495000000000003</v>
      </c>
      <c r="H7396">
        <v>0.88614999999999999</v>
      </c>
      <c r="I7396">
        <v>0.26434999999999997</v>
      </c>
      <c r="J7396">
        <v>0.37774999999999997</v>
      </c>
      <c r="K7396">
        <v>0.70994999999999997</v>
      </c>
      <c r="L7396">
        <v>0.76695000000000002</v>
      </c>
      <c r="M7396">
        <v>0.52195000000000003</v>
      </c>
    </row>
    <row r="7397" spans="2:13" x14ac:dyDescent="0.35">
      <c r="B7397">
        <v>7394</v>
      </c>
      <c r="C7397">
        <v>0.73934999999999995</v>
      </c>
      <c r="D7397">
        <v>0.91074999999999995</v>
      </c>
      <c r="E7397">
        <v>0.51315</v>
      </c>
      <c r="F7397">
        <v>0.96135000000000004</v>
      </c>
      <c r="G7397">
        <v>0.28175</v>
      </c>
      <c r="H7397">
        <v>0.74475000000000002</v>
      </c>
      <c r="I7397">
        <v>0.14405000000000001</v>
      </c>
      <c r="J7397">
        <v>0.79325000000000001</v>
      </c>
      <c r="K7397">
        <v>0.11865000000000001</v>
      </c>
      <c r="L7397">
        <v>0.59514999999999996</v>
      </c>
      <c r="M7397">
        <v>0.43754999999999999</v>
      </c>
    </row>
    <row r="7398" spans="2:13" x14ac:dyDescent="0.35">
      <c r="B7398">
        <v>7395</v>
      </c>
      <c r="C7398">
        <v>0.73945000000000005</v>
      </c>
      <c r="D7398">
        <v>0.90485000000000004</v>
      </c>
      <c r="E7398">
        <v>0.64954999999999996</v>
      </c>
      <c r="F7398">
        <v>0.82855000000000001</v>
      </c>
      <c r="G7398">
        <v>0.73065000000000002</v>
      </c>
      <c r="H7398">
        <v>0.84535000000000005</v>
      </c>
      <c r="I7398">
        <v>0.97914999999999996</v>
      </c>
      <c r="J7398">
        <v>0.67905000000000004</v>
      </c>
      <c r="K7398">
        <v>0.65395000000000003</v>
      </c>
      <c r="L7398">
        <v>0.22985</v>
      </c>
      <c r="M7398">
        <v>0.64844999999999997</v>
      </c>
    </row>
    <row r="7399" spans="2:13" x14ac:dyDescent="0.35">
      <c r="B7399">
        <v>7396</v>
      </c>
      <c r="C7399">
        <v>0.73955000000000004</v>
      </c>
      <c r="D7399">
        <v>0.63824999999999998</v>
      </c>
      <c r="E7399">
        <v>0.89415</v>
      </c>
      <c r="F7399">
        <v>0.14924999999999999</v>
      </c>
      <c r="G7399">
        <v>0.20755000000000001</v>
      </c>
      <c r="H7399">
        <v>0.14655000000000001</v>
      </c>
      <c r="I7399">
        <v>0.18595</v>
      </c>
      <c r="J7399">
        <v>0.12905</v>
      </c>
      <c r="K7399">
        <v>1.205E-2</v>
      </c>
      <c r="L7399">
        <v>0.47355000000000003</v>
      </c>
      <c r="M7399">
        <v>0.83994999999999997</v>
      </c>
    </row>
    <row r="7400" spans="2:13" x14ac:dyDescent="0.35">
      <c r="B7400">
        <v>7397</v>
      </c>
      <c r="C7400">
        <v>0.73965000000000003</v>
      </c>
      <c r="D7400">
        <v>0.59704999999999997</v>
      </c>
      <c r="E7400">
        <v>0.56355</v>
      </c>
      <c r="F7400">
        <v>0.98475000000000001</v>
      </c>
      <c r="G7400">
        <v>0.99955000000000005</v>
      </c>
      <c r="H7400">
        <v>0.93035000000000001</v>
      </c>
      <c r="I7400">
        <v>0.31464999999999999</v>
      </c>
      <c r="J7400">
        <v>0.76575000000000004</v>
      </c>
      <c r="K7400">
        <v>5.815E-2</v>
      </c>
      <c r="L7400">
        <v>1.485E-2</v>
      </c>
      <c r="M7400">
        <v>0.92215000000000003</v>
      </c>
    </row>
    <row r="7401" spans="2:13" x14ac:dyDescent="0.35">
      <c r="B7401">
        <v>7398</v>
      </c>
      <c r="C7401">
        <v>0.73975000000000002</v>
      </c>
      <c r="D7401">
        <v>0.93035000000000001</v>
      </c>
      <c r="E7401">
        <v>0.58755000000000002</v>
      </c>
      <c r="F7401">
        <v>0.52434999999999998</v>
      </c>
      <c r="G7401">
        <v>0.73465000000000003</v>
      </c>
      <c r="H7401">
        <v>0.23194999999999999</v>
      </c>
      <c r="I7401">
        <v>0.13175000000000001</v>
      </c>
      <c r="J7401">
        <v>0.40265000000000001</v>
      </c>
      <c r="K7401">
        <v>0.35775000000000001</v>
      </c>
      <c r="L7401">
        <v>5.2850000000000001E-2</v>
      </c>
      <c r="M7401">
        <v>0.62514999999999998</v>
      </c>
    </row>
    <row r="7402" spans="2:13" x14ac:dyDescent="0.35">
      <c r="B7402">
        <v>7399</v>
      </c>
      <c r="C7402">
        <v>0.73985000000000001</v>
      </c>
      <c r="D7402">
        <v>0.52275000000000005</v>
      </c>
      <c r="E7402">
        <v>0.81664999999999999</v>
      </c>
      <c r="F7402">
        <v>0.12875</v>
      </c>
      <c r="G7402">
        <v>0.17465</v>
      </c>
      <c r="H7402">
        <v>0.41854999999999998</v>
      </c>
      <c r="I7402">
        <v>0.74644999999999995</v>
      </c>
      <c r="J7402">
        <v>0.52364999999999995</v>
      </c>
      <c r="K7402">
        <v>0.56894999999999996</v>
      </c>
      <c r="L7402">
        <v>3.0349999999999999E-2</v>
      </c>
      <c r="M7402">
        <v>0.34334999999999999</v>
      </c>
    </row>
    <row r="7403" spans="2:13" x14ac:dyDescent="0.35">
      <c r="B7403">
        <v>7400</v>
      </c>
      <c r="C7403">
        <v>0.73995</v>
      </c>
      <c r="D7403">
        <v>0.34844999999999998</v>
      </c>
      <c r="E7403">
        <v>0.94094999999999995</v>
      </c>
      <c r="F7403">
        <v>0.15984999999999999</v>
      </c>
      <c r="G7403">
        <v>0.75614999999999999</v>
      </c>
      <c r="H7403">
        <v>0.42244999999999999</v>
      </c>
      <c r="I7403">
        <v>0.45924999999999999</v>
      </c>
      <c r="J7403">
        <v>0.30125000000000002</v>
      </c>
      <c r="K7403">
        <v>0.64675000000000005</v>
      </c>
      <c r="L7403">
        <v>0.88585000000000003</v>
      </c>
      <c r="M7403">
        <v>0.70894999999999997</v>
      </c>
    </row>
    <row r="7404" spans="2:13" x14ac:dyDescent="0.35">
      <c r="B7404">
        <v>7401</v>
      </c>
      <c r="C7404">
        <v>0.74004999999999999</v>
      </c>
      <c r="D7404">
        <v>0.11165</v>
      </c>
      <c r="E7404">
        <v>0.72724999999999995</v>
      </c>
      <c r="F7404">
        <v>0.73985000000000001</v>
      </c>
      <c r="G7404">
        <v>0.39545000000000002</v>
      </c>
      <c r="H7404">
        <v>1.6750000000000001E-2</v>
      </c>
      <c r="I7404">
        <v>0.77075000000000005</v>
      </c>
      <c r="J7404">
        <v>0.56915000000000004</v>
      </c>
      <c r="K7404">
        <v>0.92995000000000005</v>
      </c>
      <c r="L7404">
        <v>0.21495</v>
      </c>
      <c r="M7404">
        <v>4.6449999999999998E-2</v>
      </c>
    </row>
    <row r="7405" spans="2:13" x14ac:dyDescent="0.35">
      <c r="B7405">
        <v>7402</v>
      </c>
      <c r="C7405">
        <v>0.74014999999999997</v>
      </c>
      <c r="D7405">
        <v>0.83665</v>
      </c>
      <c r="E7405">
        <v>0.62655000000000005</v>
      </c>
      <c r="F7405">
        <v>4.4450000000000003E-2</v>
      </c>
      <c r="G7405">
        <v>0.45895000000000002</v>
      </c>
      <c r="H7405">
        <v>0.43425000000000002</v>
      </c>
      <c r="I7405">
        <v>0.78835</v>
      </c>
      <c r="J7405">
        <v>0.54205000000000003</v>
      </c>
      <c r="K7405">
        <v>0.78264999999999996</v>
      </c>
      <c r="L7405">
        <v>2.0049999999999998E-2</v>
      </c>
      <c r="M7405">
        <v>5.5350000000000003E-2</v>
      </c>
    </row>
    <row r="7406" spans="2:13" x14ac:dyDescent="0.35">
      <c r="B7406">
        <v>7403</v>
      </c>
      <c r="C7406">
        <v>0.74024999999999996</v>
      </c>
      <c r="D7406">
        <v>0.38045000000000001</v>
      </c>
      <c r="E7406">
        <v>0.14945</v>
      </c>
      <c r="F7406">
        <v>0.97994999999999999</v>
      </c>
      <c r="G7406">
        <v>0.23144999999999999</v>
      </c>
      <c r="H7406">
        <v>0.99055000000000004</v>
      </c>
      <c r="I7406">
        <v>0.59014999999999995</v>
      </c>
      <c r="J7406">
        <v>0.28465000000000001</v>
      </c>
      <c r="K7406">
        <v>0.55454999999999999</v>
      </c>
      <c r="L7406">
        <v>0.40405000000000002</v>
      </c>
      <c r="M7406">
        <v>4.0349999999999997E-2</v>
      </c>
    </row>
    <row r="7407" spans="2:13" x14ac:dyDescent="0.35">
      <c r="B7407">
        <v>7404</v>
      </c>
      <c r="C7407">
        <v>0.74034999999999995</v>
      </c>
      <c r="D7407">
        <v>0.65915000000000001</v>
      </c>
      <c r="E7407">
        <v>0.74785000000000001</v>
      </c>
      <c r="F7407">
        <v>0.10605000000000001</v>
      </c>
      <c r="G7407">
        <v>0.22625000000000001</v>
      </c>
      <c r="H7407">
        <v>0.26185000000000003</v>
      </c>
      <c r="I7407">
        <v>0.44085000000000002</v>
      </c>
      <c r="J7407">
        <v>0.30725000000000002</v>
      </c>
      <c r="K7407">
        <v>0.65205000000000002</v>
      </c>
      <c r="L7407">
        <v>0.39695000000000003</v>
      </c>
      <c r="M7407">
        <v>0.62985000000000002</v>
      </c>
    </row>
    <row r="7408" spans="2:13" x14ac:dyDescent="0.35">
      <c r="B7408">
        <v>7405</v>
      </c>
      <c r="C7408">
        <v>0.74045000000000005</v>
      </c>
      <c r="D7408">
        <v>0.16264999999999999</v>
      </c>
      <c r="E7408">
        <v>0.19835</v>
      </c>
      <c r="F7408">
        <v>0.27045000000000002</v>
      </c>
      <c r="G7408">
        <v>0.90715000000000001</v>
      </c>
      <c r="H7408">
        <v>0.43864999999999998</v>
      </c>
      <c r="I7408">
        <v>0.60314999999999996</v>
      </c>
      <c r="J7408">
        <v>0.31614999999999999</v>
      </c>
      <c r="K7408">
        <v>0.72414999999999996</v>
      </c>
      <c r="L7408">
        <v>0.51054999999999995</v>
      </c>
      <c r="M7408">
        <v>0.53844999999999998</v>
      </c>
    </row>
    <row r="7409" spans="2:13" x14ac:dyDescent="0.35">
      <c r="B7409">
        <v>7406</v>
      </c>
      <c r="C7409">
        <v>0.74055000000000004</v>
      </c>
      <c r="D7409">
        <v>0.47925000000000001</v>
      </c>
      <c r="E7409">
        <v>0.87805</v>
      </c>
      <c r="F7409">
        <v>0.54344999999999999</v>
      </c>
      <c r="G7409">
        <v>0.92515000000000003</v>
      </c>
      <c r="H7409">
        <v>0.20615</v>
      </c>
      <c r="I7409">
        <v>0.53915000000000002</v>
      </c>
      <c r="J7409">
        <v>0.55035000000000001</v>
      </c>
      <c r="K7409">
        <v>0.92395000000000005</v>
      </c>
      <c r="L7409">
        <v>0.79835</v>
      </c>
      <c r="M7409">
        <v>0.47635</v>
      </c>
    </row>
    <row r="7410" spans="2:13" x14ac:dyDescent="0.35">
      <c r="B7410">
        <v>7407</v>
      </c>
      <c r="C7410">
        <v>0.74065000000000003</v>
      </c>
      <c r="D7410">
        <v>0.96704999999999997</v>
      </c>
      <c r="E7410">
        <v>9.7650000000000001E-2</v>
      </c>
      <c r="F7410">
        <v>0.66215000000000002</v>
      </c>
      <c r="G7410">
        <v>0.20355000000000001</v>
      </c>
      <c r="H7410">
        <v>0.66695000000000004</v>
      </c>
      <c r="I7410">
        <v>0.73775000000000002</v>
      </c>
      <c r="J7410">
        <v>0.91464999999999996</v>
      </c>
      <c r="K7410">
        <v>0.30835000000000001</v>
      </c>
      <c r="L7410">
        <v>8.4949999999999998E-2</v>
      </c>
      <c r="M7410">
        <v>4.45E-3</v>
      </c>
    </row>
    <row r="7411" spans="2:13" x14ac:dyDescent="0.35">
      <c r="B7411">
        <v>7408</v>
      </c>
      <c r="C7411">
        <v>0.74075000000000002</v>
      </c>
      <c r="D7411">
        <v>0.81904999999999994</v>
      </c>
      <c r="E7411">
        <v>0.50824999999999998</v>
      </c>
      <c r="F7411">
        <v>0.16175</v>
      </c>
      <c r="G7411">
        <v>0.18074999999999999</v>
      </c>
      <c r="H7411">
        <v>0.62485000000000002</v>
      </c>
      <c r="I7411">
        <v>0.53695000000000004</v>
      </c>
      <c r="J7411">
        <v>0.25935000000000002</v>
      </c>
      <c r="K7411">
        <v>0.84235000000000004</v>
      </c>
      <c r="L7411">
        <v>0.22664999999999999</v>
      </c>
      <c r="M7411">
        <v>0.32545000000000002</v>
      </c>
    </row>
    <row r="7412" spans="2:13" x14ac:dyDescent="0.35">
      <c r="B7412">
        <v>7409</v>
      </c>
      <c r="C7412">
        <v>0.74085000000000001</v>
      </c>
      <c r="D7412">
        <v>0.87404999999999999</v>
      </c>
      <c r="E7412">
        <v>0.61545000000000005</v>
      </c>
      <c r="F7412">
        <v>0.41744999999999999</v>
      </c>
      <c r="G7412">
        <v>0.64715</v>
      </c>
      <c r="H7412">
        <v>0.93215000000000003</v>
      </c>
      <c r="I7412">
        <v>0.72604999999999997</v>
      </c>
      <c r="J7412">
        <v>0.50195000000000001</v>
      </c>
      <c r="K7412">
        <v>0.48504999999999998</v>
      </c>
      <c r="L7412">
        <v>0.82064999999999999</v>
      </c>
      <c r="M7412">
        <v>6.3350000000000004E-2</v>
      </c>
    </row>
    <row r="7413" spans="2:13" x14ac:dyDescent="0.35">
      <c r="B7413">
        <v>7410</v>
      </c>
      <c r="C7413">
        <v>0.74095</v>
      </c>
      <c r="D7413">
        <v>2.7150000000000001E-2</v>
      </c>
      <c r="E7413">
        <v>0.20394999999999999</v>
      </c>
      <c r="F7413">
        <v>5.5449999999999999E-2</v>
      </c>
      <c r="G7413">
        <v>0.20535</v>
      </c>
      <c r="H7413">
        <v>0.20674999999999999</v>
      </c>
      <c r="I7413">
        <v>0.79325000000000001</v>
      </c>
      <c r="J7413">
        <v>7.7549999999999994E-2</v>
      </c>
      <c r="K7413">
        <v>0.98055000000000003</v>
      </c>
      <c r="L7413">
        <v>0.28885</v>
      </c>
      <c r="M7413">
        <v>0.52625</v>
      </c>
    </row>
    <row r="7414" spans="2:13" x14ac:dyDescent="0.35">
      <c r="B7414">
        <v>7411</v>
      </c>
      <c r="C7414">
        <v>0.74104999999999999</v>
      </c>
      <c r="D7414">
        <v>5.5149999999999998E-2</v>
      </c>
      <c r="E7414">
        <v>0.26045000000000001</v>
      </c>
      <c r="F7414">
        <v>0.96394999999999997</v>
      </c>
      <c r="G7414">
        <v>0.72545000000000004</v>
      </c>
      <c r="H7414">
        <v>0.82815000000000005</v>
      </c>
      <c r="I7414">
        <v>0.88214999999999999</v>
      </c>
      <c r="J7414">
        <v>0.42054999999999998</v>
      </c>
      <c r="K7414">
        <v>0.42204999999999998</v>
      </c>
      <c r="L7414">
        <v>0.86724999999999997</v>
      </c>
      <c r="M7414">
        <v>0.55964999999999998</v>
      </c>
    </row>
    <row r="7415" spans="2:13" x14ac:dyDescent="0.35">
      <c r="B7415">
        <v>7412</v>
      </c>
      <c r="C7415">
        <v>0.74114999999999998</v>
      </c>
      <c r="D7415">
        <v>0.58525000000000005</v>
      </c>
      <c r="E7415">
        <v>0.31595000000000001</v>
      </c>
      <c r="F7415">
        <v>5.1549999999999999E-2</v>
      </c>
      <c r="G7415">
        <v>0.90605000000000002</v>
      </c>
      <c r="H7415">
        <v>0.34365000000000001</v>
      </c>
      <c r="I7415">
        <v>0.62924999999999998</v>
      </c>
      <c r="J7415">
        <v>5.7499999999999999E-3</v>
      </c>
      <c r="K7415">
        <v>0.23635</v>
      </c>
      <c r="L7415">
        <v>0.30364999999999998</v>
      </c>
      <c r="M7415">
        <v>0.16164999999999999</v>
      </c>
    </row>
    <row r="7416" spans="2:13" x14ac:dyDescent="0.35">
      <c r="B7416">
        <v>7413</v>
      </c>
      <c r="C7416">
        <v>0.74124999999999996</v>
      </c>
      <c r="D7416">
        <v>0.55974999999999997</v>
      </c>
      <c r="E7416">
        <v>9.5850000000000005E-2</v>
      </c>
      <c r="F7416">
        <v>0.34565000000000001</v>
      </c>
      <c r="G7416">
        <v>0.16575000000000001</v>
      </c>
      <c r="H7416">
        <v>0.24954999999999999</v>
      </c>
      <c r="I7416">
        <v>0.59325000000000006</v>
      </c>
      <c r="J7416">
        <v>0.36204999999999998</v>
      </c>
      <c r="K7416">
        <v>0.31474999999999997</v>
      </c>
      <c r="L7416">
        <v>0.50514999999999999</v>
      </c>
      <c r="M7416">
        <v>0.33384999999999998</v>
      </c>
    </row>
    <row r="7417" spans="2:13" x14ac:dyDescent="0.35">
      <c r="B7417">
        <v>7414</v>
      </c>
      <c r="C7417">
        <v>0.74134999999999995</v>
      </c>
      <c r="D7417">
        <v>0.39505000000000001</v>
      </c>
      <c r="E7417">
        <v>0.81125000000000003</v>
      </c>
      <c r="F7417">
        <v>0.45155000000000001</v>
      </c>
      <c r="G7417">
        <v>0.16635</v>
      </c>
      <c r="H7417">
        <v>0.16485</v>
      </c>
      <c r="I7417">
        <v>0.22975000000000001</v>
      </c>
      <c r="J7417">
        <v>0.55715000000000003</v>
      </c>
      <c r="K7417">
        <v>4.9450000000000001E-2</v>
      </c>
      <c r="L7417">
        <v>0.82194999999999996</v>
      </c>
      <c r="M7417">
        <v>4.9849999999999998E-2</v>
      </c>
    </row>
    <row r="7418" spans="2:13" x14ac:dyDescent="0.35">
      <c r="B7418">
        <v>7415</v>
      </c>
      <c r="C7418">
        <v>0.74145000000000005</v>
      </c>
      <c r="D7418">
        <v>0.77175000000000005</v>
      </c>
      <c r="E7418">
        <v>0.21195</v>
      </c>
      <c r="F7418">
        <v>0.40075</v>
      </c>
      <c r="G7418">
        <v>0.97045000000000003</v>
      </c>
      <c r="H7418">
        <v>0.49264999999999998</v>
      </c>
      <c r="I7418">
        <v>0.75985000000000003</v>
      </c>
      <c r="J7418">
        <v>0.55164999999999997</v>
      </c>
      <c r="K7418">
        <v>0.53174999999999994</v>
      </c>
      <c r="L7418">
        <v>0.90175000000000005</v>
      </c>
      <c r="M7418">
        <v>0.53474999999999995</v>
      </c>
    </row>
    <row r="7419" spans="2:13" x14ac:dyDescent="0.35">
      <c r="B7419">
        <v>7416</v>
      </c>
      <c r="C7419">
        <v>0.74155000000000004</v>
      </c>
      <c r="D7419">
        <v>7.3450000000000001E-2</v>
      </c>
      <c r="E7419">
        <v>0.99134999999999995</v>
      </c>
      <c r="F7419">
        <v>0.57315000000000005</v>
      </c>
      <c r="G7419">
        <v>0.15115000000000001</v>
      </c>
      <c r="H7419">
        <v>0.19844999999999999</v>
      </c>
      <c r="I7419">
        <v>0.21525</v>
      </c>
      <c r="J7419">
        <v>0.15645000000000001</v>
      </c>
      <c r="K7419">
        <v>0.50024999999999997</v>
      </c>
      <c r="L7419">
        <v>5.2150000000000002E-2</v>
      </c>
      <c r="M7419">
        <v>4.0499999999999998E-3</v>
      </c>
    </row>
    <row r="7420" spans="2:13" x14ac:dyDescent="0.35">
      <c r="B7420">
        <v>7417</v>
      </c>
      <c r="C7420">
        <v>0.74165000000000003</v>
      </c>
      <c r="D7420">
        <v>7.7350000000000002E-2</v>
      </c>
      <c r="E7420">
        <v>0.40425</v>
      </c>
      <c r="F7420">
        <v>0.99245000000000005</v>
      </c>
      <c r="G7420">
        <v>0.42504999999999998</v>
      </c>
      <c r="H7420">
        <v>0.82074999999999998</v>
      </c>
      <c r="I7420">
        <v>0.21554999999999999</v>
      </c>
      <c r="J7420">
        <v>6.2500000000000003E-3</v>
      </c>
      <c r="K7420">
        <v>0.85604999999999998</v>
      </c>
      <c r="L7420">
        <v>0.66944999999999999</v>
      </c>
      <c r="M7420">
        <v>9.715E-2</v>
      </c>
    </row>
    <row r="7421" spans="2:13" x14ac:dyDescent="0.35">
      <c r="B7421">
        <v>7418</v>
      </c>
      <c r="C7421">
        <v>0.74175000000000002</v>
      </c>
      <c r="D7421">
        <v>5.7250000000000002E-2</v>
      </c>
      <c r="E7421">
        <v>3.3500000000000001E-3</v>
      </c>
      <c r="F7421">
        <v>0.87304999999999999</v>
      </c>
      <c r="G7421">
        <v>0.52315</v>
      </c>
      <c r="H7421">
        <v>0.11425</v>
      </c>
      <c r="I7421">
        <v>6.5500000000000003E-3</v>
      </c>
      <c r="J7421">
        <v>0.55215000000000003</v>
      </c>
      <c r="K7421">
        <v>0.89344999999999997</v>
      </c>
      <c r="L7421">
        <v>0.36754999999999999</v>
      </c>
      <c r="M7421">
        <v>0.49075000000000002</v>
      </c>
    </row>
    <row r="7422" spans="2:13" x14ac:dyDescent="0.35">
      <c r="B7422">
        <v>7419</v>
      </c>
      <c r="C7422">
        <v>0.74185000000000001</v>
      </c>
      <c r="D7422">
        <v>0.66774999999999995</v>
      </c>
      <c r="E7422">
        <v>0.77164999999999995</v>
      </c>
      <c r="F7422">
        <v>0.93435000000000001</v>
      </c>
      <c r="G7422">
        <v>0.75705</v>
      </c>
      <c r="H7422">
        <v>0.16535</v>
      </c>
      <c r="I7422">
        <v>0.63165000000000004</v>
      </c>
      <c r="J7422">
        <v>0.32834999999999998</v>
      </c>
      <c r="K7422">
        <v>0.37245</v>
      </c>
      <c r="L7422">
        <v>0.57715000000000005</v>
      </c>
      <c r="M7422">
        <v>0.77944999999999998</v>
      </c>
    </row>
    <row r="7423" spans="2:13" x14ac:dyDescent="0.35">
      <c r="B7423">
        <v>7420</v>
      </c>
      <c r="C7423">
        <v>0.74195</v>
      </c>
      <c r="D7423">
        <v>0.83265</v>
      </c>
      <c r="E7423">
        <v>0.89434999999999998</v>
      </c>
      <c r="F7423">
        <v>0.96865000000000001</v>
      </c>
      <c r="G7423">
        <v>0.71265000000000001</v>
      </c>
      <c r="H7423">
        <v>0.70284999999999997</v>
      </c>
      <c r="I7423">
        <v>0.27925</v>
      </c>
      <c r="J7423">
        <v>0.12465</v>
      </c>
      <c r="K7423">
        <v>0.16325000000000001</v>
      </c>
      <c r="L7423">
        <v>0.74795</v>
      </c>
      <c r="M7423">
        <v>0.63465000000000005</v>
      </c>
    </row>
    <row r="7424" spans="2:13" x14ac:dyDescent="0.35">
      <c r="B7424">
        <v>7421</v>
      </c>
      <c r="C7424">
        <v>0.74204999999999999</v>
      </c>
      <c r="D7424">
        <v>0.95594999999999997</v>
      </c>
      <c r="E7424">
        <v>0.31235000000000002</v>
      </c>
      <c r="F7424">
        <v>0.29244999999999999</v>
      </c>
      <c r="G7424">
        <v>0.42175000000000001</v>
      </c>
      <c r="H7424">
        <v>0.71065</v>
      </c>
      <c r="I7424">
        <v>0.58945000000000003</v>
      </c>
      <c r="J7424">
        <v>0.19485</v>
      </c>
      <c r="K7424">
        <v>0.47165000000000001</v>
      </c>
      <c r="L7424">
        <v>0.69094999999999995</v>
      </c>
      <c r="M7424">
        <v>0.73245000000000005</v>
      </c>
    </row>
    <row r="7425" spans="2:13" x14ac:dyDescent="0.35">
      <c r="B7425">
        <v>7422</v>
      </c>
      <c r="C7425">
        <v>0.74214999999999998</v>
      </c>
      <c r="D7425">
        <v>0.19485</v>
      </c>
      <c r="E7425">
        <v>0.83794999999999997</v>
      </c>
      <c r="F7425">
        <v>0.15325</v>
      </c>
      <c r="G7425">
        <v>0.64244999999999997</v>
      </c>
      <c r="H7425">
        <v>0.22015000000000001</v>
      </c>
      <c r="I7425">
        <v>5.1500000000000001E-3</v>
      </c>
      <c r="J7425">
        <v>0.50465000000000004</v>
      </c>
      <c r="K7425">
        <v>0.53874999999999995</v>
      </c>
      <c r="L7425">
        <v>0.28784999999999999</v>
      </c>
      <c r="M7425">
        <v>0.81305000000000005</v>
      </c>
    </row>
    <row r="7426" spans="2:13" x14ac:dyDescent="0.35">
      <c r="B7426">
        <v>7423</v>
      </c>
      <c r="C7426">
        <v>0.74224999999999997</v>
      </c>
      <c r="D7426">
        <v>0.98714999999999997</v>
      </c>
      <c r="E7426">
        <v>4.5850000000000002E-2</v>
      </c>
      <c r="F7426">
        <v>0.19375000000000001</v>
      </c>
      <c r="G7426">
        <v>0.35254999999999997</v>
      </c>
      <c r="H7426">
        <v>0.41665000000000002</v>
      </c>
      <c r="I7426">
        <v>0.10235</v>
      </c>
      <c r="J7426">
        <v>0.93735000000000002</v>
      </c>
      <c r="K7426">
        <v>0.36895</v>
      </c>
      <c r="L7426">
        <v>0.56764999999999999</v>
      </c>
      <c r="M7426">
        <v>0.94715000000000005</v>
      </c>
    </row>
    <row r="7427" spans="2:13" x14ac:dyDescent="0.35">
      <c r="B7427">
        <v>7424</v>
      </c>
      <c r="C7427">
        <v>0.74234999999999995</v>
      </c>
      <c r="D7427">
        <v>0.81605000000000005</v>
      </c>
      <c r="E7427">
        <v>0.77054999999999996</v>
      </c>
      <c r="F7427">
        <v>0.61165000000000003</v>
      </c>
      <c r="G7427">
        <v>0.72985</v>
      </c>
      <c r="H7427">
        <v>0.22894999999999999</v>
      </c>
      <c r="I7427">
        <v>0.44895000000000002</v>
      </c>
      <c r="J7427">
        <v>0.48554999999999998</v>
      </c>
      <c r="K7427">
        <v>0.51305000000000001</v>
      </c>
      <c r="L7427">
        <v>0.79444999999999999</v>
      </c>
      <c r="M7427">
        <v>0.28494999999999998</v>
      </c>
    </row>
    <row r="7428" spans="2:13" x14ac:dyDescent="0.35">
      <c r="B7428">
        <v>7425</v>
      </c>
      <c r="C7428">
        <v>0.74245000000000005</v>
      </c>
      <c r="D7428">
        <v>0.94545000000000001</v>
      </c>
      <c r="E7428">
        <v>0.61904999999999999</v>
      </c>
      <c r="F7428">
        <v>0.82125000000000004</v>
      </c>
      <c r="G7428">
        <v>0.31455</v>
      </c>
      <c r="H7428">
        <v>0.66685000000000005</v>
      </c>
      <c r="I7428">
        <v>9.6500000000000006E-3</v>
      </c>
      <c r="J7428">
        <v>0.70855000000000001</v>
      </c>
      <c r="K7428">
        <v>0.29035</v>
      </c>
      <c r="L7428">
        <v>6.855E-2</v>
      </c>
      <c r="M7428">
        <v>0.94535000000000002</v>
      </c>
    </row>
    <row r="7429" spans="2:13" x14ac:dyDescent="0.35">
      <c r="B7429">
        <v>7426</v>
      </c>
      <c r="C7429">
        <v>0.74255000000000004</v>
      </c>
      <c r="D7429">
        <v>9.7850000000000006E-2</v>
      </c>
      <c r="E7429">
        <v>0.18484999999999999</v>
      </c>
      <c r="F7429">
        <v>0.65705000000000002</v>
      </c>
      <c r="G7429">
        <v>0.60285</v>
      </c>
      <c r="H7429">
        <v>0.60785</v>
      </c>
      <c r="I7429">
        <v>0.90615000000000001</v>
      </c>
      <c r="J7429">
        <v>0.58155000000000001</v>
      </c>
      <c r="K7429">
        <v>0.87265000000000004</v>
      </c>
      <c r="L7429">
        <v>0.95965</v>
      </c>
      <c r="M7429">
        <v>0.77475000000000005</v>
      </c>
    </row>
    <row r="7430" spans="2:13" x14ac:dyDescent="0.35">
      <c r="B7430">
        <v>7427</v>
      </c>
      <c r="C7430">
        <v>0.74265000000000003</v>
      </c>
      <c r="D7430">
        <v>0.22334999999999999</v>
      </c>
      <c r="E7430">
        <v>1.3350000000000001E-2</v>
      </c>
      <c r="F7430">
        <v>0.98614999999999997</v>
      </c>
      <c r="G7430">
        <v>0.99724999999999997</v>
      </c>
      <c r="H7430">
        <v>0.13965</v>
      </c>
      <c r="I7430">
        <v>0.55605000000000004</v>
      </c>
      <c r="J7430">
        <v>0.77005000000000001</v>
      </c>
      <c r="K7430">
        <v>0.27975</v>
      </c>
      <c r="L7430">
        <v>0.15884999999999999</v>
      </c>
      <c r="M7430">
        <v>7.9049999999999995E-2</v>
      </c>
    </row>
    <row r="7431" spans="2:13" x14ac:dyDescent="0.35">
      <c r="B7431">
        <v>7428</v>
      </c>
      <c r="C7431">
        <v>0.74275000000000002</v>
      </c>
      <c r="D7431">
        <v>0.40184999999999998</v>
      </c>
      <c r="E7431">
        <v>0.32014999999999999</v>
      </c>
      <c r="F7431">
        <v>0.13705000000000001</v>
      </c>
      <c r="G7431">
        <v>0.43285000000000001</v>
      </c>
      <c r="H7431">
        <v>0.85404999999999998</v>
      </c>
      <c r="I7431">
        <v>0.36714999999999998</v>
      </c>
      <c r="J7431">
        <v>0.31414999999999998</v>
      </c>
      <c r="K7431">
        <v>0.45524999999999999</v>
      </c>
      <c r="L7431">
        <v>0.54505000000000003</v>
      </c>
      <c r="M7431">
        <v>0.27215</v>
      </c>
    </row>
    <row r="7432" spans="2:13" x14ac:dyDescent="0.35">
      <c r="B7432">
        <v>7429</v>
      </c>
      <c r="C7432">
        <v>0.74285000000000001</v>
      </c>
      <c r="D7432">
        <v>6.2449999999999999E-2</v>
      </c>
      <c r="E7432">
        <v>0.34975000000000001</v>
      </c>
      <c r="F7432">
        <v>0.19175</v>
      </c>
      <c r="G7432">
        <v>0.10625</v>
      </c>
      <c r="H7432">
        <v>0.59794999999999998</v>
      </c>
      <c r="I7432">
        <v>0.23655000000000001</v>
      </c>
      <c r="J7432">
        <v>0.45234999999999997</v>
      </c>
      <c r="K7432">
        <v>0.80825000000000002</v>
      </c>
      <c r="L7432">
        <v>0.45165</v>
      </c>
      <c r="M7432">
        <v>0.11685</v>
      </c>
    </row>
    <row r="7433" spans="2:13" x14ac:dyDescent="0.35">
      <c r="B7433">
        <v>7430</v>
      </c>
      <c r="C7433">
        <v>0.74295</v>
      </c>
      <c r="D7433">
        <v>1.975E-2</v>
      </c>
      <c r="E7433">
        <v>0.33645000000000003</v>
      </c>
      <c r="F7433">
        <v>0.86014999999999997</v>
      </c>
      <c r="G7433">
        <v>0.95635000000000003</v>
      </c>
      <c r="H7433">
        <v>0.25495000000000001</v>
      </c>
      <c r="I7433">
        <v>0.55474999999999997</v>
      </c>
      <c r="J7433">
        <v>0.84855000000000003</v>
      </c>
      <c r="K7433">
        <v>0.93564999999999998</v>
      </c>
      <c r="L7433">
        <v>0.26684999999999998</v>
      </c>
      <c r="M7433">
        <v>0.11345</v>
      </c>
    </row>
    <row r="7434" spans="2:13" x14ac:dyDescent="0.35">
      <c r="B7434">
        <v>7431</v>
      </c>
      <c r="C7434">
        <v>0.74304999999999999</v>
      </c>
      <c r="D7434">
        <v>0.28935</v>
      </c>
      <c r="E7434">
        <v>0.36244999999999999</v>
      </c>
      <c r="F7434">
        <v>0.92384999999999995</v>
      </c>
      <c r="G7434">
        <v>7.9649999999999999E-2</v>
      </c>
      <c r="H7434">
        <v>0.42975000000000002</v>
      </c>
      <c r="I7434">
        <v>1.75E-3</v>
      </c>
      <c r="J7434">
        <v>0.38224999999999998</v>
      </c>
      <c r="K7434">
        <v>0.57955000000000001</v>
      </c>
      <c r="L7434">
        <v>0.89105000000000001</v>
      </c>
      <c r="M7434">
        <v>0.84004999999999996</v>
      </c>
    </row>
    <row r="7435" spans="2:13" x14ac:dyDescent="0.35">
      <c r="B7435">
        <v>7432</v>
      </c>
      <c r="C7435">
        <v>0.74314999999999998</v>
      </c>
      <c r="D7435">
        <v>0.16535</v>
      </c>
      <c r="E7435">
        <v>0.28975000000000001</v>
      </c>
      <c r="F7435">
        <v>0.74914999999999998</v>
      </c>
      <c r="G7435">
        <v>0.67605000000000004</v>
      </c>
      <c r="H7435">
        <v>0.95574999999999999</v>
      </c>
      <c r="I7435">
        <v>7.0449999999999999E-2</v>
      </c>
      <c r="J7435">
        <v>0.61534999999999995</v>
      </c>
      <c r="K7435">
        <v>0.90344999999999998</v>
      </c>
      <c r="L7435">
        <v>0.89085000000000003</v>
      </c>
      <c r="M7435">
        <v>0.19555</v>
      </c>
    </row>
    <row r="7436" spans="2:13" x14ac:dyDescent="0.35">
      <c r="B7436">
        <v>7433</v>
      </c>
      <c r="C7436">
        <v>0.74324999999999997</v>
      </c>
      <c r="D7436">
        <v>0.96725000000000005</v>
      </c>
      <c r="E7436">
        <v>1.4999999999999999E-4</v>
      </c>
      <c r="F7436">
        <v>0.57694999999999996</v>
      </c>
      <c r="G7436">
        <v>0.55945</v>
      </c>
      <c r="H7436">
        <v>0.99765000000000004</v>
      </c>
      <c r="I7436">
        <v>0.32784999999999997</v>
      </c>
      <c r="J7436">
        <v>1.65E-3</v>
      </c>
      <c r="K7436">
        <v>5.935E-2</v>
      </c>
      <c r="L7436">
        <v>0.89275000000000004</v>
      </c>
      <c r="M7436">
        <v>0.95265</v>
      </c>
    </row>
    <row r="7437" spans="2:13" x14ac:dyDescent="0.35">
      <c r="B7437">
        <v>7434</v>
      </c>
      <c r="C7437">
        <v>0.74334999999999996</v>
      </c>
      <c r="D7437">
        <v>0.83984999999999999</v>
      </c>
      <c r="E7437">
        <v>0.23674999999999999</v>
      </c>
      <c r="F7437">
        <v>0.65915000000000001</v>
      </c>
      <c r="G7437">
        <v>0.25435000000000002</v>
      </c>
      <c r="H7437">
        <v>0.77285000000000004</v>
      </c>
      <c r="I7437">
        <v>0.13605</v>
      </c>
      <c r="J7437">
        <v>0.18775</v>
      </c>
      <c r="K7437">
        <v>0.64964999999999995</v>
      </c>
      <c r="L7437">
        <v>0.78964999999999996</v>
      </c>
      <c r="M7437">
        <v>0.90785000000000005</v>
      </c>
    </row>
    <row r="7438" spans="2:13" x14ac:dyDescent="0.35">
      <c r="B7438">
        <v>7435</v>
      </c>
      <c r="C7438">
        <v>0.74345000000000006</v>
      </c>
      <c r="D7438">
        <v>2.435E-2</v>
      </c>
      <c r="E7438">
        <v>0.84584999999999999</v>
      </c>
      <c r="F7438">
        <v>0.95825000000000005</v>
      </c>
      <c r="G7438">
        <v>0.23014999999999999</v>
      </c>
      <c r="H7438">
        <v>0.34684999999999999</v>
      </c>
      <c r="I7438">
        <v>0.48204999999999998</v>
      </c>
      <c r="J7438">
        <v>0.75324999999999998</v>
      </c>
      <c r="K7438">
        <v>0.65175000000000005</v>
      </c>
      <c r="L7438">
        <v>0.80405000000000004</v>
      </c>
      <c r="M7438">
        <v>0.94725000000000004</v>
      </c>
    </row>
    <row r="7439" spans="2:13" x14ac:dyDescent="0.35">
      <c r="B7439">
        <v>7436</v>
      </c>
      <c r="C7439">
        <v>0.74355000000000004</v>
      </c>
      <c r="D7439">
        <v>0.60065000000000002</v>
      </c>
      <c r="E7439">
        <v>0.25054999999999999</v>
      </c>
      <c r="F7439">
        <v>9.2149999999999996E-2</v>
      </c>
      <c r="G7439">
        <v>0.18765000000000001</v>
      </c>
      <c r="H7439">
        <v>8.3650000000000002E-2</v>
      </c>
      <c r="I7439">
        <v>0.99504999999999999</v>
      </c>
      <c r="J7439">
        <v>0.92825000000000002</v>
      </c>
      <c r="K7439">
        <v>0.74524999999999997</v>
      </c>
      <c r="L7439">
        <v>5.475E-2</v>
      </c>
      <c r="M7439">
        <v>0.91825000000000001</v>
      </c>
    </row>
    <row r="7440" spans="2:13" x14ac:dyDescent="0.35">
      <c r="B7440">
        <v>7437</v>
      </c>
      <c r="C7440">
        <v>0.74365000000000003</v>
      </c>
      <c r="D7440">
        <v>0.45184999999999997</v>
      </c>
      <c r="E7440">
        <v>0.56235000000000002</v>
      </c>
      <c r="F7440">
        <v>0.84535000000000005</v>
      </c>
      <c r="G7440">
        <v>0.48454999999999998</v>
      </c>
      <c r="H7440">
        <v>0.87114999999999998</v>
      </c>
      <c r="I7440">
        <v>0.37435000000000002</v>
      </c>
      <c r="J7440">
        <v>0.75734999999999997</v>
      </c>
      <c r="K7440">
        <v>0.84384999999999999</v>
      </c>
      <c r="L7440">
        <v>0.33184999999999998</v>
      </c>
      <c r="M7440">
        <v>0.87165000000000004</v>
      </c>
    </row>
    <row r="7441" spans="2:13" x14ac:dyDescent="0.35">
      <c r="B7441">
        <v>7438</v>
      </c>
      <c r="C7441">
        <v>0.74375000000000002</v>
      </c>
      <c r="D7441">
        <v>0.86345000000000005</v>
      </c>
      <c r="E7441">
        <v>0.41205000000000003</v>
      </c>
      <c r="F7441">
        <v>5.1500000000000001E-3</v>
      </c>
      <c r="G7441">
        <v>0.52605000000000002</v>
      </c>
      <c r="H7441">
        <v>0.35115000000000002</v>
      </c>
      <c r="I7441">
        <v>0.67974999999999997</v>
      </c>
      <c r="J7441">
        <v>0.83384999999999998</v>
      </c>
      <c r="K7441">
        <v>0.48585</v>
      </c>
      <c r="L7441">
        <v>0.23355000000000001</v>
      </c>
      <c r="M7441">
        <v>0.56984999999999997</v>
      </c>
    </row>
    <row r="7442" spans="2:13" x14ac:dyDescent="0.35">
      <c r="B7442">
        <v>7439</v>
      </c>
      <c r="C7442">
        <v>0.74385000000000001</v>
      </c>
      <c r="D7442">
        <v>0.62855000000000005</v>
      </c>
      <c r="E7442">
        <v>0.29885</v>
      </c>
      <c r="F7442">
        <v>0.50865000000000005</v>
      </c>
      <c r="G7442">
        <v>0.55615000000000003</v>
      </c>
      <c r="H7442">
        <v>2.3349999999999999E-2</v>
      </c>
      <c r="I7442">
        <v>0.31985000000000002</v>
      </c>
      <c r="J7442">
        <v>0.57335000000000003</v>
      </c>
      <c r="K7442">
        <v>0.47465000000000002</v>
      </c>
      <c r="L7442">
        <v>0.79764999999999997</v>
      </c>
      <c r="M7442">
        <v>0.41685</v>
      </c>
    </row>
    <row r="7443" spans="2:13" x14ac:dyDescent="0.35">
      <c r="B7443">
        <v>7440</v>
      </c>
      <c r="C7443">
        <v>0.74395</v>
      </c>
      <c r="D7443">
        <v>0.88195000000000001</v>
      </c>
      <c r="E7443">
        <v>0.96875</v>
      </c>
      <c r="F7443">
        <v>0.37145</v>
      </c>
      <c r="G7443">
        <v>0.60294999999999999</v>
      </c>
      <c r="H7443">
        <v>0.12775</v>
      </c>
      <c r="I7443">
        <v>0.61965000000000003</v>
      </c>
      <c r="J7443">
        <v>0.80564999999999998</v>
      </c>
      <c r="K7443">
        <v>0.77505000000000002</v>
      </c>
      <c r="L7443">
        <v>0.99824999999999997</v>
      </c>
      <c r="M7443">
        <v>0.90405000000000002</v>
      </c>
    </row>
    <row r="7444" spans="2:13" x14ac:dyDescent="0.35">
      <c r="B7444">
        <v>7441</v>
      </c>
      <c r="C7444">
        <v>0.74404999999999999</v>
      </c>
      <c r="D7444">
        <v>0.23465</v>
      </c>
      <c r="E7444">
        <v>0.90154999999999996</v>
      </c>
      <c r="F7444">
        <v>0.73175000000000001</v>
      </c>
      <c r="G7444">
        <v>3.8449999999999998E-2</v>
      </c>
      <c r="H7444">
        <v>0.21955</v>
      </c>
      <c r="I7444">
        <v>0.21875</v>
      </c>
      <c r="J7444">
        <v>0.77285000000000004</v>
      </c>
      <c r="K7444">
        <v>2.895E-2</v>
      </c>
      <c r="L7444">
        <v>0.36845</v>
      </c>
      <c r="M7444">
        <v>0.41375000000000001</v>
      </c>
    </row>
    <row r="7445" spans="2:13" x14ac:dyDescent="0.35">
      <c r="B7445">
        <v>7442</v>
      </c>
      <c r="C7445">
        <v>0.74414999999999998</v>
      </c>
      <c r="D7445">
        <v>0.49995000000000001</v>
      </c>
      <c r="E7445">
        <v>0.82794999999999996</v>
      </c>
      <c r="F7445">
        <v>0.72575000000000001</v>
      </c>
      <c r="G7445">
        <v>0.22894999999999999</v>
      </c>
      <c r="H7445">
        <v>0.85224999999999995</v>
      </c>
      <c r="I7445">
        <v>0.61304999999999998</v>
      </c>
      <c r="J7445">
        <v>0.49635000000000001</v>
      </c>
      <c r="K7445">
        <v>0.45034999999999997</v>
      </c>
      <c r="L7445">
        <v>0.83414999999999995</v>
      </c>
      <c r="M7445">
        <v>0.10445</v>
      </c>
    </row>
    <row r="7446" spans="2:13" x14ac:dyDescent="0.35">
      <c r="B7446">
        <v>7443</v>
      </c>
      <c r="C7446">
        <v>0.74424999999999997</v>
      </c>
      <c r="D7446">
        <v>0.56994999999999996</v>
      </c>
      <c r="E7446">
        <v>0.70955000000000001</v>
      </c>
      <c r="F7446">
        <v>0.23655000000000001</v>
      </c>
      <c r="G7446">
        <v>0.33875</v>
      </c>
      <c r="H7446">
        <v>0.24845</v>
      </c>
      <c r="I7446">
        <v>0.66905000000000003</v>
      </c>
      <c r="J7446">
        <v>0.78385000000000005</v>
      </c>
      <c r="K7446">
        <v>0.16635</v>
      </c>
      <c r="L7446">
        <v>0.50875000000000004</v>
      </c>
      <c r="M7446">
        <v>0.25045000000000001</v>
      </c>
    </row>
    <row r="7447" spans="2:13" x14ac:dyDescent="0.35">
      <c r="B7447">
        <v>7444</v>
      </c>
      <c r="C7447">
        <v>0.74434999999999996</v>
      </c>
      <c r="D7447">
        <v>0.88275000000000003</v>
      </c>
      <c r="E7447">
        <v>0.59404999999999997</v>
      </c>
      <c r="F7447">
        <v>0.47215000000000001</v>
      </c>
      <c r="G7447">
        <v>0.42294999999999999</v>
      </c>
      <c r="H7447">
        <v>0.18425</v>
      </c>
      <c r="I7447">
        <v>0.95504999999999995</v>
      </c>
      <c r="J7447">
        <v>0.82684999999999997</v>
      </c>
      <c r="K7447">
        <v>6.3149999999999998E-2</v>
      </c>
      <c r="L7447">
        <v>0.19994999999999999</v>
      </c>
      <c r="M7447">
        <v>0.44335000000000002</v>
      </c>
    </row>
    <row r="7448" spans="2:13" x14ac:dyDescent="0.35">
      <c r="B7448">
        <v>7445</v>
      </c>
      <c r="C7448">
        <v>0.74444999999999995</v>
      </c>
      <c r="D7448">
        <v>0.26584999999999998</v>
      </c>
      <c r="E7448">
        <v>0.31985000000000002</v>
      </c>
      <c r="F7448">
        <v>0.93725000000000003</v>
      </c>
      <c r="G7448">
        <v>0.52864999999999995</v>
      </c>
      <c r="H7448">
        <v>0.97594999999999998</v>
      </c>
      <c r="I7448">
        <v>6.7650000000000002E-2</v>
      </c>
      <c r="J7448">
        <v>0.54085000000000005</v>
      </c>
      <c r="K7448">
        <v>0.46084999999999998</v>
      </c>
      <c r="L7448">
        <v>0.29675000000000001</v>
      </c>
      <c r="M7448">
        <v>0.60565000000000002</v>
      </c>
    </row>
    <row r="7449" spans="2:13" x14ac:dyDescent="0.35">
      <c r="B7449">
        <v>7446</v>
      </c>
      <c r="C7449">
        <v>0.74455000000000005</v>
      </c>
      <c r="D7449">
        <v>0.94694999999999996</v>
      </c>
      <c r="E7449">
        <v>0.67974999999999997</v>
      </c>
      <c r="F7449">
        <v>0.35254999999999997</v>
      </c>
      <c r="G7449">
        <v>0.87714999999999999</v>
      </c>
      <c r="H7449">
        <v>0.78685000000000005</v>
      </c>
      <c r="I7449">
        <v>0.85494999999999999</v>
      </c>
      <c r="J7449">
        <v>0.69755</v>
      </c>
      <c r="K7449">
        <v>0.27174999999999999</v>
      </c>
      <c r="L7449">
        <v>8.8150000000000006E-2</v>
      </c>
      <c r="M7449">
        <v>0.64444999999999997</v>
      </c>
    </row>
    <row r="7450" spans="2:13" x14ac:dyDescent="0.35">
      <c r="B7450">
        <v>7447</v>
      </c>
      <c r="C7450">
        <v>0.74465000000000003</v>
      </c>
      <c r="D7450">
        <v>0.52354999999999996</v>
      </c>
      <c r="E7450">
        <v>0.73855000000000004</v>
      </c>
      <c r="F7450">
        <v>0.50795000000000001</v>
      </c>
      <c r="G7450">
        <v>0.46455000000000002</v>
      </c>
      <c r="H7450">
        <v>0.76505000000000001</v>
      </c>
      <c r="I7450">
        <v>0.88195000000000001</v>
      </c>
      <c r="J7450">
        <v>0.40815000000000001</v>
      </c>
      <c r="K7450">
        <v>0.98585</v>
      </c>
      <c r="L7450">
        <v>0.86104999999999998</v>
      </c>
      <c r="M7450">
        <v>0.21345</v>
      </c>
    </row>
    <row r="7451" spans="2:13" x14ac:dyDescent="0.35">
      <c r="B7451">
        <v>7448</v>
      </c>
      <c r="C7451">
        <v>0.74475000000000002</v>
      </c>
      <c r="D7451">
        <v>0.50895000000000001</v>
      </c>
      <c r="E7451">
        <v>0.90634999999999999</v>
      </c>
      <c r="F7451">
        <v>0.85465000000000002</v>
      </c>
      <c r="G7451">
        <v>0.92064999999999997</v>
      </c>
      <c r="H7451">
        <v>0.73534999999999995</v>
      </c>
      <c r="I7451">
        <v>0.23474999999999999</v>
      </c>
      <c r="J7451">
        <v>0.60985</v>
      </c>
      <c r="K7451">
        <v>0.23705000000000001</v>
      </c>
      <c r="L7451">
        <v>0.50634999999999997</v>
      </c>
      <c r="M7451">
        <v>0.91074999999999995</v>
      </c>
    </row>
    <row r="7452" spans="2:13" x14ac:dyDescent="0.35">
      <c r="B7452">
        <v>7449</v>
      </c>
      <c r="C7452">
        <v>0.74485000000000001</v>
      </c>
      <c r="D7452">
        <v>0.41454999999999997</v>
      </c>
      <c r="E7452">
        <v>0.94045000000000001</v>
      </c>
      <c r="F7452">
        <v>2.325E-2</v>
      </c>
      <c r="G7452">
        <v>0.85545000000000004</v>
      </c>
      <c r="H7452">
        <v>0.31495000000000001</v>
      </c>
      <c r="I7452">
        <v>0.79474999999999996</v>
      </c>
      <c r="J7452">
        <v>0.99995000000000001</v>
      </c>
      <c r="K7452">
        <v>0.25145000000000001</v>
      </c>
      <c r="L7452">
        <v>0.92615000000000003</v>
      </c>
      <c r="M7452">
        <v>0.91495000000000004</v>
      </c>
    </row>
    <row r="7453" spans="2:13" x14ac:dyDescent="0.35">
      <c r="B7453">
        <v>7450</v>
      </c>
      <c r="C7453">
        <v>0.74495</v>
      </c>
      <c r="D7453">
        <v>0.95315000000000005</v>
      </c>
      <c r="E7453">
        <v>0.23995</v>
      </c>
      <c r="F7453">
        <v>0.48785000000000001</v>
      </c>
      <c r="G7453">
        <v>2.2950000000000002E-2</v>
      </c>
      <c r="H7453">
        <v>0.24545</v>
      </c>
      <c r="I7453">
        <v>0.75434999999999997</v>
      </c>
      <c r="J7453">
        <v>0.19645000000000001</v>
      </c>
      <c r="K7453">
        <v>0.36025000000000001</v>
      </c>
      <c r="L7453">
        <v>0.20724999999999999</v>
      </c>
      <c r="M7453">
        <v>0.19744999999999999</v>
      </c>
    </row>
    <row r="7454" spans="2:13" x14ac:dyDescent="0.35">
      <c r="B7454">
        <v>7451</v>
      </c>
      <c r="C7454">
        <v>0.74504999999999999</v>
      </c>
      <c r="D7454">
        <v>0.60494999999999999</v>
      </c>
      <c r="E7454">
        <v>0.47675000000000001</v>
      </c>
      <c r="F7454">
        <v>0.95925000000000005</v>
      </c>
      <c r="G7454">
        <v>0.23235</v>
      </c>
      <c r="H7454">
        <v>0.38305</v>
      </c>
      <c r="I7454">
        <v>0.60814999999999997</v>
      </c>
      <c r="J7454">
        <v>4.9149999999999999E-2</v>
      </c>
      <c r="K7454">
        <v>1.8749999999999999E-2</v>
      </c>
      <c r="L7454">
        <v>0.81105000000000005</v>
      </c>
      <c r="M7454">
        <v>0.34325</v>
      </c>
    </row>
    <row r="7455" spans="2:13" x14ac:dyDescent="0.35">
      <c r="B7455">
        <v>7452</v>
      </c>
      <c r="C7455">
        <v>0.74514999999999998</v>
      </c>
      <c r="D7455">
        <v>0.25714999999999999</v>
      </c>
      <c r="E7455">
        <v>0.64415</v>
      </c>
      <c r="F7455">
        <v>1.9949999999999999E-2</v>
      </c>
      <c r="G7455">
        <v>7.9149999999999998E-2</v>
      </c>
      <c r="H7455">
        <v>0.69835000000000003</v>
      </c>
      <c r="I7455">
        <v>0.82215000000000005</v>
      </c>
      <c r="J7455">
        <v>0.88244999999999996</v>
      </c>
      <c r="K7455">
        <v>0.83384999999999998</v>
      </c>
      <c r="L7455">
        <v>0.23265</v>
      </c>
      <c r="M7455">
        <v>0.93184999999999996</v>
      </c>
    </row>
    <row r="7456" spans="2:13" x14ac:dyDescent="0.35">
      <c r="B7456">
        <v>7453</v>
      </c>
      <c r="C7456">
        <v>0.74524999999999997</v>
      </c>
      <c r="D7456">
        <v>0.68315000000000003</v>
      </c>
      <c r="E7456">
        <v>0.83455000000000001</v>
      </c>
      <c r="F7456">
        <v>0.65985000000000005</v>
      </c>
      <c r="G7456">
        <v>0.16295000000000001</v>
      </c>
      <c r="H7456">
        <v>0.64964999999999995</v>
      </c>
      <c r="I7456">
        <v>0.56355</v>
      </c>
      <c r="J7456">
        <v>0.78434999999999999</v>
      </c>
      <c r="K7456">
        <v>0.95835000000000004</v>
      </c>
      <c r="L7456">
        <v>0.65454999999999997</v>
      </c>
      <c r="M7456">
        <v>0.70655000000000001</v>
      </c>
    </row>
    <row r="7457" spans="2:13" x14ac:dyDescent="0.35">
      <c r="B7457">
        <v>7454</v>
      </c>
      <c r="C7457">
        <v>0.74534999999999996</v>
      </c>
      <c r="D7457">
        <v>0.85724999999999996</v>
      </c>
      <c r="E7457">
        <v>0.12554999999999999</v>
      </c>
      <c r="F7457">
        <v>0.88544999999999996</v>
      </c>
      <c r="G7457">
        <v>0.73134999999999994</v>
      </c>
      <c r="H7457">
        <v>0.76185000000000003</v>
      </c>
      <c r="I7457">
        <v>0.26624999999999999</v>
      </c>
      <c r="J7457">
        <v>0.47985</v>
      </c>
      <c r="K7457">
        <v>0.48575000000000002</v>
      </c>
      <c r="L7457">
        <v>0.65974999999999995</v>
      </c>
      <c r="M7457">
        <v>0.17685000000000001</v>
      </c>
    </row>
    <row r="7458" spans="2:13" x14ac:dyDescent="0.35">
      <c r="B7458">
        <v>7455</v>
      </c>
      <c r="C7458">
        <v>0.74544999999999995</v>
      </c>
      <c r="D7458">
        <v>0.42254999999999998</v>
      </c>
      <c r="E7458">
        <v>0.90764999999999996</v>
      </c>
      <c r="F7458">
        <v>0.96655000000000002</v>
      </c>
      <c r="G7458">
        <v>0.88485000000000003</v>
      </c>
      <c r="H7458">
        <v>0.36135</v>
      </c>
      <c r="I7458">
        <v>0.28904999999999997</v>
      </c>
      <c r="J7458">
        <v>0.87375000000000003</v>
      </c>
      <c r="K7458">
        <v>0.30125000000000002</v>
      </c>
      <c r="L7458">
        <v>0.40394999999999998</v>
      </c>
      <c r="M7458">
        <v>0.19015000000000001</v>
      </c>
    </row>
    <row r="7459" spans="2:13" x14ac:dyDescent="0.35">
      <c r="B7459">
        <v>7456</v>
      </c>
      <c r="C7459">
        <v>0.74555000000000005</v>
      </c>
      <c r="D7459">
        <v>0.22735</v>
      </c>
      <c r="E7459">
        <v>0.50575000000000003</v>
      </c>
      <c r="F7459">
        <v>0.16114999999999999</v>
      </c>
      <c r="G7459">
        <v>0.92084999999999995</v>
      </c>
      <c r="H7459">
        <v>0.21675</v>
      </c>
      <c r="I7459">
        <v>6.5850000000000006E-2</v>
      </c>
      <c r="J7459">
        <v>0.71125000000000005</v>
      </c>
      <c r="K7459">
        <v>0.23325000000000001</v>
      </c>
      <c r="L7459">
        <v>0.50865000000000005</v>
      </c>
      <c r="M7459">
        <v>0.54484999999999995</v>
      </c>
    </row>
    <row r="7460" spans="2:13" x14ac:dyDescent="0.35">
      <c r="B7460">
        <v>7457</v>
      </c>
      <c r="C7460">
        <v>0.74565000000000003</v>
      </c>
      <c r="D7460">
        <v>0.56194999999999995</v>
      </c>
      <c r="E7460">
        <v>0.41775000000000001</v>
      </c>
      <c r="F7460">
        <v>0.72824999999999995</v>
      </c>
      <c r="G7460">
        <v>0.56425000000000003</v>
      </c>
      <c r="H7460">
        <v>1.575E-2</v>
      </c>
      <c r="I7460">
        <v>0.65625</v>
      </c>
      <c r="J7460">
        <v>0.89954999999999996</v>
      </c>
      <c r="K7460">
        <v>0.70635000000000003</v>
      </c>
      <c r="L7460">
        <v>0.25345000000000001</v>
      </c>
      <c r="M7460">
        <v>0.27955000000000002</v>
      </c>
    </row>
    <row r="7461" spans="2:13" x14ac:dyDescent="0.35">
      <c r="B7461">
        <v>7458</v>
      </c>
      <c r="C7461">
        <v>0.74575000000000002</v>
      </c>
      <c r="D7461">
        <v>0.54705000000000004</v>
      </c>
      <c r="E7461">
        <v>0.40034999999999998</v>
      </c>
      <c r="F7461">
        <v>0.22844999999999999</v>
      </c>
      <c r="G7461">
        <v>0.70845000000000002</v>
      </c>
      <c r="H7461">
        <v>0.62444999999999995</v>
      </c>
      <c r="I7461">
        <v>0.51585000000000003</v>
      </c>
      <c r="J7461">
        <v>0.33334999999999998</v>
      </c>
      <c r="K7461">
        <v>0.95465</v>
      </c>
      <c r="L7461">
        <v>0.30595</v>
      </c>
      <c r="M7461">
        <v>0.41454999999999997</v>
      </c>
    </row>
    <row r="7462" spans="2:13" x14ac:dyDescent="0.35">
      <c r="B7462">
        <v>7459</v>
      </c>
      <c r="C7462">
        <v>0.74585000000000001</v>
      </c>
      <c r="D7462">
        <v>0.70074999999999998</v>
      </c>
      <c r="E7462">
        <v>0.70594999999999997</v>
      </c>
      <c r="F7462">
        <v>0.30164999999999997</v>
      </c>
      <c r="G7462">
        <v>0.79195000000000004</v>
      </c>
      <c r="H7462">
        <v>0.42185</v>
      </c>
      <c r="I7462">
        <v>0.66764999999999997</v>
      </c>
      <c r="J7462">
        <v>0.35644999999999999</v>
      </c>
      <c r="K7462">
        <v>0.29094999999999999</v>
      </c>
      <c r="L7462">
        <v>0.14205000000000001</v>
      </c>
      <c r="M7462">
        <v>5.0349999999999999E-2</v>
      </c>
    </row>
    <row r="7463" spans="2:13" x14ac:dyDescent="0.35">
      <c r="B7463">
        <v>7460</v>
      </c>
      <c r="C7463">
        <v>0.74595</v>
      </c>
      <c r="D7463">
        <v>0.32974999999999999</v>
      </c>
      <c r="E7463">
        <v>0.79344999999999999</v>
      </c>
      <c r="F7463">
        <v>0.89354999999999996</v>
      </c>
      <c r="G7463">
        <v>0.91554999999999997</v>
      </c>
      <c r="H7463">
        <v>0.46024999999999999</v>
      </c>
      <c r="I7463">
        <v>0.13544999999999999</v>
      </c>
      <c r="J7463">
        <v>0.91854999999999998</v>
      </c>
      <c r="K7463">
        <v>0.90505000000000002</v>
      </c>
      <c r="L7463">
        <v>0.77815000000000001</v>
      </c>
      <c r="M7463">
        <v>0.63734999999999997</v>
      </c>
    </row>
    <row r="7464" spans="2:13" x14ac:dyDescent="0.35">
      <c r="B7464">
        <v>7461</v>
      </c>
      <c r="C7464">
        <v>0.74604999999999999</v>
      </c>
      <c r="D7464">
        <v>4.8849999999999998E-2</v>
      </c>
      <c r="E7464">
        <v>0.13505</v>
      </c>
      <c r="F7464">
        <v>7.5149999999999995E-2</v>
      </c>
      <c r="G7464">
        <v>0.49164999999999998</v>
      </c>
      <c r="H7464">
        <v>0.90325</v>
      </c>
      <c r="I7464">
        <v>0.72614999999999996</v>
      </c>
      <c r="J7464">
        <v>0.80015000000000003</v>
      </c>
      <c r="K7464">
        <v>0.86604999999999999</v>
      </c>
      <c r="L7464">
        <v>0.95874999999999999</v>
      </c>
      <c r="M7464">
        <v>0.22405</v>
      </c>
    </row>
    <row r="7465" spans="2:13" x14ac:dyDescent="0.35">
      <c r="B7465">
        <v>7462</v>
      </c>
      <c r="C7465">
        <v>0.74614999999999998</v>
      </c>
      <c r="D7465">
        <v>7.8950000000000006E-2</v>
      </c>
      <c r="E7465">
        <v>0.57525000000000004</v>
      </c>
      <c r="F7465">
        <v>0.99634999999999996</v>
      </c>
      <c r="G7465">
        <v>0.55184999999999995</v>
      </c>
      <c r="H7465">
        <v>4.505E-2</v>
      </c>
      <c r="I7465">
        <v>0.52875000000000005</v>
      </c>
      <c r="J7465">
        <v>0.48744999999999999</v>
      </c>
      <c r="K7465">
        <v>0.72775000000000001</v>
      </c>
      <c r="L7465">
        <v>0.99114999999999998</v>
      </c>
      <c r="M7465">
        <v>0.97975000000000001</v>
      </c>
    </row>
    <row r="7466" spans="2:13" x14ac:dyDescent="0.35">
      <c r="B7466">
        <v>7463</v>
      </c>
      <c r="C7466">
        <v>0.74624999999999997</v>
      </c>
      <c r="D7466">
        <v>0.99424999999999997</v>
      </c>
      <c r="E7466">
        <v>0.50924999999999998</v>
      </c>
      <c r="F7466">
        <v>0.95535000000000003</v>
      </c>
      <c r="G7466">
        <v>0.74714999999999998</v>
      </c>
      <c r="H7466">
        <v>0.11455</v>
      </c>
      <c r="I7466">
        <v>0.74924999999999997</v>
      </c>
      <c r="J7466">
        <v>0.48504999999999998</v>
      </c>
      <c r="K7466">
        <v>0.37304999999999999</v>
      </c>
      <c r="L7466">
        <v>0.38245000000000001</v>
      </c>
      <c r="M7466">
        <v>2.145E-2</v>
      </c>
    </row>
    <row r="7467" spans="2:13" x14ac:dyDescent="0.35">
      <c r="B7467">
        <v>7464</v>
      </c>
      <c r="C7467">
        <v>0.74634999999999996</v>
      </c>
      <c r="D7467">
        <v>4.4350000000000001E-2</v>
      </c>
      <c r="E7467">
        <v>0.15295</v>
      </c>
      <c r="F7467">
        <v>0.18204999999999999</v>
      </c>
      <c r="G7467">
        <v>0.28575</v>
      </c>
      <c r="H7467">
        <v>0.39495000000000002</v>
      </c>
      <c r="I7467">
        <v>8.4150000000000003E-2</v>
      </c>
      <c r="J7467">
        <v>0.57384999999999997</v>
      </c>
      <c r="K7467">
        <v>0.20795</v>
      </c>
      <c r="L7467">
        <v>0.51285000000000003</v>
      </c>
      <c r="M7467">
        <v>0.80994999999999995</v>
      </c>
    </row>
    <row r="7468" spans="2:13" x14ac:dyDescent="0.35">
      <c r="B7468">
        <v>7465</v>
      </c>
      <c r="C7468">
        <v>0.74644999999999995</v>
      </c>
      <c r="D7468">
        <v>2.5000000000000001E-4</v>
      </c>
      <c r="E7468">
        <v>0.83574999999999999</v>
      </c>
      <c r="F7468">
        <v>0.11144999999999999</v>
      </c>
      <c r="G7468">
        <v>0.48985000000000001</v>
      </c>
      <c r="H7468">
        <v>0.17135</v>
      </c>
      <c r="I7468">
        <v>0.97575000000000001</v>
      </c>
      <c r="J7468">
        <v>0.13275000000000001</v>
      </c>
      <c r="K7468">
        <v>0.97475000000000001</v>
      </c>
      <c r="L7468">
        <v>0.11025</v>
      </c>
      <c r="M7468">
        <v>0.75995000000000001</v>
      </c>
    </row>
    <row r="7469" spans="2:13" x14ac:dyDescent="0.35">
      <c r="B7469">
        <v>7466</v>
      </c>
      <c r="C7469">
        <v>0.74655000000000005</v>
      </c>
      <c r="D7469">
        <v>0.40775</v>
      </c>
      <c r="E7469">
        <v>0.86955000000000005</v>
      </c>
      <c r="F7469">
        <v>0.43535000000000001</v>
      </c>
      <c r="G7469">
        <v>0.53874999999999995</v>
      </c>
      <c r="H7469">
        <v>0.79025000000000001</v>
      </c>
      <c r="I7469">
        <v>0.90164999999999995</v>
      </c>
      <c r="J7469">
        <v>0.97114999999999996</v>
      </c>
      <c r="K7469">
        <v>0.64854999999999996</v>
      </c>
      <c r="L7469">
        <v>0.20615</v>
      </c>
      <c r="M7469">
        <v>0.78434999999999999</v>
      </c>
    </row>
    <row r="7470" spans="2:13" x14ac:dyDescent="0.35">
      <c r="B7470">
        <v>7467</v>
      </c>
      <c r="C7470">
        <v>0.74665000000000004</v>
      </c>
      <c r="D7470">
        <v>0.62204999999999999</v>
      </c>
      <c r="E7470">
        <v>0.27684999999999998</v>
      </c>
      <c r="F7470">
        <v>0.10285</v>
      </c>
      <c r="G7470">
        <v>0.96965000000000001</v>
      </c>
      <c r="H7470">
        <v>7.9149999999999998E-2</v>
      </c>
      <c r="I7470">
        <v>0.21775</v>
      </c>
      <c r="J7470">
        <v>0.52544999999999997</v>
      </c>
      <c r="K7470">
        <v>0.56794999999999995</v>
      </c>
      <c r="L7470">
        <v>0.82425000000000004</v>
      </c>
      <c r="M7470">
        <v>0.93305000000000005</v>
      </c>
    </row>
    <row r="7471" spans="2:13" x14ac:dyDescent="0.35">
      <c r="B7471">
        <v>7468</v>
      </c>
      <c r="C7471">
        <v>0.74675000000000002</v>
      </c>
      <c r="D7471">
        <v>0.35985</v>
      </c>
      <c r="E7471">
        <v>0.44505</v>
      </c>
      <c r="F7471">
        <v>0.32734999999999997</v>
      </c>
      <c r="G7471">
        <v>0.58145000000000002</v>
      </c>
      <c r="H7471">
        <v>0.42785000000000001</v>
      </c>
      <c r="I7471">
        <v>0.26214999999999999</v>
      </c>
      <c r="J7471">
        <v>0.79625000000000001</v>
      </c>
      <c r="K7471">
        <v>7.9850000000000004E-2</v>
      </c>
      <c r="L7471">
        <v>0.65864999999999996</v>
      </c>
      <c r="M7471">
        <v>5.7950000000000002E-2</v>
      </c>
    </row>
    <row r="7472" spans="2:13" x14ac:dyDescent="0.35">
      <c r="B7472">
        <v>7469</v>
      </c>
      <c r="C7472">
        <v>0.74685000000000001</v>
      </c>
      <c r="D7472">
        <v>0.34175</v>
      </c>
      <c r="E7472">
        <v>0.13925000000000001</v>
      </c>
      <c r="F7472">
        <v>0.47854999999999998</v>
      </c>
      <c r="G7472">
        <v>0.89724999999999999</v>
      </c>
      <c r="H7472">
        <v>0.31985000000000002</v>
      </c>
      <c r="I7472">
        <v>0.85404999999999998</v>
      </c>
      <c r="J7472">
        <v>0.57084999999999997</v>
      </c>
      <c r="K7472">
        <v>0.60204999999999997</v>
      </c>
      <c r="L7472">
        <v>0.85604999999999998</v>
      </c>
      <c r="M7472">
        <v>0.54464999999999997</v>
      </c>
    </row>
    <row r="7473" spans="2:13" x14ac:dyDescent="0.35">
      <c r="B7473">
        <v>7470</v>
      </c>
      <c r="C7473">
        <v>0.74695</v>
      </c>
      <c r="D7473">
        <v>0.16735</v>
      </c>
      <c r="E7473">
        <v>0.93235000000000001</v>
      </c>
      <c r="F7473">
        <v>0.72435000000000005</v>
      </c>
      <c r="G7473">
        <v>0.18815000000000001</v>
      </c>
      <c r="H7473">
        <v>0.33944999999999997</v>
      </c>
      <c r="I7473">
        <v>0.19234999999999999</v>
      </c>
      <c r="J7473">
        <v>0.36395</v>
      </c>
      <c r="K7473">
        <v>0.29194999999999999</v>
      </c>
      <c r="L7473">
        <v>0.77305000000000001</v>
      </c>
      <c r="M7473">
        <v>0.74755000000000005</v>
      </c>
    </row>
    <row r="7474" spans="2:13" x14ac:dyDescent="0.35">
      <c r="B7474">
        <v>7471</v>
      </c>
      <c r="C7474">
        <v>0.74704999999999999</v>
      </c>
      <c r="D7474">
        <v>1.985E-2</v>
      </c>
      <c r="E7474">
        <v>0.38495000000000001</v>
      </c>
      <c r="F7474">
        <v>0.57555000000000001</v>
      </c>
      <c r="G7474">
        <v>0.57415000000000005</v>
      </c>
      <c r="H7474">
        <v>0.49735000000000001</v>
      </c>
      <c r="I7474">
        <v>0.95674999999999999</v>
      </c>
      <c r="J7474">
        <v>0.96445000000000003</v>
      </c>
      <c r="K7474">
        <v>3.3649999999999999E-2</v>
      </c>
      <c r="L7474">
        <v>0.29754999999999998</v>
      </c>
      <c r="M7474">
        <v>0.32224999999999998</v>
      </c>
    </row>
    <row r="7475" spans="2:13" x14ac:dyDescent="0.35">
      <c r="B7475">
        <v>7472</v>
      </c>
      <c r="C7475">
        <v>0.74714999999999998</v>
      </c>
      <c r="D7475">
        <v>0.18235000000000001</v>
      </c>
      <c r="E7475">
        <v>0.39884999999999998</v>
      </c>
      <c r="F7475">
        <v>0.83714999999999995</v>
      </c>
      <c r="G7475">
        <v>5.5849999999999997E-2</v>
      </c>
      <c r="H7475">
        <v>0.63824999999999998</v>
      </c>
      <c r="I7475">
        <v>0.73585</v>
      </c>
      <c r="J7475">
        <v>0.83984999999999999</v>
      </c>
      <c r="K7475">
        <v>0.52005000000000001</v>
      </c>
      <c r="L7475">
        <v>0.65554999999999997</v>
      </c>
      <c r="M7475">
        <v>0.55845</v>
      </c>
    </row>
    <row r="7476" spans="2:13" x14ac:dyDescent="0.35">
      <c r="B7476">
        <v>7473</v>
      </c>
      <c r="C7476">
        <v>0.74724999999999997</v>
      </c>
      <c r="D7476">
        <v>0.51134999999999997</v>
      </c>
      <c r="E7476">
        <v>1.0149999999999999E-2</v>
      </c>
      <c r="F7476">
        <v>0.51854999999999996</v>
      </c>
      <c r="G7476">
        <v>6.3649999999999998E-2</v>
      </c>
      <c r="H7476">
        <v>0.55854999999999999</v>
      </c>
      <c r="I7476">
        <v>0.29515000000000002</v>
      </c>
      <c r="J7476">
        <v>2.9149999999999999E-2</v>
      </c>
      <c r="K7476">
        <v>0.56694999999999995</v>
      </c>
      <c r="L7476">
        <v>0.42385</v>
      </c>
      <c r="M7476">
        <v>0.45674999999999999</v>
      </c>
    </row>
    <row r="7477" spans="2:13" x14ac:dyDescent="0.35">
      <c r="B7477">
        <v>7474</v>
      </c>
      <c r="C7477">
        <v>0.74734999999999996</v>
      </c>
      <c r="D7477">
        <v>0.25895000000000001</v>
      </c>
      <c r="E7477">
        <v>0.23094999999999999</v>
      </c>
      <c r="F7477">
        <v>0.30304999999999999</v>
      </c>
      <c r="G7477">
        <v>0.17645</v>
      </c>
      <c r="H7477">
        <v>0.20115</v>
      </c>
      <c r="I7477">
        <v>0.75524999999999998</v>
      </c>
      <c r="J7477">
        <v>0.60024999999999995</v>
      </c>
      <c r="K7477">
        <v>0.33174999999999999</v>
      </c>
      <c r="L7477">
        <v>0.79874999999999996</v>
      </c>
      <c r="M7477">
        <v>6.565E-2</v>
      </c>
    </row>
    <row r="7478" spans="2:13" x14ac:dyDescent="0.35">
      <c r="B7478">
        <v>7475</v>
      </c>
      <c r="C7478">
        <v>0.74744999999999995</v>
      </c>
      <c r="D7478">
        <v>0.10215</v>
      </c>
      <c r="E7478">
        <v>0.11685</v>
      </c>
      <c r="F7478">
        <v>7.4749999999999997E-2</v>
      </c>
      <c r="G7478">
        <v>0.40365000000000001</v>
      </c>
      <c r="H7478">
        <v>0.58635000000000004</v>
      </c>
      <c r="I7478">
        <v>0.28725000000000001</v>
      </c>
      <c r="J7478">
        <v>0.66474999999999995</v>
      </c>
      <c r="K7478">
        <v>0.67884999999999995</v>
      </c>
      <c r="L7478">
        <v>0.24635000000000001</v>
      </c>
      <c r="M7478">
        <v>0.24215</v>
      </c>
    </row>
    <row r="7479" spans="2:13" x14ac:dyDescent="0.35">
      <c r="B7479">
        <v>7476</v>
      </c>
      <c r="C7479">
        <v>0.74755000000000005</v>
      </c>
      <c r="D7479">
        <v>0.78325</v>
      </c>
      <c r="E7479">
        <v>0.20055000000000001</v>
      </c>
      <c r="F7479">
        <v>0.73865000000000003</v>
      </c>
      <c r="G7479">
        <v>0.25814999999999999</v>
      </c>
      <c r="H7479">
        <v>0.78725000000000001</v>
      </c>
      <c r="I7479">
        <v>0.82394999999999996</v>
      </c>
      <c r="J7479">
        <v>0.33245000000000002</v>
      </c>
      <c r="K7479">
        <v>0.87514999999999998</v>
      </c>
      <c r="L7479">
        <v>0.44145000000000001</v>
      </c>
      <c r="M7479">
        <v>0.89454999999999996</v>
      </c>
    </row>
    <row r="7480" spans="2:13" x14ac:dyDescent="0.35">
      <c r="B7480">
        <v>7477</v>
      </c>
      <c r="C7480">
        <v>0.74765000000000004</v>
      </c>
      <c r="D7480">
        <v>9.4950000000000007E-2</v>
      </c>
      <c r="E7480">
        <v>0.43125000000000002</v>
      </c>
      <c r="F7480">
        <v>0.70574999999999999</v>
      </c>
      <c r="G7480">
        <v>0.30495</v>
      </c>
      <c r="H7480">
        <v>0.30764999999999998</v>
      </c>
      <c r="I7480">
        <v>0.24645</v>
      </c>
      <c r="J7480">
        <v>0.72035000000000005</v>
      </c>
      <c r="K7480">
        <v>0.60914999999999997</v>
      </c>
      <c r="L7480">
        <v>0.75585000000000002</v>
      </c>
      <c r="M7480">
        <v>0.63254999999999995</v>
      </c>
    </row>
    <row r="7481" spans="2:13" x14ac:dyDescent="0.35">
      <c r="B7481">
        <v>7478</v>
      </c>
      <c r="C7481">
        <v>0.74775000000000003</v>
      </c>
      <c r="D7481">
        <v>0.22045000000000001</v>
      </c>
      <c r="E7481">
        <v>0.92725000000000002</v>
      </c>
      <c r="F7481">
        <v>0.33915000000000001</v>
      </c>
      <c r="G7481">
        <v>0.64464999999999995</v>
      </c>
      <c r="H7481">
        <v>0.35254999999999997</v>
      </c>
      <c r="I7481">
        <v>0.29094999999999999</v>
      </c>
      <c r="J7481">
        <v>0.93615000000000004</v>
      </c>
      <c r="K7481">
        <v>0.24215</v>
      </c>
      <c r="L7481">
        <v>0.32565</v>
      </c>
      <c r="M7481">
        <v>0.77154999999999996</v>
      </c>
    </row>
    <row r="7482" spans="2:13" x14ac:dyDescent="0.35">
      <c r="B7482">
        <v>7479</v>
      </c>
      <c r="C7482">
        <v>0.74785000000000001</v>
      </c>
      <c r="D7482">
        <v>6.9349999999999995E-2</v>
      </c>
      <c r="E7482">
        <v>2.2249999999999999E-2</v>
      </c>
      <c r="F7482">
        <v>0.84294999999999998</v>
      </c>
      <c r="G7482">
        <v>0.77005000000000001</v>
      </c>
      <c r="H7482">
        <v>0.42475000000000002</v>
      </c>
      <c r="I7482">
        <v>0.86024999999999996</v>
      </c>
      <c r="J7482">
        <v>0.21004999999999999</v>
      </c>
      <c r="K7482">
        <v>0.62324999999999997</v>
      </c>
      <c r="L7482">
        <v>0.95374999999999999</v>
      </c>
      <c r="M7482">
        <v>0.78925000000000001</v>
      </c>
    </row>
    <row r="7483" spans="2:13" x14ac:dyDescent="0.35">
      <c r="B7483">
        <v>7480</v>
      </c>
      <c r="C7483">
        <v>0.74795</v>
      </c>
      <c r="D7483">
        <v>5.1749999999999997E-2</v>
      </c>
      <c r="E7483">
        <v>8.6849999999999997E-2</v>
      </c>
      <c r="F7483">
        <v>0.31545000000000001</v>
      </c>
      <c r="G7483">
        <v>0.61094999999999999</v>
      </c>
      <c r="H7483">
        <v>0.78144999999999998</v>
      </c>
      <c r="I7483">
        <v>0.19295000000000001</v>
      </c>
      <c r="J7483">
        <v>0.91105000000000003</v>
      </c>
      <c r="K7483">
        <v>0.90615000000000001</v>
      </c>
      <c r="L7483">
        <v>0.26545000000000002</v>
      </c>
      <c r="M7483">
        <v>0.68145</v>
      </c>
    </row>
    <row r="7484" spans="2:13" x14ac:dyDescent="0.35">
      <c r="B7484">
        <v>7481</v>
      </c>
      <c r="C7484">
        <v>0.74804999999999999</v>
      </c>
      <c r="D7484">
        <v>0.35204999999999997</v>
      </c>
      <c r="E7484">
        <v>0.41275000000000001</v>
      </c>
      <c r="F7484">
        <v>0.78515000000000001</v>
      </c>
      <c r="G7484">
        <v>0.27705000000000002</v>
      </c>
      <c r="H7484">
        <v>0.11645</v>
      </c>
      <c r="I7484">
        <v>0.74604999999999999</v>
      </c>
      <c r="J7484">
        <v>0.25545000000000001</v>
      </c>
      <c r="K7484">
        <v>0.81435000000000002</v>
      </c>
      <c r="L7484">
        <v>0.43685000000000002</v>
      </c>
      <c r="M7484">
        <v>0.24745</v>
      </c>
    </row>
    <row r="7485" spans="2:13" x14ac:dyDescent="0.35">
      <c r="B7485">
        <v>7482</v>
      </c>
      <c r="C7485">
        <v>0.74814999999999998</v>
      </c>
      <c r="D7485">
        <v>0.32574999999999998</v>
      </c>
      <c r="E7485">
        <v>0.11595</v>
      </c>
      <c r="F7485">
        <v>0.98465000000000003</v>
      </c>
      <c r="G7485">
        <v>0.45695000000000002</v>
      </c>
      <c r="H7485">
        <v>0.80105000000000004</v>
      </c>
      <c r="I7485">
        <v>0.25395000000000001</v>
      </c>
      <c r="J7485">
        <v>0.65205000000000002</v>
      </c>
      <c r="K7485">
        <v>0.13014999999999999</v>
      </c>
      <c r="L7485">
        <v>0.51565000000000005</v>
      </c>
      <c r="M7485">
        <v>0.45505000000000001</v>
      </c>
    </row>
    <row r="7486" spans="2:13" x14ac:dyDescent="0.35">
      <c r="B7486">
        <v>7483</v>
      </c>
      <c r="C7486">
        <v>0.74824999999999997</v>
      </c>
      <c r="D7486">
        <v>0.46975</v>
      </c>
      <c r="E7486">
        <v>0.18965000000000001</v>
      </c>
      <c r="F7486">
        <v>0.32295000000000001</v>
      </c>
      <c r="G7486">
        <v>0.86224999999999996</v>
      </c>
      <c r="H7486">
        <v>0.29775000000000001</v>
      </c>
      <c r="I7486">
        <v>8.4349999999999994E-2</v>
      </c>
      <c r="J7486">
        <v>0.49685000000000001</v>
      </c>
      <c r="K7486">
        <v>0.49235000000000001</v>
      </c>
      <c r="L7486">
        <v>0.88875000000000004</v>
      </c>
      <c r="M7486">
        <v>0.29054999999999997</v>
      </c>
    </row>
    <row r="7487" spans="2:13" x14ac:dyDescent="0.35">
      <c r="B7487">
        <v>7484</v>
      </c>
      <c r="C7487">
        <v>0.74834999999999996</v>
      </c>
      <c r="D7487">
        <v>0.10785</v>
      </c>
      <c r="E7487">
        <v>0.15475</v>
      </c>
      <c r="F7487">
        <v>0.13275000000000001</v>
      </c>
      <c r="G7487">
        <v>0.27024999999999999</v>
      </c>
      <c r="H7487">
        <v>0.89085000000000003</v>
      </c>
      <c r="I7487">
        <v>9.7650000000000001E-2</v>
      </c>
      <c r="J7487">
        <v>0.24235000000000001</v>
      </c>
      <c r="K7487">
        <v>0.55264999999999997</v>
      </c>
      <c r="L7487">
        <v>0.93484999999999996</v>
      </c>
      <c r="M7487">
        <v>0.23574999999999999</v>
      </c>
    </row>
    <row r="7488" spans="2:13" x14ac:dyDescent="0.35">
      <c r="B7488">
        <v>7485</v>
      </c>
      <c r="C7488">
        <v>0.74844999999999995</v>
      </c>
      <c r="D7488">
        <v>0.55554999999999999</v>
      </c>
      <c r="E7488">
        <v>0.56715000000000004</v>
      </c>
      <c r="F7488">
        <v>0.81415000000000004</v>
      </c>
      <c r="G7488">
        <v>0.94045000000000001</v>
      </c>
      <c r="H7488">
        <v>0.26945000000000002</v>
      </c>
      <c r="I7488">
        <v>0.68625000000000003</v>
      </c>
      <c r="J7488">
        <v>0.56584999999999996</v>
      </c>
      <c r="K7488">
        <v>0.19835</v>
      </c>
      <c r="L7488">
        <v>0.68284999999999996</v>
      </c>
      <c r="M7488">
        <v>0.13505</v>
      </c>
    </row>
    <row r="7489" spans="2:13" x14ac:dyDescent="0.35">
      <c r="B7489">
        <v>7486</v>
      </c>
      <c r="C7489">
        <v>0.74855000000000005</v>
      </c>
      <c r="D7489">
        <v>0.92795000000000005</v>
      </c>
      <c r="E7489">
        <v>0.82464999999999999</v>
      </c>
      <c r="F7489">
        <v>0.43345</v>
      </c>
      <c r="G7489">
        <v>0.36554999999999999</v>
      </c>
      <c r="H7489">
        <v>0.86255000000000004</v>
      </c>
      <c r="I7489">
        <v>9.1450000000000004E-2</v>
      </c>
      <c r="J7489">
        <v>0.31474999999999997</v>
      </c>
      <c r="K7489">
        <v>0.61655000000000004</v>
      </c>
      <c r="L7489">
        <v>0.49645</v>
      </c>
      <c r="M7489">
        <v>0.77044999999999997</v>
      </c>
    </row>
    <row r="7490" spans="2:13" x14ac:dyDescent="0.35">
      <c r="B7490">
        <v>7487</v>
      </c>
      <c r="C7490">
        <v>0.74865000000000004</v>
      </c>
      <c r="D7490">
        <v>6.4149999999999999E-2</v>
      </c>
      <c r="E7490">
        <v>0.63754999999999995</v>
      </c>
      <c r="F7490">
        <v>0.98355000000000004</v>
      </c>
      <c r="G7490">
        <v>0.76644999999999996</v>
      </c>
      <c r="H7490">
        <v>2.7050000000000001E-2</v>
      </c>
      <c r="I7490">
        <v>0.66874999999999996</v>
      </c>
      <c r="J7490">
        <v>0.14485000000000001</v>
      </c>
      <c r="K7490">
        <v>2.6450000000000001E-2</v>
      </c>
      <c r="L7490">
        <v>0.41325000000000001</v>
      </c>
      <c r="M7490">
        <v>4.4749999999999998E-2</v>
      </c>
    </row>
    <row r="7491" spans="2:13" x14ac:dyDescent="0.35">
      <c r="B7491">
        <v>7488</v>
      </c>
      <c r="C7491">
        <v>0.74875000000000003</v>
      </c>
      <c r="D7491">
        <v>0.56864999999999999</v>
      </c>
      <c r="E7491">
        <v>0.54954999999999998</v>
      </c>
      <c r="F7491">
        <v>0.47615000000000002</v>
      </c>
      <c r="G7491">
        <v>0.68554999999999999</v>
      </c>
      <c r="H7491">
        <v>5.885E-2</v>
      </c>
      <c r="I7491">
        <v>0.88175000000000003</v>
      </c>
      <c r="J7491">
        <v>0.55195000000000005</v>
      </c>
      <c r="K7491">
        <v>0.85355000000000003</v>
      </c>
      <c r="L7491">
        <v>0.77354999999999996</v>
      </c>
      <c r="M7491">
        <v>0.27534999999999998</v>
      </c>
    </row>
    <row r="7492" spans="2:13" x14ac:dyDescent="0.35">
      <c r="B7492">
        <v>7489</v>
      </c>
      <c r="C7492">
        <v>0.74885000000000002</v>
      </c>
      <c r="D7492">
        <v>0.14285</v>
      </c>
      <c r="E7492">
        <v>1.435E-2</v>
      </c>
      <c r="F7492">
        <v>0.30445</v>
      </c>
      <c r="G7492">
        <v>0.27405000000000002</v>
      </c>
      <c r="H7492">
        <v>0.67325000000000002</v>
      </c>
      <c r="I7492">
        <v>0.47615000000000002</v>
      </c>
      <c r="J7492">
        <v>0.11874999999999999</v>
      </c>
      <c r="K7492">
        <v>0.28505000000000003</v>
      </c>
      <c r="L7492">
        <v>0.23615</v>
      </c>
      <c r="M7492">
        <v>0.51034999999999997</v>
      </c>
    </row>
    <row r="7493" spans="2:13" x14ac:dyDescent="0.35">
      <c r="B7493">
        <v>7490</v>
      </c>
      <c r="C7493">
        <v>0.74895</v>
      </c>
      <c r="D7493">
        <v>0.98694999999999999</v>
      </c>
      <c r="E7493">
        <v>0.52434999999999998</v>
      </c>
      <c r="F7493">
        <v>0.44774999999999998</v>
      </c>
      <c r="G7493">
        <v>0.82394999999999996</v>
      </c>
      <c r="H7493">
        <v>0.31505</v>
      </c>
      <c r="I7493">
        <v>0.49654999999999999</v>
      </c>
      <c r="J7493">
        <v>0.56374999999999997</v>
      </c>
      <c r="K7493">
        <v>0.22034999999999999</v>
      </c>
      <c r="L7493">
        <v>0.78264999999999996</v>
      </c>
      <c r="M7493">
        <v>0.19175</v>
      </c>
    </row>
    <row r="7494" spans="2:13" x14ac:dyDescent="0.35">
      <c r="B7494">
        <v>7491</v>
      </c>
      <c r="C7494">
        <v>0.74904999999999999</v>
      </c>
      <c r="D7494">
        <v>0.24984999999999999</v>
      </c>
      <c r="E7494">
        <v>0.89695000000000003</v>
      </c>
      <c r="F7494">
        <v>0.68474999999999997</v>
      </c>
      <c r="G7494">
        <v>0.35025000000000001</v>
      </c>
      <c r="H7494">
        <v>0.36044999999999999</v>
      </c>
      <c r="I7494">
        <v>0.17255000000000001</v>
      </c>
      <c r="J7494">
        <v>0.22525000000000001</v>
      </c>
      <c r="K7494">
        <v>0.61624999999999996</v>
      </c>
      <c r="L7494">
        <v>0.56154999999999999</v>
      </c>
      <c r="M7494">
        <v>0.85035000000000005</v>
      </c>
    </row>
    <row r="7495" spans="2:13" x14ac:dyDescent="0.35">
      <c r="B7495">
        <v>7492</v>
      </c>
      <c r="C7495">
        <v>0.74914999999999998</v>
      </c>
      <c r="D7495">
        <v>0.70404999999999995</v>
      </c>
      <c r="E7495">
        <v>0.66215000000000002</v>
      </c>
      <c r="F7495">
        <v>0.41504999999999997</v>
      </c>
      <c r="G7495">
        <v>0.76054999999999995</v>
      </c>
      <c r="H7495">
        <v>0.95684999999999998</v>
      </c>
      <c r="I7495">
        <v>0.19685</v>
      </c>
      <c r="J7495">
        <v>1.3500000000000001E-3</v>
      </c>
      <c r="K7495">
        <v>0.47334999999999999</v>
      </c>
      <c r="L7495">
        <v>0.80305000000000004</v>
      </c>
      <c r="M7495">
        <v>0.21054999999999999</v>
      </c>
    </row>
    <row r="7496" spans="2:13" x14ac:dyDescent="0.35">
      <c r="B7496">
        <v>7493</v>
      </c>
      <c r="C7496">
        <v>0.74924999999999997</v>
      </c>
      <c r="D7496">
        <v>0.55784999999999996</v>
      </c>
      <c r="E7496">
        <v>0.44935000000000003</v>
      </c>
      <c r="F7496">
        <v>0.31785000000000002</v>
      </c>
      <c r="G7496">
        <v>2.085E-2</v>
      </c>
      <c r="H7496">
        <v>0.44624999999999998</v>
      </c>
      <c r="I7496">
        <v>0.42154999999999998</v>
      </c>
      <c r="J7496">
        <v>0.60634999999999994</v>
      </c>
      <c r="K7496">
        <v>0.70974999999999999</v>
      </c>
      <c r="L7496">
        <v>0.55495000000000005</v>
      </c>
      <c r="M7496">
        <v>0.43164999999999998</v>
      </c>
    </row>
    <row r="7497" spans="2:13" x14ac:dyDescent="0.35">
      <c r="B7497">
        <v>7494</v>
      </c>
      <c r="C7497">
        <v>0.74934999999999996</v>
      </c>
      <c r="D7497">
        <v>0.27994999999999998</v>
      </c>
      <c r="E7497">
        <v>0.80405000000000004</v>
      </c>
      <c r="F7497">
        <v>0.84835000000000005</v>
      </c>
      <c r="G7497">
        <v>0.63544999999999996</v>
      </c>
      <c r="H7497">
        <v>0.35335</v>
      </c>
      <c r="I7497">
        <v>0.92184999999999995</v>
      </c>
      <c r="J7497">
        <v>0.28184999999999999</v>
      </c>
      <c r="K7497">
        <v>0.66295000000000004</v>
      </c>
      <c r="L7497">
        <v>0.24465000000000001</v>
      </c>
      <c r="M7497">
        <v>0.41865000000000002</v>
      </c>
    </row>
    <row r="7498" spans="2:13" x14ac:dyDescent="0.35">
      <c r="B7498">
        <v>7495</v>
      </c>
      <c r="C7498">
        <v>0.74944999999999995</v>
      </c>
      <c r="D7498">
        <v>0.97145000000000004</v>
      </c>
      <c r="E7498">
        <v>0.61234999999999995</v>
      </c>
      <c r="F7498">
        <v>0.34075</v>
      </c>
      <c r="G7498">
        <v>8.3549999999999999E-2</v>
      </c>
      <c r="H7498">
        <v>0.80074999999999996</v>
      </c>
      <c r="I7498">
        <v>0.86855000000000004</v>
      </c>
      <c r="J7498">
        <v>0.51615</v>
      </c>
      <c r="K7498">
        <v>0.28394999999999998</v>
      </c>
      <c r="L7498">
        <v>0.26584999999999998</v>
      </c>
      <c r="M7498">
        <v>0.89254999999999995</v>
      </c>
    </row>
    <row r="7499" spans="2:13" x14ac:dyDescent="0.35">
      <c r="B7499">
        <v>7496</v>
      </c>
      <c r="C7499">
        <v>0.74955000000000005</v>
      </c>
      <c r="D7499">
        <v>0.62634999999999996</v>
      </c>
      <c r="E7499">
        <v>0.88675000000000004</v>
      </c>
      <c r="F7499">
        <v>4.265E-2</v>
      </c>
      <c r="G7499">
        <v>0.75155000000000005</v>
      </c>
      <c r="H7499">
        <v>0.51424999999999998</v>
      </c>
      <c r="I7499">
        <v>0.19255</v>
      </c>
      <c r="J7499">
        <v>0.41694999999999999</v>
      </c>
      <c r="K7499">
        <v>0.80254999999999999</v>
      </c>
      <c r="L7499">
        <v>0.91854999999999998</v>
      </c>
      <c r="M7499">
        <v>0.77764999999999995</v>
      </c>
    </row>
    <row r="7500" spans="2:13" x14ac:dyDescent="0.35">
      <c r="B7500">
        <v>7497</v>
      </c>
      <c r="C7500">
        <v>0.74965000000000004</v>
      </c>
      <c r="D7500">
        <v>0.79944999999999999</v>
      </c>
      <c r="E7500">
        <v>0.48964999999999997</v>
      </c>
      <c r="F7500">
        <v>0.52264999999999995</v>
      </c>
      <c r="G7500">
        <v>7.6499999999999997E-3</v>
      </c>
      <c r="H7500">
        <v>0.86245000000000005</v>
      </c>
      <c r="I7500">
        <v>0.10195</v>
      </c>
      <c r="J7500">
        <v>0.26755000000000001</v>
      </c>
      <c r="K7500">
        <v>0.10115</v>
      </c>
      <c r="L7500">
        <v>0.57515000000000005</v>
      </c>
      <c r="M7500">
        <v>0.80484999999999995</v>
      </c>
    </row>
    <row r="7501" spans="2:13" x14ac:dyDescent="0.35">
      <c r="B7501">
        <v>7498</v>
      </c>
      <c r="C7501">
        <v>0.74975000000000003</v>
      </c>
      <c r="D7501">
        <v>0.64815</v>
      </c>
      <c r="E7501">
        <v>0.74775000000000003</v>
      </c>
      <c r="F7501">
        <v>0.50734999999999997</v>
      </c>
      <c r="G7501">
        <v>0.37095</v>
      </c>
      <c r="H7501">
        <v>0.71584999999999999</v>
      </c>
      <c r="I7501">
        <v>0.30935000000000001</v>
      </c>
      <c r="J7501">
        <v>0.31555</v>
      </c>
      <c r="K7501">
        <v>0.68345</v>
      </c>
      <c r="L7501">
        <v>0.54125000000000001</v>
      </c>
      <c r="M7501">
        <v>0.91605000000000003</v>
      </c>
    </row>
    <row r="7502" spans="2:13" x14ac:dyDescent="0.35">
      <c r="B7502">
        <v>7499</v>
      </c>
      <c r="C7502">
        <v>0.74985000000000002</v>
      </c>
      <c r="D7502">
        <v>0.52075000000000005</v>
      </c>
      <c r="E7502">
        <v>0.62155000000000005</v>
      </c>
      <c r="F7502">
        <v>0.11895</v>
      </c>
      <c r="G7502">
        <v>4.0499999999999998E-3</v>
      </c>
      <c r="H7502">
        <v>5.355E-2</v>
      </c>
      <c r="I7502">
        <v>0.45755000000000001</v>
      </c>
      <c r="J7502">
        <v>0.82845000000000002</v>
      </c>
      <c r="K7502">
        <v>0.32955000000000001</v>
      </c>
      <c r="L7502">
        <v>0.20915</v>
      </c>
      <c r="M7502">
        <v>0.22855</v>
      </c>
    </row>
    <row r="7503" spans="2:13" x14ac:dyDescent="0.35">
      <c r="B7503">
        <v>7500</v>
      </c>
      <c r="C7503">
        <v>0.74995000000000001</v>
      </c>
      <c r="D7503">
        <v>0.24154999999999999</v>
      </c>
      <c r="E7503">
        <v>0.51205000000000001</v>
      </c>
      <c r="F7503">
        <v>0.75744999999999996</v>
      </c>
      <c r="G7503">
        <v>0.38735000000000003</v>
      </c>
      <c r="H7503">
        <v>2.5000000000000001E-4</v>
      </c>
      <c r="I7503">
        <v>0.61434999999999995</v>
      </c>
      <c r="J7503">
        <v>0.98004999999999998</v>
      </c>
      <c r="K7503">
        <v>0.31014999999999998</v>
      </c>
      <c r="L7503">
        <v>0.66585000000000005</v>
      </c>
      <c r="M7503">
        <v>0.27305000000000001</v>
      </c>
    </row>
    <row r="7504" spans="2:13" x14ac:dyDescent="0.35">
      <c r="B7504">
        <v>7501</v>
      </c>
      <c r="C7504">
        <v>0.75004999999999999</v>
      </c>
      <c r="D7504">
        <v>0.20315</v>
      </c>
      <c r="E7504">
        <v>0.77115</v>
      </c>
      <c r="F7504">
        <v>0.75965000000000005</v>
      </c>
      <c r="G7504">
        <v>0.41494999999999999</v>
      </c>
      <c r="H7504">
        <v>0.76475000000000004</v>
      </c>
      <c r="I7504">
        <v>0.15515000000000001</v>
      </c>
      <c r="J7504">
        <v>0.54074999999999995</v>
      </c>
      <c r="K7504">
        <v>0.28284999999999999</v>
      </c>
      <c r="L7504">
        <v>7.9049999999999995E-2</v>
      </c>
      <c r="M7504">
        <v>0.69664999999999999</v>
      </c>
    </row>
    <row r="7505" spans="2:13" x14ac:dyDescent="0.35">
      <c r="B7505">
        <v>7502</v>
      </c>
      <c r="C7505">
        <v>0.75014999999999998</v>
      </c>
      <c r="D7505">
        <v>0.68105000000000004</v>
      </c>
      <c r="E7505">
        <v>9.9650000000000002E-2</v>
      </c>
      <c r="F7505">
        <v>0.56264999999999998</v>
      </c>
      <c r="G7505">
        <v>0.37885000000000002</v>
      </c>
      <c r="H7505">
        <v>0.41594999999999999</v>
      </c>
      <c r="I7505">
        <v>0.24745</v>
      </c>
      <c r="J7505">
        <v>0.18754999999999999</v>
      </c>
      <c r="K7505">
        <v>0.89124999999999999</v>
      </c>
      <c r="L7505">
        <v>0.14795</v>
      </c>
      <c r="M7505">
        <v>0.64475000000000005</v>
      </c>
    </row>
    <row r="7506" spans="2:13" x14ac:dyDescent="0.35">
      <c r="B7506">
        <v>7503</v>
      </c>
      <c r="C7506">
        <v>0.75024999999999997</v>
      </c>
      <c r="D7506">
        <v>0.76524999999999999</v>
      </c>
      <c r="E7506">
        <v>9.4350000000000003E-2</v>
      </c>
      <c r="F7506">
        <v>0.41425000000000001</v>
      </c>
      <c r="G7506">
        <v>0.43885000000000002</v>
      </c>
      <c r="H7506">
        <v>0.40725</v>
      </c>
      <c r="I7506">
        <v>0.46965000000000001</v>
      </c>
      <c r="J7506">
        <v>0.93884999999999996</v>
      </c>
      <c r="K7506">
        <v>0.27944999999999998</v>
      </c>
      <c r="L7506">
        <v>0.89475000000000005</v>
      </c>
      <c r="M7506">
        <v>0.65575000000000006</v>
      </c>
    </row>
    <row r="7507" spans="2:13" x14ac:dyDescent="0.35">
      <c r="B7507">
        <v>7504</v>
      </c>
      <c r="C7507">
        <v>0.75034999999999996</v>
      </c>
      <c r="D7507">
        <v>0.63614999999999999</v>
      </c>
      <c r="E7507">
        <v>0.16284999999999999</v>
      </c>
      <c r="F7507">
        <v>8.3650000000000002E-2</v>
      </c>
      <c r="G7507">
        <v>0.78144999999999998</v>
      </c>
      <c r="H7507">
        <v>0.62665000000000004</v>
      </c>
      <c r="I7507">
        <v>0.48004999999999998</v>
      </c>
      <c r="J7507">
        <v>0.78534999999999999</v>
      </c>
      <c r="K7507">
        <v>0.48515000000000003</v>
      </c>
      <c r="L7507">
        <v>1.1350000000000001E-2</v>
      </c>
      <c r="M7507">
        <v>0.51985000000000003</v>
      </c>
    </row>
    <row r="7508" spans="2:13" x14ac:dyDescent="0.35">
      <c r="B7508">
        <v>7505</v>
      </c>
      <c r="C7508">
        <v>0.75044999999999995</v>
      </c>
      <c r="D7508">
        <v>0.19655</v>
      </c>
      <c r="E7508">
        <v>0.10045</v>
      </c>
      <c r="F7508">
        <v>0.94674999999999998</v>
      </c>
      <c r="G7508">
        <v>0.62585000000000002</v>
      </c>
      <c r="H7508">
        <v>0.12175</v>
      </c>
      <c r="I7508">
        <v>0.66495000000000004</v>
      </c>
      <c r="J7508">
        <v>0.54374999999999996</v>
      </c>
      <c r="K7508">
        <v>0.23385</v>
      </c>
      <c r="L7508">
        <v>0.17435</v>
      </c>
      <c r="M7508">
        <v>0.61555000000000004</v>
      </c>
    </row>
    <row r="7509" spans="2:13" x14ac:dyDescent="0.35">
      <c r="B7509">
        <v>7506</v>
      </c>
      <c r="C7509">
        <v>0.75055000000000005</v>
      </c>
      <c r="D7509">
        <v>0.95094999999999996</v>
      </c>
      <c r="E7509">
        <v>0.47575000000000001</v>
      </c>
      <c r="F7509">
        <v>1.145E-2</v>
      </c>
      <c r="G7509">
        <v>0.75644999999999996</v>
      </c>
      <c r="H7509">
        <v>0.39034999999999997</v>
      </c>
      <c r="I7509">
        <v>0.41265000000000002</v>
      </c>
      <c r="J7509">
        <v>0.90495000000000003</v>
      </c>
      <c r="K7509">
        <v>0.56874999999999998</v>
      </c>
      <c r="L7509">
        <v>0.47585</v>
      </c>
      <c r="M7509">
        <v>0.70125000000000004</v>
      </c>
    </row>
    <row r="7510" spans="2:13" x14ac:dyDescent="0.35">
      <c r="B7510">
        <v>7507</v>
      </c>
      <c r="C7510">
        <v>0.75065000000000004</v>
      </c>
      <c r="D7510">
        <v>0.36495</v>
      </c>
      <c r="E7510">
        <v>4.4450000000000003E-2</v>
      </c>
      <c r="F7510">
        <v>0.11465</v>
      </c>
      <c r="G7510">
        <v>0.89915</v>
      </c>
      <c r="H7510">
        <v>0.40865000000000001</v>
      </c>
      <c r="I7510">
        <v>0.67705000000000004</v>
      </c>
      <c r="J7510">
        <v>0.94284999999999997</v>
      </c>
      <c r="K7510">
        <v>0.58604999999999996</v>
      </c>
      <c r="L7510">
        <v>0.87805</v>
      </c>
      <c r="M7510">
        <v>9.8449999999999996E-2</v>
      </c>
    </row>
    <row r="7511" spans="2:13" x14ac:dyDescent="0.35">
      <c r="B7511">
        <v>7508</v>
      </c>
      <c r="C7511">
        <v>0.75075000000000003</v>
      </c>
      <c r="D7511">
        <v>0.32945000000000002</v>
      </c>
      <c r="E7511">
        <v>0.61765000000000003</v>
      </c>
      <c r="F7511">
        <v>0.75624999999999998</v>
      </c>
      <c r="G7511">
        <v>0.65125</v>
      </c>
      <c r="H7511">
        <v>0.53444999999999998</v>
      </c>
      <c r="I7511">
        <v>0.64034999999999997</v>
      </c>
      <c r="J7511">
        <v>3.7449999999999997E-2</v>
      </c>
      <c r="K7511">
        <v>0.78695000000000004</v>
      </c>
      <c r="L7511">
        <v>0.22545000000000001</v>
      </c>
      <c r="M7511">
        <v>8.7349999999999997E-2</v>
      </c>
    </row>
    <row r="7512" spans="2:13" x14ac:dyDescent="0.35">
      <c r="B7512">
        <v>7509</v>
      </c>
      <c r="C7512">
        <v>0.75085000000000002</v>
      </c>
      <c r="D7512">
        <v>7.8149999999999997E-2</v>
      </c>
      <c r="E7512">
        <v>0.98014999999999997</v>
      </c>
      <c r="F7512">
        <v>0.88454999999999995</v>
      </c>
      <c r="G7512">
        <v>0.41675000000000001</v>
      </c>
      <c r="H7512">
        <v>8.8450000000000001E-2</v>
      </c>
      <c r="I7512">
        <v>0.94435000000000002</v>
      </c>
      <c r="J7512">
        <v>0.70914999999999995</v>
      </c>
      <c r="K7512">
        <v>0.78195000000000003</v>
      </c>
      <c r="L7512">
        <v>0.28455000000000003</v>
      </c>
      <c r="M7512">
        <v>9.9449999999999997E-2</v>
      </c>
    </row>
    <row r="7513" spans="2:13" x14ac:dyDescent="0.35">
      <c r="B7513">
        <v>7510</v>
      </c>
      <c r="C7513">
        <v>0.75095000000000001</v>
      </c>
      <c r="D7513">
        <v>0.63644999999999996</v>
      </c>
      <c r="E7513">
        <v>0.47515000000000002</v>
      </c>
      <c r="F7513">
        <v>0.57235000000000003</v>
      </c>
      <c r="G7513">
        <v>0.87234999999999996</v>
      </c>
      <c r="H7513">
        <v>0.89605000000000001</v>
      </c>
      <c r="I7513">
        <v>0.42354999999999998</v>
      </c>
      <c r="J7513">
        <v>0.13594999999999999</v>
      </c>
      <c r="K7513">
        <v>0.23344999999999999</v>
      </c>
      <c r="L7513">
        <v>0.46134999999999998</v>
      </c>
      <c r="M7513">
        <v>0.72614999999999996</v>
      </c>
    </row>
    <row r="7514" spans="2:13" x14ac:dyDescent="0.35">
      <c r="B7514">
        <v>7511</v>
      </c>
      <c r="C7514">
        <v>0.75105</v>
      </c>
      <c r="D7514">
        <v>0.38834999999999997</v>
      </c>
      <c r="E7514">
        <v>0.64085000000000003</v>
      </c>
      <c r="F7514">
        <v>0.49925000000000003</v>
      </c>
      <c r="G7514">
        <v>0.86455000000000004</v>
      </c>
      <c r="H7514">
        <v>0.51105</v>
      </c>
      <c r="I7514">
        <v>0.82204999999999995</v>
      </c>
      <c r="J7514">
        <v>0.31285000000000002</v>
      </c>
      <c r="K7514">
        <v>0.36204999999999998</v>
      </c>
      <c r="L7514">
        <v>0.35744999999999999</v>
      </c>
      <c r="M7514">
        <v>0.47985</v>
      </c>
    </row>
    <row r="7515" spans="2:13" x14ac:dyDescent="0.35">
      <c r="B7515">
        <v>7512</v>
      </c>
      <c r="C7515">
        <v>0.75114999999999998</v>
      </c>
      <c r="D7515">
        <v>0.86104999999999998</v>
      </c>
      <c r="E7515">
        <v>0.78215000000000001</v>
      </c>
      <c r="F7515">
        <v>0.36294999999999999</v>
      </c>
      <c r="G7515">
        <v>6.7549999999999999E-2</v>
      </c>
      <c r="H7515">
        <v>0.81884999999999997</v>
      </c>
      <c r="I7515">
        <v>4.2349999999999999E-2</v>
      </c>
      <c r="J7515">
        <v>0.79944999999999999</v>
      </c>
      <c r="K7515">
        <v>0.43714999999999998</v>
      </c>
      <c r="L7515">
        <v>0.88475000000000004</v>
      </c>
      <c r="M7515">
        <v>0.50434999999999997</v>
      </c>
    </row>
    <row r="7516" spans="2:13" x14ac:dyDescent="0.35">
      <c r="B7516">
        <v>7513</v>
      </c>
      <c r="C7516">
        <v>0.75124999999999997</v>
      </c>
      <c r="D7516">
        <v>0.10245</v>
      </c>
      <c r="E7516">
        <v>0.70784999999999998</v>
      </c>
      <c r="F7516">
        <v>0.10075000000000001</v>
      </c>
      <c r="G7516">
        <v>0.16505</v>
      </c>
      <c r="H7516">
        <v>0.27495000000000003</v>
      </c>
      <c r="I7516">
        <v>0.28734999999999999</v>
      </c>
      <c r="J7516">
        <v>0.38784999999999997</v>
      </c>
      <c r="K7516">
        <v>0.69674999999999998</v>
      </c>
      <c r="L7516">
        <v>0.69625000000000004</v>
      </c>
      <c r="M7516">
        <v>0.15304999999999999</v>
      </c>
    </row>
    <row r="7517" spans="2:13" x14ac:dyDescent="0.35">
      <c r="B7517">
        <v>7514</v>
      </c>
      <c r="C7517">
        <v>0.75134999999999996</v>
      </c>
      <c r="D7517">
        <v>0.21575</v>
      </c>
      <c r="E7517">
        <v>0.22314999999999999</v>
      </c>
      <c r="F7517">
        <v>0.90454999999999997</v>
      </c>
      <c r="G7517">
        <v>0.37364999999999998</v>
      </c>
      <c r="H7517">
        <v>0.70504999999999995</v>
      </c>
      <c r="I7517">
        <v>0.27165</v>
      </c>
      <c r="J7517">
        <v>0.49954999999999999</v>
      </c>
      <c r="K7517">
        <v>0.60794999999999999</v>
      </c>
      <c r="L7517">
        <v>0.88885000000000003</v>
      </c>
      <c r="M7517">
        <v>0.47594999999999998</v>
      </c>
    </row>
    <row r="7518" spans="2:13" x14ac:dyDescent="0.35">
      <c r="B7518">
        <v>7515</v>
      </c>
      <c r="C7518">
        <v>0.75144999999999995</v>
      </c>
      <c r="D7518">
        <v>0.17435</v>
      </c>
      <c r="E7518">
        <v>0.10685</v>
      </c>
      <c r="F7518">
        <v>0.21004999999999999</v>
      </c>
      <c r="G7518">
        <v>0.97775000000000001</v>
      </c>
      <c r="H7518">
        <v>0.10635</v>
      </c>
      <c r="I7518">
        <v>0.68205000000000005</v>
      </c>
      <c r="J7518">
        <v>0.27115</v>
      </c>
      <c r="K7518">
        <v>0.22055</v>
      </c>
      <c r="L7518">
        <v>0.88134999999999997</v>
      </c>
      <c r="M7518">
        <v>0.85965000000000003</v>
      </c>
    </row>
    <row r="7519" spans="2:13" x14ac:dyDescent="0.35">
      <c r="B7519">
        <v>7516</v>
      </c>
      <c r="C7519">
        <v>0.75155000000000005</v>
      </c>
      <c r="D7519">
        <v>0.20305000000000001</v>
      </c>
      <c r="E7519">
        <v>0.19184999999999999</v>
      </c>
      <c r="F7519">
        <v>0.73614999999999997</v>
      </c>
      <c r="G7519">
        <v>0.88734999999999997</v>
      </c>
      <c r="H7519">
        <v>0.43824999999999997</v>
      </c>
      <c r="I7519">
        <v>0.61824999999999997</v>
      </c>
      <c r="J7519">
        <v>0.27634999999999998</v>
      </c>
      <c r="K7519">
        <v>7.0749999999999993E-2</v>
      </c>
      <c r="L7519">
        <v>0.87185000000000001</v>
      </c>
      <c r="M7519">
        <v>0.46365000000000001</v>
      </c>
    </row>
    <row r="7520" spans="2:13" x14ac:dyDescent="0.35">
      <c r="B7520">
        <v>7517</v>
      </c>
      <c r="C7520">
        <v>0.75165000000000004</v>
      </c>
      <c r="D7520">
        <v>0.62244999999999995</v>
      </c>
      <c r="E7520">
        <v>0.67795000000000005</v>
      </c>
      <c r="F7520">
        <v>0.57094999999999996</v>
      </c>
      <c r="G7520">
        <v>0.48504999999999998</v>
      </c>
      <c r="H7520">
        <v>0.68254999999999999</v>
      </c>
      <c r="I7520">
        <v>0.76705000000000001</v>
      </c>
      <c r="J7520">
        <v>0.26374999999999998</v>
      </c>
      <c r="K7520">
        <v>0.26834999999999998</v>
      </c>
      <c r="L7520">
        <v>4.9549999999999997E-2</v>
      </c>
      <c r="M7520">
        <v>0.92625000000000002</v>
      </c>
    </row>
    <row r="7521" spans="2:13" x14ac:dyDescent="0.35">
      <c r="B7521">
        <v>7518</v>
      </c>
      <c r="C7521">
        <v>0.75175000000000003</v>
      </c>
      <c r="D7521">
        <v>0.93095000000000006</v>
      </c>
      <c r="E7521">
        <v>0.81045</v>
      </c>
      <c r="F7521">
        <v>0.57264999999999999</v>
      </c>
      <c r="G7521">
        <v>8.5949999999999999E-2</v>
      </c>
      <c r="H7521">
        <v>0.21375</v>
      </c>
      <c r="I7521">
        <v>0.86465000000000003</v>
      </c>
      <c r="J7521">
        <v>0.81064999999999998</v>
      </c>
      <c r="K7521">
        <v>0.97575000000000001</v>
      </c>
      <c r="L7521">
        <v>0.26235000000000003</v>
      </c>
      <c r="M7521">
        <v>0.65175000000000005</v>
      </c>
    </row>
    <row r="7522" spans="2:13" x14ac:dyDescent="0.35">
      <c r="B7522">
        <v>7519</v>
      </c>
      <c r="C7522">
        <v>0.75185000000000002</v>
      </c>
      <c r="D7522">
        <v>0.85535000000000005</v>
      </c>
      <c r="E7522">
        <v>0.73285</v>
      </c>
      <c r="F7522">
        <v>4.555E-2</v>
      </c>
      <c r="G7522">
        <v>0.38855000000000001</v>
      </c>
      <c r="H7522">
        <v>0.98365000000000002</v>
      </c>
      <c r="I7522">
        <v>0.33934999999999998</v>
      </c>
      <c r="J7522">
        <v>4.1349999999999998E-2</v>
      </c>
      <c r="K7522">
        <v>0.86795</v>
      </c>
      <c r="L7522">
        <v>0.43095</v>
      </c>
      <c r="M7522">
        <v>0.52595000000000003</v>
      </c>
    </row>
    <row r="7523" spans="2:13" x14ac:dyDescent="0.35">
      <c r="B7523">
        <v>7520</v>
      </c>
      <c r="C7523">
        <v>0.75195000000000001</v>
      </c>
      <c r="D7523">
        <v>0.67174999999999996</v>
      </c>
      <c r="E7523">
        <v>0.77715000000000001</v>
      </c>
      <c r="F7523">
        <v>0.18165000000000001</v>
      </c>
      <c r="G7523">
        <v>0.78374999999999995</v>
      </c>
      <c r="H7523">
        <v>0.36345</v>
      </c>
      <c r="I7523">
        <v>0.29965000000000003</v>
      </c>
      <c r="J7523">
        <v>0.44145000000000001</v>
      </c>
      <c r="K7523">
        <v>0.39795000000000003</v>
      </c>
      <c r="L7523">
        <v>0.13944999999999999</v>
      </c>
      <c r="M7523">
        <v>0.51124999999999998</v>
      </c>
    </row>
    <row r="7524" spans="2:13" x14ac:dyDescent="0.35">
      <c r="B7524">
        <v>7521</v>
      </c>
      <c r="C7524">
        <v>0.75205</v>
      </c>
      <c r="D7524">
        <v>6.6049999999999998E-2</v>
      </c>
      <c r="E7524">
        <v>0.26674999999999999</v>
      </c>
      <c r="F7524">
        <v>0.95255000000000001</v>
      </c>
      <c r="G7524">
        <v>0.56864999999999999</v>
      </c>
      <c r="H7524">
        <v>0.24784999999999999</v>
      </c>
      <c r="I7524">
        <v>0.19635</v>
      </c>
      <c r="J7524">
        <v>0.98204999999999998</v>
      </c>
      <c r="K7524">
        <v>0.25645000000000001</v>
      </c>
      <c r="L7524">
        <v>2.9850000000000002E-2</v>
      </c>
      <c r="M7524">
        <v>0.62544999999999995</v>
      </c>
    </row>
    <row r="7525" spans="2:13" x14ac:dyDescent="0.35">
      <c r="B7525">
        <v>7522</v>
      </c>
      <c r="C7525">
        <v>0.75214999999999999</v>
      </c>
      <c r="D7525">
        <v>0.58055000000000001</v>
      </c>
      <c r="E7525">
        <v>0.42904999999999999</v>
      </c>
      <c r="F7525">
        <v>0.27055000000000001</v>
      </c>
      <c r="G7525">
        <v>0.69994999999999996</v>
      </c>
      <c r="H7525">
        <v>0.47265000000000001</v>
      </c>
      <c r="I7525">
        <v>0.43204999999999999</v>
      </c>
      <c r="J7525">
        <v>0.80535000000000001</v>
      </c>
      <c r="K7525">
        <v>0.28625</v>
      </c>
      <c r="L7525">
        <v>0.84035000000000004</v>
      </c>
      <c r="M7525">
        <v>0.94035000000000002</v>
      </c>
    </row>
    <row r="7526" spans="2:13" x14ac:dyDescent="0.35">
      <c r="B7526">
        <v>7523</v>
      </c>
      <c r="C7526">
        <v>0.75224999999999997</v>
      </c>
      <c r="D7526">
        <v>0.95194999999999996</v>
      </c>
      <c r="E7526">
        <v>0.34475</v>
      </c>
      <c r="F7526">
        <v>0.94645000000000001</v>
      </c>
      <c r="G7526">
        <v>0.52664999999999995</v>
      </c>
      <c r="H7526">
        <v>0.73404999999999998</v>
      </c>
      <c r="I7526">
        <v>0.93515000000000004</v>
      </c>
      <c r="J7526">
        <v>0.94205000000000005</v>
      </c>
      <c r="K7526">
        <v>5.6849999999999998E-2</v>
      </c>
      <c r="L7526">
        <v>0.38114999999999999</v>
      </c>
      <c r="M7526">
        <v>0.73924999999999996</v>
      </c>
    </row>
    <row r="7527" spans="2:13" x14ac:dyDescent="0.35">
      <c r="B7527">
        <v>7524</v>
      </c>
      <c r="C7527">
        <v>0.75234999999999996</v>
      </c>
      <c r="D7527">
        <v>0.43435000000000001</v>
      </c>
      <c r="E7527">
        <v>0.98265000000000002</v>
      </c>
      <c r="F7527">
        <v>0.58084999999999998</v>
      </c>
      <c r="G7527">
        <v>1.255E-2</v>
      </c>
      <c r="H7527">
        <v>0.36864999999999998</v>
      </c>
      <c r="I7527">
        <v>0.58455000000000001</v>
      </c>
      <c r="J7527">
        <v>0.21285000000000001</v>
      </c>
      <c r="K7527">
        <v>0.78064999999999996</v>
      </c>
      <c r="L7527">
        <v>0.66735</v>
      </c>
      <c r="M7527">
        <v>0.72965000000000002</v>
      </c>
    </row>
    <row r="7528" spans="2:13" x14ac:dyDescent="0.35">
      <c r="B7528">
        <v>7525</v>
      </c>
      <c r="C7528">
        <v>0.75244999999999995</v>
      </c>
      <c r="D7528">
        <v>0.25764999999999999</v>
      </c>
      <c r="E7528">
        <v>7.2550000000000003E-2</v>
      </c>
      <c r="F7528">
        <v>0.11025</v>
      </c>
      <c r="G7528">
        <v>0.27534999999999998</v>
      </c>
      <c r="H7528">
        <v>0.68964999999999999</v>
      </c>
      <c r="I7528">
        <v>0.68415000000000004</v>
      </c>
      <c r="J7528">
        <v>0.92135</v>
      </c>
      <c r="K7528">
        <v>0.47515000000000002</v>
      </c>
      <c r="L7528">
        <v>0.64924999999999999</v>
      </c>
      <c r="M7528">
        <v>0.24754999999999999</v>
      </c>
    </row>
    <row r="7529" spans="2:13" x14ac:dyDescent="0.35">
      <c r="B7529">
        <v>7526</v>
      </c>
      <c r="C7529">
        <v>0.75255000000000005</v>
      </c>
      <c r="D7529">
        <v>0.23355000000000001</v>
      </c>
      <c r="E7529">
        <v>0.50685000000000002</v>
      </c>
      <c r="F7529">
        <v>0.73185</v>
      </c>
      <c r="G7529">
        <v>0.20465</v>
      </c>
      <c r="H7529">
        <v>0.81064999999999998</v>
      </c>
      <c r="I7529">
        <v>0.13725000000000001</v>
      </c>
      <c r="J7529">
        <v>3.8249999999999999E-2</v>
      </c>
      <c r="K7529">
        <v>0.31374999999999997</v>
      </c>
      <c r="L7529">
        <v>0.45905000000000001</v>
      </c>
      <c r="M7529">
        <v>0.86175000000000002</v>
      </c>
    </row>
    <row r="7530" spans="2:13" x14ac:dyDescent="0.35">
      <c r="B7530">
        <v>7527</v>
      </c>
      <c r="C7530">
        <v>0.75265000000000004</v>
      </c>
      <c r="D7530">
        <v>0.54454999999999998</v>
      </c>
      <c r="E7530">
        <v>0.61855000000000004</v>
      </c>
      <c r="F7530">
        <v>0.76795000000000002</v>
      </c>
      <c r="G7530">
        <v>0.96735000000000004</v>
      </c>
      <c r="H7530">
        <v>0.62414999999999998</v>
      </c>
      <c r="I7530">
        <v>0.21365000000000001</v>
      </c>
      <c r="J7530">
        <v>0.78095000000000003</v>
      </c>
      <c r="K7530">
        <v>0.11335000000000001</v>
      </c>
      <c r="L7530">
        <v>0.81074999999999997</v>
      </c>
      <c r="M7530">
        <v>0.60785</v>
      </c>
    </row>
    <row r="7531" spans="2:13" x14ac:dyDescent="0.35">
      <c r="B7531">
        <v>7528</v>
      </c>
      <c r="C7531">
        <v>0.75275000000000003</v>
      </c>
      <c r="D7531">
        <v>0.98855000000000004</v>
      </c>
      <c r="E7531">
        <v>0.80705000000000005</v>
      </c>
      <c r="F7531">
        <v>0.12465</v>
      </c>
      <c r="G7531">
        <v>0.21354999999999999</v>
      </c>
      <c r="H7531">
        <v>0.49714999999999998</v>
      </c>
      <c r="I7531">
        <v>0.71594999999999998</v>
      </c>
      <c r="J7531">
        <v>0.30614999999999998</v>
      </c>
      <c r="K7531">
        <v>0.99485000000000001</v>
      </c>
      <c r="L7531">
        <v>0.96525000000000005</v>
      </c>
      <c r="M7531">
        <v>0.45384999999999998</v>
      </c>
    </row>
    <row r="7532" spans="2:13" x14ac:dyDescent="0.35">
      <c r="B7532">
        <v>7529</v>
      </c>
      <c r="C7532">
        <v>0.75285000000000002</v>
      </c>
      <c r="D7532">
        <v>0.34584999999999999</v>
      </c>
      <c r="E7532">
        <v>0.19255</v>
      </c>
      <c r="F7532">
        <v>0.30464999999999998</v>
      </c>
      <c r="G7532">
        <v>0.35275000000000001</v>
      </c>
      <c r="H7532">
        <v>0.11484999999999999</v>
      </c>
      <c r="I7532">
        <v>0.23585</v>
      </c>
      <c r="J7532">
        <v>0.60865000000000002</v>
      </c>
      <c r="K7532">
        <v>0.97375</v>
      </c>
      <c r="L7532">
        <v>8.2049999999999998E-2</v>
      </c>
      <c r="M7532">
        <v>0.57315000000000005</v>
      </c>
    </row>
    <row r="7533" spans="2:13" x14ac:dyDescent="0.35">
      <c r="B7533">
        <v>7530</v>
      </c>
      <c r="C7533">
        <v>0.75295000000000001</v>
      </c>
      <c r="D7533">
        <v>0.66764999999999997</v>
      </c>
      <c r="E7533">
        <v>0.61365000000000003</v>
      </c>
      <c r="F7533">
        <v>0.92705000000000004</v>
      </c>
      <c r="G7533">
        <v>2.555E-2</v>
      </c>
      <c r="H7533">
        <v>0.53964999999999996</v>
      </c>
      <c r="I7533">
        <v>0.44395000000000001</v>
      </c>
      <c r="J7533">
        <v>0.76334999999999997</v>
      </c>
      <c r="K7533">
        <v>0.91044999999999998</v>
      </c>
      <c r="L7533">
        <v>0.90725</v>
      </c>
      <c r="M7533">
        <v>2.2249999999999999E-2</v>
      </c>
    </row>
    <row r="7534" spans="2:13" x14ac:dyDescent="0.35">
      <c r="B7534">
        <v>7531</v>
      </c>
      <c r="C7534">
        <v>0.75305</v>
      </c>
      <c r="D7534">
        <v>0.80545</v>
      </c>
      <c r="E7534">
        <v>0.75805</v>
      </c>
      <c r="F7534">
        <v>5.7149999999999999E-2</v>
      </c>
      <c r="G7534">
        <v>0.88055000000000005</v>
      </c>
      <c r="H7534">
        <v>0.56005000000000005</v>
      </c>
      <c r="I7534">
        <v>0.15884999999999999</v>
      </c>
      <c r="J7534">
        <v>0.51054999999999995</v>
      </c>
      <c r="K7534">
        <v>0.41854999999999998</v>
      </c>
      <c r="L7534">
        <v>5.645E-2</v>
      </c>
      <c r="M7534">
        <v>0.12235</v>
      </c>
    </row>
    <row r="7535" spans="2:13" x14ac:dyDescent="0.35">
      <c r="B7535">
        <v>7532</v>
      </c>
      <c r="C7535">
        <v>0.75314999999999999</v>
      </c>
      <c r="D7535">
        <v>0.14824999999999999</v>
      </c>
      <c r="E7535">
        <v>0.45915</v>
      </c>
      <c r="F7535">
        <v>0.85455000000000003</v>
      </c>
      <c r="G7535">
        <v>0.10445</v>
      </c>
      <c r="H7535">
        <v>0.52034999999999998</v>
      </c>
      <c r="I7535">
        <v>0.43554999999999999</v>
      </c>
      <c r="J7535">
        <v>0.29635</v>
      </c>
      <c r="K7535">
        <v>0.94305000000000005</v>
      </c>
      <c r="L7535">
        <v>0.58074999999999999</v>
      </c>
      <c r="M7535">
        <v>0.25664999999999999</v>
      </c>
    </row>
    <row r="7536" spans="2:13" x14ac:dyDescent="0.35">
      <c r="B7536">
        <v>7533</v>
      </c>
      <c r="C7536">
        <v>0.75324999999999998</v>
      </c>
      <c r="D7536">
        <v>0.48804999999999998</v>
      </c>
      <c r="E7536">
        <v>0.14015</v>
      </c>
      <c r="F7536">
        <v>0.70104999999999995</v>
      </c>
      <c r="G7536">
        <v>0.59104999999999996</v>
      </c>
      <c r="H7536">
        <v>0.94245000000000001</v>
      </c>
      <c r="I7536">
        <v>0.17845</v>
      </c>
      <c r="J7536">
        <v>0.75534999999999997</v>
      </c>
      <c r="K7536">
        <v>0.30795</v>
      </c>
      <c r="L7536">
        <v>0.93354999999999999</v>
      </c>
      <c r="M7536">
        <v>0.35854999999999998</v>
      </c>
    </row>
    <row r="7537" spans="2:13" x14ac:dyDescent="0.35">
      <c r="B7537">
        <v>7534</v>
      </c>
      <c r="C7537">
        <v>0.75334999999999996</v>
      </c>
      <c r="D7537">
        <v>0.68205000000000005</v>
      </c>
      <c r="E7537">
        <v>0.46145000000000003</v>
      </c>
      <c r="F7537">
        <v>0.49654999999999999</v>
      </c>
      <c r="G7537">
        <v>0.98675000000000002</v>
      </c>
      <c r="H7537">
        <v>0.69604999999999995</v>
      </c>
      <c r="I7537">
        <v>0.47794999999999999</v>
      </c>
      <c r="J7537">
        <v>0.87524999999999997</v>
      </c>
      <c r="K7537">
        <v>0.32495000000000002</v>
      </c>
      <c r="L7537">
        <v>3.7350000000000001E-2</v>
      </c>
      <c r="M7537">
        <v>0.98724999999999996</v>
      </c>
    </row>
    <row r="7538" spans="2:13" x14ac:dyDescent="0.35">
      <c r="B7538">
        <v>7535</v>
      </c>
      <c r="C7538">
        <v>0.75344999999999995</v>
      </c>
      <c r="D7538">
        <v>0.36395</v>
      </c>
      <c r="E7538">
        <v>0.19445000000000001</v>
      </c>
      <c r="F7538">
        <v>0.38974999999999999</v>
      </c>
      <c r="G7538">
        <v>0.77554999999999996</v>
      </c>
      <c r="H7538">
        <v>0.65244999999999997</v>
      </c>
      <c r="I7538">
        <v>0.37054999999999999</v>
      </c>
      <c r="J7538">
        <v>0.60004999999999997</v>
      </c>
      <c r="K7538">
        <v>0.16825000000000001</v>
      </c>
      <c r="L7538">
        <v>0.35034999999999999</v>
      </c>
      <c r="M7538">
        <v>0.98714999999999997</v>
      </c>
    </row>
    <row r="7539" spans="2:13" x14ac:dyDescent="0.35">
      <c r="B7539">
        <v>7536</v>
      </c>
      <c r="C7539">
        <v>0.75355000000000005</v>
      </c>
      <c r="D7539">
        <v>6.0150000000000002E-2</v>
      </c>
      <c r="E7539">
        <v>0.59275</v>
      </c>
      <c r="F7539">
        <v>0.65815000000000001</v>
      </c>
      <c r="G7539">
        <v>0.84894999999999998</v>
      </c>
      <c r="H7539">
        <v>0.23765</v>
      </c>
      <c r="I7539">
        <v>0.88265000000000005</v>
      </c>
      <c r="J7539">
        <v>0.36604999999999999</v>
      </c>
      <c r="K7539">
        <v>0.83965000000000001</v>
      </c>
      <c r="L7539">
        <v>0.53525</v>
      </c>
      <c r="M7539">
        <v>0.46965000000000001</v>
      </c>
    </row>
    <row r="7540" spans="2:13" x14ac:dyDescent="0.35">
      <c r="B7540">
        <v>7537</v>
      </c>
      <c r="C7540">
        <v>0.75365000000000004</v>
      </c>
      <c r="D7540">
        <v>0.93354999999999999</v>
      </c>
      <c r="E7540">
        <v>0.93864999999999998</v>
      </c>
      <c r="F7540">
        <v>0.43595</v>
      </c>
      <c r="G7540">
        <v>0.40225</v>
      </c>
      <c r="H7540">
        <v>0.17695</v>
      </c>
      <c r="I7540">
        <v>0.97194999999999998</v>
      </c>
      <c r="J7540">
        <v>0.15295</v>
      </c>
      <c r="K7540">
        <v>0.78664999999999996</v>
      </c>
      <c r="L7540">
        <v>0.45195000000000002</v>
      </c>
      <c r="M7540">
        <v>0.40044999999999997</v>
      </c>
    </row>
    <row r="7541" spans="2:13" x14ac:dyDescent="0.35">
      <c r="B7541">
        <v>7538</v>
      </c>
      <c r="C7541">
        <v>0.75375000000000003</v>
      </c>
      <c r="D7541">
        <v>0.24365000000000001</v>
      </c>
      <c r="E7541">
        <v>8.0649999999999999E-2</v>
      </c>
      <c r="F7541">
        <v>0.74824999999999997</v>
      </c>
      <c r="G7541">
        <v>0.54735</v>
      </c>
      <c r="H7541">
        <v>0.92274999999999996</v>
      </c>
      <c r="I7541">
        <v>0.53154999999999997</v>
      </c>
      <c r="J7541">
        <v>0.29415000000000002</v>
      </c>
      <c r="K7541">
        <v>0.64644999999999997</v>
      </c>
      <c r="L7541">
        <v>0.71335000000000004</v>
      </c>
      <c r="M7541">
        <v>0.59245000000000003</v>
      </c>
    </row>
    <row r="7542" spans="2:13" x14ac:dyDescent="0.35">
      <c r="B7542">
        <v>7539</v>
      </c>
      <c r="C7542">
        <v>0.75385000000000002</v>
      </c>
      <c r="D7542">
        <v>0.55505000000000004</v>
      </c>
      <c r="E7542">
        <v>0.56555</v>
      </c>
      <c r="F7542">
        <v>0.75644999999999996</v>
      </c>
      <c r="G7542">
        <v>0.92854999999999999</v>
      </c>
      <c r="H7542">
        <v>3.0949999999999998E-2</v>
      </c>
      <c r="I7542">
        <v>0.91034999999999999</v>
      </c>
      <c r="J7542">
        <v>0.81105000000000005</v>
      </c>
      <c r="K7542">
        <v>3.875E-2</v>
      </c>
      <c r="L7542">
        <v>0.54415000000000002</v>
      </c>
      <c r="M7542">
        <v>0.86465000000000003</v>
      </c>
    </row>
    <row r="7543" spans="2:13" x14ac:dyDescent="0.35">
      <c r="B7543">
        <v>7540</v>
      </c>
      <c r="C7543">
        <v>0.75395000000000001</v>
      </c>
      <c r="D7543">
        <v>0.55935000000000001</v>
      </c>
      <c r="E7543">
        <v>0.48094999999999999</v>
      </c>
      <c r="F7543">
        <v>0.72065000000000001</v>
      </c>
      <c r="G7543">
        <v>0.11845</v>
      </c>
      <c r="H7543">
        <v>0.53895000000000004</v>
      </c>
      <c r="I7543">
        <v>0.97745000000000004</v>
      </c>
      <c r="J7543">
        <v>0.10975</v>
      </c>
      <c r="K7543">
        <v>0.24135000000000001</v>
      </c>
      <c r="L7543">
        <v>0.68694999999999995</v>
      </c>
      <c r="M7543">
        <v>0.82715000000000005</v>
      </c>
    </row>
    <row r="7544" spans="2:13" x14ac:dyDescent="0.35">
      <c r="B7544">
        <v>7541</v>
      </c>
      <c r="C7544">
        <v>0.75405</v>
      </c>
      <c r="D7544">
        <v>0.17635000000000001</v>
      </c>
      <c r="E7544">
        <v>0.19025</v>
      </c>
      <c r="F7544">
        <v>0.19585</v>
      </c>
      <c r="G7544">
        <v>0.12375</v>
      </c>
      <c r="H7544">
        <v>0.54864999999999997</v>
      </c>
      <c r="I7544">
        <v>0.35054999999999997</v>
      </c>
      <c r="J7544">
        <v>0.67044999999999999</v>
      </c>
      <c r="K7544">
        <v>0.18645</v>
      </c>
      <c r="L7544">
        <v>0.49164999999999998</v>
      </c>
      <c r="M7544">
        <v>0.10815</v>
      </c>
    </row>
    <row r="7545" spans="2:13" x14ac:dyDescent="0.35">
      <c r="B7545">
        <v>7542</v>
      </c>
      <c r="C7545">
        <v>0.75414999999999999</v>
      </c>
      <c r="D7545">
        <v>0.92154999999999998</v>
      </c>
      <c r="E7545">
        <v>0.87775000000000003</v>
      </c>
      <c r="F7545">
        <v>0.95284999999999997</v>
      </c>
      <c r="G7545">
        <v>0.23005</v>
      </c>
      <c r="H7545">
        <v>0.45174999999999998</v>
      </c>
      <c r="I7545">
        <v>0.20774999999999999</v>
      </c>
      <c r="J7545">
        <v>3.5349999999999999E-2</v>
      </c>
      <c r="K7545">
        <v>0.55284999999999995</v>
      </c>
      <c r="L7545">
        <v>0.38924999999999998</v>
      </c>
      <c r="M7545">
        <v>0.97775000000000001</v>
      </c>
    </row>
    <row r="7546" spans="2:13" x14ac:dyDescent="0.35">
      <c r="B7546">
        <v>7543</v>
      </c>
      <c r="C7546">
        <v>0.75424999999999998</v>
      </c>
      <c r="D7546">
        <v>0.84975000000000001</v>
      </c>
      <c r="E7546">
        <v>0.54895000000000005</v>
      </c>
      <c r="F7546">
        <v>0.91244999999999998</v>
      </c>
      <c r="G7546">
        <v>0.86265000000000003</v>
      </c>
      <c r="H7546">
        <v>0.99504999999999999</v>
      </c>
      <c r="I7546">
        <v>0.52154999999999996</v>
      </c>
      <c r="J7546">
        <v>1.325E-2</v>
      </c>
      <c r="K7546">
        <v>0.45895000000000002</v>
      </c>
      <c r="L7546">
        <v>0.42465000000000003</v>
      </c>
      <c r="M7546">
        <v>0.58784999999999998</v>
      </c>
    </row>
    <row r="7547" spans="2:13" x14ac:dyDescent="0.35">
      <c r="B7547">
        <v>7544</v>
      </c>
      <c r="C7547">
        <v>0.75434999999999997</v>
      </c>
      <c r="D7547">
        <v>0.50205</v>
      </c>
      <c r="E7547">
        <v>8.9050000000000004E-2</v>
      </c>
      <c r="F7547">
        <v>0.48035</v>
      </c>
      <c r="G7547">
        <v>0.42235</v>
      </c>
      <c r="H7547">
        <v>0.26824999999999999</v>
      </c>
      <c r="I7547">
        <v>0.42814999999999998</v>
      </c>
      <c r="J7547">
        <v>0.89664999999999995</v>
      </c>
      <c r="K7547">
        <v>0.92154999999999998</v>
      </c>
      <c r="L7547">
        <v>0.50465000000000004</v>
      </c>
      <c r="M7547">
        <v>0.87895000000000001</v>
      </c>
    </row>
    <row r="7548" spans="2:13" x14ac:dyDescent="0.35">
      <c r="B7548">
        <v>7545</v>
      </c>
      <c r="C7548">
        <v>0.75444999999999995</v>
      </c>
      <c r="D7548">
        <v>0.26534999999999997</v>
      </c>
      <c r="E7548">
        <v>0.96625000000000005</v>
      </c>
      <c r="F7548">
        <v>0.49475000000000002</v>
      </c>
      <c r="G7548">
        <v>0.55274999999999996</v>
      </c>
      <c r="H7548">
        <v>0.66674999999999995</v>
      </c>
      <c r="I7548">
        <v>0.31085000000000002</v>
      </c>
      <c r="J7548">
        <v>0.20094999999999999</v>
      </c>
      <c r="K7548">
        <v>0.99395</v>
      </c>
      <c r="L7548">
        <v>0.26434999999999997</v>
      </c>
      <c r="M7548">
        <v>0.45874999999999999</v>
      </c>
    </row>
    <row r="7549" spans="2:13" x14ac:dyDescent="0.35">
      <c r="B7549">
        <v>7546</v>
      </c>
      <c r="C7549">
        <v>0.75455000000000005</v>
      </c>
      <c r="D7549">
        <v>0.55184999999999995</v>
      </c>
      <c r="E7549">
        <v>0.35715000000000002</v>
      </c>
      <c r="F7549">
        <v>8.9550000000000005E-2</v>
      </c>
      <c r="G7549">
        <v>0.25064999999999998</v>
      </c>
      <c r="H7549">
        <v>0.61165000000000003</v>
      </c>
      <c r="I7549">
        <v>0.65234999999999999</v>
      </c>
      <c r="J7549">
        <v>0.97994999999999999</v>
      </c>
      <c r="K7549">
        <v>0.84614999999999996</v>
      </c>
      <c r="L7549">
        <v>0.47134999999999999</v>
      </c>
      <c r="M7549">
        <v>0.88744999999999996</v>
      </c>
    </row>
    <row r="7550" spans="2:13" x14ac:dyDescent="0.35">
      <c r="B7550">
        <v>7547</v>
      </c>
      <c r="C7550">
        <v>0.75465000000000004</v>
      </c>
      <c r="D7550">
        <v>0.47034999999999999</v>
      </c>
      <c r="E7550">
        <v>8.0850000000000005E-2</v>
      </c>
      <c r="F7550">
        <v>0.13325000000000001</v>
      </c>
      <c r="G7550">
        <v>0.74075000000000002</v>
      </c>
      <c r="H7550">
        <v>0.95204999999999995</v>
      </c>
      <c r="I7550">
        <v>0.53585000000000005</v>
      </c>
      <c r="J7550">
        <v>0.60165000000000002</v>
      </c>
      <c r="K7550">
        <v>0.58494999999999997</v>
      </c>
      <c r="L7550">
        <v>0.78054999999999997</v>
      </c>
      <c r="M7550">
        <v>0.22685</v>
      </c>
    </row>
    <row r="7551" spans="2:13" x14ac:dyDescent="0.35">
      <c r="B7551">
        <v>7548</v>
      </c>
      <c r="C7551">
        <v>0.75475000000000003</v>
      </c>
      <c r="D7551">
        <v>0.56715000000000004</v>
      </c>
      <c r="E7551">
        <v>0.59365000000000001</v>
      </c>
      <c r="F7551">
        <v>0.63134999999999997</v>
      </c>
      <c r="G7551">
        <v>0.81305000000000005</v>
      </c>
      <c r="H7551">
        <v>0.63214999999999999</v>
      </c>
      <c r="I7551">
        <v>0.97804999999999997</v>
      </c>
      <c r="J7551">
        <v>0.93415000000000004</v>
      </c>
      <c r="K7551">
        <v>0.23225000000000001</v>
      </c>
      <c r="L7551">
        <v>0.49314999999999998</v>
      </c>
      <c r="M7551">
        <v>0.27694999999999997</v>
      </c>
    </row>
    <row r="7552" spans="2:13" x14ac:dyDescent="0.35">
      <c r="B7552">
        <v>7549</v>
      </c>
      <c r="C7552">
        <v>0.75485000000000002</v>
      </c>
      <c r="D7552">
        <v>0.11545</v>
      </c>
      <c r="E7552">
        <v>0.20585000000000001</v>
      </c>
      <c r="F7552">
        <v>0.93264999999999998</v>
      </c>
      <c r="G7552">
        <v>0.63344999999999996</v>
      </c>
      <c r="H7552">
        <v>0.77934999999999999</v>
      </c>
      <c r="I7552">
        <v>0.21095</v>
      </c>
      <c r="J7552">
        <v>0.42525000000000002</v>
      </c>
      <c r="K7552">
        <v>0.31695000000000001</v>
      </c>
      <c r="L7552">
        <v>0.58925000000000005</v>
      </c>
      <c r="M7552">
        <v>0.21335000000000001</v>
      </c>
    </row>
    <row r="7553" spans="2:13" x14ac:dyDescent="0.35">
      <c r="B7553">
        <v>7550</v>
      </c>
      <c r="C7553">
        <v>0.75495000000000001</v>
      </c>
      <c r="D7553">
        <v>0.30064999999999997</v>
      </c>
      <c r="E7553">
        <v>0.30904999999999999</v>
      </c>
      <c r="F7553">
        <v>0.72265000000000001</v>
      </c>
      <c r="G7553">
        <v>4.5850000000000002E-2</v>
      </c>
      <c r="H7553">
        <v>0.98375000000000001</v>
      </c>
      <c r="I7553">
        <v>0.80215000000000003</v>
      </c>
      <c r="J7553">
        <v>0.57965</v>
      </c>
      <c r="K7553">
        <v>0.21415000000000001</v>
      </c>
      <c r="L7553">
        <v>0.85865000000000002</v>
      </c>
      <c r="M7553">
        <v>7.5149999999999995E-2</v>
      </c>
    </row>
    <row r="7554" spans="2:13" x14ac:dyDescent="0.35">
      <c r="B7554">
        <v>7551</v>
      </c>
      <c r="C7554">
        <v>0.75505</v>
      </c>
      <c r="D7554">
        <v>0.37524999999999997</v>
      </c>
      <c r="E7554">
        <v>0.95274999999999999</v>
      </c>
      <c r="F7554">
        <v>0.73165000000000002</v>
      </c>
      <c r="G7554">
        <v>0.20855000000000001</v>
      </c>
      <c r="H7554">
        <v>0.64444999999999997</v>
      </c>
      <c r="I7554">
        <v>0.72994999999999999</v>
      </c>
      <c r="J7554">
        <v>0.13475000000000001</v>
      </c>
      <c r="K7554">
        <v>0.95615000000000006</v>
      </c>
      <c r="L7554">
        <v>9.1450000000000004E-2</v>
      </c>
      <c r="M7554">
        <v>0.41205000000000003</v>
      </c>
    </row>
    <row r="7555" spans="2:13" x14ac:dyDescent="0.35">
      <c r="B7555">
        <v>7552</v>
      </c>
      <c r="C7555">
        <v>0.75514999999999999</v>
      </c>
      <c r="D7555">
        <v>0.45165</v>
      </c>
      <c r="E7555">
        <v>0.16295000000000001</v>
      </c>
      <c r="F7555">
        <v>0.65015000000000001</v>
      </c>
      <c r="G7555">
        <v>0.29235</v>
      </c>
      <c r="H7555">
        <v>0.17385</v>
      </c>
      <c r="I7555">
        <v>0.12425</v>
      </c>
      <c r="J7555">
        <v>0.71445000000000003</v>
      </c>
      <c r="K7555">
        <v>0.62034999999999996</v>
      </c>
      <c r="L7555">
        <v>0.43375000000000002</v>
      </c>
      <c r="M7555">
        <v>0.24775</v>
      </c>
    </row>
    <row r="7556" spans="2:13" x14ac:dyDescent="0.35">
      <c r="B7556">
        <v>7553</v>
      </c>
      <c r="C7556">
        <v>0.75524999999999998</v>
      </c>
      <c r="D7556">
        <v>1.2149999999999999E-2</v>
      </c>
      <c r="E7556">
        <v>0.99655000000000005</v>
      </c>
      <c r="F7556">
        <v>0.91305000000000003</v>
      </c>
      <c r="G7556">
        <v>0.58975</v>
      </c>
      <c r="H7556">
        <v>0.83455000000000001</v>
      </c>
      <c r="I7556">
        <v>0.17285</v>
      </c>
      <c r="J7556">
        <v>4.6249999999999999E-2</v>
      </c>
      <c r="K7556">
        <v>0.75744999999999996</v>
      </c>
      <c r="L7556">
        <v>0.34425</v>
      </c>
      <c r="M7556">
        <v>0.51765000000000005</v>
      </c>
    </row>
    <row r="7557" spans="2:13" x14ac:dyDescent="0.35">
      <c r="B7557">
        <v>7554</v>
      </c>
      <c r="C7557">
        <v>0.75534999999999997</v>
      </c>
      <c r="D7557">
        <v>0.86814999999999998</v>
      </c>
      <c r="E7557">
        <v>0.58474999999999999</v>
      </c>
      <c r="F7557">
        <v>0.41785</v>
      </c>
      <c r="G7557">
        <v>0.18215000000000001</v>
      </c>
      <c r="H7557">
        <v>0.56445000000000001</v>
      </c>
      <c r="I7557">
        <v>0.25685000000000002</v>
      </c>
      <c r="J7557">
        <v>0.78125</v>
      </c>
      <c r="K7557">
        <v>0.94804999999999995</v>
      </c>
      <c r="L7557">
        <v>0.84435000000000004</v>
      </c>
      <c r="M7557">
        <v>0.93535000000000001</v>
      </c>
    </row>
    <row r="7558" spans="2:13" x14ac:dyDescent="0.35">
      <c r="B7558">
        <v>7555</v>
      </c>
      <c r="C7558">
        <v>0.75544999999999995</v>
      </c>
      <c r="D7558">
        <v>0.20665</v>
      </c>
      <c r="E7558">
        <v>0.77775000000000005</v>
      </c>
      <c r="F7558">
        <v>0.66815000000000002</v>
      </c>
      <c r="G7558">
        <v>0.13155</v>
      </c>
      <c r="H7558">
        <v>0.96014999999999995</v>
      </c>
      <c r="I7558">
        <v>0.47585</v>
      </c>
      <c r="J7558">
        <v>0.78115000000000001</v>
      </c>
      <c r="K7558">
        <v>0.10985</v>
      </c>
      <c r="L7558">
        <v>0.99075000000000002</v>
      </c>
      <c r="M7558">
        <v>0.46174999999999999</v>
      </c>
    </row>
    <row r="7559" spans="2:13" x14ac:dyDescent="0.35">
      <c r="B7559">
        <v>7556</v>
      </c>
      <c r="C7559">
        <v>0.75555000000000005</v>
      </c>
      <c r="D7559">
        <v>0.72845000000000004</v>
      </c>
      <c r="E7559">
        <v>0.41354999999999997</v>
      </c>
      <c r="F7559">
        <v>1.585E-2</v>
      </c>
      <c r="G7559">
        <v>0.17865</v>
      </c>
      <c r="H7559">
        <v>3.2849999999999997E-2</v>
      </c>
      <c r="I7559">
        <v>0.32374999999999998</v>
      </c>
      <c r="J7559">
        <v>0.25485000000000002</v>
      </c>
      <c r="K7559">
        <v>0.82315000000000005</v>
      </c>
      <c r="L7559">
        <v>0.34044999999999997</v>
      </c>
      <c r="M7559">
        <v>0.13965</v>
      </c>
    </row>
    <row r="7560" spans="2:13" x14ac:dyDescent="0.35">
      <c r="B7560">
        <v>7557</v>
      </c>
      <c r="C7560">
        <v>0.75565000000000004</v>
      </c>
      <c r="D7560">
        <v>0.74844999999999995</v>
      </c>
      <c r="E7560">
        <v>0.88824999999999998</v>
      </c>
      <c r="F7560">
        <v>0.96335000000000004</v>
      </c>
      <c r="G7560">
        <v>0.98985000000000001</v>
      </c>
      <c r="H7560">
        <v>0.43214999999999998</v>
      </c>
      <c r="I7560">
        <v>0.90544999999999998</v>
      </c>
      <c r="J7560">
        <v>1.085E-2</v>
      </c>
      <c r="K7560">
        <v>6.4750000000000002E-2</v>
      </c>
      <c r="L7560">
        <v>0.97775000000000001</v>
      </c>
      <c r="M7560">
        <v>0.47804999999999997</v>
      </c>
    </row>
    <row r="7561" spans="2:13" x14ac:dyDescent="0.35">
      <c r="B7561">
        <v>7558</v>
      </c>
      <c r="C7561">
        <v>0.75575000000000003</v>
      </c>
      <c r="D7561">
        <v>0.79705000000000004</v>
      </c>
      <c r="E7561">
        <v>0.30114999999999997</v>
      </c>
      <c r="F7561">
        <v>0.37235000000000001</v>
      </c>
      <c r="G7561">
        <v>0.90654999999999997</v>
      </c>
      <c r="H7561">
        <v>0.24825</v>
      </c>
      <c r="I7561">
        <v>0.12435</v>
      </c>
      <c r="J7561">
        <v>0.38845000000000002</v>
      </c>
      <c r="K7561">
        <v>0.10445</v>
      </c>
      <c r="L7561">
        <v>0.26305000000000001</v>
      </c>
      <c r="M7561">
        <v>0.12554999999999999</v>
      </c>
    </row>
    <row r="7562" spans="2:13" x14ac:dyDescent="0.35">
      <c r="B7562">
        <v>7559</v>
      </c>
      <c r="C7562">
        <v>0.75585000000000002</v>
      </c>
      <c r="D7562">
        <v>0.49375000000000002</v>
      </c>
      <c r="E7562">
        <v>0.84494999999999998</v>
      </c>
      <c r="F7562">
        <v>0.59504999999999997</v>
      </c>
      <c r="G7562">
        <v>0.42144999999999999</v>
      </c>
      <c r="H7562">
        <v>0.40615000000000001</v>
      </c>
      <c r="I7562">
        <v>0.99075000000000002</v>
      </c>
      <c r="J7562">
        <v>0.82915000000000005</v>
      </c>
      <c r="K7562">
        <v>0.46684999999999999</v>
      </c>
      <c r="L7562">
        <v>0.63185000000000002</v>
      </c>
      <c r="M7562">
        <v>0.65854999999999997</v>
      </c>
    </row>
    <row r="7563" spans="2:13" x14ac:dyDescent="0.35">
      <c r="B7563">
        <v>7560</v>
      </c>
      <c r="C7563">
        <v>0.75595000000000001</v>
      </c>
      <c r="D7563">
        <v>0.80554999999999999</v>
      </c>
      <c r="E7563">
        <v>0.75865000000000005</v>
      </c>
      <c r="F7563">
        <v>0.77775000000000005</v>
      </c>
      <c r="G7563">
        <v>0.43114999999999998</v>
      </c>
      <c r="H7563">
        <v>0.70445000000000002</v>
      </c>
      <c r="I7563">
        <v>0.87544999999999995</v>
      </c>
      <c r="J7563">
        <v>0.13425000000000001</v>
      </c>
      <c r="K7563">
        <v>0.46234999999999998</v>
      </c>
      <c r="L7563">
        <v>2.9049999999999999E-2</v>
      </c>
      <c r="M7563">
        <v>0.49914999999999998</v>
      </c>
    </row>
    <row r="7564" spans="2:13" x14ac:dyDescent="0.35">
      <c r="B7564">
        <v>7561</v>
      </c>
      <c r="C7564">
        <v>0.75605</v>
      </c>
      <c r="D7564">
        <v>4.3749999999999997E-2</v>
      </c>
      <c r="E7564">
        <v>0.82174999999999998</v>
      </c>
      <c r="F7564">
        <v>0.82035000000000002</v>
      </c>
      <c r="G7564">
        <v>0.18335000000000001</v>
      </c>
      <c r="H7564">
        <v>0.76765000000000005</v>
      </c>
      <c r="I7564">
        <v>0.86485000000000001</v>
      </c>
      <c r="J7564">
        <v>0.71084999999999998</v>
      </c>
      <c r="K7564">
        <v>0.42675000000000002</v>
      </c>
      <c r="L7564">
        <v>0.68564999999999998</v>
      </c>
      <c r="M7564">
        <v>0.56355</v>
      </c>
    </row>
    <row r="7565" spans="2:13" x14ac:dyDescent="0.35">
      <c r="B7565">
        <v>7562</v>
      </c>
      <c r="C7565">
        <v>0.75614999999999999</v>
      </c>
      <c r="D7565">
        <v>0.53995000000000004</v>
      </c>
      <c r="E7565">
        <v>0.69745000000000001</v>
      </c>
      <c r="F7565">
        <v>0.68654999999999999</v>
      </c>
      <c r="G7565">
        <v>0.71555000000000002</v>
      </c>
      <c r="H7565">
        <v>0.25945000000000001</v>
      </c>
      <c r="I7565">
        <v>0.25595000000000001</v>
      </c>
      <c r="J7565">
        <v>8.455E-2</v>
      </c>
      <c r="K7565">
        <v>0.90834999999999999</v>
      </c>
      <c r="L7565">
        <v>0.95904999999999996</v>
      </c>
      <c r="M7565">
        <v>1.8149999999999999E-2</v>
      </c>
    </row>
    <row r="7566" spans="2:13" x14ac:dyDescent="0.35">
      <c r="B7566">
        <v>7563</v>
      </c>
      <c r="C7566">
        <v>0.75624999999999998</v>
      </c>
      <c r="D7566">
        <v>0.60104999999999997</v>
      </c>
      <c r="E7566">
        <v>0.92464999999999997</v>
      </c>
      <c r="F7566">
        <v>0.78044999999999998</v>
      </c>
      <c r="G7566">
        <v>0.45215</v>
      </c>
      <c r="H7566">
        <v>9.715E-2</v>
      </c>
      <c r="I7566">
        <v>0.16644999999999999</v>
      </c>
      <c r="J7566">
        <v>0.69074999999999998</v>
      </c>
      <c r="K7566">
        <v>0.84435000000000004</v>
      </c>
      <c r="L7566">
        <v>0.60424999999999995</v>
      </c>
      <c r="M7566">
        <v>0.19975000000000001</v>
      </c>
    </row>
    <row r="7567" spans="2:13" x14ac:dyDescent="0.35">
      <c r="B7567">
        <v>7564</v>
      </c>
      <c r="C7567">
        <v>0.75634999999999997</v>
      </c>
      <c r="D7567">
        <v>0.12675</v>
      </c>
      <c r="E7567">
        <v>0.31564999999999999</v>
      </c>
      <c r="F7567">
        <v>0.89544999999999997</v>
      </c>
      <c r="G7567">
        <v>0.47125</v>
      </c>
      <c r="H7567">
        <v>0.49604999999999999</v>
      </c>
      <c r="I7567">
        <v>0.19664999999999999</v>
      </c>
      <c r="J7567">
        <v>0.17224999999999999</v>
      </c>
      <c r="K7567">
        <v>0.47225</v>
      </c>
      <c r="L7567">
        <v>0.63224999999999998</v>
      </c>
      <c r="M7567">
        <v>0.77085000000000004</v>
      </c>
    </row>
    <row r="7568" spans="2:13" x14ac:dyDescent="0.35">
      <c r="B7568">
        <v>7565</v>
      </c>
      <c r="C7568">
        <v>0.75644999999999996</v>
      </c>
      <c r="D7568">
        <v>0.54674999999999996</v>
      </c>
      <c r="E7568">
        <v>3.2649999999999998E-2</v>
      </c>
      <c r="F7568">
        <v>0.85424999999999995</v>
      </c>
      <c r="G7568">
        <v>0.16835</v>
      </c>
      <c r="H7568">
        <v>0.15755</v>
      </c>
      <c r="I7568">
        <v>0.68725000000000003</v>
      </c>
      <c r="J7568">
        <v>0.49875000000000003</v>
      </c>
      <c r="K7568">
        <v>0.86765000000000003</v>
      </c>
      <c r="L7568">
        <v>0.53325</v>
      </c>
      <c r="M7568">
        <v>0.96425000000000005</v>
      </c>
    </row>
    <row r="7569" spans="2:13" x14ac:dyDescent="0.35">
      <c r="B7569">
        <v>7566</v>
      </c>
      <c r="C7569">
        <v>0.75654999999999994</v>
      </c>
      <c r="D7569">
        <v>0.42654999999999998</v>
      </c>
      <c r="E7569">
        <v>1.3050000000000001E-2</v>
      </c>
      <c r="F7569">
        <v>0.33515</v>
      </c>
      <c r="G7569">
        <v>0.81694999999999995</v>
      </c>
      <c r="H7569">
        <v>0.80954999999999999</v>
      </c>
      <c r="I7569">
        <v>0.48904999999999998</v>
      </c>
      <c r="J7569">
        <v>0.78215000000000001</v>
      </c>
      <c r="K7569">
        <v>0.15725</v>
      </c>
      <c r="L7569">
        <v>0.85775000000000001</v>
      </c>
      <c r="M7569">
        <v>0.14495</v>
      </c>
    </row>
    <row r="7570" spans="2:13" x14ac:dyDescent="0.35">
      <c r="B7570">
        <v>7567</v>
      </c>
      <c r="C7570">
        <v>0.75665000000000004</v>
      </c>
      <c r="D7570">
        <v>0.65774999999999995</v>
      </c>
      <c r="E7570">
        <v>0.17365</v>
      </c>
      <c r="F7570">
        <v>0.20294999999999999</v>
      </c>
      <c r="G7570">
        <v>7.9350000000000004E-2</v>
      </c>
      <c r="H7570">
        <v>0.78095000000000003</v>
      </c>
      <c r="I7570">
        <v>0.53964999999999996</v>
      </c>
      <c r="J7570">
        <v>7.9750000000000001E-2</v>
      </c>
      <c r="K7570">
        <v>0.60394999999999999</v>
      </c>
      <c r="L7570">
        <v>0.63254999999999995</v>
      </c>
      <c r="M7570">
        <v>0.42235</v>
      </c>
    </row>
    <row r="7571" spans="2:13" x14ac:dyDescent="0.35">
      <c r="B7571">
        <v>7568</v>
      </c>
      <c r="C7571">
        <v>0.75675000000000003</v>
      </c>
      <c r="D7571">
        <v>0.72565000000000002</v>
      </c>
      <c r="E7571">
        <v>0.41915000000000002</v>
      </c>
      <c r="F7571">
        <v>0.89444999999999997</v>
      </c>
      <c r="G7571">
        <v>0.79884999999999995</v>
      </c>
      <c r="H7571">
        <v>0.77864999999999995</v>
      </c>
      <c r="I7571">
        <v>0.14635000000000001</v>
      </c>
      <c r="J7571">
        <v>0.44214999999999999</v>
      </c>
      <c r="K7571">
        <v>0.46134999999999998</v>
      </c>
      <c r="L7571">
        <v>0.10705000000000001</v>
      </c>
      <c r="M7571">
        <v>0.30925000000000002</v>
      </c>
    </row>
    <row r="7572" spans="2:13" x14ac:dyDescent="0.35">
      <c r="B7572">
        <v>7569</v>
      </c>
      <c r="C7572">
        <v>0.75685000000000002</v>
      </c>
      <c r="D7572">
        <v>0.62134999999999996</v>
      </c>
      <c r="E7572">
        <v>0.31435000000000002</v>
      </c>
      <c r="F7572">
        <v>0.99724999999999997</v>
      </c>
      <c r="G7572">
        <v>0.46605000000000002</v>
      </c>
      <c r="H7572">
        <v>0.19384999999999999</v>
      </c>
      <c r="I7572">
        <v>0.47725000000000001</v>
      </c>
      <c r="J7572">
        <v>0.56855</v>
      </c>
      <c r="K7572">
        <v>2.8250000000000001E-2</v>
      </c>
      <c r="L7572">
        <v>0.27484999999999998</v>
      </c>
      <c r="M7572">
        <v>1.9550000000000001E-2</v>
      </c>
    </row>
    <row r="7573" spans="2:13" x14ac:dyDescent="0.35">
      <c r="B7573">
        <v>7570</v>
      </c>
      <c r="C7573">
        <v>0.75695000000000001</v>
      </c>
      <c r="D7573">
        <v>7.0949999999999999E-2</v>
      </c>
      <c r="E7573">
        <v>0.59255000000000002</v>
      </c>
      <c r="F7573">
        <v>0.77234999999999998</v>
      </c>
      <c r="G7573">
        <v>0.67884999999999995</v>
      </c>
      <c r="H7573">
        <v>0.96694999999999998</v>
      </c>
      <c r="I7573">
        <v>0.53754999999999997</v>
      </c>
      <c r="J7573">
        <v>0.23375000000000001</v>
      </c>
      <c r="K7573">
        <v>0.46375</v>
      </c>
      <c r="L7573">
        <v>0.83835000000000004</v>
      </c>
      <c r="M7573">
        <v>5.7250000000000002E-2</v>
      </c>
    </row>
    <row r="7574" spans="2:13" x14ac:dyDescent="0.35">
      <c r="B7574">
        <v>7571</v>
      </c>
      <c r="C7574">
        <v>0.75705</v>
      </c>
      <c r="D7574">
        <v>0.67645</v>
      </c>
      <c r="E7574">
        <v>2.4549999999999999E-2</v>
      </c>
      <c r="F7574">
        <v>0.24445</v>
      </c>
      <c r="G7574">
        <v>0.97014999999999996</v>
      </c>
      <c r="H7574">
        <v>0.12615000000000001</v>
      </c>
      <c r="I7574">
        <v>0.70084999999999997</v>
      </c>
      <c r="J7574">
        <v>0.23244999999999999</v>
      </c>
      <c r="K7574">
        <v>0.21045</v>
      </c>
      <c r="L7574">
        <v>8.5550000000000001E-2</v>
      </c>
      <c r="M7574">
        <v>0.58955000000000002</v>
      </c>
    </row>
    <row r="7575" spans="2:13" x14ac:dyDescent="0.35">
      <c r="B7575">
        <v>7572</v>
      </c>
      <c r="C7575">
        <v>0.75714999999999999</v>
      </c>
      <c r="D7575">
        <v>3.8949999999999999E-2</v>
      </c>
      <c r="E7575">
        <v>0.10034999999999999</v>
      </c>
      <c r="F7575">
        <v>0.66405000000000003</v>
      </c>
      <c r="G7575">
        <v>0.32534999999999997</v>
      </c>
      <c r="H7575">
        <v>5.7549999999999997E-2</v>
      </c>
      <c r="I7575">
        <v>0.80715000000000003</v>
      </c>
      <c r="J7575">
        <v>4.2750000000000003E-2</v>
      </c>
      <c r="K7575">
        <v>0.85594999999999999</v>
      </c>
      <c r="L7575">
        <v>0.66925000000000001</v>
      </c>
      <c r="M7575">
        <v>0.52675000000000005</v>
      </c>
    </row>
    <row r="7576" spans="2:13" x14ac:dyDescent="0.35">
      <c r="B7576">
        <v>7573</v>
      </c>
      <c r="C7576">
        <v>0.75724999999999998</v>
      </c>
      <c r="D7576">
        <v>0.63985000000000003</v>
      </c>
      <c r="E7576">
        <v>6.5449999999999994E-2</v>
      </c>
      <c r="F7576">
        <v>0.69784999999999997</v>
      </c>
      <c r="G7576">
        <v>0.16095000000000001</v>
      </c>
      <c r="H7576">
        <v>2.0049999999999998E-2</v>
      </c>
      <c r="I7576">
        <v>0.78964999999999996</v>
      </c>
      <c r="J7576">
        <v>0.95284999999999997</v>
      </c>
      <c r="K7576">
        <v>0.31054999999999999</v>
      </c>
      <c r="L7576">
        <v>0.17845</v>
      </c>
      <c r="M7576">
        <v>0.23315</v>
      </c>
    </row>
    <row r="7577" spans="2:13" x14ac:dyDescent="0.35">
      <c r="B7577">
        <v>7574</v>
      </c>
      <c r="C7577">
        <v>0.75734999999999997</v>
      </c>
      <c r="D7577">
        <v>0.56684999999999997</v>
      </c>
      <c r="E7577">
        <v>0.74444999999999995</v>
      </c>
      <c r="F7577">
        <v>0.59624999999999995</v>
      </c>
      <c r="G7577">
        <v>0.83684999999999998</v>
      </c>
      <c r="H7577">
        <v>0.45695000000000002</v>
      </c>
      <c r="I7577">
        <v>0.55335000000000001</v>
      </c>
      <c r="J7577">
        <v>0.27524999999999999</v>
      </c>
      <c r="K7577">
        <v>0.12855</v>
      </c>
      <c r="L7577">
        <v>0.76424999999999998</v>
      </c>
      <c r="M7577">
        <v>0.39324999999999999</v>
      </c>
    </row>
    <row r="7578" spans="2:13" x14ac:dyDescent="0.35">
      <c r="B7578">
        <v>7575</v>
      </c>
      <c r="C7578">
        <v>0.75744999999999996</v>
      </c>
      <c r="D7578">
        <v>0.30714999999999998</v>
      </c>
      <c r="E7578">
        <v>1.8350000000000002E-2</v>
      </c>
      <c r="F7578">
        <v>0.72335000000000005</v>
      </c>
      <c r="G7578">
        <v>0.28005000000000002</v>
      </c>
      <c r="H7578">
        <v>0.86134999999999995</v>
      </c>
      <c r="I7578">
        <v>0.59784999999999999</v>
      </c>
      <c r="J7578">
        <v>0.29315000000000002</v>
      </c>
      <c r="K7578">
        <v>0.47265000000000001</v>
      </c>
      <c r="L7578">
        <v>0.62834999999999996</v>
      </c>
      <c r="M7578">
        <v>0.58975</v>
      </c>
    </row>
    <row r="7579" spans="2:13" x14ac:dyDescent="0.35">
      <c r="B7579">
        <v>7576</v>
      </c>
      <c r="C7579">
        <v>0.75754999999999995</v>
      </c>
      <c r="D7579">
        <v>0.39184999999999998</v>
      </c>
      <c r="E7579">
        <v>9.7449999999999995E-2</v>
      </c>
      <c r="F7579">
        <v>0.25874999999999998</v>
      </c>
      <c r="G7579">
        <v>0.55415000000000003</v>
      </c>
      <c r="H7579">
        <v>0.92344999999999999</v>
      </c>
      <c r="I7579">
        <v>0.32185000000000002</v>
      </c>
      <c r="J7579">
        <v>0.93535000000000001</v>
      </c>
      <c r="K7579">
        <v>0.99895</v>
      </c>
      <c r="L7579">
        <v>0.22095000000000001</v>
      </c>
      <c r="M7579">
        <v>0.67015000000000002</v>
      </c>
    </row>
    <row r="7580" spans="2:13" x14ac:dyDescent="0.35">
      <c r="B7580">
        <v>7577</v>
      </c>
      <c r="C7580">
        <v>0.75765000000000005</v>
      </c>
      <c r="D7580">
        <v>0.50175000000000003</v>
      </c>
      <c r="E7580">
        <v>8.9749999999999996E-2</v>
      </c>
      <c r="F7580">
        <v>0.56184999999999996</v>
      </c>
      <c r="G7580">
        <v>0.87685000000000002</v>
      </c>
      <c r="H7580">
        <v>0.52664999999999995</v>
      </c>
      <c r="I7580">
        <v>0.48625000000000002</v>
      </c>
      <c r="J7580">
        <v>0.21625</v>
      </c>
      <c r="K7580">
        <v>0.96814999999999996</v>
      </c>
      <c r="L7580">
        <v>0.34725</v>
      </c>
      <c r="M7580">
        <v>0.16345000000000001</v>
      </c>
    </row>
    <row r="7581" spans="2:13" x14ac:dyDescent="0.35">
      <c r="B7581">
        <v>7578</v>
      </c>
      <c r="C7581">
        <v>0.75775000000000003</v>
      </c>
      <c r="D7581">
        <v>0.72814999999999996</v>
      </c>
      <c r="E7581">
        <v>0.65475000000000005</v>
      </c>
      <c r="F7581">
        <v>0.91884999999999994</v>
      </c>
      <c r="G7581">
        <v>0.15045</v>
      </c>
      <c r="H7581">
        <v>0.68235000000000001</v>
      </c>
      <c r="I7581">
        <v>0.57915000000000005</v>
      </c>
      <c r="J7581">
        <v>2.155E-2</v>
      </c>
      <c r="K7581">
        <v>0.37795000000000001</v>
      </c>
      <c r="L7581">
        <v>9.6750000000000003E-2</v>
      </c>
      <c r="M7581">
        <v>3.6450000000000003E-2</v>
      </c>
    </row>
    <row r="7582" spans="2:13" x14ac:dyDescent="0.35">
      <c r="B7582">
        <v>7579</v>
      </c>
      <c r="C7582">
        <v>0.75785000000000002</v>
      </c>
      <c r="D7582">
        <v>0.16034999999999999</v>
      </c>
      <c r="E7582">
        <v>0.88344999999999996</v>
      </c>
      <c r="F7582">
        <v>0.98075000000000001</v>
      </c>
      <c r="G7582">
        <v>0.90475000000000005</v>
      </c>
      <c r="H7582">
        <v>5.7250000000000002E-2</v>
      </c>
      <c r="I7582">
        <v>3.2750000000000001E-2</v>
      </c>
      <c r="J7582">
        <v>0.33925</v>
      </c>
      <c r="K7582">
        <v>4.4999999999999999E-4</v>
      </c>
      <c r="L7582">
        <v>0.31624999999999998</v>
      </c>
      <c r="M7582">
        <v>2.2849999999999999E-2</v>
      </c>
    </row>
    <row r="7583" spans="2:13" x14ac:dyDescent="0.35">
      <c r="B7583">
        <v>7580</v>
      </c>
      <c r="C7583">
        <v>0.75795000000000001</v>
      </c>
      <c r="D7583">
        <v>8.9499999999999996E-3</v>
      </c>
      <c r="E7583">
        <v>0.67674999999999996</v>
      </c>
      <c r="F7583">
        <v>5.3350000000000002E-2</v>
      </c>
      <c r="G7583">
        <v>0.63785000000000003</v>
      </c>
      <c r="H7583">
        <v>0.75865000000000005</v>
      </c>
      <c r="I7583">
        <v>0.55615000000000003</v>
      </c>
      <c r="J7583">
        <v>0.39724999999999999</v>
      </c>
      <c r="K7583">
        <v>0.72424999999999995</v>
      </c>
      <c r="L7583">
        <v>0.84824999999999995</v>
      </c>
      <c r="M7583">
        <v>0.72214999999999996</v>
      </c>
    </row>
    <row r="7584" spans="2:13" x14ac:dyDescent="0.35">
      <c r="B7584">
        <v>7581</v>
      </c>
      <c r="C7584">
        <v>0.75805</v>
      </c>
      <c r="D7584">
        <v>0.48475000000000001</v>
      </c>
      <c r="E7584">
        <v>0.98175000000000001</v>
      </c>
      <c r="F7584">
        <v>0.40244999999999997</v>
      </c>
      <c r="G7584">
        <v>0.22295000000000001</v>
      </c>
      <c r="H7584">
        <v>0.36514999999999997</v>
      </c>
      <c r="I7584">
        <v>7.4950000000000003E-2</v>
      </c>
      <c r="J7584">
        <v>9.715E-2</v>
      </c>
      <c r="K7584">
        <v>0.93964999999999999</v>
      </c>
      <c r="L7584">
        <v>0.74124999999999996</v>
      </c>
      <c r="M7584">
        <v>0.84835000000000005</v>
      </c>
    </row>
    <row r="7585" spans="2:13" x14ac:dyDescent="0.35">
      <c r="B7585">
        <v>7582</v>
      </c>
      <c r="C7585">
        <v>0.75814999999999999</v>
      </c>
      <c r="D7585">
        <v>0.75195000000000001</v>
      </c>
      <c r="E7585">
        <v>0.37864999999999999</v>
      </c>
      <c r="F7585">
        <v>0.75165000000000004</v>
      </c>
      <c r="G7585">
        <v>0.44945000000000002</v>
      </c>
      <c r="H7585">
        <v>1.9349999999999999E-2</v>
      </c>
      <c r="I7585">
        <v>0.71945000000000003</v>
      </c>
      <c r="J7585">
        <v>0.20115</v>
      </c>
      <c r="K7585">
        <v>0.99814999999999998</v>
      </c>
      <c r="L7585">
        <v>0.39945000000000003</v>
      </c>
      <c r="M7585">
        <v>0.65515000000000001</v>
      </c>
    </row>
    <row r="7586" spans="2:13" x14ac:dyDescent="0.35">
      <c r="B7586">
        <v>7583</v>
      </c>
      <c r="C7586">
        <v>0.75824999999999998</v>
      </c>
      <c r="D7586">
        <v>0.62424999999999997</v>
      </c>
      <c r="E7586">
        <v>0.32274999999999998</v>
      </c>
      <c r="F7586">
        <v>0.74485000000000001</v>
      </c>
      <c r="G7586">
        <v>0.34165000000000001</v>
      </c>
      <c r="H7586">
        <v>0.15845000000000001</v>
      </c>
      <c r="I7586">
        <v>0.43445</v>
      </c>
      <c r="J7586">
        <v>0.94355</v>
      </c>
      <c r="K7586">
        <v>0.56525000000000003</v>
      </c>
      <c r="L7586">
        <v>8.5750000000000007E-2</v>
      </c>
      <c r="M7586">
        <v>0.53935</v>
      </c>
    </row>
    <row r="7587" spans="2:13" x14ac:dyDescent="0.35">
      <c r="B7587">
        <v>7584</v>
      </c>
      <c r="C7587">
        <v>0.75834999999999997</v>
      </c>
      <c r="D7587">
        <v>2.1350000000000001E-2</v>
      </c>
      <c r="E7587">
        <v>0.46344999999999997</v>
      </c>
      <c r="F7587">
        <v>0.43364999999999998</v>
      </c>
      <c r="G7587">
        <v>0.61145000000000005</v>
      </c>
      <c r="H7587">
        <v>0.14815</v>
      </c>
      <c r="I7587">
        <v>0.99795</v>
      </c>
      <c r="J7587">
        <v>0.24245</v>
      </c>
      <c r="K7587">
        <v>0.49635000000000001</v>
      </c>
      <c r="L7587">
        <v>0.83514999999999995</v>
      </c>
      <c r="M7587">
        <v>0.88434999999999997</v>
      </c>
    </row>
    <row r="7588" spans="2:13" x14ac:dyDescent="0.35">
      <c r="B7588">
        <v>7585</v>
      </c>
      <c r="C7588">
        <v>0.75844999999999996</v>
      </c>
      <c r="D7588">
        <v>0.63485000000000003</v>
      </c>
      <c r="E7588">
        <v>3.005E-2</v>
      </c>
      <c r="F7588">
        <v>0.33105000000000001</v>
      </c>
      <c r="G7588">
        <v>0.15225</v>
      </c>
      <c r="H7588">
        <v>0.13205</v>
      </c>
      <c r="I7588">
        <v>0.50754999999999995</v>
      </c>
      <c r="J7588">
        <v>0.86155000000000004</v>
      </c>
      <c r="K7588">
        <v>0.90485000000000004</v>
      </c>
      <c r="L7588">
        <v>4.5949999999999998E-2</v>
      </c>
      <c r="M7588">
        <v>0.26174999999999998</v>
      </c>
    </row>
    <row r="7589" spans="2:13" x14ac:dyDescent="0.35">
      <c r="B7589">
        <v>7586</v>
      </c>
      <c r="C7589">
        <v>0.75854999999999995</v>
      </c>
      <c r="D7589">
        <v>0.17294999999999999</v>
      </c>
      <c r="E7589">
        <v>0.20275000000000001</v>
      </c>
      <c r="F7589">
        <v>0.18365000000000001</v>
      </c>
      <c r="G7589">
        <v>0.77815000000000001</v>
      </c>
      <c r="H7589">
        <v>0.85285</v>
      </c>
      <c r="I7589">
        <v>3.705E-2</v>
      </c>
      <c r="J7589">
        <v>0.41294999999999998</v>
      </c>
      <c r="K7589">
        <v>0.10915</v>
      </c>
      <c r="L7589">
        <v>0.90234999999999999</v>
      </c>
      <c r="M7589">
        <v>0.17505000000000001</v>
      </c>
    </row>
    <row r="7590" spans="2:13" x14ac:dyDescent="0.35">
      <c r="B7590">
        <v>7587</v>
      </c>
      <c r="C7590">
        <v>0.75865000000000005</v>
      </c>
      <c r="D7590">
        <v>0.35594999999999999</v>
      </c>
      <c r="E7590">
        <v>0.43845000000000001</v>
      </c>
      <c r="F7590">
        <v>0.97885</v>
      </c>
      <c r="G7590">
        <v>0.59714999999999996</v>
      </c>
      <c r="H7590">
        <v>0.87065000000000003</v>
      </c>
      <c r="I7590">
        <v>0.91225000000000001</v>
      </c>
      <c r="J7590">
        <v>0.64664999999999995</v>
      </c>
      <c r="K7590">
        <v>0.35954999999999998</v>
      </c>
      <c r="L7590">
        <v>0.27705000000000002</v>
      </c>
      <c r="M7590">
        <v>0.76124999999999998</v>
      </c>
    </row>
    <row r="7591" spans="2:13" x14ac:dyDescent="0.35">
      <c r="B7591">
        <v>7588</v>
      </c>
      <c r="C7591">
        <v>0.75875000000000004</v>
      </c>
      <c r="D7591">
        <v>0.10005</v>
      </c>
      <c r="E7591">
        <v>2.7550000000000002E-2</v>
      </c>
      <c r="F7591">
        <v>0.32895000000000002</v>
      </c>
      <c r="G7591">
        <v>0.93564999999999998</v>
      </c>
      <c r="H7591">
        <v>0.12305000000000001</v>
      </c>
      <c r="I7591">
        <v>0.65425</v>
      </c>
      <c r="J7591">
        <v>0.69045000000000001</v>
      </c>
      <c r="K7591">
        <v>4.8750000000000002E-2</v>
      </c>
      <c r="L7591">
        <v>0.86334999999999995</v>
      </c>
      <c r="M7591">
        <v>0.28155000000000002</v>
      </c>
    </row>
    <row r="7592" spans="2:13" x14ac:dyDescent="0.35">
      <c r="B7592">
        <v>7589</v>
      </c>
      <c r="C7592">
        <v>0.75885000000000002</v>
      </c>
      <c r="D7592">
        <v>0.81145</v>
      </c>
      <c r="E7592">
        <v>0.57515000000000005</v>
      </c>
      <c r="F7592">
        <v>0.97835000000000005</v>
      </c>
      <c r="G7592">
        <v>5.1049999999999998E-2</v>
      </c>
      <c r="H7592">
        <v>0.55295000000000005</v>
      </c>
      <c r="I7592">
        <v>0.18634999999999999</v>
      </c>
      <c r="J7592">
        <v>0.77344999999999997</v>
      </c>
      <c r="K7592">
        <v>0.97084999999999999</v>
      </c>
      <c r="L7592">
        <v>2.785E-2</v>
      </c>
      <c r="M7592">
        <v>0.70404999999999995</v>
      </c>
    </row>
    <row r="7593" spans="2:13" x14ac:dyDescent="0.35">
      <c r="B7593">
        <v>7590</v>
      </c>
      <c r="C7593">
        <v>0.75895000000000001</v>
      </c>
      <c r="D7593">
        <v>0.98275000000000001</v>
      </c>
      <c r="E7593">
        <v>0.36404999999999998</v>
      </c>
      <c r="F7593">
        <v>0.57945000000000002</v>
      </c>
      <c r="G7593">
        <v>0.34634999999999999</v>
      </c>
      <c r="H7593">
        <v>0.66564999999999996</v>
      </c>
      <c r="I7593">
        <v>0.72314999999999996</v>
      </c>
      <c r="J7593">
        <v>0.66364999999999996</v>
      </c>
      <c r="K7593">
        <v>0.63275000000000003</v>
      </c>
      <c r="L7593">
        <v>0.70665</v>
      </c>
      <c r="M7593">
        <v>0.62295</v>
      </c>
    </row>
    <row r="7594" spans="2:13" x14ac:dyDescent="0.35">
      <c r="B7594">
        <v>7591</v>
      </c>
      <c r="C7594">
        <v>0.75905</v>
      </c>
      <c r="D7594">
        <v>0.83504999999999996</v>
      </c>
      <c r="E7594">
        <v>0.78285000000000005</v>
      </c>
      <c r="F7594">
        <v>0.74614999999999998</v>
      </c>
      <c r="G7594">
        <v>0.82215000000000005</v>
      </c>
      <c r="H7594">
        <v>0.71135000000000004</v>
      </c>
      <c r="I7594">
        <v>0.43275000000000002</v>
      </c>
      <c r="J7594">
        <v>9.8449999999999996E-2</v>
      </c>
      <c r="K7594">
        <v>0.59894999999999998</v>
      </c>
      <c r="L7594">
        <v>0.87585000000000002</v>
      </c>
      <c r="M7594">
        <v>0.31064999999999998</v>
      </c>
    </row>
    <row r="7595" spans="2:13" x14ac:dyDescent="0.35">
      <c r="B7595">
        <v>7592</v>
      </c>
      <c r="C7595">
        <v>0.75914999999999999</v>
      </c>
      <c r="D7595">
        <v>0.95884999999999998</v>
      </c>
      <c r="E7595">
        <v>0.78764999999999996</v>
      </c>
      <c r="F7595">
        <v>0.89475000000000005</v>
      </c>
      <c r="G7595">
        <v>0.60275000000000001</v>
      </c>
      <c r="H7595">
        <v>0.25974999999999998</v>
      </c>
      <c r="I7595">
        <v>0.90664999999999996</v>
      </c>
      <c r="J7595">
        <v>0.72494999999999998</v>
      </c>
      <c r="K7595">
        <v>0.89224999999999999</v>
      </c>
      <c r="L7595">
        <v>0.36044999999999999</v>
      </c>
      <c r="M7595">
        <v>0.75095000000000001</v>
      </c>
    </row>
    <row r="7596" spans="2:13" x14ac:dyDescent="0.35">
      <c r="B7596">
        <v>7593</v>
      </c>
      <c r="C7596">
        <v>0.75924999999999998</v>
      </c>
      <c r="D7596">
        <v>0.83855000000000002</v>
      </c>
      <c r="E7596">
        <v>0.14885000000000001</v>
      </c>
      <c r="F7596">
        <v>0.77334999999999998</v>
      </c>
      <c r="G7596">
        <v>0.88185000000000002</v>
      </c>
      <c r="H7596">
        <v>0.58875</v>
      </c>
      <c r="I7596">
        <v>0.28334999999999999</v>
      </c>
      <c r="J7596">
        <v>0.67315000000000003</v>
      </c>
      <c r="K7596">
        <v>0.46365000000000001</v>
      </c>
      <c r="L7596">
        <v>0.16965</v>
      </c>
      <c r="M7596">
        <v>0.81684999999999997</v>
      </c>
    </row>
    <row r="7597" spans="2:13" x14ac:dyDescent="0.35">
      <c r="B7597">
        <v>7594</v>
      </c>
      <c r="C7597">
        <v>0.75934999999999997</v>
      </c>
      <c r="D7597">
        <v>0.88685000000000003</v>
      </c>
      <c r="E7597">
        <v>0.44064999999999999</v>
      </c>
      <c r="F7597">
        <v>0.96884999999999999</v>
      </c>
      <c r="G7597">
        <v>0.57104999999999995</v>
      </c>
      <c r="H7597">
        <v>2.2499999999999998E-3</v>
      </c>
      <c r="I7597">
        <v>0.78164999999999996</v>
      </c>
      <c r="J7597">
        <v>0.45574999999999999</v>
      </c>
      <c r="K7597">
        <v>0.72375</v>
      </c>
      <c r="L7597">
        <v>0.41465000000000002</v>
      </c>
      <c r="M7597">
        <v>0.36075000000000002</v>
      </c>
    </row>
    <row r="7598" spans="2:13" x14ac:dyDescent="0.35">
      <c r="B7598">
        <v>7595</v>
      </c>
      <c r="C7598">
        <v>0.75944999999999996</v>
      </c>
      <c r="D7598">
        <v>0.51854999999999996</v>
      </c>
      <c r="E7598">
        <v>0.29304999999999998</v>
      </c>
      <c r="F7598">
        <v>0.89754999999999996</v>
      </c>
      <c r="G7598">
        <v>0.90364999999999995</v>
      </c>
      <c r="H7598">
        <v>0.95765</v>
      </c>
      <c r="I7598">
        <v>0.49664999999999998</v>
      </c>
      <c r="J7598">
        <v>0.70535000000000003</v>
      </c>
      <c r="K7598">
        <v>0.46105000000000002</v>
      </c>
      <c r="L7598">
        <v>0.42344999999999999</v>
      </c>
      <c r="M7598">
        <v>0.79105000000000003</v>
      </c>
    </row>
    <row r="7599" spans="2:13" x14ac:dyDescent="0.35">
      <c r="B7599">
        <v>7596</v>
      </c>
      <c r="C7599">
        <v>0.75954999999999995</v>
      </c>
      <c r="D7599">
        <v>0.32195000000000001</v>
      </c>
      <c r="E7599">
        <v>0.62465000000000004</v>
      </c>
      <c r="F7599">
        <v>0.34834999999999999</v>
      </c>
      <c r="G7599">
        <v>0.54074999999999995</v>
      </c>
      <c r="H7599">
        <v>0.81645000000000001</v>
      </c>
      <c r="I7599">
        <v>0.87175000000000002</v>
      </c>
      <c r="J7599">
        <v>0.34784999999999999</v>
      </c>
      <c r="K7599">
        <v>0.43135000000000001</v>
      </c>
      <c r="L7599">
        <v>0.54044999999999999</v>
      </c>
      <c r="M7599">
        <v>0.80225000000000002</v>
      </c>
    </row>
    <row r="7600" spans="2:13" x14ac:dyDescent="0.35">
      <c r="B7600">
        <v>7597</v>
      </c>
      <c r="C7600">
        <v>0.75965000000000005</v>
      </c>
      <c r="D7600">
        <v>0.10915</v>
      </c>
      <c r="E7600">
        <v>0.70325000000000004</v>
      </c>
      <c r="F7600">
        <v>0.15015000000000001</v>
      </c>
      <c r="G7600">
        <v>0.46805000000000002</v>
      </c>
      <c r="H7600">
        <v>0.37385000000000002</v>
      </c>
      <c r="I7600">
        <v>0.52775000000000005</v>
      </c>
      <c r="J7600">
        <v>0.27834999999999999</v>
      </c>
      <c r="K7600">
        <v>0.43214999999999998</v>
      </c>
      <c r="L7600">
        <v>1.65E-3</v>
      </c>
      <c r="M7600">
        <v>0.45615</v>
      </c>
    </row>
    <row r="7601" spans="2:13" x14ac:dyDescent="0.35">
      <c r="B7601">
        <v>7598</v>
      </c>
      <c r="C7601">
        <v>0.75975000000000004</v>
      </c>
      <c r="D7601">
        <v>0.62724999999999997</v>
      </c>
      <c r="E7601">
        <v>0.20544999999999999</v>
      </c>
      <c r="F7601">
        <v>1.515E-2</v>
      </c>
      <c r="G7601">
        <v>0.88065000000000004</v>
      </c>
      <c r="H7601">
        <v>0.17005000000000001</v>
      </c>
      <c r="I7601">
        <v>0.26315</v>
      </c>
      <c r="J7601">
        <v>0.85524999999999995</v>
      </c>
      <c r="K7601">
        <v>0.46484999999999999</v>
      </c>
      <c r="L7601">
        <v>0.40825</v>
      </c>
      <c r="M7601">
        <v>0.88044999999999995</v>
      </c>
    </row>
    <row r="7602" spans="2:13" x14ac:dyDescent="0.35">
      <c r="B7602">
        <v>7599</v>
      </c>
      <c r="C7602">
        <v>0.75985000000000003</v>
      </c>
      <c r="D7602">
        <v>0.77085000000000004</v>
      </c>
      <c r="E7602">
        <v>0.32414999999999999</v>
      </c>
      <c r="F7602">
        <v>0.66425000000000001</v>
      </c>
      <c r="G7602">
        <v>0.68045</v>
      </c>
      <c r="H7602">
        <v>0.48175000000000001</v>
      </c>
      <c r="I7602">
        <v>7.8649999999999998E-2</v>
      </c>
      <c r="J7602">
        <v>0.61114999999999997</v>
      </c>
      <c r="K7602">
        <v>0.25635000000000002</v>
      </c>
      <c r="L7602">
        <v>0.59904999999999997</v>
      </c>
      <c r="M7602">
        <v>9.2249999999999999E-2</v>
      </c>
    </row>
    <row r="7603" spans="2:13" x14ac:dyDescent="0.35">
      <c r="B7603">
        <v>7600</v>
      </c>
      <c r="C7603">
        <v>0.75995000000000001</v>
      </c>
      <c r="D7603">
        <v>0.35265000000000002</v>
      </c>
      <c r="E7603">
        <v>0.71325000000000005</v>
      </c>
      <c r="F7603">
        <v>0.35444999999999999</v>
      </c>
      <c r="G7603">
        <v>0.47725000000000001</v>
      </c>
      <c r="H7603">
        <v>0.96245000000000003</v>
      </c>
      <c r="I7603">
        <v>0.79085000000000005</v>
      </c>
      <c r="J7603">
        <v>0.91935</v>
      </c>
      <c r="K7603">
        <v>0.30085000000000001</v>
      </c>
      <c r="L7603">
        <v>0.74844999999999995</v>
      </c>
      <c r="M7603">
        <v>8.6849999999999997E-2</v>
      </c>
    </row>
    <row r="7604" spans="2:13" x14ac:dyDescent="0.35">
      <c r="B7604">
        <v>7601</v>
      </c>
      <c r="C7604">
        <v>0.76005</v>
      </c>
      <c r="D7604">
        <v>0.97955000000000003</v>
      </c>
      <c r="E7604">
        <v>8.6499999999999997E-3</v>
      </c>
      <c r="F7604">
        <v>0.97755000000000003</v>
      </c>
      <c r="G7604">
        <v>0.55445</v>
      </c>
      <c r="H7604">
        <v>0.48154999999999998</v>
      </c>
      <c r="I7604">
        <v>0.17765</v>
      </c>
      <c r="J7604">
        <v>0.54725000000000001</v>
      </c>
      <c r="K7604">
        <v>0.72665000000000002</v>
      </c>
      <c r="L7604">
        <v>8.745E-2</v>
      </c>
      <c r="M7604">
        <v>0.58294999999999997</v>
      </c>
    </row>
    <row r="7605" spans="2:13" x14ac:dyDescent="0.35">
      <c r="B7605">
        <v>7602</v>
      </c>
      <c r="C7605">
        <v>0.76014999999999999</v>
      </c>
      <c r="D7605">
        <v>0.98995</v>
      </c>
      <c r="E7605">
        <v>0.59435000000000004</v>
      </c>
      <c r="F7605">
        <v>2.9850000000000002E-2</v>
      </c>
      <c r="G7605">
        <v>8.795E-2</v>
      </c>
      <c r="H7605">
        <v>0.50024999999999997</v>
      </c>
      <c r="I7605">
        <v>0.86634999999999995</v>
      </c>
      <c r="J7605">
        <v>0.93674999999999997</v>
      </c>
      <c r="K7605">
        <v>0.35154999999999997</v>
      </c>
      <c r="L7605">
        <v>4.6449999999999998E-2</v>
      </c>
      <c r="M7605">
        <v>0.47134999999999999</v>
      </c>
    </row>
    <row r="7606" spans="2:13" x14ac:dyDescent="0.35">
      <c r="B7606">
        <v>7603</v>
      </c>
      <c r="C7606">
        <v>0.76024999999999998</v>
      </c>
      <c r="D7606">
        <v>0.18135000000000001</v>
      </c>
      <c r="E7606">
        <v>0.35275000000000001</v>
      </c>
      <c r="F7606">
        <v>0.42775000000000002</v>
      </c>
      <c r="G7606">
        <v>0.11075</v>
      </c>
      <c r="H7606">
        <v>0.75744999999999996</v>
      </c>
      <c r="I7606">
        <v>0.35915000000000002</v>
      </c>
      <c r="J7606">
        <v>0.62514999999999998</v>
      </c>
      <c r="K7606">
        <v>0.63975000000000004</v>
      </c>
      <c r="L7606">
        <v>0.60475000000000001</v>
      </c>
      <c r="M7606">
        <v>0.70115000000000005</v>
      </c>
    </row>
    <row r="7607" spans="2:13" x14ac:dyDescent="0.35">
      <c r="B7607">
        <v>7604</v>
      </c>
      <c r="C7607">
        <v>0.76034999999999997</v>
      </c>
      <c r="D7607">
        <v>0.61724999999999997</v>
      </c>
      <c r="E7607">
        <v>0.38545000000000001</v>
      </c>
      <c r="F7607">
        <v>0.62555000000000005</v>
      </c>
      <c r="G7607">
        <v>0.54384999999999994</v>
      </c>
      <c r="H7607">
        <v>0.51065000000000005</v>
      </c>
      <c r="I7607">
        <v>9.7049999999999997E-2</v>
      </c>
      <c r="J7607">
        <v>0.95684999999999998</v>
      </c>
      <c r="K7607">
        <v>0.57184999999999997</v>
      </c>
      <c r="L7607">
        <v>5.7049999999999997E-2</v>
      </c>
      <c r="M7607">
        <v>0.56215000000000004</v>
      </c>
    </row>
    <row r="7608" spans="2:13" x14ac:dyDescent="0.35">
      <c r="B7608">
        <v>7605</v>
      </c>
      <c r="C7608">
        <v>0.76044999999999996</v>
      </c>
      <c r="D7608">
        <v>0.58545000000000003</v>
      </c>
      <c r="E7608">
        <v>0.60694999999999999</v>
      </c>
      <c r="F7608">
        <v>0.94655</v>
      </c>
      <c r="G7608">
        <v>0.65905000000000002</v>
      </c>
      <c r="H7608">
        <v>0.32865</v>
      </c>
      <c r="I7608">
        <v>5.3350000000000002E-2</v>
      </c>
      <c r="J7608">
        <v>0.32924999999999999</v>
      </c>
      <c r="K7608">
        <v>0.55854999999999999</v>
      </c>
      <c r="L7608">
        <v>0.99145000000000005</v>
      </c>
      <c r="M7608">
        <v>0.27675</v>
      </c>
    </row>
    <row r="7609" spans="2:13" x14ac:dyDescent="0.35">
      <c r="B7609">
        <v>7606</v>
      </c>
      <c r="C7609">
        <v>0.76054999999999995</v>
      </c>
      <c r="D7609">
        <v>0.11645</v>
      </c>
      <c r="E7609">
        <v>0.77224999999999999</v>
      </c>
      <c r="F7609">
        <v>0.82965</v>
      </c>
      <c r="G7609">
        <v>0.10935</v>
      </c>
      <c r="H7609">
        <v>0.67745</v>
      </c>
      <c r="I7609">
        <v>0.96555000000000002</v>
      </c>
      <c r="J7609">
        <v>0.28075</v>
      </c>
      <c r="K7609">
        <v>9.4500000000000001E-3</v>
      </c>
      <c r="L7609">
        <v>0.34675</v>
      </c>
      <c r="M7609">
        <v>0.32995000000000002</v>
      </c>
    </row>
    <row r="7610" spans="2:13" x14ac:dyDescent="0.35">
      <c r="B7610">
        <v>7607</v>
      </c>
      <c r="C7610">
        <v>0.76065000000000005</v>
      </c>
      <c r="D7610">
        <v>0.91435</v>
      </c>
      <c r="E7610">
        <v>0.98645000000000005</v>
      </c>
      <c r="F7610">
        <v>4.2750000000000003E-2</v>
      </c>
      <c r="G7610">
        <v>0.10005</v>
      </c>
      <c r="H7610">
        <v>0.37164999999999998</v>
      </c>
      <c r="I7610">
        <v>0.21185000000000001</v>
      </c>
      <c r="J7610">
        <v>0.62355000000000005</v>
      </c>
      <c r="K7610">
        <v>0.50865000000000005</v>
      </c>
      <c r="L7610">
        <v>0.86965000000000003</v>
      </c>
      <c r="M7610">
        <v>0.51954999999999996</v>
      </c>
    </row>
    <row r="7611" spans="2:13" x14ac:dyDescent="0.35">
      <c r="B7611">
        <v>7608</v>
      </c>
      <c r="C7611">
        <v>0.76075000000000004</v>
      </c>
      <c r="D7611">
        <v>0.31935000000000002</v>
      </c>
      <c r="E7611">
        <v>0.86704999999999999</v>
      </c>
      <c r="F7611">
        <v>0.70284999999999997</v>
      </c>
      <c r="G7611">
        <v>0.89995000000000003</v>
      </c>
      <c r="H7611">
        <v>0.68284999999999996</v>
      </c>
      <c r="I7611">
        <v>8.9950000000000002E-2</v>
      </c>
      <c r="J7611">
        <v>0.51405000000000001</v>
      </c>
      <c r="K7611">
        <v>0.78005000000000002</v>
      </c>
      <c r="L7611">
        <v>0.25145000000000001</v>
      </c>
      <c r="M7611">
        <v>0.27865000000000001</v>
      </c>
    </row>
    <row r="7612" spans="2:13" x14ac:dyDescent="0.35">
      <c r="B7612">
        <v>7609</v>
      </c>
      <c r="C7612">
        <v>0.76085000000000003</v>
      </c>
      <c r="D7612">
        <v>0.15625</v>
      </c>
      <c r="E7612">
        <v>3.805E-2</v>
      </c>
      <c r="F7612">
        <v>0.46074999999999999</v>
      </c>
      <c r="G7612">
        <v>0.70535000000000003</v>
      </c>
      <c r="H7612">
        <v>0.68454999999999999</v>
      </c>
      <c r="I7612">
        <v>0.60894999999999999</v>
      </c>
      <c r="J7612">
        <v>0.67364999999999997</v>
      </c>
      <c r="K7612">
        <v>4.45E-3</v>
      </c>
      <c r="L7612">
        <v>0.93864999999999998</v>
      </c>
      <c r="M7612">
        <v>0.14845</v>
      </c>
    </row>
    <row r="7613" spans="2:13" x14ac:dyDescent="0.35">
      <c r="B7613">
        <v>7610</v>
      </c>
      <c r="C7613">
        <v>0.76095000000000002</v>
      </c>
      <c r="D7613">
        <v>0.23924999999999999</v>
      </c>
      <c r="E7613">
        <v>0.27295000000000003</v>
      </c>
      <c r="F7613">
        <v>0.52544999999999997</v>
      </c>
      <c r="G7613">
        <v>0.69135000000000002</v>
      </c>
      <c r="H7613">
        <v>7.8499999999999993E-3</v>
      </c>
      <c r="I7613">
        <v>0.80635000000000001</v>
      </c>
      <c r="J7613">
        <v>0.51595000000000002</v>
      </c>
      <c r="K7613">
        <v>0.28715000000000002</v>
      </c>
      <c r="L7613">
        <v>0.54225000000000001</v>
      </c>
      <c r="M7613">
        <v>0.81264999999999998</v>
      </c>
    </row>
    <row r="7614" spans="2:13" x14ac:dyDescent="0.35">
      <c r="B7614">
        <v>7611</v>
      </c>
      <c r="C7614">
        <v>0.76105</v>
      </c>
      <c r="D7614">
        <v>3.705E-2</v>
      </c>
      <c r="E7614">
        <v>0.38364999999999999</v>
      </c>
      <c r="F7614">
        <v>0.33555000000000001</v>
      </c>
      <c r="G7614">
        <v>0.93205000000000005</v>
      </c>
      <c r="H7614">
        <v>0.77034999999999998</v>
      </c>
      <c r="I7614">
        <v>0.18225</v>
      </c>
      <c r="J7614">
        <v>0.62785000000000002</v>
      </c>
      <c r="K7614">
        <v>0.11975</v>
      </c>
      <c r="L7614">
        <v>0.79215000000000002</v>
      </c>
      <c r="M7614">
        <v>0.46434999999999998</v>
      </c>
    </row>
    <row r="7615" spans="2:13" x14ac:dyDescent="0.35">
      <c r="B7615">
        <v>7612</v>
      </c>
      <c r="C7615">
        <v>0.76114999999999999</v>
      </c>
      <c r="D7615">
        <v>0.52234999999999998</v>
      </c>
      <c r="E7615">
        <v>0.48995</v>
      </c>
      <c r="F7615">
        <v>0.73424999999999996</v>
      </c>
      <c r="G7615">
        <v>0.91535</v>
      </c>
      <c r="H7615">
        <v>9.2350000000000002E-2</v>
      </c>
      <c r="I7615">
        <v>0.52324999999999999</v>
      </c>
      <c r="J7615">
        <v>1.4749999999999999E-2</v>
      </c>
      <c r="K7615">
        <v>0.25004999999999999</v>
      </c>
      <c r="L7615">
        <v>0.67845</v>
      </c>
      <c r="M7615">
        <v>0.61414999999999997</v>
      </c>
    </row>
    <row r="7616" spans="2:13" x14ac:dyDescent="0.35">
      <c r="B7616">
        <v>7613</v>
      </c>
      <c r="C7616">
        <v>0.76124999999999998</v>
      </c>
      <c r="D7616">
        <v>0.50775000000000003</v>
      </c>
      <c r="E7616">
        <v>0.99704999999999999</v>
      </c>
      <c r="F7616">
        <v>0.62324999999999997</v>
      </c>
      <c r="G7616">
        <v>0.82865</v>
      </c>
      <c r="H7616">
        <v>0.93205000000000005</v>
      </c>
      <c r="I7616">
        <v>0.67215000000000003</v>
      </c>
      <c r="J7616">
        <v>0.65585000000000004</v>
      </c>
      <c r="K7616">
        <v>0.42845</v>
      </c>
      <c r="L7616">
        <v>0.73965000000000003</v>
      </c>
      <c r="M7616">
        <v>0.67584999999999995</v>
      </c>
    </row>
    <row r="7617" spans="2:13" x14ac:dyDescent="0.35">
      <c r="B7617">
        <v>7614</v>
      </c>
      <c r="C7617">
        <v>0.76134999999999997</v>
      </c>
      <c r="D7617">
        <v>0.19914999999999999</v>
      </c>
      <c r="E7617">
        <v>0.93574999999999997</v>
      </c>
      <c r="F7617">
        <v>7.9500000000000005E-3</v>
      </c>
      <c r="G7617">
        <v>0.56235000000000002</v>
      </c>
      <c r="H7617">
        <v>4.6449999999999998E-2</v>
      </c>
      <c r="I7617">
        <v>0.33605000000000002</v>
      </c>
      <c r="J7617">
        <v>0.98755000000000004</v>
      </c>
      <c r="K7617">
        <v>0.21995000000000001</v>
      </c>
      <c r="L7617">
        <v>0.78415000000000001</v>
      </c>
      <c r="M7617">
        <v>0.87195</v>
      </c>
    </row>
    <row r="7618" spans="2:13" x14ac:dyDescent="0.35">
      <c r="B7618">
        <v>7615</v>
      </c>
      <c r="C7618">
        <v>0.76144999999999996</v>
      </c>
      <c r="D7618">
        <v>0.74275000000000002</v>
      </c>
      <c r="E7618">
        <v>0.99614999999999998</v>
      </c>
      <c r="F7618">
        <v>9.3049999999999994E-2</v>
      </c>
      <c r="G7618">
        <v>0.45815</v>
      </c>
      <c r="H7618">
        <v>0.23135</v>
      </c>
      <c r="I7618">
        <v>0.78774999999999995</v>
      </c>
      <c r="J7618">
        <v>0.96514999999999995</v>
      </c>
      <c r="K7618">
        <v>0.93825000000000003</v>
      </c>
      <c r="L7618">
        <v>0.72885</v>
      </c>
      <c r="M7618">
        <v>0.13655</v>
      </c>
    </row>
    <row r="7619" spans="2:13" x14ac:dyDescent="0.35">
      <c r="B7619">
        <v>7616</v>
      </c>
      <c r="C7619">
        <v>0.76154999999999995</v>
      </c>
      <c r="D7619">
        <v>0.10025000000000001</v>
      </c>
      <c r="E7619">
        <v>0.14854999999999999</v>
      </c>
      <c r="F7619">
        <v>0.53364999999999996</v>
      </c>
      <c r="G7619">
        <v>0.63324999999999998</v>
      </c>
      <c r="H7619">
        <v>0.99145000000000005</v>
      </c>
      <c r="I7619">
        <v>0.56205000000000005</v>
      </c>
      <c r="J7619">
        <v>0.66825000000000001</v>
      </c>
      <c r="K7619">
        <v>0.29294999999999999</v>
      </c>
      <c r="L7619">
        <v>0.68115000000000003</v>
      </c>
      <c r="M7619">
        <v>0.96014999999999995</v>
      </c>
    </row>
    <row r="7620" spans="2:13" x14ac:dyDescent="0.35">
      <c r="B7620">
        <v>7617</v>
      </c>
      <c r="C7620">
        <v>0.76165000000000005</v>
      </c>
      <c r="D7620">
        <v>0.29544999999999999</v>
      </c>
      <c r="E7620">
        <v>0.49354999999999999</v>
      </c>
      <c r="F7620">
        <v>0.61114999999999997</v>
      </c>
      <c r="G7620">
        <v>0.57925000000000004</v>
      </c>
      <c r="H7620">
        <v>0.67084999999999995</v>
      </c>
      <c r="I7620">
        <v>0.90364999999999995</v>
      </c>
      <c r="J7620">
        <v>0.68874999999999997</v>
      </c>
      <c r="K7620">
        <v>7.9949999999999993E-2</v>
      </c>
      <c r="L7620">
        <v>0.31514999999999999</v>
      </c>
      <c r="M7620">
        <v>0.35385</v>
      </c>
    </row>
    <row r="7621" spans="2:13" x14ac:dyDescent="0.35">
      <c r="B7621">
        <v>7618</v>
      </c>
      <c r="C7621">
        <v>0.76175000000000004</v>
      </c>
      <c r="D7621">
        <v>0.98514999999999997</v>
      </c>
      <c r="E7621">
        <v>0.54784999999999995</v>
      </c>
      <c r="F7621">
        <v>0.89095000000000002</v>
      </c>
      <c r="G7621">
        <v>7.2650000000000006E-2</v>
      </c>
      <c r="H7621">
        <v>0.67864999999999998</v>
      </c>
      <c r="I7621">
        <v>0.30775000000000002</v>
      </c>
      <c r="J7621">
        <v>0.78595000000000004</v>
      </c>
      <c r="K7621">
        <v>0.49695</v>
      </c>
      <c r="L7621">
        <v>0.56584999999999996</v>
      </c>
      <c r="M7621">
        <v>0.78185000000000004</v>
      </c>
    </row>
    <row r="7622" spans="2:13" x14ac:dyDescent="0.35">
      <c r="B7622">
        <v>7619</v>
      </c>
      <c r="C7622">
        <v>0.76185000000000003</v>
      </c>
      <c r="D7622">
        <v>0.51685000000000003</v>
      </c>
      <c r="E7622">
        <v>0.34465000000000001</v>
      </c>
      <c r="F7622">
        <v>0.97035000000000005</v>
      </c>
      <c r="G7622">
        <v>0.82404999999999995</v>
      </c>
      <c r="H7622">
        <v>0.99624999999999997</v>
      </c>
      <c r="I7622">
        <v>0.93245</v>
      </c>
      <c r="J7622">
        <v>9.5049999999999996E-2</v>
      </c>
      <c r="K7622">
        <v>8.4849999999999995E-2</v>
      </c>
      <c r="L7622">
        <v>0.52625</v>
      </c>
      <c r="M7622">
        <v>0.88875000000000004</v>
      </c>
    </row>
    <row r="7623" spans="2:13" x14ac:dyDescent="0.35">
      <c r="B7623">
        <v>7620</v>
      </c>
      <c r="C7623">
        <v>0.76195000000000002</v>
      </c>
      <c r="D7623">
        <v>0.34255000000000002</v>
      </c>
      <c r="E7623">
        <v>3.6949999999999997E-2</v>
      </c>
      <c r="F7623">
        <v>0.80015000000000003</v>
      </c>
      <c r="G7623">
        <v>9.085E-2</v>
      </c>
      <c r="H7623">
        <v>0.58074999999999999</v>
      </c>
      <c r="I7623">
        <v>0.55325000000000002</v>
      </c>
      <c r="J7623">
        <v>0.19164999999999999</v>
      </c>
      <c r="K7623">
        <v>0.60165000000000002</v>
      </c>
      <c r="L7623">
        <v>0.65385000000000004</v>
      </c>
      <c r="M7623">
        <v>0.74095</v>
      </c>
    </row>
    <row r="7624" spans="2:13" x14ac:dyDescent="0.35">
      <c r="B7624">
        <v>7621</v>
      </c>
      <c r="C7624">
        <v>0.76205000000000001</v>
      </c>
      <c r="D7624">
        <v>0.74644999999999995</v>
      </c>
      <c r="E7624">
        <v>0.78295000000000003</v>
      </c>
      <c r="F7624">
        <v>0.91674999999999995</v>
      </c>
      <c r="G7624">
        <v>0.96055000000000001</v>
      </c>
      <c r="H7624">
        <v>0.77154999999999996</v>
      </c>
      <c r="I7624">
        <v>0.32874999999999999</v>
      </c>
      <c r="J7624">
        <v>0.79435</v>
      </c>
      <c r="K7624">
        <v>0.99024999999999996</v>
      </c>
      <c r="L7624">
        <v>0.51885000000000003</v>
      </c>
      <c r="M7624">
        <v>0.22025</v>
      </c>
    </row>
    <row r="7625" spans="2:13" x14ac:dyDescent="0.35">
      <c r="B7625">
        <v>7622</v>
      </c>
      <c r="C7625">
        <v>0.76214999999999999</v>
      </c>
      <c r="D7625">
        <v>0.10445</v>
      </c>
      <c r="E7625">
        <v>0.28544999999999998</v>
      </c>
      <c r="F7625">
        <v>0.99675000000000002</v>
      </c>
      <c r="G7625">
        <v>0.82855000000000001</v>
      </c>
      <c r="H7625">
        <v>3.245E-2</v>
      </c>
      <c r="I7625">
        <v>0.42975000000000002</v>
      </c>
      <c r="J7625">
        <v>0.10445</v>
      </c>
      <c r="K7625">
        <v>4.7550000000000002E-2</v>
      </c>
      <c r="L7625">
        <v>0.28584999999999999</v>
      </c>
      <c r="M7625">
        <v>0.11765</v>
      </c>
    </row>
    <row r="7626" spans="2:13" x14ac:dyDescent="0.35">
      <c r="B7626">
        <v>7623</v>
      </c>
      <c r="C7626">
        <v>0.76224999999999998</v>
      </c>
      <c r="D7626">
        <v>0.69415000000000004</v>
      </c>
      <c r="E7626">
        <v>0.33724999999999999</v>
      </c>
      <c r="F7626">
        <v>0.43335000000000001</v>
      </c>
      <c r="G7626">
        <v>0.18875</v>
      </c>
      <c r="H7626">
        <v>0.90464999999999995</v>
      </c>
      <c r="I7626">
        <v>0.24934999999999999</v>
      </c>
      <c r="J7626">
        <v>0.97714999999999996</v>
      </c>
      <c r="K7626">
        <v>0.52564999999999995</v>
      </c>
      <c r="L7626">
        <v>0.48385</v>
      </c>
      <c r="M7626">
        <v>0.37195</v>
      </c>
    </row>
    <row r="7627" spans="2:13" x14ac:dyDescent="0.35">
      <c r="B7627">
        <v>7624</v>
      </c>
      <c r="C7627">
        <v>0.76234999999999997</v>
      </c>
      <c r="D7627">
        <v>0.27384999999999998</v>
      </c>
      <c r="E7627">
        <v>0.22844999999999999</v>
      </c>
      <c r="F7627">
        <v>0.20065</v>
      </c>
      <c r="G7627">
        <v>0.42315000000000003</v>
      </c>
      <c r="H7627">
        <v>0.10935</v>
      </c>
      <c r="I7627">
        <v>0.34265000000000001</v>
      </c>
      <c r="J7627">
        <v>2.1149999999999999E-2</v>
      </c>
      <c r="K7627">
        <v>0.77534999999999998</v>
      </c>
      <c r="L7627">
        <v>0.94825000000000004</v>
      </c>
      <c r="M7627">
        <v>0.39084999999999998</v>
      </c>
    </row>
    <row r="7628" spans="2:13" x14ac:dyDescent="0.35">
      <c r="B7628">
        <v>7625</v>
      </c>
      <c r="C7628">
        <v>0.76244999999999996</v>
      </c>
      <c r="D7628">
        <v>0.18654999999999999</v>
      </c>
      <c r="E7628">
        <v>0.92354999999999998</v>
      </c>
      <c r="F7628">
        <v>8.2750000000000004E-2</v>
      </c>
      <c r="G7628">
        <v>0.73155000000000003</v>
      </c>
      <c r="H7628">
        <v>0.21204999999999999</v>
      </c>
      <c r="I7628">
        <v>0.77905000000000002</v>
      </c>
      <c r="J7628">
        <v>0.74114999999999998</v>
      </c>
      <c r="K7628">
        <v>0.83365</v>
      </c>
      <c r="L7628">
        <v>0.53025</v>
      </c>
      <c r="M7628">
        <v>0.90485000000000004</v>
      </c>
    </row>
    <row r="7629" spans="2:13" x14ac:dyDescent="0.35">
      <c r="B7629">
        <v>7626</v>
      </c>
      <c r="C7629">
        <v>0.76254999999999995</v>
      </c>
      <c r="D7629">
        <v>0.45834999999999998</v>
      </c>
      <c r="E7629">
        <v>0.55415000000000003</v>
      </c>
      <c r="F7629">
        <v>0.52124999999999999</v>
      </c>
      <c r="G7629">
        <v>1.7250000000000001E-2</v>
      </c>
      <c r="H7629">
        <v>4.5650000000000003E-2</v>
      </c>
      <c r="I7629">
        <v>0.16064999999999999</v>
      </c>
      <c r="J7629">
        <v>0.34715000000000001</v>
      </c>
      <c r="K7629">
        <v>3.7350000000000001E-2</v>
      </c>
      <c r="L7629">
        <v>0.14945</v>
      </c>
      <c r="M7629">
        <v>0.65425</v>
      </c>
    </row>
    <row r="7630" spans="2:13" x14ac:dyDescent="0.35">
      <c r="B7630">
        <v>7627</v>
      </c>
      <c r="C7630">
        <v>0.76265000000000005</v>
      </c>
      <c r="D7630">
        <v>0.53285000000000005</v>
      </c>
      <c r="E7630">
        <v>0.91795000000000004</v>
      </c>
      <c r="F7630">
        <v>0.56455</v>
      </c>
      <c r="G7630">
        <v>0.74785000000000001</v>
      </c>
      <c r="H7630">
        <v>0.22305</v>
      </c>
      <c r="I7630">
        <v>0.95165</v>
      </c>
      <c r="J7630">
        <v>0.39784999999999998</v>
      </c>
      <c r="K7630">
        <v>0.47904999999999998</v>
      </c>
      <c r="L7630">
        <v>0.88675000000000004</v>
      </c>
      <c r="M7630">
        <v>0.86595</v>
      </c>
    </row>
    <row r="7631" spans="2:13" x14ac:dyDescent="0.35">
      <c r="B7631">
        <v>7628</v>
      </c>
      <c r="C7631">
        <v>0.76275000000000004</v>
      </c>
      <c r="D7631">
        <v>0.79884999999999995</v>
      </c>
      <c r="E7631">
        <v>0.27484999999999998</v>
      </c>
      <c r="F7631">
        <v>0.75575000000000003</v>
      </c>
      <c r="G7631">
        <v>0.92335</v>
      </c>
      <c r="H7631">
        <v>0.55164999999999997</v>
      </c>
      <c r="I7631">
        <v>0.71145000000000003</v>
      </c>
      <c r="J7631">
        <v>0.51654999999999995</v>
      </c>
      <c r="K7631">
        <v>0.16195000000000001</v>
      </c>
      <c r="L7631">
        <v>0.78715000000000002</v>
      </c>
      <c r="M7631">
        <v>0.45305000000000001</v>
      </c>
    </row>
    <row r="7632" spans="2:13" x14ac:dyDescent="0.35">
      <c r="B7632">
        <v>7629</v>
      </c>
      <c r="C7632">
        <v>0.76285000000000003</v>
      </c>
      <c r="D7632">
        <v>0.68955</v>
      </c>
      <c r="E7632">
        <v>0.36545</v>
      </c>
      <c r="F7632">
        <v>0.18354999999999999</v>
      </c>
      <c r="G7632">
        <v>0.45574999999999999</v>
      </c>
      <c r="H7632">
        <v>0.49035000000000001</v>
      </c>
      <c r="I7632">
        <v>0.15984999999999999</v>
      </c>
      <c r="J7632">
        <v>0.78185000000000004</v>
      </c>
      <c r="K7632">
        <v>9.6549999999999997E-2</v>
      </c>
      <c r="L7632">
        <v>0.53695000000000004</v>
      </c>
      <c r="M7632">
        <v>0.43254999999999999</v>
      </c>
    </row>
    <row r="7633" spans="2:13" x14ac:dyDescent="0.35">
      <c r="B7633">
        <v>7630</v>
      </c>
      <c r="C7633">
        <v>0.76295000000000002</v>
      </c>
      <c r="D7633">
        <v>0.93005000000000004</v>
      </c>
      <c r="E7633">
        <v>0.16814999999999999</v>
      </c>
      <c r="F7633">
        <v>0.22055</v>
      </c>
      <c r="G7633">
        <v>4.4999999999999999E-4</v>
      </c>
      <c r="H7633">
        <v>0.84184999999999999</v>
      </c>
      <c r="I7633">
        <v>0.34984999999999999</v>
      </c>
      <c r="J7633">
        <v>0.28915000000000002</v>
      </c>
      <c r="K7633">
        <v>4.845E-2</v>
      </c>
      <c r="L7633">
        <v>0.28205000000000002</v>
      </c>
      <c r="M7633">
        <v>0.79054999999999997</v>
      </c>
    </row>
    <row r="7634" spans="2:13" x14ac:dyDescent="0.35">
      <c r="B7634">
        <v>7631</v>
      </c>
      <c r="C7634">
        <v>0.76305000000000001</v>
      </c>
      <c r="D7634">
        <v>0.13985</v>
      </c>
      <c r="E7634">
        <v>0.68915000000000004</v>
      </c>
      <c r="F7634">
        <v>0.78405000000000002</v>
      </c>
      <c r="G7634">
        <v>0.65515000000000001</v>
      </c>
      <c r="H7634">
        <v>5.0250000000000003E-2</v>
      </c>
      <c r="I7634">
        <v>0.95404999999999995</v>
      </c>
      <c r="J7634">
        <v>0.60085</v>
      </c>
      <c r="K7634">
        <v>0.85124999999999995</v>
      </c>
      <c r="L7634">
        <v>0.76524999999999999</v>
      </c>
      <c r="M7634">
        <v>0.44424999999999998</v>
      </c>
    </row>
    <row r="7635" spans="2:13" x14ac:dyDescent="0.35">
      <c r="B7635">
        <v>7632</v>
      </c>
      <c r="C7635">
        <v>0.76315</v>
      </c>
      <c r="D7635">
        <v>0.71955000000000002</v>
      </c>
      <c r="E7635">
        <v>0.74895</v>
      </c>
      <c r="F7635">
        <v>0.15495</v>
      </c>
      <c r="G7635">
        <v>0.75134999999999996</v>
      </c>
      <c r="H7635">
        <v>0.82545000000000002</v>
      </c>
      <c r="I7635">
        <v>0.16585</v>
      </c>
      <c r="J7635">
        <v>0.71924999999999994</v>
      </c>
      <c r="K7635">
        <v>0.54305000000000003</v>
      </c>
      <c r="L7635">
        <v>0.45565</v>
      </c>
      <c r="M7635">
        <v>1.465E-2</v>
      </c>
    </row>
    <row r="7636" spans="2:13" x14ac:dyDescent="0.35">
      <c r="B7636">
        <v>7633</v>
      </c>
      <c r="C7636">
        <v>0.76324999999999998</v>
      </c>
      <c r="D7636">
        <v>0.63995000000000002</v>
      </c>
      <c r="E7636">
        <v>8.695E-2</v>
      </c>
      <c r="F7636">
        <v>0.89464999999999995</v>
      </c>
      <c r="G7636">
        <v>0.20225000000000001</v>
      </c>
      <c r="H7636">
        <v>0.93194999999999995</v>
      </c>
      <c r="I7636">
        <v>1.3050000000000001E-2</v>
      </c>
      <c r="J7636">
        <v>0.38635000000000003</v>
      </c>
      <c r="K7636">
        <v>0.86424999999999996</v>
      </c>
      <c r="L7636">
        <v>0.41365000000000002</v>
      </c>
      <c r="M7636">
        <v>0.82325000000000004</v>
      </c>
    </row>
    <row r="7637" spans="2:13" x14ac:dyDescent="0.35">
      <c r="B7637">
        <v>7634</v>
      </c>
      <c r="C7637">
        <v>0.76334999999999997</v>
      </c>
      <c r="D7637">
        <v>0.31814999999999999</v>
      </c>
      <c r="E7637">
        <v>0.78664999999999996</v>
      </c>
      <c r="F7637">
        <v>0.80495000000000005</v>
      </c>
      <c r="G7637">
        <v>0.68654999999999999</v>
      </c>
      <c r="H7637">
        <v>0.18165000000000001</v>
      </c>
      <c r="I7637">
        <v>0.80364999999999998</v>
      </c>
      <c r="J7637">
        <v>0.43824999999999997</v>
      </c>
      <c r="K7637">
        <v>0.90395000000000003</v>
      </c>
      <c r="L7637">
        <v>0.68894999999999995</v>
      </c>
      <c r="M7637">
        <v>0.10954999999999999</v>
      </c>
    </row>
    <row r="7638" spans="2:13" x14ac:dyDescent="0.35">
      <c r="B7638">
        <v>7635</v>
      </c>
      <c r="C7638">
        <v>0.76344999999999996</v>
      </c>
      <c r="D7638">
        <v>9.5949999999999994E-2</v>
      </c>
      <c r="E7638">
        <v>0.82565</v>
      </c>
      <c r="F7638">
        <v>0.83414999999999995</v>
      </c>
      <c r="G7638">
        <v>0.93025000000000002</v>
      </c>
      <c r="H7638">
        <v>0.66884999999999994</v>
      </c>
      <c r="I7638">
        <v>0.38955000000000001</v>
      </c>
      <c r="J7638">
        <v>0.52244999999999997</v>
      </c>
      <c r="K7638">
        <v>8.1499999999999993E-3</v>
      </c>
      <c r="L7638">
        <v>0.13045000000000001</v>
      </c>
      <c r="M7638">
        <v>0.66144999999999998</v>
      </c>
    </row>
    <row r="7639" spans="2:13" x14ac:dyDescent="0.35">
      <c r="B7639">
        <v>7636</v>
      </c>
      <c r="C7639">
        <v>0.76354999999999995</v>
      </c>
      <c r="D7639">
        <v>0.88514999999999999</v>
      </c>
      <c r="E7639">
        <v>0.47725000000000001</v>
      </c>
      <c r="F7639">
        <v>0.29625000000000001</v>
      </c>
      <c r="G7639">
        <v>1.495E-2</v>
      </c>
      <c r="H7639">
        <v>0.96314999999999995</v>
      </c>
      <c r="I7639">
        <v>0.60865000000000002</v>
      </c>
      <c r="J7639">
        <v>0.21375</v>
      </c>
      <c r="K7639">
        <v>0.88724999999999998</v>
      </c>
      <c r="L7639">
        <v>0.45555000000000001</v>
      </c>
      <c r="M7639">
        <v>0.28325</v>
      </c>
    </row>
    <row r="7640" spans="2:13" x14ac:dyDescent="0.35">
      <c r="B7640">
        <v>7637</v>
      </c>
      <c r="C7640">
        <v>0.76365000000000005</v>
      </c>
      <c r="D7640">
        <v>0.96174999999999999</v>
      </c>
      <c r="E7640">
        <v>0.45124999999999998</v>
      </c>
      <c r="F7640">
        <v>0.28415000000000001</v>
      </c>
      <c r="G7640">
        <v>0.43704999999999999</v>
      </c>
      <c r="H7640">
        <v>0.14305000000000001</v>
      </c>
      <c r="I7640">
        <v>0.36165000000000003</v>
      </c>
      <c r="J7640">
        <v>0.92264999999999997</v>
      </c>
      <c r="K7640">
        <v>0.38095000000000001</v>
      </c>
      <c r="L7640">
        <v>0.40384999999999999</v>
      </c>
      <c r="M7640">
        <v>0.21745</v>
      </c>
    </row>
    <row r="7641" spans="2:13" x14ac:dyDescent="0.35">
      <c r="B7641">
        <v>7638</v>
      </c>
      <c r="C7641">
        <v>0.76375000000000004</v>
      </c>
      <c r="D7641">
        <v>0.36454999999999999</v>
      </c>
      <c r="E7641">
        <v>0.38185000000000002</v>
      </c>
      <c r="F7641">
        <v>0.20995</v>
      </c>
      <c r="G7641">
        <v>0.50995000000000001</v>
      </c>
      <c r="H7641">
        <v>1.7850000000000001E-2</v>
      </c>
      <c r="I7641">
        <v>0.57635000000000003</v>
      </c>
      <c r="J7641">
        <v>0.15334999999999999</v>
      </c>
      <c r="K7641">
        <v>0.13205</v>
      </c>
      <c r="L7641">
        <v>0.78225</v>
      </c>
      <c r="M7641">
        <v>0.24865000000000001</v>
      </c>
    </row>
    <row r="7642" spans="2:13" x14ac:dyDescent="0.35">
      <c r="B7642">
        <v>7639</v>
      </c>
      <c r="C7642">
        <v>0.76385000000000003</v>
      </c>
      <c r="D7642">
        <v>0.65844999999999998</v>
      </c>
      <c r="E7642">
        <v>0.16605</v>
      </c>
      <c r="F7642">
        <v>0.61534999999999995</v>
      </c>
      <c r="G7642">
        <v>9.7650000000000001E-2</v>
      </c>
      <c r="H7642">
        <v>0.63354999999999995</v>
      </c>
      <c r="I7642">
        <v>0.24754999999999999</v>
      </c>
      <c r="J7642">
        <v>0.88944999999999996</v>
      </c>
      <c r="K7642">
        <v>0.47935</v>
      </c>
      <c r="L7642">
        <v>0.67164999999999997</v>
      </c>
      <c r="M7642">
        <v>0.14995</v>
      </c>
    </row>
    <row r="7643" spans="2:13" x14ac:dyDescent="0.35">
      <c r="B7643">
        <v>7640</v>
      </c>
      <c r="C7643">
        <v>0.76395000000000002</v>
      </c>
      <c r="D7643">
        <v>2.1049999999999999E-2</v>
      </c>
      <c r="E7643">
        <v>0.45265</v>
      </c>
      <c r="F7643">
        <v>0.54474999999999996</v>
      </c>
      <c r="G7643">
        <v>0.73794999999999999</v>
      </c>
      <c r="H7643">
        <v>0.82715000000000005</v>
      </c>
      <c r="I7643">
        <v>0.88695000000000002</v>
      </c>
      <c r="J7643">
        <v>0.23805000000000001</v>
      </c>
      <c r="K7643">
        <v>0.79515000000000002</v>
      </c>
      <c r="L7643">
        <v>0.91944999999999999</v>
      </c>
      <c r="M7643">
        <v>0.42004999999999998</v>
      </c>
    </row>
    <row r="7644" spans="2:13" x14ac:dyDescent="0.35">
      <c r="B7644">
        <v>7641</v>
      </c>
      <c r="C7644">
        <v>0.76405000000000001</v>
      </c>
      <c r="D7644">
        <v>0.11235000000000001</v>
      </c>
      <c r="E7644">
        <v>0.52595000000000003</v>
      </c>
      <c r="F7644">
        <v>0.32085000000000002</v>
      </c>
      <c r="G7644">
        <v>0.97314999999999996</v>
      </c>
      <c r="H7644">
        <v>5.3350000000000002E-2</v>
      </c>
      <c r="I7644">
        <v>0.73604999999999998</v>
      </c>
      <c r="J7644">
        <v>0.29794999999999999</v>
      </c>
      <c r="K7644">
        <v>0.26205000000000001</v>
      </c>
      <c r="L7644">
        <v>0.62524999999999997</v>
      </c>
      <c r="M7644">
        <v>0.28015000000000001</v>
      </c>
    </row>
    <row r="7645" spans="2:13" x14ac:dyDescent="0.35">
      <c r="B7645">
        <v>7642</v>
      </c>
      <c r="C7645">
        <v>0.76415</v>
      </c>
      <c r="D7645">
        <v>0.28344999999999998</v>
      </c>
      <c r="E7645">
        <v>8.4750000000000006E-2</v>
      </c>
      <c r="F7645">
        <v>0.23985000000000001</v>
      </c>
      <c r="G7645">
        <v>0.81154999999999999</v>
      </c>
      <c r="H7645">
        <v>0.45584999999999998</v>
      </c>
      <c r="I7645">
        <v>0.21955</v>
      </c>
      <c r="J7645">
        <v>0.90634999999999999</v>
      </c>
      <c r="K7645">
        <v>0.67674999999999996</v>
      </c>
      <c r="L7645">
        <v>0.95204999999999995</v>
      </c>
      <c r="M7645">
        <v>0.18995000000000001</v>
      </c>
    </row>
    <row r="7646" spans="2:13" x14ac:dyDescent="0.35">
      <c r="B7646">
        <v>7643</v>
      </c>
      <c r="C7646">
        <v>0.76424999999999998</v>
      </c>
      <c r="D7646">
        <v>9.5750000000000002E-2</v>
      </c>
      <c r="E7646">
        <v>0.73085</v>
      </c>
      <c r="F7646">
        <v>0.45774999999999999</v>
      </c>
      <c r="G7646">
        <v>0.71775</v>
      </c>
      <c r="H7646">
        <v>0.76105</v>
      </c>
      <c r="I7646">
        <v>0.34465000000000001</v>
      </c>
      <c r="J7646">
        <v>0.14385000000000001</v>
      </c>
      <c r="K7646">
        <v>0.73745000000000005</v>
      </c>
      <c r="L7646">
        <v>0.37914999999999999</v>
      </c>
      <c r="M7646">
        <v>0.55835000000000001</v>
      </c>
    </row>
    <row r="7647" spans="2:13" x14ac:dyDescent="0.35">
      <c r="B7647">
        <v>7644</v>
      </c>
      <c r="C7647">
        <v>0.76434999999999997</v>
      </c>
      <c r="D7647">
        <v>0.81805000000000005</v>
      </c>
      <c r="E7647">
        <v>0.78785000000000005</v>
      </c>
      <c r="F7647">
        <v>0.15035000000000001</v>
      </c>
      <c r="G7647">
        <v>0.29265000000000002</v>
      </c>
      <c r="H7647">
        <v>9.3649999999999997E-2</v>
      </c>
      <c r="I7647">
        <v>0.68374999999999997</v>
      </c>
      <c r="J7647">
        <v>0.36514999999999997</v>
      </c>
      <c r="K7647">
        <v>0.81015000000000004</v>
      </c>
      <c r="L7647">
        <v>0.51415</v>
      </c>
      <c r="M7647">
        <v>4.265E-2</v>
      </c>
    </row>
    <row r="7648" spans="2:13" x14ac:dyDescent="0.35">
      <c r="B7648">
        <v>7645</v>
      </c>
      <c r="C7648">
        <v>0.76444999999999996</v>
      </c>
      <c r="D7648">
        <v>0.31295000000000001</v>
      </c>
      <c r="E7648">
        <v>0.92395000000000005</v>
      </c>
      <c r="F7648">
        <v>0.85745000000000005</v>
      </c>
      <c r="G7648">
        <v>6.8650000000000003E-2</v>
      </c>
      <c r="H7648">
        <v>0.55145</v>
      </c>
      <c r="I7648">
        <v>0.34934999999999999</v>
      </c>
      <c r="J7648">
        <v>0.79864999999999997</v>
      </c>
      <c r="K7648">
        <v>0.30895</v>
      </c>
      <c r="L7648">
        <v>0.65175000000000005</v>
      </c>
      <c r="M7648">
        <v>0.99285000000000001</v>
      </c>
    </row>
    <row r="7649" spans="2:13" x14ac:dyDescent="0.35">
      <c r="B7649">
        <v>7646</v>
      </c>
      <c r="C7649">
        <v>0.76454999999999995</v>
      </c>
      <c r="D7649">
        <v>0.61944999999999995</v>
      </c>
      <c r="E7649">
        <v>0.24145</v>
      </c>
      <c r="F7649">
        <v>0.15865000000000001</v>
      </c>
      <c r="G7649">
        <v>7.6450000000000004E-2</v>
      </c>
      <c r="H7649">
        <v>0.20735000000000001</v>
      </c>
      <c r="I7649">
        <v>0.54725000000000001</v>
      </c>
      <c r="J7649">
        <v>0.22464999999999999</v>
      </c>
      <c r="K7649">
        <v>0.43195</v>
      </c>
      <c r="L7649">
        <v>0.15285000000000001</v>
      </c>
      <c r="M7649">
        <v>0.91315000000000002</v>
      </c>
    </row>
    <row r="7650" spans="2:13" x14ac:dyDescent="0.35">
      <c r="B7650">
        <v>7647</v>
      </c>
      <c r="C7650">
        <v>0.76465000000000005</v>
      </c>
      <c r="D7650">
        <v>0.79974999999999996</v>
      </c>
      <c r="E7650">
        <v>0.52575000000000005</v>
      </c>
      <c r="F7650">
        <v>0.29775000000000001</v>
      </c>
      <c r="G7650">
        <v>0.47025</v>
      </c>
      <c r="H7650">
        <v>0.49475000000000002</v>
      </c>
      <c r="I7650">
        <v>0.20655000000000001</v>
      </c>
      <c r="J7650">
        <v>1.465E-2</v>
      </c>
      <c r="K7650">
        <v>0.69764999999999999</v>
      </c>
      <c r="L7650">
        <v>0.32405</v>
      </c>
      <c r="M7650">
        <v>0.92745</v>
      </c>
    </row>
    <row r="7651" spans="2:13" x14ac:dyDescent="0.35">
      <c r="B7651">
        <v>7648</v>
      </c>
      <c r="C7651">
        <v>0.76475000000000004</v>
      </c>
      <c r="D7651">
        <v>0.40255000000000002</v>
      </c>
      <c r="E7651">
        <v>0.23235</v>
      </c>
      <c r="F7651">
        <v>0.41775000000000001</v>
      </c>
      <c r="G7651">
        <v>0.68845000000000001</v>
      </c>
      <c r="H7651">
        <v>0.65564999999999996</v>
      </c>
      <c r="I7651">
        <v>0.74534999999999996</v>
      </c>
      <c r="J7651">
        <v>0.20574999999999999</v>
      </c>
      <c r="K7651">
        <v>0.64124999999999999</v>
      </c>
      <c r="L7651">
        <v>0.88514999999999999</v>
      </c>
      <c r="M7651">
        <v>0.37924999999999998</v>
      </c>
    </row>
    <row r="7652" spans="2:13" x14ac:dyDescent="0.35">
      <c r="B7652">
        <v>7649</v>
      </c>
      <c r="C7652">
        <v>0.76485000000000003</v>
      </c>
      <c r="D7652">
        <v>0.26774999999999999</v>
      </c>
      <c r="E7652">
        <v>0.33774999999999999</v>
      </c>
      <c r="F7652">
        <v>0.29754999999999998</v>
      </c>
      <c r="G7652">
        <v>0.31595000000000001</v>
      </c>
      <c r="H7652">
        <v>0.87155000000000005</v>
      </c>
      <c r="I7652">
        <v>0.34094999999999998</v>
      </c>
      <c r="J7652">
        <v>0.99355000000000004</v>
      </c>
      <c r="K7652">
        <v>0.49364999999999998</v>
      </c>
      <c r="L7652">
        <v>0.73275000000000001</v>
      </c>
      <c r="M7652">
        <v>0.42215000000000003</v>
      </c>
    </row>
    <row r="7653" spans="2:13" x14ac:dyDescent="0.35">
      <c r="B7653">
        <v>7650</v>
      </c>
      <c r="C7653">
        <v>0.76495000000000002</v>
      </c>
      <c r="D7653">
        <v>0.11774999999999999</v>
      </c>
      <c r="E7653">
        <v>0.49764999999999998</v>
      </c>
      <c r="F7653">
        <v>0.56384999999999996</v>
      </c>
      <c r="G7653">
        <v>0.66444999999999999</v>
      </c>
      <c r="H7653">
        <v>0.25004999999999999</v>
      </c>
      <c r="I7653">
        <v>0.24095</v>
      </c>
      <c r="J7653">
        <v>0.19735</v>
      </c>
      <c r="K7653">
        <v>0.92384999999999995</v>
      </c>
      <c r="L7653">
        <v>0.14835000000000001</v>
      </c>
      <c r="M7653">
        <v>0.31045</v>
      </c>
    </row>
    <row r="7654" spans="2:13" x14ac:dyDescent="0.35">
      <c r="B7654">
        <v>7651</v>
      </c>
      <c r="C7654">
        <v>0.76505000000000001</v>
      </c>
      <c r="D7654">
        <v>2.545E-2</v>
      </c>
      <c r="E7654">
        <v>0.67425000000000002</v>
      </c>
      <c r="F7654">
        <v>0.43314999999999998</v>
      </c>
      <c r="G7654">
        <v>0.96565000000000001</v>
      </c>
      <c r="H7654">
        <v>0.39784999999999998</v>
      </c>
      <c r="I7654">
        <v>0.29904999999999998</v>
      </c>
      <c r="J7654">
        <v>0.25514999999999999</v>
      </c>
      <c r="K7654">
        <v>0.86385000000000001</v>
      </c>
      <c r="L7654">
        <v>0.11655</v>
      </c>
      <c r="M7654">
        <v>0.16355</v>
      </c>
    </row>
    <row r="7655" spans="2:13" x14ac:dyDescent="0.35">
      <c r="B7655">
        <v>7652</v>
      </c>
      <c r="C7655">
        <v>0.76515</v>
      </c>
      <c r="D7655">
        <v>0.93915000000000004</v>
      </c>
      <c r="E7655">
        <v>0.57865</v>
      </c>
      <c r="F7655">
        <v>0.98065000000000002</v>
      </c>
      <c r="G7655">
        <v>0.34744999999999998</v>
      </c>
      <c r="H7655">
        <v>0.41975000000000001</v>
      </c>
      <c r="I7655">
        <v>0.34825</v>
      </c>
      <c r="J7655">
        <v>0.61345000000000005</v>
      </c>
      <c r="K7655">
        <v>6.5250000000000002E-2</v>
      </c>
      <c r="L7655">
        <v>0.91754999999999998</v>
      </c>
      <c r="M7655">
        <v>0.62034999999999996</v>
      </c>
    </row>
    <row r="7656" spans="2:13" x14ac:dyDescent="0.35">
      <c r="B7656">
        <v>7653</v>
      </c>
      <c r="C7656">
        <v>0.76524999999999999</v>
      </c>
      <c r="D7656">
        <v>0.54625000000000001</v>
      </c>
      <c r="E7656">
        <v>0.84745000000000004</v>
      </c>
      <c r="F7656">
        <v>0.44205</v>
      </c>
      <c r="G7656">
        <v>0.86555000000000004</v>
      </c>
      <c r="H7656">
        <v>0.14065</v>
      </c>
      <c r="I7656">
        <v>0.46384999999999998</v>
      </c>
      <c r="J7656">
        <v>0.74955000000000005</v>
      </c>
      <c r="K7656">
        <v>0.40984999999999999</v>
      </c>
      <c r="L7656">
        <v>4.5150000000000003E-2</v>
      </c>
      <c r="M7656">
        <v>0.78054999999999997</v>
      </c>
    </row>
    <row r="7657" spans="2:13" x14ac:dyDescent="0.35">
      <c r="B7657">
        <v>7654</v>
      </c>
      <c r="C7657">
        <v>0.76534999999999997</v>
      </c>
      <c r="D7657">
        <v>0.42115000000000002</v>
      </c>
      <c r="E7657">
        <v>0.56615000000000004</v>
      </c>
      <c r="F7657">
        <v>0.70255000000000001</v>
      </c>
      <c r="G7657">
        <v>3.9750000000000001E-2</v>
      </c>
      <c r="H7657">
        <v>0.59414999999999996</v>
      </c>
      <c r="I7657">
        <v>5.5449999999999999E-2</v>
      </c>
      <c r="J7657">
        <v>0.44045000000000001</v>
      </c>
      <c r="K7657">
        <v>0.40024999999999999</v>
      </c>
      <c r="L7657">
        <v>0.76454999999999995</v>
      </c>
      <c r="M7657">
        <v>0.65315000000000001</v>
      </c>
    </row>
    <row r="7658" spans="2:13" x14ac:dyDescent="0.35">
      <c r="B7658">
        <v>7655</v>
      </c>
      <c r="C7658">
        <v>0.76544999999999996</v>
      </c>
      <c r="D7658">
        <v>0.16395000000000001</v>
      </c>
      <c r="E7658">
        <v>0.72214999999999996</v>
      </c>
      <c r="F7658">
        <v>0.32364999999999999</v>
      </c>
      <c r="G7658">
        <v>0.60175000000000001</v>
      </c>
      <c r="H7658">
        <v>0.92925000000000002</v>
      </c>
      <c r="I7658">
        <v>0.59204999999999997</v>
      </c>
      <c r="J7658">
        <v>0.45734999999999998</v>
      </c>
      <c r="K7658">
        <v>0.58314999999999995</v>
      </c>
      <c r="L7658">
        <v>0.59214999999999995</v>
      </c>
      <c r="M7658">
        <v>0.18965000000000001</v>
      </c>
    </row>
    <row r="7659" spans="2:13" x14ac:dyDescent="0.35">
      <c r="B7659">
        <v>7656</v>
      </c>
      <c r="C7659">
        <v>0.76554999999999995</v>
      </c>
      <c r="D7659">
        <v>0.70315000000000005</v>
      </c>
      <c r="E7659">
        <v>0.26974999999999999</v>
      </c>
      <c r="F7659">
        <v>0.26445000000000002</v>
      </c>
      <c r="G7659">
        <v>0.76695000000000002</v>
      </c>
      <c r="H7659">
        <v>0.10324999999999999</v>
      </c>
      <c r="I7659">
        <v>0.99285000000000001</v>
      </c>
      <c r="J7659">
        <v>0.97665000000000002</v>
      </c>
      <c r="K7659">
        <v>0.33195000000000002</v>
      </c>
      <c r="L7659">
        <v>0.11724999999999999</v>
      </c>
      <c r="M7659">
        <v>0.89144999999999996</v>
      </c>
    </row>
    <row r="7660" spans="2:13" x14ac:dyDescent="0.35">
      <c r="B7660">
        <v>7657</v>
      </c>
      <c r="C7660">
        <v>0.76565000000000005</v>
      </c>
      <c r="D7660">
        <v>0.59275</v>
      </c>
      <c r="E7660">
        <v>0.24995000000000001</v>
      </c>
      <c r="F7660">
        <v>0.40015000000000001</v>
      </c>
      <c r="G7660">
        <v>0.13345000000000001</v>
      </c>
      <c r="H7660">
        <v>4.0250000000000001E-2</v>
      </c>
      <c r="I7660">
        <v>9.1649999999999995E-2</v>
      </c>
      <c r="J7660">
        <v>0.35935</v>
      </c>
      <c r="K7660">
        <v>0.68505000000000005</v>
      </c>
      <c r="L7660">
        <v>0.22264999999999999</v>
      </c>
      <c r="M7660">
        <v>0.61304999999999998</v>
      </c>
    </row>
    <row r="7661" spans="2:13" x14ac:dyDescent="0.35">
      <c r="B7661">
        <v>7658</v>
      </c>
      <c r="C7661">
        <v>0.76575000000000004</v>
      </c>
      <c r="D7661">
        <v>0.44974999999999998</v>
      </c>
      <c r="E7661">
        <v>0.16255</v>
      </c>
      <c r="F7661">
        <v>0.19914999999999999</v>
      </c>
      <c r="G7661">
        <v>0.31874999999999998</v>
      </c>
      <c r="H7661">
        <v>0.60614999999999997</v>
      </c>
      <c r="I7661">
        <v>0.95684999999999998</v>
      </c>
      <c r="J7661">
        <v>0.83894999999999997</v>
      </c>
      <c r="K7661">
        <v>0.66285000000000005</v>
      </c>
      <c r="L7661">
        <v>4.3499999999999997E-3</v>
      </c>
      <c r="M7661">
        <v>0.35244999999999999</v>
      </c>
    </row>
    <row r="7662" spans="2:13" x14ac:dyDescent="0.35">
      <c r="B7662">
        <v>7659</v>
      </c>
      <c r="C7662">
        <v>0.76585000000000003</v>
      </c>
      <c r="D7662">
        <v>0.33365</v>
      </c>
      <c r="E7662">
        <v>0.50434999999999997</v>
      </c>
      <c r="F7662">
        <v>3.8550000000000001E-2</v>
      </c>
      <c r="G7662">
        <v>0.33905000000000002</v>
      </c>
      <c r="H7662">
        <v>0.17274999999999999</v>
      </c>
      <c r="I7662">
        <v>3.9949999999999999E-2</v>
      </c>
      <c r="J7662">
        <v>0.77795000000000003</v>
      </c>
      <c r="K7662">
        <v>0.41565000000000002</v>
      </c>
      <c r="L7662">
        <v>0.69184999999999997</v>
      </c>
      <c r="M7662">
        <v>0.19685</v>
      </c>
    </row>
    <row r="7663" spans="2:13" x14ac:dyDescent="0.35">
      <c r="B7663">
        <v>7660</v>
      </c>
      <c r="C7663">
        <v>0.76595000000000002</v>
      </c>
      <c r="D7663">
        <v>0.79454999999999998</v>
      </c>
      <c r="E7663">
        <v>0.25614999999999999</v>
      </c>
      <c r="F7663">
        <v>0.85775000000000001</v>
      </c>
      <c r="G7663">
        <v>0.12495000000000001</v>
      </c>
      <c r="H7663">
        <v>0.65625</v>
      </c>
      <c r="I7663">
        <v>0.43464999999999998</v>
      </c>
      <c r="J7663">
        <v>2.605E-2</v>
      </c>
      <c r="K7663">
        <v>0.34234999999999999</v>
      </c>
      <c r="L7663">
        <v>0.29475000000000001</v>
      </c>
      <c r="M7663">
        <v>8.5750000000000007E-2</v>
      </c>
    </row>
    <row r="7664" spans="2:13" x14ac:dyDescent="0.35">
      <c r="B7664">
        <v>7661</v>
      </c>
      <c r="C7664">
        <v>0.76605000000000001</v>
      </c>
      <c r="D7664">
        <v>0.73895</v>
      </c>
      <c r="E7664">
        <v>0.28754999999999997</v>
      </c>
      <c r="F7664">
        <v>0.95694999999999997</v>
      </c>
      <c r="G7664">
        <v>0.24424999999999999</v>
      </c>
      <c r="H7664">
        <v>0.33274999999999999</v>
      </c>
      <c r="I7664">
        <v>0.31274999999999997</v>
      </c>
      <c r="J7664">
        <v>0.53985000000000005</v>
      </c>
      <c r="K7664">
        <v>0.57784999999999997</v>
      </c>
      <c r="L7664">
        <v>0.56794999999999995</v>
      </c>
      <c r="M7664">
        <v>0.11085</v>
      </c>
    </row>
    <row r="7665" spans="2:13" x14ac:dyDescent="0.35">
      <c r="B7665">
        <v>7662</v>
      </c>
      <c r="C7665">
        <v>0.76615</v>
      </c>
      <c r="D7665">
        <v>8.0049999999999996E-2</v>
      </c>
      <c r="E7665">
        <v>0.31045</v>
      </c>
      <c r="F7665">
        <v>0.81355</v>
      </c>
      <c r="G7665">
        <v>0.32705000000000001</v>
      </c>
      <c r="H7665">
        <v>0.21984999999999999</v>
      </c>
      <c r="I7665">
        <v>0.49854999999999999</v>
      </c>
      <c r="J7665">
        <v>0.57445000000000002</v>
      </c>
      <c r="K7665">
        <v>0.31764999999999999</v>
      </c>
      <c r="L7665">
        <v>0.68664999999999998</v>
      </c>
      <c r="M7665">
        <v>0.51085000000000003</v>
      </c>
    </row>
    <row r="7666" spans="2:13" x14ac:dyDescent="0.35">
      <c r="B7666">
        <v>7663</v>
      </c>
      <c r="C7666">
        <v>0.76624999999999999</v>
      </c>
      <c r="D7666">
        <v>0.20555000000000001</v>
      </c>
      <c r="E7666">
        <v>0.34634999999999999</v>
      </c>
      <c r="F7666">
        <v>0.61685000000000001</v>
      </c>
      <c r="G7666">
        <v>0.68794999999999995</v>
      </c>
      <c r="H7666">
        <v>0.83365</v>
      </c>
      <c r="I7666">
        <v>0.42044999999999999</v>
      </c>
      <c r="J7666">
        <v>0.14165</v>
      </c>
      <c r="K7666">
        <v>0.96955000000000002</v>
      </c>
      <c r="L7666">
        <v>0.85135000000000005</v>
      </c>
      <c r="M7666">
        <v>0.79425000000000001</v>
      </c>
    </row>
    <row r="7667" spans="2:13" x14ac:dyDescent="0.35">
      <c r="B7667">
        <v>7664</v>
      </c>
      <c r="C7667">
        <v>0.76634999999999998</v>
      </c>
      <c r="D7667">
        <v>0.59235000000000004</v>
      </c>
      <c r="E7667">
        <v>0.95635000000000003</v>
      </c>
      <c r="F7667">
        <v>0.98345000000000005</v>
      </c>
      <c r="G7667">
        <v>0.57425000000000004</v>
      </c>
      <c r="H7667">
        <v>0.87744999999999995</v>
      </c>
      <c r="I7667">
        <v>0.66564999999999996</v>
      </c>
      <c r="J7667">
        <v>4.5949999999999998E-2</v>
      </c>
      <c r="K7667">
        <v>0.96245000000000003</v>
      </c>
      <c r="L7667">
        <v>0.10514999999999999</v>
      </c>
      <c r="M7667">
        <v>0.50114999999999998</v>
      </c>
    </row>
    <row r="7668" spans="2:13" x14ac:dyDescent="0.35">
      <c r="B7668">
        <v>7665</v>
      </c>
      <c r="C7668">
        <v>0.76644999999999996</v>
      </c>
      <c r="D7668">
        <v>0.34615000000000001</v>
      </c>
      <c r="E7668">
        <v>0.95515000000000005</v>
      </c>
      <c r="F7668">
        <v>0.91295000000000004</v>
      </c>
      <c r="G7668">
        <v>0.97204999999999997</v>
      </c>
      <c r="H7668">
        <v>0.11125</v>
      </c>
      <c r="I7668">
        <v>0.11375</v>
      </c>
      <c r="J7668">
        <v>4.1549999999999997E-2</v>
      </c>
      <c r="K7668">
        <v>0.18675</v>
      </c>
      <c r="L7668">
        <v>0.52444999999999997</v>
      </c>
      <c r="M7668">
        <v>0.35304999999999997</v>
      </c>
    </row>
    <row r="7669" spans="2:13" x14ac:dyDescent="0.35">
      <c r="B7669">
        <v>7666</v>
      </c>
      <c r="C7669">
        <v>0.76654999999999995</v>
      </c>
      <c r="D7669">
        <v>0.97985</v>
      </c>
      <c r="E7669">
        <v>0.72714999999999996</v>
      </c>
      <c r="F7669">
        <v>0.89744999999999997</v>
      </c>
      <c r="G7669">
        <v>1.155E-2</v>
      </c>
      <c r="H7669">
        <v>2.5500000000000002E-3</v>
      </c>
      <c r="I7669">
        <v>6.275E-2</v>
      </c>
      <c r="J7669">
        <v>0.96414999999999995</v>
      </c>
      <c r="K7669">
        <v>0.46384999999999998</v>
      </c>
      <c r="L7669">
        <v>0.33884999999999998</v>
      </c>
      <c r="M7669">
        <v>0.40375</v>
      </c>
    </row>
    <row r="7670" spans="2:13" x14ac:dyDescent="0.35">
      <c r="B7670">
        <v>7667</v>
      </c>
      <c r="C7670">
        <v>0.76665000000000005</v>
      </c>
      <c r="D7670">
        <v>0.82415000000000005</v>
      </c>
      <c r="E7670">
        <v>0.55095000000000005</v>
      </c>
      <c r="F7670">
        <v>0.23014999999999999</v>
      </c>
      <c r="G7670">
        <v>0.41284999999999999</v>
      </c>
      <c r="H7670">
        <v>0.84175</v>
      </c>
      <c r="I7670">
        <v>0.30614999999999998</v>
      </c>
      <c r="J7670">
        <v>1.2449999999999999E-2</v>
      </c>
      <c r="K7670">
        <v>0.29275000000000001</v>
      </c>
      <c r="L7670">
        <v>0.12964999999999999</v>
      </c>
      <c r="M7670">
        <v>0.49875000000000003</v>
      </c>
    </row>
    <row r="7671" spans="2:13" x14ac:dyDescent="0.35">
      <c r="B7671">
        <v>7668</v>
      </c>
      <c r="C7671">
        <v>0.76675000000000004</v>
      </c>
      <c r="D7671">
        <v>0.74434999999999996</v>
      </c>
      <c r="E7671">
        <v>0.96294999999999997</v>
      </c>
      <c r="F7671">
        <v>0.69025000000000003</v>
      </c>
      <c r="G7671">
        <v>0.75455000000000005</v>
      </c>
      <c r="H7671">
        <v>0.84975000000000001</v>
      </c>
      <c r="I7671">
        <v>0.56105000000000005</v>
      </c>
      <c r="J7671">
        <v>0.23355000000000001</v>
      </c>
      <c r="K7671">
        <v>0.75405</v>
      </c>
      <c r="L7671">
        <v>0.52234999999999998</v>
      </c>
      <c r="M7671">
        <v>0.87244999999999995</v>
      </c>
    </row>
    <row r="7672" spans="2:13" x14ac:dyDescent="0.35">
      <c r="B7672">
        <v>7669</v>
      </c>
      <c r="C7672">
        <v>0.76685000000000003</v>
      </c>
      <c r="D7672">
        <v>0.35335</v>
      </c>
      <c r="E7672">
        <v>6.1850000000000002E-2</v>
      </c>
      <c r="F7672">
        <v>0.86404999999999998</v>
      </c>
      <c r="G7672">
        <v>2.835E-2</v>
      </c>
      <c r="H7672">
        <v>0.61175000000000002</v>
      </c>
      <c r="I7672">
        <v>0.27405000000000002</v>
      </c>
      <c r="J7672">
        <v>0.48785000000000001</v>
      </c>
      <c r="K7672">
        <v>0.78895000000000004</v>
      </c>
      <c r="L7672">
        <v>0.94235000000000002</v>
      </c>
      <c r="M7672">
        <v>0.62785000000000002</v>
      </c>
    </row>
    <row r="7673" spans="2:13" x14ac:dyDescent="0.35">
      <c r="B7673">
        <v>7670</v>
      </c>
      <c r="C7673">
        <v>0.76695000000000002</v>
      </c>
      <c r="D7673">
        <v>0.22425</v>
      </c>
      <c r="E7673">
        <v>0.23044999999999999</v>
      </c>
      <c r="F7673">
        <v>4.9549999999999997E-2</v>
      </c>
      <c r="G7673">
        <v>0.95535000000000003</v>
      </c>
      <c r="H7673">
        <v>9.955E-2</v>
      </c>
      <c r="I7673">
        <v>0.98524999999999996</v>
      </c>
      <c r="J7673">
        <v>0.45284999999999997</v>
      </c>
      <c r="K7673">
        <v>0.12725</v>
      </c>
      <c r="L7673">
        <v>0.17075000000000001</v>
      </c>
      <c r="M7673">
        <v>0.34665000000000001</v>
      </c>
    </row>
    <row r="7674" spans="2:13" x14ac:dyDescent="0.35">
      <c r="B7674">
        <v>7671</v>
      </c>
      <c r="C7674">
        <v>0.76705000000000001</v>
      </c>
      <c r="D7674">
        <v>0.86724999999999997</v>
      </c>
      <c r="E7674">
        <v>0.26315</v>
      </c>
      <c r="F7674">
        <v>0.90825</v>
      </c>
      <c r="G7674">
        <v>0.17574999999999999</v>
      </c>
      <c r="H7674">
        <v>0.99544999999999995</v>
      </c>
      <c r="I7674">
        <v>0.23394999999999999</v>
      </c>
      <c r="J7674">
        <v>0.45455000000000001</v>
      </c>
      <c r="K7674">
        <v>0.93905000000000005</v>
      </c>
      <c r="L7674">
        <v>0.26124999999999998</v>
      </c>
      <c r="M7674">
        <v>0.25555</v>
      </c>
    </row>
    <row r="7675" spans="2:13" x14ac:dyDescent="0.35">
      <c r="B7675">
        <v>7672</v>
      </c>
      <c r="C7675">
        <v>0.76715</v>
      </c>
      <c r="D7675">
        <v>0.15185000000000001</v>
      </c>
      <c r="E7675">
        <v>0.86434999999999995</v>
      </c>
      <c r="F7675">
        <v>0.89295000000000002</v>
      </c>
      <c r="G7675">
        <v>0.65644999999999998</v>
      </c>
      <c r="H7675">
        <v>6.3049999999999995E-2</v>
      </c>
      <c r="I7675">
        <v>0.91654999999999998</v>
      </c>
      <c r="J7675">
        <v>0.24515000000000001</v>
      </c>
      <c r="K7675">
        <v>0.49704999999999999</v>
      </c>
      <c r="L7675">
        <v>0.30854999999999999</v>
      </c>
      <c r="M7675">
        <v>0.74134999999999995</v>
      </c>
    </row>
    <row r="7676" spans="2:13" x14ac:dyDescent="0.35">
      <c r="B7676">
        <v>7673</v>
      </c>
      <c r="C7676">
        <v>0.76724999999999999</v>
      </c>
      <c r="D7676">
        <v>0.18475</v>
      </c>
      <c r="E7676">
        <v>5.8049999999999997E-2</v>
      </c>
      <c r="F7676">
        <v>0.85275000000000001</v>
      </c>
      <c r="G7676">
        <v>0.59394999999999998</v>
      </c>
      <c r="H7676">
        <v>4.0149999999999998E-2</v>
      </c>
      <c r="I7676">
        <v>0.38155</v>
      </c>
      <c r="J7676">
        <v>7.9049999999999995E-2</v>
      </c>
      <c r="K7676">
        <v>0.84114999999999995</v>
      </c>
      <c r="L7676">
        <v>0.76475000000000004</v>
      </c>
      <c r="M7676">
        <v>0.54054999999999997</v>
      </c>
    </row>
    <row r="7677" spans="2:13" x14ac:dyDescent="0.35">
      <c r="B7677">
        <v>7674</v>
      </c>
      <c r="C7677">
        <v>0.76734999999999998</v>
      </c>
      <c r="D7677">
        <v>0.84314999999999996</v>
      </c>
      <c r="E7677">
        <v>0.68615000000000004</v>
      </c>
      <c r="F7677">
        <v>0.36875000000000002</v>
      </c>
      <c r="G7677">
        <v>0.82965</v>
      </c>
      <c r="H7677">
        <v>0.89634999999999998</v>
      </c>
      <c r="I7677">
        <v>0.69174999999999998</v>
      </c>
      <c r="J7677">
        <v>0.25524999999999998</v>
      </c>
      <c r="K7677">
        <v>0.79625000000000001</v>
      </c>
      <c r="L7677">
        <v>0.23674999999999999</v>
      </c>
      <c r="M7677">
        <v>0.44474999999999998</v>
      </c>
    </row>
    <row r="7678" spans="2:13" x14ac:dyDescent="0.35">
      <c r="B7678">
        <v>7675</v>
      </c>
      <c r="C7678">
        <v>0.76744999999999997</v>
      </c>
      <c r="D7678">
        <v>8.9050000000000004E-2</v>
      </c>
      <c r="E7678">
        <v>0.14715</v>
      </c>
      <c r="F7678">
        <v>0.51295000000000002</v>
      </c>
      <c r="G7678">
        <v>0.10095</v>
      </c>
      <c r="H7678">
        <v>0.95804999999999996</v>
      </c>
      <c r="I7678">
        <v>0.19905</v>
      </c>
      <c r="J7678">
        <v>0.24545</v>
      </c>
      <c r="K7678">
        <v>0.88885000000000003</v>
      </c>
      <c r="L7678">
        <v>0.87785000000000002</v>
      </c>
      <c r="M7678">
        <v>8.0549999999999997E-2</v>
      </c>
    </row>
    <row r="7679" spans="2:13" x14ac:dyDescent="0.35">
      <c r="B7679">
        <v>7676</v>
      </c>
      <c r="C7679">
        <v>0.76754999999999995</v>
      </c>
      <c r="D7679">
        <v>0.21984999999999999</v>
      </c>
      <c r="E7679">
        <v>0.66685000000000005</v>
      </c>
      <c r="F7679">
        <v>0.89685000000000004</v>
      </c>
      <c r="G7679">
        <v>0.69394999999999996</v>
      </c>
      <c r="H7679">
        <v>5.9549999999999999E-2</v>
      </c>
      <c r="I7679">
        <v>0.85194999999999999</v>
      </c>
      <c r="J7679">
        <v>6.1550000000000001E-2</v>
      </c>
      <c r="K7679">
        <v>0.85975000000000001</v>
      </c>
      <c r="L7679">
        <v>0.93554999999999999</v>
      </c>
      <c r="M7679">
        <v>0.34075</v>
      </c>
    </row>
    <row r="7680" spans="2:13" x14ac:dyDescent="0.35">
      <c r="B7680">
        <v>7677</v>
      </c>
      <c r="C7680">
        <v>0.76765000000000005</v>
      </c>
      <c r="D7680">
        <v>0.67225000000000001</v>
      </c>
      <c r="E7680">
        <v>9.7350000000000006E-2</v>
      </c>
      <c r="F7680">
        <v>0.12395</v>
      </c>
      <c r="G7680">
        <v>0.60755000000000003</v>
      </c>
      <c r="H7680">
        <v>0.68564999999999998</v>
      </c>
      <c r="I7680">
        <v>0.78654999999999997</v>
      </c>
      <c r="J7680">
        <v>0.51415</v>
      </c>
      <c r="K7680">
        <v>0.68154999999999999</v>
      </c>
      <c r="L7680">
        <v>0.40534999999999999</v>
      </c>
      <c r="M7680">
        <v>0.65554999999999997</v>
      </c>
    </row>
    <row r="7681" spans="2:13" x14ac:dyDescent="0.35">
      <c r="B7681">
        <v>7678</v>
      </c>
      <c r="C7681">
        <v>0.76775000000000004</v>
      </c>
      <c r="D7681">
        <v>0.12425</v>
      </c>
      <c r="E7681">
        <v>0.37635000000000002</v>
      </c>
      <c r="F7681">
        <v>0.79115000000000002</v>
      </c>
      <c r="G7681">
        <v>0.43725000000000003</v>
      </c>
      <c r="H7681">
        <v>0.15884999999999999</v>
      </c>
      <c r="I7681">
        <v>0.47575000000000001</v>
      </c>
      <c r="J7681">
        <v>0.53534999999999999</v>
      </c>
      <c r="K7681">
        <v>0.26014999999999999</v>
      </c>
      <c r="L7681">
        <v>0.49075000000000002</v>
      </c>
      <c r="M7681">
        <v>0.45315</v>
      </c>
    </row>
    <row r="7682" spans="2:13" x14ac:dyDescent="0.35">
      <c r="B7682">
        <v>7679</v>
      </c>
      <c r="C7682">
        <v>0.76785000000000003</v>
      </c>
      <c r="D7682">
        <v>0.73724999999999996</v>
      </c>
      <c r="E7682">
        <v>0.52044999999999997</v>
      </c>
      <c r="F7682">
        <v>0.86965000000000003</v>
      </c>
      <c r="G7682">
        <v>0.78525</v>
      </c>
      <c r="H7682">
        <v>0.47415000000000002</v>
      </c>
      <c r="I7682">
        <v>0.12015000000000001</v>
      </c>
      <c r="J7682">
        <v>0.82015000000000005</v>
      </c>
      <c r="K7682">
        <v>0.75555000000000005</v>
      </c>
      <c r="L7682">
        <v>0.10315000000000001</v>
      </c>
      <c r="M7682">
        <v>0.72875000000000001</v>
      </c>
    </row>
    <row r="7683" spans="2:13" x14ac:dyDescent="0.35">
      <c r="B7683">
        <v>7680</v>
      </c>
      <c r="C7683">
        <v>0.76795000000000002</v>
      </c>
      <c r="D7683">
        <v>0.78474999999999995</v>
      </c>
      <c r="E7683">
        <v>0.37755</v>
      </c>
      <c r="F7683">
        <v>0.75565000000000004</v>
      </c>
      <c r="G7683">
        <v>0.94764999999999999</v>
      </c>
      <c r="H7683">
        <v>0.72124999999999995</v>
      </c>
      <c r="I7683">
        <v>0.99895</v>
      </c>
      <c r="J7683">
        <v>0.84494999999999998</v>
      </c>
      <c r="K7683">
        <v>6.8500000000000002E-3</v>
      </c>
      <c r="L7683">
        <v>0.47835</v>
      </c>
      <c r="M7683">
        <v>0.43404999999999999</v>
      </c>
    </row>
    <row r="7684" spans="2:13" x14ac:dyDescent="0.35">
      <c r="B7684">
        <v>7681</v>
      </c>
      <c r="C7684">
        <v>0.76805000000000001</v>
      </c>
      <c r="D7684">
        <v>0.98265000000000002</v>
      </c>
      <c r="E7684">
        <v>0.46675</v>
      </c>
      <c r="F7684">
        <v>0.35785</v>
      </c>
      <c r="G7684">
        <v>0.56445000000000001</v>
      </c>
      <c r="H7684">
        <v>0.54505000000000003</v>
      </c>
      <c r="I7684">
        <v>0.34134999999999999</v>
      </c>
      <c r="J7684">
        <v>0.20815</v>
      </c>
      <c r="K7684">
        <v>5.9950000000000003E-2</v>
      </c>
      <c r="L7684">
        <v>0.32624999999999998</v>
      </c>
      <c r="M7684">
        <v>0.78585000000000005</v>
      </c>
    </row>
    <row r="7685" spans="2:13" x14ac:dyDescent="0.35">
      <c r="B7685">
        <v>7682</v>
      </c>
      <c r="C7685">
        <v>0.76815</v>
      </c>
      <c r="D7685">
        <v>0.64944999999999997</v>
      </c>
      <c r="E7685">
        <v>0.56105000000000005</v>
      </c>
      <c r="F7685">
        <v>0.91915000000000002</v>
      </c>
      <c r="G7685">
        <v>0.74795</v>
      </c>
      <c r="H7685">
        <v>0.32584999999999997</v>
      </c>
      <c r="I7685">
        <v>0.46425</v>
      </c>
      <c r="J7685">
        <v>0.72635000000000005</v>
      </c>
      <c r="K7685">
        <v>0.77364999999999995</v>
      </c>
      <c r="L7685">
        <v>0.50965000000000005</v>
      </c>
      <c r="M7685">
        <v>0.65395000000000003</v>
      </c>
    </row>
    <row r="7686" spans="2:13" x14ac:dyDescent="0.35">
      <c r="B7686">
        <v>7683</v>
      </c>
      <c r="C7686">
        <v>0.76824999999999999</v>
      </c>
      <c r="D7686">
        <v>0.34015000000000001</v>
      </c>
      <c r="E7686">
        <v>0.74904999999999999</v>
      </c>
      <c r="F7686">
        <v>0.96035000000000004</v>
      </c>
      <c r="G7686">
        <v>0.66615000000000002</v>
      </c>
      <c r="H7686">
        <v>0.25655</v>
      </c>
      <c r="I7686">
        <v>0.85904999999999998</v>
      </c>
      <c r="J7686">
        <v>0.71365000000000001</v>
      </c>
      <c r="K7686">
        <v>0.28925000000000001</v>
      </c>
      <c r="L7686">
        <v>0.76795000000000002</v>
      </c>
      <c r="M7686">
        <v>0.17065</v>
      </c>
    </row>
    <row r="7687" spans="2:13" x14ac:dyDescent="0.35">
      <c r="B7687">
        <v>7684</v>
      </c>
      <c r="C7687">
        <v>0.76834999999999998</v>
      </c>
      <c r="D7687">
        <v>0.24945000000000001</v>
      </c>
      <c r="E7687">
        <v>0.11045000000000001</v>
      </c>
      <c r="F7687">
        <v>0.26634999999999998</v>
      </c>
      <c r="G7687">
        <v>0.26805000000000001</v>
      </c>
      <c r="H7687">
        <v>0.42335</v>
      </c>
      <c r="I7687">
        <v>0.79654999999999998</v>
      </c>
      <c r="J7687">
        <v>0.82804999999999995</v>
      </c>
      <c r="K7687">
        <v>0.57665</v>
      </c>
      <c r="L7687">
        <v>5.5050000000000002E-2</v>
      </c>
      <c r="M7687">
        <v>0.26534999999999997</v>
      </c>
    </row>
    <row r="7688" spans="2:13" x14ac:dyDescent="0.35">
      <c r="B7688">
        <v>7685</v>
      </c>
      <c r="C7688">
        <v>0.76844999999999997</v>
      </c>
      <c r="D7688">
        <v>0.12365</v>
      </c>
      <c r="E7688">
        <v>0.81645000000000001</v>
      </c>
      <c r="F7688">
        <v>0.79025000000000001</v>
      </c>
      <c r="G7688">
        <v>0.19225</v>
      </c>
      <c r="H7688">
        <v>0.53505000000000003</v>
      </c>
      <c r="I7688">
        <v>0.23615</v>
      </c>
      <c r="J7688">
        <v>0.97484999999999999</v>
      </c>
      <c r="K7688">
        <v>0.53815000000000002</v>
      </c>
      <c r="L7688">
        <v>0.54584999999999995</v>
      </c>
      <c r="M7688">
        <v>4.2049999999999997E-2</v>
      </c>
    </row>
    <row r="7689" spans="2:13" x14ac:dyDescent="0.35">
      <c r="B7689">
        <v>7686</v>
      </c>
      <c r="C7689">
        <v>0.76854999999999996</v>
      </c>
      <c r="D7689">
        <v>0.51795000000000002</v>
      </c>
      <c r="E7689">
        <v>0.42564999999999997</v>
      </c>
      <c r="F7689">
        <v>0.77975000000000005</v>
      </c>
      <c r="G7689">
        <v>2.9250000000000002E-2</v>
      </c>
      <c r="H7689">
        <v>0.45274999999999999</v>
      </c>
      <c r="I7689">
        <v>0.67154999999999998</v>
      </c>
      <c r="J7689">
        <v>0.73255000000000003</v>
      </c>
      <c r="K7689">
        <v>0.94105000000000005</v>
      </c>
      <c r="L7689">
        <v>0.57384999999999997</v>
      </c>
      <c r="M7689">
        <v>0.12245</v>
      </c>
    </row>
    <row r="7690" spans="2:13" x14ac:dyDescent="0.35">
      <c r="B7690">
        <v>7687</v>
      </c>
      <c r="C7690">
        <v>0.76865000000000006</v>
      </c>
      <c r="D7690">
        <v>0.18045</v>
      </c>
      <c r="E7690">
        <v>0.38845000000000002</v>
      </c>
      <c r="F7690">
        <v>0.80964999999999998</v>
      </c>
      <c r="G7690">
        <v>0.66544999999999999</v>
      </c>
      <c r="H7690">
        <v>0.60135000000000005</v>
      </c>
      <c r="I7690">
        <v>0.94035000000000002</v>
      </c>
      <c r="J7690">
        <v>0.33005000000000001</v>
      </c>
      <c r="K7690">
        <v>0.12825</v>
      </c>
      <c r="L7690">
        <v>0.72714999999999996</v>
      </c>
      <c r="M7690">
        <v>1.75E-3</v>
      </c>
    </row>
    <row r="7691" spans="2:13" x14ac:dyDescent="0.35">
      <c r="B7691">
        <v>7688</v>
      </c>
      <c r="C7691">
        <v>0.76875000000000004</v>
      </c>
      <c r="D7691">
        <v>0.56035000000000001</v>
      </c>
      <c r="E7691">
        <v>4.6949999999999999E-2</v>
      </c>
      <c r="F7691">
        <v>0.66574999999999995</v>
      </c>
      <c r="G7691">
        <v>5.985E-2</v>
      </c>
      <c r="H7691">
        <v>0.16034999999999999</v>
      </c>
      <c r="I7691">
        <v>0.95735000000000003</v>
      </c>
      <c r="J7691">
        <v>0.96094999999999997</v>
      </c>
      <c r="K7691">
        <v>0.26524999999999999</v>
      </c>
      <c r="L7691">
        <v>0.83665</v>
      </c>
      <c r="M7691">
        <v>0.35135</v>
      </c>
    </row>
    <row r="7692" spans="2:13" x14ac:dyDescent="0.35">
      <c r="B7692">
        <v>7689</v>
      </c>
      <c r="C7692">
        <v>0.76885000000000003</v>
      </c>
      <c r="D7692">
        <v>0.89044999999999996</v>
      </c>
      <c r="E7692">
        <v>0.31874999999999998</v>
      </c>
      <c r="F7692">
        <v>0.41535</v>
      </c>
      <c r="G7692">
        <v>0.59994999999999998</v>
      </c>
      <c r="H7692">
        <v>5.3650000000000003E-2</v>
      </c>
      <c r="I7692">
        <v>0.90925</v>
      </c>
      <c r="J7692">
        <v>0.52434999999999998</v>
      </c>
      <c r="K7692">
        <v>0.42625000000000002</v>
      </c>
      <c r="L7692">
        <v>8.3949999999999997E-2</v>
      </c>
      <c r="M7692">
        <v>8.8650000000000007E-2</v>
      </c>
    </row>
    <row r="7693" spans="2:13" x14ac:dyDescent="0.35">
      <c r="B7693">
        <v>7690</v>
      </c>
      <c r="C7693">
        <v>0.76895000000000002</v>
      </c>
      <c r="D7693">
        <v>0.74624999999999997</v>
      </c>
      <c r="E7693">
        <v>0.99995000000000001</v>
      </c>
      <c r="F7693">
        <v>0.86845000000000006</v>
      </c>
      <c r="G7693">
        <v>8.0850000000000005E-2</v>
      </c>
      <c r="H7693">
        <v>0.65354999999999996</v>
      </c>
      <c r="I7693">
        <v>0.59494999999999998</v>
      </c>
      <c r="J7693">
        <v>0.37225000000000003</v>
      </c>
      <c r="K7693">
        <v>6.0449999999999997E-2</v>
      </c>
      <c r="L7693">
        <v>0.68754999999999999</v>
      </c>
      <c r="M7693">
        <v>2.6950000000000002E-2</v>
      </c>
    </row>
    <row r="7694" spans="2:13" x14ac:dyDescent="0.35">
      <c r="B7694">
        <v>7691</v>
      </c>
      <c r="C7694">
        <v>0.76905000000000001</v>
      </c>
      <c r="D7694">
        <v>0.81974999999999998</v>
      </c>
      <c r="E7694">
        <v>2.315E-2</v>
      </c>
      <c r="F7694">
        <v>0.33705000000000002</v>
      </c>
      <c r="G7694">
        <v>0.47275</v>
      </c>
      <c r="H7694">
        <v>0.71755000000000002</v>
      </c>
      <c r="I7694">
        <v>2.435E-2</v>
      </c>
      <c r="J7694">
        <v>0.44305</v>
      </c>
      <c r="K7694">
        <v>0.16095000000000001</v>
      </c>
      <c r="L7694">
        <v>0.40325</v>
      </c>
      <c r="M7694">
        <v>0.97704999999999997</v>
      </c>
    </row>
    <row r="7695" spans="2:13" x14ac:dyDescent="0.35">
      <c r="B7695">
        <v>7692</v>
      </c>
      <c r="C7695">
        <v>0.76915</v>
      </c>
      <c r="D7695">
        <v>0.70474999999999999</v>
      </c>
      <c r="E7695">
        <v>0.43595</v>
      </c>
      <c r="F7695">
        <v>0.68715000000000004</v>
      </c>
      <c r="G7695">
        <v>9.8350000000000007E-2</v>
      </c>
      <c r="H7695">
        <v>0.16625000000000001</v>
      </c>
      <c r="I7695">
        <v>0.25155</v>
      </c>
      <c r="J7695">
        <v>0.16844999999999999</v>
      </c>
      <c r="K7695">
        <v>0.37864999999999999</v>
      </c>
      <c r="L7695">
        <v>0.26795000000000002</v>
      </c>
      <c r="M7695">
        <v>0.89744999999999997</v>
      </c>
    </row>
    <row r="7696" spans="2:13" x14ac:dyDescent="0.35">
      <c r="B7696">
        <v>7693</v>
      </c>
      <c r="C7696">
        <v>0.76924999999999999</v>
      </c>
      <c r="D7696">
        <v>0.61075000000000002</v>
      </c>
      <c r="E7696">
        <v>0.66034999999999999</v>
      </c>
      <c r="F7696">
        <v>0.92005000000000003</v>
      </c>
      <c r="G7696">
        <v>0.68174999999999997</v>
      </c>
      <c r="H7696">
        <v>0.84394999999999998</v>
      </c>
      <c r="I7696">
        <v>0.61194999999999999</v>
      </c>
      <c r="J7696">
        <v>4.045E-2</v>
      </c>
      <c r="K7696">
        <v>0.29575000000000001</v>
      </c>
      <c r="L7696">
        <v>0.95394999999999996</v>
      </c>
      <c r="M7696">
        <v>0.59214999999999995</v>
      </c>
    </row>
    <row r="7697" spans="2:13" x14ac:dyDescent="0.35">
      <c r="B7697">
        <v>7694</v>
      </c>
      <c r="C7697">
        <v>0.76934999999999998</v>
      </c>
      <c r="D7697">
        <v>0.64934999999999998</v>
      </c>
      <c r="E7697">
        <v>0.10095</v>
      </c>
      <c r="F7697">
        <v>0.89734999999999998</v>
      </c>
      <c r="G7697">
        <v>0.67384999999999995</v>
      </c>
      <c r="H7697">
        <v>0.78564999999999996</v>
      </c>
      <c r="I7697">
        <v>0.80474999999999997</v>
      </c>
      <c r="J7697">
        <v>0.88144999999999996</v>
      </c>
      <c r="K7697">
        <v>0.23405000000000001</v>
      </c>
      <c r="L7697">
        <v>0.42925000000000002</v>
      </c>
      <c r="M7697">
        <v>0.42685000000000001</v>
      </c>
    </row>
    <row r="7698" spans="2:13" x14ac:dyDescent="0.35">
      <c r="B7698">
        <v>7695</v>
      </c>
      <c r="C7698">
        <v>0.76944999999999997</v>
      </c>
      <c r="D7698">
        <v>0.18245</v>
      </c>
      <c r="E7698">
        <v>0.82335000000000003</v>
      </c>
      <c r="F7698">
        <v>0.33015</v>
      </c>
      <c r="G7698">
        <v>0.57274999999999998</v>
      </c>
      <c r="H7698">
        <v>0.86475000000000002</v>
      </c>
      <c r="I7698">
        <v>0.65695000000000003</v>
      </c>
      <c r="J7698">
        <v>0.83445000000000003</v>
      </c>
      <c r="K7698">
        <v>0.34625</v>
      </c>
      <c r="L7698">
        <v>2.495E-2</v>
      </c>
      <c r="M7698">
        <v>0.73514999999999997</v>
      </c>
    </row>
    <row r="7699" spans="2:13" x14ac:dyDescent="0.35">
      <c r="B7699">
        <v>7696</v>
      </c>
      <c r="C7699">
        <v>0.76954999999999996</v>
      </c>
      <c r="D7699">
        <v>0.27934999999999999</v>
      </c>
      <c r="E7699">
        <v>0.78544999999999998</v>
      </c>
      <c r="F7699">
        <v>0.61434999999999995</v>
      </c>
      <c r="G7699">
        <v>0.14365</v>
      </c>
      <c r="H7699">
        <v>0.37325000000000003</v>
      </c>
      <c r="I7699">
        <v>0.62385000000000002</v>
      </c>
      <c r="J7699">
        <v>0.43395</v>
      </c>
      <c r="K7699">
        <v>0.44385000000000002</v>
      </c>
      <c r="L7699">
        <v>0.73324999999999996</v>
      </c>
      <c r="M7699">
        <v>0.49054999999999999</v>
      </c>
    </row>
    <row r="7700" spans="2:13" x14ac:dyDescent="0.35">
      <c r="B7700">
        <v>7697</v>
      </c>
      <c r="C7700">
        <v>0.76964999999999995</v>
      </c>
      <c r="D7700">
        <v>0.66295000000000004</v>
      </c>
      <c r="E7700">
        <v>0.64134999999999998</v>
      </c>
      <c r="F7700">
        <v>0.50944999999999996</v>
      </c>
      <c r="G7700">
        <v>0.70455000000000001</v>
      </c>
      <c r="H7700">
        <v>0.13714999999999999</v>
      </c>
      <c r="I7700">
        <v>0.63605</v>
      </c>
      <c r="J7700">
        <v>9.1950000000000004E-2</v>
      </c>
      <c r="K7700">
        <v>0.23375000000000001</v>
      </c>
      <c r="L7700">
        <v>0.77675000000000005</v>
      </c>
      <c r="M7700">
        <v>0.16575000000000001</v>
      </c>
    </row>
    <row r="7701" spans="2:13" x14ac:dyDescent="0.35">
      <c r="B7701">
        <v>7698</v>
      </c>
      <c r="C7701">
        <v>0.76975000000000005</v>
      </c>
      <c r="D7701">
        <v>0.78095000000000003</v>
      </c>
      <c r="E7701">
        <v>0.67935000000000001</v>
      </c>
      <c r="F7701">
        <v>0.18135000000000001</v>
      </c>
      <c r="G7701">
        <v>0.80694999999999995</v>
      </c>
      <c r="H7701">
        <v>0.72355000000000003</v>
      </c>
      <c r="I7701">
        <v>0.98604999999999998</v>
      </c>
      <c r="J7701">
        <v>0.62044999999999995</v>
      </c>
      <c r="K7701">
        <v>0.37285000000000001</v>
      </c>
      <c r="L7701">
        <v>0.46444999999999997</v>
      </c>
      <c r="M7701">
        <v>0.63044999999999995</v>
      </c>
    </row>
    <row r="7702" spans="2:13" x14ac:dyDescent="0.35">
      <c r="B7702">
        <v>7699</v>
      </c>
      <c r="C7702">
        <v>0.76985000000000003</v>
      </c>
      <c r="D7702">
        <v>0.27145000000000002</v>
      </c>
      <c r="E7702">
        <v>0.72124999999999995</v>
      </c>
      <c r="F7702">
        <v>0.58155000000000001</v>
      </c>
      <c r="G7702">
        <v>0.30614999999999998</v>
      </c>
      <c r="H7702">
        <v>0.49985000000000002</v>
      </c>
      <c r="I7702">
        <v>0.24185000000000001</v>
      </c>
      <c r="J7702">
        <v>0.88565000000000005</v>
      </c>
      <c r="K7702">
        <v>5.5550000000000002E-2</v>
      </c>
      <c r="L7702">
        <v>0.19105</v>
      </c>
      <c r="M7702">
        <v>0.32205</v>
      </c>
    </row>
    <row r="7703" spans="2:13" x14ac:dyDescent="0.35">
      <c r="B7703">
        <v>7700</v>
      </c>
      <c r="C7703">
        <v>0.76995000000000002</v>
      </c>
      <c r="D7703">
        <v>0.32805000000000001</v>
      </c>
      <c r="E7703">
        <v>0.34575</v>
      </c>
      <c r="F7703">
        <v>0.83035000000000003</v>
      </c>
      <c r="G7703">
        <v>0.64764999999999995</v>
      </c>
      <c r="H7703">
        <v>0.79874999999999996</v>
      </c>
      <c r="I7703">
        <v>0.53044999999999998</v>
      </c>
      <c r="J7703">
        <v>2.385E-2</v>
      </c>
      <c r="K7703">
        <v>0.66544999999999999</v>
      </c>
      <c r="L7703">
        <v>0.84714999999999996</v>
      </c>
      <c r="M7703">
        <v>0.36094999999999999</v>
      </c>
    </row>
    <row r="7704" spans="2:13" x14ac:dyDescent="0.35">
      <c r="B7704">
        <v>7701</v>
      </c>
      <c r="C7704">
        <v>0.77005000000000001</v>
      </c>
      <c r="D7704">
        <v>6.0850000000000001E-2</v>
      </c>
      <c r="E7704">
        <v>0.91285000000000005</v>
      </c>
      <c r="F7704">
        <v>0.83365</v>
      </c>
      <c r="G7704">
        <v>0.63724999999999998</v>
      </c>
      <c r="H7704">
        <v>0.23025000000000001</v>
      </c>
      <c r="I7704">
        <v>0.17165</v>
      </c>
      <c r="J7704">
        <v>0.33184999999999998</v>
      </c>
      <c r="K7704">
        <v>0.58225000000000005</v>
      </c>
      <c r="L7704">
        <v>0.90854999999999997</v>
      </c>
      <c r="M7704">
        <v>0.47365000000000002</v>
      </c>
    </row>
    <row r="7705" spans="2:13" x14ac:dyDescent="0.35">
      <c r="B7705">
        <v>7702</v>
      </c>
      <c r="C7705">
        <v>0.77015</v>
      </c>
      <c r="D7705">
        <v>0.79774999999999996</v>
      </c>
      <c r="E7705">
        <v>3.015E-2</v>
      </c>
      <c r="F7705">
        <v>0.93984999999999996</v>
      </c>
      <c r="G7705">
        <v>0.54205000000000003</v>
      </c>
      <c r="H7705">
        <v>0.65854999999999997</v>
      </c>
      <c r="I7705">
        <v>0.76824999999999999</v>
      </c>
      <c r="J7705">
        <v>0.88344999999999996</v>
      </c>
      <c r="K7705">
        <v>0.43585000000000002</v>
      </c>
      <c r="L7705">
        <v>0.12925</v>
      </c>
      <c r="M7705">
        <v>0.87705</v>
      </c>
    </row>
    <row r="7706" spans="2:13" x14ac:dyDescent="0.35">
      <c r="B7706">
        <v>7703</v>
      </c>
      <c r="C7706">
        <v>0.77024999999999999</v>
      </c>
      <c r="D7706">
        <v>0.23995</v>
      </c>
      <c r="E7706">
        <v>0.53505000000000003</v>
      </c>
      <c r="F7706">
        <v>0.89564999999999995</v>
      </c>
      <c r="G7706">
        <v>0.27634999999999998</v>
      </c>
      <c r="H7706">
        <v>0.33994999999999997</v>
      </c>
      <c r="I7706">
        <v>0.12895000000000001</v>
      </c>
      <c r="J7706">
        <v>0.48985000000000001</v>
      </c>
      <c r="K7706">
        <v>0.78515000000000001</v>
      </c>
      <c r="L7706">
        <v>0.15725</v>
      </c>
      <c r="M7706">
        <v>0.45445000000000002</v>
      </c>
    </row>
    <row r="7707" spans="2:13" x14ac:dyDescent="0.35">
      <c r="B7707">
        <v>7704</v>
      </c>
      <c r="C7707">
        <v>0.77034999999999998</v>
      </c>
      <c r="D7707">
        <v>0.61795</v>
      </c>
      <c r="E7707">
        <v>0.74734999999999996</v>
      </c>
      <c r="F7707">
        <v>0.22034999999999999</v>
      </c>
      <c r="G7707">
        <v>0.57625000000000004</v>
      </c>
      <c r="H7707">
        <v>4.4850000000000001E-2</v>
      </c>
      <c r="I7707">
        <v>0.37285000000000001</v>
      </c>
      <c r="J7707">
        <v>0.85704999999999998</v>
      </c>
      <c r="K7707">
        <v>0.49854999999999999</v>
      </c>
      <c r="L7707">
        <v>0.14624999999999999</v>
      </c>
      <c r="M7707">
        <v>0.27365</v>
      </c>
    </row>
    <row r="7708" spans="2:13" x14ac:dyDescent="0.35">
      <c r="B7708">
        <v>7705</v>
      </c>
      <c r="C7708">
        <v>0.77044999999999997</v>
      </c>
      <c r="D7708">
        <v>0.60645000000000004</v>
      </c>
      <c r="E7708">
        <v>0.46934999999999999</v>
      </c>
      <c r="F7708">
        <v>0.90554999999999997</v>
      </c>
      <c r="G7708">
        <v>0.27395000000000003</v>
      </c>
      <c r="H7708">
        <v>0.65825</v>
      </c>
      <c r="I7708">
        <v>0.37795000000000001</v>
      </c>
      <c r="J7708">
        <v>2.9350000000000001E-2</v>
      </c>
      <c r="K7708">
        <v>0.52534999999999998</v>
      </c>
      <c r="L7708">
        <v>0.45584999999999998</v>
      </c>
      <c r="M7708">
        <v>0.62155000000000005</v>
      </c>
    </row>
    <row r="7709" spans="2:13" x14ac:dyDescent="0.35">
      <c r="B7709">
        <v>7706</v>
      </c>
      <c r="C7709">
        <v>0.77054999999999996</v>
      </c>
      <c r="D7709">
        <v>0.39145000000000002</v>
      </c>
      <c r="E7709">
        <v>0.91544999999999999</v>
      </c>
      <c r="F7709">
        <v>0.86585000000000001</v>
      </c>
      <c r="G7709">
        <v>0.92645</v>
      </c>
      <c r="H7709">
        <v>0.98104999999999998</v>
      </c>
      <c r="I7709">
        <v>0.17795</v>
      </c>
      <c r="J7709">
        <v>0.34365000000000001</v>
      </c>
      <c r="K7709">
        <v>0.23585</v>
      </c>
      <c r="L7709">
        <v>0.14485000000000001</v>
      </c>
      <c r="M7709">
        <v>0.69635000000000002</v>
      </c>
    </row>
    <row r="7710" spans="2:13" x14ac:dyDescent="0.35">
      <c r="B7710">
        <v>7707</v>
      </c>
      <c r="C7710">
        <v>0.77064999999999995</v>
      </c>
      <c r="D7710">
        <v>0.98494999999999999</v>
      </c>
      <c r="E7710">
        <v>0.60535000000000005</v>
      </c>
      <c r="F7710">
        <v>0.82935000000000003</v>
      </c>
      <c r="G7710">
        <v>0.97665000000000002</v>
      </c>
      <c r="H7710">
        <v>0.98514999999999997</v>
      </c>
      <c r="I7710">
        <v>0.58745000000000003</v>
      </c>
      <c r="J7710">
        <v>0.47455000000000003</v>
      </c>
      <c r="K7710">
        <v>0.36235000000000001</v>
      </c>
      <c r="L7710">
        <v>0.48004999999999998</v>
      </c>
      <c r="M7710">
        <v>0.19145000000000001</v>
      </c>
    </row>
    <row r="7711" spans="2:13" x14ac:dyDescent="0.35">
      <c r="B7711">
        <v>7708</v>
      </c>
      <c r="C7711">
        <v>0.77075000000000005</v>
      </c>
      <c r="D7711">
        <v>0.17815</v>
      </c>
      <c r="E7711">
        <v>0.62344999999999995</v>
      </c>
      <c r="F7711">
        <v>0.27434999999999998</v>
      </c>
      <c r="G7711">
        <v>0.78815000000000002</v>
      </c>
      <c r="H7711">
        <v>0.55874999999999997</v>
      </c>
      <c r="I7711">
        <v>0.83894999999999997</v>
      </c>
      <c r="J7711">
        <v>0.85175000000000001</v>
      </c>
      <c r="K7711">
        <v>0.16155</v>
      </c>
      <c r="L7711">
        <v>0.12834999999999999</v>
      </c>
      <c r="M7711">
        <v>0.36795</v>
      </c>
    </row>
    <row r="7712" spans="2:13" x14ac:dyDescent="0.35">
      <c r="B7712">
        <v>7709</v>
      </c>
      <c r="C7712">
        <v>0.77085000000000004</v>
      </c>
      <c r="D7712">
        <v>0.27005000000000001</v>
      </c>
      <c r="E7712">
        <v>4.0849999999999997E-2</v>
      </c>
      <c r="F7712">
        <v>0.29515000000000002</v>
      </c>
      <c r="G7712">
        <v>3.8850000000000003E-2</v>
      </c>
      <c r="H7712">
        <v>0.33905000000000002</v>
      </c>
      <c r="I7712">
        <v>5.1549999999999999E-2</v>
      </c>
      <c r="J7712">
        <v>0.39884999999999998</v>
      </c>
      <c r="K7712">
        <v>0.18245</v>
      </c>
      <c r="L7712">
        <v>5.815E-2</v>
      </c>
      <c r="M7712">
        <v>0.17315</v>
      </c>
    </row>
    <row r="7713" spans="2:13" x14ac:dyDescent="0.35">
      <c r="B7713">
        <v>7710</v>
      </c>
      <c r="C7713">
        <v>0.77095000000000002</v>
      </c>
      <c r="D7713">
        <v>0.60875000000000001</v>
      </c>
      <c r="E7713">
        <v>0.26565</v>
      </c>
      <c r="F7713">
        <v>0.84675</v>
      </c>
      <c r="G7713">
        <v>0.19814999999999999</v>
      </c>
      <c r="H7713">
        <v>0.51014999999999999</v>
      </c>
      <c r="I7713">
        <v>0.44885000000000003</v>
      </c>
      <c r="J7713">
        <v>0.32665</v>
      </c>
      <c r="K7713">
        <v>0.61995</v>
      </c>
      <c r="L7713">
        <v>0.98334999999999995</v>
      </c>
      <c r="M7713">
        <v>0.26074999999999998</v>
      </c>
    </row>
    <row r="7714" spans="2:13" x14ac:dyDescent="0.35">
      <c r="B7714">
        <v>7711</v>
      </c>
      <c r="C7714">
        <v>0.77105000000000001</v>
      </c>
      <c r="D7714">
        <v>0.76854999999999996</v>
      </c>
      <c r="E7714">
        <v>0.11335000000000001</v>
      </c>
      <c r="F7714">
        <v>0.48754999999999998</v>
      </c>
      <c r="G7714">
        <v>0.90995000000000004</v>
      </c>
      <c r="H7714">
        <v>0.20185</v>
      </c>
      <c r="I7714">
        <v>0.71745000000000003</v>
      </c>
      <c r="J7714">
        <v>0.56355</v>
      </c>
      <c r="K7714">
        <v>0.81764999999999999</v>
      </c>
      <c r="L7714">
        <v>0.29044999999999999</v>
      </c>
      <c r="M7714">
        <v>0.34694999999999998</v>
      </c>
    </row>
    <row r="7715" spans="2:13" x14ac:dyDescent="0.35">
      <c r="B7715">
        <v>7712</v>
      </c>
      <c r="C7715">
        <v>0.77115</v>
      </c>
      <c r="D7715">
        <v>0.80284999999999995</v>
      </c>
      <c r="E7715">
        <v>0.89395000000000002</v>
      </c>
      <c r="F7715">
        <v>9.2450000000000004E-2</v>
      </c>
      <c r="G7715">
        <v>0.35435</v>
      </c>
      <c r="H7715">
        <v>0.57104999999999995</v>
      </c>
      <c r="I7715">
        <v>9.6549999999999997E-2</v>
      </c>
      <c r="J7715">
        <v>0.76885000000000003</v>
      </c>
      <c r="K7715">
        <v>0.45555000000000001</v>
      </c>
      <c r="L7715">
        <v>0.67664999999999997</v>
      </c>
      <c r="M7715">
        <v>0.95445000000000002</v>
      </c>
    </row>
    <row r="7716" spans="2:13" x14ac:dyDescent="0.35">
      <c r="B7716">
        <v>7713</v>
      </c>
      <c r="C7716">
        <v>0.77124999999999999</v>
      </c>
      <c r="D7716">
        <v>0.54605000000000004</v>
      </c>
      <c r="E7716">
        <v>0.99895</v>
      </c>
      <c r="F7716">
        <v>0.50014999999999998</v>
      </c>
      <c r="G7716">
        <v>0.70004999999999995</v>
      </c>
      <c r="H7716">
        <v>0.75105</v>
      </c>
      <c r="I7716">
        <v>0.15195</v>
      </c>
      <c r="J7716">
        <v>0.61294999999999999</v>
      </c>
      <c r="K7716">
        <v>0.36604999999999999</v>
      </c>
      <c r="L7716">
        <v>0.34015000000000001</v>
      </c>
      <c r="M7716">
        <v>0.41775000000000001</v>
      </c>
    </row>
    <row r="7717" spans="2:13" x14ac:dyDescent="0.35">
      <c r="B7717">
        <v>7714</v>
      </c>
      <c r="C7717">
        <v>0.77134999999999998</v>
      </c>
      <c r="D7717">
        <v>0.27765000000000001</v>
      </c>
      <c r="E7717">
        <v>0.86904999999999999</v>
      </c>
      <c r="F7717">
        <v>0.39395000000000002</v>
      </c>
      <c r="G7717">
        <v>0.25224999999999997</v>
      </c>
      <c r="H7717">
        <v>0.71645000000000003</v>
      </c>
      <c r="I7717">
        <v>0.12045</v>
      </c>
      <c r="J7717">
        <v>0.85565000000000002</v>
      </c>
      <c r="K7717">
        <v>0.40255000000000002</v>
      </c>
      <c r="L7717">
        <v>0.28044999999999998</v>
      </c>
      <c r="M7717">
        <v>0.61804999999999999</v>
      </c>
    </row>
    <row r="7718" spans="2:13" x14ac:dyDescent="0.35">
      <c r="B7718">
        <v>7715</v>
      </c>
      <c r="C7718">
        <v>0.77144999999999997</v>
      </c>
      <c r="D7718">
        <v>0.59135000000000004</v>
      </c>
      <c r="E7718">
        <v>4.8149999999999998E-2</v>
      </c>
      <c r="F7718">
        <v>0.96604999999999996</v>
      </c>
      <c r="G7718">
        <v>2.035E-2</v>
      </c>
      <c r="H7718">
        <v>0.36104999999999998</v>
      </c>
      <c r="I7718">
        <v>0.87965000000000004</v>
      </c>
      <c r="J7718">
        <v>7.5149999999999995E-2</v>
      </c>
      <c r="K7718">
        <v>0.14524999999999999</v>
      </c>
      <c r="L7718">
        <v>0.71065</v>
      </c>
      <c r="M7718">
        <v>0.21665000000000001</v>
      </c>
    </row>
    <row r="7719" spans="2:13" x14ac:dyDescent="0.35">
      <c r="B7719">
        <v>7716</v>
      </c>
      <c r="C7719">
        <v>0.77154999999999996</v>
      </c>
      <c r="D7719">
        <v>8.7050000000000002E-2</v>
      </c>
      <c r="E7719">
        <v>5.8250000000000003E-2</v>
      </c>
      <c r="F7719">
        <v>0.19145000000000001</v>
      </c>
      <c r="G7719">
        <v>0.94474999999999998</v>
      </c>
      <c r="H7719">
        <v>0.89275000000000004</v>
      </c>
      <c r="I7719">
        <v>0.46905000000000002</v>
      </c>
      <c r="J7719">
        <v>0.35635</v>
      </c>
      <c r="K7719">
        <v>0.16495000000000001</v>
      </c>
      <c r="L7719">
        <v>0.86785000000000001</v>
      </c>
      <c r="M7719">
        <v>0.18275</v>
      </c>
    </row>
    <row r="7720" spans="2:13" x14ac:dyDescent="0.35">
      <c r="B7720">
        <v>7717</v>
      </c>
      <c r="C7720">
        <v>0.77164999999999995</v>
      </c>
      <c r="D7720">
        <v>0.76475000000000004</v>
      </c>
      <c r="E7720">
        <v>6.275E-2</v>
      </c>
      <c r="F7720">
        <v>0.44405</v>
      </c>
      <c r="G7720">
        <v>0.21185000000000001</v>
      </c>
      <c r="H7720">
        <v>0.87534999999999996</v>
      </c>
      <c r="I7720">
        <v>0.20695</v>
      </c>
      <c r="J7720">
        <v>0.85055000000000003</v>
      </c>
      <c r="K7720">
        <v>0.89034999999999997</v>
      </c>
      <c r="L7720">
        <v>0.72945000000000004</v>
      </c>
      <c r="M7720">
        <v>0.42554999999999998</v>
      </c>
    </row>
    <row r="7721" spans="2:13" x14ac:dyDescent="0.35">
      <c r="B7721">
        <v>7718</v>
      </c>
      <c r="C7721">
        <v>0.77175000000000005</v>
      </c>
      <c r="D7721">
        <v>0.37595000000000001</v>
      </c>
      <c r="E7721">
        <v>0.11835</v>
      </c>
      <c r="F7721">
        <v>0.81835000000000002</v>
      </c>
      <c r="G7721">
        <v>0.74595</v>
      </c>
      <c r="H7721">
        <v>0.89885000000000004</v>
      </c>
      <c r="I7721">
        <v>0.45034999999999997</v>
      </c>
      <c r="J7721">
        <v>0.97594999999999998</v>
      </c>
      <c r="K7721">
        <v>0.20265</v>
      </c>
      <c r="L7721">
        <v>0.99975000000000003</v>
      </c>
      <c r="M7721">
        <v>0.75775000000000003</v>
      </c>
    </row>
    <row r="7722" spans="2:13" x14ac:dyDescent="0.35">
      <c r="B7722">
        <v>7719</v>
      </c>
      <c r="C7722">
        <v>0.77185000000000004</v>
      </c>
      <c r="D7722">
        <v>0.23774999999999999</v>
      </c>
      <c r="E7722">
        <v>8.795E-2</v>
      </c>
      <c r="F7722">
        <v>9.3450000000000005E-2</v>
      </c>
      <c r="G7722">
        <v>0.26474999999999999</v>
      </c>
      <c r="H7722">
        <v>0.59814999999999996</v>
      </c>
      <c r="I7722">
        <v>0.70735000000000003</v>
      </c>
      <c r="J7722">
        <v>0.14094999999999999</v>
      </c>
      <c r="K7722">
        <v>0.33524999999999999</v>
      </c>
      <c r="L7722">
        <v>0.98824999999999996</v>
      </c>
      <c r="M7722">
        <v>0.62565000000000004</v>
      </c>
    </row>
    <row r="7723" spans="2:13" x14ac:dyDescent="0.35">
      <c r="B7723">
        <v>7720</v>
      </c>
      <c r="C7723">
        <v>0.77195000000000003</v>
      </c>
      <c r="D7723">
        <v>0.90325</v>
      </c>
      <c r="E7723">
        <v>0.21224999999999999</v>
      </c>
      <c r="F7723">
        <v>0.11695</v>
      </c>
      <c r="G7723">
        <v>0.51114999999999999</v>
      </c>
      <c r="H7723">
        <v>0.52505000000000002</v>
      </c>
      <c r="I7723">
        <v>0.25174999999999997</v>
      </c>
      <c r="J7723">
        <v>0.49125000000000002</v>
      </c>
      <c r="K7723">
        <v>0.77485000000000004</v>
      </c>
      <c r="L7723">
        <v>0.68615000000000004</v>
      </c>
      <c r="M7723">
        <v>0.13345000000000001</v>
      </c>
    </row>
    <row r="7724" spans="2:13" x14ac:dyDescent="0.35">
      <c r="B7724">
        <v>7721</v>
      </c>
      <c r="C7724">
        <v>0.77205000000000001</v>
      </c>
      <c r="D7724">
        <v>0.32605000000000001</v>
      </c>
      <c r="E7724">
        <v>0.43914999999999998</v>
      </c>
      <c r="F7724">
        <v>0.82804999999999995</v>
      </c>
      <c r="G7724">
        <v>0.58735000000000004</v>
      </c>
      <c r="H7724">
        <v>0.21475</v>
      </c>
      <c r="I7724">
        <v>0.34834999999999999</v>
      </c>
      <c r="J7724">
        <v>0.41115000000000002</v>
      </c>
      <c r="K7724">
        <v>0.19685</v>
      </c>
      <c r="L7724">
        <v>0.51315</v>
      </c>
      <c r="M7724">
        <v>0.41315000000000002</v>
      </c>
    </row>
    <row r="7725" spans="2:13" x14ac:dyDescent="0.35">
      <c r="B7725">
        <v>7722</v>
      </c>
      <c r="C7725">
        <v>0.77215</v>
      </c>
      <c r="D7725">
        <v>0.56345000000000001</v>
      </c>
      <c r="E7725">
        <v>0.17075000000000001</v>
      </c>
      <c r="F7725">
        <v>0.54484999999999995</v>
      </c>
      <c r="G7725">
        <v>0.90075000000000005</v>
      </c>
      <c r="H7725">
        <v>0.78205000000000002</v>
      </c>
      <c r="I7725">
        <v>0.88324999999999998</v>
      </c>
      <c r="J7725">
        <v>0.34475</v>
      </c>
      <c r="K7725">
        <v>0.92864999999999998</v>
      </c>
      <c r="L7725">
        <v>0.60624999999999996</v>
      </c>
      <c r="M7725">
        <v>0.66705000000000003</v>
      </c>
    </row>
    <row r="7726" spans="2:13" x14ac:dyDescent="0.35">
      <c r="B7726">
        <v>7723</v>
      </c>
      <c r="C7726">
        <v>0.77224999999999999</v>
      </c>
      <c r="D7726">
        <v>0.97004999999999997</v>
      </c>
      <c r="E7726">
        <v>0.56035000000000001</v>
      </c>
      <c r="F7726">
        <v>0.64375000000000004</v>
      </c>
      <c r="G7726">
        <v>0.20055000000000001</v>
      </c>
      <c r="H7726">
        <v>0.45255000000000001</v>
      </c>
      <c r="I7726">
        <v>0.22994999999999999</v>
      </c>
      <c r="J7726">
        <v>0.54744999999999999</v>
      </c>
      <c r="K7726">
        <v>0.40315000000000001</v>
      </c>
      <c r="L7726">
        <v>5.4850000000000003E-2</v>
      </c>
      <c r="M7726">
        <v>0.21154999999999999</v>
      </c>
    </row>
    <row r="7727" spans="2:13" x14ac:dyDescent="0.35">
      <c r="B7727">
        <v>7724</v>
      </c>
      <c r="C7727">
        <v>0.77234999999999998</v>
      </c>
      <c r="D7727">
        <v>1.805E-2</v>
      </c>
      <c r="E7727">
        <v>7.0550000000000002E-2</v>
      </c>
      <c r="F7727">
        <v>0.49625000000000002</v>
      </c>
      <c r="G7727">
        <v>0.48715000000000003</v>
      </c>
      <c r="H7727">
        <v>9.8499999999999994E-3</v>
      </c>
      <c r="I7727">
        <v>3.2050000000000002E-2</v>
      </c>
      <c r="J7727">
        <v>0.28675</v>
      </c>
      <c r="K7727">
        <v>0.59104999999999996</v>
      </c>
      <c r="L7727">
        <v>0.14754999999999999</v>
      </c>
      <c r="M7727">
        <v>0.15784999999999999</v>
      </c>
    </row>
    <row r="7728" spans="2:13" x14ac:dyDescent="0.35">
      <c r="B7728">
        <v>7725</v>
      </c>
      <c r="C7728">
        <v>0.77244999999999997</v>
      </c>
      <c r="D7728">
        <v>5.0950000000000002E-2</v>
      </c>
      <c r="E7728">
        <v>0.51885000000000003</v>
      </c>
      <c r="F7728">
        <v>0.62844999999999995</v>
      </c>
      <c r="G7728">
        <v>0.54244999999999999</v>
      </c>
      <c r="H7728">
        <v>0.20605000000000001</v>
      </c>
      <c r="I7728">
        <v>0.88824999999999998</v>
      </c>
      <c r="J7728">
        <v>0.69674999999999998</v>
      </c>
      <c r="K7728">
        <v>0.75124999999999997</v>
      </c>
      <c r="L7728">
        <v>0.33465</v>
      </c>
      <c r="M7728">
        <v>0.47384999999999999</v>
      </c>
    </row>
    <row r="7729" spans="2:13" x14ac:dyDescent="0.35">
      <c r="B7729">
        <v>7726</v>
      </c>
      <c r="C7729">
        <v>0.77254999999999996</v>
      </c>
      <c r="D7729">
        <v>0.79395000000000004</v>
      </c>
      <c r="E7729">
        <v>0.84665000000000001</v>
      </c>
      <c r="F7729">
        <v>0.73324999999999996</v>
      </c>
      <c r="G7729">
        <v>0.96135000000000004</v>
      </c>
      <c r="H7729">
        <v>0.31785000000000002</v>
      </c>
      <c r="I7729">
        <v>0.17785000000000001</v>
      </c>
      <c r="J7729">
        <v>0.46794999999999998</v>
      </c>
      <c r="K7729">
        <v>0.97024999999999995</v>
      </c>
      <c r="L7729">
        <v>0.92854999999999999</v>
      </c>
      <c r="M7729">
        <v>9.1450000000000004E-2</v>
      </c>
    </row>
    <row r="7730" spans="2:13" x14ac:dyDescent="0.35">
      <c r="B7730">
        <v>7727</v>
      </c>
      <c r="C7730">
        <v>0.77264999999999995</v>
      </c>
      <c r="D7730">
        <v>0.50695000000000001</v>
      </c>
      <c r="E7730">
        <v>0.29825000000000002</v>
      </c>
      <c r="F7730">
        <v>0.57965</v>
      </c>
      <c r="G7730">
        <v>0.69025000000000003</v>
      </c>
      <c r="H7730">
        <v>0.23385</v>
      </c>
      <c r="I7730">
        <v>0.17774999999999999</v>
      </c>
      <c r="J7730">
        <v>0.99265000000000003</v>
      </c>
      <c r="K7730">
        <v>8.8749999999999996E-2</v>
      </c>
      <c r="L7730">
        <v>0.85834999999999995</v>
      </c>
      <c r="M7730">
        <v>0.25385000000000002</v>
      </c>
    </row>
    <row r="7731" spans="2:13" x14ac:dyDescent="0.35">
      <c r="B7731">
        <v>7728</v>
      </c>
      <c r="C7731">
        <v>0.77275000000000005</v>
      </c>
      <c r="D7731">
        <v>0.85994999999999999</v>
      </c>
      <c r="E7731">
        <v>0.54035</v>
      </c>
      <c r="F7731">
        <v>0.48475000000000001</v>
      </c>
      <c r="G7731">
        <v>0.24475</v>
      </c>
      <c r="H7731">
        <v>0.82825000000000004</v>
      </c>
      <c r="I7731">
        <v>0.30044999999999999</v>
      </c>
      <c r="J7731">
        <v>0.91564999999999996</v>
      </c>
      <c r="K7731">
        <v>0.21285000000000001</v>
      </c>
      <c r="L7731">
        <v>0.86004999999999998</v>
      </c>
      <c r="M7731">
        <v>0.96884999999999999</v>
      </c>
    </row>
    <row r="7732" spans="2:13" x14ac:dyDescent="0.35">
      <c r="B7732">
        <v>7729</v>
      </c>
      <c r="C7732">
        <v>0.77285000000000004</v>
      </c>
      <c r="D7732">
        <v>0.19475000000000001</v>
      </c>
      <c r="E7732">
        <v>0.74855000000000005</v>
      </c>
      <c r="F7732">
        <v>0.97024999999999995</v>
      </c>
      <c r="G7732">
        <v>0.71255000000000002</v>
      </c>
      <c r="H7732">
        <v>0.96455000000000002</v>
      </c>
      <c r="I7732">
        <v>7.7850000000000003E-2</v>
      </c>
      <c r="J7732">
        <v>0.80454999999999999</v>
      </c>
      <c r="K7732">
        <v>7.5749999999999998E-2</v>
      </c>
      <c r="L7732">
        <v>0.39974999999999999</v>
      </c>
      <c r="M7732">
        <v>0.44895000000000002</v>
      </c>
    </row>
    <row r="7733" spans="2:13" x14ac:dyDescent="0.35">
      <c r="B7733">
        <v>7730</v>
      </c>
      <c r="C7733">
        <v>0.77295000000000003</v>
      </c>
      <c r="D7733">
        <v>0.25385000000000002</v>
      </c>
      <c r="E7733">
        <v>0.13725000000000001</v>
      </c>
      <c r="F7733">
        <v>0.48385</v>
      </c>
      <c r="G7733">
        <v>0.25705</v>
      </c>
      <c r="H7733">
        <v>0.34875</v>
      </c>
      <c r="I7733">
        <v>0.41385</v>
      </c>
      <c r="J7733">
        <v>0.46955000000000002</v>
      </c>
      <c r="K7733">
        <v>0.90015000000000001</v>
      </c>
      <c r="L7733">
        <v>0.79295000000000004</v>
      </c>
      <c r="M7733">
        <v>0.37145</v>
      </c>
    </row>
    <row r="7734" spans="2:13" x14ac:dyDescent="0.35">
      <c r="B7734">
        <v>7731</v>
      </c>
      <c r="C7734">
        <v>0.77305000000000001</v>
      </c>
      <c r="D7734">
        <v>3.3349999999999998E-2</v>
      </c>
      <c r="E7734">
        <v>0.61795</v>
      </c>
      <c r="F7734">
        <v>4.8250000000000001E-2</v>
      </c>
      <c r="G7734">
        <v>0.77395000000000003</v>
      </c>
      <c r="H7734">
        <v>0.47155000000000002</v>
      </c>
      <c r="I7734">
        <v>0.86104999999999998</v>
      </c>
      <c r="J7734">
        <v>0.13655</v>
      </c>
      <c r="K7734">
        <v>3.465E-2</v>
      </c>
      <c r="L7734">
        <v>0.50834999999999997</v>
      </c>
      <c r="M7734">
        <v>0.86934999999999996</v>
      </c>
    </row>
    <row r="7735" spans="2:13" x14ac:dyDescent="0.35">
      <c r="B7735">
        <v>7732</v>
      </c>
      <c r="C7735">
        <v>0.77315</v>
      </c>
      <c r="D7735">
        <v>0.61524999999999996</v>
      </c>
      <c r="E7735">
        <v>0.74544999999999995</v>
      </c>
      <c r="F7735">
        <v>0.84824999999999995</v>
      </c>
      <c r="G7735">
        <v>0.73434999999999995</v>
      </c>
      <c r="H7735">
        <v>8.695E-2</v>
      </c>
      <c r="I7735">
        <v>0.79705000000000004</v>
      </c>
      <c r="J7735">
        <v>0.38374999999999998</v>
      </c>
      <c r="K7735">
        <v>0.68274999999999997</v>
      </c>
      <c r="L7735">
        <v>0.59965000000000002</v>
      </c>
      <c r="M7735">
        <v>0.31835000000000002</v>
      </c>
    </row>
    <row r="7736" spans="2:13" x14ac:dyDescent="0.35">
      <c r="B7736">
        <v>7733</v>
      </c>
      <c r="C7736">
        <v>0.77324999999999999</v>
      </c>
      <c r="D7736">
        <v>0.76795000000000002</v>
      </c>
      <c r="E7736">
        <v>0.48335</v>
      </c>
      <c r="F7736">
        <v>0.11425</v>
      </c>
      <c r="G7736">
        <v>0.15185000000000001</v>
      </c>
      <c r="H7736">
        <v>0.57445000000000002</v>
      </c>
      <c r="I7736">
        <v>0.75065000000000004</v>
      </c>
      <c r="J7736">
        <v>0.21445</v>
      </c>
      <c r="K7736">
        <v>4.1849999999999998E-2</v>
      </c>
      <c r="L7736">
        <v>0.28165000000000001</v>
      </c>
      <c r="M7736">
        <v>0.75275000000000003</v>
      </c>
    </row>
    <row r="7737" spans="2:13" x14ac:dyDescent="0.35">
      <c r="B7737">
        <v>7734</v>
      </c>
      <c r="C7737">
        <v>0.77334999999999998</v>
      </c>
      <c r="D7737">
        <v>0.55964999999999998</v>
      </c>
      <c r="E7737">
        <v>0.67684999999999995</v>
      </c>
      <c r="F7737">
        <v>0.62495000000000001</v>
      </c>
      <c r="G7737">
        <v>0.41344999999999998</v>
      </c>
      <c r="H7737">
        <v>0.51285000000000003</v>
      </c>
      <c r="I7737">
        <v>0.50024999999999997</v>
      </c>
      <c r="J7737">
        <v>0.85424999999999995</v>
      </c>
      <c r="K7737">
        <v>0.99265000000000003</v>
      </c>
      <c r="L7737">
        <v>0.40275</v>
      </c>
      <c r="M7737">
        <v>0.79795000000000005</v>
      </c>
    </row>
    <row r="7738" spans="2:13" x14ac:dyDescent="0.35">
      <c r="B7738">
        <v>7735</v>
      </c>
      <c r="C7738">
        <v>0.77344999999999997</v>
      </c>
      <c r="D7738">
        <v>0.46475</v>
      </c>
      <c r="E7738">
        <v>0.34794999999999998</v>
      </c>
      <c r="F7738">
        <v>0.87365000000000004</v>
      </c>
      <c r="G7738">
        <v>0.53954999999999997</v>
      </c>
      <c r="H7738">
        <v>1.985E-2</v>
      </c>
      <c r="I7738">
        <v>0.19455</v>
      </c>
      <c r="J7738">
        <v>0.19434999999999999</v>
      </c>
      <c r="K7738">
        <v>0.93645</v>
      </c>
      <c r="L7738">
        <v>0.86145000000000005</v>
      </c>
      <c r="M7738">
        <v>0.40534999999999999</v>
      </c>
    </row>
    <row r="7739" spans="2:13" x14ac:dyDescent="0.35">
      <c r="B7739">
        <v>7736</v>
      </c>
      <c r="C7739">
        <v>0.77354999999999996</v>
      </c>
      <c r="D7739">
        <v>0.29815000000000003</v>
      </c>
      <c r="E7739">
        <v>0.76344999999999996</v>
      </c>
      <c r="F7739">
        <v>0.93345</v>
      </c>
      <c r="G7739">
        <v>0.38884999999999997</v>
      </c>
      <c r="H7739">
        <v>0.32765</v>
      </c>
      <c r="I7739">
        <v>8.0850000000000005E-2</v>
      </c>
      <c r="J7739">
        <v>0.77975000000000005</v>
      </c>
      <c r="K7739">
        <v>0.68594999999999995</v>
      </c>
      <c r="L7739">
        <v>4.9450000000000001E-2</v>
      </c>
      <c r="M7739">
        <v>0.82384999999999997</v>
      </c>
    </row>
    <row r="7740" spans="2:13" x14ac:dyDescent="0.35">
      <c r="B7740">
        <v>7737</v>
      </c>
      <c r="C7740">
        <v>0.77364999999999995</v>
      </c>
      <c r="D7740">
        <v>0.74185000000000001</v>
      </c>
      <c r="E7740">
        <v>0.34844999999999998</v>
      </c>
      <c r="F7740">
        <v>0.10804999999999999</v>
      </c>
      <c r="G7740">
        <v>0.10985</v>
      </c>
      <c r="H7740">
        <v>0.98614999999999997</v>
      </c>
      <c r="I7740">
        <v>2.1250000000000002E-2</v>
      </c>
      <c r="J7740">
        <v>0.73704999999999998</v>
      </c>
      <c r="K7740">
        <v>0.67135</v>
      </c>
      <c r="L7740">
        <v>0.75565000000000004</v>
      </c>
      <c r="M7740">
        <v>3.5450000000000002E-2</v>
      </c>
    </row>
    <row r="7741" spans="2:13" x14ac:dyDescent="0.35">
      <c r="B7741">
        <v>7738</v>
      </c>
      <c r="C7741">
        <v>0.77375000000000005</v>
      </c>
      <c r="D7741">
        <v>0.24825</v>
      </c>
      <c r="E7741">
        <v>0.59514999999999996</v>
      </c>
      <c r="F7741">
        <v>0.86424999999999996</v>
      </c>
      <c r="G7741">
        <v>0.35235</v>
      </c>
      <c r="H7741">
        <v>0.22205</v>
      </c>
      <c r="I7741">
        <v>0.50365000000000004</v>
      </c>
      <c r="J7741">
        <v>0.53644999999999998</v>
      </c>
      <c r="K7741">
        <v>0.39065</v>
      </c>
      <c r="L7741">
        <v>4.1450000000000001E-2</v>
      </c>
      <c r="M7741">
        <v>6.8449999999999997E-2</v>
      </c>
    </row>
    <row r="7742" spans="2:13" x14ac:dyDescent="0.35">
      <c r="B7742">
        <v>7739</v>
      </c>
      <c r="C7742">
        <v>0.77385000000000004</v>
      </c>
      <c r="D7742">
        <v>0.52105000000000001</v>
      </c>
      <c r="E7742">
        <v>0.65725</v>
      </c>
      <c r="F7742">
        <v>0.49875000000000003</v>
      </c>
      <c r="G7742">
        <v>0.75305</v>
      </c>
      <c r="H7742">
        <v>0.24604999999999999</v>
      </c>
      <c r="I7742">
        <v>0.67505000000000004</v>
      </c>
      <c r="J7742">
        <v>0.51475000000000004</v>
      </c>
      <c r="K7742">
        <v>0.17094999999999999</v>
      </c>
      <c r="L7742">
        <v>0.84504999999999997</v>
      </c>
      <c r="M7742">
        <v>0.15525</v>
      </c>
    </row>
    <row r="7743" spans="2:13" x14ac:dyDescent="0.35">
      <c r="B7743">
        <v>7740</v>
      </c>
      <c r="C7743">
        <v>0.77395000000000003</v>
      </c>
      <c r="D7743">
        <v>0.68354999999999999</v>
      </c>
      <c r="E7743">
        <v>0.41234999999999999</v>
      </c>
      <c r="F7743">
        <v>0.60404999999999998</v>
      </c>
      <c r="G7743">
        <v>0.34015000000000001</v>
      </c>
      <c r="H7743">
        <v>0.46444999999999997</v>
      </c>
      <c r="I7743">
        <v>0.61455000000000004</v>
      </c>
      <c r="J7743">
        <v>0.25624999999999998</v>
      </c>
      <c r="K7743">
        <v>0.26415</v>
      </c>
      <c r="L7743">
        <v>0.28985</v>
      </c>
      <c r="M7743">
        <v>3.2649999999999998E-2</v>
      </c>
    </row>
    <row r="7744" spans="2:13" x14ac:dyDescent="0.35">
      <c r="B7744">
        <v>7741</v>
      </c>
      <c r="C7744">
        <v>0.77405000000000002</v>
      </c>
      <c r="D7744">
        <v>0.50765000000000005</v>
      </c>
      <c r="E7744">
        <v>0.37924999999999998</v>
      </c>
      <c r="F7744">
        <v>0.91115000000000002</v>
      </c>
      <c r="G7744">
        <v>0.88154999999999994</v>
      </c>
      <c r="H7744">
        <v>0.17645</v>
      </c>
      <c r="I7744">
        <v>0.71455000000000002</v>
      </c>
      <c r="J7744">
        <v>0.30914999999999998</v>
      </c>
      <c r="K7744">
        <v>0.78364999999999996</v>
      </c>
      <c r="L7744">
        <v>0.87824999999999998</v>
      </c>
      <c r="M7744">
        <v>0.39174999999999999</v>
      </c>
    </row>
    <row r="7745" spans="2:13" x14ac:dyDescent="0.35">
      <c r="B7745">
        <v>7742</v>
      </c>
      <c r="C7745">
        <v>0.77415</v>
      </c>
      <c r="D7745">
        <v>0.45284999999999997</v>
      </c>
      <c r="E7745">
        <v>0.10735</v>
      </c>
      <c r="F7745">
        <v>0.40475</v>
      </c>
      <c r="G7745">
        <v>0.50905</v>
      </c>
      <c r="H7745">
        <v>0.78505000000000003</v>
      </c>
      <c r="I7745">
        <v>0.77115</v>
      </c>
      <c r="J7745">
        <v>0.26684999999999998</v>
      </c>
      <c r="K7745">
        <v>0.28775000000000001</v>
      </c>
      <c r="L7745">
        <v>0.23275000000000001</v>
      </c>
      <c r="M7745">
        <v>0.31355</v>
      </c>
    </row>
    <row r="7746" spans="2:13" x14ac:dyDescent="0.35">
      <c r="B7746">
        <v>7743</v>
      </c>
      <c r="C7746">
        <v>0.77424999999999999</v>
      </c>
      <c r="D7746">
        <v>0.43204999999999999</v>
      </c>
      <c r="E7746">
        <v>0.24245</v>
      </c>
      <c r="F7746">
        <v>0.13285</v>
      </c>
      <c r="G7746">
        <v>0.20594999999999999</v>
      </c>
      <c r="H7746">
        <v>4.3249999999999997E-2</v>
      </c>
      <c r="I7746">
        <v>0.40655000000000002</v>
      </c>
      <c r="J7746">
        <v>0.87195</v>
      </c>
      <c r="K7746">
        <v>0.27994999999999998</v>
      </c>
      <c r="L7746">
        <v>0.74634999999999996</v>
      </c>
      <c r="M7746">
        <v>0.76354999999999995</v>
      </c>
    </row>
    <row r="7747" spans="2:13" x14ac:dyDescent="0.35">
      <c r="B7747">
        <v>7744</v>
      </c>
      <c r="C7747">
        <v>0.77434999999999998</v>
      </c>
      <c r="D7747">
        <v>0.47315000000000002</v>
      </c>
      <c r="E7747">
        <v>0.15125</v>
      </c>
      <c r="F7747">
        <v>9.1850000000000001E-2</v>
      </c>
      <c r="G7747">
        <v>0.99855000000000005</v>
      </c>
      <c r="H7747">
        <v>0.63934999999999997</v>
      </c>
      <c r="I7747">
        <v>3.125E-2</v>
      </c>
      <c r="J7747">
        <v>0.42954999999999999</v>
      </c>
      <c r="K7747">
        <v>0.39495000000000002</v>
      </c>
      <c r="L7747">
        <v>0.17724999999999999</v>
      </c>
      <c r="M7747">
        <v>0.93935000000000002</v>
      </c>
    </row>
    <row r="7748" spans="2:13" x14ac:dyDescent="0.35">
      <c r="B7748">
        <v>7745</v>
      </c>
      <c r="C7748">
        <v>0.77444999999999997</v>
      </c>
      <c r="D7748">
        <v>0.80825000000000002</v>
      </c>
      <c r="E7748">
        <v>0.60465000000000002</v>
      </c>
      <c r="F7748">
        <v>0.13915</v>
      </c>
      <c r="G7748">
        <v>5.5500000000000002E-3</v>
      </c>
      <c r="H7748">
        <v>0.59675</v>
      </c>
      <c r="I7748">
        <v>0.39265</v>
      </c>
      <c r="J7748">
        <v>0.12145</v>
      </c>
      <c r="K7748">
        <v>0.52575000000000005</v>
      </c>
      <c r="L7748">
        <v>0.24535000000000001</v>
      </c>
      <c r="M7748">
        <v>0.65285000000000004</v>
      </c>
    </row>
    <row r="7749" spans="2:13" x14ac:dyDescent="0.35">
      <c r="B7749">
        <v>7746</v>
      </c>
      <c r="C7749">
        <v>0.77454999999999996</v>
      </c>
      <c r="D7749">
        <v>0.82294999999999996</v>
      </c>
      <c r="E7749">
        <v>0.17065</v>
      </c>
      <c r="F7749">
        <v>0.63385000000000002</v>
      </c>
      <c r="G7749">
        <v>0.32035000000000002</v>
      </c>
      <c r="H7749">
        <v>0.65434999999999999</v>
      </c>
      <c r="I7749">
        <v>4.4949999999999997E-2</v>
      </c>
      <c r="J7749">
        <v>0.10935</v>
      </c>
      <c r="K7749">
        <v>0.74475000000000002</v>
      </c>
      <c r="L7749">
        <v>0.26085000000000003</v>
      </c>
      <c r="M7749">
        <v>0.73385</v>
      </c>
    </row>
    <row r="7750" spans="2:13" x14ac:dyDescent="0.35">
      <c r="B7750">
        <v>7747</v>
      </c>
      <c r="C7750">
        <v>0.77464999999999995</v>
      </c>
      <c r="D7750">
        <v>0.73514999999999997</v>
      </c>
      <c r="E7750">
        <v>0.27034999999999998</v>
      </c>
      <c r="F7750">
        <v>6.5449999999999994E-2</v>
      </c>
      <c r="G7750">
        <v>0.63165000000000004</v>
      </c>
      <c r="H7750">
        <v>0.65024999999999999</v>
      </c>
      <c r="I7750">
        <v>1.085E-2</v>
      </c>
      <c r="J7750">
        <v>9.9849999999999994E-2</v>
      </c>
      <c r="K7750">
        <v>0.28165000000000001</v>
      </c>
      <c r="L7750">
        <v>0.73704999999999998</v>
      </c>
      <c r="M7750">
        <v>0.63524999999999998</v>
      </c>
    </row>
    <row r="7751" spans="2:13" x14ac:dyDescent="0.35">
      <c r="B7751">
        <v>7748</v>
      </c>
      <c r="C7751">
        <v>0.77475000000000005</v>
      </c>
      <c r="D7751">
        <v>0.95284999999999997</v>
      </c>
      <c r="E7751">
        <v>4.3950000000000003E-2</v>
      </c>
      <c r="F7751">
        <v>0.66995000000000005</v>
      </c>
      <c r="G7751">
        <v>0.71025000000000005</v>
      </c>
      <c r="H7751">
        <v>0.92635000000000001</v>
      </c>
      <c r="I7751">
        <v>0.63885000000000003</v>
      </c>
      <c r="J7751">
        <v>0.45895000000000002</v>
      </c>
      <c r="K7751">
        <v>0.79344999999999999</v>
      </c>
      <c r="L7751">
        <v>0.15984999999999999</v>
      </c>
      <c r="M7751">
        <v>0.10535</v>
      </c>
    </row>
    <row r="7752" spans="2:13" x14ac:dyDescent="0.35">
      <c r="B7752">
        <v>7749</v>
      </c>
      <c r="C7752">
        <v>0.77485000000000004</v>
      </c>
      <c r="D7752">
        <v>3.7499999999999999E-3</v>
      </c>
      <c r="E7752">
        <v>0.88005</v>
      </c>
      <c r="F7752">
        <v>0.85114999999999996</v>
      </c>
      <c r="G7752">
        <v>6.7849999999999994E-2</v>
      </c>
      <c r="H7752">
        <v>0.91905000000000003</v>
      </c>
      <c r="I7752">
        <v>0.33684999999999998</v>
      </c>
      <c r="J7752">
        <v>9.6250000000000002E-2</v>
      </c>
      <c r="K7752">
        <v>0.89775000000000005</v>
      </c>
      <c r="L7752">
        <v>0.85914999999999997</v>
      </c>
      <c r="M7752">
        <v>0.98804999999999998</v>
      </c>
    </row>
    <row r="7753" spans="2:13" x14ac:dyDescent="0.35">
      <c r="B7753">
        <v>7750</v>
      </c>
      <c r="C7753">
        <v>0.77495000000000003</v>
      </c>
      <c r="D7753">
        <v>0.34344999999999998</v>
      </c>
      <c r="E7753">
        <v>0.46005000000000001</v>
      </c>
      <c r="F7753">
        <v>0.74014999999999997</v>
      </c>
      <c r="G7753">
        <v>0.39365</v>
      </c>
      <c r="H7753">
        <v>0.68245</v>
      </c>
      <c r="I7753">
        <v>0.65944999999999998</v>
      </c>
      <c r="J7753">
        <v>0.32684999999999997</v>
      </c>
      <c r="K7753">
        <v>0.24204999999999999</v>
      </c>
      <c r="L7753">
        <v>0.60694999999999999</v>
      </c>
      <c r="M7753">
        <v>9.4149999999999998E-2</v>
      </c>
    </row>
    <row r="7754" spans="2:13" x14ac:dyDescent="0.35">
      <c r="B7754">
        <v>7751</v>
      </c>
      <c r="C7754">
        <v>0.77505000000000002</v>
      </c>
      <c r="D7754">
        <v>0.14635000000000001</v>
      </c>
      <c r="E7754">
        <v>0.70765</v>
      </c>
      <c r="F7754">
        <v>0.92225000000000001</v>
      </c>
      <c r="G7754">
        <v>0.37554999999999999</v>
      </c>
      <c r="H7754">
        <v>0.18615000000000001</v>
      </c>
      <c r="I7754">
        <v>0.48315000000000002</v>
      </c>
      <c r="J7754">
        <v>0.92574999999999996</v>
      </c>
      <c r="K7754">
        <v>0.83115000000000006</v>
      </c>
      <c r="L7754">
        <v>0.85455000000000003</v>
      </c>
      <c r="M7754">
        <v>0.62665000000000004</v>
      </c>
    </row>
    <row r="7755" spans="2:13" x14ac:dyDescent="0.35">
      <c r="B7755">
        <v>7752</v>
      </c>
      <c r="C7755">
        <v>0.77515000000000001</v>
      </c>
      <c r="D7755">
        <v>0.81894999999999996</v>
      </c>
      <c r="E7755">
        <v>0.17105000000000001</v>
      </c>
      <c r="F7755">
        <v>0.10715</v>
      </c>
      <c r="G7755">
        <v>0.62485000000000002</v>
      </c>
      <c r="H7755">
        <v>0.77975000000000005</v>
      </c>
      <c r="I7755">
        <v>0.24525</v>
      </c>
      <c r="J7755">
        <v>0.89924999999999999</v>
      </c>
      <c r="K7755">
        <v>0.54025000000000001</v>
      </c>
      <c r="L7755">
        <v>0.22165000000000001</v>
      </c>
      <c r="M7755">
        <v>6.6499999999999997E-3</v>
      </c>
    </row>
    <row r="7756" spans="2:13" x14ac:dyDescent="0.35">
      <c r="B7756">
        <v>7753</v>
      </c>
      <c r="C7756">
        <v>0.77524999999999999</v>
      </c>
      <c r="D7756">
        <v>0.37345</v>
      </c>
      <c r="E7756">
        <v>0.12114999999999999</v>
      </c>
      <c r="F7756">
        <v>0.99045000000000005</v>
      </c>
      <c r="G7756">
        <v>0.59025000000000005</v>
      </c>
      <c r="H7756">
        <v>0.48715000000000003</v>
      </c>
      <c r="I7756">
        <v>0.83914999999999995</v>
      </c>
      <c r="J7756">
        <v>0.55984999999999996</v>
      </c>
      <c r="K7756">
        <v>0.20755000000000001</v>
      </c>
      <c r="L7756">
        <v>0.51214999999999999</v>
      </c>
      <c r="M7756">
        <v>0.54315000000000002</v>
      </c>
    </row>
    <row r="7757" spans="2:13" x14ac:dyDescent="0.35">
      <c r="B7757">
        <v>7754</v>
      </c>
      <c r="C7757">
        <v>0.77534999999999998</v>
      </c>
      <c r="D7757">
        <v>0.34465000000000001</v>
      </c>
      <c r="E7757">
        <v>0.78895000000000004</v>
      </c>
      <c r="F7757">
        <v>0.64485000000000003</v>
      </c>
      <c r="G7757">
        <v>0.71755000000000002</v>
      </c>
      <c r="H7757">
        <v>0.53925000000000001</v>
      </c>
      <c r="I7757">
        <v>0.80754999999999999</v>
      </c>
      <c r="J7757">
        <v>0.43135000000000001</v>
      </c>
      <c r="K7757">
        <v>0.44835000000000003</v>
      </c>
      <c r="L7757">
        <v>0.21165</v>
      </c>
      <c r="M7757">
        <v>0.60324999999999995</v>
      </c>
    </row>
    <row r="7758" spans="2:13" x14ac:dyDescent="0.35">
      <c r="B7758">
        <v>7755</v>
      </c>
      <c r="C7758">
        <v>0.77544999999999997</v>
      </c>
      <c r="D7758">
        <v>0.97045000000000003</v>
      </c>
      <c r="E7758">
        <v>0.16064999999999999</v>
      </c>
      <c r="F7758">
        <v>0.79285000000000005</v>
      </c>
      <c r="G7758">
        <v>0.34305000000000002</v>
      </c>
      <c r="H7758">
        <v>0.83145000000000002</v>
      </c>
      <c r="I7758">
        <v>2.6749999999999999E-2</v>
      </c>
      <c r="J7758">
        <v>0.16084999999999999</v>
      </c>
      <c r="K7758">
        <v>0.68635000000000002</v>
      </c>
      <c r="L7758">
        <v>0.12195</v>
      </c>
      <c r="M7758">
        <v>0.22275</v>
      </c>
    </row>
    <row r="7759" spans="2:13" x14ac:dyDescent="0.35">
      <c r="B7759">
        <v>7756</v>
      </c>
      <c r="C7759">
        <v>0.77554999999999996</v>
      </c>
      <c r="D7759">
        <v>0.36675000000000002</v>
      </c>
      <c r="E7759">
        <v>0.35104999999999997</v>
      </c>
      <c r="F7759">
        <v>0.62095</v>
      </c>
      <c r="G7759">
        <v>0.47944999999999999</v>
      </c>
      <c r="H7759">
        <v>0.75534999999999997</v>
      </c>
      <c r="I7759">
        <v>0.27584999999999998</v>
      </c>
      <c r="J7759">
        <v>0.97024999999999995</v>
      </c>
      <c r="K7759">
        <v>0.81154999999999999</v>
      </c>
      <c r="L7759">
        <v>0.23705000000000001</v>
      </c>
      <c r="M7759">
        <v>0.26855000000000001</v>
      </c>
    </row>
    <row r="7760" spans="2:13" x14ac:dyDescent="0.35">
      <c r="B7760">
        <v>7757</v>
      </c>
      <c r="C7760">
        <v>0.77564999999999995</v>
      </c>
      <c r="D7760">
        <v>0.80994999999999995</v>
      </c>
      <c r="E7760">
        <v>0.87814999999999999</v>
      </c>
      <c r="F7760">
        <v>0.67574999999999996</v>
      </c>
      <c r="G7760">
        <v>0.93305000000000005</v>
      </c>
      <c r="H7760">
        <v>0.31664999999999999</v>
      </c>
      <c r="I7760">
        <v>0.12155000000000001</v>
      </c>
      <c r="J7760">
        <v>0.71384999999999998</v>
      </c>
      <c r="K7760">
        <v>0.74785000000000001</v>
      </c>
      <c r="L7760">
        <v>2.385E-2</v>
      </c>
      <c r="M7760">
        <v>0.22735</v>
      </c>
    </row>
    <row r="7761" spans="2:13" x14ac:dyDescent="0.35">
      <c r="B7761">
        <v>7758</v>
      </c>
      <c r="C7761">
        <v>0.77575000000000005</v>
      </c>
      <c r="D7761">
        <v>0.84065000000000001</v>
      </c>
      <c r="E7761">
        <v>0.38485000000000003</v>
      </c>
      <c r="F7761">
        <v>0.96755000000000002</v>
      </c>
      <c r="G7761">
        <v>0.12285</v>
      </c>
      <c r="H7761">
        <v>0.66254999999999997</v>
      </c>
      <c r="I7761">
        <v>0.98185</v>
      </c>
      <c r="J7761">
        <v>0.70365</v>
      </c>
      <c r="K7761">
        <v>0.97314999999999996</v>
      </c>
      <c r="L7761">
        <v>0.42975000000000002</v>
      </c>
      <c r="M7761">
        <v>0.26915</v>
      </c>
    </row>
    <row r="7762" spans="2:13" x14ac:dyDescent="0.35">
      <c r="B7762">
        <v>7759</v>
      </c>
      <c r="C7762">
        <v>0.77585000000000004</v>
      </c>
      <c r="D7762">
        <v>0.35465000000000002</v>
      </c>
      <c r="E7762">
        <v>0.99934999999999996</v>
      </c>
      <c r="F7762">
        <v>0.52644999999999997</v>
      </c>
      <c r="G7762">
        <v>0.65475000000000005</v>
      </c>
      <c r="H7762">
        <v>0.16594999999999999</v>
      </c>
      <c r="I7762">
        <v>0.21254999999999999</v>
      </c>
      <c r="J7762">
        <v>0.25155</v>
      </c>
      <c r="K7762">
        <v>0.16935</v>
      </c>
      <c r="L7762">
        <v>0.91364999999999996</v>
      </c>
      <c r="M7762">
        <v>0.14105000000000001</v>
      </c>
    </row>
    <row r="7763" spans="2:13" x14ac:dyDescent="0.35">
      <c r="B7763">
        <v>7760</v>
      </c>
      <c r="C7763">
        <v>0.77595000000000003</v>
      </c>
      <c r="D7763">
        <v>0.45345000000000002</v>
      </c>
      <c r="E7763">
        <v>0.87655000000000005</v>
      </c>
      <c r="F7763">
        <v>0.14415</v>
      </c>
      <c r="G7763">
        <v>2.5250000000000002E-2</v>
      </c>
      <c r="H7763">
        <v>0.58665</v>
      </c>
      <c r="I7763">
        <v>0.35065000000000002</v>
      </c>
      <c r="J7763">
        <v>0.11645</v>
      </c>
      <c r="K7763">
        <v>0.22685</v>
      </c>
      <c r="L7763">
        <v>0.26865</v>
      </c>
      <c r="M7763">
        <v>0.62824999999999998</v>
      </c>
    </row>
    <row r="7764" spans="2:13" x14ac:dyDescent="0.35">
      <c r="B7764">
        <v>7761</v>
      </c>
      <c r="C7764">
        <v>0.77605000000000002</v>
      </c>
      <c r="D7764">
        <v>0.48304999999999998</v>
      </c>
      <c r="E7764">
        <v>0.12175</v>
      </c>
      <c r="F7764">
        <v>0.45615</v>
      </c>
      <c r="G7764">
        <v>0.73334999999999995</v>
      </c>
      <c r="H7764">
        <v>0.85985</v>
      </c>
      <c r="I7764">
        <v>0.38605</v>
      </c>
      <c r="J7764">
        <v>0.79264999999999997</v>
      </c>
      <c r="K7764">
        <v>0.50495000000000001</v>
      </c>
      <c r="L7764">
        <v>0.87614999999999998</v>
      </c>
      <c r="M7764">
        <v>8.3150000000000002E-2</v>
      </c>
    </row>
    <row r="7765" spans="2:13" x14ac:dyDescent="0.35">
      <c r="B7765">
        <v>7762</v>
      </c>
      <c r="C7765">
        <v>0.77615000000000001</v>
      </c>
      <c r="D7765">
        <v>0.89415</v>
      </c>
      <c r="E7765">
        <v>0.57274999999999998</v>
      </c>
      <c r="F7765">
        <v>0.22595000000000001</v>
      </c>
      <c r="G7765">
        <v>0.12404999999999999</v>
      </c>
      <c r="H7765">
        <v>0.23865</v>
      </c>
      <c r="I7765">
        <v>0.50465000000000004</v>
      </c>
      <c r="J7765">
        <v>0.85775000000000001</v>
      </c>
      <c r="K7765">
        <v>0.82725000000000004</v>
      </c>
      <c r="L7765">
        <v>0.33145000000000002</v>
      </c>
      <c r="M7765">
        <v>3.1949999999999999E-2</v>
      </c>
    </row>
    <row r="7766" spans="2:13" x14ac:dyDescent="0.35">
      <c r="B7766">
        <v>7763</v>
      </c>
      <c r="C7766">
        <v>0.77625</v>
      </c>
      <c r="D7766">
        <v>0.18934999999999999</v>
      </c>
      <c r="E7766">
        <v>0.92344999999999999</v>
      </c>
      <c r="F7766">
        <v>9.1249999999999998E-2</v>
      </c>
      <c r="G7766">
        <v>0.19384999999999999</v>
      </c>
      <c r="H7766">
        <v>0.10785</v>
      </c>
      <c r="I7766">
        <v>4.4350000000000001E-2</v>
      </c>
      <c r="J7766">
        <v>0.57674999999999998</v>
      </c>
      <c r="K7766">
        <v>0.59945000000000004</v>
      </c>
      <c r="L7766">
        <v>0.31735000000000002</v>
      </c>
      <c r="M7766">
        <v>0.86704999999999999</v>
      </c>
    </row>
    <row r="7767" spans="2:13" x14ac:dyDescent="0.35">
      <c r="B7767">
        <v>7764</v>
      </c>
      <c r="C7767">
        <v>0.77634999999999998</v>
      </c>
      <c r="D7767">
        <v>0.62055000000000005</v>
      </c>
      <c r="E7767">
        <v>0.15315000000000001</v>
      </c>
      <c r="F7767">
        <v>0.44035000000000002</v>
      </c>
      <c r="G7767">
        <v>0.44885000000000003</v>
      </c>
      <c r="H7767">
        <v>0.83274999999999999</v>
      </c>
      <c r="I7767">
        <v>0.61545000000000005</v>
      </c>
      <c r="J7767">
        <v>0.62475000000000003</v>
      </c>
      <c r="K7767">
        <v>0.82225000000000004</v>
      </c>
      <c r="L7767">
        <v>0.81655</v>
      </c>
      <c r="M7767">
        <v>0.78885000000000005</v>
      </c>
    </row>
    <row r="7768" spans="2:13" x14ac:dyDescent="0.35">
      <c r="B7768">
        <v>7765</v>
      </c>
      <c r="C7768">
        <v>0.77644999999999997</v>
      </c>
      <c r="D7768">
        <v>0.62865000000000004</v>
      </c>
      <c r="E7768">
        <v>5.6050000000000003E-2</v>
      </c>
      <c r="F7768">
        <v>0.24374999999999999</v>
      </c>
      <c r="G7768">
        <v>0.59735000000000005</v>
      </c>
      <c r="H7768">
        <v>0.95655000000000001</v>
      </c>
      <c r="I7768">
        <v>0.65295000000000003</v>
      </c>
      <c r="J7768">
        <v>0.68154999999999999</v>
      </c>
      <c r="K7768">
        <v>0.68645</v>
      </c>
      <c r="L7768">
        <v>0.12315</v>
      </c>
      <c r="M7768">
        <v>0.93494999999999995</v>
      </c>
    </row>
    <row r="7769" spans="2:13" x14ac:dyDescent="0.35">
      <c r="B7769">
        <v>7766</v>
      </c>
      <c r="C7769">
        <v>0.77654999999999996</v>
      </c>
      <c r="D7769">
        <v>0.52315</v>
      </c>
      <c r="E7769">
        <v>1.915E-2</v>
      </c>
      <c r="F7769">
        <v>0.69455</v>
      </c>
      <c r="G7769">
        <v>0.22395000000000001</v>
      </c>
      <c r="H7769">
        <v>0.56645000000000001</v>
      </c>
      <c r="I7769">
        <v>9.6049999999999996E-2</v>
      </c>
      <c r="J7769">
        <v>0.80925000000000002</v>
      </c>
      <c r="K7769">
        <v>0.92895000000000005</v>
      </c>
      <c r="L7769">
        <v>0.89885000000000004</v>
      </c>
      <c r="M7769">
        <v>0.24354999999999999</v>
      </c>
    </row>
    <row r="7770" spans="2:13" x14ac:dyDescent="0.35">
      <c r="B7770">
        <v>7767</v>
      </c>
      <c r="C7770">
        <v>0.77664999999999995</v>
      </c>
      <c r="D7770">
        <v>0.94184999999999997</v>
      </c>
      <c r="E7770">
        <v>2.8500000000000001E-3</v>
      </c>
      <c r="F7770">
        <v>0.55264999999999997</v>
      </c>
      <c r="G7770">
        <v>3.6850000000000001E-2</v>
      </c>
      <c r="H7770">
        <v>0.59245000000000003</v>
      </c>
      <c r="I7770">
        <v>0.48125000000000001</v>
      </c>
      <c r="J7770">
        <v>0.74665000000000004</v>
      </c>
      <c r="K7770">
        <v>0.65344999999999998</v>
      </c>
      <c r="L7770">
        <v>0.57635000000000003</v>
      </c>
      <c r="M7770">
        <v>2.6849999999999999E-2</v>
      </c>
    </row>
    <row r="7771" spans="2:13" x14ac:dyDescent="0.35">
      <c r="B7771">
        <v>7768</v>
      </c>
      <c r="C7771">
        <v>0.77675000000000005</v>
      </c>
      <c r="D7771">
        <v>0.71335000000000004</v>
      </c>
      <c r="E7771">
        <v>0.41825000000000001</v>
      </c>
      <c r="F7771">
        <v>0.67595000000000005</v>
      </c>
      <c r="G7771">
        <v>0.83565</v>
      </c>
      <c r="H7771">
        <v>0.24485000000000001</v>
      </c>
      <c r="I7771">
        <v>0.79684999999999995</v>
      </c>
      <c r="J7771">
        <v>0.71784999999999999</v>
      </c>
      <c r="K7771">
        <v>0.14765</v>
      </c>
      <c r="L7771">
        <v>0.31645000000000001</v>
      </c>
      <c r="M7771">
        <v>2.8549999999999999E-2</v>
      </c>
    </row>
    <row r="7772" spans="2:13" x14ac:dyDescent="0.35">
      <c r="B7772">
        <v>7769</v>
      </c>
      <c r="C7772">
        <v>0.77685000000000004</v>
      </c>
      <c r="D7772">
        <v>0.40405000000000002</v>
      </c>
      <c r="E7772">
        <v>0.47744999999999999</v>
      </c>
      <c r="F7772">
        <v>0.18525</v>
      </c>
      <c r="G7772">
        <v>0.16885</v>
      </c>
      <c r="H7772">
        <v>0.51895000000000002</v>
      </c>
      <c r="I7772">
        <v>0.15145</v>
      </c>
      <c r="J7772">
        <v>0.33545000000000003</v>
      </c>
      <c r="K7772">
        <v>0.64915</v>
      </c>
      <c r="L7772">
        <v>0.28075</v>
      </c>
      <c r="M7772">
        <v>0.66405000000000003</v>
      </c>
    </row>
    <row r="7773" spans="2:13" x14ac:dyDescent="0.35">
      <c r="B7773">
        <v>7770</v>
      </c>
      <c r="C7773">
        <v>0.77695000000000003</v>
      </c>
      <c r="D7773">
        <v>0.29744999999999999</v>
      </c>
      <c r="E7773">
        <v>0.84935000000000005</v>
      </c>
      <c r="F7773">
        <v>0.30814999999999998</v>
      </c>
      <c r="G7773">
        <v>0.87414999999999998</v>
      </c>
      <c r="H7773">
        <v>0.67425000000000002</v>
      </c>
      <c r="I7773">
        <v>0.96475</v>
      </c>
      <c r="J7773">
        <v>0.39765</v>
      </c>
      <c r="K7773">
        <v>0.29075000000000001</v>
      </c>
      <c r="L7773">
        <v>4.1549999999999997E-2</v>
      </c>
      <c r="M7773">
        <v>0.16675000000000001</v>
      </c>
    </row>
    <row r="7774" spans="2:13" x14ac:dyDescent="0.35">
      <c r="B7774">
        <v>7771</v>
      </c>
      <c r="C7774">
        <v>0.77705000000000002</v>
      </c>
      <c r="D7774">
        <v>0.74604999999999999</v>
      </c>
      <c r="E7774">
        <v>0.40615000000000001</v>
      </c>
      <c r="F7774">
        <v>0.33925</v>
      </c>
      <c r="G7774">
        <v>0.57304999999999995</v>
      </c>
      <c r="H7774">
        <v>0.81664999999999999</v>
      </c>
      <c r="I7774">
        <v>0.80664999999999998</v>
      </c>
      <c r="J7774">
        <v>0.63175000000000003</v>
      </c>
      <c r="K7774">
        <v>0.56904999999999994</v>
      </c>
      <c r="L7774">
        <v>0.84375</v>
      </c>
      <c r="M7774">
        <v>0.93864999999999998</v>
      </c>
    </row>
    <row r="7775" spans="2:13" x14ac:dyDescent="0.35">
      <c r="B7775">
        <v>7772</v>
      </c>
      <c r="C7775">
        <v>0.77715000000000001</v>
      </c>
      <c r="D7775">
        <v>0.94615000000000005</v>
      </c>
      <c r="E7775">
        <v>0.33555000000000001</v>
      </c>
      <c r="F7775">
        <v>0.12255000000000001</v>
      </c>
      <c r="G7775">
        <v>0.25074999999999997</v>
      </c>
      <c r="H7775">
        <v>0.24324999999999999</v>
      </c>
      <c r="I7775">
        <v>0.65644999999999998</v>
      </c>
      <c r="J7775">
        <v>0.49964999999999998</v>
      </c>
      <c r="K7775">
        <v>0.44374999999999998</v>
      </c>
      <c r="L7775">
        <v>0.41315000000000002</v>
      </c>
      <c r="M7775">
        <v>0.53305000000000002</v>
      </c>
    </row>
    <row r="7776" spans="2:13" x14ac:dyDescent="0.35">
      <c r="B7776">
        <v>7773</v>
      </c>
      <c r="C7776">
        <v>0.77725</v>
      </c>
      <c r="D7776">
        <v>0.21904999999999999</v>
      </c>
      <c r="E7776">
        <v>0.68774999999999997</v>
      </c>
      <c r="F7776">
        <v>0.83474999999999999</v>
      </c>
      <c r="G7776">
        <v>0.22795000000000001</v>
      </c>
      <c r="H7776">
        <v>0.32355</v>
      </c>
      <c r="I7776">
        <v>0.71435000000000004</v>
      </c>
      <c r="J7776">
        <v>3.1150000000000001E-2</v>
      </c>
      <c r="K7776">
        <v>0.83355000000000001</v>
      </c>
      <c r="L7776">
        <v>0.67515000000000003</v>
      </c>
      <c r="M7776">
        <v>0.59304999999999997</v>
      </c>
    </row>
    <row r="7777" spans="2:13" x14ac:dyDescent="0.35">
      <c r="B7777">
        <v>7774</v>
      </c>
      <c r="C7777">
        <v>0.77734999999999999</v>
      </c>
      <c r="D7777">
        <v>0.85794999999999999</v>
      </c>
      <c r="E7777">
        <v>0.80505000000000004</v>
      </c>
      <c r="F7777">
        <v>0.95445000000000002</v>
      </c>
      <c r="G7777">
        <v>0.75895000000000001</v>
      </c>
      <c r="H7777">
        <v>0.39474999999999999</v>
      </c>
      <c r="I7777">
        <v>0.42075000000000001</v>
      </c>
      <c r="J7777">
        <v>0.65905000000000002</v>
      </c>
      <c r="K7777">
        <v>0.59835000000000005</v>
      </c>
      <c r="L7777">
        <v>0.60175000000000001</v>
      </c>
      <c r="M7777">
        <v>0.99665000000000004</v>
      </c>
    </row>
    <row r="7778" spans="2:13" x14ac:dyDescent="0.35">
      <c r="B7778">
        <v>7775</v>
      </c>
      <c r="C7778">
        <v>0.77744999999999997</v>
      </c>
      <c r="D7778">
        <v>0.16935</v>
      </c>
      <c r="E7778">
        <v>0.30564999999999998</v>
      </c>
      <c r="F7778">
        <v>6.3450000000000006E-2</v>
      </c>
      <c r="G7778">
        <v>0.97514999999999996</v>
      </c>
      <c r="H7778">
        <v>0.57904999999999995</v>
      </c>
      <c r="I7778">
        <v>0.39395000000000002</v>
      </c>
      <c r="J7778">
        <v>0.64034999999999997</v>
      </c>
      <c r="K7778">
        <v>0.34165000000000001</v>
      </c>
      <c r="L7778">
        <v>0.76585000000000003</v>
      </c>
      <c r="M7778">
        <v>0.89534999999999998</v>
      </c>
    </row>
    <row r="7779" spans="2:13" x14ac:dyDescent="0.35">
      <c r="B7779">
        <v>7776</v>
      </c>
      <c r="C7779">
        <v>0.77754999999999996</v>
      </c>
      <c r="D7779">
        <v>5.5849999999999997E-2</v>
      </c>
      <c r="E7779">
        <v>0.41125</v>
      </c>
      <c r="F7779">
        <v>0.64144999999999996</v>
      </c>
      <c r="G7779">
        <v>0.34465000000000001</v>
      </c>
      <c r="H7779">
        <v>0.80935000000000001</v>
      </c>
      <c r="I7779">
        <v>0.58055000000000001</v>
      </c>
      <c r="J7779">
        <v>0.95645000000000002</v>
      </c>
      <c r="K7779">
        <v>0.11645</v>
      </c>
      <c r="L7779">
        <v>0.59475</v>
      </c>
      <c r="M7779">
        <v>0.45624999999999999</v>
      </c>
    </row>
    <row r="7780" spans="2:13" x14ac:dyDescent="0.35">
      <c r="B7780">
        <v>7777</v>
      </c>
      <c r="C7780">
        <v>0.77764999999999995</v>
      </c>
      <c r="D7780">
        <v>0.76315</v>
      </c>
      <c r="E7780">
        <v>0.36035</v>
      </c>
      <c r="F7780">
        <v>0.24404999999999999</v>
      </c>
      <c r="G7780">
        <v>0.26095000000000002</v>
      </c>
      <c r="H7780">
        <v>0.83084999999999998</v>
      </c>
      <c r="I7780">
        <v>0.64585000000000004</v>
      </c>
      <c r="J7780">
        <v>0.33905000000000002</v>
      </c>
      <c r="K7780">
        <v>0.74334999999999996</v>
      </c>
      <c r="L7780">
        <v>2.1850000000000001E-2</v>
      </c>
      <c r="M7780">
        <v>0.33994999999999997</v>
      </c>
    </row>
    <row r="7781" spans="2:13" x14ac:dyDescent="0.35">
      <c r="B7781">
        <v>7778</v>
      </c>
      <c r="C7781">
        <v>0.77775000000000005</v>
      </c>
      <c r="D7781">
        <v>0.38324999999999998</v>
      </c>
      <c r="E7781">
        <v>0.53595000000000004</v>
      </c>
      <c r="F7781">
        <v>0.39084999999999998</v>
      </c>
      <c r="G7781">
        <v>0.87995000000000001</v>
      </c>
      <c r="H7781">
        <v>0.42275000000000001</v>
      </c>
      <c r="I7781">
        <v>0.43454999999999999</v>
      </c>
      <c r="J7781">
        <v>0.50314999999999999</v>
      </c>
      <c r="K7781">
        <v>0.40184999999999998</v>
      </c>
      <c r="L7781">
        <v>0.52175000000000005</v>
      </c>
      <c r="M7781">
        <v>0.13025</v>
      </c>
    </row>
    <row r="7782" spans="2:13" x14ac:dyDescent="0.35">
      <c r="B7782">
        <v>7779</v>
      </c>
      <c r="C7782">
        <v>0.77785000000000004</v>
      </c>
      <c r="D7782">
        <v>0.49564999999999998</v>
      </c>
      <c r="E7782">
        <v>0.22405</v>
      </c>
      <c r="F7782">
        <v>6.5549999999999997E-2</v>
      </c>
      <c r="G7782">
        <v>0.88314999999999999</v>
      </c>
      <c r="H7782">
        <v>0.58274999999999999</v>
      </c>
      <c r="I7782">
        <v>0.14124999999999999</v>
      </c>
      <c r="J7782">
        <v>0.71435000000000004</v>
      </c>
      <c r="K7782">
        <v>3.245E-2</v>
      </c>
      <c r="L7782">
        <v>0.77475000000000005</v>
      </c>
      <c r="M7782">
        <v>0.26005</v>
      </c>
    </row>
    <row r="7783" spans="2:13" x14ac:dyDescent="0.35">
      <c r="B7783">
        <v>7780</v>
      </c>
      <c r="C7783">
        <v>0.77795000000000003</v>
      </c>
      <c r="D7783">
        <v>4.385E-2</v>
      </c>
      <c r="E7783">
        <v>0.70914999999999995</v>
      </c>
      <c r="F7783">
        <v>0.70445000000000002</v>
      </c>
      <c r="G7783">
        <v>0.65315000000000001</v>
      </c>
      <c r="H7783">
        <v>0.91305000000000003</v>
      </c>
      <c r="I7783">
        <v>0.86834999999999996</v>
      </c>
      <c r="J7783">
        <v>0.82074999999999998</v>
      </c>
      <c r="K7783">
        <v>0.81984999999999997</v>
      </c>
      <c r="L7783">
        <v>0.66425000000000001</v>
      </c>
      <c r="M7783">
        <v>0.89165000000000005</v>
      </c>
    </row>
    <row r="7784" spans="2:13" x14ac:dyDescent="0.35">
      <c r="B7784">
        <v>7781</v>
      </c>
      <c r="C7784">
        <v>0.77805000000000002</v>
      </c>
      <c r="D7784">
        <v>0.33615</v>
      </c>
      <c r="E7784">
        <v>0.60235000000000005</v>
      </c>
      <c r="F7784">
        <v>0.58865000000000001</v>
      </c>
      <c r="G7784">
        <v>0.48914999999999997</v>
      </c>
      <c r="H7784">
        <v>0.14124999999999999</v>
      </c>
      <c r="I7784">
        <v>0.19864999999999999</v>
      </c>
      <c r="J7784">
        <v>0.97945000000000004</v>
      </c>
      <c r="K7784">
        <v>0.98924999999999996</v>
      </c>
      <c r="L7784">
        <v>0.15784999999999999</v>
      </c>
      <c r="M7784">
        <v>0.55435000000000001</v>
      </c>
    </row>
    <row r="7785" spans="2:13" x14ac:dyDescent="0.35">
      <c r="B7785">
        <v>7782</v>
      </c>
      <c r="C7785">
        <v>0.77815000000000001</v>
      </c>
      <c r="D7785">
        <v>0.55945</v>
      </c>
      <c r="E7785">
        <v>0.90385000000000004</v>
      </c>
      <c r="F7785">
        <v>0.65034999999999998</v>
      </c>
      <c r="G7785">
        <v>0.39905000000000002</v>
      </c>
      <c r="H7785">
        <v>0.59514999999999996</v>
      </c>
      <c r="I7785">
        <v>0.73394999999999999</v>
      </c>
      <c r="J7785">
        <v>0.22165000000000001</v>
      </c>
      <c r="K7785">
        <v>0.88005</v>
      </c>
      <c r="L7785">
        <v>0.74465000000000003</v>
      </c>
      <c r="M7785">
        <v>0.91815000000000002</v>
      </c>
    </row>
    <row r="7786" spans="2:13" x14ac:dyDescent="0.35">
      <c r="B7786">
        <v>7783</v>
      </c>
      <c r="C7786">
        <v>0.77825</v>
      </c>
      <c r="D7786">
        <v>0.98085</v>
      </c>
      <c r="E7786">
        <v>0.10895000000000001</v>
      </c>
      <c r="F7786">
        <v>7.4649999999999994E-2</v>
      </c>
      <c r="G7786">
        <v>0.45684999999999998</v>
      </c>
      <c r="H7786">
        <v>0.55535000000000001</v>
      </c>
      <c r="I7786">
        <v>8.2350000000000007E-2</v>
      </c>
      <c r="J7786">
        <v>0.99855000000000005</v>
      </c>
      <c r="K7786">
        <v>0.56035000000000001</v>
      </c>
      <c r="L7786">
        <v>0.24895</v>
      </c>
      <c r="M7786">
        <v>0.28384999999999999</v>
      </c>
    </row>
    <row r="7787" spans="2:13" x14ac:dyDescent="0.35">
      <c r="B7787">
        <v>7784</v>
      </c>
      <c r="C7787">
        <v>0.77834999999999999</v>
      </c>
      <c r="D7787">
        <v>2.4850000000000001E-2</v>
      </c>
      <c r="E7787">
        <v>0.91705000000000003</v>
      </c>
      <c r="F7787">
        <v>0.17874999999999999</v>
      </c>
      <c r="G7787">
        <v>0.88754999999999995</v>
      </c>
      <c r="H7787">
        <v>8.6050000000000001E-2</v>
      </c>
      <c r="I7787">
        <v>0.17435</v>
      </c>
      <c r="J7787">
        <v>0.25985000000000003</v>
      </c>
      <c r="K7787">
        <v>0.21425</v>
      </c>
      <c r="L7787">
        <v>0.68384999999999996</v>
      </c>
      <c r="M7787">
        <v>0.45405000000000001</v>
      </c>
    </row>
    <row r="7788" spans="2:13" x14ac:dyDescent="0.35">
      <c r="B7788">
        <v>7785</v>
      </c>
      <c r="C7788">
        <v>0.77844999999999998</v>
      </c>
      <c r="D7788">
        <v>3.1449999999999999E-2</v>
      </c>
      <c r="E7788">
        <v>0.86685000000000001</v>
      </c>
      <c r="F7788">
        <v>0.51024999999999998</v>
      </c>
      <c r="G7788">
        <v>0.77075000000000005</v>
      </c>
      <c r="H7788">
        <v>0.96494999999999997</v>
      </c>
      <c r="I7788">
        <v>0.37275000000000003</v>
      </c>
      <c r="J7788">
        <v>0.17125000000000001</v>
      </c>
      <c r="K7788">
        <v>0.89764999999999995</v>
      </c>
      <c r="L7788">
        <v>0.45334999999999998</v>
      </c>
      <c r="M7788">
        <v>0.38545000000000001</v>
      </c>
    </row>
    <row r="7789" spans="2:13" x14ac:dyDescent="0.35">
      <c r="B7789">
        <v>7786</v>
      </c>
      <c r="C7789">
        <v>0.77854999999999996</v>
      </c>
      <c r="D7789">
        <v>0.31905</v>
      </c>
      <c r="E7789">
        <v>3.3450000000000001E-2</v>
      </c>
      <c r="F7789">
        <v>0.27245000000000003</v>
      </c>
      <c r="G7789">
        <v>0.79374999999999996</v>
      </c>
      <c r="H7789">
        <v>0.90315000000000001</v>
      </c>
      <c r="I7789">
        <v>0.25224999999999997</v>
      </c>
      <c r="J7789">
        <v>0.75824999999999998</v>
      </c>
      <c r="K7789">
        <v>0.95125000000000004</v>
      </c>
      <c r="L7789">
        <v>0.82045000000000001</v>
      </c>
      <c r="M7789">
        <v>0.30035000000000001</v>
      </c>
    </row>
    <row r="7790" spans="2:13" x14ac:dyDescent="0.35">
      <c r="B7790">
        <v>7787</v>
      </c>
      <c r="C7790">
        <v>0.77864999999999995</v>
      </c>
      <c r="D7790">
        <v>0.87995000000000001</v>
      </c>
      <c r="E7790">
        <v>0.99944999999999995</v>
      </c>
      <c r="F7790">
        <v>0.80915000000000004</v>
      </c>
      <c r="G7790">
        <v>0.51675000000000004</v>
      </c>
      <c r="H7790">
        <v>0.29925000000000002</v>
      </c>
      <c r="I7790">
        <v>0.77434999999999998</v>
      </c>
      <c r="J7790">
        <v>0.82704999999999995</v>
      </c>
      <c r="K7790">
        <v>0.54674999999999996</v>
      </c>
      <c r="L7790">
        <v>0.60075000000000001</v>
      </c>
      <c r="M7790">
        <v>0.24055000000000001</v>
      </c>
    </row>
    <row r="7791" spans="2:13" x14ac:dyDescent="0.35">
      <c r="B7791">
        <v>7788</v>
      </c>
      <c r="C7791">
        <v>0.77875000000000005</v>
      </c>
      <c r="D7791">
        <v>0.64054999999999995</v>
      </c>
      <c r="E7791">
        <v>0.76265000000000005</v>
      </c>
      <c r="F7791">
        <v>0.74214999999999998</v>
      </c>
      <c r="G7791">
        <v>9.665E-2</v>
      </c>
      <c r="H7791">
        <v>0.71765000000000001</v>
      </c>
      <c r="I7791">
        <v>0.58494999999999997</v>
      </c>
      <c r="J7791">
        <v>0.74514999999999998</v>
      </c>
      <c r="K7791">
        <v>0.91585000000000005</v>
      </c>
      <c r="L7791">
        <v>0.85804999999999998</v>
      </c>
      <c r="M7791">
        <v>0.22914999999999999</v>
      </c>
    </row>
    <row r="7792" spans="2:13" x14ac:dyDescent="0.35">
      <c r="B7792">
        <v>7789</v>
      </c>
      <c r="C7792">
        <v>0.77885000000000004</v>
      </c>
      <c r="D7792">
        <v>6.6449999999999995E-2</v>
      </c>
      <c r="E7792">
        <v>0.87175000000000002</v>
      </c>
      <c r="F7792">
        <v>0.48304999999999998</v>
      </c>
      <c r="G7792">
        <v>0.66134999999999999</v>
      </c>
      <c r="H7792">
        <v>0.48294999999999999</v>
      </c>
      <c r="I7792">
        <v>0.52795000000000003</v>
      </c>
      <c r="J7792">
        <v>0.46024999999999999</v>
      </c>
      <c r="K7792">
        <v>2.3550000000000001E-2</v>
      </c>
      <c r="L7792">
        <v>0.56235000000000002</v>
      </c>
      <c r="M7792">
        <v>0.60994999999999999</v>
      </c>
    </row>
    <row r="7793" spans="2:13" x14ac:dyDescent="0.35">
      <c r="B7793">
        <v>7790</v>
      </c>
      <c r="C7793">
        <v>0.77895000000000003</v>
      </c>
      <c r="D7793">
        <v>0.61375000000000002</v>
      </c>
      <c r="E7793">
        <v>0.85294999999999999</v>
      </c>
      <c r="F7793">
        <v>0.22625000000000001</v>
      </c>
      <c r="G7793">
        <v>0.27825</v>
      </c>
      <c r="H7793">
        <v>0.61745000000000005</v>
      </c>
      <c r="I7793">
        <v>5.2949999999999997E-2</v>
      </c>
      <c r="J7793">
        <v>0.40184999999999998</v>
      </c>
      <c r="K7793">
        <v>0.88595000000000002</v>
      </c>
      <c r="L7793">
        <v>0.67535000000000001</v>
      </c>
      <c r="M7793">
        <v>0.32424999999999998</v>
      </c>
    </row>
    <row r="7794" spans="2:13" x14ac:dyDescent="0.35">
      <c r="B7794">
        <v>7791</v>
      </c>
      <c r="C7794">
        <v>0.77905000000000002</v>
      </c>
      <c r="D7794">
        <v>0.72275</v>
      </c>
      <c r="E7794">
        <v>0.83355000000000001</v>
      </c>
      <c r="F7794">
        <v>0.46534999999999999</v>
      </c>
      <c r="G7794">
        <v>0.56215000000000004</v>
      </c>
      <c r="H7794">
        <v>0.81025000000000003</v>
      </c>
      <c r="I7794">
        <v>6.0949999999999997E-2</v>
      </c>
      <c r="J7794">
        <v>0.73404999999999998</v>
      </c>
      <c r="K7794">
        <v>0.29554999999999998</v>
      </c>
      <c r="L7794">
        <v>0.71055000000000001</v>
      </c>
      <c r="M7794">
        <v>0.83445000000000003</v>
      </c>
    </row>
    <row r="7795" spans="2:13" x14ac:dyDescent="0.35">
      <c r="B7795">
        <v>7792</v>
      </c>
      <c r="C7795">
        <v>0.77915000000000001</v>
      </c>
      <c r="D7795">
        <v>0.21565000000000001</v>
      </c>
      <c r="E7795">
        <v>0.85685</v>
      </c>
      <c r="F7795">
        <v>0.54935</v>
      </c>
      <c r="G7795">
        <v>0.85065000000000002</v>
      </c>
      <c r="H7795">
        <v>0.21695</v>
      </c>
      <c r="I7795">
        <v>0.22464999999999999</v>
      </c>
      <c r="J7795">
        <v>7.2500000000000004E-3</v>
      </c>
      <c r="K7795">
        <v>0.83135000000000003</v>
      </c>
      <c r="L7795">
        <v>1.585E-2</v>
      </c>
      <c r="M7795">
        <v>0.97804999999999997</v>
      </c>
    </row>
    <row r="7796" spans="2:13" x14ac:dyDescent="0.35">
      <c r="B7796">
        <v>7793</v>
      </c>
      <c r="C7796">
        <v>0.77925</v>
      </c>
      <c r="D7796">
        <v>0.83155000000000001</v>
      </c>
      <c r="E7796">
        <v>0.26484999999999997</v>
      </c>
      <c r="F7796">
        <v>8.0649999999999999E-2</v>
      </c>
      <c r="G7796">
        <v>0.65534999999999999</v>
      </c>
      <c r="H7796">
        <v>0.35835</v>
      </c>
      <c r="I7796">
        <v>0.90234999999999999</v>
      </c>
      <c r="J7796">
        <v>0.88854999999999995</v>
      </c>
      <c r="K7796">
        <v>0.43855</v>
      </c>
      <c r="L7796">
        <v>0.43614999999999998</v>
      </c>
      <c r="M7796">
        <v>0.87814999999999999</v>
      </c>
    </row>
    <row r="7797" spans="2:13" x14ac:dyDescent="0.35">
      <c r="B7797">
        <v>7794</v>
      </c>
      <c r="C7797">
        <v>0.77934999999999999</v>
      </c>
      <c r="D7797">
        <v>7.0550000000000002E-2</v>
      </c>
      <c r="E7797">
        <v>0.90275000000000005</v>
      </c>
      <c r="F7797">
        <v>0.97924999999999995</v>
      </c>
      <c r="G7797">
        <v>0.30225000000000002</v>
      </c>
      <c r="H7797">
        <v>0.69164999999999999</v>
      </c>
      <c r="I7797">
        <v>0.70055000000000001</v>
      </c>
      <c r="J7797">
        <v>3.2750000000000001E-2</v>
      </c>
      <c r="K7797">
        <v>0.20655000000000001</v>
      </c>
      <c r="L7797">
        <v>0.30625000000000002</v>
      </c>
      <c r="M7797">
        <v>0.79535</v>
      </c>
    </row>
    <row r="7798" spans="2:13" x14ac:dyDescent="0.35">
      <c r="B7798">
        <v>7795</v>
      </c>
      <c r="C7798">
        <v>0.77944999999999998</v>
      </c>
      <c r="D7798">
        <v>0.71475</v>
      </c>
      <c r="E7798">
        <v>0.47604999999999997</v>
      </c>
      <c r="F7798">
        <v>0.23585</v>
      </c>
      <c r="G7798">
        <v>0.66205000000000003</v>
      </c>
      <c r="H7798">
        <v>0.41065000000000002</v>
      </c>
      <c r="I7798">
        <v>0.56645000000000001</v>
      </c>
      <c r="J7798">
        <v>0.14765</v>
      </c>
      <c r="K7798">
        <v>0.20255000000000001</v>
      </c>
      <c r="L7798">
        <v>0.20065</v>
      </c>
      <c r="M7798">
        <v>0.21245</v>
      </c>
    </row>
    <row r="7799" spans="2:13" x14ac:dyDescent="0.35">
      <c r="B7799">
        <v>7796</v>
      </c>
      <c r="C7799">
        <v>0.77954999999999997</v>
      </c>
      <c r="D7799">
        <v>0.33265</v>
      </c>
      <c r="E7799">
        <v>0.92605000000000004</v>
      </c>
      <c r="F7799">
        <v>0.64815</v>
      </c>
      <c r="G7799">
        <v>8.695E-2</v>
      </c>
      <c r="H7799">
        <v>0.14915</v>
      </c>
      <c r="I7799">
        <v>0.16655</v>
      </c>
      <c r="J7799">
        <v>0.40915000000000001</v>
      </c>
      <c r="K7799">
        <v>0.28134999999999999</v>
      </c>
      <c r="L7799">
        <v>0.22775000000000001</v>
      </c>
      <c r="M7799">
        <v>0.72265000000000001</v>
      </c>
    </row>
    <row r="7800" spans="2:13" x14ac:dyDescent="0.35">
      <c r="B7800">
        <v>7797</v>
      </c>
      <c r="C7800">
        <v>0.77964999999999995</v>
      </c>
      <c r="D7800">
        <v>1.455E-2</v>
      </c>
      <c r="E7800">
        <v>0.35935</v>
      </c>
      <c r="F7800">
        <v>0.81535000000000002</v>
      </c>
      <c r="G7800">
        <v>0.46205000000000002</v>
      </c>
      <c r="H7800">
        <v>0.28784999999999999</v>
      </c>
      <c r="I7800">
        <v>0.83094999999999997</v>
      </c>
      <c r="J7800">
        <v>0.13405</v>
      </c>
      <c r="K7800">
        <v>0.20945</v>
      </c>
      <c r="L7800">
        <v>0.73804999999999998</v>
      </c>
      <c r="M7800">
        <v>0.60945000000000005</v>
      </c>
    </row>
    <row r="7801" spans="2:13" x14ac:dyDescent="0.35">
      <c r="B7801">
        <v>7798</v>
      </c>
      <c r="C7801">
        <v>0.77975000000000005</v>
      </c>
      <c r="D7801">
        <v>0.93454999999999999</v>
      </c>
      <c r="E7801">
        <v>8.2350000000000007E-2</v>
      </c>
      <c r="F7801">
        <v>0.19284999999999999</v>
      </c>
      <c r="G7801">
        <v>0.35835</v>
      </c>
      <c r="H7801">
        <v>0.75055000000000005</v>
      </c>
      <c r="I7801">
        <v>0.39684999999999998</v>
      </c>
      <c r="J7801">
        <v>0.11975</v>
      </c>
      <c r="K7801">
        <v>0.96865000000000001</v>
      </c>
      <c r="L7801">
        <v>0.79354999999999998</v>
      </c>
      <c r="M7801">
        <v>0.45995000000000003</v>
      </c>
    </row>
    <row r="7802" spans="2:13" x14ac:dyDescent="0.35">
      <c r="B7802">
        <v>7799</v>
      </c>
      <c r="C7802">
        <v>0.77985000000000004</v>
      </c>
      <c r="D7802">
        <v>0.95104999999999995</v>
      </c>
      <c r="E7802">
        <v>0.42754999999999999</v>
      </c>
      <c r="F7802">
        <v>9.8849999999999993E-2</v>
      </c>
      <c r="G7802">
        <v>0.37254999999999999</v>
      </c>
      <c r="H7802">
        <v>0.53985000000000005</v>
      </c>
      <c r="I7802">
        <v>3.7650000000000003E-2</v>
      </c>
      <c r="J7802">
        <v>0.19034999999999999</v>
      </c>
      <c r="K7802">
        <v>0.81135000000000002</v>
      </c>
      <c r="L7802">
        <v>0.27305000000000001</v>
      </c>
      <c r="M7802">
        <v>0.64624999999999999</v>
      </c>
    </row>
    <row r="7803" spans="2:13" x14ac:dyDescent="0.35">
      <c r="B7803">
        <v>7800</v>
      </c>
      <c r="C7803">
        <v>0.77995000000000003</v>
      </c>
      <c r="D7803">
        <v>0.49714999999999998</v>
      </c>
      <c r="E7803">
        <v>0.74395</v>
      </c>
      <c r="F7803">
        <v>0.82164999999999999</v>
      </c>
      <c r="G7803">
        <v>5.355E-2</v>
      </c>
      <c r="H7803">
        <v>0.69205000000000005</v>
      </c>
      <c r="I7803">
        <v>0.63644999999999996</v>
      </c>
      <c r="J7803">
        <v>0.48175000000000001</v>
      </c>
      <c r="K7803">
        <v>0.90854999999999997</v>
      </c>
      <c r="L7803">
        <v>0.57615000000000005</v>
      </c>
      <c r="M7803">
        <v>0.98614999999999997</v>
      </c>
    </row>
    <row r="7804" spans="2:13" x14ac:dyDescent="0.35">
      <c r="B7804">
        <v>7801</v>
      </c>
      <c r="C7804">
        <v>0.78005000000000002</v>
      </c>
      <c r="D7804">
        <v>0.56635000000000002</v>
      </c>
      <c r="E7804">
        <v>0.54935</v>
      </c>
      <c r="F7804">
        <v>0.61575000000000002</v>
      </c>
      <c r="G7804">
        <v>0.51685000000000003</v>
      </c>
      <c r="H7804">
        <v>0.39124999999999999</v>
      </c>
      <c r="I7804">
        <v>0.13425000000000001</v>
      </c>
      <c r="J7804">
        <v>4.0149999999999998E-2</v>
      </c>
      <c r="K7804">
        <v>0.31874999999999998</v>
      </c>
      <c r="L7804">
        <v>9.4850000000000004E-2</v>
      </c>
      <c r="M7804">
        <v>5.0750000000000003E-2</v>
      </c>
    </row>
    <row r="7805" spans="2:13" x14ac:dyDescent="0.35">
      <c r="B7805">
        <v>7802</v>
      </c>
      <c r="C7805">
        <v>0.78015000000000001</v>
      </c>
      <c r="D7805">
        <v>0.47144999999999998</v>
      </c>
      <c r="E7805">
        <v>0.11695</v>
      </c>
      <c r="F7805">
        <v>0.76195000000000002</v>
      </c>
      <c r="G7805">
        <v>0.83584999999999998</v>
      </c>
      <c r="H7805">
        <v>0.74245000000000005</v>
      </c>
      <c r="I7805">
        <v>0.16425000000000001</v>
      </c>
      <c r="J7805">
        <v>0.43874999999999997</v>
      </c>
      <c r="K7805">
        <v>0.71504999999999996</v>
      </c>
      <c r="L7805">
        <v>0.81115000000000004</v>
      </c>
      <c r="M7805">
        <v>0.40134999999999998</v>
      </c>
    </row>
    <row r="7806" spans="2:13" x14ac:dyDescent="0.35">
      <c r="B7806">
        <v>7803</v>
      </c>
      <c r="C7806">
        <v>0.78025</v>
      </c>
      <c r="D7806">
        <v>0.12934999999999999</v>
      </c>
      <c r="E7806">
        <v>0.49395</v>
      </c>
      <c r="F7806">
        <v>0.63795000000000002</v>
      </c>
      <c r="G7806">
        <v>0.60965000000000003</v>
      </c>
      <c r="H7806">
        <v>0.53295000000000003</v>
      </c>
      <c r="I7806">
        <v>0.97755000000000003</v>
      </c>
      <c r="J7806">
        <v>0.73985000000000001</v>
      </c>
      <c r="K7806">
        <v>0.17915</v>
      </c>
      <c r="L7806">
        <v>0.99865000000000004</v>
      </c>
      <c r="M7806">
        <v>0.69005000000000005</v>
      </c>
    </row>
    <row r="7807" spans="2:13" x14ac:dyDescent="0.35">
      <c r="B7807">
        <v>7804</v>
      </c>
      <c r="C7807">
        <v>0.78034999999999999</v>
      </c>
      <c r="D7807">
        <v>0.69625000000000004</v>
      </c>
      <c r="E7807">
        <v>0.91164999999999996</v>
      </c>
      <c r="F7807">
        <v>0.48404999999999998</v>
      </c>
      <c r="G7807">
        <v>0.66795000000000004</v>
      </c>
      <c r="H7807">
        <v>0.71525000000000005</v>
      </c>
      <c r="I7807">
        <v>0.32005</v>
      </c>
      <c r="J7807">
        <v>0.35265000000000002</v>
      </c>
      <c r="K7807">
        <v>0.21765000000000001</v>
      </c>
      <c r="L7807">
        <v>0.42375000000000002</v>
      </c>
      <c r="M7807">
        <v>0.32374999999999998</v>
      </c>
    </row>
    <row r="7808" spans="2:13" x14ac:dyDescent="0.35">
      <c r="B7808">
        <v>7805</v>
      </c>
      <c r="C7808">
        <v>0.78044999999999998</v>
      </c>
      <c r="D7808">
        <v>0.44555</v>
      </c>
      <c r="E7808">
        <v>0.97585</v>
      </c>
      <c r="F7808">
        <v>0.72835000000000005</v>
      </c>
      <c r="G7808">
        <v>0.13414999999999999</v>
      </c>
      <c r="H7808">
        <v>0.29215000000000002</v>
      </c>
      <c r="I7808">
        <v>0.79354999999999998</v>
      </c>
      <c r="J7808">
        <v>0.27784999999999999</v>
      </c>
      <c r="K7808">
        <v>0.87255000000000005</v>
      </c>
      <c r="L7808">
        <v>5.4050000000000001E-2</v>
      </c>
      <c r="M7808">
        <v>0.40405000000000002</v>
      </c>
    </row>
    <row r="7809" spans="2:13" x14ac:dyDescent="0.35">
      <c r="B7809">
        <v>7806</v>
      </c>
      <c r="C7809">
        <v>0.78054999999999997</v>
      </c>
      <c r="D7809">
        <v>0.81715000000000004</v>
      </c>
      <c r="E7809">
        <v>4.9500000000000004E-3</v>
      </c>
      <c r="F7809">
        <v>0.95265</v>
      </c>
      <c r="G7809">
        <v>0.43945000000000001</v>
      </c>
      <c r="H7809">
        <v>0.68405000000000005</v>
      </c>
      <c r="I7809">
        <v>0.50934999999999997</v>
      </c>
      <c r="J7809">
        <v>0.98434999999999995</v>
      </c>
      <c r="K7809">
        <v>0.37585000000000002</v>
      </c>
      <c r="L7809">
        <v>0.33424999999999999</v>
      </c>
      <c r="M7809">
        <v>0.57464999999999999</v>
      </c>
    </row>
    <row r="7810" spans="2:13" x14ac:dyDescent="0.35">
      <c r="B7810">
        <v>7807</v>
      </c>
      <c r="C7810">
        <v>0.78064999999999996</v>
      </c>
      <c r="D7810">
        <v>0.93245</v>
      </c>
      <c r="E7810">
        <v>0.95265</v>
      </c>
      <c r="F7810">
        <v>0.91034999999999999</v>
      </c>
      <c r="G7810">
        <v>0.13894999999999999</v>
      </c>
      <c r="H7810">
        <v>0.61075000000000002</v>
      </c>
      <c r="I7810">
        <v>0.87375000000000003</v>
      </c>
      <c r="J7810">
        <v>0.22234999999999999</v>
      </c>
      <c r="K7810">
        <v>0.48054999999999998</v>
      </c>
      <c r="L7810">
        <v>0.39065</v>
      </c>
      <c r="M7810">
        <v>0.52515000000000001</v>
      </c>
    </row>
    <row r="7811" spans="2:13" x14ac:dyDescent="0.35">
      <c r="B7811">
        <v>7808</v>
      </c>
      <c r="C7811">
        <v>0.78075000000000006</v>
      </c>
      <c r="D7811">
        <v>0.73294999999999999</v>
      </c>
      <c r="E7811">
        <v>0.50105</v>
      </c>
      <c r="F7811">
        <v>0.19525000000000001</v>
      </c>
      <c r="G7811">
        <v>0.86885000000000001</v>
      </c>
      <c r="H7811">
        <v>0.12395</v>
      </c>
      <c r="I7811">
        <v>0.87485000000000002</v>
      </c>
      <c r="J7811">
        <v>0.50434999999999997</v>
      </c>
      <c r="K7811">
        <v>0.90295000000000003</v>
      </c>
      <c r="L7811">
        <v>0.71394999999999997</v>
      </c>
      <c r="M7811">
        <v>0.18054999999999999</v>
      </c>
    </row>
    <row r="7812" spans="2:13" x14ac:dyDescent="0.35">
      <c r="B7812">
        <v>7809</v>
      </c>
      <c r="C7812">
        <v>0.78085000000000004</v>
      </c>
      <c r="D7812">
        <v>0.31004999999999999</v>
      </c>
      <c r="E7812">
        <v>3.6450000000000003E-2</v>
      </c>
      <c r="F7812">
        <v>0.18934999999999999</v>
      </c>
      <c r="G7812">
        <v>0.84365000000000001</v>
      </c>
      <c r="H7812">
        <v>0.68645</v>
      </c>
      <c r="I7812">
        <v>0.84084999999999999</v>
      </c>
      <c r="J7812">
        <v>0.82404999999999995</v>
      </c>
      <c r="K7812">
        <v>0.55125000000000002</v>
      </c>
      <c r="L7812">
        <v>0.32734999999999997</v>
      </c>
      <c r="M7812">
        <v>0.27415</v>
      </c>
    </row>
    <row r="7813" spans="2:13" x14ac:dyDescent="0.35">
      <c r="B7813">
        <v>7810</v>
      </c>
      <c r="C7813">
        <v>0.78095000000000003</v>
      </c>
      <c r="D7813">
        <v>0.57374999999999998</v>
      </c>
      <c r="E7813">
        <v>0.27675</v>
      </c>
      <c r="F7813">
        <v>0.96994999999999998</v>
      </c>
      <c r="G7813">
        <v>0.55605000000000004</v>
      </c>
      <c r="H7813">
        <v>0.75085000000000002</v>
      </c>
      <c r="I7813">
        <v>0.97655000000000003</v>
      </c>
      <c r="J7813">
        <v>0.55484999999999995</v>
      </c>
      <c r="K7813">
        <v>0.86165000000000003</v>
      </c>
      <c r="L7813">
        <v>3.6450000000000003E-2</v>
      </c>
      <c r="M7813">
        <v>0.61345000000000005</v>
      </c>
    </row>
    <row r="7814" spans="2:13" x14ac:dyDescent="0.35">
      <c r="B7814">
        <v>7811</v>
      </c>
      <c r="C7814">
        <v>0.78105000000000002</v>
      </c>
      <c r="D7814">
        <v>0.81025000000000003</v>
      </c>
      <c r="E7814">
        <v>0.11815000000000001</v>
      </c>
      <c r="F7814">
        <v>0.37485000000000002</v>
      </c>
      <c r="G7814">
        <v>0.37985000000000002</v>
      </c>
      <c r="H7814">
        <v>0.47915000000000002</v>
      </c>
      <c r="I7814">
        <v>0.84824999999999995</v>
      </c>
      <c r="J7814">
        <v>0.89444999999999997</v>
      </c>
      <c r="K7814">
        <v>0.17724999999999999</v>
      </c>
      <c r="L7814">
        <v>0.50324999999999998</v>
      </c>
      <c r="M7814">
        <v>2.3550000000000001E-2</v>
      </c>
    </row>
    <row r="7815" spans="2:13" x14ac:dyDescent="0.35">
      <c r="B7815">
        <v>7812</v>
      </c>
      <c r="C7815">
        <v>0.78115000000000001</v>
      </c>
      <c r="D7815">
        <v>0.56254999999999999</v>
      </c>
      <c r="E7815">
        <v>0.28515000000000001</v>
      </c>
      <c r="F7815">
        <v>0.31474999999999997</v>
      </c>
      <c r="G7815">
        <v>0.40234999999999999</v>
      </c>
      <c r="H7815">
        <v>0.16714999999999999</v>
      </c>
      <c r="I7815">
        <v>0.18575</v>
      </c>
      <c r="J7815">
        <v>0.76424999999999998</v>
      </c>
      <c r="K7815">
        <v>0.34544999999999998</v>
      </c>
      <c r="L7815">
        <v>8.7050000000000002E-2</v>
      </c>
      <c r="M7815">
        <v>0.89375000000000004</v>
      </c>
    </row>
    <row r="7816" spans="2:13" x14ac:dyDescent="0.35">
      <c r="B7816">
        <v>7813</v>
      </c>
      <c r="C7816">
        <v>0.78125</v>
      </c>
      <c r="D7816">
        <v>0.67905000000000004</v>
      </c>
      <c r="E7816">
        <v>0.88554999999999995</v>
      </c>
      <c r="F7816">
        <v>0.39805000000000001</v>
      </c>
      <c r="G7816">
        <v>0.52875000000000005</v>
      </c>
      <c r="H7816">
        <v>0.50485000000000002</v>
      </c>
      <c r="I7816">
        <v>0.60114999999999996</v>
      </c>
      <c r="J7816">
        <v>0.27105000000000001</v>
      </c>
      <c r="K7816">
        <v>0.97235000000000005</v>
      </c>
      <c r="L7816">
        <v>1.145E-2</v>
      </c>
      <c r="M7816">
        <v>0.29854999999999998</v>
      </c>
    </row>
    <row r="7817" spans="2:13" x14ac:dyDescent="0.35">
      <c r="B7817">
        <v>7814</v>
      </c>
      <c r="C7817">
        <v>0.78134999999999999</v>
      </c>
      <c r="D7817">
        <v>0.87785000000000002</v>
      </c>
      <c r="E7817">
        <v>0.74045000000000005</v>
      </c>
      <c r="F7817">
        <v>0.56594999999999995</v>
      </c>
      <c r="G7817">
        <v>0.36854999999999999</v>
      </c>
      <c r="H7817">
        <v>0.50344999999999995</v>
      </c>
      <c r="I7817">
        <v>0.93164999999999998</v>
      </c>
      <c r="J7817">
        <v>0.47694999999999999</v>
      </c>
      <c r="K7817">
        <v>0.15345</v>
      </c>
      <c r="L7817">
        <v>0.52975000000000005</v>
      </c>
      <c r="M7817">
        <v>0.87234999999999996</v>
      </c>
    </row>
    <row r="7818" spans="2:13" x14ac:dyDescent="0.35">
      <c r="B7818">
        <v>7815</v>
      </c>
      <c r="C7818">
        <v>0.78144999999999998</v>
      </c>
      <c r="D7818">
        <v>0.95304999999999995</v>
      </c>
      <c r="E7818">
        <v>0.58115000000000006</v>
      </c>
      <c r="F7818">
        <v>0.77715000000000001</v>
      </c>
      <c r="G7818">
        <v>7.2849999999999998E-2</v>
      </c>
      <c r="H7818">
        <v>0.19755</v>
      </c>
      <c r="I7818">
        <v>0.94155</v>
      </c>
      <c r="J7818">
        <v>7.1150000000000005E-2</v>
      </c>
      <c r="K7818">
        <v>0.88744999999999996</v>
      </c>
      <c r="L7818">
        <v>0.82435000000000003</v>
      </c>
      <c r="M7818">
        <v>0.28284999999999999</v>
      </c>
    </row>
    <row r="7819" spans="2:13" x14ac:dyDescent="0.35">
      <c r="B7819">
        <v>7816</v>
      </c>
      <c r="C7819">
        <v>0.78154999999999997</v>
      </c>
      <c r="D7819">
        <v>0.17595</v>
      </c>
      <c r="E7819">
        <v>0.51005</v>
      </c>
      <c r="F7819">
        <v>0.56015000000000004</v>
      </c>
      <c r="G7819">
        <v>0.43964999999999999</v>
      </c>
      <c r="H7819">
        <v>0.72514999999999996</v>
      </c>
      <c r="I7819">
        <v>0.31905</v>
      </c>
      <c r="J7819">
        <v>0.21124999999999999</v>
      </c>
      <c r="K7819">
        <v>0.24945000000000001</v>
      </c>
      <c r="L7819">
        <v>0.30685000000000001</v>
      </c>
      <c r="M7819">
        <v>0.89124999999999999</v>
      </c>
    </row>
    <row r="7820" spans="2:13" x14ac:dyDescent="0.35">
      <c r="B7820">
        <v>7817</v>
      </c>
      <c r="C7820">
        <v>0.78164999999999996</v>
      </c>
      <c r="D7820">
        <v>0.69145000000000001</v>
      </c>
      <c r="E7820">
        <v>0.43004999999999999</v>
      </c>
      <c r="F7820">
        <v>3.585E-2</v>
      </c>
      <c r="G7820">
        <v>0.41875000000000001</v>
      </c>
      <c r="H7820">
        <v>0.58425000000000005</v>
      </c>
      <c r="I7820">
        <v>0.64334999999999998</v>
      </c>
      <c r="J7820">
        <v>7.5749999999999998E-2</v>
      </c>
      <c r="K7820">
        <v>0.32164999999999999</v>
      </c>
      <c r="L7820">
        <v>0.72924999999999995</v>
      </c>
      <c r="M7820">
        <v>0.41475000000000001</v>
      </c>
    </row>
    <row r="7821" spans="2:13" x14ac:dyDescent="0.35">
      <c r="B7821">
        <v>7818</v>
      </c>
      <c r="C7821">
        <v>0.78174999999999994</v>
      </c>
      <c r="D7821">
        <v>0.42315000000000003</v>
      </c>
      <c r="E7821">
        <v>0.83155000000000001</v>
      </c>
      <c r="F7821">
        <v>0.18955</v>
      </c>
      <c r="G7821">
        <v>0.98755000000000004</v>
      </c>
      <c r="H7821">
        <v>0.63344999999999996</v>
      </c>
      <c r="I7821">
        <v>0.34455000000000002</v>
      </c>
      <c r="J7821">
        <v>0.22695000000000001</v>
      </c>
      <c r="K7821">
        <v>0.53574999999999995</v>
      </c>
      <c r="L7821">
        <v>0.66005000000000003</v>
      </c>
      <c r="M7821">
        <v>0.70925000000000005</v>
      </c>
    </row>
    <row r="7822" spans="2:13" x14ac:dyDescent="0.35">
      <c r="B7822">
        <v>7819</v>
      </c>
      <c r="C7822">
        <v>0.78185000000000004</v>
      </c>
      <c r="D7822">
        <v>0.47635</v>
      </c>
      <c r="E7822">
        <v>0.69835000000000003</v>
      </c>
      <c r="F7822">
        <v>0.28034999999999999</v>
      </c>
      <c r="G7822">
        <v>0.34175</v>
      </c>
      <c r="H7822">
        <v>0.26855000000000001</v>
      </c>
      <c r="I7822">
        <v>0.24845</v>
      </c>
      <c r="J7822">
        <v>0.90275000000000005</v>
      </c>
      <c r="K7822">
        <v>0.86685000000000001</v>
      </c>
      <c r="L7822">
        <v>0.52705000000000002</v>
      </c>
      <c r="M7822">
        <v>8.405E-2</v>
      </c>
    </row>
    <row r="7823" spans="2:13" x14ac:dyDescent="0.35">
      <c r="B7823">
        <v>7820</v>
      </c>
      <c r="C7823">
        <v>0.78195000000000003</v>
      </c>
      <c r="D7823">
        <v>0.22795000000000001</v>
      </c>
      <c r="E7823">
        <v>0.87304999999999999</v>
      </c>
      <c r="F7823">
        <v>8.0549999999999997E-2</v>
      </c>
      <c r="G7823">
        <v>4.0349999999999997E-2</v>
      </c>
      <c r="H7823">
        <v>0.28854999999999997</v>
      </c>
      <c r="I7823">
        <v>0.91825000000000001</v>
      </c>
      <c r="J7823">
        <v>0.58284999999999998</v>
      </c>
      <c r="K7823">
        <v>0.80064999999999997</v>
      </c>
      <c r="L7823">
        <v>7.6050000000000006E-2</v>
      </c>
      <c r="M7823">
        <v>0.79154999999999998</v>
      </c>
    </row>
    <row r="7824" spans="2:13" x14ac:dyDescent="0.35">
      <c r="B7824">
        <v>7821</v>
      </c>
      <c r="C7824">
        <v>0.78205000000000002</v>
      </c>
      <c r="D7824">
        <v>0.99614999999999998</v>
      </c>
      <c r="E7824">
        <v>0.25035000000000002</v>
      </c>
      <c r="F7824">
        <v>0.97355000000000003</v>
      </c>
      <c r="G7824">
        <v>1.7149999999999999E-2</v>
      </c>
      <c r="H7824">
        <v>0.24965000000000001</v>
      </c>
      <c r="I7824">
        <v>0.40444999999999998</v>
      </c>
      <c r="J7824">
        <v>0.50075000000000003</v>
      </c>
      <c r="K7824">
        <v>0.36695</v>
      </c>
      <c r="L7824">
        <v>0.90874999999999995</v>
      </c>
      <c r="M7824">
        <v>0.73545000000000005</v>
      </c>
    </row>
    <row r="7825" spans="2:13" x14ac:dyDescent="0.35">
      <c r="B7825">
        <v>7822</v>
      </c>
      <c r="C7825">
        <v>0.78215000000000001</v>
      </c>
      <c r="D7825">
        <v>3.2649999999999998E-2</v>
      </c>
      <c r="E7825">
        <v>0.85445000000000004</v>
      </c>
      <c r="F7825">
        <v>0.24315000000000001</v>
      </c>
      <c r="G7825">
        <v>0.18275</v>
      </c>
      <c r="H7825">
        <v>0.68815000000000004</v>
      </c>
      <c r="I7825">
        <v>0.92395000000000005</v>
      </c>
      <c r="J7825">
        <v>0.48925000000000002</v>
      </c>
      <c r="K7825">
        <v>0.96694999999999998</v>
      </c>
      <c r="L7825">
        <v>0.82255</v>
      </c>
      <c r="M7825">
        <v>0.96155000000000002</v>
      </c>
    </row>
    <row r="7826" spans="2:13" x14ac:dyDescent="0.35">
      <c r="B7826">
        <v>7823</v>
      </c>
      <c r="C7826">
        <v>0.78225</v>
      </c>
      <c r="D7826">
        <v>0.12864999999999999</v>
      </c>
      <c r="E7826">
        <v>8.3549999999999999E-2</v>
      </c>
      <c r="F7826">
        <v>0.21955</v>
      </c>
      <c r="G7826">
        <v>0.25664999999999999</v>
      </c>
      <c r="H7826">
        <v>0.42504999999999998</v>
      </c>
      <c r="I7826">
        <v>0.32285000000000003</v>
      </c>
      <c r="J7826">
        <v>0.42914999999999998</v>
      </c>
      <c r="K7826">
        <v>0.56225000000000003</v>
      </c>
      <c r="L7826">
        <v>0.31464999999999999</v>
      </c>
      <c r="M7826">
        <v>0.68474999999999997</v>
      </c>
    </row>
    <row r="7827" spans="2:13" x14ac:dyDescent="0.35">
      <c r="B7827">
        <v>7824</v>
      </c>
      <c r="C7827">
        <v>0.78234999999999999</v>
      </c>
      <c r="D7827">
        <v>0.11035</v>
      </c>
      <c r="E7827">
        <v>4.2049999999999997E-2</v>
      </c>
      <c r="F7827">
        <v>0.95104999999999995</v>
      </c>
      <c r="G7827">
        <v>0.77024999999999999</v>
      </c>
      <c r="H7827">
        <v>0.34055000000000002</v>
      </c>
      <c r="I7827">
        <v>0.81755</v>
      </c>
      <c r="J7827">
        <v>0.20835000000000001</v>
      </c>
      <c r="K7827">
        <v>0.33005000000000001</v>
      </c>
      <c r="L7827">
        <v>0.17755000000000001</v>
      </c>
      <c r="M7827">
        <v>0.68774999999999997</v>
      </c>
    </row>
    <row r="7828" spans="2:13" x14ac:dyDescent="0.35">
      <c r="B7828">
        <v>7825</v>
      </c>
      <c r="C7828">
        <v>0.78244999999999998</v>
      </c>
      <c r="D7828">
        <v>0.80535000000000001</v>
      </c>
      <c r="E7828">
        <v>0.90444999999999998</v>
      </c>
      <c r="F7828">
        <v>0.78185000000000004</v>
      </c>
      <c r="G7828">
        <v>0.14255000000000001</v>
      </c>
      <c r="H7828">
        <v>0.48635</v>
      </c>
      <c r="I7828">
        <v>0.74865000000000004</v>
      </c>
      <c r="J7828">
        <v>0.29654999999999998</v>
      </c>
      <c r="K7828">
        <v>0.99334999999999996</v>
      </c>
      <c r="L7828">
        <v>0.70545000000000002</v>
      </c>
      <c r="M7828">
        <v>0.37574999999999997</v>
      </c>
    </row>
    <row r="7829" spans="2:13" x14ac:dyDescent="0.35">
      <c r="B7829">
        <v>7826</v>
      </c>
      <c r="C7829">
        <v>0.78254999999999997</v>
      </c>
      <c r="D7829">
        <v>0.57955000000000001</v>
      </c>
      <c r="E7829">
        <v>0.68955</v>
      </c>
      <c r="F7829">
        <v>0.39205000000000001</v>
      </c>
      <c r="G7829">
        <v>0.61314999999999997</v>
      </c>
      <c r="H7829">
        <v>9.3350000000000002E-2</v>
      </c>
      <c r="I7829">
        <v>1.8149999999999999E-2</v>
      </c>
      <c r="J7829">
        <v>0.79815000000000003</v>
      </c>
      <c r="K7829">
        <v>0.91815000000000002</v>
      </c>
      <c r="L7829">
        <v>0.38214999999999999</v>
      </c>
      <c r="M7829">
        <v>0.31095</v>
      </c>
    </row>
    <row r="7830" spans="2:13" x14ac:dyDescent="0.35">
      <c r="B7830">
        <v>7827</v>
      </c>
      <c r="C7830">
        <v>0.78264999999999996</v>
      </c>
      <c r="D7830">
        <v>0.49854999999999999</v>
      </c>
      <c r="E7830">
        <v>0.16614999999999999</v>
      </c>
      <c r="F7830">
        <v>0.89305000000000001</v>
      </c>
      <c r="G7830">
        <v>0.92435</v>
      </c>
      <c r="H7830">
        <v>0.74565000000000003</v>
      </c>
      <c r="I7830">
        <v>0.94445000000000001</v>
      </c>
      <c r="J7830">
        <v>0.24354999999999999</v>
      </c>
      <c r="K7830">
        <v>0.31514999999999999</v>
      </c>
      <c r="L7830">
        <v>0.76844999999999997</v>
      </c>
      <c r="M7830">
        <v>0.92725000000000002</v>
      </c>
    </row>
    <row r="7831" spans="2:13" x14ac:dyDescent="0.35">
      <c r="B7831">
        <v>7828</v>
      </c>
      <c r="C7831">
        <v>0.78274999999999995</v>
      </c>
      <c r="D7831">
        <v>0.19944999999999999</v>
      </c>
      <c r="E7831">
        <v>0.44814999999999999</v>
      </c>
      <c r="F7831">
        <v>0.67505000000000004</v>
      </c>
      <c r="G7831">
        <v>0.86534999999999995</v>
      </c>
      <c r="H7831">
        <v>0.31014999999999998</v>
      </c>
      <c r="I7831">
        <v>1.455E-2</v>
      </c>
      <c r="J7831">
        <v>0.10425</v>
      </c>
      <c r="K7831">
        <v>0.61375000000000002</v>
      </c>
      <c r="L7831">
        <v>0.18065000000000001</v>
      </c>
      <c r="M7831">
        <v>0.50055000000000005</v>
      </c>
    </row>
    <row r="7832" spans="2:13" x14ac:dyDescent="0.35">
      <c r="B7832">
        <v>7829</v>
      </c>
      <c r="C7832">
        <v>0.78285000000000005</v>
      </c>
      <c r="D7832">
        <v>0.49604999999999999</v>
      </c>
      <c r="E7832">
        <v>0.77605000000000002</v>
      </c>
      <c r="F7832">
        <v>0.75634999999999997</v>
      </c>
      <c r="G7832">
        <v>0.25505</v>
      </c>
      <c r="H7832">
        <v>3.3750000000000002E-2</v>
      </c>
      <c r="I7832">
        <v>0.16134999999999999</v>
      </c>
      <c r="J7832">
        <v>0.92315000000000003</v>
      </c>
      <c r="K7832">
        <v>0.99944999999999995</v>
      </c>
      <c r="L7832">
        <v>0.89144999999999996</v>
      </c>
      <c r="M7832">
        <v>0.66925000000000001</v>
      </c>
    </row>
    <row r="7833" spans="2:13" x14ac:dyDescent="0.35">
      <c r="B7833">
        <v>7830</v>
      </c>
      <c r="C7833">
        <v>0.78295000000000003</v>
      </c>
      <c r="D7833">
        <v>0.85214999999999996</v>
      </c>
      <c r="E7833">
        <v>0.36575000000000002</v>
      </c>
      <c r="F7833">
        <v>0.27894999999999998</v>
      </c>
      <c r="G7833">
        <v>0.33045000000000002</v>
      </c>
      <c r="H7833">
        <v>0.24045</v>
      </c>
      <c r="I7833">
        <v>0.57274999999999998</v>
      </c>
      <c r="J7833">
        <v>0.60504999999999998</v>
      </c>
      <c r="K7833">
        <v>0.58555000000000001</v>
      </c>
      <c r="L7833">
        <v>0.10174999999999999</v>
      </c>
      <c r="M7833">
        <v>0.73675000000000002</v>
      </c>
    </row>
    <row r="7834" spans="2:13" x14ac:dyDescent="0.35">
      <c r="B7834">
        <v>7831</v>
      </c>
      <c r="C7834">
        <v>0.78305000000000002</v>
      </c>
      <c r="D7834">
        <v>0.40044999999999997</v>
      </c>
      <c r="E7834">
        <v>0.85055000000000003</v>
      </c>
      <c r="F7834">
        <v>0.63744999999999996</v>
      </c>
      <c r="G7834">
        <v>0.24245</v>
      </c>
      <c r="H7834">
        <v>0.23885000000000001</v>
      </c>
      <c r="I7834">
        <v>0.53764999999999996</v>
      </c>
      <c r="J7834">
        <v>0.45915</v>
      </c>
      <c r="K7834">
        <v>0.20644999999999999</v>
      </c>
      <c r="L7834">
        <v>0.51744999999999997</v>
      </c>
      <c r="M7834">
        <v>0.54254999999999998</v>
      </c>
    </row>
    <row r="7835" spans="2:13" x14ac:dyDescent="0.35">
      <c r="B7835">
        <v>7832</v>
      </c>
      <c r="C7835">
        <v>0.78315000000000001</v>
      </c>
      <c r="D7835">
        <v>0.91335</v>
      </c>
      <c r="E7835">
        <v>0.22445000000000001</v>
      </c>
      <c r="F7835">
        <v>0.80425000000000002</v>
      </c>
      <c r="G7835">
        <v>0.13985</v>
      </c>
      <c r="H7835">
        <v>0.82925000000000004</v>
      </c>
      <c r="I7835">
        <v>0.36015000000000003</v>
      </c>
      <c r="J7835">
        <v>0.96184999999999998</v>
      </c>
      <c r="K7835">
        <v>0.34394999999999998</v>
      </c>
      <c r="L7835">
        <v>0.95594999999999997</v>
      </c>
      <c r="M7835">
        <v>0.35985</v>
      </c>
    </row>
    <row r="7836" spans="2:13" x14ac:dyDescent="0.35">
      <c r="B7836">
        <v>7833</v>
      </c>
      <c r="C7836">
        <v>0.78325</v>
      </c>
      <c r="D7836">
        <v>0.40175</v>
      </c>
      <c r="E7836">
        <v>4.1250000000000002E-2</v>
      </c>
      <c r="F7836">
        <v>0.93054999999999999</v>
      </c>
      <c r="G7836">
        <v>0.73734999999999995</v>
      </c>
      <c r="H7836">
        <v>3.4349999999999999E-2</v>
      </c>
      <c r="I7836">
        <v>0.49435000000000001</v>
      </c>
      <c r="J7836">
        <v>0.21825</v>
      </c>
      <c r="K7836">
        <v>0.67705000000000004</v>
      </c>
      <c r="L7836">
        <v>0.59455000000000002</v>
      </c>
      <c r="M7836">
        <v>0.44035000000000002</v>
      </c>
    </row>
    <row r="7837" spans="2:13" x14ac:dyDescent="0.35">
      <c r="B7837">
        <v>7834</v>
      </c>
      <c r="C7837">
        <v>0.78334999999999999</v>
      </c>
      <c r="D7837">
        <v>0.80564999999999998</v>
      </c>
      <c r="E7837">
        <v>0.10785</v>
      </c>
      <c r="F7837">
        <v>0.45605000000000001</v>
      </c>
      <c r="G7837">
        <v>0.96614999999999995</v>
      </c>
      <c r="H7837">
        <v>0.74944999999999995</v>
      </c>
      <c r="I7837">
        <v>0.45505000000000001</v>
      </c>
      <c r="J7837">
        <v>0.47654999999999997</v>
      </c>
      <c r="K7837">
        <v>0.77315</v>
      </c>
      <c r="L7837">
        <v>0.19655</v>
      </c>
      <c r="M7837">
        <v>0.96504999999999996</v>
      </c>
    </row>
    <row r="7838" spans="2:13" x14ac:dyDescent="0.35">
      <c r="B7838">
        <v>7835</v>
      </c>
      <c r="C7838">
        <v>0.78344999999999998</v>
      </c>
      <c r="D7838">
        <v>0.18165000000000001</v>
      </c>
      <c r="E7838">
        <v>0.49185000000000001</v>
      </c>
      <c r="F7838">
        <v>0.99455000000000005</v>
      </c>
      <c r="G7838">
        <v>0.24495</v>
      </c>
      <c r="H7838">
        <v>0.60704999999999998</v>
      </c>
      <c r="I7838">
        <v>0.73255000000000003</v>
      </c>
      <c r="J7838">
        <v>0.44505</v>
      </c>
      <c r="K7838">
        <v>6.0049999999999999E-2</v>
      </c>
      <c r="L7838">
        <v>0.33345000000000002</v>
      </c>
      <c r="M7838">
        <v>0.54135</v>
      </c>
    </row>
    <row r="7839" spans="2:13" x14ac:dyDescent="0.35">
      <c r="B7839">
        <v>7836</v>
      </c>
      <c r="C7839">
        <v>0.78354999999999997</v>
      </c>
      <c r="D7839">
        <v>0.95804999999999996</v>
      </c>
      <c r="E7839">
        <v>0.80525000000000002</v>
      </c>
      <c r="F7839">
        <v>0.80064999999999997</v>
      </c>
      <c r="G7839">
        <v>0.70974999999999999</v>
      </c>
      <c r="H7839">
        <v>7.1500000000000001E-3</v>
      </c>
      <c r="I7839">
        <v>0.12255000000000001</v>
      </c>
      <c r="J7839">
        <v>0.82855000000000001</v>
      </c>
      <c r="K7839">
        <v>0.59204999999999997</v>
      </c>
      <c r="L7839">
        <v>0.61655000000000004</v>
      </c>
      <c r="M7839">
        <v>6.6650000000000001E-2</v>
      </c>
    </row>
    <row r="7840" spans="2:13" x14ac:dyDescent="0.35">
      <c r="B7840">
        <v>7837</v>
      </c>
      <c r="C7840">
        <v>0.78364999999999996</v>
      </c>
      <c r="D7840">
        <v>0.62585000000000002</v>
      </c>
      <c r="E7840">
        <v>0.83135000000000003</v>
      </c>
      <c r="F7840">
        <v>0.23524999999999999</v>
      </c>
      <c r="G7840">
        <v>0.66954999999999998</v>
      </c>
      <c r="H7840">
        <v>0.90234999999999999</v>
      </c>
      <c r="I7840">
        <v>0.42404999999999998</v>
      </c>
      <c r="J7840">
        <v>0.42514999999999997</v>
      </c>
      <c r="K7840">
        <v>0.14574999999999999</v>
      </c>
      <c r="L7840">
        <v>0.34134999999999999</v>
      </c>
      <c r="M7840">
        <v>0.51715</v>
      </c>
    </row>
    <row r="7841" spans="2:13" x14ac:dyDescent="0.35">
      <c r="B7841">
        <v>7838</v>
      </c>
      <c r="C7841">
        <v>0.78374999999999995</v>
      </c>
      <c r="D7841">
        <v>0.45445000000000002</v>
      </c>
      <c r="E7841">
        <v>0.84814999999999996</v>
      </c>
      <c r="F7841">
        <v>0.36104999999999998</v>
      </c>
      <c r="G7841">
        <v>0.10355</v>
      </c>
      <c r="H7841">
        <v>0.17635000000000001</v>
      </c>
      <c r="I7841">
        <v>0.26455000000000001</v>
      </c>
      <c r="J7841">
        <v>0.44695000000000001</v>
      </c>
      <c r="K7841">
        <v>0.62705</v>
      </c>
      <c r="L7841">
        <v>0.44264999999999999</v>
      </c>
      <c r="M7841">
        <v>3.7449999999999997E-2</v>
      </c>
    </row>
    <row r="7842" spans="2:13" x14ac:dyDescent="0.35">
      <c r="B7842">
        <v>7839</v>
      </c>
      <c r="C7842">
        <v>0.78385000000000005</v>
      </c>
      <c r="D7842">
        <v>0.19325000000000001</v>
      </c>
      <c r="E7842">
        <v>0.96855000000000002</v>
      </c>
      <c r="F7842">
        <v>0.39995000000000003</v>
      </c>
      <c r="G7842">
        <v>0.37275000000000003</v>
      </c>
      <c r="H7842">
        <v>0.10105</v>
      </c>
      <c r="I7842">
        <v>0.62075000000000002</v>
      </c>
      <c r="J7842">
        <v>0.76085000000000003</v>
      </c>
      <c r="K7842">
        <v>0.51424999999999998</v>
      </c>
      <c r="L7842">
        <v>0.76154999999999995</v>
      </c>
      <c r="M7842">
        <v>0.23444999999999999</v>
      </c>
    </row>
    <row r="7843" spans="2:13" x14ac:dyDescent="0.35">
      <c r="B7843">
        <v>7840</v>
      </c>
      <c r="C7843">
        <v>0.78395000000000004</v>
      </c>
      <c r="D7843">
        <v>0.27234999999999998</v>
      </c>
      <c r="E7843">
        <v>0.24515000000000001</v>
      </c>
      <c r="F7843">
        <v>0.27944999999999998</v>
      </c>
      <c r="G7843">
        <v>0.33834999999999998</v>
      </c>
      <c r="H7843">
        <v>0.89065000000000005</v>
      </c>
      <c r="I7843">
        <v>0.50405</v>
      </c>
      <c r="J7843">
        <v>0.66205000000000003</v>
      </c>
      <c r="K7843">
        <v>0.72755000000000003</v>
      </c>
      <c r="L7843">
        <v>0.60235000000000005</v>
      </c>
      <c r="M7843">
        <v>0.74514999999999998</v>
      </c>
    </row>
    <row r="7844" spans="2:13" x14ac:dyDescent="0.35">
      <c r="B7844">
        <v>7841</v>
      </c>
      <c r="C7844">
        <v>0.78405000000000002</v>
      </c>
      <c r="D7844">
        <v>0.33975</v>
      </c>
      <c r="E7844">
        <v>0.53075000000000006</v>
      </c>
      <c r="F7844">
        <v>0.74175000000000002</v>
      </c>
      <c r="G7844">
        <v>0.43464999999999998</v>
      </c>
      <c r="H7844">
        <v>0.71274999999999999</v>
      </c>
      <c r="I7844">
        <v>0.28194999999999998</v>
      </c>
      <c r="J7844">
        <v>0.18345</v>
      </c>
      <c r="K7844">
        <v>0.27734999999999999</v>
      </c>
      <c r="L7844">
        <v>0.12655</v>
      </c>
      <c r="M7844">
        <v>5.8450000000000002E-2</v>
      </c>
    </row>
    <row r="7845" spans="2:13" x14ac:dyDescent="0.35">
      <c r="B7845">
        <v>7842</v>
      </c>
      <c r="C7845">
        <v>0.78415000000000001</v>
      </c>
      <c r="D7845">
        <v>0.24615000000000001</v>
      </c>
      <c r="E7845">
        <v>0.81494999999999995</v>
      </c>
      <c r="F7845">
        <v>0.13214999999999999</v>
      </c>
      <c r="G7845">
        <v>0.35054999999999997</v>
      </c>
      <c r="H7845">
        <v>0.73065000000000002</v>
      </c>
      <c r="I7845">
        <v>9.0500000000000008E-3</v>
      </c>
      <c r="J7845">
        <v>0.57355</v>
      </c>
      <c r="K7845">
        <v>0.72604999999999997</v>
      </c>
      <c r="L7845">
        <v>0.28904999999999997</v>
      </c>
      <c r="M7845">
        <v>0.51724999999999999</v>
      </c>
    </row>
    <row r="7846" spans="2:13" x14ac:dyDescent="0.35">
      <c r="B7846">
        <v>7843</v>
      </c>
      <c r="C7846">
        <v>0.78425</v>
      </c>
      <c r="D7846">
        <v>0.32795000000000002</v>
      </c>
      <c r="E7846">
        <v>6.855E-2</v>
      </c>
      <c r="F7846">
        <v>0.24784999999999999</v>
      </c>
      <c r="G7846">
        <v>0.15604999999999999</v>
      </c>
      <c r="H7846">
        <v>0.84145000000000003</v>
      </c>
      <c r="I7846">
        <v>1.9550000000000001E-2</v>
      </c>
      <c r="J7846">
        <v>0.35304999999999997</v>
      </c>
      <c r="K7846">
        <v>0.37104999999999999</v>
      </c>
      <c r="L7846">
        <v>0.40994999999999998</v>
      </c>
      <c r="M7846">
        <v>0.60255000000000003</v>
      </c>
    </row>
    <row r="7847" spans="2:13" x14ac:dyDescent="0.35">
      <c r="B7847">
        <v>7844</v>
      </c>
      <c r="C7847">
        <v>0.78434999999999999</v>
      </c>
      <c r="D7847">
        <v>0.12475</v>
      </c>
      <c r="E7847">
        <v>0.42035</v>
      </c>
      <c r="F7847">
        <v>0.81364999999999998</v>
      </c>
      <c r="G7847">
        <v>0.75985000000000003</v>
      </c>
      <c r="H7847">
        <v>0.68384999999999996</v>
      </c>
      <c r="I7847">
        <v>2.2849999999999999E-2</v>
      </c>
      <c r="J7847">
        <v>0.49725000000000003</v>
      </c>
      <c r="K7847">
        <v>0.69225000000000003</v>
      </c>
      <c r="L7847">
        <v>0.63544999999999996</v>
      </c>
      <c r="M7847">
        <v>0.21385000000000001</v>
      </c>
    </row>
    <row r="7848" spans="2:13" x14ac:dyDescent="0.35">
      <c r="B7848">
        <v>7845</v>
      </c>
      <c r="C7848">
        <v>0.78444999999999998</v>
      </c>
      <c r="D7848">
        <v>0.64144999999999996</v>
      </c>
      <c r="E7848">
        <v>0.63805000000000001</v>
      </c>
      <c r="F7848">
        <v>0.79635</v>
      </c>
      <c r="G7848">
        <v>0.88705000000000001</v>
      </c>
      <c r="H7848">
        <v>0.62705</v>
      </c>
      <c r="I7848">
        <v>0.43395</v>
      </c>
      <c r="J7848">
        <v>0.57184999999999997</v>
      </c>
      <c r="K7848">
        <v>0.80794999999999995</v>
      </c>
      <c r="L7848">
        <v>0.40684999999999999</v>
      </c>
      <c r="M7848">
        <v>0.30754999999999999</v>
      </c>
    </row>
    <row r="7849" spans="2:13" x14ac:dyDescent="0.35">
      <c r="B7849">
        <v>7846</v>
      </c>
      <c r="C7849">
        <v>0.78454999999999997</v>
      </c>
      <c r="D7849">
        <v>0.82974999999999999</v>
      </c>
      <c r="E7849">
        <v>0.99375000000000002</v>
      </c>
      <c r="F7849">
        <v>0.56655</v>
      </c>
      <c r="G7849">
        <v>0.92164999999999997</v>
      </c>
      <c r="H7849">
        <v>0.33345000000000002</v>
      </c>
      <c r="I7849">
        <v>0.38274999999999998</v>
      </c>
      <c r="J7849">
        <v>0.67725000000000002</v>
      </c>
      <c r="K7849">
        <v>0.21715000000000001</v>
      </c>
      <c r="L7849">
        <v>0.17565</v>
      </c>
      <c r="M7849">
        <v>0.60885</v>
      </c>
    </row>
    <row r="7850" spans="2:13" x14ac:dyDescent="0.35">
      <c r="B7850">
        <v>7847</v>
      </c>
      <c r="C7850">
        <v>0.78464999999999996</v>
      </c>
      <c r="D7850">
        <v>0.10385</v>
      </c>
      <c r="E7850">
        <v>0.79025000000000001</v>
      </c>
      <c r="F7850">
        <v>0.23515</v>
      </c>
      <c r="G7850">
        <v>0.35554999999999998</v>
      </c>
      <c r="H7850">
        <v>0.47654999999999997</v>
      </c>
      <c r="I7850">
        <v>0.22115000000000001</v>
      </c>
      <c r="J7850">
        <v>0.24854999999999999</v>
      </c>
      <c r="K7850">
        <v>0.11584999999999999</v>
      </c>
      <c r="L7850">
        <v>0.85845000000000005</v>
      </c>
      <c r="M7850">
        <v>0.81164999999999998</v>
      </c>
    </row>
    <row r="7851" spans="2:13" x14ac:dyDescent="0.35">
      <c r="B7851">
        <v>7848</v>
      </c>
      <c r="C7851">
        <v>0.78474999999999995</v>
      </c>
      <c r="D7851">
        <v>4.0149999999999998E-2</v>
      </c>
      <c r="E7851">
        <v>0.84804999999999997</v>
      </c>
      <c r="F7851">
        <v>0.32615</v>
      </c>
      <c r="G7851">
        <v>0.51554999999999995</v>
      </c>
      <c r="H7851">
        <v>0.59375</v>
      </c>
      <c r="I7851">
        <v>0.96035000000000004</v>
      </c>
      <c r="J7851">
        <v>0.78395000000000004</v>
      </c>
      <c r="K7851">
        <v>0.80084999999999995</v>
      </c>
      <c r="L7851">
        <v>0.75914999999999999</v>
      </c>
      <c r="M7851">
        <v>0.69194999999999995</v>
      </c>
    </row>
    <row r="7852" spans="2:13" x14ac:dyDescent="0.35">
      <c r="B7852">
        <v>7849</v>
      </c>
      <c r="C7852">
        <v>0.78485000000000005</v>
      </c>
      <c r="D7852">
        <v>0.19595000000000001</v>
      </c>
      <c r="E7852">
        <v>0.31905</v>
      </c>
      <c r="F7852">
        <v>0.94755</v>
      </c>
      <c r="G7852">
        <v>0.93284999999999996</v>
      </c>
      <c r="H7852">
        <v>0.93464999999999998</v>
      </c>
      <c r="I7852">
        <v>0.41075</v>
      </c>
      <c r="J7852">
        <v>0.41535</v>
      </c>
      <c r="K7852">
        <v>0.61745000000000005</v>
      </c>
      <c r="L7852">
        <v>0.19125</v>
      </c>
      <c r="M7852">
        <v>0.59624999999999995</v>
      </c>
    </row>
    <row r="7853" spans="2:13" x14ac:dyDescent="0.35">
      <c r="B7853">
        <v>7850</v>
      </c>
      <c r="C7853">
        <v>0.78495000000000004</v>
      </c>
      <c r="D7853">
        <v>0.75734999999999997</v>
      </c>
      <c r="E7853">
        <v>0.80274999999999996</v>
      </c>
      <c r="F7853">
        <v>0.54564999999999997</v>
      </c>
      <c r="G7853">
        <v>0.89585000000000004</v>
      </c>
      <c r="H7853">
        <v>0.64244999999999997</v>
      </c>
      <c r="I7853">
        <v>0.30304999999999999</v>
      </c>
      <c r="J7853">
        <v>0.37714999999999999</v>
      </c>
      <c r="K7853">
        <v>0.87075000000000002</v>
      </c>
      <c r="L7853">
        <v>0.30435000000000001</v>
      </c>
      <c r="M7853">
        <v>0.86214999999999997</v>
      </c>
    </row>
    <row r="7854" spans="2:13" x14ac:dyDescent="0.35">
      <c r="B7854">
        <v>7851</v>
      </c>
      <c r="C7854">
        <v>0.78505000000000003</v>
      </c>
      <c r="D7854">
        <v>0.98375000000000001</v>
      </c>
      <c r="E7854">
        <v>0.47915000000000002</v>
      </c>
      <c r="F7854">
        <v>0.46065</v>
      </c>
      <c r="G7854">
        <v>0.65334999999999999</v>
      </c>
      <c r="H7854">
        <v>0.78325</v>
      </c>
      <c r="I7854">
        <v>3.6150000000000002E-2</v>
      </c>
      <c r="J7854">
        <v>0.92435</v>
      </c>
      <c r="K7854">
        <v>0.63354999999999995</v>
      </c>
      <c r="L7854">
        <v>0.98314999999999997</v>
      </c>
      <c r="M7854">
        <v>0.94794999999999996</v>
      </c>
    </row>
    <row r="7855" spans="2:13" x14ac:dyDescent="0.35">
      <c r="B7855">
        <v>7852</v>
      </c>
      <c r="C7855">
        <v>0.78515000000000001</v>
      </c>
      <c r="D7855">
        <v>0.20225000000000001</v>
      </c>
      <c r="E7855">
        <v>0.84325000000000006</v>
      </c>
      <c r="F7855">
        <v>6.225E-2</v>
      </c>
      <c r="G7855">
        <v>0.43855</v>
      </c>
      <c r="H7855">
        <v>0.77015</v>
      </c>
      <c r="I7855">
        <v>0.68855</v>
      </c>
      <c r="J7855">
        <v>0.42645</v>
      </c>
      <c r="K7855">
        <v>0.69435000000000002</v>
      </c>
      <c r="L7855">
        <v>0.45965</v>
      </c>
      <c r="M7855">
        <v>0.89044999999999996</v>
      </c>
    </row>
    <row r="7856" spans="2:13" x14ac:dyDescent="0.35">
      <c r="B7856">
        <v>7853</v>
      </c>
      <c r="C7856">
        <v>0.78525</v>
      </c>
      <c r="D7856">
        <v>0.53434999999999999</v>
      </c>
      <c r="E7856">
        <v>0.21345</v>
      </c>
      <c r="F7856">
        <v>0.25974999999999998</v>
      </c>
      <c r="G7856">
        <v>0.51275000000000004</v>
      </c>
      <c r="H7856">
        <v>0.20885000000000001</v>
      </c>
      <c r="I7856">
        <v>0.57845000000000002</v>
      </c>
      <c r="J7856">
        <v>0.40675</v>
      </c>
      <c r="K7856">
        <v>0.39905000000000002</v>
      </c>
      <c r="L7856">
        <v>0.22835</v>
      </c>
      <c r="M7856">
        <v>0.99924999999999997</v>
      </c>
    </row>
    <row r="7857" spans="2:13" x14ac:dyDescent="0.35">
      <c r="B7857">
        <v>7854</v>
      </c>
      <c r="C7857">
        <v>0.78534999999999999</v>
      </c>
      <c r="D7857">
        <v>0.82645000000000002</v>
      </c>
      <c r="E7857">
        <v>0.17945</v>
      </c>
      <c r="F7857">
        <v>0.23535</v>
      </c>
      <c r="G7857">
        <v>0.19505</v>
      </c>
      <c r="H7857">
        <v>0.40794999999999998</v>
      </c>
      <c r="I7857">
        <v>0.28034999999999999</v>
      </c>
      <c r="J7857">
        <v>0.91025</v>
      </c>
      <c r="K7857">
        <v>0.18465000000000001</v>
      </c>
      <c r="L7857">
        <v>0.58084999999999998</v>
      </c>
      <c r="M7857">
        <v>0.54244999999999999</v>
      </c>
    </row>
    <row r="7858" spans="2:13" x14ac:dyDescent="0.35">
      <c r="B7858">
        <v>7855</v>
      </c>
      <c r="C7858">
        <v>0.78544999999999998</v>
      </c>
      <c r="D7858">
        <v>0.70655000000000001</v>
      </c>
      <c r="E7858">
        <v>0.19355</v>
      </c>
      <c r="F7858">
        <v>0.65075000000000005</v>
      </c>
      <c r="G7858">
        <v>0.87614999999999998</v>
      </c>
      <c r="H7858">
        <v>0.52725</v>
      </c>
      <c r="I7858">
        <v>0.84045000000000003</v>
      </c>
      <c r="J7858">
        <v>0.69384999999999997</v>
      </c>
      <c r="K7858">
        <v>0.18715000000000001</v>
      </c>
      <c r="L7858">
        <v>0.35625000000000001</v>
      </c>
      <c r="M7858">
        <v>0.95335000000000003</v>
      </c>
    </row>
    <row r="7859" spans="2:13" x14ac:dyDescent="0.35">
      <c r="B7859">
        <v>7856</v>
      </c>
      <c r="C7859">
        <v>0.78554999999999997</v>
      </c>
      <c r="D7859">
        <v>0.15925</v>
      </c>
      <c r="E7859">
        <v>0.30804999999999999</v>
      </c>
      <c r="F7859">
        <v>6.6250000000000003E-2</v>
      </c>
      <c r="G7859">
        <v>0.83235000000000003</v>
      </c>
      <c r="H7859">
        <v>0.65575000000000006</v>
      </c>
      <c r="I7859">
        <v>0.25245000000000001</v>
      </c>
      <c r="J7859">
        <v>0.32064999999999999</v>
      </c>
      <c r="K7859">
        <v>0.30225000000000002</v>
      </c>
      <c r="L7859">
        <v>0.90185000000000004</v>
      </c>
      <c r="M7859">
        <v>0.93515000000000004</v>
      </c>
    </row>
    <row r="7860" spans="2:13" x14ac:dyDescent="0.35">
      <c r="B7860">
        <v>7857</v>
      </c>
      <c r="C7860">
        <v>0.78564999999999996</v>
      </c>
      <c r="D7860">
        <v>0.66385000000000005</v>
      </c>
      <c r="E7860">
        <v>0.86475000000000002</v>
      </c>
      <c r="F7860">
        <v>0.85365000000000002</v>
      </c>
      <c r="G7860">
        <v>0.47534999999999999</v>
      </c>
      <c r="H7860">
        <v>0.52885000000000004</v>
      </c>
      <c r="I7860">
        <v>0.54784999999999995</v>
      </c>
      <c r="J7860">
        <v>0.35104999999999997</v>
      </c>
      <c r="K7860">
        <v>0.20874999999999999</v>
      </c>
      <c r="L7860">
        <v>0.51534999999999997</v>
      </c>
      <c r="M7860">
        <v>0.19334999999999999</v>
      </c>
    </row>
    <row r="7861" spans="2:13" x14ac:dyDescent="0.35">
      <c r="B7861">
        <v>7858</v>
      </c>
      <c r="C7861">
        <v>0.78574999999999995</v>
      </c>
      <c r="D7861">
        <v>0.72324999999999995</v>
      </c>
      <c r="E7861">
        <v>0.50875000000000004</v>
      </c>
      <c r="F7861">
        <v>0.98114999999999997</v>
      </c>
      <c r="G7861">
        <v>0.21725</v>
      </c>
      <c r="H7861">
        <v>0.48344999999999999</v>
      </c>
      <c r="I7861">
        <v>4.4749999999999998E-2</v>
      </c>
      <c r="J7861">
        <v>0.71745000000000003</v>
      </c>
      <c r="K7861">
        <v>0.37204999999999999</v>
      </c>
      <c r="L7861">
        <v>0.93184999999999996</v>
      </c>
      <c r="M7861">
        <v>0.81935000000000002</v>
      </c>
    </row>
    <row r="7862" spans="2:13" x14ac:dyDescent="0.35">
      <c r="B7862">
        <v>7859</v>
      </c>
      <c r="C7862">
        <v>0.78585000000000005</v>
      </c>
      <c r="D7862">
        <v>0.45755000000000001</v>
      </c>
      <c r="E7862">
        <v>0.23485</v>
      </c>
      <c r="F7862">
        <v>0.24475</v>
      </c>
      <c r="G7862">
        <v>0.27374999999999999</v>
      </c>
      <c r="H7862">
        <v>0.69764999999999999</v>
      </c>
      <c r="I7862">
        <v>7.9049999999999995E-2</v>
      </c>
      <c r="J7862">
        <v>3.6450000000000003E-2</v>
      </c>
      <c r="K7862">
        <v>0.53835</v>
      </c>
      <c r="L7862">
        <v>0.31805</v>
      </c>
      <c r="M7862">
        <v>0.61094999999999999</v>
      </c>
    </row>
    <row r="7863" spans="2:13" x14ac:dyDescent="0.35">
      <c r="B7863">
        <v>7860</v>
      </c>
      <c r="C7863">
        <v>0.78595000000000004</v>
      </c>
      <c r="D7863">
        <v>0.53515000000000001</v>
      </c>
      <c r="E7863">
        <v>0.96614999999999995</v>
      </c>
      <c r="F7863">
        <v>5.9500000000000004E-3</v>
      </c>
      <c r="G7863">
        <v>0.13264999999999999</v>
      </c>
      <c r="H7863">
        <v>0.39145000000000002</v>
      </c>
      <c r="I7863">
        <v>6.3850000000000004E-2</v>
      </c>
      <c r="J7863">
        <v>0.34444999999999998</v>
      </c>
      <c r="K7863">
        <v>0.91444999999999999</v>
      </c>
      <c r="L7863">
        <v>0.78974999999999995</v>
      </c>
      <c r="M7863">
        <v>0.44614999999999999</v>
      </c>
    </row>
    <row r="7864" spans="2:13" x14ac:dyDescent="0.35">
      <c r="B7864">
        <v>7861</v>
      </c>
      <c r="C7864">
        <v>0.78605000000000003</v>
      </c>
      <c r="D7864">
        <v>0.93515000000000004</v>
      </c>
      <c r="E7864">
        <v>0.71625000000000005</v>
      </c>
      <c r="F7864">
        <v>0.20085</v>
      </c>
      <c r="G7864">
        <v>0.50195000000000001</v>
      </c>
      <c r="H7864">
        <v>0.67005000000000003</v>
      </c>
      <c r="I7864">
        <v>0.13735</v>
      </c>
      <c r="J7864">
        <v>6.6350000000000006E-2</v>
      </c>
      <c r="K7864">
        <v>0.86355000000000004</v>
      </c>
      <c r="L7864">
        <v>0.37935000000000002</v>
      </c>
      <c r="M7864">
        <v>0.54305000000000003</v>
      </c>
    </row>
    <row r="7865" spans="2:13" x14ac:dyDescent="0.35">
      <c r="B7865">
        <v>7862</v>
      </c>
      <c r="C7865">
        <v>0.78615000000000002</v>
      </c>
      <c r="D7865">
        <v>5.6499999999999996E-3</v>
      </c>
      <c r="E7865">
        <v>0.44055</v>
      </c>
      <c r="F7865">
        <v>0.39405000000000001</v>
      </c>
      <c r="G7865">
        <v>5.4850000000000003E-2</v>
      </c>
      <c r="H7865">
        <v>0.97614999999999996</v>
      </c>
      <c r="I7865">
        <v>0.21715000000000001</v>
      </c>
      <c r="J7865">
        <v>0.29815000000000003</v>
      </c>
      <c r="K7865">
        <v>0.15625</v>
      </c>
      <c r="L7865">
        <v>0.50275000000000003</v>
      </c>
      <c r="M7865">
        <v>0.27224999999999999</v>
      </c>
    </row>
    <row r="7866" spans="2:13" x14ac:dyDescent="0.35">
      <c r="B7866">
        <v>7863</v>
      </c>
      <c r="C7866">
        <v>0.78625</v>
      </c>
      <c r="D7866">
        <v>0.97135000000000005</v>
      </c>
      <c r="E7866">
        <v>0.62324999999999997</v>
      </c>
      <c r="F7866">
        <v>0.46045000000000003</v>
      </c>
      <c r="G7866">
        <v>0.77324999999999999</v>
      </c>
      <c r="H7866">
        <v>0.35904999999999998</v>
      </c>
      <c r="I7866">
        <v>0.38445000000000001</v>
      </c>
      <c r="J7866">
        <v>0.47504999999999997</v>
      </c>
      <c r="K7866">
        <v>2.3949999999999999E-2</v>
      </c>
      <c r="L7866">
        <v>0.18665000000000001</v>
      </c>
      <c r="M7866">
        <v>0.96045000000000003</v>
      </c>
    </row>
    <row r="7867" spans="2:13" x14ac:dyDescent="0.35">
      <c r="B7867">
        <v>7864</v>
      </c>
      <c r="C7867">
        <v>0.78634999999999999</v>
      </c>
      <c r="D7867">
        <v>0.67484999999999995</v>
      </c>
      <c r="E7867">
        <v>0.45895000000000002</v>
      </c>
      <c r="F7867">
        <v>0.30514999999999998</v>
      </c>
      <c r="G7867">
        <v>0.65805000000000002</v>
      </c>
      <c r="H7867">
        <v>0.98445000000000005</v>
      </c>
      <c r="I7867">
        <v>0.85765000000000002</v>
      </c>
      <c r="J7867">
        <v>0.48094999999999999</v>
      </c>
      <c r="K7867">
        <v>0.81335000000000002</v>
      </c>
      <c r="L7867">
        <v>0.82794999999999996</v>
      </c>
      <c r="M7867">
        <v>0.91474999999999995</v>
      </c>
    </row>
    <row r="7868" spans="2:13" x14ac:dyDescent="0.35">
      <c r="B7868">
        <v>7865</v>
      </c>
      <c r="C7868">
        <v>0.78644999999999998</v>
      </c>
      <c r="D7868">
        <v>0.47375</v>
      </c>
      <c r="E7868">
        <v>0.33695000000000003</v>
      </c>
      <c r="F7868">
        <v>0.74604999999999999</v>
      </c>
      <c r="G7868">
        <v>3.585E-2</v>
      </c>
      <c r="H7868">
        <v>0.50195000000000001</v>
      </c>
      <c r="I7868">
        <v>0.15765000000000001</v>
      </c>
      <c r="J7868">
        <v>0.92754999999999999</v>
      </c>
      <c r="K7868">
        <v>0.84335000000000004</v>
      </c>
      <c r="L7868">
        <v>0.26884999999999998</v>
      </c>
      <c r="M7868">
        <v>0.82284999999999997</v>
      </c>
    </row>
    <row r="7869" spans="2:13" x14ac:dyDescent="0.35">
      <c r="B7869">
        <v>7866</v>
      </c>
      <c r="C7869">
        <v>0.78654999999999997</v>
      </c>
      <c r="D7869">
        <v>0.47754999999999997</v>
      </c>
      <c r="E7869">
        <v>8.3049999999999999E-2</v>
      </c>
      <c r="F7869">
        <v>0.87834999999999996</v>
      </c>
      <c r="G7869">
        <v>0.15265000000000001</v>
      </c>
      <c r="H7869">
        <v>0.44235000000000002</v>
      </c>
      <c r="I7869">
        <v>0.41015000000000001</v>
      </c>
      <c r="J7869">
        <v>0.65225</v>
      </c>
      <c r="K7869">
        <v>0.11635</v>
      </c>
      <c r="L7869">
        <v>0.15085000000000001</v>
      </c>
      <c r="M7869">
        <v>0.75744999999999996</v>
      </c>
    </row>
    <row r="7870" spans="2:13" x14ac:dyDescent="0.35">
      <c r="B7870">
        <v>7867</v>
      </c>
      <c r="C7870">
        <v>0.78664999999999996</v>
      </c>
      <c r="D7870">
        <v>0.19794999999999999</v>
      </c>
      <c r="E7870">
        <v>0.96384999999999998</v>
      </c>
      <c r="F7870">
        <v>0.93884999999999996</v>
      </c>
      <c r="G7870">
        <v>0.81705000000000005</v>
      </c>
      <c r="H7870">
        <v>0.47444999999999998</v>
      </c>
      <c r="I7870">
        <v>0.42514999999999997</v>
      </c>
      <c r="J7870">
        <v>3.1050000000000001E-2</v>
      </c>
      <c r="K7870">
        <v>5.885E-2</v>
      </c>
      <c r="L7870">
        <v>0.65015000000000001</v>
      </c>
      <c r="M7870">
        <v>0.30285000000000001</v>
      </c>
    </row>
    <row r="7871" spans="2:13" x14ac:dyDescent="0.35">
      <c r="B7871">
        <v>7868</v>
      </c>
      <c r="C7871">
        <v>0.78674999999999995</v>
      </c>
      <c r="D7871">
        <v>0.61904999999999999</v>
      </c>
      <c r="E7871">
        <v>4.0149999999999998E-2</v>
      </c>
      <c r="F7871">
        <v>0.52305000000000001</v>
      </c>
      <c r="G7871">
        <v>0.59524999999999995</v>
      </c>
      <c r="H7871">
        <v>0.94115000000000004</v>
      </c>
      <c r="I7871">
        <v>0.88485000000000003</v>
      </c>
      <c r="J7871">
        <v>0.58165</v>
      </c>
      <c r="K7871">
        <v>1.485E-2</v>
      </c>
      <c r="L7871">
        <v>4.5449999999999997E-2</v>
      </c>
      <c r="M7871">
        <v>0.28205000000000002</v>
      </c>
    </row>
    <row r="7872" spans="2:13" x14ac:dyDescent="0.35">
      <c r="B7872">
        <v>7869</v>
      </c>
      <c r="C7872">
        <v>0.78685000000000005</v>
      </c>
      <c r="D7872">
        <v>0.96135000000000004</v>
      </c>
      <c r="E7872">
        <v>0.46375</v>
      </c>
      <c r="F7872">
        <v>0.25305</v>
      </c>
      <c r="G7872">
        <v>0.90125</v>
      </c>
      <c r="H7872">
        <v>0.78605000000000003</v>
      </c>
      <c r="I7872">
        <v>0.24545</v>
      </c>
      <c r="J7872">
        <v>0.54264999999999997</v>
      </c>
      <c r="K7872">
        <v>0.29535</v>
      </c>
      <c r="L7872">
        <v>0.20374999999999999</v>
      </c>
      <c r="M7872">
        <v>0.27395000000000003</v>
      </c>
    </row>
    <row r="7873" spans="2:13" x14ac:dyDescent="0.35">
      <c r="B7873">
        <v>7870</v>
      </c>
      <c r="C7873">
        <v>0.78695000000000004</v>
      </c>
      <c r="D7873">
        <v>0.34875</v>
      </c>
      <c r="E7873">
        <v>0.12515000000000001</v>
      </c>
      <c r="F7873">
        <v>0.87844999999999995</v>
      </c>
      <c r="G7873">
        <v>0.10675</v>
      </c>
      <c r="H7873">
        <v>5.7149999999999999E-2</v>
      </c>
      <c r="I7873">
        <v>0.13705000000000001</v>
      </c>
      <c r="J7873">
        <v>0.12255000000000001</v>
      </c>
      <c r="K7873">
        <v>0.45645000000000002</v>
      </c>
      <c r="L7873">
        <v>0.39305000000000001</v>
      </c>
      <c r="M7873">
        <v>0.80105000000000004</v>
      </c>
    </row>
    <row r="7874" spans="2:13" x14ac:dyDescent="0.35">
      <c r="B7874">
        <v>7871</v>
      </c>
      <c r="C7874">
        <v>0.78705000000000003</v>
      </c>
      <c r="D7874">
        <v>0.92115000000000002</v>
      </c>
      <c r="E7874">
        <v>0.51915</v>
      </c>
      <c r="F7874">
        <v>0.41144999999999998</v>
      </c>
      <c r="G7874">
        <v>0.78954999999999997</v>
      </c>
      <c r="H7874">
        <v>8.9550000000000005E-2</v>
      </c>
      <c r="I7874">
        <v>0.31685000000000002</v>
      </c>
      <c r="J7874">
        <v>0.28375</v>
      </c>
      <c r="K7874">
        <v>0.70094999999999996</v>
      </c>
      <c r="L7874">
        <v>0.39684999999999998</v>
      </c>
      <c r="M7874">
        <v>0.86445000000000005</v>
      </c>
    </row>
    <row r="7875" spans="2:13" x14ac:dyDescent="0.35">
      <c r="B7875">
        <v>7872</v>
      </c>
      <c r="C7875">
        <v>0.78715000000000002</v>
      </c>
      <c r="D7875">
        <v>0.78944999999999999</v>
      </c>
      <c r="E7875">
        <v>0.32285000000000003</v>
      </c>
      <c r="F7875">
        <v>0.84135000000000004</v>
      </c>
      <c r="G7875">
        <v>0.86304999999999998</v>
      </c>
      <c r="H7875">
        <v>0.88605</v>
      </c>
      <c r="I7875">
        <v>0.48925000000000002</v>
      </c>
      <c r="J7875">
        <v>0.80664999999999998</v>
      </c>
      <c r="K7875">
        <v>6.0850000000000001E-2</v>
      </c>
      <c r="L7875">
        <v>0.84414999999999996</v>
      </c>
      <c r="M7875">
        <v>0.90575000000000006</v>
      </c>
    </row>
    <row r="7876" spans="2:13" x14ac:dyDescent="0.35">
      <c r="B7876">
        <v>7873</v>
      </c>
      <c r="C7876">
        <v>0.78725000000000001</v>
      </c>
      <c r="D7876">
        <v>0.14885000000000001</v>
      </c>
      <c r="E7876">
        <v>0.74255000000000004</v>
      </c>
      <c r="F7876">
        <v>0.35525000000000001</v>
      </c>
      <c r="G7876">
        <v>0.87865000000000004</v>
      </c>
      <c r="H7876">
        <v>0.48515000000000003</v>
      </c>
      <c r="I7876">
        <v>0.42165000000000002</v>
      </c>
      <c r="J7876">
        <v>0.27965000000000001</v>
      </c>
      <c r="K7876">
        <v>3.1649999999999998E-2</v>
      </c>
      <c r="L7876">
        <v>0.65654999999999997</v>
      </c>
      <c r="M7876">
        <v>0.33115</v>
      </c>
    </row>
    <row r="7877" spans="2:13" x14ac:dyDescent="0.35">
      <c r="B7877">
        <v>7874</v>
      </c>
      <c r="C7877">
        <v>0.78734999999999999</v>
      </c>
      <c r="D7877">
        <v>0.25064999999999998</v>
      </c>
      <c r="E7877">
        <v>0.89554999999999996</v>
      </c>
      <c r="F7877">
        <v>0.23624999999999999</v>
      </c>
      <c r="G7877">
        <v>0.16794999999999999</v>
      </c>
      <c r="H7877">
        <v>0.63305</v>
      </c>
      <c r="I7877">
        <v>0.99134999999999995</v>
      </c>
      <c r="J7877">
        <v>0.51924999999999999</v>
      </c>
      <c r="K7877">
        <v>0.15465000000000001</v>
      </c>
      <c r="L7877">
        <v>0.40734999999999999</v>
      </c>
      <c r="M7877">
        <v>0.94145000000000001</v>
      </c>
    </row>
    <row r="7878" spans="2:13" x14ac:dyDescent="0.35">
      <c r="B7878">
        <v>7875</v>
      </c>
      <c r="C7878">
        <v>0.78744999999999998</v>
      </c>
      <c r="D7878">
        <v>0.44264999999999999</v>
      </c>
      <c r="E7878">
        <v>0.48835000000000001</v>
      </c>
      <c r="F7878">
        <v>0.37175000000000002</v>
      </c>
      <c r="G7878">
        <v>0.71314999999999995</v>
      </c>
      <c r="H7878">
        <v>0.98524999999999996</v>
      </c>
      <c r="I7878">
        <v>0.76424999999999998</v>
      </c>
      <c r="J7878">
        <v>4.7149999999999997E-2</v>
      </c>
      <c r="K7878">
        <v>0.45545000000000002</v>
      </c>
      <c r="L7878">
        <v>0.14374999999999999</v>
      </c>
      <c r="M7878">
        <v>0.74895</v>
      </c>
    </row>
    <row r="7879" spans="2:13" x14ac:dyDescent="0.35">
      <c r="B7879">
        <v>7876</v>
      </c>
      <c r="C7879">
        <v>0.78754999999999997</v>
      </c>
      <c r="D7879">
        <v>7.1349999999999997E-2</v>
      </c>
      <c r="E7879">
        <v>0.84624999999999995</v>
      </c>
      <c r="F7879">
        <v>0.67305000000000004</v>
      </c>
      <c r="G7879">
        <v>3.5150000000000001E-2</v>
      </c>
      <c r="H7879">
        <v>0.11874999999999999</v>
      </c>
      <c r="I7879">
        <v>0.31135000000000002</v>
      </c>
      <c r="J7879">
        <v>0.28425</v>
      </c>
      <c r="K7879">
        <v>0.78995000000000004</v>
      </c>
      <c r="L7879">
        <v>0.85214999999999996</v>
      </c>
      <c r="M7879">
        <v>0.80954999999999999</v>
      </c>
    </row>
    <row r="7880" spans="2:13" x14ac:dyDescent="0.35">
      <c r="B7880">
        <v>7877</v>
      </c>
      <c r="C7880">
        <v>0.78764999999999996</v>
      </c>
      <c r="D7880">
        <v>0.17745</v>
      </c>
      <c r="E7880">
        <v>0.48864999999999997</v>
      </c>
      <c r="F7880">
        <v>0.35054999999999997</v>
      </c>
      <c r="G7880">
        <v>0.84445000000000003</v>
      </c>
      <c r="H7880">
        <v>0.51905000000000001</v>
      </c>
      <c r="I7880">
        <v>0.71094999999999997</v>
      </c>
      <c r="J7880">
        <v>0.10954999999999999</v>
      </c>
      <c r="K7880">
        <v>0.42685000000000001</v>
      </c>
      <c r="L7880">
        <v>0.93254999999999999</v>
      </c>
      <c r="M7880">
        <v>0.59435000000000004</v>
      </c>
    </row>
    <row r="7881" spans="2:13" x14ac:dyDescent="0.35">
      <c r="B7881">
        <v>7878</v>
      </c>
      <c r="C7881">
        <v>0.78774999999999995</v>
      </c>
      <c r="D7881">
        <v>0.97535000000000005</v>
      </c>
      <c r="E7881">
        <v>0.30695</v>
      </c>
      <c r="F7881">
        <v>0.32074999999999998</v>
      </c>
      <c r="G7881">
        <v>0.61514999999999997</v>
      </c>
      <c r="H7881">
        <v>0.21154999999999999</v>
      </c>
      <c r="I7881">
        <v>0.74224999999999997</v>
      </c>
      <c r="J7881">
        <v>0.56615000000000004</v>
      </c>
      <c r="K7881">
        <v>0.44595000000000001</v>
      </c>
      <c r="L7881">
        <v>9.7449999999999995E-2</v>
      </c>
      <c r="M7881">
        <v>0.16555</v>
      </c>
    </row>
    <row r="7882" spans="2:13" x14ac:dyDescent="0.35">
      <c r="B7882">
        <v>7879</v>
      </c>
      <c r="C7882">
        <v>0.78785000000000005</v>
      </c>
      <c r="D7882">
        <v>0.12745000000000001</v>
      </c>
      <c r="E7882">
        <v>0.32715</v>
      </c>
      <c r="F7882">
        <v>0.53995000000000004</v>
      </c>
      <c r="G7882">
        <v>6.9150000000000003E-2</v>
      </c>
      <c r="H7882">
        <v>3.2149999999999998E-2</v>
      </c>
      <c r="I7882">
        <v>0.93354999999999999</v>
      </c>
      <c r="J7882">
        <v>0.42465000000000003</v>
      </c>
      <c r="K7882">
        <v>0.80074999999999996</v>
      </c>
      <c r="L7882">
        <v>0.19064999999999999</v>
      </c>
      <c r="M7882">
        <v>0.55725000000000002</v>
      </c>
    </row>
    <row r="7883" spans="2:13" x14ac:dyDescent="0.35">
      <c r="B7883">
        <v>7880</v>
      </c>
      <c r="C7883">
        <v>0.78795000000000004</v>
      </c>
      <c r="D7883">
        <v>0.92364999999999997</v>
      </c>
      <c r="E7883">
        <v>3.4950000000000002E-2</v>
      </c>
      <c r="F7883">
        <v>0.30745</v>
      </c>
      <c r="G7883">
        <v>0.78295000000000003</v>
      </c>
      <c r="H7883">
        <v>0.24654999999999999</v>
      </c>
      <c r="I7883">
        <v>0.70645000000000002</v>
      </c>
      <c r="J7883">
        <v>0.66815000000000002</v>
      </c>
      <c r="K7883">
        <v>2.2550000000000001E-2</v>
      </c>
      <c r="L7883">
        <v>0.51765000000000005</v>
      </c>
      <c r="M7883">
        <v>0.77925</v>
      </c>
    </row>
    <row r="7884" spans="2:13" x14ac:dyDescent="0.35">
      <c r="B7884">
        <v>7881</v>
      </c>
      <c r="C7884">
        <v>0.78805000000000003</v>
      </c>
      <c r="D7884">
        <v>0.89964999999999995</v>
      </c>
      <c r="E7884">
        <v>0.17244999999999999</v>
      </c>
      <c r="F7884">
        <v>0.32385000000000003</v>
      </c>
      <c r="G7884">
        <v>0.21915000000000001</v>
      </c>
      <c r="H7884">
        <v>0.84655000000000002</v>
      </c>
      <c r="I7884">
        <v>0.39084999999999998</v>
      </c>
      <c r="J7884">
        <v>0.84184999999999999</v>
      </c>
      <c r="K7884">
        <v>0.74495</v>
      </c>
      <c r="L7884">
        <v>0.91925000000000001</v>
      </c>
      <c r="M7884">
        <v>0.71935000000000004</v>
      </c>
    </row>
    <row r="7885" spans="2:13" x14ac:dyDescent="0.35">
      <c r="B7885">
        <v>7882</v>
      </c>
      <c r="C7885">
        <v>0.78815000000000002</v>
      </c>
      <c r="D7885">
        <v>0.12005</v>
      </c>
      <c r="E7885">
        <v>0.72375</v>
      </c>
      <c r="F7885">
        <v>0.10185</v>
      </c>
      <c r="G7885">
        <v>0.38195000000000001</v>
      </c>
      <c r="H7885">
        <v>0.14785000000000001</v>
      </c>
      <c r="I7885">
        <v>0.89775000000000005</v>
      </c>
      <c r="J7885">
        <v>0.16395000000000001</v>
      </c>
      <c r="K7885">
        <v>0.33374999999999999</v>
      </c>
      <c r="L7885">
        <v>0.29194999999999999</v>
      </c>
      <c r="M7885">
        <v>0.38905000000000001</v>
      </c>
    </row>
    <row r="7886" spans="2:13" x14ac:dyDescent="0.35">
      <c r="B7886">
        <v>7883</v>
      </c>
      <c r="C7886">
        <v>0.78825000000000001</v>
      </c>
      <c r="D7886">
        <v>0.94255</v>
      </c>
      <c r="E7886">
        <v>8.4650000000000003E-2</v>
      </c>
      <c r="F7886">
        <v>6.055E-2</v>
      </c>
      <c r="G7886">
        <v>0.91905000000000003</v>
      </c>
      <c r="H7886">
        <v>0.47394999999999998</v>
      </c>
      <c r="I7886">
        <v>0.29444999999999999</v>
      </c>
      <c r="J7886">
        <v>0.62144999999999995</v>
      </c>
      <c r="K7886">
        <v>0.58404999999999996</v>
      </c>
      <c r="L7886">
        <v>0.75405</v>
      </c>
      <c r="M7886">
        <v>0.20235</v>
      </c>
    </row>
    <row r="7887" spans="2:13" x14ac:dyDescent="0.35">
      <c r="B7887">
        <v>7884</v>
      </c>
      <c r="C7887">
        <v>0.78835</v>
      </c>
      <c r="D7887">
        <v>0.35535</v>
      </c>
      <c r="E7887">
        <v>0.19664999999999999</v>
      </c>
      <c r="F7887">
        <v>0.59535000000000005</v>
      </c>
      <c r="G7887">
        <v>0.89185000000000003</v>
      </c>
      <c r="H7887">
        <v>0.12795000000000001</v>
      </c>
      <c r="I7887">
        <v>0.85834999999999995</v>
      </c>
      <c r="J7887">
        <v>0.68894999999999995</v>
      </c>
      <c r="K7887">
        <v>0.42194999999999999</v>
      </c>
      <c r="L7887">
        <v>0.25285000000000002</v>
      </c>
      <c r="M7887">
        <v>3.3250000000000002E-2</v>
      </c>
    </row>
    <row r="7888" spans="2:13" x14ac:dyDescent="0.35">
      <c r="B7888">
        <v>7885</v>
      </c>
      <c r="C7888">
        <v>0.78844999999999998</v>
      </c>
      <c r="D7888">
        <v>0.37054999999999999</v>
      </c>
      <c r="E7888">
        <v>0.30545</v>
      </c>
      <c r="F7888">
        <v>0.42404999999999998</v>
      </c>
      <c r="G7888">
        <v>6.6449999999999995E-2</v>
      </c>
      <c r="H7888">
        <v>8.6749999999999994E-2</v>
      </c>
      <c r="I7888">
        <v>0.66535</v>
      </c>
      <c r="J7888">
        <v>4.8349999999999997E-2</v>
      </c>
      <c r="K7888">
        <v>7.6950000000000005E-2</v>
      </c>
      <c r="L7888">
        <v>0.69394999999999996</v>
      </c>
      <c r="M7888">
        <v>0.83545000000000003</v>
      </c>
    </row>
    <row r="7889" spans="2:13" x14ac:dyDescent="0.35">
      <c r="B7889">
        <v>7886</v>
      </c>
      <c r="C7889">
        <v>0.78854999999999997</v>
      </c>
      <c r="D7889">
        <v>0.73475000000000001</v>
      </c>
      <c r="E7889">
        <v>0.34655000000000002</v>
      </c>
      <c r="F7889">
        <v>0.96614999999999995</v>
      </c>
      <c r="G7889">
        <v>0.13735</v>
      </c>
      <c r="H7889">
        <v>0.19564999999999999</v>
      </c>
      <c r="I7889">
        <v>0.10845</v>
      </c>
      <c r="J7889">
        <v>0.21704999999999999</v>
      </c>
      <c r="K7889">
        <v>0.43104999999999999</v>
      </c>
      <c r="L7889">
        <v>0.98475000000000001</v>
      </c>
      <c r="M7889">
        <v>0.85985</v>
      </c>
    </row>
    <row r="7890" spans="2:13" x14ac:dyDescent="0.35">
      <c r="B7890">
        <v>7887</v>
      </c>
      <c r="C7890">
        <v>0.78864999999999996</v>
      </c>
      <c r="D7890">
        <v>0.69364999999999999</v>
      </c>
      <c r="E7890">
        <v>0.37785000000000002</v>
      </c>
      <c r="F7890">
        <v>0.47444999999999998</v>
      </c>
      <c r="G7890">
        <v>0.36675000000000002</v>
      </c>
      <c r="H7890">
        <v>0.80415000000000003</v>
      </c>
      <c r="I7890">
        <v>0.37635000000000002</v>
      </c>
      <c r="J7890">
        <v>0.31364999999999998</v>
      </c>
      <c r="K7890">
        <v>0.83594999999999997</v>
      </c>
      <c r="L7890">
        <v>2.145E-2</v>
      </c>
      <c r="M7890">
        <v>0.84784999999999999</v>
      </c>
    </row>
    <row r="7891" spans="2:13" x14ac:dyDescent="0.35">
      <c r="B7891">
        <v>7888</v>
      </c>
      <c r="C7891">
        <v>0.78874999999999995</v>
      </c>
      <c r="D7891">
        <v>0.13014999999999999</v>
      </c>
      <c r="E7891">
        <v>0.83245000000000002</v>
      </c>
      <c r="F7891">
        <v>0.56794999999999995</v>
      </c>
      <c r="G7891">
        <v>4.6649999999999997E-2</v>
      </c>
      <c r="H7891">
        <v>0.20954999999999999</v>
      </c>
      <c r="I7891">
        <v>0.40315000000000001</v>
      </c>
      <c r="J7891">
        <v>0.92184999999999995</v>
      </c>
      <c r="K7891">
        <v>0.67525000000000002</v>
      </c>
      <c r="L7891">
        <v>0.30495</v>
      </c>
      <c r="M7891">
        <v>0.89985000000000004</v>
      </c>
    </row>
    <row r="7892" spans="2:13" x14ac:dyDescent="0.35">
      <c r="B7892">
        <v>7889</v>
      </c>
      <c r="C7892">
        <v>0.78885000000000005</v>
      </c>
      <c r="D7892">
        <v>0.43485000000000001</v>
      </c>
      <c r="E7892">
        <v>0.17235</v>
      </c>
      <c r="F7892">
        <v>0.20555000000000001</v>
      </c>
      <c r="G7892">
        <v>0.24124999999999999</v>
      </c>
      <c r="H7892">
        <v>0.57974999999999999</v>
      </c>
      <c r="I7892">
        <v>0.57515000000000005</v>
      </c>
      <c r="J7892">
        <v>0.18375</v>
      </c>
      <c r="K7892">
        <v>0.64715</v>
      </c>
      <c r="L7892">
        <v>0.46234999999999998</v>
      </c>
      <c r="M7892">
        <v>0.75344999999999995</v>
      </c>
    </row>
    <row r="7893" spans="2:13" x14ac:dyDescent="0.35">
      <c r="B7893">
        <v>7890</v>
      </c>
      <c r="C7893">
        <v>0.78895000000000004</v>
      </c>
      <c r="D7893">
        <v>0.76964999999999995</v>
      </c>
      <c r="E7893">
        <v>0.62834999999999996</v>
      </c>
      <c r="F7893">
        <v>8.115E-2</v>
      </c>
      <c r="G7893">
        <v>0.31075000000000003</v>
      </c>
      <c r="H7893">
        <v>0.74155000000000004</v>
      </c>
      <c r="I7893">
        <v>0.22405</v>
      </c>
      <c r="J7893">
        <v>0.68574999999999997</v>
      </c>
      <c r="K7893">
        <v>0.46155000000000002</v>
      </c>
      <c r="L7893">
        <v>0.12504999999999999</v>
      </c>
      <c r="M7893">
        <v>0.77744999999999997</v>
      </c>
    </row>
    <row r="7894" spans="2:13" x14ac:dyDescent="0.35">
      <c r="B7894">
        <v>7891</v>
      </c>
      <c r="C7894">
        <v>0.78905000000000003</v>
      </c>
      <c r="D7894">
        <v>0.68664999999999998</v>
      </c>
      <c r="E7894">
        <v>0.14974999999999999</v>
      </c>
      <c r="F7894">
        <v>0.52115</v>
      </c>
      <c r="G7894">
        <v>0.16985</v>
      </c>
      <c r="H7894">
        <v>0.89265000000000005</v>
      </c>
      <c r="I7894">
        <v>0.63844999999999996</v>
      </c>
      <c r="J7894">
        <v>0.98655000000000004</v>
      </c>
      <c r="K7894">
        <v>0.98604999999999998</v>
      </c>
      <c r="L7894">
        <v>0.25174999999999997</v>
      </c>
      <c r="M7894">
        <v>0.54615000000000002</v>
      </c>
    </row>
    <row r="7895" spans="2:13" x14ac:dyDescent="0.35">
      <c r="B7895">
        <v>7892</v>
      </c>
      <c r="C7895">
        <v>0.78915000000000002</v>
      </c>
      <c r="D7895">
        <v>0.59955000000000003</v>
      </c>
      <c r="E7895">
        <v>0.79544999999999999</v>
      </c>
      <c r="F7895">
        <v>9.0149999999999994E-2</v>
      </c>
      <c r="G7895">
        <v>0.76344999999999996</v>
      </c>
      <c r="H7895">
        <v>0.80174999999999996</v>
      </c>
      <c r="I7895">
        <v>0.99914999999999998</v>
      </c>
      <c r="J7895">
        <v>2.095E-2</v>
      </c>
      <c r="K7895">
        <v>0.55664999999999998</v>
      </c>
      <c r="L7895">
        <v>0.73845000000000005</v>
      </c>
      <c r="M7895">
        <v>0.23105000000000001</v>
      </c>
    </row>
    <row r="7896" spans="2:13" x14ac:dyDescent="0.35">
      <c r="B7896">
        <v>7893</v>
      </c>
      <c r="C7896">
        <v>0.78925000000000001</v>
      </c>
      <c r="D7896">
        <v>0.91884999999999994</v>
      </c>
      <c r="E7896">
        <v>7.1050000000000002E-2</v>
      </c>
      <c r="F7896">
        <v>0.73704999999999998</v>
      </c>
      <c r="G7896">
        <v>0.18174999999999999</v>
      </c>
      <c r="H7896">
        <v>0.80384999999999995</v>
      </c>
      <c r="I7896">
        <v>0.75195000000000001</v>
      </c>
      <c r="J7896">
        <v>0.37785000000000002</v>
      </c>
      <c r="K7896">
        <v>0.48625000000000002</v>
      </c>
      <c r="L7896">
        <v>0.24285000000000001</v>
      </c>
      <c r="M7896">
        <v>0.81015000000000004</v>
      </c>
    </row>
    <row r="7897" spans="2:13" x14ac:dyDescent="0.35">
      <c r="B7897">
        <v>7894</v>
      </c>
      <c r="C7897">
        <v>0.78935</v>
      </c>
      <c r="D7897">
        <v>0.50144999999999995</v>
      </c>
      <c r="E7897">
        <v>2.4499999999999999E-3</v>
      </c>
      <c r="F7897">
        <v>1.3849999999999999E-2</v>
      </c>
      <c r="G7897">
        <v>0.39005000000000001</v>
      </c>
      <c r="H7897">
        <v>0.74644999999999995</v>
      </c>
      <c r="I7897">
        <v>0.83565</v>
      </c>
      <c r="J7897">
        <v>0.70694999999999997</v>
      </c>
      <c r="K7897">
        <v>0.48864999999999997</v>
      </c>
      <c r="L7897">
        <v>0.32884999999999998</v>
      </c>
      <c r="M7897">
        <v>1.065E-2</v>
      </c>
    </row>
    <row r="7898" spans="2:13" x14ac:dyDescent="0.35">
      <c r="B7898">
        <v>7895</v>
      </c>
      <c r="C7898">
        <v>0.78944999999999999</v>
      </c>
      <c r="D7898">
        <v>0.50544999999999995</v>
      </c>
      <c r="E7898">
        <v>0.33665</v>
      </c>
      <c r="F7898">
        <v>0.61294999999999999</v>
      </c>
      <c r="G7898">
        <v>0.51454999999999995</v>
      </c>
      <c r="H7898">
        <v>0.40715000000000001</v>
      </c>
      <c r="I7898">
        <v>0.25805</v>
      </c>
      <c r="J7898">
        <v>0.86875000000000002</v>
      </c>
      <c r="K7898">
        <v>0.10085</v>
      </c>
      <c r="L7898">
        <v>0.12085</v>
      </c>
      <c r="M7898">
        <v>0.24595</v>
      </c>
    </row>
    <row r="7899" spans="2:13" x14ac:dyDescent="0.35">
      <c r="B7899">
        <v>7896</v>
      </c>
      <c r="C7899">
        <v>0.78954999999999997</v>
      </c>
      <c r="D7899">
        <v>0.66005000000000003</v>
      </c>
      <c r="E7899">
        <v>0.99555000000000005</v>
      </c>
      <c r="F7899">
        <v>0.71284999999999998</v>
      </c>
      <c r="G7899">
        <v>0.37025000000000002</v>
      </c>
      <c r="H7899">
        <v>0.48845</v>
      </c>
      <c r="I7899">
        <v>0.45774999999999999</v>
      </c>
      <c r="J7899">
        <v>0.82174999999999998</v>
      </c>
      <c r="K7899">
        <v>0.34355000000000002</v>
      </c>
      <c r="L7899">
        <v>0.81435000000000002</v>
      </c>
      <c r="M7899">
        <v>1.6449999999999999E-2</v>
      </c>
    </row>
    <row r="7900" spans="2:13" x14ac:dyDescent="0.35">
      <c r="B7900">
        <v>7897</v>
      </c>
      <c r="C7900">
        <v>0.78964999999999996</v>
      </c>
      <c r="D7900">
        <v>0.42945</v>
      </c>
      <c r="E7900">
        <v>0.67164999999999997</v>
      </c>
      <c r="F7900">
        <v>0.79915000000000003</v>
      </c>
      <c r="G7900">
        <v>0.95184999999999997</v>
      </c>
      <c r="H7900">
        <v>0.35935</v>
      </c>
      <c r="I7900">
        <v>0.48935000000000001</v>
      </c>
      <c r="J7900">
        <v>0.61934999999999996</v>
      </c>
      <c r="K7900">
        <v>0.56374999999999997</v>
      </c>
      <c r="L7900">
        <v>0.85285</v>
      </c>
      <c r="M7900">
        <v>0.88654999999999995</v>
      </c>
    </row>
    <row r="7901" spans="2:13" x14ac:dyDescent="0.35">
      <c r="B7901">
        <v>7898</v>
      </c>
      <c r="C7901">
        <v>0.78974999999999995</v>
      </c>
      <c r="D7901">
        <v>0.90834999999999999</v>
      </c>
      <c r="E7901">
        <v>0.24884999999999999</v>
      </c>
      <c r="F7901">
        <v>0.53505000000000003</v>
      </c>
      <c r="G7901">
        <v>0.72775000000000001</v>
      </c>
      <c r="H7901">
        <v>0.65954999999999997</v>
      </c>
      <c r="I7901">
        <v>0.89034999999999997</v>
      </c>
      <c r="J7901">
        <v>0.35285</v>
      </c>
      <c r="K7901">
        <v>0.87424999999999997</v>
      </c>
      <c r="L7901">
        <v>1.405E-2</v>
      </c>
      <c r="M7901">
        <v>0.60345000000000004</v>
      </c>
    </row>
    <row r="7902" spans="2:13" x14ac:dyDescent="0.35">
      <c r="B7902">
        <v>7899</v>
      </c>
      <c r="C7902">
        <v>0.78985000000000005</v>
      </c>
      <c r="D7902">
        <v>0.79464999999999997</v>
      </c>
      <c r="E7902">
        <v>0.54754999999999998</v>
      </c>
      <c r="F7902">
        <v>0.88055000000000005</v>
      </c>
      <c r="G7902">
        <v>0.10725</v>
      </c>
      <c r="H7902">
        <v>0.73965000000000003</v>
      </c>
      <c r="I7902">
        <v>0.61875000000000002</v>
      </c>
      <c r="J7902">
        <v>0.54795000000000005</v>
      </c>
      <c r="K7902">
        <v>0.53725000000000001</v>
      </c>
      <c r="L7902">
        <v>0.74585000000000001</v>
      </c>
      <c r="M7902">
        <v>0.19485</v>
      </c>
    </row>
    <row r="7903" spans="2:13" x14ac:dyDescent="0.35">
      <c r="B7903">
        <v>7900</v>
      </c>
      <c r="C7903">
        <v>0.78995000000000004</v>
      </c>
      <c r="D7903">
        <v>0.96525000000000005</v>
      </c>
      <c r="E7903">
        <v>0.69325000000000003</v>
      </c>
      <c r="F7903">
        <v>0.42335</v>
      </c>
      <c r="G7903">
        <v>0.74275000000000002</v>
      </c>
      <c r="H7903">
        <v>0.11845</v>
      </c>
      <c r="I7903">
        <v>0.89964999999999995</v>
      </c>
      <c r="J7903">
        <v>0.52795000000000003</v>
      </c>
      <c r="K7903">
        <v>0.45534999999999998</v>
      </c>
      <c r="L7903">
        <v>0.41715000000000002</v>
      </c>
      <c r="M7903">
        <v>8.3650000000000002E-2</v>
      </c>
    </row>
    <row r="7904" spans="2:13" x14ac:dyDescent="0.35">
      <c r="B7904">
        <v>7901</v>
      </c>
      <c r="C7904">
        <v>0.79005000000000003</v>
      </c>
      <c r="D7904">
        <v>0.42825000000000002</v>
      </c>
      <c r="E7904">
        <v>0.72094999999999998</v>
      </c>
      <c r="F7904">
        <v>0.46984999999999999</v>
      </c>
      <c r="G7904">
        <v>0.45195000000000002</v>
      </c>
      <c r="H7904">
        <v>0.25805</v>
      </c>
      <c r="I7904">
        <v>0.72494999999999998</v>
      </c>
      <c r="J7904">
        <v>0.65444999999999998</v>
      </c>
      <c r="K7904">
        <v>0.32035000000000002</v>
      </c>
      <c r="L7904">
        <v>0.36065000000000003</v>
      </c>
      <c r="M7904">
        <v>0.75505</v>
      </c>
    </row>
    <row r="7905" spans="2:13" x14ac:dyDescent="0.35">
      <c r="B7905">
        <v>7902</v>
      </c>
      <c r="C7905">
        <v>0.79015000000000002</v>
      </c>
      <c r="D7905">
        <v>0.59475</v>
      </c>
      <c r="E7905">
        <v>0.52754999999999996</v>
      </c>
      <c r="F7905">
        <v>0.50744999999999996</v>
      </c>
      <c r="G7905">
        <v>0.86275000000000002</v>
      </c>
      <c r="H7905">
        <v>0.33205000000000001</v>
      </c>
      <c r="I7905">
        <v>9.2350000000000002E-2</v>
      </c>
      <c r="J7905">
        <v>0.86695</v>
      </c>
      <c r="K7905">
        <v>0.21645</v>
      </c>
      <c r="L7905">
        <v>0.30995</v>
      </c>
      <c r="M7905">
        <v>0.64024999999999999</v>
      </c>
    </row>
    <row r="7906" spans="2:13" x14ac:dyDescent="0.35">
      <c r="B7906">
        <v>7903</v>
      </c>
      <c r="C7906">
        <v>0.79025000000000001</v>
      </c>
      <c r="D7906">
        <v>0.59875</v>
      </c>
      <c r="E7906">
        <v>0.95835000000000004</v>
      </c>
      <c r="F7906">
        <v>0.78544999999999998</v>
      </c>
      <c r="G7906">
        <v>0.37664999999999998</v>
      </c>
      <c r="H7906">
        <v>0.15035000000000001</v>
      </c>
      <c r="I7906">
        <v>8.4250000000000005E-2</v>
      </c>
      <c r="J7906">
        <v>0.47904999999999998</v>
      </c>
      <c r="K7906">
        <v>0.86255000000000004</v>
      </c>
      <c r="L7906">
        <v>0.22245000000000001</v>
      </c>
      <c r="M7906">
        <v>0.14974999999999999</v>
      </c>
    </row>
    <row r="7907" spans="2:13" x14ac:dyDescent="0.35">
      <c r="B7907">
        <v>7904</v>
      </c>
      <c r="C7907">
        <v>0.79035</v>
      </c>
      <c r="D7907">
        <v>4.8050000000000002E-2</v>
      </c>
      <c r="E7907">
        <v>0.73294999999999999</v>
      </c>
      <c r="F7907">
        <v>0.67325000000000002</v>
      </c>
      <c r="G7907">
        <v>0.85435000000000005</v>
      </c>
      <c r="H7907">
        <v>0.78354999999999997</v>
      </c>
      <c r="I7907">
        <v>0.44985000000000003</v>
      </c>
      <c r="J7907">
        <v>0.67264999999999997</v>
      </c>
      <c r="K7907">
        <v>0.15995000000000001</v>
      </c>
      <c r="L7907">
        <v>7.2450000000000001E-2</v>
      </c>
      <c r="M7907">
        <v>0.81105000000000005</v>
      </c>
    </row>
    <row r="7908" spans="2:13" x14ac:dyDescent="0.35">
      <c r="B7908">
        <v>7905</v>
      </c>
      <c r="C7908">
        <v>0.79044999999999999</v>
      </c>
      <c r="D7908">
        <v>4.0550000000000003E-2</v>
      </c>
      <c r="E7908">
        <v>0.75534999999999997</v>
      </c>
      <c r="F7908">
        <v>0.38824999999999998</v>
      </c>
      <c r="G7908">
        <v>0.26484999999999997</v>
      </c>
      <c r="H7908">
        <v>0.20125000000000001</v>
      </c>
      <c r="I7908">
        <v>0.45084999999999997</v>
      </c>
      <c r="J7908">
        <v>0.97165000000000001</v>
      </c>
      <c r="K7908">
        <v>0.89305000000000001</v>
      </c>
      <c r="L7908">
        <v>0.22175</v>
      </c>
      <c r="M7908">
        <v>0.83255000000000001</v>
      </c>
    </row>
    <row r="7909" spans="2:13" x14ac:dyDescent="0.35">
      <c r="B7909">
        <v>7906</v>
      </c>
      <c r="C7909">
        <v>0.79054999999999997</v>
      </c>
      <c r="D7909">
        <v>0.68945000000000001</v>
      </c>
      <c r="E7909">
        <v>0.24965000000000001</v>
      </c>
      <c r="F7909">
        <v>0.61804999999999999</v>
      </c>
      <c r="G7909">
        <v>0.96475</v>
      </c>
      <c r="H7909">
        <v>4.8550000000000003E-2</v>
      </c>
      <c r="I7909">
        <v>0.36664999999999998</v>
      </c>
      <c r="J7909">
        <v>0.53754999999999997</v>
      </c>
      <c r="K7909">
        <v>0.74795</v>
      </c>
      <c r="L7909">
        <v>0.97685</v>
      </c>
      <c r="M7909">
        <v>0.54925000000000002</v>
      </c>
    </row>
    <row r="7910" spans="2:13" x14ac:dyDescent="0.35">
      <c r="B7910">
        <v>7907</v>
      </c>
      <c r="C7910">
        <v>0.79064999999999996</v>
      </c>
      <c r="D7910">
        <v>0.80935000000000001</v>
      </c>
      <c r="E7910">
        <v>0.95415000000000005</v>
      </c>
      <c r="F7910">
        <v>0.15554999999999999</v>
      </c>
      <c r="G7910">
        <v>0.59445000000000003</v>
      </c>
      <c r="H7910">
        <v>0.90434999999999999</v>
      </c>
      <c r="I7910">
        <v>0.21975</v>
      </c>
      <c r="J7910">
        <v>0.77475000000000005</v>
      </c>
      <c r="K7910">
        <v>0.35625000000000001</v>
      </c>
      <c r="L7910">
        <v>0.98375000000000001</v>
      </c>
      <c r="M7910">
        <v>0.58435000000000004</v>
      </c>
    </row>
    <row r="7911" spans="2:13" x14ac:dyDescent="0.35">
      <c r="B7911">
        <v>7908</v>
      </c>
      <c r="C7911">
        <v>0.79074999999999995</v>
      </c>
      <c r="D7911">
        <v>0.26445000000000002</v>
      </c>
      <c r="E7911">
        <v>0.94835000000000003</v>
      </c>
      <c r="F7911">
        <v>0.14854999999999999</v>
      </c>
      <c r="G7911">
        <v>0.37735000000000002</v>
      </c>
      <c r="H7911">
        <v>0.21575</v>
      </c>
      <c r="I7911">
        <v>0.48654999999999998</v>
      </c>
      <c r="J7911">
        <v>0.89554999999999996</v>
      </c>
      <c r="K7911">
        <v>0.15325</v>
      </c>
      <c r="L7911">
        <v>0.30354999999999999</v>
      </c>
      <c r="M7911">
        <v>0.30345</v>
      </c>
    </row>
    <row r="7912" spans="2:13" x14ac:dyDescent="0.35">
      <c r="B7912">
        <v>7909</v>
      </c>
      <c r="C7912">
        <v>0.79085000000000005</v>
      </c>
      <c r="D7912">
        <v>0.59104999999999996</v>
      </c>
      <c r="E7912">
        <v>0.81484999999999996</v>
      </c>
      <c r="F7912">
        <v>0.18534999999999999</v>
      </c>
      <c r="G7912">
        <v>0.89224999999999999</v>
      </c>
      <c r="H7912">
        <v>0.15484999999999999</v>
      </c>
      <c r="I7912">
        <v>0.93964999999999999</v>
      </c>
      <c r="J7912">
        <v>0.45584999999999998</v>
      </c>
      <c r="K7912">
        <v>9.0649999999999994E-2</v>
      </c>
      <c r="L7912">
        <v>0.61065000000000003</v>
      </c>
      <c r="M7912">
        <v>0.91525000000000001</v>
      </c>
    </row>
    <row r="7913" spans="2:13" x14ac:dyDescent="0.35">
      <c r="B7913">
        <v>7910</v>
      </c>
      <c r="C7913">
        <v>0.79095000000000004</v>
      </c>
      <c r="D7913">
        <v>0.34975000000000001</v>
      </c>
      <c r="E7913">
        <v>0.92115000000000002</v>
      </c>
      <c r="F7913">
        <v>0.63424999999999998</v>
      </c>
      <c r="G7913">
        <v>0.64405000000000001</v>
      </c>
      <c r="H7913">
        <v>0.18265000000000001</v>
      </c>
      <c r="I7913">
        <v>0.36125000000000002</v>
      </c>
      <c r="J7913">
        <v>0.63124999999999998</v>
      </c>
      <c r="K7913">
        <v>0.70135000000000003</v>
      </c>
      <c r="L7913">
        <v>0.76095000000000002</v>
      </c>
      <c r="M7913">
        <v>0.16614999999999999</v>
      </c>
    </row>
    <row r="7914" spans="2:13" x14ac:dyDescent="0.35">
      <c r="B7914">
        <v>7911</v>
      </c>
      <c r="C7914">
        <v>0.79105000000000003</v>
      </c>
      <c r="D7914">
        <v>0.35835</v>
      </c>
      <c r="E7914">
        <v>0.86165000000000003</v>
      </c>
      <c r="F7914">
        <v>0.89495000000000002</v>
      </c>
      <c r="G7914">
        <v>0.32934999999999998</v>
      </c>
      <c r="H7914">
        <v>0.76124999999999998</v>
      </c>
      <c r="I7914">
        <v>0.73734999999999995</v>
      </c>
      <c r="J7914">
        <v>0.58804999999999996</v>
      </c>
      <c r="K7914">
        <v>0.92835000000000001</v>
      </c>
      <c r="L7914">
        <v>0.95274999999999999</v>
      </c>
      <c r="M7914">
        <v>0.74934999999999996</v>
      </c>
    </row>
    <row r="7915" spans="2:13" x14ac:dyDescent="0.35">
      <c r="B7915">
        <v>7912</v>
      </c>
      <c r="C7915">
        <v>0.79115000000000002</v>
      </c>
      <c r="D7915">
        <v>0.74734999999999996</v>
      </c>
      <c r="E7915">
        <v>0.62285000000000001</v>
      </c>
      <c r="F7915">
        <v>0.82725000000000004</v>
      </c>
      <c r="G7915">
        <v>0.16034999999999999</v>
      </c>
      <c r="H7915">
        <v>0.77064999999999995</v>
      </c>
      <c r="I7915">
        <v>0.10985</v>
      </c>
      <c r="J7915">
        <v>0.83975</v>
      </c>
      <c r="K7915">
        <v>0.37345</v>
      </c>
      <c r="L7915">
        <v>0.35775000000000001</v>
      </c>
      <c r="M7915">
        <v>0.14574999999999999</v>
      </c>
    </row>
    <row r="7916" spans="2:13" x14ac:dyDescent="0.35">
      <c r="B7916">
        <v>7913</v>
      </c>
      <c r="C7916">
        <v>0.79125000000000001</v>
      </c>
      <c r="D7916">
        <v>0.50934999999999997</v>
      </c>
      <c r="E7916">
        <v>0.46475</v>
      </c>
      <c r="F7916">
        <v>0.53444999999999998</v>
      </c>
      <c r="G7916">
        <v>0.83074999999999999</v>
      </c>
      <c r="H7916">
        <v>0.90654999999999997</v>
      </c>
      <c r="I7916">
        <v>0.52944999999999998</v>
      </c>
      <c r="J7916">
        <v>0.97875000000000001</v>
      </c>
      <c r="K7916">
        <v>0.36294999999999999</v>
      </c>
      <c r="L7916">
        <v>0.69674999999999998</v>
      </c>
      <c r="M7916">
        <v>0.82274999999999998</v>
      </c>
    </row>
    <row r="7917" spans="2:13" x14ac:dyDescent="0.35">
      <c r="B7917">
        <v>7914</v>
      </c>
      <c r="C7917">
        <v>0.79135</v>
      </c>
      <c r="D7917">
        <v>0.25735000000000002</v>
      </c>
      <c r="E7917">
        <v>0.10745</v>
      </c>
      <c r="F7917">
        <v>9.7449999999999995E-2</v>
      </c>
      <c r="G7917">
        <v>0.39655000000000001</v>
      </c>
      <c r="H7917">
        <v>0.95455000000000001</v>
      </c>
      <c r="I7917">
        <v>0.36185</v>
      </c>
      <c r="J7917">
        <v>1.0449999999999999E-2</v>
      </c>
      <c r="K7917">
        <v>0.31774999999999998</v>
      </c>
      <c r="L7917">
        <v>0.35285</v>
      </c>
      <c r="M7917">
        <v>0.44324999999999998</v>
      </c>
    </row>
    <row r="7918" spans="2:13" x14ac:dyDescent="0.35">
      <c r="B7918">
        <v>7915</v>
      </c>
      <c r="C7918">
        <v>0.79144999999999999</v>
      </c>
      <c r="D7918">
        <v>0.49814999999999998</v>
      </c>
      <c r="E7918">
        <v>0.50375000000000003</v>
      </c>
      <c r="F7918">
        <v>0.12345</v>
      </c>
      <c r="G7918">
        <v>0.56274999999999997</v>
      </c>
      <c r="H7918">
        <v>0.91444999999999999</v>
      </c>
      <c r="I7918">
        <v>0.20605000000000001</v>
      </c>
      <c r="J7918">
        <v>0.86765000000000003</v>
      </c>
      <c r="K7918">
        <v>0.79425000000000001</v>
      </c>
      <c r="L7918">
        <v>0.64105000000000001</v>
      </c>
      <c r="M7918">
        <v>0.87355000000000005</v>
      </c>
    </row>
    <row r="7919" spans="2:13" x14ac:dyDescent="0.35">
      <c r="B7919">
        <v>7916</v>
      </c>
      <c r="C7919">
        <v>0.79154999999999998</v>
      </c>
      <c r="D7919">
        <v>0.41735</v>
      </c>
      <c r="E7919">
        <v>0.78415000000000001</v>
      </c>
      <c r="F7919">
        <v>0.96355000000000002</v>
      </c>
      <c r="G7919">
        <v>0.88605</v>
      </c>
      <c r="H7919">
        <v>3.125E-2</v>
      </c>
      <c r="I7919">
        <v>0.23385</v>
      </c>
      <c r="J7919">
        <v>0.75285000000000002</v>
      </c>
      <c r="K7919">
        <v>4.7649999999999998E-2</v>
      </c>
      <c r="L7919">
        <v>0.38735000000000003</v>
      </c>
      <c r="M7919">
        <v>0.88854999999999995</v>
      </c>
    </row>
    <row r="7920" spans="2:13" x14ac:dyDescent="0.35">
      <c r="B7920">
        <v>7917</v>
      </c>
      <c r="C7920">
        <v>0.79164999999999996</v>
      </c>
      <c r="D7920">
        <v>0.31614999999999999</v>
      </c>
      <c r="E7920">
        <v>0.75155000000000005</v>
      </c>
      <c r="F7920">
        <v>0.78334999999999999</v>
      </c>
      <c r="G7920">
        <v>0.69325000000000003</v>
      </c>
      <c r="H7920">
        <v>0.71865000000000001</v>
      </c>
      <c r="I7920">
        <v>0.99395</v>
      </c>
      <c r="J7920">
        <v>1.6250000000000001E-2</v>
      </c>
      <c r="K7920">
        <v>0.32784999999999997</v>
      </c>
      <c r="L7920">
        <v>0.56525000000000003</v>
      </c>
      <c r="M7920">
        <v>0.60214999999999996</v>
      </c>
    </row>
    <row r="7921" spans="2:13" x14ac:dyDescent="0.35">
      <c r="B7921">
        <v>7918</v>
      </c>
      <c r="C7921">
        <v>0.79174999999999995</v>
      </c>
      <c r="D7921">
        <v>0.95625000000000004</v>
      </c>
      <c r="E7921">
        <v>0.13885</v>
      </c>
      <c r="F7921">
        <v>0.69755</v>
      </c>
      <c r="G7921">
        <v>0.53134999999999999</v>
      </c>
      <c r="H7921">
        <v>0.89695000000000003</v>
      </c>
      <c r="I7921">
        <v>0.40194999999999997</v>
      </c>
      <c r="J7921">
        <v>0.11915000000000001</v>
      </c>
      <c r="K7921">
        <v>0.12375</v>
      </c>
      <c r="L7921">
        <v>0.22805</v>
      </c>
      <c r="M7921">
        <v>0.11125</v>
      </c>
    </row>
    <row r="7922" spans="2:13" x14ac:dyDescent="0.35">
      <c r="B7922">
        <v>7919</v>
      </c>
      <c r="C7922">
        <v>0.79185000000000005</v>
      </c>
      <c r="D7922">
        <v>0.20294999999999999</v>
      </c>
      <c r="E7922">
        <v>0.63154999999999994</v>
      </c>
      <c r="F7922">
        <v>0.90685000000000004</v>
      </c>
      <c r="G7922">
        <v>0.61995</v>
      </c>
      <c r="H7922">
        <v>0.10125000000000001</v>
      </c>
      <c r="I7922">
        <v>0.69474999999999998</v>
      </c>
      <c r="J7922">
        <v>0.73055000000000003</v>
      </c>
      <c r="K7922">
        <v>0.11094999999999999</v>
      </c>
      <c r="L7922">
        <v>0.55015000000000003</v>
      </c>
      <c r="M7922">
        <v>0.12354999999999999</v>
      </c>
    </row>
    <row r="7923" spans="2:13" x14ac:dyDescent="0.35">
      <c r="B7923">
        <v>7920</v>
      </c>
      <c r="C7923">
        <v>0.79195000000000004</v>
      </c>
      <c r="D7923">
        <v>0.13034999999999999</v>
      </c>
      <c r="E7923">
        <v>2.8049999999999999E-2</v>
      </c>
      <c r="F7923">
        <v>0.46884999999999999</v>
      </c>
      <c r="G7923">
        <v>0.58604999999999996</v>
      </c>
      <c r="H7923">
        <v>9.4500000000000001E-3</v>
      </c>
      <c r="I7923">
        <v>0.75485000000000002</v>
      </c>
      <c r="J7923">
        <v>0.45355000000000001</v>
      </c>
      <c r="K7923">
        <v>0.65664999999999996</v>
      </c>
      <c r="L7923">
        <v>0.12295</v>
      </c>
      <c r="M7923">
        <v>0.56935000000000002</v>
      </c>
    </row>
    <row r="7924" spans="2:13" x14ac:dyDescent="0.35">
      <c r="B7924">
        <v>7921</v>
      </c>
      <c r="C7924">
        <v>0.79205000000000003</v>
      </c>
      <c r="D7924">
        <v>0.95784999999999998</v>
      </c>
      <c r="E7924">
        <v>0.92035</v>
      </c>
      <c r="F7924">
        <v>0.56035000000000001</v>
      </c>
      <c r="G7924">
        <v>5.8549999999999998E-2</v>
      </c>
      <c r="H7924">
        <v>0.93945000000000001</v>
      </c>
      <c r="I7924">
        <v>0.29854999999999998</v>
      </c>
      <c r="J7924">
        <v>0.11685</v>
      </c>
      <c r="K7924">
        <v>0.40334999999999999</v>
      </c>
      <c r="L7924">
        <v>0.71755000000000002</v>
      </c>
      <c r="M7924">
        <v>0.14094999999999999</v>
      </c>
    </row>
    <row r="7925" spans="2:13" x14ac:dyDescent="0.35">
      <c r="B7925">
        <v>7922</v>
      </c>
      <c r="C7925">
        <v>0.79215000000000002</v>
      </c>
      <c r="D7925">
        <v>0.84045000000000003</v>
      </c>
      <c r="E7925">
        <v>0.49175000000000002</v>
      </c>
      <c r="F7925">
        <v>0.96055000000000001</v>
      </c>
      <c r="G7925">
        <v>0.12525</v>
      </c>
      <c r="H7925">
        <v>0.51805000000000001</v>
      </c>
      <c r="I7925">
        <v>0.87055000000000005</v>
      </c>
      <c r="J7925">
        <v>0.99565000000000003</v>
      </c>
      <c r="K7925">
        <v>0.33345000000000002</v>
      </c>
      <c r="L7925">
        <v>0.39124999999999999</v>
      </c>
      <c r="M7925">
        <v>0.52815000000000001</v>
      </c>
    </row>
    <row r="7926" spans="2:13" x14ac:dyDescent="0.35">
      <c r="B7926">
        <v>7923</v>
      </c>
      <c r="C7926">
        <v>0.79225000000000001</v>
      </c>
      <c r="D7926">
        <v>0.76495000000000002</v>
      </c>
      <c r="E7926">
        <v>0.97545000000000004</v>
      </c>
      <c r="F7926">
        <v>0.22905</v>
      </c>
      <c r="G7926">
        <v>0.26745000000000002</v>
      </c>
      <c r="H7926">
        <v>0.97804999999999997</v>
      </c>
      <c r="I7926">
        <v>0.52675000000000005</v>
      </c>
      <c r="J7926">
        <v>0.30575000000000002</v>
      </c>
      <c r="K7926">
        <v>0.85724999999999996</v>
      </c>
      <c r="L7926">
        <v>0.93725000000000003</v>
      </c>
      <c r="M7926">
        <v>0.60904999999999998</v>
      </c>
    </row>
    <row r="7927" spans="2:13" x14ac:dyDescent="0.35">
      <c r="B7927">
        <v>7924</v>
      </c>
      <c r="C7927">
        <v>0.79235</v>
      </c>
      <c r="D7927">
        <v>0.30395</v>
      </c>
      <c r="E7927">
        <v>0.42275000000000001</v>
      </c>
      <c r="F7927">
        <v>0.81725000000000003</v>
      </c>
      <c r="G7927">
        <v>0.91844999999999999</v>
      </c>
      <c r="H7927">
        <v>0.41875000000000001</v>
      </c>
      <c r="I7927">
        <v>0.96855000000000002</v>
      </c>
      <c r="J7927">
        <v>0.10505</v>
      </c>
      <c r="K7927">
        <v>0.23744999999999999</v>
      </c>
      <c r="L7927">
        <v>0.87905</v>
      </c>
      <c r="M7927">
        <v>0.14485000000000001</v>
      </c>
    </row>
    <row r="7928" spans="2:13" x14ac:dyDescent="0.35">
      <c r="B7928">
        <v>7925</v>
      </c>
      <c r="C7928">
        <v>0.79244999999999999</v>
      </c>
      <c r="D7928">
        <v>0.27484999999999998</v>
      </c>
      <c r="E7928">
        <v>0.51634999999999998</v>
      </c>
      <c r="F7928">
        <v>0.95235000000000003</v>
      </c>
      <c r="G7928">
        <v>0.27775</v>
      </c>
      <c r="H7928">
        <v>0.43495</v>
      </c>
      <c r="I7928">
        <v>0.79415000000000002</v>
      </c>
      <c r="J7928">
        <v>0.17194999999999999</v>
      </c>
      <c r="K7928">
        <v>0.20815</v>
      </c>
      <c r="L7928">
        <v>0.73494999999999999</v>
      </c>
      <c r="M7928">
        <v>0.85385</v>
      </c>
    </row>
    <row r="7929" spans="2:13" x14ac:dyDescent="0.35">
      <c r="B7929">
        <v>7926</v>
      </c>
      <c r="C7929">
        <v>0.79254999999999998</v>
      </c>
      <c r="D7929">
        <v>0.10795</v>
      </c>
      <c r="E7929">
        <v>7.4950000000000003E-2</v>
      </c>
      <c r="F7929">
        <v>0.32965</v>
      </c>
      <c r="G7929">
        <v>0.33324999999999999</v>
      </c>
      <c r="H7929">
        <v>4.335E-2</v>
      </c>
      <c r="I7929">
        <v>5.45E-3</v>
      </c>
      <c r="J7929">
        <v>0.84584999999999999</v>
      </c>
      <c r="K7929">
        <v>0.60824999999999996</v>
      </c>
      <c r="L7929">
        <v>0.51224999999999998</v>
      </c>
      <c r="M7929">
        <v>0.46355000000000002</v>
      </c>
    </row>
    <row r="7930" spans="2:13" x14ac:dyDescent="0.35">
      <c r="B7930">
        <v>7927</v>
      </c>
      <c r="C7930">
        <v>0.79264999999999997</v>
      </c>
      <c r="D7930">
        <v>0.24904999999999999</v>
      </c>
      <c r="E7930">
        <v>0.23455000000000001</v>
      </c>
      <c r="F7930">
        <v>0.72994999999999999</v>
      </c>
      <c r="G7930">
        <v>0.66415000000000002</v>
      </c>
      <c r="H7930">
        <v>0.11475</v>
      </c>
      <c r="I7930">
        <v>0.16025</v>
      </c>
      <c r="J7930">
        <v>0.96665000000000001</v>
      </c>
      <c r="K7930">
        <v>0.14244999999999999</v>
      </c>
      <c r="L7930">
        <v>0.25905</v>
      </c>
      <c r="M7930">
        <v>0.44814999999999999</v>
      </c>
    </row>
    <row r="7931" spans="2:13" x14ac:dyDescent="0.35">
      <c r="B7931">
        <v>7928</v>
      </c>
      <c r="C7931">
        <v>0.79274999999999995</v>
      </c>
      <c r="D7931">
        <v>0.28455000000000003</v>
      </c>
      <c r="E7931">
        <v>0.54015000000000002</v>
      </c>
      <c r="F7931">
        <v>0.69284999999999997</v>
      </c>
      <c r="G7931">
        <v>0.11055</v>
      </c>
      <c r="H7931">
        <v>0.86145000000000005</v>
      </c>
      <c r="I7931">
        <v>0.20855000000000001</v>
      </c>
      <c r="J7931">
        <v>1.515E-2</v>
      </c>
      <c r="K7931">
        <v>0.65944999999999998</v>
      </c>
      <c r="L7931">
        <v>0.74824999999999997</v>
      </c>
      <c r="M7931">
        <v>0.77915000000000001</v>
      </c>
    </row>
    <row r="7932" spans="2:13" x14ac:dyDescent="0.35">
      <c r="B7932">
        <v>7929</v>
      </c>
      <c r="C7932">
        <v>0.79285000000000005</v>
      </c>
      <c r="D7932">
        <v>0.64205000000000001</v>
      </c>
      <c r="E7932">
        <v>0.38855000000000001</v>
      </c>
      <c r="F7932">
        <v>0.49014999999999997</v>
      </c>
      <c r="G7932">
        <v>0.66005000000000003</v>
      </c>
      <c r="H7932">
        <v>0.76295000000000002</v>
      </c>
      <c r="I7932">
        <v>0.41034999999999999</v>
      </c>
      <c r="J7932">
        <v>0.39965000000000001</v>
      </c>
      <c r="K7932">
        <v>0.62785000000000002</v>
      </c>
      <c r="L7932">
        <v>0.11475</v>
      </c>
      <c r="M7932">
        <v>0.95704999999999996</v>
      </c>
    </row>
    <row r="7933" spans="2:13" x14ac:dyDescent="0.35">
      <c r="B7933">
        <v>7930</v>
      </c>
      <c r="C7933">
        <v>0.79295000000000004</v>
      </c>
      <c r="D7933">
        <v>0.20405000000000001</v>
      </c>
      <c r="E7933">
        <v>0.60255000000000003</v>
      </c>
      <c r="F7933">
        <v>0.32784999999999997</v>
      </c>
      <c r="G7933">
        <v>9.3049999999999994E-2</v>
      </c>
      <c r="H7933">
        <v>0.85875000000000001</v>
      </c>
      <c r="I7933">
        <v>9.4500000000000001E-3</v>
      </c>
      <c r="J7933">
        <v>0.31664999999999999</v>
      </c>
      <c r="K7933">
        <v>7.2050000000000003E-2</v>
      </c>
      <c r="L7933">
        <v>0.72235000000000005</v>
      </c>
      <c r="M7933">
        <v>0.28215000000000001</v>
      </c>
    </row>
    <row r="7934" spans="2:13" x14ac:dyDescent="0.35">
      <c r="B7934">
        <v>7931</v>
      </c>
      <c r="C7934">
        <v>0.79305000000000003</v>
      </c>
      <c r="D7934">
        <v>0.46305000000000002</v>
      </c>
      <c r="E7934">
        <v>0.14135</v>
      </c>
      <c r="F7934">
        <v>0.13205</v>
      </c>
      <c r="G7934">
        <v>7.8649999999999998E-2</v>
      </c>
      <c r="H7934">
        <v>0.28505000000000003</v>
      </c>
      <c r="I7934">
        <v>0.13255</v>
      </c>
      <c r="J7934">
        <v>0.59914999999999996</v>
      </c>
      <c r="K7934">
        <v>0.69255</v>
      </c>
      <c r="L7934">
        <v>0.31614999999999999</v>
      </c>
      <c r="M7934">
        <v>0.51005</v>
      </c>
    </row>
    <row r="7935" spans="2:13" x14ac:dyDescent="0.35">
      <c r="B7935">
        <v>7932</v>
      </c>
      <c r="C7935">
        <v>0.79315000000000002</v>
      </c>
      <c r="D7935">
        <v>0.96745000000000003</v>
      </c>
      <c r="E7935">
        <v>4.555E-2</v>
      </c>
      <c r="F7935">
        <v>0.14255000000000001</v>
      </c>
      <c r="G7935">
        <v>0.84624999999999995</v>
      </c>
      <c r="H7935">
        <v>0.33524999999999999</v>
      </c>
      <c r="I7935">
        <v>0.25214999999999999</v>
      </c>
      <c r="J7935">
        <v>0.90705000000000002</v>
      </c>
      <c r="K7935">
        <v>0.59035000000000004</v>
      </c>
      <c r="L7935">
        <v>0.38045000000000001</v>
      </c>
      <c r="M7935">
        <v>0.40144999999999997</v>
      </c>
    </row>
    <row r="7936" spans="2:13" x14ac:dyDescent="0.35">
      <c r="B7936">
        <v>7933</v>
      </c>
      <c r="C7936">
        <v>0.79325000000000001</v>
      </c>
      <c r="D7936">
        <v>0.81755</v>
      </c>
      <c r="E7936">
        <v>0.57745000000000002</v>
      </c>
      <c r="F7936">
        <v>0.91144999999999998</v>
      </c>
      <c r="G7936">
        <v>0.14785000000000001</v>
      </c>
      <c r="H7936">
        <v>0.88665000000000005</v>
      </c>
      <c r="I7936">
        <v>1.685E-2</v>
      </c>
      <c r="J7936">
        <v>0.54425000000000001</v>
      </c>
      <c r="K7936">
        <v>0.34455000000000002</v>
      </c>
      <c r="L7936">
        <v>0.29765000000000003</v>
      </c>
      <c r="M7936">
        <v>0.73314999999999997</v>
      </c>
    </row>
    <row r="7937" spans="2:13" x14ac:dyDescent="0.35">
      <c r="B7937">
        <v>7934</v>
      </c>
      <c r="C7937">
        <v>0.79335</v>
      </c>
      <c r="D7937">
        <v>0.97914999999999996</v>
      </c>
      <c r="E7937">
        <v>0.59075</v>
      </c>
      <c r="F7937">
        <v>0.79315000000000002</v>
      </c>
      <c r="G7937">
        <v>0.43695000000000001</v>
      </c>
      <c r="H7937">
        <v>0.42704999999999999</v>
      </c>
      <c r="I7937">
        <v>0.37225000000000003</v>
      </c>
      <c r="J7937">
        <v>0.62065000000000003</v>
      </c>
      <c r="K7937">
        <v>0.90985000000000005</v>
      </c>
      <c r="L7937">
        <v>0.58765000000000001</v>
      </c>
      <c r="M7937">
        <v>0.79625000000000001</v>
      </c>
    </row>
    <row r="7938" spans="2:13" x14ac:dyDescent="0.35">
      <c r="B7938">
        <v>7935</v>
      </c>
      <c r="C7938">
        <v>0.79344999999999999</v>
      </c>
      <c r="D7938">
        <v>2.325E-2</v>
      </c>
      <c r="E7938">
        <v>0.14144999999999999</v>
      </c>
      <c r="F7938">
        <v>5.9950000000000003E-2</v>
      </c>
      <c r="G7938">
        <v>0.85665000000000002</v>
      </c>
      <c r="H7938">
        <v>0.73604999999999998</v>
      </c>
      <c r="I7938">
        <v>0.38774999999999998</v>
      </c>
      <c r="J7938">
        <v>0.38095000000000001</v>
      </c>
      <c r="K7938">
        <v>0.42964999999999998</v>
      </c>
      <c r="L7938">
        <v>0.13625000000000001</v>
      </c>
      <c r="M7938">
        <v>0.75065000000000004</v>
      </c>
    </row>
    <row r="7939" spans="2:13" x14ac:dyDescent="0.35">
      <c r="B7939">
        <v>7936</v>
      </c>
      <c r="C7939">
        <v>0.79354999999999998</v>
      </c>
      <c r="D7939">
        <v>0.95965</v>
      </c>
      <c r="E7939">
        <v>0.14244999999999999</v>
      </c>
      <c r="F7939">
        <v>6.9849999999999995E-2</v>
      </c>
      <c r="G7939">
        <v>0.26524999999999999</v>
      </c>
      <c r="H7939">
        <v>0.58984999999999999</v>
      </c>
      <c r="I7939">
        <v>0.18104999999999999</v>
      </c>
      <c r="J7939">
        <v>0.34465000000000001</v>
      </c>
      <c r="K7939">
        <v>0.31914999999999999</v>
      </c>
      <c r="L7939">
        <v>0.88754999999999995</v>
      </c>
      <c r="M7939">
        <v>0.50775000000000003</v>
      </c>
    </row>
    <row r="7940" spans="2:13" x14ac:dyDescent="0.35">
      <c r="B7940">
        <v>7937</v>
      </c>
      <c r="C7940">
        <v>0.79364999999999997</v>
      </c>
      <c r="D7940">
        <v>0.79584999999999995</v>
      </c>
      <c r="E7940">
        <v>0.80725000000000002</v>
      </c>
      <c r="F7940">
        <v>0.62544999999999995</v>
      </c>
      <c r="G7940">
        <v>0.59304999999999997</v>
      </c>
      <c r="H7940">
        <v>3.465E-2</v>
      </c>
      <c r="I7940">
        <v>0.99014999999999997</v>
      </c>
      <c r="J7940">
        <v>0.85075000000000001</v>
      </c>
      <c r="K7940">
        <v>3.015E-2</v>
      </c>
      <c r="L7940">
        <v>0.93464999999999998</v>
      </c>
      <c r="M7940">
        <v>0.42085</v>
      </c>
    </row>
    <row r="7941" spans="2:13" x14ac:dyDescent="0.35">
      <c r="B7941">
        <v>7938</v>
      </c>
      <c r="C7941">
        <v>0.79374999999999996</v>
      </c>
      <c r="D7941">
        <v>0.21955</v>
      </c>
      <c r="E7941">
        <v>0.45134999999999997</v>
      </c>
      <c r="F7941">
        <v>0.52744999999999997</v>
      </c>
      <c r="G7941">
        <v>0.87775000000000003</v>
      </c>
      <c r="H7941">
        <v>0.70065</v>
      </c>
      <c r="I7941">
        <v>0.80505000000000004</v>
      </c>
      <c r="J7941">
        <v>0.17795</v>
      </c>
      <c r="K7941">
        <v>0.10315000000000001</v>
      </c>
      <c r="L7941">
        <v>0.28134999999999999</v>
      </c>
      <c r="M7941">
        <v>0.41794999999999999</v>
      </c>
    </row>
    <row r="7942" spans="2:13" x14ac:dyDescent="0.35">
      <c r="B7942">
        <v>7939</v>
      </c>
      <c r="C7942">
        <v>0.79384999999999994</v>
      </c>
      <c r="D7942">
        <v>0.71704999999999997</v>
      </c>
      <c r="E7942">
        <v>0.31664999999999999</v>
      </c>
      <c r="F7942">
        <v>0.42325000000000002</v>
      </c>
      <c r="G7942">
        <v>0.56205000000000005</v>
      </c>
      <c r="H7942">
        <v>0.41815000000000002</v>
      </c>
      <c r="I7942">
        <v>0.22905</v>
      </c>
      <c r="J7942">
        <v>0.78544999999999998</v>
      </c>
      <c r="K7942">
        <v>0.41034999999999999</v>
      </c>
      <c r="L7942">
        <v>0.59704999999999997</v>
      </c>
      <c r="M7942">
        <v>0.92374999999999996</v>
      </c>
    </row>
    <row r="7943" spans="2:13" x14ac:dyDescent="0.35">
      <c r="B7943">
        <v>7940</v>
      </c>
      <c r="C7943">
        <v>0.79395000000000004</v>
      </c>
      <c r="D7943">
        <v>0.66505000000000003</v>
      </c>
      <c r="E7943">
        <v>0.90695000000000003</v>
      </c>
      <c r="F7943">
        <v>0.64964999999999995</v>
      </c>
      <c r="G7943">
        <v>0.59545000000000003</v>
      </c>
      <c r="H7943">
        <v>0.89644999999999997</v>
      </c>
      <c r="I7943">
        <v>7.1249999999999994E-2</v>
      </c>
      <c r="J7943">
        <v>0.56645000000000001</v>
      </c>
      <c r="K7943">
        <v>0.29665000000000002</v>
      </c>
      <c r="L7943">
        <v>0.63934999999999997</v>
      </c>
      <c r="M7943">
        <v>0.75314999999999999</v>
      </c>
    </row>
    <row r="7944" spans="2:13" x14ac:dyDescent="0.35">
      <c r="B7944">
        <v>7941</v>
      </c>
      <c r="C7944">
        <v>0.79405000000000003</v>
      </c>
      <c r="D7944">
        <v>0.50685000000000002</v>
      </c>
      <c r="E7944">
        <v>0.32805000000000001</v>
      </c>
      <c r="F7944">
        <v>0.14205000000000001</v>
      </c>
      <c r="G7944">
        <v>0.30885000000000001</v>
      </c>
      <c r="H7944">
        <v>8.5150000000000003E-2</v>
      </c>
      <c r="I7944">
        <v>4.5449999999999997E-2</v>
      </c>
      <c r="J7944">
        <v>0.51324999999999998</v>
      </c>
      <c r="K7944">
        <v>0.74314999999999998</v>
      </c>
      <c r="L7944">
        <v>0.69735000000000003</v>
      </c>
      <c r="M7944">
        <v>0.47785</v>
      </c>
    </row>
    <row r="7945" spans="2:13" x14ac:dyDescent="0.35">
      <c r="B7945">
        <v>7942</v>
      </c>
      <c r="C7945">
        <v>0.79415000000000002</v>
      </c>
      <c r="D7945">
        <v>0.26574999999999999</v>
      </c>
      <c r="E7945">
        <v>0.39895000000000003</v>
      </c>
      <c r="F7945">
        <v>0.94515000000000005</v>
      </c>
      <c r="G7945">
        <v>0.79464999999999997</v>
      </c>
      <c r="H7945">
        <v>0.99024999999999996</v>
      </c>
      <c r="I7945">
        <v>0.63095000000000001</v>
      </c>
      <c r="J7945">
        <v>0.57725000000000004</v>
      </c>
      <c r="K7945">
        <v>0.28844999999999998</v>
      </c>
      <c r="L7945">
        <v>0.29494999999999999</v>
      </c>
      <c r="M7945">
        <v>0.13825000000000001</v>
      </c>
    </row>
    <row r="7946" spans="2:13" x14ac:dyDescent="0.35">
      <c r="B7946">
        <v>7943</v>
      </c>
      <c r="C7946">
        <v>0.79425000000000001</v>
      </c>
      <c r="D7946">
        <v>0.61865000000000003</v>
      </c>
      <c r="E7946">
        <v>0.43675000000000003</v>
      </c>
      <c r="F7946">
        <v>0.19095000000000001</v>
      </c>
      <c r="G7946">
        <v>5.5649999999999998E-2</v>
      </c>
      <c r="H7946">
        <v>2.325E-2</v>
      </c>
      <c r="I7946">
        <v>0.18604999999999999</v>
      </c>
      <c r="J7946">
        <v>1.1350000000000001E-2</v>
      </c>
      <c r="K7946">
        <v>7.6249999999999998E-2</v>
      </c>
      <c r="L7946">
        <v>0.52205000000000001</v>
      </c>
      <c r="M7946">
        <v>0.12365</v>
      </c>
    </row>
    <row r="7947" spans="2:13" x14ac:dyDescent="0.35">
      <c r="B7947">
        <v>7944</v>
      </c>
      <c r="C7947">
        <v>0.79435</v>
      </c>
      <c r="D7947">
        <v>0.71155000000000002</v>
      </c>
      <c r="E7947">
        <v>0.97175</v>
      </c>
      <c r="F7947">
        <v>0.86695</v>
      </c>
      <c r="G7947">
        <v>0.13585</v>
      </c>
      <c r="H7947">
        <v>0.78705000000000003</v>
      </c>
      <c r="I7947">
        <v>0.61134999999999995</v>
      </c>
      <c r="J7947">
        <v>0.52375000000000005</v>
      </c>
      <c r="K7947">
        <v>0.99685000000000001</v>
      </c>
      <c r="L7947">
        <v>0.96494999999999997</v>
      </c>
      <c r="M7947">
        <v>0.83884999999999998</v>
      </c>
    </row>
    <row r="7948" spans="2:13" x14ac:dyDescent="0.35">
      <c r="B7948">
        <v>7945</v>
      </c>
      <c r="C7948">
        <v>0.79444999999999999</v>
      </c>
      <c r="D7948">
        <v>0.84665000000000001</v>
      </c>
      <c r="E7948">
        <v>0.77295000000000003</v>
      </c>
      <c r="F7948">
        <v>0.48225000000000001</v>
      </c>
      <c r="G7948">
        <v>0.96835000000000004</v>
      </c>
      <c r="H7948">
        <v>0.50595000000000001</v>
      </c>
      <c r="I7948">
        <v>0.65185000000000004</v>
      </c>
      <c r="J7948">
        <v>0.88095000000000001</v>
      </c>
      <c r="K7948">
        <v>0.71174999999999999</v>
      </c>
      <c r="L7948">
        <v>0.58104999999999996</v>
      </c>
      <c r="M7948">
        <v>0.34034999999999999</v>
      </c>
    </row>
    <row r="7949" spans="2:13" x14ac:dyDescent="0.35">
      <c r="B7949">
        <v>7946</v>
      </c>
      <c r="C7949">
        <v>0.79454999999999998</v>
      </c>
      <c r="D7949">
        <v>0.55984999999999996</v>
      </c>
      <c r="E7949">
        <v>0.61385000000000001</v>
      </c>
      <c r="F7949">
        <v>0.96594999999999998</v>
      </c>
      <c r="G7949">
        <v>0.29625000000000001</v>
      </c>
      <c r="H7949">
        <v>0.92664999999999997</v>
      </c>
      <c r="I7949">
        <v>8.3750000000000005E-2</v>
      </c>
      <c r="J7949">
        <v>0.53125</v>
      </c>
      <c r="K7949">
        <v>0.31214999999999998</v>
      </c>
      <c r="L7949">
        <v>0.42165000000000002</v>
      </c>
      <c r="M7949">
        <v>0.36144999999999999</v>
      </c>
    </row>
    <row r="7950" spans="2:13" x14ac:dyDescent="0.35">
      <c r="B7950">
        <v>7947</v>
      </c>
      <c r="C7950">
        <v>0.79464999999999997</v>
      </c>
      <c r="D7950">
        <v>0.32064999999999999</v>
      </c>
      <c r="E7950">
        <v>0.67415000000000003</v>
      </c>
      <c r="F7950">
        <v>0.33875</v>
      </c>
      <c r="G7950">
        <v>0.16014999999999999</v>
      </c>
      <c r="H7950">
        <v>0.95274999999999999</v>
      </c>
      <c r="I7950">
        <v>0.22935</v>
      </c>
      <c r="J7950">
        <v>0.92664999999999997</v>
      </c>
      <c r="K7950">
        <v>0.23244999999999999</v>
      </c>
      <c r="L7950">
        <v>0.27834999999999999</v>
      </c>
      <c r="M7950">
        <v>0.45855000000000001</v>
      </c>
    </row>
    <row r="7951" spans="2:13" x14ac:dyDescent="0.35">
      <c r="B7951">
        <v>7948</v>
      </c>
      <c r="C7951">
        <v>0.79474999999999996</v>
      </c>
      <c r="D7951">
        <v>0.74655000000000005</v>
      </c>
      <c r="E7951">
        <v>0.80884999999999996</v>
      </c>
      <c r="F7951">
        <v>0.36194999999999999</v>
      </c>
      <c r="G7951">
        <v>0.42365000000000003</v>
      </c>
      <c r="H7951">
        <v>0.60765000000000002</v>
      </c>
      <c r="I7951">
        <v>0.31355</v>
      </c>
      <c r="J7951">
        <v>0.92684999999999995</v>
      </c>
      <c r="K7951">
        <v>0.23155000000000001</v>
      </c>
      <c r="L7951">
        <v>0.63034999999999997</v>
      </c>
      <c r="M7951">
        <v>0.91795000000000004</v>
      </c>
    </row>
    <row r="7952" spans="2:13" x14ac:dyDescent="0.35">
      <c r="B7952">
        <v>7949</v>
      </c>
      <c r="C7952">
        <v>0.79484999999999995</v>
      </c>
      <c r="D7952">
        <v>0.14485000000000001</v>
      </c>
      <c r="E7952">
        <v>0.61724999999999997</v>
      </c>
      <c r="F7952">
        <v>0.39705000000000001</v>
      </c>
      <c r="G7952">
        <v>0.17555000000000001</v>
      </c>
      <c r="H7952">
        <v>8.2750000000000004E-2</v>
      </c>
      <c r="I7952">
        <v>7.7549999999999994E-2</v>
      </c>
      <c r="J7952">
        <v>0.42335</v>
      </c>
      <c r="K7952">
        <v>0.23194999999999999</v>
      </c>
      <c r="L7952">
        <v>5.1150000000000001E-2</v>
      </c>
      <c r="M7952">
        <v>0.21795</v>
      </c>
    </row>
    <row r="7953" spans="2:13" x14ac:dyDescent="0.35">
      <c r="B7953">
        <v>7950</v>
      </c>
      <c r="C7953">
        <v>0.79495000000000005</v>
      </c>
      <c r="D7953">
        <v>0.76065000000000005</v>
      </c>
      <c r="E7953">
        <v>5.0250000000000003E-2</v>
      </c>
      <c r="F7953">
        <v>6.2449999999999999E-2</v>
      </c>
      <c r="G7953">
        <v>6.6949999999999996E-2</v>
      </c>
      <c r="H7953">
        <v>0.18955</v>
      </c>
      <c r="I7953">
        <v>0.86745000000000005</v>
      </c>
      <c r="J7953">
        <v>0.99214999999999998</v>
      </c>
      <c r="K7953">
        <v>0.17865</v>
      </c>
      <c r="L7953">
        <v>0.27374999999999999</v>
      </c>
      <c r="M7953">
        <v>0.32884999999999998</v>
      </c>
    </row>
    <row r="7954" spans="2:13" x14ac:dyDescent="0.35">
      <c r="B7954">
        <v>7951</v>
      </c>
      <c r="C7954">
        <v>0.79505000000000003</v>
      </c>
      <c r="D7954">
        <v>0.29775000000000001</v>
      </c>
      <c r="E7954">
        <v>7.535E-2</v>
      </c>
      <c r="F7954">
        <v>0.89905000000000002</v>
      </c>
      <c r="G7954">
        <v>0.94864999999999999</v>
      </c>
      <c r="H7954">
        <v>0.12695000000000001</v>
      </c>
      <c r="I7954">
        <v>0.93095000000000006</v>
      </c>
      <c r="J7954">
        <v>0.97294999999999998</v>
      </c>
      <c r="K7954">
        <v>0.21174999999999999</v>
      </c>
      <c r="L7954">
        <v>0.10335</v>
      </c>
      <c r="M7954">
        <v>0.87504999999999999</v>
      </c>
    </row>
    <row r="7955" spans="2:13" x14ac:dyDescent="0.35">
      <c r="B7955">
        <v>7952</v>
      </c>
      <c r="C7955">
        <v>0.79515000000000002</v>
      </c>
      <c r="D7955">
        <v>0.15755</v>
      </c>
      <c r="E7955">
        <v>0.22055</v>
      </c>
      <c r="F7955">
        <v>0.85075000000000001</v>
      </c>
      <c r="G7955">
        <v>0.59945000000000004</v>
      </c>
      <c r="H7955">
        <v>0.88055000000000005</v>
      </c>
      <c r="I7955">
        <v>0.80025000000000002</v>
      </c>
      <c r="J7955">
        <v>0.71675</v>
      </c>
      <c r="K7955">
        <v>0.90774999999999995</v>
      </c>
      <c r="L7955">
        <v>0.81855</v>
      </c>
      <c r="M7955">
        <v>7.2950000000000001E-2</v>
      </c>
    </row>
    <row r="7956" spans="2:13" x14ac:dyDescent="0.35">
      <c r="B7956">
        <v>7953</v>
      </c>
      <c r="C7956">
        <v>0.79525000000000001</v>
      </c>
      <c r="D7956">
        <v>0.32295000000000001</v>
      </c>
      <c r="E7956">
        <v>0.40675</v>
      </c>
      <c r="F7956">
        <v>0.43104999999999999</v>
      </c>
      <c r="G7956">
        <v>0.50544999999999995</v>
      </c>
      <c r="H7956">
        <v>0.96465000000000001</v>
      </c>
      <c r="I7956">
        <v>0.32414999999999999</v>
      </c>
      <c r="J7956">
        <v>0.97935000000000005</v>
      </c>
      <c r="K7956">
        <v>0.45495000000000002</v>
      </c>
      <c r="L7956">
        <v>0.44395000000000001</v>
      </c>
      <c r="M7956">
        <v>0.37275000000000003</v>
      </c>
    </row>
    <row r="7957" spans="2:13" x14ac:dyDescent="0.35">
      <c r="B7957">
        <v>7954</v>
      </c>
      <c r="C7957">
        <v>0.79535</v>
      </c>
      <c r="D7957">
        <v>0.54635</v>
      </c>
      <c r="E7957">
        <v>0.95004999999999995</v>
      </c>
      <c r="F7957">
        <v>8.2549999999999998E-2</v>
      </c>
      <c r="G7957">
        <v>0.88975000000000004</v>
      </c>
      <c r="H7957">
        <v>0.40705000000000002</v>
      </c>
      <c r="I7957">
        <v>0.50544999999999995</v>
      </c>
      <c r="J7957">
        <v>0.80874999999999997</v>
      </c>
      <c r="K7957">
        <v>0.88614999999999999</v>
      </c>
      <c r="L7957">
        <v>0.54035</v>
      </c>
      <c r="M7957">
        <v>0.86634999999999995</v>
      </c>
    </row>
    <row r="7958" spans="2:13" x14ac:dyDescent="0.35">
      <c r="B7958">
        <v>7955</v>
      </c>
      <c r="C7958">
        <v>0.79544999999999999</v>
      </c>
      <c r="D7958">
        <v>0.80295000000000005</v>
      </c>
      <c r="E7958">
        <v>0.68374999999999997</v>
      </c>
      <c r="F7958">
        <v>1.155E-2</v>
      </c>
      <c r="G7958">
        <v>0.45184999999999997</v>
      </c>
      <c r="H7958">
        <v>0.32655000000000001</v>
      </c>
      <c r="I7958">
        <v>0.18495</v>
      </c>
      <c r="J7958">
        <v>0.26484999999999997</v>
      </c>
      <c r="K7958">
        <v>0.32595000000000002</v>
      </c>
      <c r="L7958">
        <v>0.65925</v>
      </c>
      <c r="M7958">
        <v>0.64175000000000004</v>
      </c>
    </row>
    <row r="7959" spans="2:13" x14ac:dyDescent="0.35">
      <c r="B7959">
        <v>7956</v>
      </c>
      <c r="C7959">
        <v>0.79554999999999998</v>
      </c>
      <c r="D7959">
        <v>0.78185000000000004</v>
      </c>
      <c r="E7959">
        <v>0.68015000000000003</v>
      </c>
      <c r="F7959">
        <v>0.55384999999999995</v>
      </c>
      <c r="G7959">
        <v>0.69464999999999999</v>
      </c>
      <c r="H7959">
        <v>0.28194999999999998</v>
      </c>
      <c r="I7959">
        <v>0.83274999999999999</v>
      </c>
      <c r="J7959">
        <v>0.40394999999999998</v>
      </c>
      <c r="K7959">
        <v>0.92264999999999997</v>
      </c>
      <c r="L7959">
        <v>0.53285000000000005</v>
      </c>
      <c r="M7959">
        <v>0.37504999999999999</v>
      </c>
    </row>
    <row r="7960" spans="2:13" x14ac:dyDescent="0.35">
      <c r="B7960">
        <v>7957</v>
      </c>
      <c r="C7960">
        <v>0.79564999999999997</v>
      </c>
      <c r="D7960">
        <v>0.28244999999999998</v>
      </c>
      <c r="E7960">
        <v>7.9149999999999998E-2</v>
      </c>
      <c r="F7960">
        <v>0.16055</v>
      </c>
      <c r="G7960">
        <v>0.84524999999999995</v>
      </c>
      <c r="H7960">
        <v>0.77895000000000003</v>
      </c>
      <c r="I7960">
        <v>0.32524999999999998</v>
      </c>
      <c r="J7960">
        <v>0.99434999999999996</v>
      </c>
      <c r="K7960">
        <v>0.71274999999999999</v>
      </c>
      <c r="L7960">
        <v>0.23055</v>
      </c>
      <c r="M7960">
        <v>5.7549999999999997E-2</v>
      </c>
    </row>
    <row r="7961" spans="2:13" x14ac:dyDescent="0.35">
      <c r="B7961">
        <v>7958</v>
      </c>
      <c r="C7961">
        <v>0.79574999999999996</v>
      </c>
      <c r="D7961">
        <v>0.69664999999999999</v>
      </c>
      <c r="E7961">
        <v>0.56564999999999999</v>
      </c>
      <c r="F7961">
        <v>0.51824999999999999</v>
      </c>
      <c r="G7961">
        <v>0.54225000000000001</v>
      </c>
      <c r="H7961">
        <v>0.94725000000000004</v>
      </c>
      <c r="I7961">
        <v>4.45E-3</v>
      </c>
      <c r="J7961">
        <v>0.51765000000000005</v>
      </c>
      <c r="K7961">
        <v>0.43435000000000001</v>
      </c>
      <c r="L7961">
        <v>0.98204999999999998</v>
      </c>
      <c r="M7961">
        <v>0.36604999999999999</v>
      </c>
    </row>
    <row r="7962" spans="2:13" x14ac:dyDescent="0.35">
      <c r="B7962">
        <v>7959</v>
      </c>
      <c r="C7962">
        <v>0.79584999999999995</v>
      </c>
      <c r="D7962">
        <v>0.67074999999999996</v>
      </c>
      <c r="E7962">
        <v>0.71845000000000003</v>
      </c>
      <c r="F7962">
        <v>0.91595000000000004</v>
      </c>
      <c r="G7962">
        <v>0.46755000000000002</v>
      </c>
      <c r="H7962">
        <v>0.79964999999999997</v>
      </c>
      <c r="I7962">
        <v>0.35385</v>
      </c>
      <c r="J7962">
        <v>0.82225000000000004</v>
      </c>
      <c r="K7962">
        <v>0.76985000000000003</v>
      </c>
      <c r="L7962">
        <v>0.65164999999999995</v>
      </c>
      <c r="M7962">
        <v>0.44635000000000002</v>
      </c>
    </row>
    <row r="7963" spans="2:13" x14ac:dyDescent="0.35">
      <c r="B7963">
        <v>7960</v>
      </c>
      <c r="C7963">
        <v>0.79595000000000005</v>
      </c>
      <c r="D7963">
        <v>0.98114999999999997</v>
      </c>
      <c r="E7963">
        <v>0.83855000000000002</v>
      </c>
      <c r="F7963">
        <v>6.3499999999999997E-3</v>
      </c>
      <c r="G7963">
        <v>0.61275000000000002</v>
      </c>
      <c r="H7963">
        <v>0.26095000000000002</v>
      </c>
      <c r="I7963">
        <v>0.97384999999999999</v>
      </c>
      <c r="J7963">
        <v>0.83645000000000003</v>
      </c>
      <c r="K7963">
        <v>7.3050000000000004E-2</v>
      </c>
      <c r="L7963">
        <v>0.67284999999999995</v>
      </c>
      <c r="M7963">
        <v>0.12975</v>
      </c>
    </row>
    <row r="7964" spans="2:13" x14ac:dyDescent="0.35">
      <c r="B7964">
        <v>7961</v>
      </c>
      <c r="C7964">
        <v>0.79605000000000004</v>
      </c>
      <c r="D7964">
        <v>0.81684999999999997</v>
      </c>
      <c r="E7964">
        <v>0.24775</v>
      </c>
      <c r="F7964">
        <v>0.10265000000000001</v>
      </c>
      <c r="G7964">
        <v>0.37595000000000001</v>
      </c>
      <c r="H7964">
        <v>0.76575000000000004</v>
      </c>
      <c r="I7964">
        <v>4.4450000000000003E-2</v>
      </c>
      <c r="J7964">
        <v>0.86104999999999998</v>
      </c>
      <c r="K7964">
        <v>0.41965000000000002</v>
      </c>
      <c r="L7964">
        <v>0.80605000000000004</v>
      </c>
      <c r="M7964">
        <v>0.80564999999999998</v>
      </c>
    </row>
    <row r="7965" spans="2:13" x14ac:dyDescent="0.35">
      <c r="B7965">
        <v>7962</v>
      </c>
      <c r="C7965">
        <v>0.79615000000000002</v>
      </c>
      <c r="D7965">
        <v>0.34684999999999999</v>
      </c>
      <c r="E7965">
        <v>0.73114999999999997</v>
      </c>
      <c r="F7965">
        <v>0.47654999999999997</v>
      </c>
      <c r="G7965">
        <v>0.31125000000000003</v>
      </c>
      <c r="H7965">
        <v>0.67025000000000001</v>
      </c>
      <c r="I7965">
        <v>4.965E-2</v>
      </c>
      <c r="J7965">
        <v>5.5649999999999998E-2</v>
      </c>
      <c r="K7965">
        <v>0.93694999999999995</v>
      </c>
      <c r="L7965">
        <v>0.94404999999999994</v>
      </c>
      <c r="M7965">
        <v>0.61914999999999998</v>
      </c>
    </row>
    <row r="7966" spans="2:13" x14ac:dyDescent="0.35">
      <c r="B7966">
        <v>7963</v>
      </c>
      <c r="C7966">
        <v>0.79625000000000001</v>
      </c>
      <c r="D7966">
        <v>0.90685000000000004</v>
      </c>
      <c r="E7966">
        <v>0.72755000000000003</v>
      </c>
      <c r="F7966">
        <v>3.065E-2</v>
      </c>
      <c r="G7966">
        <v>0.38984999999999997</v>
      </c>
      <c r="H7966">
        <v>0.88065000000000004</v>
      </c>
      <c r="I7966">
        <v>0.86934999999999996</v>
      </c>
      <c r="J7966">
        <v>0.65315000000000001</v>
      </c>
      <c r="K7966">
        <v>0.59594999999999998</v>
      </c>
      <c r="L7966">
        <v>0.61955000000000005</v>
      </c>
      <c r="M7966">
        <v>0.45224999999999999</v>
      </c>
    </row>
    <row r="7967" spans="2:13" x14ac:dyDescent="0.35">
      <c r="B7967">
        <v>7964</v>
      </c>
      <c r="C7967">
        <v>0.79635</v>
      </c>
      <c r="D7967">
        <v>0.70235000000000003</v>
      </c>
      <c r="E7967">
        <v>0.75705</v>
      </c>
      <c r="F7967">
        <v>0.28625</v>
      </c>
      <c r="G7967">
        <v>0.65954999999999997</v>
      </c>
      <c r="H7967">
        <v>0.17735000000000001</v>
      </c>
      <c r="I7967">
        <v>0.12565000000000001</v>
      </c>
      <c r="J7967">
        <v>3.5150000000000001E-2</v>
      </c>
      <c r="K7967">
        <v>0.55595000000000006</v>
      </c>
      <c r="L7967">
        <v>0.38395000000000001</v>
      </c>
      <c r="M7967">
        <v>0.59084999999999999</v>
      </c>
    </row>
    <row r="7968" spans="2:13" x14ac:dyDescent="0.35">
      <c r="B7968">
        <v>7965</v>
      </c>
      <c r="C7968">
        <v>0.79644999999999999</v>
      </c>
      <c r="D7968">
        <v>0.23815</v>
      </c>
      <c r="E7968">
        <v>0.47735</v>
      </c>
      <c r="F7968">
        <v>0.41394999999999998</v>
      </c>
      <c r="G7968">
        <v>0.20824999999999999</v>
      </c>
      <c r="H7968">
        <v>0.33115</v>
      </c>
      <c r="I7968">
        <v>0.42125000000000001</v>
      </c>
      <c r="J7968">
        <v>0.59494999999999998</v>
      </c>
      <c r="K7968">
        <v>0.27644999999999997</v>
      </c>
      <c r="L7968">
        <v>0.47704999999999997</v>
      </c>
      <c r="M7968">
        <v>0.33245000000000002</v>
      </c>
    </row>
    <row r="7969" spans="2:13" x14ac:dyDescent="0.35">
      <c r="B7969">
        <v>7966</v>
      </c>
      <c r="C7969">
        <v>0.79654999999999998</v>
      </c>
      <c r="D7969">
        <v>0.32555000000000001</v>
      </c>
      <c r="E7969">
        <v>0.10925</v>
      </c>
      <c r="F7969">
        <v>5.525E-2</v>
      </c>
      <c r="G7969">
        <v>0.87555000000000005</v>
      </c>
      <c r="H7969">
        <v>0.88395000000000001</v>
      </c>
      <c r="I7969">
        <v>0.45895000000000002</v>
      </c>
      <c r="J7969">
        <v>0.94535000000000002</v>
      </c>
      <c r="K7969">
        <v>0.86645000000000005</v>
      </c>
      <c r="L7969">
        <v>0.70225000000000004</v>
      </c>
      <c r="M7969">
        <v>0.49445</v>
      </c>
    </row>
    <row r="7970" spans="2:13" x14ac:dyDescent="0.35">
      <c r="B7970">
        <v>7967</v>
      </c>
      <c r="C7970">
        <v>0.79664999999999997</v>
      </c>
      <c r="D7970">
        <v>0.51465000000000005</v>
      </c>
      <c r="E7970">
        <v>0.41015000000000001</v>
      </c>
      <c r="F7970">
        <v>0.98155000000000003</v>
      </c>
      <c r="G7970">
        <v>0.48744999999999999</v>
      </c>
      <c r="H7970">
        <v>0.78305000000000002</v>
      </c>
      <c r="I7970">
        <v>0.68345</v>
      </c>
      <c r="J7970">
        <v>0.50185000000000002</v>
      </c>
      <c r="K7970">
        <v>0.17965</v>
      </c>
      <c r="L7970">
        <v>0.53495000000000004</v>
      </c>
      <c r="M7970">
        <v>0.31855</v>
      </c>
    </row>
    <row r="7971" spans="2:13" x14ac:dyDescent="0.35">
      <c r="B7971">
        <v>7968</v>
      </c>
      <c r="C7971">
        <v>0.79674999999999996</v>
      </c>
      <c r="D7971">
        <v>0.70035000000000003</v>
      </c>
      <c r="E7971">
        <v>0.38264999999999999</v>
      </c>
      <c r="F7971">
        <v>9.425E-2</v>
      </c>
      <c r="G7971">
        <v>0.30275000000000002</v>
      </c>
      <c r="H7971">
        <v>0.46944999999999998</v>
      </c>
      <c r="I7971">
        <v>0.42485000000000001</v>
      </c>
      <c r="J7971">
        <v>0.12795000000000001</v>
      </c>
      <c r="K7971">
        <v>0.24354999999999999</v>
      </c>
      <c r="L7971">
        <v>0.15625</v>
      </c>
      <c r="M7971">
        <v>0.70255000000000001</v>
      </c>
    </row>
    <row r="7972" spans="2:13" x14ac:dyDescent="0.35">
      <c r="B7972">
        <v>7969</v>
      </c>
      <c r="C7972">
        <v>0.79684999999999995</v>
      </c>
      <c r="D7972">
        <v>0.24024999999999999</v>
      </c>
      <c r="E7972">
        <v>6.8750000000000006E-2</v>
      </c>
      <c r="F7972">
        <v>0.95814999999999995</v>
      </c>
      <c r="G7972">
        <v>0.29444999999999999</v>
      </c>
      <c r="H7972">
        <v>0.89924999999999999</v>
      </c>
      <c r="I7972">
        <v>0.53615000000000002</v>
      </c>
      <c r="J7972">
        <v>0.96225000000000005</v>
      </c>
      <c r="K7972">
        <v>4.6850000000000003E-2</v>
      </c>
      <c r="L7972">
        <v>0.72175</v>
      </c>
      <c r="M7972">
        <v>0.17674999999999999</v>
      </c>
    </row>
    <row r="7973" spans="2:13" x14ac:dyDescent="0.35">
      <c r="B7973">
        <v>7970</v>
      </c>
      <c r="C7973">
        <v>0.79695000000000005</v>
      </c>
      <c r="D7973">
        <v>0.44895000000000002</v>
      </c>
      <c r="E7973">
        <v>0.78195000000000003</v>
      </c>
      <c r="F7973">
        <v>0.46805000000000002</v>
      </c>
      <c r="G7973">
        <v>0.60014999999999996</v>
      </c>
      <c r="H7973">
        <v>0.98385</v>
      </c>
      <c r="I7973">
        <v>0.84614999999999996</v>
      </c>
      <c r="J7973">
        <v>0.55064999999999997</v>
      </c>
      <c r="K7973">
        <v>0.57615000000000005</v>
      </c>
      <c r="L7973">
        <v>0.74704999999999999</v>
      </c>
      <c r="M7973">
        <v>0.17105000000000001</v>
      </c>
    </row>
    <row r="7974" spans="2:13" x14ac:dyDescent="0.35">
      <c r="B7974">
        <v>7971</v>
      </c>
      <c r="C7974">
        <v>0.79705000000000004</v>
      </c>
      <c r="D7974">
        <v>0.45884999999999998</v>
      </c>
      <c r="E7974">
        <v>3.1350000000000003E-2</v>
      </c>
      <c r="F7974">
        <v>0.28565000000000002</v>
      </c>
      <c r="G7974">
        <v>0.99534999999999996</v>
      </c>
      <c r="H7974">
        <v>0.43485000000000001</v>
      </c>
      <c r="I7974">
        <v>9.9349999999999994E-2</v>
      </c>
      <c r="J7974">
        <v>0.61004999999999998</v>
      </c>
      <c r="K7974">
        <v>0.53964999999999996</v>
      </c>
      <c r="L7974">
        <v>0.30554999999999999</v>
      </c>
      <c r="M7974">
        <v>0.87885000000000002</v>
      </c>
    </row>
    <row r="7975" spans="2:13" x14ac:dyDescent="0.35">
      <c r="B7975">
        <v>7972</v>
      </c>
      <c r="C7975">
        <v>0.79715000000000003</v>
      </c>
      <c r="D7975">
        <v>0.76114999999999999</v>
      </c>
      <c r="E7975">
        <v>0.86355000000000004</v>
      </c>
      <c r="F7975">
        <v>0.50895000000000001</v>
      </c>
      <c r="G7975">
        <v>0.59484999999999999</v>
      </c>
      <c r="H7975">
        <v>0.36995</v>
      </c>
      <c r="I7975">
        <v>0.58684999999999998</v>
      </c>
      <c r="J7975">
        <v>0.34315000000000001</v>
      </c>
      <c r="K7975">
        <v>0.19134999999999999</v>
      </c>
      <c r="L7975">
        <v>0.74175000000000002</v>
      </c>
      <c r="M7975">
        <v>0.89785000000000004</v>
      </c>
    </row>
    <row r="7976" spans="2:13" x14ac:dyDescent="0.35">
      <c r="B7976">
        <v>7973</v>
      </c>
      <c r="C7976">
        <v>0.79725000000000001</v>
      </c>
      <c r="D7976">
        <v>0.48945</v>
      </c>
      <c r="E7976">
        <v>0.70394999999999996</v>
      </c>
      <c r="F7976">
        <v>0.76034999999999997</v>
      </c>
      <c r="G7976">
        <v>0.86134999999999995</v>
      </c>
      <c r="H7976">
        <v>0.54744999999999999</v>
      </c>
      <c r="I7976">
        <v>9.2450000000000004E-2</v>
      </c>
      <c r="J7976">
        <v>0.74534999999999996</v>
      </c>
      <c r="K7976">
        <v>0.12884999999999999</v>
      </c>
      <c r="L7976">
        <v>0.71194999999999997</v>
      </c>
      <c r="M7976">
        <v>6.1550000000000001E-2</v>
      </c>
    </row>
    <row r="7977" spans="2:13" x14ac:dyDescent="0.35">
      <c r="B7977">
        <v>7974</v>
      </c>
      <c r="C7977">
        <v>0.79735</v>
      </c>
      <c r="D7977">
        <v>0.98745000000000005</v>
      </c>
      <c r="E7977">
        <v>0.56384999999999996</v>
      </c>
      <c r="F7977">
        <v>0.93574999999999997</v>
      </c>
      <c r="G7977">
        <v>3.6749999999999998E-2</v>
      </c>
      <c r="H7977">
        <v>0.13435</v>
      </c>
      <c r="I7977">
        <v>0.63714999999999999</v>
      </c>
      <c r="J7977">
        <v>8.4150000000000003E-2</v>
      </c>
      <c r="K7977">
        <v>0.36504999999999999</v>
      </c>
      <c r="L7977">
        <v>3.7850000000000002E-2</v>
      </c>
      <c r="M7977">
        <v>0.58425000000000005</v>
      </c>
    </row>
    <row r="7978" spans="2:13" x14ac:dyDescent="0.35">
      <c r="B7978">
        <v>7975</v>
      </c>
      <c r="C7978">
        <v>0.79744999999999999</v>
      </c>
      <c r="D7978">
        <v>0.55854999999999999</v>
      </c>
      <c r="E7978">
        <v>0.69345000000000001</v>
      </c>
      <c r="F7978">
        <v>0.20205000000000001</v>
      </c>
      <c r="G7978">
        <v>2.0150000000000001E-2</v>
      </c>
      <c r="H7978">
        <v>0.27594999999999997</v>
      </c>
      <c r="I7978">
        <v>0.70074999999999998</v>
      </c>
      <c r="J7978">
        <v>0.67564999999999997</v>
      </c>
      <c r="K7978">
        <v>0.57455000000000001</v>
      </c>
      <c r="L7978">
        <v>0.62224999999999997</v>
      </c>
      <c r="M7978">
        <v>0.48544999999999999</v>
      </c>
    </row>
    <row r="7979" spans="2:13" x14ac:dyDescent="0.35">
      <c r="B7979">
        <v>7976</v>
      </c>
      <c r="C7979">
        <v>0.79754999999999998</v>
      </c>
      <c r="D7979">
        <v>0.33315</v>
      </c>
      <c r="E7979">
        <v>0.82025000000000003</v>
      </c>
      <c r="F7979">
        <v>0.33615</v>
      </c>
      <c r="G7979">
        <v>0.52364999999999995</v>
      </c>
      <c r="H7979">
        <v>0.77415</v>
      </c>
      <c r="I7979">
        <v>0.36285000000000001</v>
      </c>
      <c r="J7979">
        <v>0.33834999999999998</v>
      </c>
      <c r="K7979">
        <v>0.31254999999999999</v>
      </c>
      <c r="L7979">
        <v>0.52505000000000002</v>
      </c>
      <c r="M7979">
        <v>0.44535000000000002</v>
      </c>
    </row>
    <row r="7980" spans="2:13" x14ac:dyDescent="0.35">
      <c r="B7980">
        <v>7977</v>
      </c>
      <c r="C7980">
        <v>0.79764999999999997</v>
      </c>
      <c r="D7980">
        <v>0.85904999999999998</v>
      </c>
      <c r="E7980">
        <v>0.57945000000000002</v>
      </c>
      <c r="F7980">
        <v>0.76365000000000005</v>
      </c>
      <c r="G7980">
        <v>0.75634999999999997</v>
      </c>
      <c r="H7980">
        <v>7.0650000000000004E-2</v>
      </c>
      <c r="I7980">
        <v>0.80154999999999998</v>
      </c>
      <c r="J7980">
        <v>0.42885000000000001</v>
      </c>
      <c r="K7980">
        <v>0.70394999999999996</v>
      </c>
      <c r="L7980">
        <v>0.37495000000000001</v>
      </c>
      <c r="M7980">
        <v>3.3849999999999998E-2</v>
      </c>
    </row>
    <row r="7981" spans="2:13" x14ac:dyDescent="0.35">
      <c r="B7981">
        <v>7978</v>
      </c>
      <c r="C7981">
        <v>0.79774999999999996</v>
      </c>
      <c r="D7981">
        <v>0.21274999999999999</v>
      </c>
      <c r="E7981">
        <v>4.9849999999999998E-2</v>
      </c>
      <c r="F7981">
        <v>0.36675000000000002</v>
      </c>
      <c r="G7981">
        <v>0.67205000000000004</v>
      </c>
      <c r="H7981">
        <v>0.35615000000000002</v>
      </c>
      <c r="I7981">
        <v>0.80435000000000001</v>
      </c>
      <c r="J7981">
        <v>0.74345000000000006</v>
      </c>
      <c r="K7981">
        <v>0.98445000000000005</v>
      </c>
      <c r="L7981">
        <v>0.39024999999999999</v>
      </c>
      <c r="M7981">
        <v>0.11865000000000001</v>
      </c>
    </row>
    <row r="7982" spans="2:13" x14ac:dyDescent="0.35">
      <c r="B7982">
        <v>7979</v>
      </c>
      <c r="C7982">
        <v>0.79784999999999995</v>
      </c>
      <c r="D7982">
        <v>8.1949999999999995E-2</v>
      </c>
      <c r="E7982">
        <v>0.41985</v>
      </c>
      <c r="F7982">
        <v>0.89605000000000001</v>
      </c>
      <c r="G7982">
        <v>0.96365000000000001</v>
      </c>
      <c r="H7982">
        <v>0.75065000000000004</v>
      </c>
      <c r="I7982">
        <v>0.75505</v>
      </c>
      <c r="J7982">
        <v>0.39334999999999998</v>
      </c>
      <c r="K7982">
        <v>0.73655000000000004</v>
      </c>
      <c r="L7982">
        <v>0.15545</v>
      </c>
      <c r="M7982">
        <v>0.63834999999999997</v>
      </c>
    </row>
    <row r="7983" spans="2:13" x14ac:dyDescent="0.35">
      <c r="B7983">
        <v>7980</v>
      </c>
      <c r="C7983">
        <v>0.79795000000000005</v>
      </c>
      <c r="D7983">
        <v>7.195E-2</v>
      </c>
      <c r="E7983">
        <v>0.19264999999999999</v>
      </c>
      <c r="F7983">
        <v>0.14724999999999999</v>
      </c>
      <c r="G7983">
        <v>0.73645000000000005</v>
      </c>
      <c r="H7983">
        <v>0.42454999999999998</v>
      </c>
      <c r="I7983">
        <v>7.5249999999999997E-2</v>
      </c>
      <c r="J7983">
        <v>0.69235000000000002</v>
      </c>
      <c r="K7983">
        <v>6.6750000000000004E-2</v>
      </c>
      <c r="L7983">
        <v>0.49135000000000001</v>
      </c>
      <c r="M7983">
        <v>0.42344999999999999</v>
      </c>
    </row>
    <row r="7984" spans="2:13" x14ac:dyDescent="0.35">
      <c r="B7984">
        <v>7981</v>
      </c>
      <c r="C7984">
        <v>0.79805000000000004</v>
      </c>
      <c r="D7984">
        <v>0.13475000000000001</v>
      </c>
      <c r="E7984">
        <v>6.2500000000000003E-3</v>
      </c>
      <c r="F7984">
        <v>0.93594999999999995</v>
      </c>
      <c r="G7984">
        <v>0.38695000000000002</v>
      </c>
      <c r="H7984">
        <v>0.74704999999999999</v>
      </c>
      <c r="I7984">
        <v>0.55074999999999996</v>
      </c>
      <c r="J7984">
        <v>9.955E-2</v>
      </c>
      <c r="K7984">
        <v>0.28444999999999998</v>
      </c>
      <c r="L7984">
        <v>4.7750000000000001E-2</v>
      </c>
      <c r="M7984">
        <v>0.87065000000000003</v>
      </c>
    </row>
    <row r="7985" spans="2:13" x14ac:dyDescent="0.35">
      <c r="B7985">
        <v>7982</v>
      </c>
      <c r="C7985">
        <v>0.79815000000000003</v>
      </c>
      <c r="D7985">
        <v>0.70184999999999997</v>
      </c>
      <c r="E7985">
        <v>0.30185000000000001</v>
      </c>
      <c r="F7985">
        <v>0.96735000000000004</v>
      </c>
      <c r="G7985">
        <v>0.65575000000000006</v>
      </c>
      <c r="H7985">
        <v>4.9349999999999998E-2</v>
      </c>
      <c r="I7985">
        <v>0.66795000000000004</v>
      </c>
      <c r="J7985">
        <v>0.10655000000000001</v>
      </c>
      <c r="K7985">
        <v>0.67554999999999998</v>
      </c>
      <c r="L7985">
        <v>7.7649999999999997E-2</v>
      </c>
      <c r="M7985">
        <v>6.9250000000000006E-2</v>
      </c>
    </row>
    <row r="7986" spans="2:13" x14ac:dyDescent="0.35">
      <c r="B7986">
        <v>7983</v>
      </c>
      <c r="C7986">
        <v>0.79825000000000002</v>
      </c>
      <c r="D7986">
        <v>0.89424999999999999</v>
      </c>
      <c r="E7986">
        <v>0.74134999999999995</v>
      </c>
      <c r="F7986">
        <v>0.15755</v>
      </c>
      <c r="G7986">
        <v>0.60465000000000002</v>
      </c>
      <c r="H7986">
        <v>0.49064999999999998</v>
      </c>
      <c r="I7986">
        <v>7.6950000000000005E-2</v>
      </c>
      <c r="J7986">
        <v>0.72845000000000004</v>
      </c>
      <c r="K7986">
        <v>0.83535000000000004</v>
      </c>
      <c r="L7986">
        <v>6.8849999999999995E-2</v>
      </c>
      <c r="M7986">
        <v>0.36875000000000002</v>
      </c>
    </row>
    <row r="7987" spans="2:13" x14ac:dyDescent="0.35">
      <c r="B7987">
        <v>7984</v>
      </c>
      <c r="C7987">
        <v>0.79835</v>
      </c>
      <c r="D7987">
        <v>0.81345000000000001</v>
      </c>
      <c r="E7987">
        <v>0.34565000000000001</v>
      </c>
      <c r="F7987">
        <v>0.36445</v>
      </c>
      <c r="G7987">
        <v>0.18684999999999999</v>
      </c>
      <c r="H7987">
        <v>0.46215000000000001</v>
      </c>
      <c r="I7987">
        <v>0.47644999999999998</v>
      </c>
      <c r="J7987">
        <v>0.17635000000000001</v>
      </c>
      <c r="K7987">
        <v>0.38795000000000002</v>
      </c>
      <c r="L7987">
        <v>0.35425000000000001</v>
      </c>
      <c r="M7987">
        <v>0.85235000000000005</v>
      </c>
    </row>
    <row r="7988" spans="2:13" x14ac:dyDescent="0.35">
      <c r="B7988">
        <v>7985</v>
      </c>
      <c r="C7988">
        <v>0.79844999999999999</v>
      </c>
      <c r="D7988">
        <v>0.95204999999999995</v>
      </c>
      <c r="E7988">
        <v>0.72435000000000005</v>
      </c>
      <c r="F7988">
        <v>0.33074999999999999</v>
      </c>
      <c r="G7988">
        <v>0.89285000000000003</v>
      </c>
      <c r="H7988">
        <v>0.82894999999999996</v>
      </c>
      <c r="I7988">
        <v>0.23325000000000001</v>
      </c>
      <c r="J7988">
        <v>0.68994999999999995</v>
      </c>
      <c r="K7988">
        <v>0.23515</v>
      </c>
      <c r="L7988">
        <v>0.33195000000000002</v>
      </c>
      <c r="M7988">
        <v>0.85475000000000001</v>
      </c>
    </row>
    <row r="7989" spans="2:13" x14ac:dyDescent="0.35">
      <c r="B7989">
        <v>7986</v>
      </c>
      <c r="C7989">
        <v>0.79854999999999998</v>
      </c>
      <c r="D7989">
        <v>0.70365</v>
      </c>
      <c r="E7989">
        <v>0.48554999999999998</v>
      </c>
      <c r="F7989">
        <v>0.43575000000000003</v>
      </c>
      <c r="G7989">
        <v>0.82515000000000005</v>
      </c>
      <c r="H7989">
        <v>0.88524999999999998</v>
      </c>
      <c r="I7989">
        <v>0.30595</v>
      </c>
      <c r="J7989">
        <v>0.55415000000000003</v>
      </c>
      <c r="K7989">
        <v>0.21865000000000001</v>
      </c>
      <c r="L7989">
        <v>0.42244999999999999</v>
      </c>
      <c r="M7989">
        <v>0.37724999999999997</v>
      </c>
    </row>
    <row r="7990" spans="2:13" x14ac:dyDescent="0.35">
      <c r="B7990">
        <v>7987</v>
      </c>
      <c r="C7990">
        <v>0.79864999999999997</v>
      </c>
      <c r="D7990">
        <v>0.35085</v>
      </c>
      <c r="E7990">
        <v>5.7849999999999999E-2</v>
      </c>
      <c r="F7990">
        <v>0.56105000000000005</v>
      </c>
      <c r="G7990">
        <v>0.60645000000000004</v>
      </c>
      <c r="H7990">
        <v>0.42585000000000001</v>
      </c>
      <c r="I7990">
        <v>2.605E-2</v>
      </c>
      <c r="J7990">
        <v>0.23685</v>
      </c>
      <c r="K7990">
        <v>5.1500000000000001E-3</v>
      </c>
      <c r="L7990">
        <v>0.36225000000000002</v>
      </c>
      <c r="M7990">
        <v>0.88824999999999998</v>
      </c>
    </row>
    <row r="7991" spans="2:13" x14ac:dyDescent="0.35">
      <c r="B7991">
        <v>7988</v>
      </c>
      <c r="C7991">
        <v>0.79874999999999996</v>
      </c>
      <c r="D7991">
        <v>0.63395000000000001</v>
      </c>
      <c r="E7991">
        <v>0.21015</v>
      </c>
      <c r="F7991">
        <v>0.96094999999999997</v>
      </c>
      <c r="G7991">
        <v>0.25874999999999998</v>
      </c>
      <c r="H7991">
        <v>1.8550000000000001E-2</v>
      </c>
      <c r="I7991">
        <v>0.24015</v>
      </c>
      <c r="J7991">
        <v>0.18325</v>
      </c>
      <c r="K7991">
        <v>0.97175</v>
      </c>
      <c r="L7991">
        <v>0.32865</v>
      </c>
      <c r="M7991">
        <v>1.7350000000000001E-2</v>
      </c>
    </row>
    <row r="7992" spans="2:13" x14ac:dyDescent="0.35">
      <c r="B7992">
        <v>7989</v>
      </c>
      <c r="C7992">
        <v>0.79884999999999995</v>
      </c>
      <c r="D7992">
        <v>6.7750000000000005E-2</v>
      </c>
      <c r="E7992">
        <v>0.72514999999999996</v>
      </c>
      <c r="F7992">
        <v>0.81284999999999996</v>
      </c>
      <c r="G7992">
        <v>0.90685000000000004</v>
      </c>
      <c r="H7992">
        <v>7.0449999999999999E-2</v>
      </c>
      <c r="I7992">
        <v>0.75285000000000002</v>
      </c>
      <c r="J7992">
        <v>9.2549999999999993E-2</v>
      </c>
      <c r="K7992">
        <v>4.2849999999999999E-2</v>
      </c>
      <c r="L7992">
        <v>0.73914999999999997</v>
      </c>
      <c r="M7992">
        <v>0.51964999999999995</v>
      </c>
    </row>
    <row r="7993" spans="2:13" x14ac:dyDescent="0.35">
      <c r="B7993">
        <v>7990</v>
      </c>
      <c r="C7993">
        <v>0.79895000000000005</v>
      </c>
      <c r="D7993">
        <v>0.45424999999999999</v>
      </c>
      <c r="E7993">
        <v>0.20685000000000001</v>
      </c>
      <c r="F7993">
        <v>0.84465000000000001</v>
      </c>
      <c r="G7993">
        <v>0.48104999999999998</v>
      </c>
      <c r="H7993">
        <v>0.75754999999999995</v>
      </c>
      <c r="I7993">
        <v>0.82655000000000001</v>
      </c>
      <c r="J7993">
        <v>0.37574999999999997</v>
      </c>
      <c r="K7993">
        <v>0.68194999999999995</v>
      </c>
      <c r="L7993">
        <v>0.18715000000000001</v>
      </c>
      <c r="M7993">
        <v>0.23035</v>
      </c>
    </row>
    <row r="7994" spans="2:13" x14ac:dyDescent="0.35">
      <c r="B7994">
        <v>7991</v>
      </c>
      <c r="C7994">
        <v>0.79905000000000004</v>
      </c>
      <c r="D7994">
        <v>0.49795</v>
      </c>
      <c r="E7994">
        <v>0.15955</v>
      </c>
      <c r="F7994">
        <v>0.87165000000000004</v>
      </c>
      <c r="G7994">
        <v>0.77105000000000001</v>
      </c>
      <c r="H7994">
        <v>0.93305000000000005</v>
      </c>
      <c r="I7994">
        <v>0.77805000000000002</v>
      </c>
      <c r="J7994">
        <v>0.82894999999999996</v>
      </c>
      <c r="K7994">
        <v>0.36375000000000002</v>
      </c>
      <c r="L7994">
        <v>0.77905000000000002</v>
      </c>
      <c r="M7994">
        <v>0.69845000000000002</v>
      </c>
    </row>
    <row r="7995" spans="2:13" x14ac:dyDescent="0.35">
      <c r="B7995">
        <v>7992</v>
      </c>
      <c r="C7995">
        <v>0.79915000000000003</v>
      </c>
      <c r="D7995">
        <v>0.33474999999999999</v>
      </c>
      <c r="E7995">
        <v>0.31254999999999999</v>
      </c>
      <c r="F7995">
        <v>0.71955000000000002</v>
      </c>
      <c r="G7995">
        <v>0.69545000000000001</v>
      </c>
      <c r="H7995">
        <v>0.64524999999999999</v>
      </c>
      <c r="I7995">
        <v>0.68564999999999998</v>
      </c>
      <c r="J7995">
        <v>0.36004999999999998</v>
      </c>
      <c r="K7995">
        <v>0.28634999999999999</v>
      </c>
      <c r="L7995">
        <v>0.75004999999999999</v>
      </c>
      <c r="M7995">
        <v>0.17865</v>
      </c>
    </row>
    <row r="7996" spans="2:13" x14ac:dyDescent="0.35">
      <c r="B7996">
        <v>7993</v>
      </c>
      <c r="C7996">
        <v>0.79925000000000002</v>
      </c>
      <c r="D7996">
        <v>0.94445000000000001</v>
      </c>
      <c r="E7996">
        <v>0.86595</v>
      </c>
      <c r="F7996">
        <v>0.51634999999999998</v>
      </c>
      <c r="G7996">
        <v>0.61885000000000001</v>
      </c>
      <c r="H7996">
        <v>0.61975000000000002</v>
      </c>
      <c r="I7996">
        <v>0.92405000000000004</v>
      </c>
      <c r="J7996">
        <v>0.26705000000000001</v>
      </c>
      <c r="K7996">
        <v>0.39474999999999999</v>
      </c>
      <c r="L7996">
        <v>0.92515000000000003</v>
      </c>
      <c r="M7996">
        <v>0.99385000000000001</v>
      </c>
    </row>
    <row r="7997" spans="2:13" x14ac:dyDescent="0.35">
      <c r="B7997">
        <v>7994</v>
      </c>
      <c r="C7997">
        <v>0.79935</v>
      </c>
      <c r="D7997">
        <v>0.83994999999999997</v>
      </c>
      <c r="E7997">
        <v>0.28634999999999999</v>
      </c>
      <c r="F7997">
        <v>0.71804999999999997</v>
      </c>
      <c r="G7997">
        <v>4.5150000000000003E-2</v>
      </c>
      <c r="H7997">
        <v>0.82104999999999995</v>
      </c>
      <c r="I7997">
        <v>1.6150000000000001E-2</v>
      </c>
      <c r="J7997">
        <v>0.77764999999999995</v>
      </c>
      <c r="K7997">
        <v>0.68545</v>
      </c>
      <c r="L7997">
        <v>0.32655000000000001</v>
      </c>
      <c r="M7997">
        <v>6.5350000000000005E-2</v>
      </c>
    </row>
    <row r="7998" spans="2:13" x14ac:dyDescent="0.35">
      <c r="B7998">
        <v>7995</v>
      </c>
      <c r="C7998">
        <v>0.79944999999999999</v>
      </c>
      <c r="D7998">
        <v>0.26915</v>
      </c>
      <c r="E7998">
        <v>9.8849999999999993E-2</v>
      </c>
      <c r="F7998">
        <v>0.97175</v>
      </c>
      <c r="G7998">
        <v>0.80925000000000002</v>
      </c>
      <c r="H7998">
        <v>0.47075</v>
      </c>
      <c r="I7998">
        <v>0.24324999999999999</v>
      </c>
      <c r="J7998">
        <v>0.82655000000000001</v>
      </c>
      <c r="K7998">
        <v>0.33634999999999998</v>
      </c>
      <c r="L7998">
        <v>0.37254999999999999</v>
      </c>
      <c r="M7998">
        <v>0.24645</v>
      </c>
    </row>
    <row r="7999" spans="2:13" x14ac:dyDescent="0.35">
      <c r="B7999">
        <v>7996</v>
      </c>
      <c r="C7999">
        <v>0.79954999999999998</v>
      </c>
      <c r="D7999">
        <v>0.50734999999999997</v>
      </c>
      <c r="E7999">
        <v>0.51195000000000002</v>
      </c>
      <c r="F7999">
        <v>3.125E-2</v>
      </c>
      <c r="G7999">
        <v>7.5000000000000002E-4</v>
      </c>
      <c r="H7999">
        <v>0.47844999999999999</v>
      </c>
      <c r="I7999">
        <v>0.63805000000000001</v>
      </c>
      <c r="J7999">
        <v>0.66935</v>
      </c>
      <c r="K7999">
        <v>0.84314999999999996</v>
      </c>
      <c r="L7999">
        <v>0.24965000000000001</v>
      </c>
      <c r="M7999">
        <v>0.81035000000000001</v>
      </c>
    </row>
    <row r="8000" spans="2:13" x14ac:dyDescent="0.35">
      <c r="B8000">
        <v>7997</v>
      </c>
      <c r="C8000">
        <v>0.79964999999999997</v>
      </c>
      <c r="D8000">
        <v>0.12085</v>
      </c>
      <c r="E8000">
        <v>0.44235000000000002</v>
      </c>
      <c r="F8000">
        <v>5.6149999999999999E-2</v>
      </c>
      <c r="G8000">
        <v>0.47075</v>
      </c>
      <c r="H8000">
        <v>0.48794999999999999</v>
      </c>
      <c r="I8000">
        <v>0.96404999999999996</v>
      </c>
      <c r="J8000">
        <v>0.43585000000000002</v>
      </c>
      <c r="K8000">
        <v>0.51505000000000001</v>
      </c>
      <c r="L8000">
        <v>0.56325000000000003</v>
      </c>
      <c r="M8000">
        <v>0.46734999999999999</v>
      </c>
    </row>
    <row r="8001" spans="2:13" x14ac:dyDescent="0.35">
      <c r="B8001">
        <v>7998</v>
      </c>
      <c r="C8001">
        <v>0.79974999999999996</v>
      </c>
      <c r="D8001">
        <v>0.60755000000000003</v>
      </c>
      <c r="E8001">
        <v>0.36325000000000002</v>
      </c>
      <c r="F8001">
        <v>0.38685000000000003</v>
      </c>
      <c r="G8001">
        <v>0.14394999999999999</v>
      </c>
      <c r="H8001">
        <v>0.35975000000000001</v>
      </c>
      <c r="I8001">
        <v>0.20424999999999999</v>
      </c>
      <c r="J8001">
        <v>0.64365000000000006</v>
      </c>
      <c r="K8001">
        <v>0.43295</v>
      </c>
      <c r="L8001">
        <v>1.4449999999999999E-2</v>
      </c>
      <c r="M8001">
        <v>0.86134999999999995</v>
      </c>
    </row>
    <row r="8002" spans="2:13" x14ac:dyDescent="0.35">
      <c r="B8002">
        <v>7999</v>
      </c>
      <c r="C8002">
        <v>0.79984999999999995</v>
      </c>
      <c r="D8002">
        <v>0.38105</v>
      </c>
      <c r="E8002">
        <v>0.31295000000000001</v>
      </c>
      <c r="F8002">
        <v>0.32114999999999999</v>
      </c>
      <c r="G8002">
        <v>0.54064999999999996</v>
      </c>
      <c r="H8002">
        <v>0.48704999999999998</v>
      </c>
      <c r="I8002">
        <v>0.98155000000000003</v>
      </c>
      <c r="J8002">
        <v>0.18304999999999999</v>
      </c>
      <c r="K8002">
        <v>0.13435</v>
      </c>
      <c r="L8002">
        <v>0.29725000000000001</v>
      </c>
      <c r="M8002">
        <v>0.25614999999999999</v>
      </c>
    </row>
    <row r="8003" spans="2:13" x14ac:dyDescent="0.35">
      <c r="B8003">
        <v>8000</v>
      </c>
      <c r="C8003">
        <v>0.79995000000000005</v>
      </c>
      <c r="D8003">
        <v>0.44305</v>
      </c>
      <c r="E8003">
        <v>0.69645000000000001</v>
      </c>
      <c r="F8003">
        <v>0.34394999999999998</v>
      </c>
      <c r="G8003">
        <v>0.50595000000000001</v>
      </c>
      <c r="H8003">
        <v>0.80825000000000002</v>
      </c>
      <c r="I8003">
        <v>0.11175</v>
      </c>
      <c r="J8003">
        <v>0.91974999999999996</v>
      </c>
      <c r="K8003">
        <v>0.25455</v>
      </c>
      <c r="L8003">
        <v>0.24415000000000001</v>
      </c>
      <c r="M8003">
        <v>0.98585</v>
      </c>
    </row>
    <row r="8004" spans="2:13" x14ac:dyDescent="0.35">
      <c r="B8004">
        <v>8001</v>
      </c>
      <c r="C8004">
        <v>0.80005000000000004</v>
      </c>
      <c r="D8004">
        <v>0.12534999999999999</v>
      </c>
      <c r="E8004">
        <v>7.4450000000000002E-2</v>
      </c>
      <c r="F8004">
        <v>0.84514999999999996</v>
      </c>
      <c r="G8004">
        <v>0.14115</v>
      </c>
      <c r="H8004">
        <v>0.45055000000000001</v>
      </c>
      <c r="I8004">
        <v>0.73645000000000005</v>
      </c>
      <c r="J8004">
        <v>0.28904999999999997</v>
      </c>
      <c r="K8004">
        <v>0.62224999999999997</v>
      </c>
      <c r="L8004">
        <v>0.96235000000000004</v>
      </c>
      <c r="M8004">
        <v>0.16785</v>
      </c>
    </row>
    <row r="8005" spans="2:13" x14ac:dyDescent="0.35">
      <c r="B8005">
        <v>8002</v>
      </c>
      <c r="C8005">
        <v>0.80015000000000003</v>
      </c>
      <c r="D8005">
        <v>0.89864999999999995</v>
      </c>
      <c r="E8005">
        <v>0.61785000000000001</v>
      </c>
      <c r="F8005">
        <v>1.6549999999999999E-2</v>
      </c>
      <c r="G8005">
        <v>0.52734999999999999</v>
      </c>
      <c r="H8005">
        <v>0.49904999999999999</v>
      </c>
      <c r="I8005">
        <v>0.55715000000000003</v>
      </c>
      <c r="J8005">
        <v>0.76995000000000002</v>
      </c>
      <c r="K8005">
        <v>0.71375</v>
      </c>
      <c r="L8005">
        <v>0.11015</v>
      </c>
      <c r="M8005">
        <v>0.33465</v>
      </c>
    </row>
    <row r="8006" spans="2:13" x14ac:dyDescent="0.35">
      <c r="B8006">
        <v>8003</v>
      </c>
      <c r="C8006">
        <v>0.80025000000000002</v>
      </c>
      <c r="D8006">
        <v>0.31135000000000002</v>
      </c>
      <c r="E8006">
        <v>0.80174999999999996</v>
      </c>
      <c r="F8006">
        <v>0.25755</v>
      </c>
      <c r="G8006">
        <v>0.48754999999999998</v>
      </c>
      <c r="H8006">
        <v>0.53715000000000002</v>
      </c>
      <c r="I8006">
        <v>0.43175000000000002</v>
      </c>
      <c r="J8006">
        <v>0.10595</v>
      </c>
      <c r="K8006">
        <v>0.20444999999999999</v>
      </c>
      <c r="L8006">
        <v>0.19844999999999999</v>
      </c>
      <c r="M8006">
        <v>0.11975</v>
      </c>
    </row>
    <row r="8007" spans="2:13" x14ac:dyDescent="0.35">
      <c r="B8007">
        <v>8004</v>
      </c>
      <c r="C8007">
        <v>0.80035000000000001</v>
      </c>
      <c r="D8007">
        <v>9.4850000000000004E-2</v>
      </c>
      <c r="E8007">
        <v>0.90805000000000002</v>
      </c>
      <c r="F8007">
        <v>0.79554999999999998</v>
      </c>
      <c r="G8007">
        <v>0.57284999999999997</v>
      </c>
      <c r="H8007">
        <v>0.69235000000000002</v>
      </c>
      <c r="I8007">
        <v>8.1250000000000003E-2</v>
      </c>
      <c r="J8007">
        <v>0.99134999999999995</v>
      </c>
      <c r="K8007">
        <v>0.95435000000000003</v>
      </c>
      <c r="L8007">
        <v>0.39765</v>
      </c>
      <c r="M8007">
        <v>0.91285000000000005</v>
      </c>
    </row>
    <row r="8008" spans="2:13" x14ac:dyDescent="0.35">
      <c r="B8008">
        <v>8005</v>
      </c>
      <c r="C8008">
        <v>0.80044999999999999</v>
      </c>
      <c r="D8008">
        <v>6.4549999999999996E-2</v>
      </c>
      <c r="E8008">
        <v>0.86375000000000002</v>
      </c>
      <c r="F8008">
        <v>0.94774999999999998</v>
      </c>
      <c r="G8008">
        <v>0.47604999999999997</v>
      </c>
      <c r="H8008">
        <v>0.70594999999999997</v>
      </c>
      <c r="I8008">
        <v>0.52395000000000003</v>
      </c>
      <c r="J8008">
        <v>0.77834999999999999</v>
      </c>
      <c r="K8008">
        <v>0.81094999999999995</v>
      </c>
      <c r="L8008">
        <v>6.2549999999999994E-2</v>
      </c>
      <c r="M8008">
        <v>1.755E-2</v>
      </c>
    </row>
    <row r="8009" spans="2:13" x14ac:dyDescent="0.35">
      <c r="B8009">
        <v>8006</v>
      </c>
      <c r="C8009">
        <v>0.80054999999999998</v>
      </c>
      <c r="D8009">
        <v>0.88644999999999996</v>
      </c>
      <c r="E8009">
        <v>0.88024999999999998</v>
      </c>
      <c r="F8009">
        <v>0.85104999999999997</v>
      </c>
      <c r="G8009">
        <v>0.84214999999999995</v>
      </c>
      <c r="H8009">
        <v>0.29325000000000001</v>
      </c>
      <c r="I8009">
        <v>0.86365000000000003</v>
      </c>
      <c r="J8009">
        <v>8.3750000000000005E-2</v>
      </c>
      <c r="K8009">
        <v>0.92064999999999997</v>
      </c>
      <c r="L8009">
        <v>0.51944999999999997</v>
      </c>
      <c r="M8009">
        <v>0.93715000000000004</v>
      </c>
    </row>
    <row r="8010" spans="2:13" x14ac:dyDescent="0.35">
      <c r="B8010">
        <v>8007</v>
      </c>
      <c r="C8010">
        <v>0.80064999999999997</v>
      </c>
      <c r="D8010">
        <v>0.75995000000000001</v>
      </c>
      <c r="E8010">
        <v>0.15975</v>
      </c>
      <c r="F8010">
        <v>0.81205000000000005</v>
      </c>
      <c r="G8010">
        <v>0.44255</v>
      </c>
      <c r="H8010">
        <v>0.81345000000000001</v>
      </c>
      <c r="I8010">
        <v>0.92084999999999995</v>
      </c>
      <c r="J8010">
        <v>0.92225000000000001</v>
      </c>
      <c r="K8010">
        <v>0.51705000000000001</v>
      </c>
      <c r="L8010">
        <v>0.64215</v>
      </c>
      <c r="M8010">
        <v>0.90725</v>
      </c>
    </row>
    <row r="8011" spans="2:13" x14ac:dyDescent="0.35">
      <c r="B8011">
        <v>8008</v>
      </c>
      <c r="C8011">
        <v>0.80074999999999996</v>
      </c>
      <c r="D8011">
        <v>0.74285000000000001</v>
      </c>
      <c r="E8011">
        <v>0.70555000000000001</v>
      </c>
      <c r="F8011">
        <v>0.24065</v>
      </c>
      <c r="G8011">
        <v>0.68664999999999998</v>
      </c>
      <c r="H8011">
        <v>0.96535000000000004</v>
      </c>
      <c r="I8011">
        <v>0.78764999999999996</v>
      </c>
      <c r="J8011">
        <v>0.55905000000000005</v>
      </c>
      <c r="K8011">
        <v>0.34944999999999998</v>
      </c>
      <c r="L8011">
        <v>0.55054999999999998</v>
      </c>
      <c r="M8011">
        <v>0.68445</v>
      </c>
    </row>
    <row r="8012" spans="2:13" x14ac:dyDescent="0.35">
      <c r="B8012">
        <v>8009</v>
      </c>
      <c r="C8012">
        <v>0.80084999999999995</v>
      </c>
      <c r="D8012">
        <v>0.76834999999999998</v>
      </c>
      <c r="E8012">
        <v>0.62724999999999997</v>
      </c>
      <c r="F8012">
        <v>0.20905000000000001</v>
      </c>
      <c r="G8012">
        <v>0.71494999999999997</v>
      </c>
      <c r="H8012">
        <v>0.78044999999999998</v>
      </c>
      <c r="I8012">
        <v>0.71174999999999999</v>
      </c>
      <c r="J8012">
        <v>0.69664999999999999</v>
      </c>
      <c r="K8012">
        <v>0.30195</v>
      </c>
      <c r="L8012">
        <v>0.97324999999999995</v>
      </c>
      <c r="M8012">
        <v>0.39774999999999999</v>
      </c>
    </row>
    <row r="8013" spans="2:13" x14ac:dyDescent="0.35">
      <c r="B8013">
        <v>8010</v>
      </c>
      <c r="C8013">
        <v>0.80095000000000005</v>
      </c>
      <c r="D8013">
        <v>0.26424999999999998</v>
      </c>
      <c r="E8013">
        <v>0.56464999999999999</v>
      </c>
      <c r="F8013">
        <v>0.35704999999999998</v>
      </c>
      <c r="G8013">
        <v>0.86575000000000002</v>
      </c>
      <c r="H8013">
        <v>1.5049999999999999E-2</v>
      </c>
      <c r="I8013">
        <v>5.9650000000000002E-2</v>
      </c>
      <c r="J8013">
        <v>0.46045000000000003</v>
      </c>
      <c r="K8013">
        <v>0.64634999999999998</v>
      </c>
      <c r="L8013">
        <v>0.73255000000000003</v>
      </c>
      <c r="M8013">
        <v>0.53854999999999997</v>
      </c>
    </row>
    <row r="8014" spans="2:13" x14ac:dyDescent="0.35">
      <c r="B8014">
        <v>8011</v>
      </c>
      <c r="C8014">
        <v>0.80105000000000004</v>
      </c>
      <c r="D8014">
        <v>0.35875000000000001</v>
      </c>
      <c r="E8014">
        <v>7.5950000000000004E-2</v>
      </c>
      <c r="F8014">
        <v>0.75175000000000003</v>
      </c>
      <c r="G8014">
        <v>0.71365000000000001</v>
      </c>
      <c r="H8014">
        <v>0.24195</v>
      </c>
      <c r="I8014">
        <v>0.65844999999999998</v>
      </c>
      <c r="J8014">
        <v>0.36714999999999998</v>
      </c>
      <c r="K8014">
        <v>0.69715000000000005</v>
      </c>
      <c r="L8014">
        <v>0.55454999999999999</v>
      </c>
      <c r="M8014">
        <v>0.77115</v>
      </c>
    </row>
    <row r="8015" spans="2:13" x14ac:dyDescent="0.35">
      <c r="B8015">
        <v>8012</v>
      </c>
      <c r="C8015">
        <v>0.80115000000000003</v>
      </c>
      <c r="D8015">
        <v>0.93015000000000003</v>
      </c>
      <c r="E8015">
        <v>0.28794999999999998</v>
      </c>
      <c r="F8015">
        <v>0.46625</v>
      </c>
      <c r="G8015">
        <v>0.97855000000000003</v>
      </c>
      <c r="H8015">
        <v>0.67044999999999999</v>
      </c>
      <c r="I8015">
        <v>0.28565000000000002</v>
      </c>
      <c r="J8015">
        <v>0.99145000000000005</v>
      </c>
      <c r="K8015">
        <v>0.82394999999999996</v>
      </c>
      <c r="L8015">
        <v>0.43385000000000001</v>
      </c>
      <c r="M8015">
        <v>0.43664999999999998</v>
      </c>
    </row>
    <row r="8016" spans="2:13" x14ac:dyDescent="0.35">
      <c r="B8016">
        <v>8013</v>
      </c>
      <c r="C8016">
        <v>0.80125000000000002</v>
      </c>
      <c r="D8016">
        <v>0.42485000000000001</v>
      </c>
      <c r="E8016">
        <v>0.47885</v>
      </c>
      <c r="F8016">
        <v>0.33134999999999998</v>
      </c>
      <c r="G8016">
        <v>2.9850000000000002E-2</v>
      </c>
      <c r="H8016">
        <v>0.77595000000000003</v>
      </c>
      <c r="I8016">
        <v>0.30704999999999999</v>
      </c>
      <c r="J8016">
        <v>0.15004999999999999</v>
      </c>
      <c r="K8016">
        <v>0.99704999999999999</v>
      </c>
      <c r="L8016">
        <v>0.84084999999999999</v>
      </c>
      <c r="M8016">
        <v>0.23735000000000001</v>
      </c>
    </row>
    <row r="8017" spans="2:13" x14ac:dyDescent="0.35">
      <c r="B8017">
        <v>8014</v>
      </c>
      <c r="C8017">
        <v>0.80135000000000001</v>
      </c>
      <c r="D8017">
        <v>0.37504999999999999</v>
      </c>
      <c r="E8017">
        <v>0.95194999999999996</v>
      </c>
      <c r="F8017">
        <v>0.54195000000000004</v>
      </c>
      <c r="G8017">
        <v>0.86545000000000005</v>
      </c>
      <c r="H8017">
        <v>0.81715000000000004</v>
      </c>
      <c r="I8017">
        <v>0.90005000000000002</v>
      </c>
      <c r="J8017">
        <v>0.46825</v>
      </c>
      <c r="K8017">
        <v>0.11735</v>
      </c>
      <c r="L8017">
        <v>0.95794999999999997</v>
      </c>
      <c r="M8017">
        <v>0.42954999999999999</v>
      </c>
    </row>
    <row r="8018" spans="2:13" x14ac:dyDescent="0.35">
      <c r="B8018">
        <v>8015</v>
      </c>
      <c r="C8018">
        <v>0.80145</v>
      </c>
      <c r="D8018">
        <v>0.30954999999999999</v>
      </c>
      <c r="E8018">
        <v>0.19155</v>
      </c>
      <c r="F8018">
        <v>0.16095000000000001</v>
      </c>
      <c r="G8018">
        <v>7.8149999999999997E-2</v>
      </c>
      <c r="H8018">
        <v>0.99685000000000001</v>
      </c>
      <c r="I8018">
        <v>0.48775000000000002</v>
      </c>
      <c r="J8018">
        <v>0.60755000000000003</v>
      </c>
      <c r="K8018">
        <v>0.83835000000000004</v>
      </c>
      <c r="L8018">
        <v>0.64044999999999996</v>
      </c>
      <c r="M8018">
        <v>0.71035000000000004</v>
      </c>
    </row>
    <row r="8019" spans="2:13" x14ac:dyDescent="0.35">
      <c r="B8019">
        <v>8016</v>
      </c>
      <c r="C8019">
        <v>0.80154999999999998</v>
      </c>
      <c r="D8019">
        <v>0.34784999999999999</v>
      </c>
      <c r="E8019">
        <v>0.62314999999999998</v>
      </c>
      <c r="F8019">
        <v>0.99075000000000002</v>
      </c>
      <c r="G8019">
        <v>0.26005</v>
      </c>
      <c r="H8019">
        <v>0.96074999999999999</v>
      </c>
      <c r="I8019">
        <v>0.31295000000000001</v>
      </c>
      <c r="J8019">
        <v>0.43145</v>
      </c>
      <c r="K8019">
        <v>0.99544999999999995</v>
      </c>
      <c r="L8019">
        <v>0.23215</v>
      </c>
      <c r="M8019">
        <v>0.76954999999999996</v>
      </c>
    </row>
    <row r="8020" spans="2:13" x14ac:dyDescent="0.35">
      <c r="B8020">
        <v>8017</v>
      </c>
      <c r="C8020">
        <v>0.80164999999999997</v>
      </c>
      <c r="D8020">
        <v>0.54274999999999995</v>
      </c>
      <c r="E8020">
        <v>0.94815000000000005</v>
      </c>
      <c r="F8020">
        <v>8.5250000000000006E-2</v>
      </c>
      <c r="G8020">
        <v>0.41915000000000002</v>
      </c>
      <c r="H8020">
        <v>0.19155</v>
      </c>
      <c r="I8020">
        <v>0.80245</v>
      </c>
      <c r="J8020">
        <v>0.48515000000000003</v>
      </c>
      <c r="K8020">
        <v>0.97524999999999995</v>
      </c>
      <c r="L8020">
        <v>0.84835000000000005</v>
      </c>
      <c r="M8020">
        <v>0.72914999999999996</v>
      </c>
    </row>
    <row r="8021" spans="2:13" x14ac:dyDescent="0.35">
      <c r="B8021">
        <v>8018</v>
      </c>
      <c r="C8021">
        <v>0.80174999999999996</v>
      </c>
      <c r="D8021">
        <v>0.58025000000000004</v>
      </c>
      <c r="E8021">
        <v>0.80845</v>
      </c>
      <c r="F8021">
        <v>0.74185000000000001</v>
      </c>
      <c r="G8021">
        <v>0.55025000000000002</v>
      </c>
      <c r="H8021">
        <v>0.55815000000000003</v>
      </c>
      <c r="I8021">
        <v>0.46484999999999999</v>
      </c>
      <c r="J8021">
        <v>0.67784999999999995</v>
      </c>
      <c r="K8021">
        <v>0.51544999999999996</v>
      </c>
      <c r="L8021">
        <v>0.76124999999999998</v>
      </c>
      <c r="M8021">
        <v>0.15395</v>
      </c>
    </row>
    <row r="8022" spans="2:13" x14ac:dyDescent="0.35">
      <c r="B8022">
        <v>8019</v>
      </c>
      <c r="C8022">
        <v>0.80184999999999995</v>
      </c>
      <c r="D8022">
        <v>0.95904999999999996</v>
      </c>
      <c r="E8022">
        <v>0.80325000000000002</v>
      </c>
      <c r="F8022">
        <v>0.86714999999999998</v>
      </c>
      <c r="G8022">
        <v>0.34884999999999999</v>
      </c>
      <c r="H8022">
        <v>0.21975</v>
      </c>
      <c r="I8022">
        <v>0.94225000000000003</v>
      </c>
      <c r="J8022">
        <v>0.76605000000000001</v>
      </c>
      <c r="K8022">
        <v>0.32395000000000002</v>
      </c>
      <c r="L8022">
        <v>0.31664999999999999</v>
      </c>
      <c r="M8022">
        <v>2.8750000000000001E-2</v>
      </c>
    </row>
    <row r="8023" spans="2:13" x14ac:dyDescent="0.35">
      <c r="B8023">
        <v>8020</v>
      </c>
      <c r="C8023">
        <v>0.80195000000000005</v>
      </c>
      <c r="D8023">
        <v>0.73624999999999996</v>
      </c>
      <c r="E8023">
        <v>0.38915</v>
      </c>
      <c r="F8023">
        <v>0.65725</v>
      </c>
      <c r="G8023">
        <v>0.64775000000000005</v>
      </c>
      <c r="H8023">
        <v>0.29225000000000001</v>
      </c>
      <c r="I8023">
        <v>5.6050000000000003E-2</v>
      </c>
      <c r="J8023">
        <v>0.68845000000000001</v>
      </c>
      <c r="K8023">
        <v>0.95584999999999998</v>
      </c>
      <c r="L8023">
        <v>0.71594999999999998</v>
      </c>
      <c r="M8023">
        <v>0.68105000000000004</v>
      </c>
    </row>
    <row r="8024" spans="2:13" x14ac:dyDescent="0.35">
      <c r="B8024">
        <v>8021</v>
      </c>
      <c r="C8024">
        <v>0.80205000000000004</v>
      </c>
      <c r="D8024">
        <v>0.93145</v>
      </c>
      <c r="E8024">
        <v>0.37264999999999998</v>
      </c>
      <c r="F8024">
        <v>0.11785</v>
      </c>
      <c r="G8024">
        <v>0.63495000000000001</v>
      </c>
      <c r="H8024">
        <v>0.61434999999999995</v>
      </c>
      <c r="I8024">
        <v>0.44524999999999998</v>
      </c>
      <c r="J8024">
        <v>0.84714999999999996</v>
      </c>
      <c r="K8024">
        <v>0.58165</v>
      </c>
      <c r="L8024">
        <v>0.94035000000000002</v>
      </c>
      <c r="M8024">
        <v>0.71614999999999995</v>
      </c>
    </row>
    <row r="8025" spans="2:13" x14ac:dyDescent="0.35">
      <c r="B8025">
        <v>8022</v>
      </c>
      <c r="C8025">
        <v>0.80215000000000003</v>
      </c>
      <c r="D8025">
        <v>0.48204999999999998</v>
      </c>
      <c r="E8025">
        <v>0.84865000000000002</v>
      </c>
      <c r="F8025">
        <v>0.30545</v>
      </c>
      <c r="G8025">
        <v>0.12705</v>
      </c>
      <c r="H8025">
        <v>0.85645000000000004</v>
      </c>
      <c r="I8025">
        <v>0.31805</v>
      </c>
      <c r="J8025">
        <v>0.47844999999999999</v>
      </c>
      <c r="K8025">
        <v>0.60314999999999996</v>
      </c>
      <c r="L8025">
        <v>0.97284999999999999</v>
      </c>
      <c r="M8025">
        <v>0.69584999999999997</v>
      </c>
    </row>
    <row r="8026" spans="2:13" x14ac:dyDescent="0.35">
      <c r="B8026">
        <v>8023</v>
      </c>
      <c r="C8026">
        <v>0.80225000000000002</v>
      </c>
      <c r="D8026">
        <v>0.61204999999999998</v>
      </c>
      <c r="E8026">
        <v>1.6049999999999998E-2</v>
      </c>
      <c r="F8026">
        <v>0.39374999999999999</v>
      </c>
      <c r="G8026">
        <v>0.97284999999999999</v>
      </c>
      <c r="H8026">
        <v>0.36395</v>
      </c>
      <c r="I8026">
        <v>0.51964999999999995</v>
      </c>
      <c r="J8026">
        <v>0.68194999999999995</v>
      </c>
      <c r="K8026">
        <v>0.28194999999999998</v>
      </c>
      <c r="L8026">
        <v>0.48685</v>
      </c>
      <c r="M8026">
        <v>0.94755</v>
      </c>
    </row>
    <row r="8027" spans="2:13" x14ac:dyDescent="0.35">
      <c r="B8027">
        <v>8024</v>
      </c>
      <c r="C8027">
        <v>0.80235000000000001</v>
      </c>
      <c r="D8027">
        <v>0.17735000000000001</v>
      </c>
      <c r="E8027">
        <v>0.15054999999999999</v>
      </c>
      <c r="F8027">
        <v>0.59325000000000006</v>
      </c>
      <c r="G8027">
        <v>0.85985</v>
      </c>
      <c r="H8027">
        <v>0.24665000000000001</v>
      </c>
      <c r="I8027">
        <v>0.82745000000000002</v>
      </c>
      <c r="J8027">
        <v>0.25464999999999999</v>
      </c>
      <c r="K8027">
        <v>2.085E-2</v>
      </c>
      <c r="L8027">
        <v>0.32695000000000002</v>
      </c>
      <c r="M8027">
        <v>0.33095000000000002</v>
      </c>
    </row>
    <row r="8028" spans="2:13" x14ac:dyDescent="0.35">
      <c r="B8028">
        <v>8025</v>
      </c>
      <c r="C8028">
        <v>0.80245</v>
      </c>
      <c r="D8028">
        <v>0.99245000000000005</v>
      </c>
      <c r="E8028">
        <v>0.46865000000000001</v>
      </c>
      <c r="F8028">
        <v>0.12925</v>
      </c>
      <c r="G8028">
        <v>0.79915000000000003</v>
      </c>
      <c r="H8028">
        <v>0.64905000000000002</v>
      </c>
      <c r="I8028">
        <v>0.32055</v>
      </c>
      <c r="J8028">
        <v>0.48814999999999997</v>
      </c>
      <c r="K8028">
        <v>0.36354999999999998</v>
      </c>
      <c r="L8028">
        <v>5.0849999999999999E-2</v>
      </c>
      <c r="M8028">
        <v>0.88605</v>
      </c>
    </row>
    <row r="8029" spans="2:13" x14ac:dyDescent="0.35">
      <c r="B8029">
        <v>8026</v>
      </c>
      <c r="C8029">
        <v>0.80254999999999999</v>
      </c>
      <c r="D8029">
        <v>0.88795000000000002</v>
      </c>
      <c r="E8029">
        <v>1.1650000000000001E-2</v>
      </c>
      <c r="F8029">
        <v>0.54954999999999998</v>
      </c>
      <c r="G8029">
        <v>0.38305</v>
      </c>
      <c r="H8029">
        <v>5.3850000000000002E-2</v>
      </c>
      <c r="I8029">
        <v>0.33755000000000002</v>
      </c>
      <c r="J8029">
        <v>0.84424999999999994</v>
      </c>
      <c r="K8029">
        <v>0.26384999999999997</v>
      </c>
      <c r="L8029">
        <v>0.52405000000000002</v>
      </c>
      <c r="M8029">
        <v>0.43604999999999999</v>
      </c>
    </row>
    <row r="8030" spans="2:13" x14ac:dyDescent="0.35">
      <c r="B8030">
        <v>8027</v>
      </c>
      <c r="C8030">
        <v>0.80264999999999997</v>
      </c>
      <c r="D8030">
        <v>0.28075</v>
      </c>
      <c r="E8030">
        <v>0.34305000000000002</v>
      </c>
      <c r="F8030">
        <v>0.62355000000000005</v>
      </c>
      <c r="G8030">
        <v>0.87195</v>
      </c>
      <c r="H8030">
        <v>2.9499999999999999E-3</v>
      </c>
      <c r="I8030">
        <v>0.70874999999999999</v>
      </c>
      <c r="J8030">
        <v>0.12684999999999999</v>
      </c>
      <c r="K8030">
        <v>0.16594999999999999</v>
      </c>
      <c r="L8030">
        <v>0.29304999999999998</v>
      </c>
      <c r="M8030">
        <v>0.34084999999999999</v>
      </c>
    </row>
    <row r="8031" spans="2:13" x14ac:dyDescent="0.35">
      <c r="B8031">
        <v>8028</v>
      </c>
      <c r="C8031">
        <v>0.80274999999999996</v>
      </c>
      <c r="D8031">
        <v>0.88344999999999996</v>
      </c>
      <c r="E8031">
        <v>0.65985000000000005</v>
      </c>
      <c r="F8031">
        <v>0.55174999999999996</v>
      </c>
      <c r="G8031">
        <v>0.39055000000000001</v>
      </c>
      <c r="H8031">
        <v>0.70484999999999998</v>
      </c>
      <c r="I8031">
        <v>5.425E-2</v>
      </c>
      <c r="J8031">
        <v>0.35015000000000002</v>
      </c>
      <c r="K8031">
        <v>9.8250000000000004E-2</v>
      </c>
      <c r="L8031">
        <v>0.94515000000000005</v>
      </c>
      <c r="M8031">
        <v>0.25485000000000002</v>
      </c>
    </row>
    <row r="8032" spans="2:13" x14ac:dyDescent="0.35">
      <c r="B8032">
        <v>8029</v>
      </c>
      <c r="C8032">
        <v>0.80284999999999995</v>
      </c>
      <c r="D8032">
        <v>0.17194999999999999</v>
      </c>
      <c r="E8032">
        <v>0.38124999999999998</v>
      </c>
      <c r="F8032">
        <v>0.40525</v>
      </c>
      <c r="G8032">
        <v>0.64685000000000004</v>
      </c>
      <c r="H8032">
        <v>0.29035</v>
      </c>
      <c r="I8032">
        <v>0.91774999999999995</v>
      </c>
      <c r="J8032">
        <v>0.77095000000000002</v>
      </c>
      <c r="K8032">
        <v>0.32534999999999997</v>
      </c>
      <c r="L8032">
        <v>1.3950000000000001E-2</v>
      </c>
      <c r="M8032">
        <v>0.45634999999999998</v>
      </c>
    </row>
    <row r="8033" spans="2:13" x14ac:dyDescent="0.35">
      <c r="B8033">
        <v>8030</v>
      </c>
      <c r="C8033">
        <v>0.80295000000000005</v>
      </c>
      <c r="D8033">
        <v>0.24854999999999999</v>
      </c>
      <c r="E8033">
        <v>0.79185000000000005</v>
      </c>
      <c r="F8033">
        <v>0.23774999999999999</v>
      </c>
      <c r="G8033">
        <v>0.28115000000000001</v>
      </c>
      <c r="H8033">
        <v>0.84994999999999998</v>
      </c>
      <c r="I8033">
        <v>0.83725000000000005</v>
      </c>
      <c r="J8033">
        <v>0.41244999999999998</v>
      </c>
      <c r="K8033">
        <v>6.1850000000000002E-2</v>
      </c>
      <c r="L8033">
        <v>0.13114999999999999</v>
      </c>
      <c r="M8033">
        <v>2.3500000000000001E-3</v>
      </c>
    </row>
    <row r="8034" spans="2:13" x14ac:dyDescent="0.35">
      <c r="B8034">
        <v>8031</v>
      </c>
      <c r="C8034">
        <v>0.80305000000000004</v>
      </c>
      <c r="D8034">
        <v>0.85824999999999996</v>
      </c>
      <c r="E8034">
        <v>0.26505000000000001</v>
      </c>
      <c r="F8034">
        <v>0.17724999999999999</v>
      </c>
      <c r="G8034">
        <v>0.14265</v>
      </c>
      <c r="H8034">
        <v>0.37295</v>
      </c>
      <c r="I8034">
        <v>0.78105000000000002</v>
      </c>
      <c r="J8034">
        <v>0.53105000000000002</v>
      </c>
      <c r="K8034">
        <v>0.61614999999999998</v>
      </c>
      <c r="L8034">
        <v>0.85985</v>
      </c>
      <c r="M8034">
        <v>0.72714999999999996</v>
      </c>
    </row>
    <row r="8035" spans="2:13" x14ac:dyDescent="0.35">
      <c r="B8035">
        <v>8032</v>
      </c>
      <c r="C8035">
        <v>0.80315000000000003</v>
      </c>
      <c r="D8035">
        <v>0.57135000000000002</v>
      </c>
      <c r="E8035">
        <v>0.19305</v>
      </c>
      <c r="F8035">
        <v>0.62475000000000003</v>
      </c>
      <c r="G8035">
        <v>0.68684999999999996</v>
      </c>
      <c r="H8035">
        <v>0.37235000000000001</v>
      </c>
      <c r="I8035">
        <v>4.8849999999999998E-2</v>
      </c>
      <c r="J8035">
        <v>0.79474999999999996</v>
      </c>
      <c r="K8035">
        <v>9.7750000000000004E-2</v>
      </c>
      <c r="L8035">
        <v>0.47465000000000002</v>
      </c>
      <c r="M8035">
        <v>0.48194999999999999</v>
      </c>
    </row>
    <row r="8036" spans="2:13" x14ac:dyDescent="0.35">
      <c r="B8036">
        <v>8033</v>
      </c>
      <c r="C8036">
        <v>0.80325000000000002</v>
      </c>
      <c r="D8036">
        <v>0.79574999999999996</v>
      </c>
      <c r="E8036">
        <v>0.66425000000000001</v>
      </c>
      <c r="F8036">
        <v>0.15354999999999999</v>
      </c>
      <c r="G8036">
        <v>0.17494999999999999</v>
      </c>
      <c r="H8036">
        <v>1.485E-2</v>
      </c>
      <c r="I8036">
        <v>7.5149999999999995E-2</v>
      </c>
      <c r="J8036">
        <v>0.22844999999999999</v>
      </c>
      <c r="K8036">
        <v>0.71104999999999996</v>
      </c>
      <c r="L8036">
        <v>0.95755000000000001</v>
      </c>
      <c r="M8036">
        <v>0.21024999999999999</v>
      </c>
    </row>
    <row r="8037" spans="2:13" x14ac:dyDescent="0.35">
      <c r="B8037">
        <v>8034</v>
      </c>
      <c r="C8037">
        <v>0.80335000000000001</v>
      </c>
      <c r="D8037">
        <v>0.56335000000000002</v>
      </c>
      <c r="E8037">
        <v>0.81294999999999995</v>
      </c>
      <c r="F8037">
        <v>0.19875000000000001</v>
      </c>
      <c r="G8037">
        <v>0.36625000000000002</v>
      </c>
      <c r="H8037">
        <v>0.86545000000000005</v>
      </c>
      <c r="I8037">
        <v>0.38784999999999997</v>
      </c>
      <c r="J8037">
        <v>0.22184999999999999</v>
      </c>
      <c r="K8037">
        <v>0.65934999999999999</v>
      </c>
      <c r="L8037">
        <v>3.8550000000000001E-2</v>
      </c>
      <c r="M8037">
        <v>6.4850000000000005E-2</v>
      </c>
    </row>
    <row r="8038" spans="2:13" x14ac:dyDescent="0.35">
      <c r="B8038">
        <v>8035</v>
      </c>
      <c r="C8038">
        <v>0.80345</v>
      </c>
      <c r="D8038">
        <v>0.98875000000000002</v>
      </c>
      <c r="E8038">
        <v>0.94125000000000003</v>
      </c>
      <c r="F8038">
        <v>0.76854999999999996</v>
      </c>
      <c r="G8038">
        <v>6.055E-2</v>
      </c>
      <c r="H8038">
        <v>0.52895000000000003</v>
      </c>
      <c r="I8038">
        <v>6.9650000000000004E-2</v>
      </c>
      <c r="J8038">
        <v>0.85304999999999997</v>
      </c>
      <c r="K8038">
        <v>0.54705000000000004</v>
      </c>
      <c r="L8038">
        <v>0.16625000000000001</v>
      </c>
      <c r="M8038">
        <v>0.21295</v>
      </c>
    </row>
    <row r="8039" spans="2:13" x14ac:dyDescent="0.35">
      <c r="B8039">
        <v>8036</v>
      </c>
      <c r="C8039">
        <v>0.80354999999999999</v>
      </c>
      <c r="D8039">
        <v>0.36625000000000002</v>
      </c>
      <c r="E8039">
        <v>0.49054999999999999</v>
      </c>
      <c r="F8039">
        <v>4.7350000000000003E-2</v>
      </c>
      <c r="G8039">
        <v>0.28055000000000002</v>
      </c>
      <c r="H8039">
        <v>0.98014999999999997</v>
      </c>
      <c r="I8039">
        <v>0.45984999999999998</v>
      </c>
      <c r="J8039">
        <v>0.37354999999999999</v>
      </c>
      <c r="K8039">
        <v>7.9750000000000001E-2</v>
      </c>
      <c r="L8039">
        <v>0.38074999999999998</v>
      </c>
      <c r="M8039">
        <v>0.50644999999999996</v>
      </c>
    </row>
    <row r="8040" spans="2:13" x14ac:dyDescent="0.35">
      <c r="B8040">
        <v>8037</v>
      </c>
      <c r="C8040">
        <v>0.80364999999999998</v>
      </c>
      <c r="D8040">
        <v>0.65264999999999995</v>
      </c>
      <c r="E8040">
        <v>0.61465000000000003</v>
      </c>
      <c r="F8040">
        <v>0.61904999999999999</v>
      </c>
      <c r="G8040">
        <v>0.24365000000000001</v>
      </c>
      <c r="H8040">
        <v>0.58625000000000005</v>
      </c>
      <c r="I8040">
        <v>0.88165000000000004</v>
      </c>
      <c r="J8040">
        <v>0.63195000000000001</v>
      </c>
      <c r="K8040">
        <v>0.58635000000000004</v>
      </c>
      <c r="L8040">
        <v>0.98394999999999999</v>
      </c>
      <c r="M8040">
        <v>0.16805</v>
      </c>
    </row>
    <row r="8041" spans="2:13" x14ac:dyDescent="0.35">
      <c r="B8041">
        <v>8038</v>
      </c>
      <c r="C8041">
        <v>0.80374999999999996</v>
      </c>
      <c r="D8041">
        <v>0.68274999999999997</v>
      </c>
      <c r="E8041">
        <v>0.95294999999999996</v>
      </c>
      <c r="F8041">
        <v>2.5000000000000001E-4</v>
      </c>
      <c r="G8041">
        <v>0.80505000000000004</v>
      </c>
      <c r="H8041">
        <v>0.42885000000000001</v>
      </c>
      <c r="I8041">
        <v>0.82264999999999999</v>
      </c>
      <c r="J8041">
        <v>0.25364999999999999</v>
      </c>
      <c r="K8041">
        <v>0.27575</v>
      </c>
      <c r="L8041">
        <v>0.63244999999999996</v>
      </c>
      <c r="M8041">
        <v>0.68955</v>
      </c>
    </row>
    <row r="8042" spans="2:13" x14ac:dyDescent="0.35">
      <c r="B8042">
        <v>8039</v>
      </c>
      <c r="C8042">
        <v>0.80384999999999995</v>
      </c>
      <c r="D8042">
        <v>0.21665000000000001</v>
      </c>
      <c r="E8042">
        <v>0.42825000000000002</v>
      </c>
      <c r="F8042">
        <v>0.36385000000000001</v>
      </c>
      <c r="G8042">
        <v>0.90554999999999997</v>
      </c>
      <c r="H8042">
        <v>0.35575000000000001</v>
      </c>
      <c r="I8042">
        <v>0.98665000000000003</v>
      </c>
      <c r="J8042">
        <v>0.19694999999999999</v>
      </c>
      <c r="K8042">
        <v>0.87755000000000005</v>
      </c>
      <c r="L8042">
        <v>3.8350000000000002E-2</v>
      </c>
      <c r="M8042">
        <v>0.15024999999999999</v>
      </c>
    </row>
    <row r="8043" spans="2:13" x14ac:dyDescent="0.35">
      <c r="B8043">
        <v>8040</v>
      </c>
      <c r="C8043">
        <v>0.80395000000000005</v>
      </c>
      <c r="D8043">
        <v>0.95755000000000001</v>
      </c>
      <c r="E8043">
        <v>0.61085</v>
      </c>
      <c r="F8043">
        <v>0.26824999999999999</v>
      </c>
      <c r="G8043">
        <v>0.65834999999999999</v>
      </c>
      <c r="H8043">
        <v>0.17035</v>
      </c>
      <c r="I8043">
        <v>3.4549999999999997E-2</v>
      </c>
      <c r="J8043">
        <v>0.95345000000000002</v>
      </c>
      <c r="K8043">
        <v>4.4949999999999997E-2</v>
      </c>
      <c r="L8043">
        <v>0.57425000000000004</v>
      </c>
      <c r="M8043">
        <v>0.74465000000000003</v>
      </c>
    </row>
    <row r="8044" spans="2:13" x14ac:dyDescent="0.35">
      <c r="B8044">
        <v>8041</v>
      </c>
      <c r="C8044">
        <v>0.80405000000000004</v>
      </c>
      <c r="D8044">
        <v>0.18495</v>
      </c>
      <c r="E8044">
        <v>0.36754999999999999</v>
      </c>
      <c r="F8044">
        <v>0.36895</v>
      </c>
      <c r="G8044">
        <v>0.89305000000000001</v>
      </c>
      <c r="H8044">
        <v>0.15465000000000001</v>
      </c>
      <c r="I8044">
        <v>0.32455000000000001</v>
      </c>
      <c r="J8044">
        <v>0.65085000000000004</v>
      </c>
      <c r="K8044">
        <v>0.40975</v>
      </c>
      <c r="L8044">
        <v>0.48454999999999998</v>
      </c>
      <c r="M8044">
        <v>0.25595000000000001</v>
      </c>
    </row>
    <row r="8045" spans="2:13" x14ac:dyDescent="0.35">
      <c r="B8045">
        <v>8042</v>
      </c>
      <c r="C8045">
        <v>0.80415000000000003</v>
      </c>
      <c r="D8045">
        <v>0.87265000000000004</v>
      </c>
      <c r="E8045">
        <v>0.38064999999999999</v>
      </c>
      <c r="F8045">
        <v>0.47255000000000003</v>
      </c>
      <c r="G8045">
        <v>0.19985</v>
      </c>
      <c r="H8045">
        <v>0.59945000000000004</v>
      </c>
      <c r="I8045">
        <v>0.37545000000000001</v>
      </c>
      <c r="J8045">
        <v>0.66795000000000004</v>
      </c>
      <c r="K8045">
        <v>0.95004999999999995</v>
      </c>
      <c r="L8045">
        <v>0.84965000000000002</v>
      </c>
      <c r="M8045">
        <v>4.505E-2</v>
      </c>
    </row>
    <row r="8046" spans="2:13" x14ac:dyDescent="0.35">
      <c r="B8046">
        <v>8043</v>
      </c>
      <c r="C8046">
        <v>0.80425000000000002</v>
      </c>
      <c r="D8046">
        <v>0.19305</v>
      </c>
      <c r="E8046">
        <v>0.60165000000000002</v>
      </c>
      <c r="F8046">
        <v>0.15125</v>
      </c>
      <c r="G8046">
        <v>0.15285000000000001</v>
      </c>
      <c r="H8046">
        <v>0.51295000000000002</v>
      </c>
      <c r="I8046">
        <v>2.4049999999999998E-2</v>
      </c>
      <c r="J8046">
        <v>0.67215000000000003</v>
      </c>
      <c r="K8046">
        <v>0.60994999999999999</v>
      </c>
      <c r="L8046">
        <v>0.59055000000000002</v>
      </c>
      <c r="M8046">
        <v>0.57345000000000002</v>
      </c>
    </row>
    <row r="8047" spans="2:13" x14ac:dyDescent="0.35">
      <c r="B8047">
        <v>8044</v>
      </c>
      <c r="C8047">
        <v>0.80435000000000001</v>
      </c>
      <c r="D8047">
        <v>0.40975</v>
      </c>
      <c r="E8047">
        <v>0.63834999999999997</v>
      </c>
      <c r="F8047">
        <v>9.5750000000000002E-2</v>
      </c>
      <c r="G8047">
        <v>0.37745000000000001</v>
      </c>
      <c r="H8047">
        <v>0.36285000000000001</v>
      </c>
      <c r="I8047">
        <v>0.51554999999999995</v>
      </c>
      <c r="J8047">
        <v>0.54005000000000003</v>
      </c>
      <c r="K8047">
        <v>0.90554999999999997</v>
      </c>
      <c r="L8047">
        <v>0.22015000000000001</v>
      </c>
      <c r="M8047">
        <v>0.32295000000000001</v>
      </c>
    </row>
    <row r="8048" spans="2:13" x14ac:dyDescent="0.35">
      <c r="B8048">
        <v>8045</v>
      </c>
      <c r="C8048">
        <v>0.80445</v>
      </c>
      <c r="D8048">
        <v>0.19355</v>
      </c>
      <c r="E8048">
        <v>0.66674999999999995</v>
      </c>
      <c r="F8048">
        <v>0.68825000000000003</v>
      </c>
      <c r="G8048">
        <v>0.13535</v>
      </c>
      <c r="H8048">
        <v>8.3250000000000005E-2</v>
      </c>
      <c r="I8048">
        <v>0.78234999999999999</v>
      </c>
      <c r="J8048">
        <v>0.13414999999999999</v>
      </c>
      <c r="K8048">
        <v>1.8249999999999999E-2</v>
      </c>
      <c r="L8048">
        <v>2.265E-2</v>
      </c>
      <c r="M8048">
        <v>0.70155000000000001</v>
      </c>
    </row>
    <row r="8049" spans="2:13" x14ac:dyDescent="0.35">
      <c r="B8049">
        <v>8046</v>
      </c>
      <c r="C8049">
        <v>0.80454999999999999</v>
      </c>
      <c r="D8049">
        <v>8.8550000000000004E-2</v>
      </c>
      <c r="E8049">
        <v>0.27415</v>
      </c>
      <c r="F8049">
        <v>0.42845</v>
      </c>
      <c r="G8049">
        <v>4.8550000000000003E-2</v>
      </c>
      <c r="H8049">
        <v>0.79035</v>
      </c>
      <c r="I8049">
        <v>0.98895</v>
      </c>
      <c r="J8049">
        <v>0.22905</v>
      </c>
      <c r="K8049">
        <v>0.84145000000000003</v>
      </c>
      <c r="L8049">
        <v>0.56684999999999997</v>
      </c>
      <c r="M8049">
        <v>0.52024999999999999</v>
      </c>
    </row>
    <row r="8050" spans="2:13" x14ac:dyDescent="0.35">
      <c r="B8050">
        <v>8047</v>
      </c>
      <c r="C8050">
        <v>0.80464999999999998</v>
      </c>
      <c r="D8050">
        <v>0.58755000000000002</v>
      </c>
      <c r="E8050">
        <v>0.11965000000000001</v>
      </c>
      <c r="F8050">
        <v>0.32695000000000002</v>
      </c>
      <c r="G8050">
        <v>6.7049999999999998E-2</v>
      </c>
      <c r="H8050">
        <v>0.73134999999999994</v>
      </c>
      <c r="I8050">
        <v>0.75424999999999998</v>
      </c>
      <c r="J8050">
        <v>0.64834999999999998</v>
      </c>
      <c r="K8050">
        <v>0.14935000000000001</v>
      </c>
      <c r="L8050">
        <v>6.3850000000000004E-2</v>
      </c>
      <c r="M8050">
        <v>0.29744999999999999</v>
      </c>
    </row>
    <row r="8051" spans="2:13" x14ac:dyDescent="0.35">
      <c r="B8051">
        <v>8048</v>
      </c>
      <c r="C8051">
        <v>0.80474999999999997</v>
      </c>
      <c r="D8051">
        <v>0.81474999999999997</v>
      </c>
      <c r="E8051">
        <v>0.27855000000000002</v>
      </c>
      <c r="F8051">
        <v>0.82415000000000005</v>
      </c>
      <c r="G8051">
        <v>7.2500000000000004E-3</v>
      </c>
      <c r="H8051">
        <v>0.88644999999999996</v>
      </c>
      <c r="I8051">
        <v>0.73375000000000001</v>
      </c>
      <c r="J8051">
        <v>0.46784999999999999</v>
      </c>
      <c r="K8051">
        <v>0.81115000000000004</v>
      </c>
      <c r="L8051">
        <v>0.73645000000000005</v>
      </c>
      <c r="M8051">
        <v>0.48504999999999998</v>
      </c>
    </row>
    <row r="8052" spans="2:13" x14ac:dyDescent="0.35">
      <c r="B8052">
        <v>8049</v>
      </c>
      <c r="C8052">
        <v>0.80484999999999995</v>
      </c>
      <c r="D8052">
        <v>0.84794999999999998</v>
      </c>
      <c r="E8052">
        <v>0.82445000000000002</v>
      </c>
      <c r="F8052">
        <v>0.14954999999999999</v>
      </c>
      <c r="G8052">
        <v>0.70265</v>
      </c>
      <c r="H8052">
        <v>0.89495000000000002</v>
      </c>
      <c r="I8052">
        <v>0.37685000000000002</v>
      </c>
      <c r="J8052">
        <v>0.28234999999999999</v>
      </c>
      <c r="K8052">
        <v>0.45205000000000001</v>
      </c>
      <c r="L8052">
        <v>0.46455000000000002</v>
      </c>
      <c r="M8052">
        <v>0.21425</v>
      </c>
    </row>
    <row r="8053" spans="2:13" x14ac:dyDescent="0.35">
      <c r="B8053">
        <v>8050</v>
      </c>
      <c r="C8053">
        <v>0.80495000000000005</v>
      </c>
      <c r="D8053">
        <v>0.61465000000000003</v>
      </c>
      <c r="E8053">
        <v>0.95245000000000002</v>
      </c>
      <c r="F8053">
        <v>0.92574999999999996</v>
      </c>
      <c r="G8053">
        <v>0.66354999999999997</v>
      </c>
      <c r="H8053">
        <v>0.43554999999999999</v>
      </c>
      <c r="I8053">
        <v>5.985E-2</v>
      </c>
      <c r="J8053">
        <v>0.44724999999999998</v>
      </c>
      <c r="K8053">
        <v>0.65915000000000001</v>
      </c>
      <c r="L8053">
        <v>0.80115000000000003</v>
      </c>
      <c r="M8053">
        <v>0.88195000000000001</v>
      </c>
    </row>
    <row r="8054" spans="2:13" x14ac:dyDescent="0.35">
      <c r="B8054">
        <v>8051</v>
      </c>
      <c r="C8054">
        <v>0.80505000000000004</v>
      </c>
      <c r="D8054">
        <v>0.37314999999999998</v>
      </c>
      <c r="E8054">
        <v>0.97914999999999996</v>
      </c>
      <c r="F8054">
        <v>0.14385000000000001</v>
      </c>
      <c r="G8054">
        <v>0.61545000000000005</v>
      </c>
      <c r="H8054">
        <v>0.37524999999999997</v>
      </c>
      <c r="I8054">
        <v>0.73045000000000004</v>
      </c>
      <c r="J8054">
        <v>3.1850000000000003E-2</v>
      </c>
      <c r="K8054">
        <v>3.7749999999999999E-2</v>
      </c>
      <c r="L8054">
        <v>0.33274999999999999</v>
      </c>
      <c r="M8054">
        <v>0.44755</v>
      </c>
    </row>
    <row r="8055" spans="2:13" x14ac:dyDescent="0.35">
      <c r="B8055">
        <v>8052</v>
      </c>
      <c r="C8055">
        <v>0.80515000000000003</v>
      </c>
      <c r="D8055">
        <v>0.21165</v>
      </c>
      <c r="E8055">
        <v>0.55805000000000005</v>
      </c>
      <c r="F8055">
        <v>0.59794999999999998</v>
      </c>
      <c r="G8055">
        <v>0.14715</v>
      </c>
      <c r="H8055">
        <v>0.72204999999999997</v>
      </c>
      <c r="I8055">
        <v>0.50065000000000004</v>
      </c>
      <c r="J8055">
        <v>6.8150000000000002E-2</v>
      </c>
      <c r="K8055">
        <v>0.61194999999999999</v>
      </c>
      <c r="L8055">
        <v>0.67374999999999996</v>
      </c>
      <c r="M8055">
        <v>5.5449999999999999E-2</v>
      </c>
    </row>
    <row r="8056" spans="2:13" x14ac:dyDescent="0.35">
      <c r="B8056">
        <v>8053</v>
      </c>
      <c r="C8056">
        <v>0.80525000000000002</v>
      </c>
      <c r="D8056">
        <v>0.58574999999999999</v>
      </c>
      <c r="E8056">
        <v>0.53454999999999997</v>
      </c>
      <c r="F8056">
        <v>8.1499999999999993E-3</v>
      </c>
      <c r="G8056">
        <v>0.30204999999999999</v>
      </c>
      <c r="H8056">
        <v>0.18625</v>
      </c>
      <c r="I8056">
        <v>0.84575</v>
      </c>
      <c r="J8056">
        <v>0.57194999999999996</v>
      </c>
      <c r="K8056">
        <v>0.28155000000000002</v>
      </c>
      <c r="L8056">
        <v>0.29485</v>
      </c>
      <c r="M8056">
        <v>0.26815</v>
      </c>
    </row>
    <row r="8057" spans="2:13" x14ac:dyDescent="0.35">
      <c r="B8057">
        <v>8054</v>
      </c>
      <c r="C8057">
        <v>0.80535000000000001</v>
      </c>
      <c r="D8057">
        <v>0.20494999999999999</v>
      </c>
      <c r="E8057">
        <v>6.5049999999999997E-2</v>
      </c>
      <c r="F8057">
        <v>0.70784999999999998</v>
      </c>
      <c r="G8057">
        <v>0.82155</v>
      </c>
      <c r="H8057">
        <v>0.94025000000000003</v>
      </c>
      <c r="I8057">
        <v>0.91264999999999996</v>
      </c>
      <c r="J8057">
        <v>0.18275</v>
      </c>
      <c r="K8057">
        <v>0.84735000000000005</v>
      </c>
      <c r="L8057">
        <v>0.71914999999999996</v>
      </c>
      <c r="M8057">
        <v>1.7149999999999999E-2</v>
      </c>
    </row>
    <row r="8058" spans="2:13" x14ac:dyDescent="0.35">
      <c r="B8058">
        <v>8055</v>
      </c>
      <c r="C8058">
        <v>0.80545</v>
      </c>
      <c r="D8058">
        <v>2.4750000000000001E-2</v>
      </c>
      <c r="E8058">
        <v>0.62224999999999997</v>
      </c>
      <c r="F8058">
        <v>0.72094999999999998</v>
      </c>
      <c r="G8058">
        <v>0.44264999999999999</v>
      </c>
      <c r="H8058">
        <v>0.41544999999999999</v>
      </c>
      <c r="I8058">
        <v>0.16764999999999999</v>
      </c>
      <c r="J8058">
        <v>0.63754999999999995</v>
      </c>
      <c r="K8058">
        <v>0.74324999999999997</v>
      </c>
      <c r="L8058">
        <v>0.77995000000000003</v>
      </c>
      <c r="M8058">
        <v>0.20665</v>
      </c>
    </row>
    <row r="8059" spans="2:13" x14ac:dyDescent="0.35">
      <c r="B8059">
        <v>8056</v>
      </c>
      <c r="C8059">
        <v>0.80554999999999999</v>
      </c>
      <c r="D8059">
        <v>0.65725</v>
      </c>
      <c r="E8059">
        <v>0.66525000000000001</v>
      </c>
      <c r="F8059">
        <v>0.73534999999999995</v>
      </c>
      <c r="G8059">
        <v>0.57904999999999995</v>
      </c>
      <c r="H8059">
        <v>0.84855000000000003</v>
      </c>
      <c r="I8059">
        <v>0.33034999999999998</v>
      </c>
      <c r="J8059">
        <v>0.12175</v>
      </c>
      <c r="K8059">
        <v>0.24854999999999999</v>
      </c>
      <c r="L8059">
        <v>0.78464999999999996</v>
      </c>
      <c r="M8059">
        <v>0.93574999999999997</v>
      </c>
    </row>
    <row r="8060" spans="2:13" x14ac:dyDescent="0.35">
      <c r="B8060">
        <v>8057</v>
      </c>
      <c r="C8060">
        <v>0.80564999999999998</v>
      </c>
      <c r="D8060">
        <v>0.17235</v>
      </c>
      <c r="E8060">
        <v>0.52564999999999995</v>
      </c>
      <c r="F8060">
        <v>0.32255</v>
      </c>
      <c r="G8060">
        <v>0.24374999999999999</v>
      </c>
      <c r="H8060">
        <v>0.21235000000000001</v>
      </c>
      <c r="I8060">
        <v>0.80805000000000005</v>
      </c>
      <c r="J8060">
        <v>0.79595000000000005</v>
      </c>
      <c r="K8060">
        <v>0.40344999999999998</v>
      </c>
      <c r="L8060">
        <v>0.24845</v>
      </c>
      <c r="M8060">
        <v>0.54525000000000001</v>
      </c>
    </row>
    <row r="8061" spans="2:13" x14ac:dyDescent="0.35">
      <c r="B8061">
        <v>8058</v>
      </c>
      <c r="C8061">
        <v>0.80574999999999997</v>
      </c>
      <c r="D8061">
        <v>0.54564999999999997</v>
      </c>
      <c r="E8061">
        <v>0.39515</v>
      </c>
      <c r="F8061">
        <v>0.83855000000000002</v>
      </c>
      <c r="G8061">
        <v>0.98104999999999998</v>
      </c>
      <c r="H8061">
        <v>0.80684999999999996</v>
      </c>
      <c r="I8061">
        <v>0.83384999999999998</v>
      </c>
      <c r="J8061">
        <v>0.76805000000000001</v>
      </c>
      <c r="K8061">
        <v>0.53885000000000005</v>
      </c>
      <c r="L8061">
        <v>0.57665</v>
      </c>
      <c r="M8061">
        <v>0.75034999999999996</v>
      </c>
    </row>
    <row r="8062" spans="2:13" x14ac:dyDescent="0.35">
      <c r="B8062">
        <v>8059</v>
      </c>
      <c r="C8062">
        <v>0.80584999999999996</v>
      </c>
      <c r="D8062">
        <v>0.40584999999999999</v>
      </c>
      <c r="E8062">
        <v>0.94084999999999996</v>
      </c>
      <c r="F8062">
        <v>3.8850000000000003E-2</v>
      </c>
      <c r="G8062">
        <v>0.57335000000000003</v>
      </c>
      <c r="H8062">
        <v>0.49304999999999999</v>
      </c>
      <c r="I8062">
        <v>0.56115000000000004</v>
      </c>
      <c r="J8062">
        <v>0.86355000000000004</v>
      </c>
      <c r="K8062">
        <v>6.1500000000000001E-3</v>
      </c>
      <c r="L8062">
        <v>0.26784999999999998</v>
      </c>
      <c r="M8062">
        <v>5.4050000000000001E-2</v>
      </c>
    </row>
    <row r="8063" spans="2:13" x14ac:dyDescent="0.35">
      <c r="B8063">
        <v>8060</v>
      </c>
      <c r="C8063">
        <v>0.80595000000000006</v>
      </c>
      <c r="D8063">
        <v>0.99475000000000002</v>
      </c>
      <c r="E8063">
        <v>7.6149999999999995E-2</v>
      </c>
      <c r="F8063">
        <v>0.55964999999999998</v>
      </c>
      <c r="G8063">
        <v>0.21955</v>
      </c>
      <c r="H8063">
        <v>0.57945000000000002</v>
      </c>
      <c r="I8063">
        <v>0.55405000000000004</v>
      </c>
      <c r="J8063">
        <v>6.7949999999999997E-2</v>
      </c>
      <c r="K8063">
        <v>0.46005000000000001</v>
      </c>
      <c r="L8063">
        <v>0.63065000000000004</v>
      </c>
      <c r="M8063">
        <v>0.35285</v>
      </c>
    </row>
    <row r="8064" spans="2:13" x14ac:dyDescent="0.35">
      <c r="B8064">
        <v>8061</v>
      </c>
      <c r="C8064">
        <v>0.80605000000000004</v>
      </c>
      <c r="D8064">
        <v>8.5349999999999995E-2</v>
      </c>
      <c r="E8064">
        <v>0.34084999999999999</v>
      </c>
      <c r="F8064">
        <v>0.91764999999999997</v>
      </c>
      <c r="G8064">
        <v>0.82755000000000001</v>
      </c>
      <c r="H8064">
        <v>0.74914999999999998</v>
      </c>
      <c r="I8064">
        <v>0.55945</v>
      </c>
      <c r="J8064">
        <v>0.40465000000000001</v>
      </c>
      <c r="K8064">
        <v>0.47675000000000001</v>
      </c>
      <c r="L8064">
        <v>0.50414999999999999</v>
      </c>
      <c r="M8064">
        <v>0.72375</v>
      </c>
    </row>
    <row r="8065" spans="2:13" x14ac:dyDescent="0.35">
      <c r="B8065">
        <v>8062</v>
      </c>
      <c r="C8065">
        <v>0.80615000000000003</v>
      </c>
      <c r="D8065">
        <v>0.20765</v>
      </c>
      <c r="E8065">
        <v>0.59875</v>
      </c>
      <c r="F8065">
        <v>0.29604999999999998</v>
      </c>
      <c r="G8065">
        <v>0.11255</v>
      </c>
      <c r="H8065">
        <v>0.10505</v>
      </c>
      <c r="I8065">
        <v>0.96545000000000003</v>
      </c>
      <c r="J8065">
        <v>0.61695</v>
      </c>
      <c r="K8065">
        <v>0.46065</v>
      </c>
      <c r="L8065">
        <v>0.94005000000000005</v>
      </c>
      <c r="M8065">
        <v>1.745E-2</v>
      </c>
    </row>
    <row r="8066" spans="2:13" x14ac:dyDescent="0.35">
      <c r="B8066">
        <v>8063</v>
      </c>
      <c r="C8066">
        <v>0.80625000000000002</v>
      </c>
      <c r="D8066">
        <v>0.22695000000000001</v>
      </c>
      <c r="E8066">
        <v>2.2499999999999998E-3</v>
      </c>
      <c r="F8066">
        <v>0.71945000000000003</v>
      </c>
      <c r="G8066">
        <v>8.7749999999999995E-2</v>
      </c>
      <c r="H8066">
        <v>0.60194999999999999</v>
      </c>
      <c r="I8066">
        <v>0.92225000000000001</v>
      </c>
      <c r="J8066">
        <v>0.58335000000000004</v>
      </c>
      <c r="K8066">
        <v>0.75355000000000005</v>
      </c>
      <c r="L8066">
        <v>0.92715000000000003</v>
      </c>
      <c r="M8066">
        <v>0.12734999999999999</v>
      </c>
    </row>
    <row r="8067" spans="2:13" x14ac:dyDescent="0.35">
      <c r="B8067">
        <v>8064</v>
      </c>
      <c r="C8067">
        <v>0.80635000000000001</v>
      </c>
      <c r="D8067">
        <v>0.52215</v>
      </c>
      <c r="E8067">
        <v>2.0549999999999999E-2</v>
      </c>
      <c r="F8067">
        <v>0.44924999999999998</v>
      </c>
      <c r="G8067">
        <v>0.26995000000000002</v>
      </c>
      <c r="H8067">
        <v>0.65234999999999999</v>
      </c>
      <c r="I8067">
        <v>0.89934999999999998</v>
      </c>
      <c r="J8067">
        <v>0.40305000000000002</v>
      </c>
      <c r="K8067">
        <v>0.94994999999999996</v>
      </c>
      <c r="L8067">
        <v>0.43264999999999998</v>
      </c>
      <c r="M8067">
        <v>0.13235</v>
      </c>
    </row>
    <row r="8068" spans="2:13" x14ac:dyDescent="0.35">
      <c r="B8068">
        <v>8065</v>
      </c>
      <c r="C8068">
        <v>0.80645</v>
      </c>
      <c r="D8068">
        <v>0.64105000000000001</v>
      </c>
      <c r="E8068">
        <v>0.65585000000000004</v>
      </c>
      <c r="F8068">
        <v>3.9350000000000003E-2</v>
      </c>
      <c r="G8068">
        <v>0.81725000000000003</v>
      </c>
      <c r="H8068">
        <v>0.56745000000000001</v>
      </c>
      <c r="I8068">
        <v>0.21135000000000001</v>
      </c>
      <c r="J8068">
        <v>0.33405000000000001</v>
      </c>
      <c r="K8068">
        <v>0.74095</v>
      </c>
      <c r="L8068">
        <v>0.95335000000000003</v>
      </c>
      <c r="M8068">
        <v>0.39905000000000002</v>
      </c>
    </row>
    <row r="8069" spans="2:13" x14ac:dyDescent="0.35">
      <c r="B8069">
        <v>8066</v>
      </c>
      <c r="C8069">
        <v>0.80654999999999999</v>
      </c>
      <c r="D8069">
        <v>0.70814999999999995</v>
      </c>
      <c r="E8069">
        <v>0.95315000000000005</v>
      </c>
      <c r="F8069">
        <v>0.95025000000000004</v>
      </c>
      <c r="G8069">
        <v>0.36535000000000001</v>
      </c>
      <c r="H8069">
        <v>0.13805000000000001</v>
      </c>
      <c r="I8069">
        <v>0.74285000000000001</v>
      </c>
      <c r="J8069">
        <v>0.82594999999999996</v>
      </c>
      <c r="K8069">
        <v>0.83725000000000005</v>
      </c>
      <c r="L8069">
        <v>0.34484999999999999</v>
      </c>
      <c r="M8069">
        <v>0.81745000000000001</v>
      </c>
    </row>
    <row r="8070" spans="2:13" x14ac:dyDescent="0.35">
      <c r="B8070">
        <v>8067</v>
      </c>
      <c r="C8070">
        <v>0.80664999999999998</v>
      </c>
      <c r="D8070">
        <v>0.38645000000000002</v>
      </c>
      <c r="E8070">
        <v>0.69845000000000002</v>
      </c>
      <c r="F8070">
        <v>5.8049999999999997E-2</v>
      </c>
      <c r="G8070">
        <v>0.82325000000000004</v>
      </c>
      <c r="H8070">
        <v>5.2749999999999998E-2</v>
      </c>
      <c r="I8070">
        <v>0.72404999999999997</v>
      </c>
      <c r="J8070">
        <v>0.36194999999999999</v>
      </c>
      <c r="K8070">
        <v>0.60345000000000004</v>
      </c>
      <c r="L8070">
        <v>0.47854999999999998</v>
      </c>
      <c r="M8070">
        <v>0.75124999999999997</v>
      </c>
    </row>
    <row r="8071" spans="2:13" x14ac:dyDescent="0.35">
      <c r="B8071">
        <v>8068</v>
      </c>
      <c r="C8071">
        <v>0.80674999999999997</v>
      </c>
      <c r="D8071">
        <v>0.14174999999999999</v>
      </c>
      <c r="E8071">
        <v>0.15395</v>
      </c>
      <c r="F8071">
        <v>0.47975000000000001</v>
      </c>
      <c r="G8071">
        <v>0.27205000000000001</v>
      </c>
      <c r="H8071">
        <v>0.44524999999999998</v>
      </c>
      <c r="I8071">
        <v>0.60535000000000005</v>
      </c>
      <c r="J8071">
        <v>0.87914999999999999</v>
      </c>
      <c r="K8071">
        <v>0.77264999999999995</v>
      </c>
      <c r="L8071">
        <v>0.78554999999999997</v>
      </c>
      <c r="M8071">
        <v>8.1949999999999995E-2</v>
      </c>
    </row>
    <row r="8072" spans="2:13" x14ac:dyDescent="0.35">
      <c r="B8072">
        <v>8069</v>
      </c>
      <c r="C8072">
        <v>0.80684999999999996</v>
      </c>
      <c r="D8072">
        <v>0.55325000000000002</v>
      </c>
      <c r="E8072">
        <v>0.33305000000000001</v>
      </c>
      <c r="F8072">
        <v>0.84955000000000003</v>
      </c>
      <c r="G8072">
        <v>0.31045</v>
      </c>
      <c r="H8072">
        <v>0.80095000000000005</v>
      </c>
      <c r="I8072">
        <v>0.48585</v>
      </c>
      <c r="J8072">
        <v>6.225E-2</v>
      </c>
      <c r="K8072">
        <v>0.76175000000000004</v>
      </c>
      <c r="L8072">
        <v>0.66995000000000005</v>
      </c>
      <c r="M8072">
        <v>0.16495000000000001</v>
      </c>
    </row>
    <row r="8073" spans="2:13" x14ac:dyDescent="0.35">
      <c r="B8073">
        <v>8070</v>
      </c>
      <c r="C8073">
        <v>0.80694999999999995</v>
      </c>
      <c r="D8073">
        <v>0.51954999999999996</v>
      </c>
      <c r="E8073">
        <v>0.98314999999999997</v>
      </c>
      <c r="F8073">
        <v>0.87814999999999999</v>
      </c>
      <c r="G8073">
        <v>7.9949999999999993E-2</v>
      </c>
      <c r="H8073">
        <v>0.26805000000000001</v>
      </c>
      <c r="I8073">
        <v>0.32845000000000002</v>
      </c>
      <c r="J8073">
        <v>0.68984999999999996</v>
      </c>
      <c r="K8073">
        <v>0.22985</v>
      </c>
      <c r="L8073">
        <v>0.11345</v>
      </c>
      <c r="M8073">
        <v>0.73565000000000003</v>
      </c>
    </row>
    <row r="8074" spans="2:13" x14ac:dyDescent="0.35">
      <c r="B8074">
        <v>8071</v>
      </c>
      <c r="C8074">
        <v>0.80705000000000005</v>
      </c>
      <c r="D8074">
        <v>0.93584999999999996</v>
      </c>
      <c r="E8074">
        <v>0.85775000000000001</v>
      </c>
      <c r="F8074">
        <v>0.78935</v>
      </c>
      <c r="G8074">
        <v>0.99365000000000003</v>
      </c>
      <c r="H8074">
        <v>0.42025000000000001</v>
      </c>
      <c r="I8074">
        <v>0.85685</v>
      </c>
      <c r="J8074">
        <v>0.25385000000000002</v>
      </c>
      <c r="K8074">
        <v>0.76305000000000001</v>
      </c>
      <c r="L8074">
        <v>0.22115000000000001</v>
      </c>
      <c r="M8074">
        <v>0.10995000000000001</v>
      </c>
    </row>
    <row r="8075" spans="2:13" x14ac:dyDescent="0.35">
      <c r="B8075">
        <v>8072</v>
      </c>
      <c r="C8075">
        <v>0.80715000000000003</v>
      </c>
      <c r="D8075">
        <v>3.3750000000000002E-2</v>
      </c>
      <c r="E8075">
        <v>7.1849999999999997E-2</v>
      </c>
      <c r="F8075">
        <v>0.36785000000000001</v>
      </c>
      <c r="G8075">
        <v>0.14865</v>
      </c>
      <c r="H8075">
        <v>0.34905000000000003</v>
      </c>
      <c r="I8075">
        <v>0.18704999999999999</v>
      </c>
      <c r="J8075">
        <v>0.53185000000000004</v>
      </c>
      <c r="K8075">
        <v>0.23655000000000001</v>
      </c>
      <c r="L8075">
        <v>0.74355000000000004</v>
      </c>
      <c r="M8075">
        <v>9.1500000000000001E-3</v>
      </c>
    </row>
    <row r="8076" spans="2:13" x14ac:dyDescent="0.35">
      <c r="B8076">
        <v>8073</v>
      </c>
      <c r="C8076">
        <v>0.80725000000000002</v>
      </c>
      <c r="D8076">
        <v>0.75865000000000005</v>
      </c>
      <c r="E8076">
        <v>0.66315000000000002</v>
      </c>
      <c r="F8076">
        <v>0.45084999999999997</v>
      </c>
      <c r="G8076">
        <v>0.43774999999999997</v>
      </c>
      <c r="H8076">
        <v>0.53185000000000004</v>
      </c>
      <c r="I8076">
        <v>0.44455</v>
      </c>
      <c r="J8076">
        <v>4.3450000000000003E-2</v>
      </c>
      <c r="K8076">
        <v>0.39274999999999999</v>
      </c>
      <c r="L8076">
        <v>0.37535000000000002</v>
      </c>
      <c r="M8076">
        <v>0.61255000000000004</v>
      </c>
    </row>
    <row r="8077" spans="2:13" x14ac:dyDescent="0.35">
      <c r="B8077">
        <v>8074</v>
      </c>
      <c r="C8077">
        <v>0.80735000000000001</v>
      </c>
      <c r="D8077">
        <v>0.82845000000000002</v>
      </c>
      <c r="E8077">
        <v>0.71174999999999999</v>
      </c>
      <c r="F8077">
        <v>0.95845000000000002</v>
      </c>
      <c r="G8077">
        <v>0.90844999999999998</v>
      </c>
      <c r="H8077">
        <v>0.84814999999999996</v>
      </c>
      <c r="I8077">
        <v>0.28255000000000002</v>
      </c>
      <c r="J8077">
        <v>0.39955000000000002</v>
      </c>
      <c r="K8077">
        <v>0.56635000000000002</v>
      </c>
      <c r="L8077">
        <v>0.39015</v>
      </c>
      <c r="M8077">
        <v>0.47825000000000001</v>
      </c>
    </row>
    <row r="8078" spans="2:13" x14ac:dyDescent="0.35">
      <c r="B8078">
        <v>8075</v>
      </c>
      <c r="C8078">
        <v>0.80745</v>
      </c>
      <c r="D8078">
        <v>0.98914999999999997</v>
      </c>
      <c r="E8078">
        <v>0.13775000000000001</v>
      </c>
      <c r="F8078">
        <v>0.66685000000000005</v>
      </c>
      <c r="G8078">
        <v>0.69884999999999997</v>
      </c>
      <c r="H8078">
        <v>0.73234999999999995</v>
      </c>
      <c r="I8078">
        <v>0.75034999999999996</v>
      </c>
      <c r="J8078">
        <v>0.35515000000000002</v>
      </c>
      <c r="K8078">
        <v>0.99744999999999995</v>
      </c>
      <c r="L8078">
        <v>0.40575</v>
      </c>
      <c r="M8078">
        <v>0.28565000000000002</v>
      </c>
    </row>
    <row r="8079" spans="2:13" x14ac:dyDescent="0.35">
      <c r="B8079">
        <v>8076</v>
      </c>
      <c r="C8079">
        <v>0.80754999999999999</v>
      </c>
      <c r="D8079">
        <v>0.87865000000000004</v>
      </c>
      <c r="E8079">
        <v>0.25014999999999998</v>
      </c>
      <c r="F8079">
        <v>0.77944999999999998</v>
      </c>
      <c r="G8079">
        <v>0.24285000000000001</v>
      </c>
      <c r="H8079">
        <v>0.22914999999999999</v>
      </c>
      <c r="I8079">
        <v>0.61385000000000001</v>
      </c>
      <c r="J8079">
        <v>0.43275000000000002</v>
      </c>
      <c r="K8079">
        <v>0.46074999999999999</v>
      </c>
      <c r="L8079">
        <v>5.6849999999999998E-2</v>
      </c>
      <c r="M8079">
        <v>0.14674999999999999</v>
      </c>
    </row>
    <row r="8080" spans="2:13" x14ac:dyDescent="0.35">
      <c r="B8080">
        <v>8077</v>
      </c>
      <c r="C8080">
        <v>0.80764999999999998</v>
      </c>
      <c r="D8080">
        <v>0.94345000000000001</v>
      </c>
      <c r="E8080">
        <v>0.44124999999999998</v>
      </c>
      <c r="F8080">
        <v>0.62755000000000005</v>
      </c>
      <c r="G8080">
        <v>0.67495000000000005</v>
      </c>
      <c r="H8080">
        <v>8.1949999999999995E-2</v>
      </c>
      <c r="I8080">
        <v>0.12864999999999999</v>
      </c>
      <c r="J8080">
        <v>0.73334999999999995</v>
      </c>
      <c r="K8080">
        <v>0.95655000000000001</v>
      </c>
      <c r="L8080">
        <v>0.17015</v>
      </c>
      <c r="M8080">
        <v>0.60465000000000002</v>
      </c>
    </row>
    <row r="8081" spans="2:13" x14ac:dyDescent="0.35">
      <c r="B8081">
        <v>8078</v>
      </c>
      <c r="C8081">
        <v>0.80774999999999997</v>
      </c>
      <c r="D8081">
        <v>0.22994999999999999</v>
      </c>
      <c r="E8081">
        <v>0.36435000000000001</v>
      </c>
      <c r="F8081">
        <v>0.66915000000000002</v>
      </c>
      <c r="G8081">
        <v>0.35304999999999997</v>
      </c>
      <c r="H8081">
        <v>5.475E-2</v>
      </c>
      <c r="I8081">
        <v>0.42595</v>
      </c>
      <c r="J8081">
        <v>0.65415000000000001</v>
      </c>
      <c r="K8081">
        <v>0.27415</v>
      </c>
      <c r="L8081">
        <v>0.70794999999999997</v>
      </c>
      <c r="M8081">
        <v>0.51675000000000004</v>
      </c>
    </row>
    <row r="8082" spans="2:13" x14ac:dyDescent="0.35">
      <c r="B8082">
        <v>8079</v>
      </c>
      <c r="C8082">
        <v>0.80784999999999996</v>
      </c>
      <c r="D8082">
        <v>0.96155000000000002</v>
      </c>
      <c r="E8082">
        <v>0.88795000000000002</v>
      </c>
      <c r="F8082">
        <v>0.64254999999999995</v>
      </c>
      <c r="G8082">
        <v>0.45505000000000001</v>
      </c>
      <c r="H8082">
        <v>0.41675000000000001</v>
      </c>
      <c r="I8082">
        <v>0.11205</v>
      </c>
      <c r="J8082">
        <v>0.11075</v>
      </c>
      <c r="K8082">
        <v>0.26645000000000002</v>
      </c>
      <c r="L8082">
        <v>0.84125000000000005</v>
      </c>
      <c r="M8082">
        <v>0.50944999999999996</v>
      </c>
    </row>
    <row r="8083" spans="2:13" x14ac:dyDescent="0.35">
      <c r="B8083">
        <v>8080</v>
      </c>
      <c r="C8083">
        <v>0.80794999999999995</v>
      </c>
      <c r="D8083">
        <v>0.61924999999999997</v>
      </c>
      <c r="E8083">
        <v>0.28155000000000002</v>
      </c>
      <c r="F8083">
        <v>0.25924999999999998</v>
      </c>
      <c r="G8083">
        <v>0.41554999999999997</v>
      </c>
      <c r="H8083">
        <v>0.79044999999999999</v>
      </c>
      <c r="I8083">
        <v>0.96125000000000005</v>
      </c>
      <c r="J8083">
        <v>0.39834999999999998</v>
      </c>
      <c r="K8083">
        <v>0.34415000000000001</v>
      </c>
      <c r="L8083">
        <v>0.89124999999999999</v>
      </c>
      <c r="M8083">
        <v>0.74145000000000005</v>
      </c>
    </row>
    <row r="8084" spans="2:13" x14ac:dyDescent="0.35">
      <c r="B8084">
        <v>8081</v>
      </c>
      <c r="C8084">
        <v>0.80805000000000005</v>
      </c>
      <c r="D8084">
        <v>0.57325000000000004</v>
      </c>
      <c r="E8084">
        <v>0.46405000000000002</v>
      </c>
      <c r="F8084">
        <v>0.19045000000000001</v>
      </c>
      <c r="G8084">
        <v>0.23765</v>
      </c>
      <c r="H8084">
        <v>0.80595000000000006</v>
      </c>
      <c r="I8084">
        <v>0.76354999999999995</v>
      </c>
      <c r="J8084">
        <v>0.43835000000000002</v>
      </c>
      <c r="K8084">
        <v>0.22514999999999999</v>
      </c>
      <c r="L8084">
        <v>0.30035000000000001</v>
      </c>
      <c r="M8084">
        <v>0.59365000000000001</v>
      </c>
    </row>
    <row r="8085" spans="2:13" x14ac:dyDescent="0.35">
      <c r="B8085">
        <v>8082</v>
      </c>
      <c r="C8085">
        <v>0.80815000000000003</v>
      </c>
      <c r="D8085">
        <v>0.19645000000000001</v>
      </c>
      <c r="E8085">
        <v>0.71125000000000005</v>
      </c>
      <c r="F8085">
        <v>0.88495000000000001</v>
      </c>
      <c r="G8085">
        <v>0.45345000000000002</v>
      </c>
      <c r="H8085">
        <v>0.92684999999999995</v>
      </c>
      <c r="I8085">
        <v>0.89295000000000002</v>
      </c>
      <c r="J8085">
        <v>7.8049999999999994E-2</v>
      </c>
      <c r="K8085">
        <v>0.80605000000000004</v>
      </c>
      <c r="L8085">
        <v>0.44045000000000001</v>
      </c>
      <c r="M8085">
        <v>0.77564999999999995</v>
      </c>
    </row>
    <row r="8086" spans="2:13" x14ac:dyDescent="0.35">
      <c r="B8086">
        <v>8083</v>
      </c>
      <c r="C8086">
        <v>0.80825000000000002</v>
      </c>
      <c r="D8086">
        <v>0.20815</v>
      </c>
      <c r="E8086">
        <v>0.38424999999999998</v>
      </c>
      <c r="F8086">
        <v>7.8049999999999994E-2</v>
      </c>
      <c r="G8086">
        <v>0.29675000000000001</v>
      </c>
      <c r="H8086">
        <v>0.67135</v>
      </c>
      <c r="I8086">
        <v>0.35704999999999998</v>
      </c>
      <c r="J8086">
        <v>0.27765000000000001</v>
      </c>
      <c r="K8086">
        <v>0.79964999999999997</v>
      </c>
      <c r="L8086">
        <v>0.13105</v>
      </c>
      <c r="M8086">
        <v>0.15095</v>
      </c>
    </row>
    <row r="8087" spans="2:13" x14ac:dyDescent="0.35">
      <c r="B8087">
        <v>8084</v>
      </c>
      <c r="C8087">
        <v>0.80835000000000001</v>
      </c>
      <c r="D8087">
        <v>0.97965000000000002</v>
      </c>
      <c r="E8087">
        <v>0.88685000000000003</v>
      </c>
      <c r="F8087">
        <v>0.56935000000000002</v>
      </c>
      <c r="G8087">
        <v>0.67374999999999996</v>
      </c>
      <c r="H8087">
        <v>0.54454999999999998</v>
      </c>
      <c r="I8087">
        <v>0.23845</v>
      </c>
      <c r="J8087">
        <v>0.93505000000000005</v>
      </c>
      <c r="K8087">
        <v>0.84594999999999998</v>
      </c>
      <c r="L8087">
        <v>0.70415000000000005</v>
      </c>
      <c r="M8087">
        <v>0.73995</v>
      </c>
    </row>
    <row r="8088" spans="2:13" x14ac:dyDescent="0.35">
      <c r="B8088">
        <v>8085</v>
      </c>
      <c r="C8088">
        <v>0.80845</v>
      </c>
      <c r="D8088">
        <v>0.26634999999999998</v>
      </c>
      <c r="E8088">
        <v>0.73645000000000005</v>
      </c>
      <c r="F8088">
        <v>0.49764999999999998</v>
      </c>
      <c r="G8088">
        <v>0.60165000000000002</v>
      </c>
      <c r="H8088">
        <v>0.32245000000000001</v>
      </c>
      <c r="I8088">
        <v>0.10595</v>
      </c>
      <c r="J8088">
        <v>0.93584999999999996</v>
      </c>
      <c r="K8088">
        <v>0.76544999999999996</v>
      </c>
      <c r="L8088">
        <v>0.58825000000000005</v>
      </c>
      <c r="M8088">
        <v>0.50905</v>
      </c>
    </row>
    <row r="8089" spans="2:13" x14ac:dyDescent="0.35">
      <c r="B8089">
        <v>8086</v>
      </c>
      <c r="C8089">
        <v>0.80854999999999999</v>
      </c>
      <c r="D8089">
        <v>0.58245000000000002</v>
      </c>
      <c r="E8089">
        <v>0.40125</v>
      </c>
      <c r="F8089">
        <v>0.56125000000000003</v>
      </c>
      <c r="G8089">
        <v>0.78964999999999996</v>
      </c>
      <c r="H8089">
        <v>0.37304999999999999</v>
      </c>
      <c r="I8089">
        <v>0.30845</v>
      </c>
      <c r="J8089">
        <v>0.37385000000000002</v>
      </c>
      <c r="K8089">
        <v>0.36764999999999998</v>
      </c>
      <c r="L8089">
        <v>0.58194999999999997</v>
      </c>
      <c r="M8089">
        <v>0.73065000000000002</v>
      </c>
    </row>
    <row r="8090" spans="2:13" x14ac:dyDescent="0.35">
      <c r="B8090">
        <v>8087</v>
      </c>
      <c r="C8090">
        <v>0.80864999999999998</v>
      </c>
      <c r="D8090">
        <v>0.13255</v>
      </c>
      <c r="E8090">
        <v>0.92384999999999995</v>
      </c>
      <c r="F8090">
        <v>0.98804999999999998</v>
      </c>
      <c r="G8090">
        <v>0.83035000000000003</v>
      </c>
      <c r="H8090">
        <v>0.31574999999999998</v>
      </c>
      <c r="I8090">
        <v>0.13385</v>
      </c>
      <c r="J8090">
        <v>0.43285000000000001</v>
      </c>
      <c r="K8090">
        <v>0.66995000000000005</v>
      </c>
      <c r="L8090">
        <v>0.34794999999999998</v>
      </c>
      <c r="M8090">
        <v>0.72404999999999997</v>
      </c>
    </row>
    <row r="8091" spans="2:13" x14ac:dyDescent="0.35">
      <c r="B8091">
        <v>8088</v>
      </c>
      <c r="C8091">
        <v>0.80874999999999997</v>
      </c>
      <c r="D8091">
        <v>0.34225</v>
      </c>
      <c r="E8091">
        <v>0.47194999999999998</v>
      </c>
      <c r="F8091">
        <v>0.66895000000000004</v>
      </c>
      <c r="G8091">
        <v>0.74534999999999996</v>
      </c>
      <c r="H8091">
        <v>0.31004999999999999</v>
      </c>
      <c r="I8091">
        <v>0.84904999999999997</v>
      </c>
      <c r="J8091">
        <v>0.90175000000000005</v>
      </c>
      <c r="K8091">
        <v>0.82904999999999995</v>
      </c>
      <c r="L8091">
        <v>9.5499999999999995E-3</v>
      </c>
      <c r="M8091">
        <v>0.93374999999999997</v>
      </c>
    </row>
    <row r="8092" spans="2:13" x14ac:dyDescent="0.35">
      <c r="B8092">
        <v>8089</v>
      </c>
      <c r="C8092">
        <v>0.80884999999999996</v>
      </c>
      <c r="D8092">
        <v>0.26765</v>
      </c>
      <c r="E8092">
        <v>0.98204999999999998</v>
      </c>
      <c r="F8092">
        <v>0.19595000000000001</v>
      </c>
      <c r="G8092">
        <v>0.61165000000000003</v>
      </c>
      <c r="H8092">
        <v>0.69494999999999996</v>
      </c>
      <c r="I8092">
        <v>0.70725000000000005</v>
      </c>
      <c r="J8092">
        <v>0.16835</v>
      </c>
      <c r="K8092">
        <v>0.47244999999999998</v>
      </c>
      <c r="L8092">
        <v>0.15765000000000001</v>
      </c>
      <c r="M8092">
        <v>3.415E-2</v>
      </c>
    </row>
    <row r="8093" spans="2:13" x14ac:dyDescent="0.35">
      <c r="B8093">
        <v>8090</v>
      </c>
      <c r="C8093">
        <v>0.80894999999999995</v>
      </c>
      <c r="D8093">
        <v>0.61914999999999998</v>
      </c>
      <c r="E8093">
        <v>0.40575</v>
      </c>
      <c r="F8093">
        <v>0.40194999999999997</v>
      </c>
      <c r="G8093">
        <v>0.71535000000000004</v>
      </c>
      <c r="H8093">
        <v>0.17895</v>
      </c>
      <c r="I8093">
        <v>0.41435</v>
      </c>
      <c r="J8093">
        <v>0.96965000000000001</v>
      </c>
      <c r="K8093">
        <v>0.56935000000000002</v>
      </c>
      <c r="L8093">
        <v>0.87075000000000002</v>
      </c>
      <c r="M8093">
        <v>0.66825000000000001</v>
      </c>
    </row>
    <row r="8094" spans="2:13" x14ac:dyDescent="0.35">
      <c r="B8094">
        <v>8091</v>
      </c>
      <c r="C8094">
        <v>0.80905000000000005</v>
      </c>
      <c r="D8094">
        <v>0.98895</v>
      </c>
      <c r="E8094">
        <v>4.4049999999999999E-2</v>
      </c>
      <c r="F8094">
        <v>0.31755</v>
      </c>
      <c r="G8094">
        <v>0.60475000000000001</v>
      </c>
      <c r="H8094">
        <v>0.69415000000000004</v>
      </c>
      <c r="I8094">
        <v>0.32224999999999998</v>
      </c>
      <c r="J8094">
        <v>0.56364999999999998</v>
      </c>
      <c r="K8094">
        <v>0.63905000000000001</v>
      </c>
      <c r="L8094">
        <v>0.24295</v>
      </c>
      <c r="M8094">
        <v>0.23824999999999999</v>
      </c>
    </row>
    <row r="8095" spans="2:13" x14ac:dyDescent="0.35">
      <c r="B8095">
        <v>8092</v>
      </c>
      <c r="C8095">
        <v>0.80915000000000004</v>
      </c>
      <c r="D8095">
        <v>0.43785000000000002</v>
      </c>
      <c r="E8095">
        <v>0.51475000000000004</v>
      </c>
      <c r="F8095">
        <v>0.56094999999999995</v>
      </c>
      <c r="G8095">
        <v>0.57965</v>
      </c>
      <c r="H8095">
        <v>0.45915</v>
      </c>
      <c r="I8095">
        <v>0.92374999999999996</v>
      </c>
      <c r="J8095">
        <v>0.83935000000000004</v>
      </c>
      <c r="K8095">
        <v>0.38124999999999998</v>
      </c>
      <c r="L8095">
        <v>0.61334999999999995</v>
      </c>
      <c r="M8095">
        <v>0.42335</v>
      </c>
    </row>
    <row r="8096" spans="2:13" x14ac:dyDescent="0.35">
      <c r="B8096">
        <v>8093</v>
      </c>
      <c r="C8096">
        <v>0.80925000000000002</v>
      </c>
      <c r="D8096">
        <v>4.5449999999999997E-2</v>
      </c>
      <c r="E8096">
        <v>0.46584999999999999</v>
      </c>
      <c r="F8096">
        <v>0.32514999999999999</v>
      </c>
      <c r="G8096">
        <v>0.77825</v>
      </c>
      <c r="H8096">
        <v>0.98965000000000003</v>
      </c>
      <c r="I8096">
        <v>0.49975000000000003</v>
      </c>
      <c r="J8096">
        <v>0.97275</v>
      </c>
      <c r="K8096">
        <v>0.10735</v>
      </c>
      <c r="L8096">
        <v>0.77954999999999997</v>
      </c>
      <c r="M8096">
        <v>0.76224999999999998</v>
      </c>
    </row>
    <row r="8097" spans="2:13" x14ac:dyDescent="0.35">
      <c r="B8097">
        <v>8094</v>
      </c>
      <c r="C8097">
        <v>0.80935000000000001</v>
      </c>
      <c r="D8097">
        <v>0.48914999999999997</v>
      </c>
      <c r="E8097">
        <v>0.89905000000000002</v>
      </c>
      <c r="F8097">
        <v>8.7249999999999994E-2</v>
      </c>
      <c r="G8097">
        <v>0.50334999999999996</v>
      </c>
      <c r="H8097">
        <v>1.9949999999999999E-2</v>
      </c>
      <c r="I8097">
        <v>0.56074999999999997</v>
      </c>
      <c r="J8097">
        <v>0.60175000000000001</v>
      </c>
      <c r="K8097">
        <v>0.37574999999999997</v>
      </c>
      <c r="L8097">
        <v>0.89464999999999995</v>
      </c>
      <c r="M8097">
        <v>0.13925000000000001</v>
      </c>
    </row>
    <row r="8098" spans="2:13" x14ac:dyDescent="0.35">
      <c r="B8098">
        <v>8095</v>
      </c>
      <c r="C8098">
        <v>0.80945</v>
      </c>
      <c r="D8098">
        <v>0.24015</v>
      </c>
      <c r="E8098">
        <v>0.20144999999999999</v>
      </c>
      <c r="F8098">
        <v>0.67415000000000003</v>
      </c>
      <c r="G8098">
        <v>0.55735000000000001</v>
      </c>
      <c r="H8098">
        <v>0.62905</v>
      </c>
      <c r="I8098">
        <v>0.83255000000000001</v>
      </c>
      <c r="J8098">
        <v>0.16364999999999999</v>
      </c>
      <c r="K8098">
        <v>0.41465000000000002</v>
      </c>
      <c r="L8098">
        <v>0.15075</v>
      </c>
      <c r="M8098">
        <v>0.76205000000000001</v>
      </c>
    </row>
    <row r="8099" spans="2:13" x14ac:dyDescent="0.35">
      <c r="B8099">
        <v>8096</v>
      </c>
      <c r="C8099">
        <v>0.80954999999999999</v>
      </c>
      <c r="D8099">
        <v>0.15024999999999999</v>
      </c>
      <c r="E8099">
        <v>0.61934999999999996</v>
      </c>
      <c r="F8099">
        <v>0.91254999999999997</v>
      </c>
      <c r="G8099">
        <v>0.87585000000000002</v>
      </c>
      <c r="H8099">
        <v>0.32455000000000001</v>
      </c>
      <c r="I8099">
        <v>0.80854999999999999</v>
      </c>
      <c r="J8099">
        <v>0.79535</v>
      </c>
      <c r="K8099">
        <v>0.33595000000000003</v>
      </c>
      <c r="L8099">
        <v>0.41554999999999997</v>
      </c>
      <c r="M8099">
        <v>0.88344999999999996</v>
      </c>
    </row>
    <row r="8100" spans="2:13" x14ac:dyDescent="0.35">
      <c r="B8100">
        <v>8097</v>
      </c>
      <c r="C8100">
        <v>0.80964999999999998</v>
      </c>
      <c r="D8100">
        <v>0.18875</v>
      </c>
      <c r="E8100">
        <v>0.93645</v>
      </c>
      <c r="F8100">
        <v>0.93064999999999998</v>
      </c>
      <c r="G8100">
        <v>0.62734999999999996</v>
      </c>
      <c r="H8100">
        <v>0.71625000000000005</v>
      </c>
      <c r="I8100">
        <v>3.1449999999999999E-2</v>
      </c>
      <c r="J8100">
        <v>0.29304999999999998</v>
      </c>
      <c r="K8100">
        <v>0.70845000000000002</v>
      </c>
      <c r="L8100">
        <v>0.40805000000000002</v>
      </c>
      <c r="M8100">
        <v>0.77515000000000001</v>
      </c>
    </row>
    <row r="8101" spans="2:13" x14ac:dyDescent="0.35">
      <c r="B8101">
        <v>8098</v>
      </c>
      <c r="C8101">
        <v>0.80974999999999997</v>
      </c>
      <c r="D8101">
        <v>0.18325</v>
      </c>
      <c r="E8101">
        <v>0.64375000000000004</v>
      </c>
      <c r="F8101">
        <v>0.48604999999999998</v>
      </c>
      <c r="G8101">
        <v>0.45134999999999997</v>
      </c>
      <c r="H8101">
        <v>7.4749999999999997E-2</v>
      </c>
      <c r="I8101">
        <v>2.3550000000000001E-2</v>
      </c>
      <c r="J8101">
        <v>0.32565</v>
      </c>
      <c r="K8101">
        <v>0.95325000000000004</v>
      </c>
      <c r="L8101">
        <v>0.95404999999999995</v>
      </c>
      <c r="M8101">
        <v>0.53534999999999999</v>
      </c>
    </row>
    <row r="8102" spans="2:13" x14ac:dyDescent="0.35">
      <c r="B8102">
        <v>8099</v>
      </c>
      <c r="C8102">
        <v>0.80984999999999996</v>
      </c>
      <c r="D8102">
        <v>0.68574999999999997</v>
      </c>
      <c r="E8102">
        <v>0.18775</v>
      </c>
      <c r="F8102">
        <v>0.89695000000000003</v>
      </c>
      <c r="G8102">
        <v>0.67115000000000002</v>
      </c>
      <c r="H8102">
        <v>0.22095000000000001</v>
      </c>
      <c r="I8102">
        <v>0.24734999999999999</v>
      </c>
      <c r="J8102">
        <v>1.6750000000000001E-2</v>
      </c>
      <c r="K8102">
        <v>0.12025</v>
      </c>
      <c r="L8102">
        <v>0.73775000000000002</v>
      </c>
      <c r="M8102">
        <v>0.69515000000000005</v>
      </c>
    </row>
    <row r="8103" spans="2:13" x14ac:dyDescent="0.35">
      <c r="B8103">
        <v>8100</v>
      </c>
      <c r="C8103">
        <v>0.80994999999999995</v>
      </c>
      <c r="D8103">
        <v>5.6950000000000001E-2</v>
      </c>
      <c r="E8103">
        <v>0.80154999999999998</v>
      </c>
      <c r="F8103">
        <v>1.75E-3</v>
      </c>
      <c r="G8103">
        <v>0.80464999999999998</v>
      </c>
      <c r="H8103">
        <v>0.16445000000000001</v>
      </c>
      <c r="I8103">
        <v>0.55245</v>
      </c>
      <c r="J8103">
        <v>0.75355000000000005</v>
      </c>
      <c r="K8103">
        <v>0.39455000000000001</v>
      </c>
      <c r="L8103">
        <v>0.74544999999999995</v>
      </c>
      <c r="M8103">
        <v>0.19605</v>
      </c>
    </row>
    <row r="8104" spans="2:13" x14ac:dyDescent="0.35">
      <c r="B8104">
        <v>8101</v>
      </c>
      <c r="C8104">
        <v>0.81005000000000005</v>
      </c>
      <c r="D8104">
        <v>6.8250000000000005E-2</v>
      </c>
      <c r="E8104">
        <v>0.76254999999999995</v>
      </c>
      <c r="F8104">
        <v>0.66615000000000002</v>
      </c>
      <c r="G8104">
        <v>0.39805000000000001</v>
      </c>
      <c r="H8104">
        <v>0.46805000000000002</v>
      </c>
      <c r="I8104">
        <v>0.81884999999999997</v>
      </c>
      <c r="J8104">
        <v>0.25755</v>
      </c>
      <c r="K8104">
        <v>0.77305000000000001</v>
      </c>
      <c r="L8104">
        <v>0.58704999999999996</v>
      </c>
      <c r="M8104">
        <v>8.3849999999999994E-2</v>
      </c>
    </row>
    <row r="8105" spans="2:13" x14ac:dyDescent="0.35">
      <c r="B8105">
        <v>8102</v>
      </c>
      <c r="C8105">
        <v>0.81015000000000004</v>
      </c>
      <c r="D8105">
        <v>0.12875</v>
      </c>
      <c r="E8105">
        <v>0.94874999999999998</v>
      </c>
      <c r="F8105">
        <v>0.48904999999999998</v>
      </c>
      <c r="G8105">
        <v>0.46784999999999999</v>
      </c>
      <c r="H8105">
        <v>0.70584999999999998</v>
      </c>
      <c r="I8105">
        <v>0.79835</v>
      </c>
      <c r="J8105">
        <v>0.96174999999999999</v>
      </c>
      <c r="K8105">
        <v>0.72365000000000002</v>
      </c>
      <c r="L8105">
        <v>8.6249999999999993E-2</v>
      </c>
      <c r="M8105">
        <v>0.44685000000000002</v>
      </c>
    </row>
    <row r="8106" spans="2:13" x14ac:dyDescent="0.35">
      <c r="B8106">
        <v>8103</v>
      </c>
      <c r="C8106">
        <v>0.81025000000000003</v>
      </c>
      <c r="D8106">
        <v>0.28465000000000001</v>
      </c>
      <c r="E8106">
        <v>0.59814999999999996</v>
      </c>
      <c r="F8106">
        <v>0.72404999999999997</v>
      </c>
      <c r="G8106">
        <v>0.10324999999999999</v>
      </c>
      <c r="H8106">
        <v>0.38655</v>
      </c>
      <c r="I8106">
        <v>0.61534999999999995</v>
      </c>
      <c r="J8106">
        <v>4.895E-2</v>
      </c>
      <c r="K8106">
        <v>0.67335</v>
      </c>
      <c r="L8106">
        <v>0.90454999999999997</v>
      </c>
      <c r="M8106">
        <v>7.5749999999999998E-2</v>
      </c>
    </row>
    <row r="8107" spans="2:13" x14ac:dyDescent="0.35">
      <c r="B8107">
        <v>8104</v>
      </c>
      <c r="C8107">
        <v>0.81035000000000001</v>
      </c>
      <c r="D8107">
        <v>0.51964999999999995</v>
      </c>
      <c r="E8107">
        <v>0.38984999999999997</v>
      </c>
      <c r="F8107">
        <v>0.72275</v>
      </c>
      <c r="G8107">
        <v>6.5850000000000006E-2</v>
      </c>
      <c r="H8107">
        <v>0.44885000000000003</v>
      </c>
      <c r="I8107">
        <v>1.2449999999999999E-2</v>
      </c>
      <c r="J8107">
        <v>0.47184999999999999</v>
      </c>
      <c r="K8107">
        <v>0.40265000000000001</v>
      </c>
      <c r="L8107">
        <v>0.19555</v>
      </c>
      <c r="M8107">
        <v>0.15465000000000001</v>
      </c>
    </row>
    <row r="8108" spans="2:13" x14ac:dyDescent="0.35">
      <c r="B8108">
        <v>8105</v>
      </c>
      <c r="C8108">
        <v>0.81045</v>
      </c>
      <c r="D8108">
        <v>0.93874999999999997</v>
      </c>
      <c r="E8108">
        <v>0.92715000000000003</v>
      </c>
      <c r="F8108">
        <v>0.34344999999999998</v>
      </c>
      <c r="G8108">
        <v>5.3449999999999998E-2</v>
      </c>
      <c r="H8108">
        <v>0.72714999999999996</v>
      </c>
      <c r="I8108">
        <v>0.27155000000000001</v>
      </c>
      <c r="J8108">
        <v>9.8549999999999999E-2</v>
      </c>
      <c r="K8108">
        <v>0.37755</v>
      </c>
      <c r="L8108">
        <v>0.23194999999999999</v>
      </c>
      <c r="M8108">
        <v>0.77725</v>
      </c>
    </row>
    <row r="8109" spans="2:13" x14ac:dyDescent="0.35">
      <c r="B8109">
        <v>8106</v>
      </c>
      <c r="C8109">
        <v>0.81054999999999999</v>
      </c>
      <c r="D8109">
        <v>0.31624999999999998</v>
      </c>
      <c r="E8109">
        <v>0.89715</v>
      </c>
      <c r="F8109">
        <v>0.80335000000000001</v>
      </c>
      <c r="G8109">
        <v>0.86614999999999998</v>
      </c>
      <c r="H8109">
        <v>0.24154999999999999</v>
      </c>
      <c r="I8109">
        <v>0.21584999999999999</v>
      </c>
      <c r="J8109">
        <v>0.17524999999999999</v>
      </c>
      <c r="K8109">
        <v>0.81794999999999995</v>
      </c>
      <c r="L8109">
        <v>0.20494999999999999</v>
      </c>
      <c r="M8109">
        <v>0.87944999999999995</v>
      </c>
    </row>
    <row r="8110" spans="2:13" x14ac:dyDescent="0.35">
      <c r="B8110">
        <v>8107</v>
      </c>
      <c r="C8110">
        <v>0.81064999999999998</v>
      </c>
      <c r="D8110">
        <v>0.53025</v>
      </c>
      <c r="E8110">
        <v>9.3649999999999997E-2</v>
      </c>
      <c r="F8110">
        <v>2.2450000000000001E-2</v>
      </c>
      <c r="G8110">
        <v>0.77405000000000002</v>
      </c>
      <c r="H8110">
        <v>0.10614999999999999</v>
      </c>
      <c r="I8110">
        <v>0.55005000000000004</v>
      </c>
      <c r="J8110">
        <v>0.45474999999999999</v>
      </c>
      <c r="K8110">
        <v>0.76695000000000002</v>
      </c>
      <c r="L8110">
        <v>1.9499999999999999E-3</v>
      </c>
      <c r="M8110">
        <v>0.80545</v>
      </c>
    </row>
    <row r="8111" spans="2:13" x14ac:dyDescent="0.35">
      <c r="B8111">
        <v>8108</v>
      </c>
      <c r="C8111">
        <v>0.81074999999999997</v>
      </c>
      <c r="D8111">
        <v>0.95615000000000006</v>
      </c>
      <c r="E8111">
        <v>8.5250000000000006E-2</v>
      </c>
      <c r="F8111">
        <v>4.9050000000000003E-2</v>
      </c>
      <c r="G8111">
        <v>0.96504999999999996</v>
      </c>
      <c r="H8111">
        <v>0.22855</v>
      </c>
      <c r="I8111">
        <v>0.99485000000000001</v>
      </c>
      <c r="J8111">
        <v>0.34505000000000002</v>
      </c>
      <c r="K8111">
        <v>0.76054999999999995</v>
      </c>
      <c r="L8111">
        <v>1.9949999999999999E-2</v>
      </c>
      <c r="M8111">
        <v>0.42975000000000002</v>
      </c>
    </row>
    <row r="8112" spans="2:13" x14ac:dyDescent="0.35">
      <c r="B8112">
        <v>8109</v>
      </c>
      <c r="C8112">
        <v>0.81084999999999996</v>
      </c>
      <c r="D8112">
        <v>0.77415</v>
      </c>
      <c r="E8112">
        <v>0.99695</v>
      </c>
      <c r="F8112">
        <v>0.79905000000000004</v>
      </c>
      <c r="G8112">
        <v>0.22155</v>
      </c>
      <c r="H8112">
        <v>0.39624999999999999</v>
      </c>
      <c r="I8112">
        <v>0.92715000000000003</v>
      </c>
      <c r="J8112">
        <v>0.63275000000000003</v>
      </c>
      <c r="K8112">
        <v>0.80664999999999998</v>
      </c>
      <c r="L8112">
        <v>0.11484999999999999</v>
      </c>
      <c r="M8112">
        <v>0.45555000000000001</v>
      </c>
    </row>
    <row r="8113" spans="2:13" x14ac:dyDescent="0.35">
      <c r="B8113">
        <v>8110</v>
      </c>
      <c r="C8113">
        <v>0.81094999999999995</v>
      </c>
      <c r="D8113">
        <v>8.2049999999999998E-2</v>
      </c>
      <c r="E8113">
        <v>0.70465</v>
      </c>
      <c r="F8113">
        <v>0.30195</v>
      </c>
      <c r="G8113">
        <v>0.81894999999999996</v>
      </c>
      <c r="H8113">
        <v>5.3949999999999998E-2</v>
      </c>
      <c r="I8113">
        <v>0.69994999999999996</v>
      </c>
      <c r="J8113">
        <v>0.15065000000000001</v>
      </c>
      <c r="K8113">
        <v>0.72845000000000004</v>
      </c>
      <c r="L8113">
        <v>0.73294999999999999</v>
      </c>
      <c r="M8113">
        <v>0.95645000000000002</v>
      </c>
    </row>
    <row r="8114" spans="2:13" x14ac:dyDescent="0.35">
      <c r="B8114">
        <v>8111</v>
      </c>
      <c r="C8114">
        <v>0.81105000000000005</v>
      </c>
      <c r="D8114">
        <v>0.65934999999999999</v>
      </c>
      <c r="E8114">
        <v>0.51424999999999998</v>
      </c>
      <c r="F8114">
        <v>0.70755000000000001</v>
      </c>
      <c r="G8114">
        <v>0.95874999999999999</v>
      </c>
      <c r="H8114">
        <v>0.63434999999999997</v>
      </c>
      <c r="I8114">
        <v>0.90815000000000001</v>
      </c>
      <c r="J8114">
        <v>0.23555000000000001</v>
      </c>
      <c r="K8114">
        <v>0.13055</v>
      </c>
      <c r="L8114">
        <v>0.47665000000000002</v>
      </c>
      <c r="M8114">
        <v>0.18395</v>
      </c>
    </row>
    <row r="8115" spans="2:13" x14ac:dyDescent="0.35">
      <c r="B8115">
        <v>8112</v>
      </c>
      <c r="C8115">
        <v>0.81115000000000004</v>
      </c>
      <c r="D8115">
        <v>0.93105000000000004</v>
      </c>
      <c r="E8115">
        <v>0.97855000000000003</v>
      </c>
      <c r="F8115">
        <v>0.15425</v>
      </c>
      <c r="G8115">
        <v>0.62365000000000004</v>
      </c>
      <c r="H8115">
        <v>0.35385</v>
      </c>
      <c r="I8115">
        <v>0.89215</v>
      </c>
      <c r="J8115">
        <v>6.7150000000000001E-2</v>
      </c>
      <c r="K8115">
        <v>0.19905</v>
      </c>
      <c r="L8115">
        <v>0.49564999999999998</v>
      </c>
      <c r="M8115">
        <v>0.64334999999999998</v>
      </c>
    </row>
    <row r="8116" spans="2:13" x14ac:dyDescent="0.35">
      <c r="B8116">
        <v>8113</v>
      </c>
      <c r="C8116">
        <v>0.81125000000000003</v>
      </c>
      <c r="D8116">
        <v>0.30735000000000001</v>
      </c>
      <c r="E8116">
        <v>0.67574999999999996</v>
      </c>
      <c r="F8116">
        <v>0.24915000000000001</v>
      </c>
      <c r="G8116">
        <v>0.32624999999999998</v>
      </c>
      <c r="H8116">
        <v>0.23555000000000001</v>
      </c>
      <c r="I8116">
        <v>0.94715000000000005</v>
      </c>
      <c r="J8116">
        <v>0.70784999999999998</v>
      </c>
      <c r="K8116">
        <v>1.5350000000000001E-2</v>
      </c>
      <c r="L8116">
        <v>0.82015000000000005</v>
      </c>
      <c r="M8116">
        <v>0.86724999999999997</v>
      </c>
    </row>
    <row r="8117" spans="2:13" x14ac:dyDescent="0.35">
      <c r="B8117">
        <v>8114</v>
      </c>
      <c r="C8117">
        <v>0.81135000000000002</v>
      </c>
      <c r="D8117">
        <v>1.6449999999999999E-2</v>
      </c>
      <c r="E8117">
        <v>0.41994999999999999</v>
      </c>
      <c r="F8117">
        <v>0.51254999999999995</v>
      </c>
      <c r="G8117">
        <v>0.94904999999999995</v>
      </c>
      <c r="H8117">
        <v>0.41335</v>
      </c>
      <c r="I8117">
        <v>0.49325000000000002</v>
      </c>
      <c r="J8117">
        <v>0.81364999999999998</v>
      </c>
      <c r="K8117">
        <v>0.85235000000000005</v>
      </c>
      <c r="L8117">
        <v>0.45284999999999997</v>
      </c>
      <c r="M8117">
        <v>0.96494999999999997</v>
      </c>
    </row>
    <row r="8118" spans="2:13" x14ac:dyDescent="0.35">
      <c r="B8118">
        <v>8115</v>
      </c>
      <c r="C8118">
        <v>0.81145</v>
      </c>
      <c r="D8118">
        <v>0.14255000000000001</v>
      </c>
      <c r="E8118">
        <v>0.19595000000000001</v>
      </c>
      <c r="F8118">
        <v>0.40465000000000001</v>
      </c>
      <c r="G8118">
        <v>0.53144999999999998</v>
      </c>
      <c r="H8118">
        <v>0.28294999999999998</v>
      </c>
      <c r="I8118">
        <v>0.41765000000000002</v>
      </c>
      <c r="J8118">
        <v>0.77085000000000004</v>
      </c>
      <c r="K8118">
        <v>0.59714999999999996</v>
      </c>
      <c r="L8118">
        <v>0.11395</v>
      </c>
      <c r="M8118">
        <v>0.64805000000000001</v>
      </c>
    </row>
    <row r="8119" spans="2:13" x14ac:dyDescent="0.35">
      <c r="B8119">
        <v>8116</v>
      </c>
      <c r="C8119">
        <v>0.81154999999999999</v>
      </c>
      <c r="D8119">
        <v>0.66964999999999997</v>
      </c>
      <c r="E8119">
        <v>0.13205</v>
      </c>
      <c r="F8119">
        <v>0.47594999999999998</v>
      </c>
      <c r="G8119">
        <v>0.49025000000000002</v>
      </c>
      <c r="H8119">
        <v>0.22325</v>
      </c>
      <c r="I8119">
        <v>3.9750000000000001E-2</v>
      </c>
      <c r="J8119">
        <v>0.91595000000000004</v>
      </c>
      <c r="K8119">
        <v>0.32114999999999999</v>
      </c>
      <c r="L8119">
        <v>0.13184999999999999</v>
      </c>
      <c r="M8119">
        <v>0.35815000000000002</v>
      </c>
    </row>
    <row r="8120" spans="2:13" x14ac:dyDescent="0.35">
      <c r="B8120">
        <v>8117</v>
      </c>
      <c r="C8120">
        <v>0.81164999999999998</v>
      </c>
      <c r="D8120">
        <v>0.32505000000000001</v>
      </c>
      <c r="E8120">
        <v>0.11085</v>
      </c>
      <c r="F8120">
        <v>0.91344999999999998</v>
      </c>
      <c r="G8120">
        <v>0.73514999999999997</v>
      </c>
      <c r="H8120">
        <v>0.52554999999999996</v>
      </c>
      <c r="I8120">
        <v>0.24435000000000001</v>
      </c>
      <c r="J8120">
        <v>0.77424999999999999</v>
      </c>
      <c r="K8120">
        <v>1.1050000000000001E-2</v>
      </c>
      <c r="L8120">
        <v>0.47694999999999999</v>
      </c>
      <c r="M8120">
        <v>0.74604999999999999</v>
      </c>
    </row>
    <row r="8121" spans="2:13" x14ac:dyDescent="0.35">
      <c r="B8121">
        <v>8118</v>
      </c>
      <c r="C8121">
        <v>0.81174999999999997</v>
      </c>
      <c r="D8121">
        <v>9.085E-2</v>
      </c>
      <c r="E8121">
        <v>0.72635000000000005</v>
      </c>
      <c r="F8121">
        <v>6.2950000000000006E-2</v>
      </c>
      <c r="G8121">
        <v>0.29285</v>
      </c>
      <c r="H8121">
        <v>0.20444999999999999</v>
      </c>
      <c r="I8121">
        <v>0.91685000000000005</v>
      </c>
      <c r="J8121">
        <v>0.37695000000000001</v>
      </c>
      <c r="K8121">
        <v>0.44914999999999999</v>
      </c>
      <c r="L8121">
        <v>0.95545000000000002</v>
      </c>
      <c r="M8121">
        <v>0.84365000000000001</v>
      </c>
    </row>
    <row r="8122" spans="2:13" x14ac:dyDescent="0.35">
      <c r="B8122">
        <v>8119</v>
      </c>
      <c r="C8122">
        <v>0.81184999999999996</v>
      </c>
      <c r="D8122">
        <v>2.9649999999999999E-2</v>
      </c>
      <c r="E8122">
        <v>9.8750000000000004E-2</v>
      </c>
      <c r="F8122">
        <v>9.5E-4</v>
      </c>
      <c r="G8122">
        <v>0.17985000000000001</v>
      </c>
      <c r="H8122">
        <v>0.59975000000000001</v>
      </c>
      <c r="I8122">
        <v>0.89454999999999996</v>
      </c>
      <c r="J8122">
        <v>0.96494999999999997</v>
      </c>
      <c r="K8122">
        <v>0.94864999999999999</v>
      </c>
      <c r="L8122">
        <v>0.78854999999999997</v>
      </c>
      <c r="M8122">
        <v>0.41765000000000002</v>
      </c>
    </row>
    <row r="8123" spans="2:13" x14ac:dyDescent="0.35">
      <c r="B8123">
        <v>8120</v>
      </c>
      <c r="C8123">
        <v>0.81194999999999995</v>
      </c>
      <c r="D8123">
        <v>0.38714999999999999</v>
      </c>
      <c r="E8123">
        <v>0.12615000000000001</v>
      </c>
      <c r="F8123">
        <v>0.38834999999999997</v>
      </c>
      <c r="G8123">
        <v>0.94874999999999998</v>
      </c>
      <c r="H8123">
        <v>4.5749999999999999E-2</v>
      </c>
      <c r="I8123">
        <v>0.27265</v>
      </c>
      <c r="J8123">
        <v>0.64785000000000004</v>
      </c>
      <c r="K8123">
        <v>5.985E-2</v>
      </c>
      <c r="L8123">
        <v>0.18865000000000001</v>
      </c>
      <c r="M8123">
        <v>0.95474999999999999</v>
      </c>
    </row>
    <row r="8124" spans="2:13" x14ac:dyDescent="0.35">
      <c r="B8124">
        <v>8121</v>
      </c>
      <c r="C8124">
        <v>0.81205000000000005</v>
      </c>
      <c r="D8124">
        <v>0.74444999999999995</v>
      </c>
      <c r="E8124">
        <v>0.42175000000000001</v>
      </c>
      <c r="F8124">
        <v>0.35904999999999998</v>
      </c>
      <c r="G8124">
        <v>0.68184999999999996</v>
      </c>
      <c r="H8124">
        <v>7.8149999999999997E-2</v>
      </c>
      <c r="I8124">
        <v>0.22985</v>
      </c>
      <c r="J8124">
        <v>0.18445</v>
      </c>
      <c r="K8124">
        <v>0.46584999999999999</v>
      </c>
      <c r="L8124">
        <v>0.96225000000000005</v>
      </c>
      <c r="M8124">
        <v>0.73945000000000005</v>
      </c>
    </row>
    <row r="8125" spans="2:13" x14ac:dyDescent="0.35">
      <c r="B8125">
        <v>8122</v>
      </c>
      <c r="C8125">
        <v>0.81215000000000004</v>
      </c>
      <c r="D8125">
        <v>0.58045000000000002</v>
      </c>
      <c r="E8125">
        <v>0.77075000000000005</v>
      </c>
      <c r="F8125">
        <v>0.24285000000000001</v>
      </c>
      <c r="G8125">
        <v>0.60035000000000005</v>
      </c>
      <c r="H8125">
        <v>0.90264999999999995</v>
      </c>
      <c r="I8125">
        <v>0.45565</v>
      </c>
      <c r="J8125">
        <v>0.93515000000000004</v>
      </c>
      <c r="K8125">
        <v>0.76734999999999998</v>
      </c>
      <c r="L8125">
        <v>0.89295000000000002</v>
      </c>
      <c r="M8125">
        <v>0.31905</v>
      </c>
    </row>
    <row r="8126" spans="2:13" x14ac:dyDescent="0.35">
      <c r="B8126">
        <v>8123</v>
      </c>
      <c r="C8126">
        <v>0.81225000000000003</v>
      </c>
      <c r="D8126">
        <v>0.11265</v>
      </c>
      <c r="E8126">
        <v>0.41794999999999999</v>
      </c>
      <c r="F8126">
        <v>0.84814999999999996</v>
      </c>
      <c r="G8126">
        <v>0.14424999999999999</v>
      </c>
      <c r="H8126">
        <v>2.555E-2</v>
      </c>
      <c r="I8126">
        <v>0.56764999999999999</v>
      </c>
      <c r="J8126">
        <v>0.46234999999999998</v>
      </c>
      <c r="K8126">
        <v>0.93274999999999997</v>
      </c>
      <c r="L8126">
        <v>0.55964999999999998</v>
      </c>
      <c r="M8126">
        <v>0.77785000000000004</v>
      </c>
    </row>
    <row r="8127" spans="2:13" x14ac:dyDescent="0.35">
      <c r="B8127">
        <v>8124</v>
      </c>
      <c r="C8127">
        <v>0.81235000000000002</v>
      </c>
      <c r="D8127">
        <v>0.81415000000000004</v>
      </c>
      <c r="E8127">
        <v>0.76795000000000002</v>
      </c>
      <c r="F8127">
        <v>0.76585000000000003</v>
      </c>
      <c r="G8127">
        <v>0.14765</v>
      </c>
      <c r="H8127">
        <v>0.25455</v>
      </c>
      <c r="I8127">
        <v>0.32035000000000002</v>
      </c>
      <c r="J8127">
        <v>0.71104999999999996</v>
      </c>
      <c r="K8127">
        <v>0.67945</v>
      </c>
      <c r="L8127">
        <v>0.15595000000000001</v>
      </c>
      <c r="M8127">
        <v>0.83004999999999995</v>
      </c>
    </row>
    <row r="8128" spans="2:13" x14ac:dyDescent="0.35">
      <c r="B8128">
        <v>8125</v>
      </c>
      <c r="C8128">
        <v>0.81245000000000001</v>
      </c>
      <c r="D8128">
        <v>0.84645000000000004</v>
      </c>
      <c r="E8128">
        <v>0.77175000000000005</v>
      </c>
      <c r="F8128">
        <v>0.80164999999999997</v>
      </c>
      <c r="G8128">
        <v>0.65464999999999995</v>
      </c>
      <c r="H8128">
        <v>0.88724999999999998</v>
      </c>
      <c r="I8128">
        <v>0.44774999999999998</v>
      </c>
      <c r="J8128">
        <v>0.35815000000000002</v>
      </c>
      <c r="K8128">
        <v>6.3750000000000001E-2</v>
      </c>
      <c r="L8128">
        <v>0.59635000000000005</v>
      </c>
      <c r="M8128">
        <v>9.6850000000000006E-2</v>
      </c>
    </row>
    <row r="8129" spans="2:13" x14ac:dyDescent="0.35">
      <c r="B8129">
        <v>8126</v>
      </c>
      <c r="C8129">
        <v>0.81254999999999999</v>
      </c>
      <c r="D8129">
        <v>0.76875000000000004</v>
      </c>
      <c r="E8129">
        <v>5.815E-2</v>
      </c>
      <c r="F8129">
        <v>0.42415000000000003</v>
      </c>
      <c r="G8129">
        <v>0.57435000000000003</v>
      </c>
      <c r="H8129">
        <v>0.83865000000000001</v>
      </c>
      <c r="I8129">
        <v>0.79744999999999999</v>
      </c>
      <c r="J8129">
        <v>0.24504999999999999</v>
      </c>
      <c r="K8129">
        <v>0.40775</v>
      </c>
      <c r="L8129">
        <v>0.75665000000000004</v>
      </c>
      <c r="M8129">
        <v>0.92364999999999997</v>
      </c>
    </row>
    <row r="8130" spans="2:13" x14ac:dyDescent="0.35">
      <c r="B8130">
        <v>8127</v>
      </c>
      <c r="C8130">
        <v>0.81264999999999998</v>
      </c>
      <c r="D8130">
        <v>0.72245000000000004</v>
      </c>
      <c r="E8130">
        <v>0.33794999999999997</v>
      </c>
      <c r="F8130">
        <v>0.52964999999999995</v>
      </c>
      <c r="G8130">
        <v>0.59535000000000005</v>
      </c>
      <c r="H8130">
        <v>0.43154999999999999</v>
      </c>
      <c r="I8130">
        <v>0.37064999999999998</v>
      </c>
      <c r="J8130">
        <v>0.65364999999999995</v>
      </c>
      <c r="K8130">
        <v>0.98014999999999997</v>
      </c>
      <c r="L8130">
        <v>0.97855000000000003</v>
      </c>
      <c r="M8130">
        <v>0.65654999999999997</v>
      </c>
    </row>
    <row r="8131" spans="2:13" x14ac:dyDescent="0.35">
      <c r="B8131">
        <v>8128</v>
      </c>
      <c r="C8131">
        <v>0.81274999999999997</v>
      </c>
      <c r="D8131">
        <v>0.41885</v>
      </c>
      <c r="E8131">
        <v>0.97214999999999996</v>
      </c>
      <c r="F8131">
        <v>0.17065</v>
      </c>
      <c r="G8131">
        <v>4.3549999999999998E-2</v>
      </c>
      <c r="H8131">
        <v>0.61624999999999996</v>
      </c>
      <c r="I8131">
        <v>0.48914999999999997</v>
      </c>
      <c r="J8131">
        <v>0.72155000000000002</v>
      </c>
      <c r="K8131">
        <v>0.76654999999999995</v>
      </c>
      <c r="L8131">
        <v>9.2649999999999996E-2</v>
      </c>
      <c r="M8131">
        <v>0.36104999999999998</v>
      </c>
    </row>
    <row r="8132" spans="2:13" x14ac:dyDescent="0.35">
      <c r="B8132">
        <v>8129</v>
      </c>
      <c r="C8132">
        <v>0.81284999999999996</v>
      </c>
      <c r="D8132">
        <v>0.71065</v>
      </c>
      <c r="E8132">
        <v>0.38035000000000002</v>
      </c>
      <c r="F8132">
        <v>2.2349999999999998E-2</v>
      </c>
      <c r="G8132">
        <v>0.93784999999999996</v>
      </c>
      <c r="H8132">
        <v>0.17394999999999999</v>
      </c>
      <c r="I8132">
        <v>0.86685000000000001</v>
      </c>
      <c r="J8132">
        <v>0.96504999999999996</v>
      </c>
      <c r="K8132">
        <v>0.26995000000000002</v>
      </c>
      <c r="L8132">
        <v>7.4249999999999997E-2</v>
      </c>
      <c r="M8132">
        <v>0.71065</v>
      </c>
    </row>
    <row r="8133" spans="2:13" x14ac:dyDescent="0.35">
      <c r="B8133">
        <v>8130</v>
      </c>
      <c r="C8133">
        <v>0.81294999999999995</v>
      </c>
      <c r="D8133">
        <v>0.27034999999999998</v>
      </c>
      <c r="E8133">
        <v>5.4149999999999997E-2</v>
      </c>
      <c r="F8133">
        <v>0.86895</v>
      </c>
      <c r="G8133">
        <v>2.1950000000000001E-2</v>
      </c>
      <c r="H8133">
        <v>0.30064999999999997</v>
      </c>
      <c r="I8133">
        <v>5.8549999999999998E-2</v>
      </c>
      <c r="J8133">
        <v>0.99934999999999996</v>
      </c>
      <c r="K8133">
        <v>0.47325</v>
      </c>
      <c r="L8133">
        <v>0.86934999999999996</v>
      </c>
      <c r="M8133">
        <v>0.14115</v>
      </c>
    </row>
    <row r="8134" spans="2:13" x14ac:dyDescent="0.35">
      <c r="B8134">
        <v>8131</v>
      </c>
      <c r="C8134">
        <v>0.81305000000000005</v>
      </c>
      <c r="D8134">
        <v>4.6499999999999996E-3</v>
      </c>
      <c r="E8134">
        <v>0.24475</v>
      </c>
      <c r="F8134">
        <v>0.53774999999999995</v>
      </c>
      <c r="G8134">
        <v>0.25114999999999998</v>
      </c>
      <c r="H8134">
        <v>0.87275000000000003</v>
      </c>
      <c r="I8134">
        <v>0.41654999999999998</v>
      </c>
      <c r="J8134">
        <v>0.53205000000000002</v>
      </c>
      <c r="K8134">
        <v>0.38755000000000001</v>
      </c>
      <c r="L8134">
        <v>9.2950000000000005E-2</v>
      </c>
      <c r="M8134">
        <v>0.61944999999999995</v>
      </c>
    </row>
    <row r="8135" spans="2:13" x14ac:dyDescent="0.35">
      <c r="B8135">
        <v>8132</v>
      </c>
      <c r="C8135">
        <v>0.81315000000000004</v>
      </c>
      <c r="D8135">
        <v>0.75705</v>
      </c>
      <c r="E8135">
        <v>0.43175000000000002</v>
      </c>
      <c r="F8135">
        <v>0.14365</v>
      </c>
      <c r="G8135">
        <v>0.37524999999999997</v>
      </c>
      <c r="H8135">
        <v>0.44735000000000003</v>
      </c>
      <c r="I8135">
        <v>0.53874999999999995</v>
      </c>
      <c r="J8135">
        <v>0.86045000000000005</v>
      </c>
      <c r="K8135">
        <v>0.97484999999999999</v>
      </c>
      <c r="L8135">
        <v>0.66715000000000002</v>
      </c>
      <c r="M8135">
        <v>0.50024999999999997</v>
      </c>
    </row>
    <row r="8136" spans="2:13" x14ac:dyDescent="0.35">
      <c r="B8136">
        <v>8133</v>
      </c>
      <c r="C8136">
        <v>0.81325000000000003</v>
      </c>
      <c r="D8136">
        <v>0.41025</v>
      </c>
      <c r="E8136">
        <v>0.19455</v>
      </c>
      <c r="F8136">
        <v>0.36504999999999999</v>
      </c>
      <c r="G8136">
        <v>0.91754999999999998</v>
      </c>
      <c r="H8136">
        <v>0.65125</v>
      </c>
      <c r="I8136">
        <v>0.54854999999999998</v>
      </c>
      <c r="J8136">
        <v>0.99304999999999999</v>
      </c>
      <c r="K8136">
        <v>0.56735000000000002</v>
      </c>
      <c r="L8136">
        <v>0.58674999999999999</v>
      </c>
      <c r="M8136">
        <v>0.41815000000000002</v>
      </c>
    </row>
    <row r="8137" spans="2:13" x14ac:dyDescent="0.35">
      <c r="B8137">
        <v>8134</v>
      </c>
      <c r="C8137">
        <v>0.81335000000000002</v>
      </c>
      <c r="D8137">
        <v>0.93925000000000003</v>
      </c>
      <c r="E8137">
        <v>0.14824999999999999</v>
      </c>
      <c r="F8137">
        <v>0.98845000000000005</v>
      </c>
      <c r="G8137">
        <v>0.87224999999999997</v>
      </c>
      <c r="H8137">
        <v>0.30754999999999999</v>
      </c>
      <c r="I8137">
        <v>0.76654999999999995</v>
      </c>
      <c r="J8137">
        <v>0.35725000000000001</v>
      </c>
      <c r="K8137">
        <v>0.50895000000000001</v>
      </c>
      <c r="L8137">
        <v>6.1850000000000002E-2</v>
      </c>
      <c r="M8137">
        <v>0.98355000000000004</v>
      </c>
    </row>
    <row r="8138" spans="2:13" x14ac:dyDescent="0.35">
      <c r="B8138">
        <v>8135</v>
      </c>
      <c r="C8138">
        <v>0.81345000000000001</v>
      </c>
      <c r="D8138">
        <v>0.30204999999999999</v>
      </c>
      <c r="E8138">
        <v>0.16785</v>
      </c>
      <c r="F8138">
        <v>0.38105</v>
      </c>
      <c r="G8138">
        <v>0.57574999999999998</v>
      </c>
      <c r="H8138">
        <v>0.61455000000000004</v>
      </c>
      <c r="I8138">
        <v>0.37454999999999999</v>
      </c>
      <c r="J8138">
        <v>0.34684999999999999</v>
      </c>
      <c r="K8138">
        <v>0.43924999999999997</v>
      </c>
      <c r="L8138">
        <v>0.92264999999999997</v>
      </c>
      <c r="M8138">
        <v>0.85514999999999997</v>
      </c>
    </row>
    <row r="8139" spans="2:13" x14ac:dyDescent="0.35">
      <c r="B8139">
        <v>8136</v>
      </c>
      <c r="C8139">
        <v>0.81355</v>
      </c>
      <c r="D8139">
        <v>0.26255000000000001</v>
      </c>
      <c r="E8139">
        <v>0.15065000000000001</v>
      </c>
      <c r="F8139">
        <v>0.52815000000000001</v>
      </c>
      <c r="G8139">
        <v>0.74475000000000002</v>
      </c>
      <c r="H8139">
        <v>0.86514999999999997</v>
      </c>
      <c r="I8139">
        <v>0.48825000000000002</v>
      </c>
      <c r="J8139">
        <v>0.96725000000000005</v>
      </c>
      <c r="K8139">
        <v>0.42564999999999997</v>
      </c>
      <c r="L8139">
        <v>6.8349999999999994E-2</v>
      </c>
      <c r="M8139">
        <v>0.60624999999999996</v>
      </c>
    </row>
    <row r="8140" spans="2:13" x14ac:dyDescent="0.35">
      <c r="B8140">
        <v>8137</v>
      </c>
      <c r="C8140">
        <v>0.81364999999999998</v>
      </c>
      <c r="D8140">
        <v>0.36345</v>
      </c>
      <c r="E8140">
        <v>0.52725</v>
      </c>
      <c r="F8140">
        <v>0.20895</v>
      </c>
      <c r="G8140">
        <v>0.89605000000000001</v>
      </c>
      <c r="H8140">
        <v>0.48415000000000002</v>
      </c>
      <c r="I8140">
        <v>0.53605000000000003</v>
      </c>
      <c r="J8140">
        <v>0.24304999999999999</v>
      </c>
      <c r="K8140">
        <v>0.18534999999999999</v>
      </c>
      <c r="L8140">
        <v>0.83614999999999995</v>
      </c>
      <c r="M8140">
        <v>0.66615000000000002</v>
      </c>
    </row>
    <row r="8141" spans="2:13" x14ac:dyDescent="0.35">
      <c r="B8141">
        <v>8138</v>
      </c>
      <c r="C8141">
        <v>0.81374999999999997</v>
      </c>
      <c r="D8141">
        <v>0.59435000000000004</v>
      </c>
      <c r="E8141">
        <v>0.86455000000000004</v>
      </c>
      <c r="F8141">
        <v>7.9949999999999993E-2</v>
      </c>
      <c r="G8141">
        <v>0.97785</v>
      </c>
      <c r="H8141">
        <v>0.19314999999999999</v>
      </c>
      <c r="I8141">
        <v>0.16034999999999999</v>
      </c>
      <c r="J8141">
        <v>0.14065</v>
      </c>
      <c r="K8141">
        <v>0.17265</v>
      </c>
      <c r="L8141">
        <v>0.30525000000000002</v>
      </c>
      <c r="M8141">
        <v>0.62234999999999996</v>
      </c>
    </row>
    <row r="8142" spans="2:13" x14ac:dyDescent="0.35">
      <c r="B8142">
        <v>8139</v>
      </c>
      <c r="C8142">
        <v>0.81384999999999996</v>
      </c>
      <c r="D8142">
        <v>0.82684999999999997</v>
      </c>
      <c r="E8142">
        <v>0.71584999999999999</v>
      </c>
      <c r="F8142">
        <v>0.47125</v>
      </c>
      <c r="G8142">
        <v>0.79574999999999996</v>
      </c>
      <c r="H8142">
        <v>0.63314999999999999</v>
      </c>
      <c r="I8142">
        <v>0.65154999999999996</v>
      </c>
      <c r="J8142">
        <v>0.26674999999999999</v>
      </c>
      <c r="K8142">
        <v>0.99275000000000002</v>
      </c>
      <c r="L8142">
        <v>0.84635000000000005</v>
      </c>
      <c r="M8142">
        <v>0.53744999999999998</v>
      </c>
    </row>
    <row r="8143" spans="2:13" x14ac:dyDescent="0.35">
      <c r="B8143">
        <v>8140</v>
      </c>
      <c r="C8143">
        <v>0.81394999999999995</v>
      </c>
      <c r="D8143">
        <v>0.86124999999999996</v>
      </c>
      <c r="E8143">
        <v>0.10274999999999999</v>
      </c>
      <c r="F8143">
        <v>0.92584999999999995</v>
      </c>
      <c r="G8143">
        <v>0.55974999999999997</v>
      </c>
      <c r="H8143">
        <v>0.56664999999999999</v>
      </c>
      <c r="I8143">
        <v>0.15015000000000001</v>
      </c>
      <c r="J8143">
        <v>0.89854999999999996</v>
      </c>
      <c r="K8143">
        <v>0.15384999999999999</v>
      </c>
      <c r="L8143">
        <v>0.12575</v>
      </c>
      <c r="M8143">
        <v>0.80305000000000004</v>
      </c>
    </row>
    <row r="8144" spans="2:13" x14ac:dyDescent="0.35">
      <c r="B8144">
        <v>8141</v>
      </c>
      <c r="C8144">
        <v>0.81405000000000005</v>
      </c>
      <c r="D8144">
        <v>0.64554999999999996</v>
      </c>
      <c r="E8144">
        <v>0.71894999999999998</v>
      </c>
      <c r="F8144">
        <v>0.21584999999999999</v>
      </c>
      <c r="G8144">
        <v>0.36504999999999999</v>
      </c>
      <c r="H8144">
        <v>0.20895</v>
      </c>
      <c r="I8144">
        <v>0.94745000000000001</v>
      </c>
      <c r="J8144">
        <v>0.96894999999999998</v>
      </c>
      <c r="K8144">
        <v>0.76285000000000003</v>
      </c>
      <c r="L8144">
        <v>0.82804999999999995</v>
      </c>
      <c r="M8144">
        <v>0.88465000000000005</v>
      </c>
    </row>
    <row r="8145" spans="2:13" x14ac:dyDescent="0.35">
      <c r="B8145">
        <v>8142</v>
      </c>
      <c r="C8145">
        <v>0.81415000000000004</v>
      </c>
      <c r="D8145">
        <v>0.14244999999999999</v>
      </c>
      <c r="E8145">
        <v>0.81345000000000001</v>
      </c>
      <c r="F8145">
        <v>0.99165000000000003</v>
      </c>
      <c r="G8145">
        <v>0.33174999999999999</v>
      </c>
      <c r="H8145">
        <v>0.88585000000000003</v>
      </c>
      <c r="I8145">
        <v>0.56564999999999999</v>
      </c>
      <c r="J8145">
        <v>0.73014999999999997</v>
      </c>
      <c r="K8145">
        <v>0.94784999999999997</v>
      </c>
      <c r="L8145">
        <v>0.31945000000000001</v>
      </c>
      <c r="M8145">
        <v>0.92764999999999997</v>
      </c>
    </row>
    <row r="8146" spans="2:13" x14ac:dyDescent="0.35">
      <c r="B8146">
        <v>8143</v>
      </c>
      <c r="C8146">
        <v>0.81425000000000003</v>
      </c>
      <c r="D8146">
        <v>0.75485000000000002</v>
      </c>
      <c r="E8146">
        <v>2.7050000000000001E-2</v>
      </c>
      <c r="F8146">
        <v>0.35685</v>
      </c>
      <c r="G8146">
        <v>0.61604999999999999</v>
      </c>
      <c r="H8146">
        <v>0.17185</v>
      </c>
      <c r="I8146">
        <v>0.48725000000000002</v>
      </c>
      <c r="J8146">
        <v>0.21595</v>
      </c>
      <c r="K8146">
        <v>0.34065000000000001</v>
      </c>
      <c r="L8146">
        <v>0.19645000000000001</v>
      </c>
      <c r="M8146">
        <v>0.40005000000000002</v>
      </c>
    </row>
    <row r="8147" spans="2:13" x14ac:dyDescent="0.35">
      <c r="B8147">
        <v>8144</v>
      </c>
      <c r="C8147">
        <v>0.81435000000000002</v>
      </c>
      <c r="D8147">
        <v>3.4549999999999997E-2</v>
      </c>
      <c r="E8147">
        <v>0.56964999999999999</v>
      </c>
      <c r="F8147">
        <v>0.69964999999999999</v>
      </c>
      <c r="G8147">
        <v>0.44795000000000001</v>
      </c>
      <c r="H8147">
        <v>0.23155000000000001</v>
      </c>
      <c r="I8147">
        <v>0.64744999999999997</v>
      </c>
      <c r="J8147">
        <v>4.5749999999999999E-2</v>
      </c>
      <c r="K8147">
        <v>0.13305</v>
      </c>
      <c r="L8147">
        <v>0.14904999999999999</v>
      </c>
      <c r="M8147">
        <v>8.8550000000000004E-2</v>
      </c>
    </row>
    <row r="8148" spans="2:13" x14ac:dyDescent="0.35">
      <c r="B8148">
        <v>8145</v>
      </c>
      <c r="C8148">
        <v>0.81445000000000001</v>
      </c>
      <c r="D8148">
        <v>0.53805000000000003</v>
      </c>
      <c r="E8148">
        <v>0.77195000000000003</v>
      </c>
      <c r="F8148">
        <v>0.17365</v>
      </c>
      <c r="G8148">
        <v>0.35654999999999998</v>
      </c>
      <c r="H8148">
        <v>0.81794999999999995</v>
      </c>
      <c r="I8148">
        <v>0.41935</v>
      </c>
      <c r="J8148">
        <v>0.29235</v>
      </c>
      <c r="K8148">
        <v>0.85814999999999997</v>
      </c>
      <c r="L8148">
        <v>0.82825000000000004</v>
      </c>
      <c r="M8148">
        <v>0.35825000000000001</v>
      </c>
    </row>
    <row r="8149" spans="2:13" x14ac:dyDescent="0.35">
      <c r="B8149">
        <v>8146</v>
      </c>
      <c r="C8149">
        <v>0.81455</v>
      </c>
      <c r="D8149">
        <v>0.17765</v>
      </c>
      <c r="E8149">
        <v>0.14535000000000001</v>
      </c>
      <c r="F8149">
        <v>0.44124999999999998</v>
      </c>
      <c r="G8149">
        <v>0.71765000000000001</v>
      </c>
      <c r="H8149">
        <v>0.93774999999999997</v>
      </c>
      <c r="I8149">
        <v>0.40055000000000002</v>
      </c>
      <c r="J8149">
        <v>0.58074999999999999</v>
      </c>
      <c r="K8149">
        <v>0.33415</v>
      </c>
      <c r="L8149">
        <v>0.37845000000000001</v>
      </c>
      <c r="M8149">
        <v>0.70365</v>
      </c>
    </row>
    <row r="8150" spans="2:13" x14ac:dyDescent="0.35">
      <c r="B8150">
        <v>8147</v>
      </c>
      <c r="C8150">
        <v>0.81464999999999999</v>
      </c>
      <c r="D8150">
        <v>0.43604999999999999</v>
      </c>
      <c r="E8150">
        <v>9.3950000000000006E-2</v>
      </c>
      <c r="F8150">
        <v>0.48635</v>
      </c>
      <c r="G8150">
        <v>0.55225000000000002</v>
      </c>
      <c r="H8150">
        <v>0.25705</v>
      </c>
      <c r="I8150">
        <v>0.66374999999999995</v>
      </c>
      <c r="J8150">
        <v>0.31225000000000003</v>
      </c>
      <c r="K8150">
        <v>0.90464999999999995</v>
      </c>
      <c r="L8150">
        <v>0.73814999999999997</v>
      </c>
      <c r="M8150">
        <v>0.57525000000000004</v>
      </c>
    </row>
    <row r="8151" spans="2:13" x14ac:dyDescent="0.35">
      <c r="B8151">
        <v>8148</v>
      </c>
      <c r="C8151">
        <v>0.81474999999999997</v>
      </c>
      <c r="D8151">
        <v>0.78574999999999995</v>
      </c>
      <c r="E8151">
        <v>0.31864999999999999</v>
      </c>
      <c r="F8151">
        <v>0.55184999999999995</v>
      </c>
      <c r="G8151">
        <v>0.97184999999999999</v>
      </c>
      <c r="H8151">
        <v>0.51185000000000003</v>
      </c>
      <c r="I8151">
        <v>0.55905000000000005</v>
      </c>
      <c r="J8151">
        <v>0.12775</v>
      </c>
      <c r="K8151">
        <v>0.55135000000000001</v>
      </c>
      <c r="L8151">
        <v>0.10725</v>
      </c>
      <c r="M8151">
        <v>0.21124999999999999</v>
      </c>
    </row>
    <row r="8152" spans="2:13" x14ac:dyDescent="0.35">
      <c r="B8152">
        <v>8149</v>
      </c>
      <c r="C8152">
        <v>0.81484999999999996</v>
      </c>
      <c r="D8152">
        <v>0.52585000000000004</v>
      </c>
      <c r="E8152">
        <v>0.10614999999999999</v>
      </c>
      <c r="F8152">
        <v>0.57625000000000004</v>
      </c>
      <c r="G8152">
        <v>0.99504999999999999</v>
      </c>
      <c r="H8152">
        <v>0.16514999999999999</v>
      </c>
      <c r="I8152">
        <v>0.78544999999999998</v>
      </c>
      <c r="J8152">
        <v>0.72145000000000004</v>
      </c>
      <c r="K8152">
        <v>0.10005</v>
      </c>
      <c r="L8152">
        <v>0.53734999999999999</v>
      </c>
      <c r="M8152">
        <v>0.59545000000000003</v>
      </c>
    </row>
    <row r="8153" spans="2:13" x14ac:dyDescent="0.35">
      <c r="B8153">
        <v>8150</v>
      </c>
      <c r="C8153">
        <v>0.81494999999999995</v>
      </c>
      <c r="D8153">
        <v>0.85865000000000002</v>
      </c>
      <c r="E8153">
        <v>0.33395000000000002</v>
      </c>
      <c r="F8153">
        <v>0.37785000000000002</v>
      </c>
      <c r="G8153">
        <v>0.92574999999999996</v>
      </c>
      <c r="H8153">
        <v>0.30285000000000001</v>
      </c>
      <c r="I8153">
        <v>0.71165</v>
      </c>
      <c r="J8153">
        <v>0.34984999999999999</v>
      </c>
      <c r="K8153">
        <v>0.40494999999999998</v>
      </c>
      <c r="L8153">
        <v>4.335E-2</v>
      </c>
      <c r="M8153">
        <v>0.24825</v>
      </c>
    </row>
    <row r="8154" spans="2:13" x14ac:dyDescent="0.35">
      <c r="B8154">
        <v>8151</v>
      </c>
      <c r="C8154">
        <v>0.81505000000000005</v>
      </c>
      <c r="D8154">
        <v>0.14124999999999999</v>
      </c>
      <c r="E8154">
        <v>6.7250000000000004E-2</v>
      </c>
      <c r="F8154">
        <v>0.25905</v>
      </c>
      <c r="G8154">
        <v>0.34894999999999998</v>
      </c>
      <c r="H8154">
        <v>0.91474999999999995</v>
      </c>
      <c r="I8154">
        <v>0.92244999999999999</v>
      </c>
      <c r="J8154">
        <v>0.69325000000000003</v>
      </c>
      <c r="K8154">
        <v>0.66944999999999999</v>
      </c>
      <c r="L8154">
        <v>0.11155</v>
      </c>
      <c r="M8154">
        <v>0.42885000000000001</v>
      </c>
    </row>
    <row r="8155" spans="2:13" x14ac:dyDescent="0.35">
      <c r="B8155">
        <v>8152</v>
      </c>
      <c r="C8155">
        <v>0.81515000000000004</v>
      </c>
      <c r="D8155">
        <v>0.39615</v>
      </c>
      <c r="E8155">
        <v>0.59724999999999995</v>
      </c>
      <c r="F8155">
        <v>9.6350000000000005E-2</v>
      </c>
      <c r="G8155">
        <v>0.23175000000000001</v>
      </c>
      <c r="H8155">
        <v>0.44014999999999999</v>
      </c>
      <c r="I8155">
        <v>0.87065000000000003</v>
      </c>
      <c r="J8155">
        <v>0.38514999999999999</v>
      </c>
      <c r="K8155">
        <v>0.45934999999999998</v>
      </c>
      <c r="L8155">
        <v>0.57955000000000001</v>
      </c>
      <c r="M8155">
        <v>0.27794999999999997</v>
      </c>
    </row>
    <row r="8156" spans="2:13" x14ac:dyDescent="0.35">
      <c r="B8156">
        <v>8153</v>
      </c>
      <c r="C8156">
        <v>0.81525000000000003</v>
      </c>
      <c r="D8156">
        <v>0.91915000000000002</v>
      </c>
      <c r="E8156">
        <v>0.86255000000000004</v>
      </c>
      <c r="F8156">
        <v>0.65315000000000001</v>
      </c>
      <c r="G8156">
        <v>0.29935</v>
      </c>
      <c r="H8156">
        <v>0.47954999999999998</v>
      </c>
      <c r="I8156">
        <v>0.83284999999999998</v>
      </c>
      <c r="J8156">
        <v>0.28094999999999998</v>
      </c>
      <c r="K8156">
        <v>0.75285000000000002</v>
      </c>
      <c r="L8156">
        <v>1.0449999999999999E-2</v>
      </c>
      <c r="M8156">
        <v>0.14235</v>
      </c>
    </row>
    <row r="8157" spans="2:13" x14ac:dyDescent="0.35">
      <c r="B8157">
        <v>8154</v>
      </c>
      <c r="C8157">
        <v>0.81535000000000002</v>
      </c>
      <c r="D8157">
        <v>0.27045000000000002</v>
      </c>
      <c r="E8157">
        <v>0.59465000000000001</v>
      </c>
      <c r="F8157">
        <v>0.76224999999999998</v>
      </c>
      <c r="G8157">
        <v>0.57535000000000003</v>
      </c>
      <c r="H8157">
        <v>0.35894999999999999</v>
      </c>
      <c r="I8157">
        <v>0.72655000000000003</v>
      </c>
      <c r="J8157">
        <v>0.82274999999999998</v>
      </c>
      <c r="K8157">
        <v>0.34005000000000002</v>
      </c>
      <c r="L8157">
        <v>0.19625000000000001</v>
      </c>
      <c r="M8157">
        <v>0.62095</v>
      </c>
    </row>
    <row r="8158" spans="2:13" x14ac:dyDescent="0.35">
      <c r="B8158">
        <v>8155</v>
      </c>
      <c r="C8158">
        <v>0.81545000000000001</v>
      </c>
      <c r="D8158">
        <v>0.17505000000000001</v>
      </c>
      <c r="E8158">
        <v>0.57345000000000002</v>
      </c>
      <c r="F8158">
        <v>0.95994999999999997</v>
      </c>
      <c r="G8158">
        <v>0.13775000000000001</v>
      </c>
      <c r="H8158">
        <v>0.34465000000000001</v>
      </c>
      <c r="I8158">
        <v>0.22514999999999999</v>
      </c>
      <c r="J8158">
        <v>0.46994999999999998</v>
      </c>
      <c r="K8158">
        <v>0.36215000000000003</v>
      </c>
      <c r="L8158">
        <v>0.69015000000000004</v>
      </c>
      <c r="M8158">
        <v>0.19214999999999999</v>
      </c>
    </row>
    <row r="8159" spans="2:13" x14ac:dyDescent="0.35">
      <c r="B8159">
        <v>8156</v>
      </c>
      <c r="C8159">
        <v>0.81555</v>
      </c>
      <c r="D8159">
        <v>0.65954999999999997</v>
      </c>
      <c r="E8159">
        <v>0.42244999999999999</v>
      </c>
      <c r="F8159">
        <v>0.70615000000000006</v>
      </c>
      <c r="G8159">
        <v>0.89415</v>
      </c>
      <c r="H8159">
        <v>0.86414999999999997</v>
      </c>
      <c r="I8159">
        <v>0.78444999999999998</v>
      </c>
      <c r="J8159">
        <v>0.95755000000000001</v>
      </c>
      <c r="K8159">
        <v>0.19284999999999999</v>
      </c>
      <c r="L8159">
        <v>0.35654999999999998</v>
      </c>
      <c r="M8159">
        <v>1.7950000000000001E-2</v>
      </c>
    </row>
    <row r="8160" spans="2:13" x14ac:dyDescent="0.35">
      <c r="B8160">
        <v>8157</v>
      </c>
      <c r="C8160">
        <v>0.81564999999999999</v>
      </c>
      <c r="D8160">
        <v>0.79895000000000005</v>
      </c>
      <c r="E8160">
        <v>0.15875</v>
      </c>
      <c r="F8160">
        <v>0.51964999999999995</v>
      </c>
      <c r="G8160">
        <v>3.5749999999999997E-2</v>
      </c>
      <c r="H8160">
        <v>0.76805000000000001</v>
      </c>
      <c r="I8160">
        <v>0.76444999999999996</v>
      </c>
      <c r="J8160">
        <v>0.41565000000000002</v>
      </c>
      <c r="K8160">
        <v>0.40544999999999998</v>
      </c>
      <c r="L8160">
        <v>0.24435000000000001</v>
      </c>
      <c r="M8160">
        <v>0.18104999999999999</v>
      </c>
    </row>
    <row r="8161" spans="2:13" x14ac:dyDescent="0.35">
      <c r="B8161">
        <v>8158</v>
      </c>
      <c r="C8161">
        <v>0.81574999999999998</v>
      </c>
      <c r="D8161">
        <v>0.29165000000000002</v>
      </c>
      <c r="E8161">
        <v>0.20135</v>
      </c>
      <c r="F8161">
        <v>0.61055000000000004</v>
      </c>
      <c r="G8161">
        <v>0.45045000000000002</v>
      </c>
      <c r="H8161">
        <v>0.22614999999999999</v>
      </c>
      <c r="I8161">
        <v>0.32755000000000001</v>
      </c>
      <c r="J8161">
        <v>0.34305000000000002</v>
      </c>
      <c r="K8161">
        <v>0.43974999999999997</v>
      </c>
      <c r="L8161">
        <v>0.28025</v>
      </c>
      <c r="M8161">
        <v>0.41015000000000001</v>
      </c>
    </row>
    <row r="8162" spans="2:13" x14ac:dyDescent="0.35">
      <c r="B8162">
        <v>8159</v>
      </c>
      <c r="C8162">
        <v>0.81584999999999996</v>
      </c>
      <c r="D8162">
        <v>0.85424999999999995</v>
      </c>
      <c r="E8162">
        <v>8.165E-2</v>
      </c>
      <c r="F8162">
        <v>0.48175000000000001</v>
      </c>
      <c r="G8162">
        <v>0.27315</v>
      </c>
      <c r="H8162">
        <v>0.91105000000000003</v>
      </c>
      <c r="I8162">
        <v>0.66225000000000001</v>
      </c>
      <c r="J8162">
        <v>0.96304999999999996</v>
      </c>
      <c r="K8162">
        <v>0.33045000000000002</v>
      </c>
      <c r="L8162">
        <v>0.40915000000000001</v>
      </c>
      <c r="M8162">
        <v>0.42404999999999998</v>
      </c>
    </row>
    <row r="8163" spans="2:13" x14ac:dyDescent="0.35">
      <c r="B8163">
        <v>8160</v>
      </c>
      <c r="C8163">
        <v>0.81594999999999995</v>
      </c>
      <c r="D8163">
        <v>0.71114999999999995</v>
      </c>
      <c r="E8163">
        <v>0.29494999999999999</v>
      </c>
      <c r="F8163">
        <v>0.99055000000000004</v>
      </c>
      <c r="G8163">
        <v>0.89244999999999997</v>
      </c>
      <c r="H8163">
        <v>0.13925000000000001</v>
      </c>
      <c r="I8163">
        <v>4.7849999999999997E-2</v>
      </c>
      <c r="J8163">
        <v>0.36254999999999998</v>
      </c>
      <c r="K8163">
        <v>0.14124999999999999</v>
      </c>
      <c r="L8163">
        <v>0.93225000000000002</v>
      </c>
      <c r="M8163">
        <v>1.7250000000000001E-2</v>
      </c>
    </row>
    <row r="8164" spans="2:13" x14ac:dyDescent="0.35">
      <c r="B8164">
        <v>8161</v>
      </c>
      <c r="C8164">
        <v>0.81605000000000005</v>
      </c>
      <c r="D8164">
        <v>0.56264999999999998</v>
      </c>
      <c r="E8164">
        <v>0.20035</v>
      </c>
      <c r="F8164">
        <v>0.23344999999999999</v>
      </c>
      <c r="G8164">
        <v>0.51014999999999999</v>
      </c>
      <c r="H8164">
        <v>0.59714999999999996</v>
      </c>
      <c r="I8164">
        <v>0.38335000000000002</v>
      </c>
      <c r="J8164">
        <v>0.59724999999999995</v>
      </c>
      <c r="K8164">
        <v>0.90564999999999996</v>
      </c>
      <c r="L8164">
        <v>0.54495000000000005</v>
      </c>
      <c r="M8164">
        <v>0.14155000000000001</v>
      </c>
    </row>
    <row r="8165" spans="2:13" x14ac:dyDescent="0.35">
      <c r="B8165">
        <v>8162</v>
      </c>
      <c r="C8165">
        <v>0.81615000000000004</v>
      </c>
      <c r="D8165">
        <v>0.59835000000000005</v>
      </c>
      <c r="E8165">
        <v>0.93154999999999999</v>
      </c>
      <c r="F8165">
        <v>0.94174999999999998</v>
      </c>
      <c r="G8165">
        <v>0.90395000000000003</v>
      </c>
      <c r="H8165">
        <v>0.39974999999999999</v>
      </c>
      <c r="I8165">
        <v>9.6949999999999995E-2</v>
      </c>
      <c r="J8165">
        <v>0.99665000000000004</v>
      </c>
      <c r="K8165">
        <v>0.70735000000000003</v>
      </c>
      <c r="L8165">
        <v>0.92984999999999995</v>
      </c>
      <c r="M8165">
        <v>0.98434999999999995</v>
      </c>
    </row>
    <row r="8166" spans="2:13" x14ac:dyDescent="0.35">
      <c r="B8166">
        <v>8163</v>
      </c>
      <c r="C8166">
        <v>0.81625000000000003</v>
      </c>
      <c r="D8166">
        <v>0.46584999999999999</v>
      </c>
      <c r="E8166">
        <v>0.82494999999999996</v>
      </c>
      <c r="F8166">
        <v>0.26855000000000001</v>
      </c>
      <c r="G8166">
        <v>0.13505</v>
      </c>
      <c r="H8166">
        <v>0.76395000000000002</v>
      </c>
      <c r="I8166">
        <v>0.77575000000000005</v>
      </c>
      <c r="J8166">
        <v>0.45774999999999999</v>
      </c>
      <c r="K8166">
        <v>0.44764999999999999</v>
      </c>
      <c r="L8166">
        <v>0.47775000000000001</v>
      </c>
      <c r="M8166">
        <v>0.81415000000000004</v>
      </c>
    </row>
    <row r="8167" spans="2:13" x14ac:dyDescent="0.35">
      <c r="B8167">
        <v>8164</v>
      </c>
      <c r="C8167">
        <v>0.81635000000000002</v>
      </c>
      <c r="D8167">
        <v>0.45455000000000001</v>
      </c>
      <c r="E8167">
        <v>0.21704999999999999</v>
      </c>
      <c r="F8167">
        <v>0.87905</v>
      </c>
      <c r="G8167">
        <v>0.53425</v>
      </c>
      <c r="H8167">
        <v>0.67615000000000003</v>
      </c>
      <c r="I8167">
        <v>0.83294999999999997</v>
      </c>
      <c r="J8167">
        <v>0.67774999999999996</v>
      </c>
      <c r="K8167">
        <v>0.62334999999999996</v>
      </c>
      <c r="L8167">
        <v>0.30935000000000001</v>
      </c>
      <c r="M8167">
        <v>0.88134999999999997</v>
      </c>
    </row>
    <row r="8168" spans="2:13" x14ac:dyDescent="0.35">
      <c r="B8168">
        <v>8165</v>
      </c>
      <c r="C8168">
        <v>0.81645000000000001</v>
      </c>
      <c r="D8168">
        <v>0.39924999999999999</v>
      </c>
      <c r="E8168">
        <v>0.93594999999999995</v>
      </c>
      <c r="F8168">
        <v>0.79205000000000003</v>
      </c>
      <c r="G8168">
        <v>0.40015000000000001</v>
      </c>
      <c r="H8168">
        <v>0.15475</v>
      </c>
      <c r="I8168">
        <v>0.35575000000000001</v>
      </c>
      <c r="J8168">
        <v>1.9650000000000001E-2</v>
      </c>
      <c r="K8168">
        <v>0.70294999999999996</v>
      </c>
      <c r="L8168">
        <v>0.10815</v>
      </c>
      <c r="M8168">
        <v>0.59594999999999998</v>
      </c>
    </row>
    <row r="8169" spans="2:13" x14ac:dyDescent="0.35">
      <c r="B8169">
        <v>8166</v>
      </c>
      <c r="C8169">
        <v>0.81655</v>
      </c>
      <c r="D8169">
        <v>0.47044999999999998</v>
      </c>
      <c r="E8169">
        <v>0.75344999999999995</v>
      </c>
      <c r="F8169">
        <v>0.33324999999999999</v>
      </c>
      <c r="G8169">
        <v>0.58094999999999997</v>
      </c>
      <c r="H8169">
        <v>0.27105000000000001</v>
      </c>
      <c r="I8169">
        <v>0.74455000000000005</v>
      </c>
      <c r="J8169">
        <v>0.97335000000000005</v>
      </c>
      <c r="K8169">
        <v>0.59065000000000001</v>
      </c>
      <c r="L8169">
        <v>0.61545000000000005</v>
      </c>
      <c r="M8169">
        <v>0.43095</v>
      </c>
    </row>
    <row r="8170" spans="2:13" x14ac:dyDescent="0.35">
      <c r="B8170">
        <v>8167</v>
      </c>
      <c r="C8170">
        <v>0.81664999999999999</v>
      </c>
      <c r="D8170">
        <v>0.64124999999999999</v>
      </c>
      <c r="E8170">
        <v>0.24124999999999999</v>
      </c>
      <c r="F8170">
        <v>0.75105</v>
      </c>
      <c r="G8170">
        <v>0.50744999999999996</v>
      </c>
      <c r="H8170">
        <v>0.45345000000000002</v>
      </c>
      <c r="I8170">
        <v>0.94325000000000003</v>
      </c>
      <c r="J8170">
        <v>0.34765000000000001</v>
      </c>
      <c r="K8170">
        <v>0.70704999999999996</v>
      </c>
      <c r="L8170">
        <v>0.80884999999999996</v>
      </c>
      <c r="M8170">
        <v>0.52344999999999997</v>
      </c>
    </row>
    <row r="8171" spans="2:13" x14ac:dyDescent="0.35">
      <c r="B8171">
        <v>8168</v>
      </c>
      <c r="C8171">
        <v>0.81674999999999998</v>
      </c>
      <c r="D8171">
        <v>0.62644999999999995</v>
      </c>
      <c r="E8171">
        <v>0.96914999999999996</v>
      </c>
      <c r="F8171">
        <v>0.84055000000000002</v>
      </c>
      <c r="G8171">
        <v>0.62265000000000004</v>
      </c>
      <c r="H8171">
        <v>0.91744999999999999</v>
      </c>
      <c r="I8171">
        <v>0.66705000000000003</v>
      </c>
      <c r="J8171">
        <v>0.55974999999999997</v>
      </c>
      <c r="K8171">
        <v>0.46544999999999997</v>
      </c>
      <c r="L8171">
        <v>0.58165</v>
      </c>
      <c r="M8171">
        <v>0.62614999999999998</v>
      </c>
    </row>
    <row r="8172" spans="2:13" x14ac:dyDescent="0.35">
      <c r="B8172">
        <v>8169</v>
      </c>
      <c r="C8172">
        <v>0.81684999999999997</v>
      </c>
      <c r="D8172">
        <v>0.34634999999999999</v>
      </c>
      <c r="E8172">
        <v>0.66805000000000003</v>
      </c>
      <c r="F8172">
        <v>0.96284999999999998</v>
      </c>
      <c r="G8172">
        <v>0.67095000000000005</v>
      </c>
      <c r="H8172">
        <v>0.14374999999999999</v>
      </c>
      <c r="I8172">
        <v>0.10465000000000001</v>
      </c>
      <c r="J8172">
        <v>0.53564999999999996</v>
      </c>
      <c r="K8172">
        <v>0.75614999999999999</v>
      </c>
      <c r="L8172">
        <v>0.42535000000000001</v>
      </c>
      <c r="M8172">
        <v>0.18734999999999999</v>
      </c>
    </row>
    <row r="8173" spans="2:13" x14ac:dyDescent="0.35">
      <c r="B8173">
        <v>8170</v>
      </c>
      <c r="C8173">
        <v>0.81694999999999995</v>
      </c>
      <c r="D8173">
        <v>0.32235000000000003</v>
      </c>
      <c r="E8173">
        <v>0.38464999999999999</v>
      </c>
      <c r="F8173">
        <v>0.26505000000000001</v>
      </c>
      <c r="G8173">
        <v>0.69384999999999997</v>
      </c>
      <c r="H8173">
        <v>0.32414999999999999</v>
      </c>
      <c r="I8173">
        <v>0.57255</v>
      </c>
      <c r="J8173">
        <v>6.8049999999999999E-2</v>
      </c>
      <c r="K8173">
        <v>5.0250000000000003E-2</v>
      </c>
      <c r="L8173">
        <v>0.27115</v>
      </c>
      <c r="M8173">
        <v>0.93025000000000002</v>
      </c>
    </row>
    <row r="8174" spans="2:13" x14ac:dyDescent="0.35">
      <c r="B8174">
        <v>8171</v>
      </c>
      <c r="C8174">
        <v>0.81705000000000005</v>
      </c>
      <c r="D8174">
        <v>0.24975</v>
      </c>
      <c r="E8174">
        <v>0.18855</v>
      </c>
      <c r="F8174">
        <v>0.29675000000000001</v>
      </c>
      <c r="G8174">
        <v>0.98094999999999999</v>
      </c>
      <c r="H8174">
        <v>0.15634999999999999</v>
      </c>
      <c r="I8174">
        <v>0.31235000000000002</v>
      </c>
      <c r="J8174">
        <v>1.0749999999999999E-2</v>
      </c>
      <c r="K8174">
        <v>0.99904999999999999</v>
      </c>
      <c r="L8174">
        <v>0.40484999999999999</v>
      </c>
      <c r="M8174">
        <v>0.13075000000000001</v>
      </c>
    </row>
    <row r="8175" spans="2:13" x14ac:dyDescent="0.35">
      <c r="B8175">
        <v>8172</v>
      </c>
      <c r="C8175">
        <v>0.81715000000000004</v>
      </c>
      <c r="D8175">
        <v>0.91964999999999997</v>
      </c>
      <c r="E8175">
        <v>6.4850000000000005E-2</v>
      </c>
      <c r="F8175">
        <v>0.61275000000000002</v>
      </c>
      <c r="G8175">
        <v>0.58465</v>
      </c>
      <c r="H8175">
        <v>0.22334999999999999</v>
      </c>
      <c r="I8175">
        <v>0.93415000000000004</v>
      </c>
      <c r="J8175">
        <v>0.53434999999999999</v>
      </c>
      <c r="K8175">
        <v>0.14074999999999999</v>
      </c>
      <c r="L8175">
        <v>0.29904999999999998</v>
      </c>
      <c r="M8175">
        <v>0.23594999999999999</v>
      </c>
    </row>
    <row r="8176" spans="2:13" x14ac:dyDescent="0.35">
      <c r="B8176">
        <v>8173</v>
      </c>
      <c r="C8176">
        <v>0.81725000000000003</v>
      </c>
      <c r="D8176">
        <v>0.21215000000000001</v>
      </c>
      <c r="E8176">
        <v>0.35925000000000001</v>
      </c>
      <c r="F8176">
        <v>0.71335000000000004</v>
      </c>
      <c r="G8176">
        <v>0.81564999999999999</v>
      </c>
      <c r="H8176">
        <v>1.9499999999999999E-3</v>
      </c>
      <c r="I8176">
        <v>0.34394999999999998</v>
      </c>
      <c r="J8176">
        <v>0.62985000000000002</v>
      </c>
      <c r="K8176">
        <v>0.54374999999999996</v>
      </c>
      <c r="L8176">
        <v>0.57455000000000001</v>
      </c>
      <c r="M8176">
        <v>0.92674999999999996</v>
      </c>
    </row>
    <row r="8177" spans="2:13" x14ac:dyDescent="0.35">
      <c r="B8177">
        <v>8174</v>
      </c>
      <c r="C8177">
        <v>0.81735000000000002</v>
      </c>
      <c r="D8177">
        <v>0.55635000000000001</v>
      </c>
      <c r="E8177">
        <v>0.20315</v>
      </c>
      <c r="F8177">
        <v>0.88765000000000005</v>
      </c>
      <c r="G8177">
        <v>0.50795000000000001</v>
      </c>
      <c r="H8177">
        <v>0.59184999999999999</v>
      </c>
      <c r="I8177">
        <v>0.33584999999999998</v>
      </c>
      <c r="J8177">
        <v>0.53034999999999999</v>
      </c>
      <c r="K8177">
        <v>0.59335000000000004</v>
      </c>
      <c r="L8177">
        <v>0.36215000000000003</v>
      </c>
      <c r="M8177">
        <v>0.23325000000000001</v>
      </c>
    </row>
    <row r="8178" spans="2:13" x14ac:dyDescent="0.35">
      <c r="B8178">
        <v>8175</v>
      </c>
      <c r="C8178">
        <v>0.81745000000000001</v>
      </c>
      <c r="D8178">
        <v>0.88365000000000005</v>
      </c>
      <c r="E8178">
        <v>0.57425000000000004</v>
      </c>
      <c r="F8178">
        <v>0.52885000000000004</v>
      </c>
      <c r="G8178">
        <v>0.66264999999999996</v>
      </c>
      <c r="H8178">
        <v>0.53244999999999998</v>
      </c>
      <c r="I8178">
        <v>0.62265000000000004</v>
      </c>
      <c r="J8178">
        <v>0.42125000000000001</v>
      </c>
      <c r="K8178">
        <v>8.7650000000000006E-2</v>
      </c>
      <c r="L8178">
        <v>0.96924999999999994</v>
      </c>
      <c r="M8178">
        <v>3.1050000000000001E-2</v>
      </c>
    </row>
    <row r="8179" spans="2:13" x14ac:dyDescent="0.35">
      <c r="B8179">
        <v>8176</v>
      </c>
      <c r="C8179">
        <v>0.81755</v>
      </c>
      <c r="D8179">
        <v>0.82315000000000005</v>
      </c>
      <c r="E8179">
        <v>0.69535000000000002</v>
      </c>
      <c r="F8179">
        <v>2.1149999999999999E-2</v>
      </c>
      <c r="G8179">
        <v>0.88854999999999995</v>
      </c>
      <c r="H8179">
        <v>0.72575000000000001</v>
      </c>
      <c r="I8179">
        <v>0.10755000000000001</v>
      </c>
      <c r="J8179">
        <v>0.13685</v>
      </c>
      <c r="K8179">
        <v>0.69974999999999998</v>
      </c>
      <c r="L8179">
        <v>0.38495000000000001</v>
      </c>
      <c r="M8179">
        <v>0.17585000000000001</v>
      </c>
    </row>
    <row r="8180" spans="2:13" x14ac:dyDescent="0.35">
      <c r="B8180">
        <v>8177</v>
      </c>
      <c r="C8180">
        <v>0.81764999999999999</v>
      </c>
      <c r="D8180">
        <v>0.56074999999999997</v>
      </c>
      <c r="E8180">
        <v>0.46834999999999999</v>
      </c>
      <c r="F8180">
        <v>7.4950000000000003E-2</v>
      </c>
      <c r="G8180">
        <v>2.315E-2</v>
      </c>
      <c r="H8180">
        <v>0.86124999999999996</v>
      </c>
      <c r="I8180">
        <v>0.85104999999999997</v>
      </c>
      <c r="J8180">
        <v>0.67054999999999998</v>
      </c>
      <c r="K8180">
        <v>1.4250000000000001E-2</v>
      </c>
      <c r="L8180">
        <v>0.69005000000000005</v>
      </c>
      <c r="M8180">
        <v>0.30135000000000001</v>
      </c>
    </row>
    <row r="8181" spans="2:13" x14ac:dyDescent="0.35">
      <c r="B8181">
        <v>8178</v>
      </c>
      <c r="C8181">
        <v>0.81774999999999998</v>
      </c>
      <c r="D8181">
        <v>0.71935000000000004</v>
      </c>
      <c r="E8181">
        <v>0.22714999999999999</v>
      </c>
      <c r="F8181">
        <v>0.30025000000000002</v>
      </c>
      <c r="G8181">
        <v>0.25724999999999998</v>
      </c>
      <c r="H8181">
        <v>2.9950000000000001E-2</v>
      </c>
      <c r="I8181">
        <v>0.80584999999999996</v>
      </c>
      <c r="J8181">
        <v>0.21165</v>
      </c>
      <c r="K8181">
        <v>0.56405000000000005</v>
      </c>
      <c r="L8181">
        <v>0.69305000000000005</v>
      </c>
      <c r="M8181">
        <v>0.34944999999999998</v>
      </c>
    </row>
    <row r="8182" spans="2:13" x14ac:dyDescent="0.35">
      <c r="B8182">
        <v>8179</v>
      </c>
      <c r="C8182">
        <v>0.81784999999999997</v>
      </c>
      <c r="D8182">
        <v>0.96755000000000002</v>
      </c>
      <c r="E8182">
        <v>6.4449999999999993E-2</v>
      </c>
      <c r="F8182">
        <v>0.48094999999999999</v>
      </c>
      <c r="G8182">
        <v>0.97304999999999997</v>
      </c>
      <c r="H8182">
        <v>0.88185000000000002</v>
      </c>
      <c r="I8182">
        <v>0.74075000000000002</v>
      </c>
      <c r="J8182">
        <v>0.51144999999999996</v>
      </c>
      <c r="K8182">
        <v>0.42165000000000002</v>
      </c>
      <c r="L8182">
        <v>0.38485000000000003</v>
      </c>
      <c r="M8182">
        <v>0.10115</v>
      </c>
    </row>
    <row r="8183" spans="2:13" x14ac:dyDescent="0.35">
      <c r="B8183">
        <v>8180</v>
      </c>
      <c r="C8183">
        <v>0.81794999999999995</v>
      </c>
      <c r="D8183">
        <v>0.57404999999999995</v>
      </c>
      <c r="E8183">
        <v>0.29144999999999999</v>
      </c>
      <c r="F8183">
        <v>0.30695</v>
      </c>
      <c r="G8183">
        <v>0.32195000000000001</v>
      </c>
      <c r="H8183">
        <v>0.40405000000000002</v>
      </c>
      <c r="I8183">
        <v>0.47384999999999999</v>
      </c>
      <c r="J8183">
        <v>0.34694999999999998</v>
      </c>
      <c r="K8183">
        <v>0.21265000000000001</v>
      </c>
      <c r="L8183">
        <v>0.60404999999999998</v>
      </c>
      <c r="M8183">
        <v>3.5500000000000002E-3</v>
      </c>
    </row>
    <row r="8184" spans="2:13" x14ac:dyDescent="0.35">
      <c r="B8184">
        <v>8181</v>
      </c>
      <c r="C8184">
        <v>0.81805000000000005</v>
      </c>
      <c r="D8184">
        <v>0.12485</v>
      </c>
      <c r="E8184">
        <v>0.41304999999999997</v>
      </c>
      <c r="F8184">
        <v>0.61455000000000004</v>
      </c>
      <c r="G8184">
        <v>0.30625000000000002</v>
      </c>
      <c r="H8184">
        <v>0.94064999999999999</v>
      </c>
      <c r="I8184">
        <v>0.23735000000000001</v>
      </c>
      <c r="J8184">
        <v>0.61045000000000005</v>
      </c>
      <c r="K8184">
        <v>4.7750000000000001E-2</v>
      </c>
      <c r="L8184">
        <v>0.50995000000000001</v>
      </c>
      <c r="M8184">
        <v>0.48515000000000003</v>
      </c>
    </row>
    <row r="8185" spans="2:13" x14ac:dyDescent="0.35">
      <c r="B8185">
        <v>8182</v>
      </c>
      <c r="C8185">
        <v>0.81815000000000004</v>
      </c>
      <c r="D8185">
        <v>3.8150000000000003E-2</v>
      </c>
      <c r="E8185">
        <v>0.67995000000000005</v>
      </c>
      <c r="F8185">
        <v>0.40755000000000002</v>
      </c>
      <c r="G8185">
        <v>0.21895000000000001</v>
      </c>
      <c r="H8185">
        <v>2.9649999999999999E-2</v>
      </c>
      <c r="I8185">
        <v>0.68364999999999998</v>
      </c>
      <c r="J8185">
        <v>0.34625</v>
      </c>
      <c r="K8185">
        <v>0.37785000000000002</v>
      </c>
      <c r="L8185">
        <v>0.42825000000000002</v>
      </c>
      <c r="M8185">
        <v>0.99685000000000001</v>
      </c>
    </row>
    <row r="8186" spans="2:13" x14ac:dyDescent="0.35">
      <c r="B8186">
        <v>8183</v>
      </c>
      <c r="C8186">
        <v>0.81825000000000003</v>
      </c>
      <c r="D8186">
        <v>0.71375</v>
      </c>
      <c r="E8186">
        <v>0.63505</v>
      </c>
      <c r="F8186">
        <v>0.36725000000000002</v>
      </c>
      <c r="G8186">
        <v>0.20795</v>
      </c>
      <c r="H8186">
        <v>0.46955000000000002</v>
      </c>
      <c r="I8186">
        <v>0.56335000000000002</v>
      </c>
      <c r="J8186">
        <v>0.42294999999999999</v>
      </c>
      <c r="K8186">
        <v>0.83184999999999998</v>
      </c>
      <c r="L8186">
        <v>0.85755000000000003</v>
      </c>
      <c r="M8186">
        <v>0.44874999999999998</v>
      </c>
    </row>
    <row r="8187" spans="2:13" x14ac:dyDescent="0.35">
      <c r="B8187">
        <v>8184</v>
      </c>
      <c r="C8187">
        <v>0.81835000000000002</v>
      </c>
      <c r="D8187">
        <v>0.99114999999999998</v>
      </c>
      <c r="E8187">
        <v>0.53805000000000003</v>
      </c>
      <c r="F8187">
        <v>0.52024999999999999</v>
      </c>
      <c r="G8187">
        <v>0.39724999999999999</v>
      </c>
      <c r="H8187">
        <v>0.93735000000000002</v>
      </c>
      <c r="I8187">
        <v>0.69315000000000004</v>
      </c>
      <c r="J8187">
        <v>0.11615</v>
      </c>
      <c r="K8187">
        <v>0.97355000000000003</v>
      </c>
      <c r="L8187">
        <v>0.59855000000000003</v>
      </c>
      <c r="M8187">
        <v>0.71635000000000004</v>
      </c>
    </row>
    <row r="8188" spans="2:13" x14ac:dyDescent="0.35">
      <c r="B8188">
        <v>8185</v>
      </c>
      <c r="C8188">
        <v>0.81845000000000001</v>
      </c>
      <c r="D8188">
        <v>0.21365000000000001</v>
      </c>
      <c r="E8188">
        <v>0.59965000000000002</v>
      </c>
      <c r="F8188">
        <v>0.52615000000000001</v>
      </c>
      <c r="G8188">
        <v>0.17695</v>
      </c>
      <c r="H8188">
        <v>0.57955000000000001</v>
      </c>
      <c r="I8188">
        <v>0.25074999999999997</v>
      </c>
      <c r="J8188">
        <v>0.76924999999999999</v>
      </c>
      <c r="K8188">
        <v>0.65885000000000005</v>
      </c>
      <c r="L8188">
        <v>0.35054999999999997</v>
      </c>
      <c r="M8188">
        <v>0.18715000000000001</v>
      </c>
    </row>
    <row r="8189" spans="2:13" x14ac:dyDescent="0.35">
      <c r="B8189">
        <v>8186</v>
      </c>
      <c r="C8189">
        <v>0.81855</v>
      </c>
      <c r="D8189">
        <v>0.21995000000000001</v>
      </c>
      <c r="E8189">
        <v>0.64144999999999996</v>
      </c>
      <c r="F8189">
        <v>0.45874999999999999</v>
      </c>
      <c r="G8189">
        <v>0.69415000000000004</v>
      </c>
      <c r="H8189">
        <v>0.15195</v>
      </c>
      <c r="I8189">
        <v>0.89285000000000003</v>
      </c>
      <c r="J8189">
        <v>8.0649999999999999E-2</v>
      </c>
      <c r="K8189">
        <v>2.0250000000000001E-2</v>
      </c>
      <c r="L8189">
        <v>0.83884999999999998</v>
      </c>
      <c r="M8189">
        <v>0.24984999999999999</v>
      </c>
    </row>
    <row r="8190" spans="2:13" x14ac:dyDescent="0.35">
      <c r="B8190">
        <v>8187</v>
      </c>
      <c r="C8190">
        <v>0.81864999999999999</v>
      </c>
      <c r="D8190">
        <v>0.21085000000000001</v>
      </c>
      <c r="E8190">
        <v>0.19495000000000001</v>
      </c>
      <c r="F8190">
        <v>0.72324999999999995</v>
      </c>
      <c r="G8190">
        <v>0.76324999999999998</v>
      </c>
      <c r="H8190">
        <v>6.8250000000000005E-2</v>
      </c>
      <c r="I8190">
        <v>2.6550000000000001E-2</v>
      </c>
      <c r="J8190">
        <v>0.99485000000000001</v>
      </c>
      <c r="K8190">
        <v>0.95694999999999997</v>
      </c>
      <c r="L8190">
        <v>0.78274999999999995</v>
      </c>
      <c r="M8190">
        <v>0.15434999999999999</v>
      </c>
    </row>
    <row r="8191" spans="2:13" x14ac:dyDescent="0.35">
      <c r="B8191">
        <v>8188</v>
      </c>
      <c r="C8191">
        <v>0.81874999999999998</v>
      </c>
      <c r="D8191">
        <v>7.8049999999999994E-2</v>
      </c>
      <c r="E8191">
        <v>0.88805000000000001</v>
      </c>
      <c r="F8191">
        <v>0.61585000000000001</v>
      </c>
      <c r="G8191">
        <v>0.49445</v>
      </c>
      <c r="H8191">
        <v>0.72594999999999998</v>
      </c>
      <c r="I8191">
        <v>0.49554999999999999</v>
      </c>
      <c r="J8191">
        <v>1.9050000000000001E-2</v>
      </c>
      <c r="K8191">
        <v>0.47735</v>
      </c>
      <c r="L8191">
        <v>0.33384999999999998</v>
      </c>
      <c r="M8191">
        <v>0.53444999999999998</v>
      </c>
    </row>
    <row r="8192" spans="2:13" x14ac:dyDescent="0.35">
      <c r="B8192">
        <v>8189</v>
      </c>
      <c r="C8192">
        <v>0.81884999999999997</v>
      </c>
      <c r="D8192">
        <v>0.19345000000000001</v>
      </c>
      <c r="E8192">
        <v>0.72694999999999999</v>
      </c>
      <c r="F8192">
        <v>0.90674999999999994</v>
      </c>
      <c r="G8192">
        <v>0.88834999999999997</v>
      </c>
      <c r="H8192">
        <v>0.84845000000000004</v>
      </c>
      <c r="I8192">
        <v>0.10875</v>
      </c>
      <c r="J8192">
        <v>0.12164999999999999</v>
      </c>
      <c r="K8192">
        <v>0.47885</v>
      </c>
      <c r="L8192">
        <v>0.19284999999999999</v>
      </c>
      <c r="M8192">
        <v>0.23935000000000001</v>
      </c>
    </row>
    <row r="8193" spans="2:13" x14ac:dyDescent="0.35">
      <c r="B8193">
        <v>8190</v>
      </c>
      <c r="C8193">
        <v>0.81894999999999996</v>
      </c>
      <c r="D8193">
        <v>0.82825000000000004</v>
      </c>
      <c r="E8193">
        <v>0.67645</v>
      </c>
      <c r="F8193">
        <v>0.59014999999999995</v>
      </c>
      <c r="G8193">
        <v>0.94935000000000003</v>
      </c>
      <c r="H8193">
        <v>0.27215</v>
      </c>
      <c r="I8193">
        <v>0.47344999999999998</v>
      </c>
      <c r="J8193">
        <v>0.90854999999999997</v>
      </c>
      <c r="K8193">
        <v>9.9349999999999994E-2</v>
      </c>
      <c r="L8193">
        <v>0.61214999999999997</v>
      </c>
      <c r="M8193">
        <v>0.92974999999999997</v>
      </c>
    </row>
    <row r="8194" spans="2:13" x14ac:dyDescent="0.35">
      <c r="B8194">
        <v>8191</v>
      </c>
      <c r="C8194">
        <v>0.81904999999999994</v>
      </c>
      <c r="D8194">
        <v>8.3150000000000002E-2</v>
      </c>
      <c r="E8194">
        <v>0.10165</v>
      </c>
      <c r="F8194">
        <v>8.1949999999999995E-2</v>
      </c>
      <c r="G8194">
        <v>0.20185</v>
      </c>
      <c r="H8194">
        <v>0.40384999999999999</v>
      </c>
      <c r="I8194">
        <v>0.73304999999999998</v>
      </c>
      <c r="J8194">
        <v>0.24745</v>
      </c>
      <c r="K8194">
        <v>0.12964999999999999</v>
      </c>
      <c r="L8194">
        <v>0.10785</v>
      </c>
      <c r="M8194">
        <v>0.42895</v>
      </c>
    </row>
    <row r="8195" spans="2:13" x14ac:dyDescent="0.35">
      <c r="B8195">
        <v>8192</v>
      </c>
      <c r="C8195">
        <v>0.81915000000000004</v>
      </c>
      <c r="D8195">
        <v>0.26085000000000003</v>
      </c>
      <c r="E8195">
        <v>0.24665000000000001</v>
      </c>
      <c r="F8195">
        <v>0.65225</v>
      </c>
      <c r="G8195">
        <v>0.60904999999999998</v>
      </c>
      <c r="H8195">
        <v>0.42415000000000003</v>
      </c>
      <c r="I8195">
        <v>0.70184999999999997</v>
      </c>
      <c r="J8195">
        <v>0.36554999999999999</v>
      </c>
      <c r="K8195">
        <v>0.36015000000000003</v>
      </c>
      <c r="L8195">
        <v>0.67205000000000004</v>
      </c>
      <c r="M8195">
        <v>0.23135</v>
      </c>
    </row>
    <row r="8196" spans="2:13" x14ac:dyDescent="0.35">
      <c r="B8196">
        <v>8193</v>
      </c>
      <c r="C8196">
        <v>0.81925000000000003</v>
      </c>
      <c r="D8196">
        <v>0.74255000000000004</v>
      </c>
      <c r="E8196">
        <v>4.165E-2</v>
      </c>
      <c r="F8196">
        <v>0.33315</v>
      </c>
      <c r="G8196">
        <v>0.99544999999999995</v>
      </c>
      <c r="H8196">
        <v>0.61585000000000001</v>
      </c>
      <c r="I8196">
        <v>0.43535000000000001</v>
      </c>
      <c r="J8196">
        <v>0.88675000000000004</v>
      </c>
      <c r="K8196">
        <v>0.28275</v>
      </c>
      <c r="L8196">
        <v>0.41985</v>
      </c>
      <c r="M8196">
        <v>8.3750000000000005E-2</v>
      </c>
    </row>
    <row r="8197" spans="2:13" x14ac:dyDescent="0.35">
      <c r="B8197">
        <v>8194</v>
      </c>
      <c r="C8197">
        <v>0.81935000000000002</v>
      </c>
      <c r="D8197">
        <v>0.54095000000000004</v>
      </c>
      <c r="E8197">
        <v>0.79535</v>
      </c>
      <c r="F8197">
        <v>0.27374999999999999</v>
      </c>
      <c r="G8197">
        <v>0.48975000000000002</v>
      </c>
      <c r="H8197">
        <v>0.77364999999999995</v>
      </c>
      <c r="I8197">
        <v>0.73634999999999995</v>
      </c>
      <c r="J8197">
        <v>0.34644999999999998</v>
      </c>
      <c r="K8197">
        <v>0.48415000000000002</v>
      </c>
      <c r="L8197">
        <v>0.44755</v>
      </c>
      <c r="M8197">
        <v>0.42514999999999997</v>
      </c>
    </row>
    <row r="8198" spans="2:13" x14ac:dyDescent="0.35">
      <c r="B8198">
        <v>8195</v>
      </c>
      <c r="C8198">
        <v>0.81945000000000001</v>
      </c>
      <c r="D8198">
        <v>0.39134999999999998</v>
      </c>
      <c r="E8198">
        <v>0.37714999999999999</v>
      </c>
      <c r="F8198">
        <v>0.99885000000000002</v>
      </c>
      <c r="G8198">
        <v>0.59204999999999997</v>
      </c>
      <c r="H8198">
        <v>0.97404999999999997</v>
      </c>
      <c r="I8198">
        <v>0.12195</v>
      </c>
      <c r="J8198">
        <v>0.59384999999999999</v>
      </c>
      <c r="K8198">
        <v>0.76524999999999999</v>
      </c>
      <c r="L8198">
        <v>0.16814999999999999</v>
      </c>
      <c r="M8198">
        <v>0.99824999999999997</v>
      </c>
    </row>
    <row r="8199" spans="2:13" x14ac:dyDescent="0.35">
      <c r="B8199">
        <v>8196</v>
      </c>
      <c r="C8199">
        <v>0.81955</v>
      </c>
      <c r="D8199">
        <v>0.94555</v>
      </c>
      <c r="E8199">
        <v>0.94145000000000001</v>
      </c>
      <c r="F8199">
        <v>0.46855000000000002</v>
      </c>
      <c r="G8199">
        <v>0.63024999999999998</v>
      </c>
      <c r="H8199">
        <v>0.29094999999999999</v>
      </c>
      <c r="I8199">
        <v>9.2249999999999999E-2</v>
      </c>
      <c r="J8199">
        <v>0.19875000000000001</v>
      </c>
      <c r="K8199">
        <v>0.11774999999999999</v>
      </c>
      <c r="L8199">
        <v>0.80295000000000005</v>
      </c>
      <c r="M8199">
        <v>0.89395000000000002</v>
      </c>
    </row>
    <row r="8200" spans="2:13" x14ac:dyDescent="0.35">
      <c r="B8200">
        <v>8197</v>
      </c>
      <c r="C8200">
        <v>0.81964999999999999</v>
      </c>
      <c r="D8200">
        <v>0.83525000000000005</v>
      </c>
      <c r="E8200">
        <v>0.91744999999999999</v>
      </c>
      <c r="F8200">
        <v>0.94864999999999999</v>
      </c>
      <c r="G8200">
        <v>0.49225000000000002</v>
      </c>
      <c r="H8200">
        <v>0.66215000000000002</v>
      </c>
      <c r="I8200">
        <v>0.97675000000000001</v>
      </c>
      <c r="J8200">
        <v>0.72865000000000002</v>
      </c>
      <c r="K8200">
        <v>6.7849999999999994E-2</v>
      </c>
      <c r="L8200">
        <v>0.31505</v>
      </c>
      <c r="M8200">
        <v>0.94394999999999996</v>
      </c>
    </row>
    <row r="8201" spans="2:13" x14ac:dyDescent="0.35">
      <c r="B8201">
        <v>8198</v>
      </c>
      <c r="C8201">
        <v>0.81974999999999998</v>
      </c>
      <c r="D8201">
        <v>0.37014999999999998</v>
      </c>
      <c r="E8201">
        <v>0.69194999999999995</v>
      </c>
      <c r="F8201">
        <v>0.12275</v>
      </c>
      <c r="G8201">
        <v>0.53625</v>
      </c>
      <c r="H8201">
        <v>0.90825</v>
      </c>
      <c r="I8201">
        <v>0.53534999999999999</v>
      </c>
      <c r="J8201">
        <v>0.52254999999999996</v>
      </c>
      <c r="K8201">
        <v>0.73585</v>
      </c>
      <c r="L8201">
        <v>0.92025000000000001</v>
      </c>
      <c r="M8201">
        <v>0.63634999999999997</v>
      </c>
    </row>
    <row r="8202" spans="2:13" x14ac:dyDescent="0.35">
      <c r="B8202">
        <v>8199</v>
      </c>
      <c r="C8202">
        <v>0.81984999999999997</v>
      </c>
      <c r="D8202">
        <v>0.64215</v>
      </c>
      <c r="E8202">
        <v>0.95825000000000005</v>
      </c>
      <c r="F8202">
        <v>0.66805000000000003</v>
      </c>
      <c r="G8202">
        <v>0.13965</v>
      </c>
      <c r="H8202">
        <v>0.37905</v>
      </c>
      <c r="I8202">
        <v>0.11345</v>
      </c>
      <c r="J8202">
        <v>0.24385000000000001</v>
      </c>
      <c r="K8202">
        <v>0.24435000000000001</v>
      </c>
      <c r="L8202">
        <v>0.55145</v>
      </c>
      <c r="M8202">
        <v>0.44674999999999998</v>
      </c>
    </row>
    <row r="8203" spans="2:13" x14ac:dyDescent="0.35">
      <c r="B8203">
        <v>8200</v>
      </c>
      <c r="C8203">
        <v>0.81994999999999996</v>
      </c>
      <c r="D8203">
        <v>0.81994999999999996</v>
      </c>
      <c r="E8203">
        <v>2.7949999999999999E-2</v>
      </c>
      <c r="F8203">
        <v>0.25564999999999999</v>
      </c>
      <c r="G8203">
        <v>0.82645000000000002</v>
      </c>
      <c r="H8203">
        <v>0.34955000000000003</v>
      </c>
      <c r="I8203">
        <v>0.84375</v>
      </c>
      <c r="J8203">
        <v>0.88705000000000001</v>
      </c>
      <c r="K8203">
        <v>0.69584999999999997</v>
      </c>
      <c r="L8203">
        <v>0.72475000000000001</v>
      </c>
      <c r="M8203">
        <v>0.75555000000000005</v>
      </c>
    </row>
    <row r="8204" spans="2:13" x14ac:dyDescent="0.35">
      <c r="B8204">
        <v>8201</v>
      </c>
      <c r="C8204">
        <v>0.82004999999999995</v>
      </c>
      <c r="D8204">
        <v>0.55054999999999998</v>
      </c>
      <c r="E8204">
        <v>0.15024999999999999</v>
      </c>
      <c r="F8204">
        <v>0.87144999999999995</v>
      </c>
      <c r="G8204">
        <v>0.32924999999999999</v>
      </c>
      <c r="H8204">
        <v>2.4850000000000001E-2</v>
      </c>
      <c r="I8204">
        <v>0.97075</v>
      </c>
      <c r="J8204">
        <v>0.18495</v>
      </c>
      <c r="K8204">
        <v>0.65525</v>
      </c>
      <c r="L8204">
        <v>0.62114999999999998</v>
      </c>
      <c r="M8204">
        <v>0.10785</v>
      </c>
    </row>
    <row r="8205" spans="2:13" x14ac:dyDescent="0.35">
      <c r="B8205">
        <v>8202</v>
      </c>
      <c r="C8205">
        <v>0.82015000000000005</v>
      </c>
      <c r="D8205">
        <v>0.95345000000000002</v>
      </c>
      <c r="E8205">
        <v>0.32364999999999999</v>
      </c>
      <c r="F8205">
        <v>0.62595000000000001</v>
      </c>
      <c r="G8205">
        <v>0.34805000000000003</v>
      </c>
      <c r="H8205">
        <v>0.15075</v>
      </c>
      <c r="I8205">
        <v>0.75105</v>
      </c>
      <c r="J8205">
        <v>0.98924999999999996</v>
      </c>
      <c r="K8205">
        <v>0.20315</v>
      </c>
      <c r="L8205">
        <v>0.66125</v>
      </c>
      <c r="M8205">
        <v>0.60235000000000005</v>
      </c>
    </row>
    <row r="8206" spans="2:13" x14ac:dyDescent="0.35">
      <c r="B8206">
        <v>8203</v>
      </c>
      <c r="C8206">
        <v>0.82025000000000003</v>
      </c>
      <c r="D8206">
        <v>6.7549999999999999E-2</v>
      </c>
      <c r="E8206">
        <v>0.47005000000000002</v>
      </c>
      <c r="F8206">
        <v>0.52364999999999995</v>
      </c>
      <c r="G8206">
        <v>0.86975000000000002</v>
      </c>
      <c r="H8206">
        <v>0.29385</v>
      </c>
      <c r="I8206">
        <v>0.80405000000000004</v>
      </c>
      <c r="J8206">
        <v>0.18104999999999999</v>
      </c>
      <c r="K8206">
        <v>0.72135000000000005</v>
      </c>
      <c r="L8206">
        <v>0.87385000000000002</v>
      </c>
      <c r="M8206">
        <v>0.32305</v>
      </c>
    </row>
    <row r="8207" spans="2:13" x14ac:dyDescent="0.35">
      <c r="B8207">
        <v>8204</v>
      </c>
      <c r="C8207">
        <v>0.82035000000000002</v>
      </c>
      <c r="D8207">
        <v>0.97475000000000001</v>
      </c>
      <c r="E8207">
        <v>0.52615000000000001</v>
      </c>
      <c r="F8207">
        <v>0.70074999999999998</v>
      </c>
      <c r="G8207">
        <v>5.7049999999999997E-2</v>
      </c>
      <c r="H8207">
        <v>0.56855</v>
      </c>
      <c r="I8207">
        <v>0.13835</v>
      </c>
      <c r="J8207">
        <v>0.11185</v>
      </c>
      <c r="K8207">
        <v>0.65834999999999999</v>
      </c>
      <c r="L8207">
        <v>0.45665</v>
      </c>
      <c r="M8207">
        <v>9.5750000000000002E-2</v>
      </c>
    </row>
    <row r="8208" spans="2:13" x14ac:dyDescent="0.35">
      <c r="B8208">
        <v>8205</v>
      </c>
      <c r="C8208">
        <v>0.82045000000000001</v>
      </c>
      <c r="D8208">
        <v>9.75E-3</v>
      </c>
      <c r="E8208">
        <v>0.59165000000000001</v>
      </c>
      <c r="F8208">
        <v>0.60824999999999996</v>
      </c>
      <c r="G8208">
        <v>0.41404999999999997</v>
      </c>
      <c r="H8208">
        <v>0.76485000000000003</v>
      </c>
      <c r="I8208">
        <v>0.52315</v>
      </c>
      <c r="J8208">
        <v>0.75175000000000003</v>
      </c>
      <c r="K8208">
        <v>0.38455</v>
      </c>
      <c r="L8208">
        <v>0.46984999999999999</v>
      </c>
      <c r="M8208">
        <v>0.71755000000000002</v>
      </c>
    </row>
    <row r="8209" spans="2:13" x14ac:dyDescent="0.35">
      <c r="B8209">
        <v>8206</v>
      </c>
      <c r="C8209">
        <v>0.82055</v>
      </c>
      <c r="D8209">
        <v>5.8549999999999998E-2</v>
      </c>
      <c r="E8209">
        <v>0.85324999999999995</v>
      </c>
      <c r="F8209">
        <v>0.91435</v>
      </c>
      <c r="G8209">
        <v>0.71294999999999997</v>
      </c>
      <c r="H8209">
        <v>0.34744999999999998</v>
      </c>
      <c r="I8209">
        <v>0.79374999999999996</v>
      </c>
      <c r="J8209">
        <v>0.85285</v>
      </c>
      <c r="K8209">
        <v>0.61724999999999997</v>
      </c>
      <c r="L8209">
        <v>0.23375000000000001</v>
      </c>
      <c r="M8209">
        <v>0.93925000000000003</v>
      </c>
    </row>
    <row r="8210" spans="2:13" x14ac:dyDescent="0.35">
      <c r="B8210">
        <v>8207</v>
      </c>
      <c r="C8210">
        <v>0.82064999999999999</v>
      </c>
      <c r="D8210">
        <v>0.42025000000000001</v>
      </c>
      <c r="E8210">
        <v>0.74844999999999995</v>
      </c>
      <c r="F8210">
        <v>0.36044999999999999</v>
      </c>
      <c r="G8210">
        <v>5.0450000000000002E-2</v>
      </c>
      <c r="H8210">
        <v>0.12905</v>
      </c>
      <c r="I8210">
        <v>0.96924999999999994</v>
      </c>
      <c r="J8210">
        <v>0.22725000000000001</v>
      </c>
      <c r="K8210">
        <v>0.30275000000000002</v>
      </c>
      <c r="L8210">
        <v>0.18965000000000001</v>
      </c>
      <c r="M8210">
        <v>0.54874999999999996</v>
      </c>
    </row>
    <row r="8211" spans="2:13" x14ac:dyDescent="0.35">
      <c r="B8211">
        <v>8208</v>
      </c>
      <c r="C8211">
        <v>0.82074999999999998</v>
      </c>
      <c r="D8211">
        <v>0.53085000000000004</v>
      </c>
      <c r="E8211">
        <v>0.29554999999999998</v>
      </c>
      <c r="F8211">
        <v>0.73445000000000005</v>
      </c>
      <c r="G8211">
        <v>0.40205000000000002</v>
      </c>
      <c r="H8211">
        <v>0.88195000000000001</v>
      </c>
      <c r="I8211">
        <v>0.48565000000000003</v>
      </c>
      <c r="J8211">
        <v>0.33345000000000002</v>
      </c>
      <c r="K8211">
        <v>9.0950000000000003E-2</v>
      </c>
      <c r="L8211">
        <v>0.26484999999999997</v>
      </c>
      <c r="M8211">
        <v>0.33495000000000003</v>
      </c>
    </row>
    <row r="8212" spans="2:13" x14ac:dyDescent="0.35">
      <c r="B8212">
        <v>8209</v>
      </c>
      <c r="C8212">
        <v>0.82084999999999997</v>
      </c>
      <c r="D8212">
        <v>0.76715</v>
      </c>
      <c r="E8212">
        <v>0.28375</v>
      </c>
      <c r="F8212">
        <v>0.82674999999999998</v>
      </c>
      <c r="G8212">
        <v>0.50685000000000002</v>
      </c>
      <c r="H8212">
        <v>0.98094999999999999</v>
      </c>
      <c r="I8212">
        <v>0.57135000000000002</v>
      </c>
      <c r="J8212">
        <v>0.13455</v>
      </c>
      <c r="K8212">
        <v>0.69394999999999996</v>
      </c>
      <c r="L8212">
        <v>7.5950000000000004E-2</v>
      </c>
      <c r="M8212">
        <v>0.18855</v>
      </c>
    </row>
    <row r="8213" spans="2:13" x14ac:dyDescent="0.35">
      <c r="B8213">
        <v>8210</v>
      </c>
      <c r="C8213">
        <v>0.82094999999999996</v>
      </c>
      <c r="D8213">
        <v>0.13915</v>
      </c>
      <c r="E8213">
        <v>0.36854999999999999</v>
      </c>
      <c r="F8213">
        <v>0.98265000000000002</v>
      </c>
      <c r="G8213">
        <v>0.63285000000000002</v>
      </c>
      <c r="H8213">
        <v>0.42725000000000002</v>
      </c>
      <c r="I8213">
        <v>0.63685000000000003</v>
      </c>
      <c r="J8213">
        <v>0.73214999999999997</v>
      </c>
      <c r="K8213">
        <v>0.45084999999999997</v>
      </c>
      <c r="L8213">
        <v>0.70345000000000002</v>
      </c>
      <c r="M8213">
        <v>0.60085</v>
      </c>
    </row>
    <row r="8214" spans="2:13" x14ac:dyDescent="0.35">
      <c r="B8214">
        <v>8211</v>
      </c>
      <c r="C8214">
        <v>0.82104999999999995</v>
      </c>
      <c r="D8214">
        <v>2.2450000000000001E-2</v>
      </c>
      <c r="E8214">
        <v>0.26224999999999998</v>
      </c>
      <c r="F8214">
        <v>0.87605</v>
      </c>
      <c r="G8214">
        <v>0.33115</v>
      </c>
      <c r="H8214">
        <v>0.60694999999999999</v>
      </c>
      <c r="I8214">
        <v>0.73035000000000005</v>
      </c>
      <c r="J8214">
        <v>0.61094999999999999</v>
      </c>
      <c r="K8214">
        <v>0.86965000000000003</v>
      </c>
      <c r="L8214">
        <v>0.77015</v>
      </c>
      <c r="M8214">
        <v>0.77625</v>
      </c>
    </row>
    <row r="8215" spans="2:13" x14ac:dyDescent="0.35">
      <c r="B8215">
        <v>8212</v>
      </c>
      <c r="C8215">
        <v>0.82115000000000005</v>
      </c>
      <c r="D8215">
        <v>0.12795000000000001</v>
      </c>
      <c r="E8215">
        <v>0.16885</v>
      </c>
      <c r="F8215">
        <v>0.96855000000000002</v>
      </c>
      <c r="G8215">
        <v>9.8449999999999996E-2</v>
      </c>
      <c r="H8215">
        <v>0.90674999999999994</v>
      </c>
      <c r="I8215">
        <v>0.68225000000000002</v>
      </c>
      <c r="J8215">
        <v>0.27295000000000003</v>
      </c>
      <c r="K8215">
        <v>0.20835000000000001</v>
      </c>
      <c r="L8215">
        <v>0.80145</v>
      </c>
      <c r="M8215">
        <v>0.90454999999999997</v>
      </c>
    </row>
    <row r="8216" spans="2:13" x14ac:dyDescent="0.35">
      <c r="B8216">
        <v>8213</v>
      </c>
      <c r="C8216">
        <v>0.82125000000000004</v>
      </c>
      <c r="D8216">
        <v>0.35815000000000002</v>
      </c>
      <c r="E8216">
        <v>0.23105000000000001</v>
      </c>
      <c r="F8216">
        <v>0.72904999999999998</v>
      </c>
      <c r="G8216">
        <v>0.38435000000000002</v>
      </c>
      <c r="H8216">
        <v>0.54995000000000005</v>
      </c>
      <c r="I8216">
        <v>0.19114999999999999</v>
      </c>
      <c r="J8216">
        <v>0.43225000000000002</v>
      </c>
      <c r="K8216">
        <v>0.39745000000000003</v>
      </c>
      <c r="L8216">
        <v>0.38714999999999999</v>
      </c>
      <c r="M8216">
        <v>0.19355</v>
      </c>
    </row>
    <row r="8217" spans="2:13" x14ac:dyDescent="0.35">
      <c r="B8217">
        <v>8214</v>
      </c>
      <c r="C8217">
        <v>0.82135000000000002</v>
      </c>
      <c r="D8217">
        <v>2.9149999999999999E-2</v>
      </c>
      <c r="E8217">
        <v>7.775E-2</v>
      </c>
      <c r="F8217">
        <v>0.84624999999999995</v>
      </c>
      <c r="G8217">
        <v>0.49995000000000001</v>
      </c>
      <c r="H8217">
        <v>0.63485000000000003</v>
      </c>
      <c r="I8217">
        <v>0.12025</v>
      </c>
      <c r="J8217">
        <v>0.52715000000000001</v>
      </c>
      <c r="K8217">
        <v>0.17055000000000001</v>
      </c>
      <c r="L8217">
        <v>0.54544999999999999</v>
      </c>
      <c r="M8217">
        <v>0.54325000000000001</v>
      </c>
    </row>
    <row r="8218" spans="2:13" x14ac:dyDescent="0.35">
      <c r="B8218">
        <v>8215</v>
      </c>
      <c r="C8218">
        <v>0.82145000000000001</v>
      </c>
      <c r="D8218">
        <v>0.54844999999999999</v>
      </c>
      <c r="E8218">
        <v>0.84894999999999998</v>
      </c>
      <c r="F8218">
        <v>0.29104999999999998</v>
      </c>
      <c r="G8218">
        <v>0.14144999999999999</v>
      </c>
      <c r="H8218">
        <v>0.90495000000000003</v>
      </c>
      <c r="I8218">
        <v>0.97704999999999997</v>
      </c>
      <c r="J8218">
        <v>0.54535</v>
      </c>
      <c r="K8218">
        <v>0.50654999999999994</v>
      </c>
      <c r="L8218">
        <v>2.8750000000000001E-2</v>
      </c>
      <c r="M8218">
        <v>0.43625000000000003</v>
      </c>
    </row>
    <row r="8219" spans="2:13" x14ac:dyDescent="0.35">
      <c r="B8219">
        <v>8216</v>
      </c>
      <c r="C8219">
        <v>0.82155</v>
      </c>
      <c r="D8219">
        <v>6.0249999999999998E-2</v>
      </c>
      <c r="E8219">
        <v>0.26965</v>
      </c>
      <c r="F8219">
        <v>0.63305</v>
      </c>
      <c r="G8219">
        <v>0.24265</v>
      </c>
      <c r="H8219">
        <v>0.30164999999999997</v>
      </c>
      <c r="I8219">
        <v>0.80095000000000005</v>
      </c>
      <c r="J8219">
        <v>9.8250000000000004E-2</v>
      </c>
      <c r="K8219">
        <v>0.94694999999999996</v>
      </c>
      <c r="L8219">
        <v>0.69484999999999997</v>
      </c>
      <c r="M8219">
        <v>0.49975000000000003</v>
      </c>
    </row>
    <row r="8220" spans="2:13" x14ac:dyDescent="0.35">
      <c r="B8220">
        <v>8217</v>
      </c>
      <c r="C8220">
        <v>0.82164999999999999</v>
      </c>
      <c r="D8220">
        <v>0.49475000000000002</v>
      </c>
      <c r="E8220">
        <v>3.0450000000000001E-2</v>
      </c>
      <c r="F8220">
        <v>0.86324999999999996</v>
      </c>
      <c r="G8220">
        <v>0.79695000000000005</v>
      </c>
      <c r="H8220">
        <v>0.32405</v>
      </c>
      <c r="I8220">
        <v>2.3650000000000001E-2</v>
      </c>
      <c r="J8220">
        <v>9.3049999999999994E-2</v>
      </c>
      <c r="K8220">
        <v>0.87585000000000002</v>
      </c>
      <c r="L8220">
        <v>0.65785000000000005</v>
      </c>
      <c r="M8220">
        <v>0.16375000000000001</v>
      </c>
    </row>
    <row r="8221" spans="2:13" x14ac:dyDescent="0.35">
      <c r="B8221">
        <v>8218</v>
      </c>
      <c r="C8221">
        <v>0.82174999999999998</v>
      </c>
      <c r="D8221">
        <v>0.78425</v>
      </c>
      <c r="E8221">
        <v>9.665E-2</v>
      </c>
      <c r="F8221">
        <v>6.7250000000000004E-2</v>
      </c>
      <c r="G8221">
        <v>0.35065000000000002</v>
      </c>
      <c r="H8221">
        <v>0.97714999999999996</v>
      </c>
      <c r="I8221">
        <v>0.73655000000000004</v>
      </c>
      <c r="J8221">
        <v>0.82355</v>
      </c>
      <c r="K8221">
        <v>0.50344999999999995</v>
      </c>
      <c r="L8221">
        <v>0.38355</v>
      </c>
      <c r="M8221">
        <v>0.13064999999999999</v>
      </c>
    </row>
    <row r="8222" spans="2:13" x14ac:dyDescent="0.35">
      <c r="B8222">
        <v>8219</v>
      </c>
      <c r="C8222">
        <v>0.82184999999999997</v>
      </c>
      <c r="D8222">
        <v>0.10925</v>
      </c>
      <c r="E8222">
        <v>0.32255</v>
      </c>
      <c r="F8222">
        <v>0.12914999999999999</v>
      </c>
      <c r="G8222">
        <v>0.49745</v>
      </c>
      <c r="H8222">
        <v>0.24185000000000001</v>
      </c>
      <c r="I8222">
        <v>0.12934999999999999</v>
      </c>
      <c r="J8222">
        <v>0.74245000000000005</v>
      </c>
      <c r="K8222">
        <v>0.16134999999999999</v>
      </c>
      <c r="L8222">
        <v>0.54274999999999995</v>
      </c>
      <c r="M8222">
        <v>0.73814999999999997</v>
      </c>
    </row>
    <row r="8223" spans="2:13" x14ac:dyDescent="0.35">
      <c r="B8223">
        <v>8220</v>
      </c>
      <c r="C8223">
        <v>0.82194999999999996</v>
      </c>
      <c r="D8223">
        <v>0.15705</v>
      </c>
      <c r="E8223">
        <v>0.23385</v>
      </c>
      <c r="F8223">
        <v>0.20094999999999999</v>
      </c>
      <c r="G8223">
        <v>0.77175000000000005</v>
      </c>
      <c r="H8223">
        <v>0.49664999999999998</v>
      </c>
      <c r="I8223">
        <v>0.25955</v>
      </c>
      <c r="J8223">
        <v>0.49264999999999998</v>
      </c>
      <c r="K8223">
        <v>7.3550000000000004E-2</v>
      </c>
      <c r="L8223">
        <v>0.32745000000000002</v>
      </c>
      <c r="M8223">
        <v>0.13844999999999999</v>
      </c>
    </row>
    <row r="8224" spans="2:13" x14ac:dyDescent="0.35">
      <c r="B8224">
        <v>8221</v>
      </c>
      <c r="C8224">
        <v>0.82204999999999995</v>
      </c>
      <c r="D8224">
        <v>0.77385000000000004</v>
      </c>
      <c r="E8224">
        <v>0.97245000000000004</v>
      </c>
      <c r="F8224">
        <v>0.96845000000000003</v>
      </c>
      <c r="G8224">
        <v>0.29915000000000003</v>
      </c>
      <c r="H8224">
        <v>0.99634999999999996</v>
      </c>
      <c r="I8224">
        <v>0.60875000000000001</v>
      </c>
      <c r="J8224">
        <v>0.65815000000000001</v>
      </c>
      <c r="K8224">
        <v>1.2749999999999999E-2</v>
      </c>
      <c r="L8224">
        <v>0.79264999999999997</v>
      </c>
      <c r="M8224">
        <v>0.88485000000000003</v>
      </c>
    </row>
    <row r="8225" spans="2:13" x14ac:dyDescent="0.35">
      <c r="B8225">
        <v>8222</v>
      </c>
      <c r="C8225">
        <v>0.82215000000000005</v>
      </c>
      <c r="D8225">
        <v>0.55395000000000005</v>
      </c>
      <c r="E8225">
        <v>5.595E-2</v>
      </c>
      <c r="F8225">
        <v>0.17474999999999999</v>
      </c>
      <c r="G8225">
        <v>0.34525</v>
      </c>
      <c r="H8225">
        <v>0.71545000000000003</v>
      </c>
      <c r="I8225">
        <v>0.73745000000000005</v>
      </c>
      <c r="J8225">
        <v>0.79405000000000003</v>
      </c>
      <c r="K8225">
        <v>0.17444999999999999</v>
      </c>
      <c r="L8225">
        <v>0.36725000000000002</v>
      </c>
      <c r="M8225">
        <v>0.99985000000000002</v>
      </c>
    </row>
    <row r="8226" spans="2:13" x14ac:dyDescent="0.35">
      <c r="B8226">
        <v>8223</v>
      </c>
      <c r="C8226">
        <v>0.82225000000000004</v>
      </c>
      <c r="D8226">
        <v>0.24415000000000001</v>
      </c>
      <c r="E8226">
        <v>0.54964999999999997</v>
      </c>
      <c r="F8226">
        <v>0.18385000000000001</v>
      </c>
      <c r="G8226">
        <v>0.99085000000000001</v>
      </c>
      <c r="H8226">
        <v>0.93335000000000001</v>
      </c>
      <c r="I8226">
        <v>0.75295000000000001</v>
      </c>
      <c r="J8226">
        <v>0.77524999999999999</v>
      </c>
      <c r="K8226">
        <v>0.35394999999999999</v>
      </c>
      <c r="L8226">
        <v>0.12105</v>
      </c>
      <c r="M8226">
        <v>9.8650000000000002E-2</v>
      </c>
    </row>
    <row r="8227" spans="2:13" x14ac:dyDescent="0.35">
      <c r="B8227">
        <v>8224</v>
      </c>
      <c r="C8227">
        <v>0.82235000000000003</v>
      </c>
      <c r="D8227">
        <v>0.51144999999999996</v>
      </c>
      <c r="E8227">
        <v>0.21965000000000001</v>
      </c>
      <c r="F8227">
        <v>0.17954999999999999</v>
      </c>
      <c r="G8227">
        <v>0.12984999999999999</v>
      </c>
      <c r="H8227">
        <v>0.34405000000000002</v>
      </c>
      <c r="I8227">
        <v>0.29235</v>
      </c>
      <c r="J8227">
        <v>0.80044999999999999</v>
      </c>
      <c r="K8227">
        <v>0.26855000000000001</v>
      </c>
      <c r="L8227">
        <v>0.84684999999999999</v>
      </c>
      <c r="M8227">
        <v>0.16744999999999999</v>
      </c>
    </row>
    <row r="8228" spans="2:13" x14ac:dyDescent="0.35">
      <c r="B8228">
        <v>8225</v>
      </c>
      <c r="C8228">
        <v>0.82245000000000001</v>
      </c>
      <c r="D8228">
        <v>0.14595</v>
      </c>
      <c r="E8228">
        <v>0.44345000000000001</v>
      </c>
      <c r="F8228">
        <v>0.57494999999999996</v>
      </c>
      <c r="G8228">
        <v>0.30314999999999998</v>
      </c>
      <c r="H8228">
        <v>2.615E-2</v>
      </c>
      <c r="I8228">
        <v>0.46625</v>
      </c>
      <c r="J8228">
        <v>0.12125</v>
      </c>
      <c r="K8228">
        <v>0.27365</v>
      </c>
      <c r="L8228">
        <v>0.41935</v>
      </c>
      <c r="M8228">
        <v>0.84594999999999998</v>
      </c>
    </row>
    <row r="8229" spans="2:13" x14ac:dyDescent="0.35">
      <c r="B8229">
        <v>8226</v>
      </c>
      <c r="C8229">
        <v>0.82255</v>
      </c>
      <c r="D8229">
        <v>9.2499999999999995E-3</v>
      </c>
      <c r="E8229">
        <v>0.62244999999999995</v>
      </c>
      <c r="F8229">
        <v>0.27284999999999998</v>
      </c>
      <c r="G8229">
        <v>0.85514999999999997</v>
      </c>
      <c r="H8229">
        <v>0.50865000000000005</v>
      </c>
      <c r="I8229">
        <v>0.42425000000000002</v>
      </c>
      <c r="J8229">
        <v>0.84655000000000002</v>
      </c>
      <c r="K8229">
        <v>0.16125</v>
      </c>
      <c r="L8229">
        <v>0.43464999999999998</v>
      </c>
      <c r="M8229">
        <v>1.3650000000000001E-2</v>
      </c>
    </row>
    <row r="8230" spans="2:13" x14ac:dyDescent="0.35">
      <c r="B8230">
        <v>8227</v>
      </c>
      <c r="C8230">
        <v>0.82264999999999999</v>
      </c>
      <c r="D8230">
        <v>0.69284999999999997</v>
      </c>
      <c r="E8230">
        <v>0.21315000000000001</v>
      </c>
      <c r="F8230">
        <v>0.48845</v>
      </c>
      <c r="G8230">
        <v>0.94855</v>
      </c>
      <c r="H8230">
        <v>0.25124999999999997</v>
      </c>
      <c r="I8230">
        <v>0.25314999999999999</v>
      </c>
      <c r="J8230">
        <v>0.55335000000000001</v>
      </c>
      <c r="K8230">
        <v>3.2349999999999997E-2</v>
      </c>
      <c r="L8230">
        <v>0.59445000000000003</v>
      </c>
      <c r="M8230">
        <v>7.3550000000000004E-2</v>
      </c>
    </row>
    <row r="8231" spans="2:13" x14ac:dyDescent="0.35">
      <c r="B8231">
        <v>8228</v>
      </c>
      <c r="C8231">
        <v>0.82274999999999998</v>
      </c>
      <c r="D8231">
        <v>0.89234999999999998</v>
      </c>
      <c r="E8231">
        <v>0.28605000000000003</v>
      </c>
      <c r="F8231">
        <v>0.68194999999999995</v>
      </c>
      <c r="G8231">
        <v>0.86214999999999997</v>
      </c>
      <c r="H8231">
        <v>0.77875000000000005</v>
      </c>
      <c r="I8231">
        <v>0.88285000000000002</v>
      </c>
      <c r="J8231">
        <v>0.69464999999999999</v>
      </c>
      <c r="K8231">
        <v>2.0049999999999998E-2</v>
      </c>
      <c r="L8231">
        <v>0.76865000000000006</v>
      </c>
      <c r="M8231">
        <v>0.58825000000000005</v>
      </c>
    </row>
    <row r="8232" spans="2:13" x14ac:dyDescent="0.35">
      <c r="B8232">
        <v>8229</v>
      </c>
      <c r="C8232">
        <v>0.82284999999999997</v>
      </c>
      <c r="D8232">
        <v>0.57665</v>
      </c>
      <c r="E8232">
        <v>0.58484999999999998</v>
      </c>
      <c r="F8232">
        <v>4.045E-2</v>
      </c>
      <c r="G8232">
        <v>0.32745000000000002</v>
      </c>
      <c r="H8232">
        <v>0.88114999999999999</v>
      </c>
      <c r="I8232">
        <v>0.82525000000000004</v>
      </c>
      <c r="J8232">
        <v>0.81405000000000005</v>
      </c>
      <c r="K8232">
        <v>0.78385000000000005</v>
      </c>
      <c r="L8232">
        <v>0.79105000000000003</v>
      </c>
      <c r="M8232">
        <v>0.73334999999999995</v>
      </c>
    </row>
    <row r="8233" spans="2:13" x14ac:dyDescent="0.35">
      <c r="B8233">
        <v>8230</v>
      </c>
      <c r="C8233">
        <v>0.82294999999999996</v>
      </c>
      <c r="D8233">
        <v>0.11455</v>
      </c>
      <c r="E8233">
        <v>0.71565000000000001</v>
      </c>
      <c r="F8233">
        <v>4.4650000000000002E-2</v>
      </c>
      <c r="G8233">
        <v>0.97194999999999998</v>
      </c>
      <c r="H8233">
        <v>0.39684999999999998</v>
      </c>
      <c r="I8233">
        <v>0.99685000000000001</v>
      </c>
      <c r="J8233">
        <v>0.64315</v>
      </c>
      <c r="K8233">
        <v>0.39045000000000002</v>
      </c>
      <c r="L8233">
        <v>0.82835000000000003</v>
      </c>
      <c r="M8233">
        <v>0.23014999999999999</v>
      </c>
    </row>
    <row r="8234" spans="2:13" x14ac:dyDescent="0.35">
      <c r="B8234">
        <v>8231</v>
      </c>
      <c r="C8234">
        <v>0.82304999999999995</v>
      </c>
      <c r="D8234">
        <v>0.68064999999999998</v>
      </c>
      <c r="E8234">
        <v>0.87334999999999996</v>
      </c>
      <c r="F8234">
        <v>0.81154999999999999</v>
      </c>
      <c r="G8234">
        <v>0.39495000000000002</v>
      </c>
      <c r="H8234">
        <v>0.25864999999999999</v>
      </c>
      <c r="I8234">
        <v>1.1950000000000001E-2</v>
      </c>
      <c r="J8234">
        <v>0.35094999999999998</v>
      </c>
      <c r="K8234">
        <v>0.56615000000000004</v>
      </c>
      <c r="L8234">
        <v>0.54835</v>
      </c>
      <c r="M8234">
        <v>0.94194999999999995</v>
      </c>
    </row>
    <row r="8235" spans="2:13" x14ac:dyDescent="0.35">
      <c r="B8235">
        <v>8232</v>
      </c>
      <c r="C8235">
        <v>0.82315000000000005</v>
      </c>
      <c r="D8235">
        <v>0.94964999999999999</v>
      </c>
      <c r="E8235">
        <v>0.36144999999999999</v>
      </c>
      <c r="F8235">
        <v>0.76085000000000003</v>
      </c>
      <c r="G8235">
        <v>0.50634999999999997</v>
      </c>
      <c r="H8235">
        <v>0.62024999999999997</v>
      </c>
      <c r="I8235">
        <v>0.78805000000000003</v>
      </c>
      <c r="J8235">
        <v>3.125E-2</v>
      </c>
      <c r="K8235">
        <v>0.98035000000000005</v>
      </c>
      <c r="L8235">
        <v>0.28494999999999998</v>
      </c>
      <c r="M8235">
        <v>0.66505000000000003</v>
      </c>
    </row>
    <row r="8236" spans="2:13" x14ac:dyDescent="0.35">
      <c r="B8236">
        <v>8233</v>
      </c>
      <c r="C8236">
        <v>0.82325000000000004</v>
      </c>
      <c r="D8236">
        <v>0.94235000000000002</v>
      </c>
      <c r="E8236">
        <v>0.96965000000000001</v>
      </c>
      <c r="F8236">
        <v>0.46505000000000002</v>
      </c>
      <c r="G8236">
        <v>0.94145000000000001</v>
      </c>
      <c r="H8236">
        <v>0.59765000000000001</v>
      </c>
      <c r="I8236">
        <v>0.33615</v>
      </c>
      <c r="J8236">
        <v>0.54884999999999995</v>
      </c>
      <c r="K8236">
        <v>0.73304999999999998</v>
      </c>
      <c r="L8236">
        <v>0.42725000000000002</v>
      </c>
      <c r="M8236">
        <v>0.39615</v>
      </c>
    </row>
    <row r="8237" spans="2:13" x14ac:dyDescent="0.35">
      <c r="B8237">
        <v>8234</v>
      </c>
      <c r="C8237">
        <v>0.82335000000000003</v>
      </c>
      <c r="D8237">
        <v>4.6249999999999999E-2</v>
      </c>
      <c r="E8237">
        <v>0.18565000000000001</v>
      </c>
      <c r="F8237">
        <v>0.41475000000000001</v>
      </c>
      <c r="G8237">
        <v>0.77734999999999999</v>
      </c>
      <c r="H8237">
        <v>5.6849999999999998E-2</v>
      </c>
      <c r="I8237">
        <v>0.72104999999999997</v>
      </c>
      <c r="J8237">
        <v>0.61745000000000005</v>
      </c>
      <c r="K8237">
        <v>0.95015000000000005</v>
      </c>
      <c r="L8237">
        <v>0.35804999999999998</v>
      </c>
      <c r="M8237">
        <v>0.99275000000000002</v>
      </c>
    </row>
    <row r="8238" spans="2:13" x14ac:dyDescent="0.35">
      <c r="B8238">
        <v>8235</v>
      </c>
      <c r="C8238">
        <v>0.82345000000000002</v>
      </c>
      <c r="D8238">
        <v>0.54495000000000005</v>
      </c>
      <c r="E8238">
        <v>0.56835000000000002</v>
      </c>
      <c r="F8238">
        <v>0.30895</v>
      </c>
      <c r="G8238">
        <v>0.27965000000000001</v>
      </c>
      <c r="H8238">
        <v>0.67125000000000001</v>
      </c>
      <c r="I8238">
        <v>0.61155000000000004</v>
      </c>
      <c r="J8238">
        <v>0.22964999999999999</v>
      </c>
      <c r="K8238">
        <v>9.4149999999999998E-2</v>
      </c>
      <c r="L8238">
        <v>0.70884999999999998</v>
      </c>
      <c r="M8238">
        <v>0.16105</v>
      </c>
    </row>
    <row r="8239" spans="2:13" x14ac:dyDescent="0.35">
      <c r="B8239">
        <v>8236</v>
      </c>
      <c r="C8239">
        <v>0.82355</v>
      </c>
      <c r="D8239">
        <v>0.48185</v>
      </c>
      <c r="E8239">
        <v>0.43625000000000003</v>
      </c>
      <c r="F8239">
        <v>0.21445</v>
      </c>
      <c r="G8239">
        <v>0.45205000000000001</v>
      </c>
      <c r="H8239">
        <v>0.68425000000000002</v>
      </c>
      <c r="I8239">
        <v>0.64275000000000004</v>
      </c>
      <c r="J8239">
        <v>5.0549999999999998E-2</v>
      </c>
      <c r="K8239">
        <v>0.87334999999999996</v>
      </c>
      <c r="L8239">
        <v>2.445E-2</v>
      </c>
      <c r="M8239">
        <v>0.11724999999999999</v>
      </c>
    </row>
    <row r="8240" spans="2:13" x14ac:dyDescent="0.35">
      <c r="B8240">
        <v>8237</v>
      </c>
      <c r="C8240">
        <v>0.82364999999999999</v>
      </c>
      <c r="D8240">
        <v>0.59345000000000003</v>
      </c>
      <c r="E8240">
        <v>0.81684999999999997</v>
      </c>
      <c r="F8240">
        <v>3.9949999999999999E-2</v>
      </c>
      <c r="G8240">
        <v>0.67795000000000005</v>
      </c>
      <c r="H8240">
        <v>0.28925000000000001</v>
      </c>
      <c r="I8240">
        <v>0.15534999999999999</v>
      </c>
      <c r="J8240">
        <v>0.35065000000000002</v>
      </c>
      <c r="K8240">
        <v>2.2499999999999998E-3</v>
      </c>
      <c r="L8240">
        <v>0.75285000000000002</v>
      </c>
      <c r="M8240">
        <v>0.18875</v>
      </c>
    </row>
    <row r="8241" spans="2:13" x14ac:dyDescent="0.35">
      <c r="B8241">
        <v>8238</v>
      </c>
      <c r="C8241">
        <v>0.82374999999999998</v>
      </c>
      <c r="D8241">
        <v>0.12945000000000001</v>
      </c>
      <c r="E8241">
        <v>0.32895000000000002</v>
      </c>
      <c r="F8241">
        <v>0.67954999999999999</v>
      </c>
      <c r="G8241">
        <v>0.22305</v>
      </c>
      <c r="H8241">
        <v>0.96084999999999998</v>
      </c>
      <c r="I8241">
        <v>0.20455000000000001</v>
      </c>
      <c r="J8241">
        <v>0.46375</v>
      </c>
      <c r="K8241">
        <v>8.8500000000000002E-3</v>
      </c>
      <c r="L8241">
        <v>0.89344999999999997</v>
      </c>
      <c r="M8241">
        <v>0.83174999999999999</v>
      </c>
    </row>
    <row r="8242" spans="2:13" x14ac:dyDescent="0.35">
      <c r="B8242">
        <v>8239</v>
      </c>
      <c r="C8242">
        <v>0.82384999999999997</v>
      </c>
      <c r="D8242">
        <v>9.5350000000000004E-2</v>
      </c>
      <c r="E8242">
        <v>0.27534999999999998</v>
      </c>
      <c r="F8242">
        <v>0.94325000000000003</v>
      </c>
      <c r="G8242">
        <v>0.89654999999999996</v>
      </c>
      <c r="H8242">
        <v>0.15015000000000001</v>
      </c>
      <c r="I8242">
        <v>0.36404999999999998</v>
      </c>
      <c r="J8242">
        <v>0.30214999999999997</v>
      </c>
      <c r="K8242">
        <v>0.37624999999999997</v>
      </c>
      <c r="L8242">
        <v>0.44124999999999998</v>
      </c>
      <c r="M8242">
        <v>0.99104999999999999</v>
      </c>
    </row>
    <row r="8243" spans="2:13" x14ac:dyDescent="0.35">
      <c r="B8243">
        <v>8240</v>
      </c>
      <c r="C8243">
        <v>0.82394999999999996</v>
      </c>
      <c r="D8243">
        <v>0.26924999999999999</v>
      </c>
      <c r="E8243">
        <v>0.74245000000000005</v>
      </c>
      <c r="F8243">
        <v>0.80954999999999999</v>
      </c>
      <c r="G8243">
        <v>0.90205000000000002</v>
      </c>
      <c r="H8243">
        <v>0.18604999999999999</v>
      </c>
      <c r="I8243">
        <v>0.96675</v>
      </c>
      <c r="J8243">
        <v>0.80764999999999998</v>
      </c>
      <c r="K8243">
        <v>0.74655000000000005</v>
      </c>
      <c r="L8243">
        <v>0.41194999999999998</v>
      </c>
      <c r="M8243">
        <v>0.47575000000000001</v>
      </c>
    </row>
    <row r="8244" spans="2:13" x14ac:dyDescent="0.35">
      <c r="B8244">
        <v>8241</v>
      </c>
      <c r="C8244">
        <v>0.82404999999999995</v>
      </c>
      <c r="D8244">
        <v>0.59455000000000002</v>
      </c>
      <c r="E8244">
        <v>0.55815000000000003</v>
      </c>
      <c r="F8244">
        <v>0.33975</v>
      </c>
      <c r="G8244">
        <v>0.98804999999999998</v>
      </c>
      <c r="H8244">
        <v>0.15154999999999999</v>
      </c>
      <c r="I8244">
        <v>4.265E-2</v>
      </c>
      <c r="J8244">
        <v>0.95804999999999996</v>
      </c>
      <c r="K8244">
        <v>0.67174999999999996</v>
      </c>
      <c r="L8244">
        <v>0.92244999999999999</v>
      </c>
      <c r="M8244">
        <v>0.12765000000000001</v>
      </c>
    </row>
    <row r="8245" spans="2:13" x14ac:dyDescent="0.35">
      <c r="B8245">
        <v>8242</v>
      </c>
      <c r="C8245">
        <v>0.82415000000000005</v>
      </c>
      <c r="D8245">
        <v>0.96584999999999999</v>
      </c>
      <c r="E8245">
        <v>0.71084999999999998</v>
      </c>
      <c r="F8245">
        <v>0.79015000000000002</v>
      </c>
      <c r="G8245">
        <v>0.38555</v>
      </c>
      <c r="H8245">
        <v>0.19495000000000001</v>
      </c>
      <c r="I8245">
        <v>0.22245000000000001</v>
      </c>
      <c r="J8245">
        <v>0.10605000000000001</v>
      </c>
      <c r="K8245">
        <v>0.17645</v>
      </c>
      <c r="L8245">
        <v>0.72875000000000001</v>
      </c>
      <c r="M8245">
        <v>0.34975000000000001</v>
      </c>
    </row>
    <row r="8246" spans="2:13" x14ac:dyDescent="0.35">
      <c r="B8246">
        <v>8243</v>
      </c>
      <c r="C8246">
        <v>0.82425000000000004</v>
      </c>
      <c r="D8246">
        <v>0.87805</v>
      </c>
      <c r="E8246">
        <v>0.57364999999999999</v>
      </c>
      <c r="F8246">
        <v>0.66525000000000001</v>
      </c>
      <c r="G8246">
        <v>0.81045</v>
      </c>
      <c r="H8246">
        <v>0.83614999999999995</v>
      </c>
      <c r="I8246">
        <v>0.64554999999999996</v>
      </c>
      <c r="J8246">
        <v>0.31004999999999999</v>
      </c>
      <c r="K8246">
        <v>0.61094999999999999</v>
      </c>
      <c r="L8246">
        <v>0.45834999999999998</v>
      </c>
      <c r="M8246">
        <v>0.90995000000000004</v>
      </c>
    </row>
    <row r="8247" spans="2:13" x14ac:dyDescent="0.35">
      <c r="B8247">
        <v>8244</v>
      </c>
      <c r="C8247">
        <v>0.82435000000000003</v>
      </c>
      <c r="D8247">
        <v>0.41184999999999999</v>
      </c>
      <c r="E8247">
        <v>0.17255000000000001</v>
      </c>
      <c r="F8247">
        <v>0.55474999999999997</v>
      </c>
      <c r="G8247">
        <v>0.98685</v>
      </c>
      <c r="H8247">
        <v>9.6500000000000006E-3</v>
      </c>
      <c r="I8247">
        <v>0.23405000000000001</v>
      </c>
      <c r="J8247">
        <v>0.60135000000000005</v>
      </c>
      <c r="K8247">
        <v>0.73534999999999995</v>
      </c>
      <c r="L8247">
        <v>0.84514999999999996</v>
      </c>
      <c r="M8247">
        <v>0.46565000000000001</v>
      </c>
    </row>
    <row r="8248" spans="2:13" x14ac:dyDescent="0.35">
      <c r="B8248">
        <v>8245</v>
      </c>
      <c r="C8248">
        <v>0.82445000000000002</v>
      </c>
      <c r="D8248">
        <v>0.18634999999999999</v>
      </c>
      <c r="E8248">
        <v>7.0349999999999996E-2</v>
      </c>
      <c r="F8248">
        <v>0.24495</v>
      </c>
      <c r="G8248">
        <v>0.99045000000000005</v>
      </c>
      <c r="H8248">
        <v>0.81684999999999997</v>
      </c>
      <c r="I8248">
        <v>0.43795000000000001</v>
      </c>
      <c r="J8248">
        <v>0.69715000000000005</v>
      </c>
      <c r="K8248">
        <v>0.30935000000000001</v>
      </c>
      <c r="L8248">
        <v>0.41435</v>
      </c>
      <c r="M8248">
        <v>0.67395000000000005</v>
      </c>
    </row>
    <row r="8249" spans="2:13" x14ac:dyDescent="0.35">
      <c r="B8249">
        <v>8246</v>
      </c>
      <c r="C8249">
        <v>0.82455000000000001</v>
      </c>
      <c r="D8249">
        <v>0.51185000000000003</v>
      </c>
      <c r="E8249">
        <v>0.10105</v>
      </c>
      <c r="F8249">
        <v>0.72945000000000004</v>
      </c>
      <c r="G8249">
        <v>0.93864999999999998</v>
      </c>
      <c r="H8249">
        <v>0.50785000000000002</v>
      </c>
      <c r="I8249">
        <v>0.88815</v>
      </c>
      <c r="J8249">
        <v>0.13805000000000001</v>
      </c>
      <c r="K8249">
        <v>0.62855000000000005</v>
      </c>
      <c r="L8249">
        <v>0.39165</v>
      </c>
      <c r="M8249">
        <v>0.15565000000000001</v>
      </c>
    </row>
    <row r="8250" spans="2:13" x14ac:dyDescent="0.35">
      <c r="B8250">
        <v>8247</v>
      </c>
      <c r="C8250">
        <v>0.82464999999999999</v>
      </c>
      <c r="D8250">
        <v>0.91395000000000004</v>
      </c>
      <c r="E8250">
        <v>7.9500000000000005E-3</v>
      </c>
      <c r="F8250">
        <v>0.64954999999999996</v>
      </c>
      <c r="G8250">
        <v>0.62465000000000004</v>
      </c>
      <c r="H8250">
        <v>0.85614999999999997</v>
      </c>
      <c r="I8250">
        <v>0.46475</v>
      </c>
      <c r="J8250">
        <v>0.19564999999999999</v>
      </c>
      <c r="K8250">
        <v>0.74955000000000005</v>
      </c>
      <c r="L8250">
        <v>0.15325</v>
      </c>
      <c r="M8250">
        <v>0.30054999999999998</v>
      </c>
    </row>
    <row r="8251" spans="2:13" x14ac:dyDescent="0.35">
      <c r="B8251">
        <v>8248</v>
      </c>
      <c r="C8251">
        <v>0.82474999999999998</v>
      </c>
      <c r="D8251">
        <v>0.85934999999999995</v>
      </c>
      <c r="E8251">
        <v>0.49514999999999998</v>
      </c>
      <c r="F8251">
        <v>0.45024999999999998</v>
      </c>
      <c r="G8251">
        <v>0.31995000000000001</v>
      </c>
      <c r="H8251">
        <v>1.3500000000000001E-3</v>
      </c>
      <c r="I8251">
        <v>0.52575000000000005</v>
      </c>
      <c r="J8251">
        <v>0.68254999999999999</v>
      </c>
      <c r="K8251">
        <v>0.44495000000000001</v>
      </c>
      <c r="L8251">
        <v>0.82474999999999998</v>
      </c>
      <c r="M8251">
        <v>0.59935000000000005</v>
      </c>
    </row>
    <row r="8252" spans="2:13" x14ac:dyDescent="0.35">
      <c r="B8252">
        <v>8249</v>
      </c>
      <c r="C8252">
        <v>0.82484999999999997</v>
      </c>
      <c r="D8252">
        <v>0.47844999999999999</v>
      </c>
      <c r="E8252">
        <v>0.16395000000000001</v>
      </c>
      <c r="F8252">
        <v>0.77664999999999995</v>
      </c>
      <c r="G8252">
        <v>0.27384999999999998</v>
      </c>
      <c r="H8252">
        <v>0.11355</v>
      </c>
      <c r="I8252">
        <v>0.99865000000000004</v>
      </c>
      <c r="J8252">
        <v>3.6850000000000001E-2</v>
      </c>
      <c r="K8252">
        <v>1.985E-2</v>
      </c>
      <c r="L8252">
        <v>0.83765000000000001</v>
      </c>
      <c r="M8252">
        <v>0.88405</v>
      </c>
    </row>
    <row r="8253" spans="2:13" x14ac:dyDescent="0.35">
      <c r="B8253">
        <v>8250</v>
      </c>
      <c r="C8253">
        <v>0.82494999999999996</v>
      </c>
      <c r="D8253">
        <v>0.16375000000000001</v>
      </c>
      <c r="E8253">
        <v>0.62024999999999997</v>
      </c>
      <c r="F8253">
        <v>0.96525000000000005</v>
      </c>
      <c r="G8253">
        <v>0.90315000000000001</v>
      </c>
      <c r="H8253">
        <v>0.89995000000000003</v>
      </c>
      <c r="I8253">
        <v>0.80764999999999998</v>
      </c>
      <c r="J8253">
        <v>0.15165000000000001</v>
      </c>
      <c r="K8253">
        <v>0.75934999999999997</v>
      </c>
      <c r="L8253">
        <v>0.72814999999999996</v>
      </c>
      <c r="M8253">
        <v>0.66225000000000001</v>
      </c>
    </row>
    <row r="8254" spans="2:13" x14ac:dyDescent="0.35">
      <c r="B8254">
        <v>8251</v>
      </c>
      <c r="C8254">
        <v>0.82504999999999995</v>
      </c>
      <c r="D8254">
        <v>0.20465</v>
      </c>
      <c r="E8254">
        <v>0.32174999999999998</v>
      </c>
      <c r="F8254">
        <v>0.58604999999999996</v>
      </c>
      <c r="G8254">
        <v>0.31805</v>
      </c>
      <c r="H8254">
        <v>0.64024999999999999</v>
      </c>
      <c r="I8254">
        <v>6.4350000000000004E-2</v>
      </c>
      <c r="J8254">
        <v>0.92164999999999997</v>
      </c>
      <c r="K8254">
        <v>0.46915000000000001</v>
      </c>
      <c r="L8254">
        <v>0.17175000000000001</v>
      </c>
      <c r="M8254">
        <v>0.99434999999999996</v>
      </c>
    </row>
    <row r="8255" spans="2:13" x14ac:dyDescent="0.35">
      <c r="B8255">
        <v>8252</v>
      </c>
      <c r="C8255">
        <v>0.82515000000000005</v>
      </c>
      <c r="D8255">
        <v>0.67735000000000001</v>
      </c>
      <c r="E8255">
        <v>0.25764999999999999</v>
      </c>
      <c r="F8255">
        <v>0.84265000000000001</v>
      </c>
      <c r="G8255">
        <v>8.8550000000000004E-2</v>
      </c>
      <c r="H8255">
        <v>0.85965000000000003</v>
      </c>
      <c r="I8255">
        <v>9.6850000000000006E-2</v>
      </c>
      <c r="J8255">
        <v>0.91835</v>
      </c>
      <c r="K8255">
        <v>0.60785</v>
      </c>
      <c r="L8255">
        <v>0.16105</v>
      </c>
      <c r="M8255">
        <v>0.55264999999999997</v>
      </c>
    </row>
    <row r="8256" spans="2:13" x14ac:dyDescent="0.35">
      <c r="B8256">
        <v>8253</v>
      </c>
      <c r="C8256">
        <v>0.82525000000000004</v>
      </c>
      <c r="D8256">
        <v>0.80495000000000005</v>
      </c>
      <c r="E8256">
        <v>0.28105000000000002</v>
      </c>
      <c r="F8256">
        <v>0.16685</v>
      </c>
      <c r="G8256">
        <v>0.55535000000000001</v>
      </c>
      <c r="H8256">
        <v>0.71665000000000001</v>
      </c>
      <c r="I8256">
        <v>0.32314999999999999</v>
      </c>
      <c r="J8256">
        <v>0.56945000000000001</v>
      </c>
      <c r="K8256">
        <v>0.13505</v>
      </c>
      <c r="L8256">
        <v>0.15665000000000001</v>
      </c>
      <c r="M8256">
        <v>0.49085000000000001</v>
      </c>
    </row>
    <row r="8257" spans="2:13" x14ac:dyDescent="0.35">
      <c r="B8257">
        <v>8254</v>
      </c>
      <c r="C8257">
        <v>0.82535000000000003</v>
      </c>
      <c r="D8257">
        <v>0.31824999999999998</v>
      </c>
      <c r="E8257">
        <v>0.16164999999999999</v>
      </c>
      <c r="F8257">
        <v>0.46205000000000002</v>
      </c>
      <c r="G8257">
        <v>3.9350000000000003E-2</v>
      </c>
      <c r="H8257">
        <v>0.89795000000000003</v>
      </c>
      <c r="I8257">
        <v>0.33534999999999998</v>
      </c>
      <c r="J8257">
        <v>0.46694999999999998</v>
      </c>
      <c r="K8257">
        <v>7.7850000000000003E-2</v>
      </c>
      <c r="L8257">
        <v>0.13965</v>
      </c>
      <c r="M8257">
        <v>0.89564999999999995</v>
      </c>
    </row>
    <row r="8258" spans="2:13" x14ac:dyDescent="0.35">
      <c r="B8258">
        <v>8255</v>
      </c>
      <c r="C8258">
        <v>0.82545000000000002</v>
      </c>
      <c r="D8258">
        <v>0.44345000000000001</v>
      </c>
      <c r="E8258">
        <v>0.54974999999999996</v>
      </c>
      <c r="F8258">
        <v>0.37695000000000001</v>
      </c>
      <c r="G8258">
        <v>0.41125</v>
      </c>
      <c r="H8258">
        <v>0.16385</v>
      </c>
      <c r="I8258">
        <v>0.66185000000000005</v>
      </c>
      <c r="J8258">
        <v>0.31585000000000002</v>
      </c>
      <c r="K8258">
        <v>8.6499999999999997E-3</v>
      </c>
      <c r="L8258">
        <v>0.56664999999999999</v>
      </c>
      <c r="M8258">
        <v>0.10315000000000001</v>
      </c>
    </row>
    <row r="8259" spans="2:13" x14ac:dyDescent="0.35">
      <c r="B8259">
        <v>8256</v>
      </c>
      <c r="C8259">
        <v>0.82555000000000001</v>
      </c>
      <c r="D8259">
        <v>0.84384999999999999</v>
      </c>
      <c r="E8259">
        <v>0.73545000000000005</v>
      </c>
      <c r="F8259">
        <v>0.13885</v>
      </c>
      <c r="G8259">
        <v>0.11715</v>
      </c>
      <c r="H8259">
        <v>0.47344999999999998</v>
      </c>
      <c r="I8259">
        <v>2.5749999999999999E-2</v>
      </c>
      <c r="J8259">
        <v>0.89995000000000003</v>
      </c>
      <c r="K8259">
        <v>0.39084999999999998</v>
      </c>
      <c r="L8259">
        <v>0.37414999999999998</v>
      </c>
      <c r="M8259">
        <v>1.265E-2</v>
      </c>
    </row>
    <row r="8260" spans="2:13" x14ac:dyDescent="0.35">
      <c r="B8260">
        <v>8257</v>
      </c>
      <c r="C8260">
        <v>0.82565</v>
      </c>
      <c r="D8260">
        <v>0.75885000000000002</v>
      </c>
      <c r="E8260">
        <v>9.715E-2</v>
      </c>
      <c r="F8260">
        <v>0.18945000000000001</v>
      </c>
      <c r="G8260">
        <v>0.46834999999999999</v>
      </c>
      <c r="H8260">
        <v>0.12705</v>
      </c>
      <c r="I8260">
        <v>0.58574999999999999</v>
      </c>
      <c r="J8260">
        <v>0.17685000000000001</v>
      </c>
      <c r="K8260">
        <v>0.88395000000000001</v>
      </c>
      <c r="L8260">
        <v>0.98085</v>
      </c>
      <c r="M8260">
        <v>0.24454999999999999</v>
      </c>
    </row>
    <row r="8261" spans="2:13" x14ac:dyDescent="0.35">
      <c r="B8261">
        <v>8258</v>
      </c>
      <c r="C8261">
        <v>0.82574999999999998</v>
      </c>
      <c r="D8261">
        <v>0.85435000000000005</v>
      </c>
      <c r="E8261">
        <v>0.39824999999999999</v>
      </c>
      <c r="F8261">
        <v>0.75395000000000001</v>
      </c>
      <c r="G8261">
        <v>0.82355</v>
      </c>
      <c r="H8261">
        <v>0.74655000000000005</v>
      </c>
      <c r="I8261">
        <v>0.94764999999999999</v>
      </c>
      <c r="J8261">
        <v>0.74195</v>
      </c>
      <c r="K8261">
        <v>0.92025000000000001</v>
      </c>
      <c r="L8261">
        <v>7.7499999999999999E-3</v>
      </c>
      <c r="M8261">
        <v>0.53225</v>
      </c>
    </row>
    <row r="8262" spans="2:13" x14ac:dyDescent="0.35">
      <c r="B8262">
        <v>8259</v>
      </c>
      <c r="C8262">
        <v>0.82584999999999997</v>
      </c>
      <c r="D8262">
        <v>5.5500000000000002E-3</v>
      </c>
      <c r="E8262">
        <v>0.15734999999999999</v>
      </c>
      <c r="F8262">
        <v>0.52734999999999999</v>
      </c>
      <c r="G8262">
        <v>0.12275</v>
      </c>
      <c r="H8262">
        <v>0.55584999999999996</v>
      </c>
      <c r="I8262">
        <v>2.265E-2</v>
      </c>
      <c r="J8262">
        <v>0.46425</v>
      </c>
      <c r="K8262">
        <v>0.28384999999999999</v>
      </c>
      <c r="L8262">
        <v>0.64095000000000002</v>
      </c>
      <c r="M8262">
        <v>0.71494999999999997</v>
      </c>
    </row>
    <row r="8263" spans="2:13" x14ac:dyDescent="0.35">
      <c r="B8263">
        <v>8260</v>
      </c>
      <c r="C8263">
        <v>0.82594999999999996</v>
      </c>
      <c r="D8263">
        <v>0.73094999999999999</v>
      </c>
      <c r="E8263">
        <v>0.99245000000000005</v>
      </c>
      <c r="F8263">
        <v>0.18865000000000001</v>
      </c>
      <c r="G8263">
        <v>0.72455000000000003</v>
      </c>
      <c r="H8263">
        <v>0.67415000000000003</v>
      </c>
      <c r="I8263">
        <v>0.81505000000000005</v>
      </c>
      <c r="J8263">
        <v>0.12435</v>
      </c>
      <c r="K8263">
        <v>6.9949999999999998E-2</v>
      </c>
      <c r="L8263">
        <v>0.11865000000000001</v>
      </c>
      <c r="M8263">
        <v>0.26205000000000001</v>
      </c>
    </row>
    <row r="8264" spans="2:13" x14ac:dyDescent="0.35">
      <c r="B8264">
        <v>8261</v>
      </c>
      <c r="C8264">
        <v>0.82604999999999995</v>
      </c>
      <c r="D8264">
        <v>0.10155</v>
      </c>
      <c r="E8264">
        <v>0.93325000000000002</v>
      </c>
      <c r="F8264">
        <v>0.18154999999999999</v>
      </c>
      <c r="G8264">
        <v>0.61045000000000005</v>
      </c>
      <c r="H8264">
        <v>0.21715000000000001</v>
      </c>
      <c r="I8264">
        <v>0.47865000000000002</v>
      </c>
      <c r="J8264">
        <v>0.62905</v>
      </c>
      <c r="K8264">
        <v>0.25224999999999997</v>
      </c>
      <c r="L8264">
        <v>1.7149999999999999E-2</v>
      </c>
      <c r="M8264">
        <v>0.93045</v>
      </c>
    </row>
    <row r="8265" spans="2:13" x14ac:dyDescent="0.35">
      <c r="B8265">
        <v>8262</v>
      </c>
      <c r="C8265">
        <v>0.82615000000000005</v>
      </c>
      <c r="D8265">
        <v>0.80674999999999997</v>
      </c>
      <c r="E8265">
        <v>0.93564999999999998</v>
      </c>
      <c r="F8265">
        <v>0.50324999999999998</v>
      </c>
      <c r="G8265">
        <v>0.56645000000000001</v>
      </c>
      <c r="H8265">
        <v>0.79185000000000005</v>
      </c>
      <c r="I8265">
        <v>0.56715000000000004</v>
      </c>
      <c r="J8265">
        <v>0.19894999999999999</v>
      </c>
      <c r="K8265">
        <v>0.70415000000000005</v>
      </c>
      <c r="L8265">
        <v>0.20974999999999999</v>
      </c>
      <c r="M8265">
        <v>0.23465</v>
      </c>
    </row>
    <row r="8266" spans="2:13" x14ac:dyDescent="0.35">
      <c r="B8266">
        <v>8263</v>
      </c>
      <c r="C8266">
        <v>0.82625000000000004</v>
      </c>
      <c r="D8266">
        <v>0.74675000000000002</v>
      </c>
      <c r="E8266">
        <v>1.035E-2</v>
      </c>
      <c r="F8266">
        <v>0.40284999999999999</v>
      </c>
      <c r="G8266">
        <v>0.89644999999999997</v>
      </c>
      <c r="H8266">
        <v>0.86345000000000005</v>
      </c>
      <c r="I8266">
        <v>0.58414999999999995</v>
      </c>
      <c r="J8266">
        <v>0.35794999999999999</v>
      </c>
      <c r="K8266">
        <v>0.49945000000000001</v>
      </c>
      <c r="L8266">
        <v>0.57584999999999997</v>
      </c>
      <c r="M8266">
        <v>0.31705</v>
      </c>
    </row>
    <row r="8267" spans="2:13" x14ac:dyDescent="0.35">
      <c r="B8267">
        <v>8264</v>
      </c>
      <c r="C8267">
        <v>0.82635000000000003</v>
      </c>
      <c r="D8267">
        <v>0.40605000000000002</v>
      </c>
      <c r="E8267">
        <v>4.4850000000000001E-2</v>
      </c>
      <c r="F8267">
        <v>0.28265000000000001</v>
      </c>
      <c r="G8267">
        <v>0.87514999999999998</v>
      </c>
      <c r="H8267">
        <v>0.18765000000000001</v>
      </c>
      <c r="I8267">
        <v>0.16725000000000001</v>
      </c>
      <c r="J8267">
        <v>0.89975000000000005</v>
      </c>
      <c r="K8267">
        <v>0.75324999999999998</v>
      </c>
      <c r="L8267">
        <v>0.28055000000000002</v>
      </c>
      <c r="M8267">
        <v>0.68045</v>
      </c>
    </row>
    <row r="8268" spans="2:13" x14ac:dyDescent="0.35">
      <c r="B8268">
        <v>8265</v>
      </c>
      <c r="C8268">
        <v>0.82645000000000002</v>
      </c>
      <c r="D8268">
        <v>0.47125</v>
      </c>
      <c r="E8268">
        <v>0.46184999999999998</v>
      </c>
      <c r="F8268">
        <v>0.27784999999999999</v>
      </c>
      <c r="G8268">
        <v>0.57555000000000001</v>
      </c>
      <c r="H8268">
        <v>0.70935000000000004</v>
      </c>
      <c r="I8268">
        <v>0.98414999999999997</v>
      </c>
      <c r="J8268">
        <v>0.26924999999999999</v>
      </c>
      <c r="K8268">
        <v>0.85955000000000004</v>
      </c>
      <c r="L8268">
        <v>0.61765000000000003</v>
      </c>
      <c r="M8268">
        <v>0.14324999999999999</v>
      </c>
    </row>
    <row r="8269" spans="2:13" x14ac:dyDescent="0.35">
      <c r="B8269">
        <v>8266</v>
      </c>
      <c r="C8269">
        <v>0.82655000000000001</v>
      </c>
      <c r="D8269">
        <v>0.98924999999999996</v>
      </c>
      <c r="E8269">
        <v>0.96165</v>
      </c>
      <c r="F8269">
        <v>0.55684999999999996</v>
      </c>
      <c r="G8269">
        <v>0.23435</v>
      </c>
      <c r="H8269">
        <v>0.11365</v>
      </c>
      <c r="I8269">
        <v>0.57984999999999998</v>
      </c>
      <c r="J8269">
        <v>0.70814999999999995</v>
      </c>
      <c r="K8269">
        <v>0.20745</v>
      </c>
      <c r="L8269">
        <v>0.17885000000000001</v>
      </c>
      <c r="M8269">
        <v>0.72565000000000002</v>
      </c>
    </row>
    <row r="8270" spans="2:13" x14ac:dyDescent="0.35">
      <c r="B8270">
        <v>8267</v>
      </c>
      <c r="C8270">
        <v>0.82665</v>
      </c>
      <c r="D8270">
        <v>0.96914999999999996</v>
      </c>
      <c r="E8270">
        <v>0.79505000000000003</v>
      </c>
      <c r="F8270">
        <v>0.99985000000000002</v>
      </c>
      <c r="G8270">
        <v>0.24404999999999999</v>
      </c>
      <c r="H8270">
        <v>0.67605000000000004</v>
      </c>
      <c r="I8270">
        <v>0.80184999999999995</v>
      </c>
      <c r="J8270">
        <v>0.60075000000000001</v>
      </c>
      <c r="K8270">
        <v>0.62095</v>
      </c>
      <c r="L8270">
        <v>0.67215000000000003</v>
      </c>
      <c r="M8270">
        <v>0.87875000000000003</v>
      </c>
    </row>
    <row r="8271" spans="2:13" x14ac:dyDescent="0.35">
      <c r="B8271">
        <v>8268</v>
      </c>
      <c r="C8271">
        <v>0.82674999999999998</v>
      </c>
      <c r="D8271">
        <v>0.73234999999999995</v>
      </c>
      <c r="E8271">
        <v>0.24435000000000001</v>
      </c>
      <c r="F8271">
        <v>0.91754999999999998</v>
      </c>
      <c r="G8271">
        <v>0.52415</v>
      </c>
      <c r="H8271">
        <v>6.8150000000000002E-2</v>
      </c>
      <c r="I8271">
        <v>8.8849999999999998E-2</v>
      </c>
      <c r="J8271">
        <v>0.25595000000000001</v>
      </c>
      <c r="K8271">
        <v>0.60085</v>
      </c>
      <c r="L8271">
        <v>0.66105000000000003</v>
      </c>
      <c r="M8271">
        <v>0.95655000000000001</v>
      </c>
    </row>
    <row r="8272" spans="2:13" x14ac:dyDescent="0.35">
      <c r="B8272">
        <v>8269</v>
      </c>
      <c r="C8272">
        <v>0.82684999999999997</v>
      </c>
      <c r="D8272">
        <v>0.95494999999999997</v>
      </c>
      <c r="E8272">
        <v>0.39315</v>
      </c>
      <c r="F8272">
        <v>0.27544999999999997</v>
      </c>
      <c r="G8272">
        <v>0.18054999999999999</v>
      </c>
      <c r="H8272">
        <v>0.46505000000000002</v>
      </c>
      <c r="I8272">
        <v>0.76415</v>
      </c>
      <c r="J8272">
        <v>8.8450000000000001E-2</v>
      </c>
      <c r="K8272">
        <v>0.25655</v>
      </c>
      <c r="L8272">
        <v>0.27524999999999999</v>
      </c>
      <c r="M8272">
        <v>0.50004999999999999</v>
      </c>
    </row>
    <row r="8273" spans="2:13" x14ac:dyDescent="0.35">
      <c r="B8273">
        <v>8270</v>
      </c>
      <c r="C8273">
        <v>0.82694999999999996</v>
      </c>
      <c r="D8273">
        <v>5.2549999999999999E-2</v>
      </c>
      <c r="E8273">
        <v>0.52815000000000001</v>
      </c>
      <c r="F8273">
        <v>0.73294999999999999</v>
      </c>
      <c r="G8273">
        <v>0.21445</v>
      </c>
      <c r="H8273">
        <v>0.48554999999999998</v>
      </c>
      <c r="I8273">
        <v>0.85024999999999995</v>
      </c>
      <c r="J8273">
        <v>0.85024999999999995</v>
      </c>
      <c r="K8273">
        <v>3.6249999999999998E-2</v>
      </c>
      <c r="L8273">
        <v>0.34844999999999998</v>
      </c>
      <c r="M8273">
        <v>3.6850000000000001E-2</v>
      </c>
    </row>
    <row r="8274" spans="2:13" x14ac:dyDescent="0.35">
      <c r="B8274">
        <v>8271</v>
      </c>
      <c r="C8274">
        <v>0.82704999999999995</v>
      </c>
      <c r="D8274">
        <v>0.15015000000000001</v>
      </c>
      <c r="E8274">
        <v>0.13114999999999999</v>
      </c>
      <c r="F8274">
        <v>0.73734999999999995</v>
      </c>
      <c r="G8274">
        <v>0.73704999999999998</v>
      </c>
      <c r="H8274">
        <v>7.0050000000000001E-2</v>
      </c>
      <c r="I8274">
        <v>0.27355000000000002</v>
      </c>
      <c r="J8274">
        <v>0.67764999999999997</v>
      </c>
      <c r="K8274">
        <v>0.69184999999999997</v>
      </c>
      <c r="L8274">
        <v>3.2849999999999997E-2</v>
      </c>
      <c r="M8274">
        <v>0.48065000000000002</v>
      </c>
    </row>
    <row r="8275" spans="2:13" x14ac:dyDescent="0.35">
      <c r="B8275">
        <v>8272</v>
      </c>
      <c r="C8275">
        <v>0.82715000000000005</v>
      </c>
      <c r="D8275">
        <v>0.56415000000000004</v>
      </c>
      <c r="E8275">
        <v>0.64785000000000004</v>
      </c>
      <c r="F8275">
        <v>0.41134999999999999</v>
      </c>
      <c r="G8275">
        <v>0.37085000000000001</v>
      </c>
      <c r="H8275">
        <v>0.99614999999999998</v>
      </c>
      <c r="I8275">
        <v>0.10975</v>
      </c>
      <c r="J8275">
        <v>0.47875000000000001</v>
      </c>
      <c r="K8275">
        <v>0.22314999999999999</v>
      </c>
      <c r="L8275">
        <v>0.46855000000000002</v>
      </c>
      <c r="M8275">
        <v>0.40194999999999997</v>
      </c>
    </row>
    <row r="8276" spans="2:13" x14ac:dyDescent="0.35">
      <c r="B8276">
        <v>8273</v>
      </c>
      <c r="C8276">
        <v>0.82725000000000004</v>
      </c>
      <c r="D8276">
        <v>0.17355000000000001</v>
      </c>
      <c r="E8276">
        <v>0.21215000000000001</v>
      </c>
      <c r="F8276">
        <v>0.76485000000000003</v>
      </c>
      <c r="G8276">
        <v>0.83694999999999997</v>
      </c>
      <c r="H8276">
        <v>0.64034999999999997</v>
      </c>
      <c r="I8276">
        <v>0.18545</v>
      </c>
      <c r="J8276">
        <v>0.50205</v>
      </c>
      <c r="K8276">
        <v>0.76844999999999997</v>
      </c>
      <c r="L8276">
        <v>0.33174999999999999</v>
      </c>
      <c r="M8276">
        <v>0.56035000000000001</v>
      </c>
    </row>
    <row r="8277" spans="2:13" x14ac:dyDescent="0.35">
      <c r="B8277">
        <v>8274</v>
      </c>
      <c r="C8277">
        <v>0.82735000000000003</v>
      </c>
      <c r="D8277">
        <v>0.20965</v>
      </c>
      <c r="E8277">
        <v>0.95704999999999996</v>
      </c>
      <c r="F8277">
        <v>0.25174999999999997</v>
      </c>
      <c r="G8277">
        <v>0.50665000000000004</v>
      </c>
      <c r="H8277">
        <v>0.21435000000000001</v>
      </c>
      <c r="I8277">
        <v>0.24154999999999999</v>
      </c>
      <c r="J8277">
        <v>0.45384999999999998</v>
      </c>
      <c r="K8277">
        <v>0.75004999999999999</v>
      </c>
      <c r="L8277">
        <v>0.26405000000000001</v>
      </c>
      <c r="M8277">
        <v>0.39974999999999999</v>
      </c>
    </row>
    <row r="8278" spans="2:13" x14ac:dyDescent="0.35">
      <c r="B8278">
        <v>8275</v>
      </c>
      <c r="C8278">
        <v>0.82745000000000002</v>
      </c>
      <c r="D8278">
        <v>0.99704999999999999</v>
      </c>
      <c r="E8278">
        <v>0.11724999999999999</v>
      </c>
      <c r="F8278">
        <v>0.23085</v>
      </c>
      <c r="G8278">
        <v>0.14704999999999999</v>
      </c>
      <c r="H8278">
        <v>0.41794999999999999</v>
      </c>
      <c r="I8278">
        <v>0.82945000000000002</v>
      </c>
      <c r="J8278">
        <v>0.55474999999999997</v>
      </c>
      <c r="K8278">
        <v>0.28025</v>
      </c>
      <c r="L8278">
        <v>0.84875</v>
      </c>
      <c r="M8278">
        <v>0.72494999999999998</v>
      </c>
    </row>
    <row r="8279" spans="2:13" x14ac:dyDescent="0.35">
      <c r="B8279">
        <v>8276</v>
      </c>
      <c r="C8279">
        <v>0.82755000000000001</v>
      </c>
      <c r="D8279">
        <v>6.5850000000000006E-2</v>
      </c>
      <c r="E8279">
        <v>0.41965000000000002</v>
      </c>
      <c r="F8279">
        <v>0.24825</v>
      </c>
      <c r="G8279">
        <v>0.25264999999999999</v>
      </c>
      <c r="H8279">
        <v>0.75985000000000003</v>
      </c>
      <c r="I8279">
        <v>8.6849999999999997E-2</v>
      </c>
      <c r="J8279">
        <v>0.49454999999999999</v>
      </c>
      <c r="K8279">
        <v>0.30525000000000002</v>
      </c>
      <c r="L8279">
        <v>0.78295000000000003</v>
      </c>
      <c r="M8279">
        <v>0.99255000000000004</v>
      </c>
    </row>
    <row r="8280" spans="2:13" x14ac:dyDescent="0.35">
      <c r="B8280">
        <v>8277</v>
      </c>
      <c r="C8280">
        <v>0.82765</v>
      </c>
      <c r="D8280">
        <v>0.25974999999999998</v>
      </c>
      <c r="E8280">
        <v>0.88405</v>
      </c>
      <c r="F8280">
        <v>0.77315</v>
      </c>
      <c r="G8280">
        <v>0.72414999999999996</v>
      </c>
      <c r="H8280">
        <v>0.36094999999999999</v>
      </c>
      <c r="I8280">
        <v>0.46715000000000001</v>
      </c>
      <c r="J8280">
        <v>0.82874999999999999</v>
      </c>
      <c r="K8280">
        <v>0.66105000000000003</v>
      </c>
      <c r="L8280">
        <v>0.74365000000000003</v>
      </c>
      <c r="M8280">
        <v>0.70445000000000002</v>
      </c>
    </row>
    <row r="8281" spans="2:13" x14ac:dyDescent="0.35">
      <c r="B8281">
        <v>8278</v>
      </c>
      <c r="C8281">
        <v>0.82774999999999999</v>
      </c>
      <c r="D8281">
        <v>8.3449999999999996E-2</v>
      </c>
      <c r="E8281">
        <v>0.66015000000000001</v>
      </c>
      <c r="F8281">
        <v>0.12245</v>
      </c>
      <c r="G8281">
        <v>2.3949999999999999E-2</v>
      </c>
      <c r="H8281">
        <v>0.41735</v>
      </c>
      <c r="I8281">
        <v>0.97175</v>
      </c>
      <c r="J8281">
        <v>6.3499999999999997E-3</v>
      </c>
      <c r="K8281">
        <v>0.23294999999999999</v>
      </c>
      <c r="L8281">
        <v>0.23085</v>
      </c>
      <c r="M8281">
        <v>0.99124999999999996</v>
      </c>
    </row>
    <row r="8282" spans="2:13" x14ac:dyDescent="0.35">
      <c r="B8282">
        <v>8279</v>
      </c>
      <c r="C8282">
        <v>0.82784999999999997</v>
      </c>
      <c r="D8282">
        <v>0.59225000000000005</v>
      </c>
      <c r="E8282">
        <v>0.54505000000000003</v>
      </c>
      <c r="F8282">
        <v>0.18295</v>
      </c>
      <c r="G8282">
        <v>0.82384999999999997</v>
      </c>
      <c r="H8282">
        <v>0.92195000000000005</v>
      </c>
      <c r="I8282">
        <v>0.49595</v>
      </c>
      <c r="J8282">
        <v>6.275E-2</v>
      </c>
      <c r="K8282">
        <v>0.22825000000000001</v>
      </c>
      <c r="L8282">
        <v>0.54774999999999996</v>
      </c>
      <c r="M8282">
        <v>0.64495000000000002</v>
      </c>
    </row>
    <row r="8283" spans="2:13" x14ac:dyDescent="0.35">
      <c r="B8283">
        <v>8280</v>
      </c>
      <c r="C8283">
        <v>0.82794999999999996</v>
      </c>
      <c r="D8283">
        <v>7.0449999999999999E-2</v>
      </c>
      <c r="E8283">
        <v>0.63815</v>
      </c>
      <c r="F8283">
        <v>0.70735000000000003</v>
      </c>
      <c r="G8283">
        <v>0.76934999999999998</v>
      </c>
      <c r="H8283">
        <v>0.32684999999999997</v>
      </c>
      <c r="I8283">
        <v>0.21884999999999999</v>
      </c>
      <c r="J8283">
        <v>0.23255000000000001</v>
      </c>
      <c r="K8283">
        <v>0.13494999999999999</v>
      </c>
      <c r="L8283">
        <v>0.89834999999999998</v>
      </c>
      <c r="M8283">
        <v>0.55425000000000002</v>
      </c>
    </row>
    <row r="8284" spans="2:13" x14ac:dyDescent="0.35">
      <c r="B8284">
        <v>8281</v>
      </c>
      <c r="C8284">
        <v>0.82804999999999995</v>
      </c>
      <c r="D8284">
        <v>0.82784999999999997</v>
      </c>
      <c r="E8284">
        <v>6.1150000000000003E-2</v>
      </c>
      <c r="F8284">
        <v>0.65354999999999996</v>
      </c>
      <c r="G8284">
        <v>0.69084999999999996</v>
      </c>
      <c r="H8284">
        <v>0.21445</v>
      </c>
      <c r="I8284">
        <v>0.13555</v>
      </c>
      <c r="J8284">
        <v>0.10295</v>
      </c>
      <c r="K8284">
        <v>0.35585</v>
      </c>
      <c r="L8284">
        <v>0.25535000000000002</v>
      </c>
      <c r="M8284">
        <v>1.495E-2</v>
      </c>
    </row>
    <row r="8285" spans="2:13" x14ac:dyDescent="0.35">
      <c r="B8285">
        <v>8282</v>
      </c>
      <c r="C8285">
        <v>0.82815000000000005</v>
      </c>
      <c r="D8285">
        <v>0.57264999999999999</v>
      </c>
      <c r="E8285">
        <v>0.91144999999999998</v>
      </c>
      <c r="F8285">
        <v>0.31314999999999998</v>
      </c>
      <c r="G8285">
        <v>0.85235000000000005</v>
      </c>
      <c r="H8285">
        <v>0.19045000000000001</v>
      </c>
      <c r="I8285">
        <v>0.86545000000000005</v>
      </c>
      <c r="J8285">
        <v>0.90375000000000005</v>
      </c>
      <c r="K8285">
        <v>6.8650000000000003E-2</v>
      </c>
      <c r="L8285">
        <v>0.78305000000000002</v>
      </c>
      <c r="M8285">
        <v>0.71565000000000001</v>
      </c>
    </row>
    <row r="8286" spans="2:13" x14ac:dyDescent="0.35">
      <c r="B8286">
        <v>8283</v>
      </c>
      <c r="C8286">
        <v>0.82825000000000004</v>
      </c>
      <c r="D8286">
        <v>0.93635000000000002</v>
      </c>
      <c r="E8286">
        <v>0.92695000000000005</v>
      </c>
      <c r="F8286">
        <v>0.55225000000000002</v>
      </c>
      <c r="G8286">
        <v>0.97075</v>
      </c>
      <c r="H8286">
        <v>0.66805000000000003</v>
      </c>
      <c r="I8286">
        <v>0.48694999999999999</v>
      </c>
      <c r="J8286">
        <v>0.70894999999999997</v>
      </c>
      <c r="K8286">
        <v>0.20824999999999999</v>
      </c>
      <c r="L8286">
        <v>0.23075000000000001</v>
      </c>
      <c r="M8286">
        <v>0.57225000000000004</v>
      </c>
    </row>
    <row r="8287" spans="2:13" x14ac:dyDescent="0.35">
      <c r="B8287">
        <v>8284</v>
      </c>
      <c r="C8287">
        <v>0.82835000000000003</v>
      </c>
      <c r="D8287">
        <v>0.92335</v>
      </c>
      <c r="E8287">
        <v>0.31324999999999997</v>
      </c>
      <c r="F8287">
        <v>0.25664999999999999</v>
      </c>
      <c r="G8287">
        <v>0.89015</v>
      </c>
      <c r="H8287">
        <v>4.5449999999999997E-2</v>
      </c>
      <c r="I8287">
        <v>0.19725000000000001</v>
      </c>
      <c r="J8287">
        <v>0.15705</v>
      </c>
      <c r="K8287">
        <v>0.30735000000000001</v>
      </c>
      <c r="L8287">
        <v>0.93374999999999997</v>
      </c>
      <c r="M8287">
        <v>0.44624999999999998</v>
      </c>
    </row>
    <row r="8288" spans="2:13" x14ac:dyDescent="0.35">
      <c r="B8288">
        <v>8285</v>
      </c>
      <c r="C8288">
        <v>0.82845000000000002</v>
      </c>
      <c r="D8288">
        <v>0.75555000000000005</v>
      </c>
      <c r="E8288">
        <v>0.27594999999999997</v>
      </c>
      <c r="F8288">
        <v>0.45895000000000002</v>
      </c>
      <c r="G8288">
        <v>0.86385000000000001</v>
      </c>
      <c r="H8288">
        <v>0.38505</v>
      </c>
      <c r="I8288">
        <v>0.91454999999999997</v>
      </c>
      <c r="J8288">
        <v>0.57735000000000003</v>
      </c>
      <c r="K8288">
        <v>0.73765000000000003</v>
      </c>
      <c r="L8288">
        <v>0.13444999999999999</v>
      </c>
      <c r="M8288">
        <v>4.7550000000000002E-2</v>
      </c>
    </row>
    <row r="8289" spans="2:13" x14ac:dyDescent="0.35">
      <c r="B8289">
        <v>8286</v>
      </c>
      <c r="C8289">
        <v>0.82855000000000001</v>
      </c>
      <c r="D8289">
        <v>0.14224999999999999</v>
      </c>
      <c r="E8289">
        <v>0.78705000000000003</v>
      </c>
      <c r="F8289">
        <v>0.47675000000000001</v>
      </c>
      <c r="G8289">
        <v>0.22645000000000001</v>
      </c>
      <c r="H8289">
        <v>1.235E-2</v>
      </c>
      <c r="I8289">
        <v>0.58384999999999998</v>
      </c>
      <c r="J8289">
        <v>0.71465000000000001</v>
      </c>
      <c r="K8289">
        <v>0.93215000000000003</v>
      </c>
      <c r="L8289">
        <v>0.55715000000000003</v>
      </c>
      <c r="M8289">
        <v>0.11905</v>
      </c>
    </row>
    <row r="8290" spans="2:13" x14ac:dyDescent="0.35">
      <c r="B8290">
        <v>8287</v>
      </c>
      <c r="C8290">
        <v>0.82865</v>
      </c>
      <c r="D8290">
        <v>2.215E-2</v>
      </c>
      <c r="E8290">
        <v>0.83755000000000002</v>
      </c>
      <c r="F8290">
        <v>0.79884999999999995</v>
      </c>
      <c r="G8290">
        <v>4.45E-3</v>
      </c>
      <c r="H8290">
        <v>0.58694999999999997</v>
      </c>
      <c r="I8290">
        <v>0.68884999999999996</v>
      </c>
      <c r="J8290">
        <v>0.27034999999999998</v>
      </c>
      <c r="K8290">
        <v>0.68915000000000004</v>
      </c>
      <c r="L8290">
        <v>0.33634999999999998</v>
      </c>
      <c r="M8290">
        <v>0.92315000000000003</v>
      </c>
    </row>
    <row r="8291" spans="2:13" x14ac:dyDescent="0.35">
      <c r="B8291">
        <v>8288</v>
      </c>
      <c r="C8291">
        <v>0.82874999999999999</v>
      </c>
      <c r="D8291">
        <v>0.47865000000000002</v>
      </c>
      <c r="E8291">
        <v>0.65874999999999995</v>
      </c>
      <c r="F8291">
        <v>0.45705000000000001</v>
      </c>
      <c r="G8291">
        <v>0.52654999999999996</v>
      </c>
      <c r="H8291">
        <v>0.53344999999999998</v>
      </c>
      <c r="I8291">
        <v>0.83704999999999996</v>
      </c>
      <c r="J8291">
        <v>0.23565</v>
      </c>
      <c r="K8291">
        <v>4.5249999999999999E-2</v>
      </c>
      <c r="L8291">
        <v>0.73334999999999995</v>
      </c>
      <c r="M8291">
        <v>0.76644999999999996</v>
      </c>
    </row>
    <row r="8292" spans="2:13" x14ac:dyDescent="0.35">
      <c r="B8292">
        <v>8289</v>
      </c>
      <c r="C8292">
        <v>0.82884999999999998</v>
      </c>
      <c r="D8292">
        <v>0.85855000000000004</v>
      </c>
      <c r="E8292">
        <v>0.75555000000000005</v>
      </c>
      <c r="F8292">
        <v>0.28935</v>
      </c>
      <c r="G8292">
        <v>0.73565000000000003</v>
      </c>
      <c r="H8292">
        <v>0.17805000000000001</v>
      </c>
      <c r="I8292">
        <v>0.41325000000000001</v>
      </c>
      <c r="J8292">
        <v>0.85724999999999996</v>
      </c>
      <c r="K8292">
        <v>0.86995</v>
      </c>
      <c r="L8292">
        <v>0.70655000000000001</v>
      </c>
      <c r="M8292">
        <v>0.23344999999999999</v>
      </c>
    </row>
    <row r="8293" spans="2:13" x14ac:dyDescent="0.35">
      <c r="B8293">
        <v>8290</v>
      </c>
      <c r="C8293">
        <v>0.82894999999999996</v>
      </c>
      <c r="D8293">
        <v>0.14074999999999999</v>
      </c>
      <c r="E8293">
        <v>0.19464999999999999</v>
      </c>
      <c r="F8293">
        <v>1.8450000000000001E-2</v>
      </c>
      <c r="G8293">
        <v>0.56305000000000005</v>
      </c>
      <c r="H8293">
        <v>0.10285</v>
      </c>
      <c r="I8293">
        <v>0.95425000000000004</v>
      </c>
      <c r="J8293">
        <v>0.31245000000000001</v>
      </c>
      <c r="K8293">
        <v>0.28965000000000002</v>
      </c>
      <c r="L8293">
        <v>0.75414999999999999</v>
      </c>
      <c r="M8293">
        <v>0.23774999999999999</v>
      </c>
    </row>
    <row r="8294" spans="2:13" x14ac:dyDescent="0.35">
      <c r="B8294">
        <v>8291</v>
      </c>
      <c r="C8294">
        <v>0.82904999999999995</v>
      </c>
      <c r="D8294">
        <v>0.69635000000000002</v>
      </c>
      <c r="E8294">
        <v>0.92325000000000002</v>
      </c>
      <c r="F8294">
        <v>0.30425000000000002</v>
      </c>
      <c r="G8294">
        <v>0.69664999999999999</v>
      </c>
      <c r="H8294">
        <v>0.16414999999999999</v>
      </c>
      <c r="I8294">
        <v>0.67305000000000004</v>
      </c>
      <c r="J8294">
        <v>9.0550000000000005E-2</v>
      </c>
      <c r="K8294">
        <v>0.73134999999999994</v>
      </c>
      <c r="L8294">
        <v>0.36945</v>
      </c>
      <c r="M8294">
        <v>0.71804999999999997</v>
      </c>
    </row>
    <row r="8295" spans="2:13" x14ac:dyDescent="0.35">
      <c r="B8295">
        <v>8292</v>
      </c>
      <c r="C8295">
        <v>0.82915000000000005</v>
      </c>
      <c r="D8295">
        <v>0.10395</v>
      </c>
      <c r="E8295">
        <v>0.17845</v>
      </c>
      <c r="F8295">
        <v>0.61395</v>
      </c>
      <c r="G8295">
        <v>0.28305000000000002</v>
      </c>
      <c r="H8295">
        <v>0.89165000000000005</v>
      </c>
      <c r="I8295">
        <v>0.52854999999999996</v>
      </c>
      <c r="J8295">
        <v>0.50375000000000003</v>
      </c>
      <c r="K8295">
        <v>0.39665</v>
      </c>
      <c r="L8295">
        <v>7.4649999999999994E-2</v>
      </c>
      <c r="M8295">
        <v>0.19195000000000001</v>
      </c>
    </row>
    <row r="8296" spans="2:13" x14ac:dyDescent="0.35">
      <c r="B8296">
        <v>8293</v>
      </c>
      <c r="C8296">
        <v>0.82925000000000004</v>
      </c>
      <c r="D8296">
        <v>0.28234999999999999</v>
      </c>
      <c r="E8296">
        <v>0.60194999999999999</v>
      </c>
      <c r="F8296">
        <v>0.81254999999999999</v>
      </c>
      <c r="G8296">
        <v>0.17824999999999999</v>
      </c>
      <c r="H8296">
        <v>0.66715000000000002</v>
      </c>
      <c r="I8296">
        <v>0.70045000000000002</v>
      </c>
      <c r="J8296">
        <v>6.7449999999999996E-2</v>
      </c>
      <c r="K8296">
        <v>0.22355</v>
      </c>
      <c r="L8296">
        <v>0.20275000000000001</v>
      </c>
      <c r="M8296">
        <v>0.90275000000000005</v>
      </c>
    </row>
    <row r="8297" spans="2:13" x14ac:dyDescent="0.35">
      <c r="B8297">
        <v>8294</v>
      </c>
      <c r="C8297">
        <v>0.82935000000000003</v>
      </c>
      <c r="D8297">
        <v>0.69115000000000004</v>
      </c>
      <c r="E8297">
        <v>0.79384999999999994</v>
      </c>
      <c r="F8297">
        <v>0.17895</v>
      </c>
      <c r="G8297">
        <v>0.32445000000000002</v>
      </c>
      <c r="H8297">
        <v>0.60585</v>
      </c>
      <c r="I8297">
        <v>0.66354999999999997</v>
      </c>
      <c r="J8297">
        <v>0.17745</v>
      </c>
      <c r="K8297">
        <v>0.60055000000000003</v>
      </c>
      <c r="L8297">
        <v>0.84304999999999997</v>
      </c>
      <c r="M8297">
        <v>0.17874999999999999</v>
      </c>
    </row>
    <row r="8298" spans="2:13" x14ac:dyDescent="0.35">
      <c r="B8298">
        <v>8295</v>
      </c>
      <c r="C8298">
        <v>0.82945000000000002</v>
      </c>
      <c r="D8298">
        <v>0.80654999999999999</v>
      </c>
      <c r="E8298">
        <v>0.35115000000000002</v>
      </c>
      <c r="F8298">
        <v>0.27084999999999998</v>
      </c>
      <c r="G8298">
        <v>0.86514999999999997</v>
      </c>
      <c r="H8298">
        <v>0.89095000000000002</v>
      </c>
      <c r="I8298">
        <v>0.72435000000000005</v>
      </c>
      <c r="J8298">
        <v>0.46665000000000001</v>
      </c>
      <c r="K8298">
        <v>0.77124999999999999</v>
      </c>
      <c r="L8298">
        <v>0.17515</v>
      </c>
      <c r="M8298">
        <v>0.76665000000000005</v>
      </c>
    </row>
    <row r="8299" spans="2:13" x14ac:dyDescent="0.35">
      <c r="B8299">
        <v>8296</v>
      </c>
      <c r="C8299">
        <v>0.82955000000000001</v>
      </c>
      <c r="D8299">
        <v>0.84735000000000005</v>
      </c>
      <c r="E8299">
        <v>0.29175000000000001</v>
      </c>
      <c r="F8299">
        <v>0.19994999999999999</v>
      </c>
      <c r="G8299">
        <v>0.33515</v>
      </c>
      <c r="H8299">
        <v>0.82164999999999999</v>
      </c>
      <c r="I8299">
        <v>0.94655</v>
      </c>
      <c r="J8299">
        <v>0.17655000000000001</v>
      </c>
      <c r="K8299">
        <v>0.81825000000000003</v>
      </c>
      <c r="L8299">
        <v>0.38635000000000003</v>
      </c>
      <c r="M8299">
        <v>0.23674999999999999</v>
      </c>
    </row>
    <row r="8300" spans="2:13" x14ac:dyDescent="0.35">
      <c r="B8300">
        <v>8297</v>
      </c>
      <c r="C8300">
        <v>0.82965</v>
      </c>
      <c r="D8300">
        <v>0.14415</v>
      </c>
      <c r="E8300">
        <v>0.61094999999999999</v>
      </c>
      <c r="F8300">
        <v>6.5850000000000006E-2</v>
      </c>
      <c r="G8300">
        <v>0.39824999999999999</v>
      </c>
      <c r="H8300">
        <v>4.1250000000000002E-2</v>
      </c>
      <c r="I8300">
        <v>0.37964999999999999</v>
      </c>
      <c r="J8300">
        <v>0.67035</v>
      </c>
      <c r="K8300">
        <v>0.68164999999999998</v>
      </c>
      <c r="L8300">
        <v>0.23744999999999999</v>
      </c>
      <c r="M8300">
        <v>0.55074999999999996</v>
      </c>
    </row>
    <row r="8301" spans="2:13" x14ac:dyDescent="0.35">
      <c r="B8301">
        <v>8298</v>
      </c>
      <c r="C8301">
        <v>0.82974999999999999</v>
      </c>
      <c r="D8301">
        <v>0.52885000000000004</v>
      </c>
      <c r="E8301">
        <v>0.85455000000000003</v>
      </c>
      <c r="F8301">
        <v>0.81594999999999995</v>
      </c>
      <c r="G8301">
        <v>0.59704999999999997</v>
      </c>
      <c r="H8301">
        <v>0.10525</v>
      </c>
      <c r="I8301">
        <v>0.44874999999999998</v>
      </c>
      <c r="J8301">
        <v>0.96045000000000003</v>
      </c>
      <c r="K8301">
        <v>9.9250000000000005E-2</v>
      </c>
      <c r="L8301">
        <v>0.47065000000000001</v>
      </c>
      <c r="M8301">
        <v>0.78935</v>
      </c>
    </row>
    <row r="8302" spans="2:13" x14ac:dyDescent="0.35">
      <c r="B8302">
        <v>8299</v>
      </c>
      <c r="C8302">
        <v>0.82984999999999998</v>
      </c>
      <c r="D8302">
        <v>0.80005000000000004</v>
      </c>
      <c r="E8302">
        <v>0.75234999999999996</v>
      </c>
      <c r="F8302">
        <v>0.53274999999999995</v>
      </c>
      <c r="G8302">
        <v>0.85885</v>
      </c>
      <c r="H8302">
        <v>0.79125000000000001</v>
      </c>
      <c r="I8302">
        <v>0.16355</v>
      </c>
      <c r="J8302">
        <v>0.23905000000000001</v>
      </c>
      <c r="K8302">
        <v>0.33165</v>
      </c>
      <c r="L8302">
        <v>0.11735</v>
      </c>
      <c r="M8302">
        <v>0.77715000000000001</v>
      </c>
    </row>
    <row r="8303" spans="2:13" x14ac:dyDescent="0.35">
      <c r="B8303">
        <v>8300</v>
      </c>
      <c r="C8303">
        <v>0.82994999999999997</v>
      </c>
      <c r="D8303">
        <v>0.46525</v>
      </c>
      <c r="E8303">
        <v>0.39555000000000001</v>
      </c>
      <c r="F8303">
        <v>0.86124999999999996</v>
      </c>
      <c r="G8303">
        <v>0.89834999999999998</v>
      </c>
      <c r="H8303">
        <v>0.29435</v>
      </c>
      <c r="I8303">
        <v>0.28375</v>
      </c>
      <c r="J8303">
        <v>0.63324999999999998</v>
      </c>
      <c r="K8303">
        <v>0.69904999999999995</v>
      </c>
      <c r="L8303">
        <v>0.74695</v>
      </c>
      <c r="M8303">
        <v>0.42795</v>
      </c>
    </row>
    <row r="8304" spans="2:13" x14ac:dyDescent="0.35">
      <c r="B8304">
        <v>8301</v>
      </c>
      <c r="C8304">
        <v>0.83004999999999995</v>
      </c>
      <c r="D8304">
        <v>0.86024999999999996</v>
      </c>
      <c r="E8304">
        <v>0.19905</v>
      </c>
      <c r="F8304">
        <v>0.88344999999999996</v>
      </c>
      <c r="G8304">
        <v>0.18734999999999999</v>
      </c>
      <c r="H8304">
        <v>0.76524999999999999</v>
      </c>
      <c r="I8304">
        <v>5.7149999999999999E-2</v>
      </c>
      <c r="J8304">
        <v>0.84635000000000005</v>
      </c>
      <c r="K8304">
        <v>0.34225</v>
      </c>
      <c r="L8304">
        <v>0.17874999999999999</v>
      </c>
      <c r="M8304">
        <v>0.88085000000000002</v>
      </c>
    </row>
    <row r="8305" spans="2:13" x14ac:dyDescent="0.35">
      <c r="B8305">
        <v>8302</v>
      </c>
      <c r="C8305">
        <v>0.83015000000000005</v>
      </c>
      <c r="D8305">
        <v>0.36635000000000001</v>
      </c>
      <c r="E8305">
        <v>0.24845</v>
      </c>
      <c r="F8305">
        <v>0.56964999999999999</v>
      </c>
      <c r="G8305">
        <v>0.57515000000000005</v>
      </c>
      <c r="H8305">
        <v>0.82325000000000004</v>
      </c>
      <c r="I8305">
        <v>0.31874999999999998</v>
      </c>
      <c r="J8305">
        <v>0.96384999999999998</v>
      </c>
      <c r="K8305">
        <v>0.11685</v>
      </c>
      <c r="L8305">
        <v>0.21895000000000001</v>
      </c>
      <c r="M8305">
        <v>2.4750000000000001E-2</v>
      </c>
    </row>
    <row r="8306" spans="2:13" x14ac:dyDescent="0.35">
      <c r="B8306">
        <v>8303</v>
      </c>
      <c r="C8306">
        <v>0.83025000000000004</v>
      </c>
      <c r="D8306">
        <v>0.90395000000000003</v>
      </c>
      <c r="E8306">
        <v>0.12545000000000001</v>
      </c>
      <c r="F8306">
        <v>0.25555</v>
      </c>
      <c r="G8306">
        <v>8.1949999999999995E-2</v>
      </c>
      <c r="H8306">
        <v>0.54974999999999996</v>
      </c>
      <c r="I8306">
        <v>0.30435000000000001</v>
      </c>
      <c r="J8306">
        <v>0.93774999999999997</v>
      </c>
      <c r="K8306">
        <v>0.23935000000000001</v>
      </c>
      <c r="L8306">
        <v>0.95115000000000005</v>
      </c>
      <c r="M8306">
        <v>0.30075000000000002</v>
      </c>
    </row>
    <row r="8307" spans="2:13" x14ac:dyDescent="0.35">
      <c r="B8307">
        <v>8304</v>
      </c>
      <c r="C8307">
        <v>0.83035000000000003</v>
      </c>
      <c r="D8307">
        <v>0.12504999999999999</v>
      </c>
      <c r="E8307">
        <v>0.70474999999999999</v>
      </c>
      <c r="F8307">
        <v>0.59714999999999996</v>
      </c>
      <c r="G8307">
        <v>0.17175000000000001</v>
      </c>
      <c r="H8307">
        <v>0.37554999999999999</v>
      </c>
      <c r="I8307">
        <v>0.55705000000000005</v>
      </c>
      <c r="J8307">
        <v>8.4499999999999992E-3</v>
      </c>
      <c r="K8307">
        <v>0.68305000000000005</v>
      </c>
      <c r="L8307">
        <v>0.72065000000000001</v>
      </c>
      <c r="M8307">
        <v>0.60794999999999999</v>
      </c>
    </row>
    <row r="8308" spans="2:13" x14ac:dyDescent="0.35">
      <c r="B8308">
        <v>8305</v>
      </c>
      <c r="C8308">
        <v>0.83045000000000002</v>
      </c>
      <c r="D8308">
        <v>9.6850000000000006E-2</v>
      </c>
      <c r="E8308">
        <v>0.29294999999999999</v>
      </c>
      <c r="F8308">
        <v>0.52275000000000005</v>
      </c>
      <c r="G8308">
        <v>0.60445000000000004</v>
      </c>
      <c r="H8308">
        <v>0.64875000000000005</v>
      </c>
      <c r="I8308">
        <v>0.72004999999999997</v>
      </c>
      <c r="J8308">
        <v>0.34484999999999999</v>
      </c>
      <c r="K8308">
        <v>0.50565000000000004</v>
      </c>
      <c r="L8308">
        <v>0.12565000000000001</v>
      </c>
      <c r="M8308">
        <v>4.8849999999999998E-2</v>
      </c>
    </row>
    <row r="8309" spans="2:13" x14ac:dyDescent="0.35">
      <c r="B8309">
        <v>8306</v>
      </c>
      <c r="C8309">
        <v>0.83055000000000001</v>
      </c>
      <c r="D8309">
        <v>3.755E-2</v>
      </c>
      <c r="E8309">
        <v>0.93425000000000002</v>
      </c>
      <c r="F8309">
        <v>0.15565000000000001</v>
      </c>
      <c r="G8309">
        <v>0.26565</v>
      </c>
      <c r="H8309">
        <v>0.33875</v>
      </c>
      <c r="I8309">
        <v>3.7499999999999999E-3</v>
      </c>
      <c r="J8309">
        <v>0.41175</v>
      </c>
      <c r="K8309">
        <v>5.2449999999999997E-2</v>
      </c>
      <c r="L8309">
        <v>0.13494999999999999</v>
      </c>
      <c r="M8309">
        <v>0.89415</v>
      </c>
    </row>
    <row r="8310" spans="2:13" x14ac:dyDescent="0.35">
      <c r="B8310">
        <v>8307</v>
      </c>
      <c r="C8310">
        <v>0.83065</v>
      </c>
      <c r="D8310">
        <v>0.21834999999999999</v>
      </c>
      <c r="E8310">
        <v>0.61285000000000001</v>
      </c>
      <c r="F8310">
        <v>0.40675</v>
      </c>
      <c r="G8310">
        <v>0.60055000000000003</v>
      </c>
      <c r="H8310">
        <v>0.96625000000000005</v>
      </c>
      <c r="I8310">
        <v>0.98995</v>
      </c>
      <c r="J8310">
        <v>0.35225000000000001</v>
      </c>
      <c r="K8310">
        <v>8.6650000000000005E-2</v>
      </c>
      <c r="L8310">
        <v>0.75265000000000004</v>
      </c>
      <c r="M8310">
        <v>0.30804999999999999</v>
      </c>
    </row>
    <row r="8311" spans="2:13" x14ac:dyDescent="0.35">
      <c r="B8311">
        <v>8308</v>
      </c>
      <c r="C8311">
        <v>0.83074999999999999</v>
      </c>
      <c r="D8311">
        <v>0.85024999999999995</v>
      </c>
      <c r="E8311">
        <v>0.10205</v>
      </c>
      <c r="F8311">
        <v>0.27925</v>
      </c>
      <c r="G8311">
        <v>0.42404999999999998</v>
      </c>
      <c r="H8311">
        <v>0.18415000000000001</v>
      </c>
      <c r="I8311">
        <v>0.35885</v>
      </c>
      <c r="J8311">
        <v>0.55945</v>
      </c>
      <c r="K8311">
        <v>0.45174999999999998</v>
      </c>
      <c r="L8311">
        <v>0.93284999999999996</v>
      </c>
      <c r="M8311">
        <v>0.65885000000000005</v>
      </c>
    </row>
    <row r="8312" spans="2:13" x14ac:dyDescent="0.35">
      <c r="B8312">
        <v>8309</v>
      </c>
      <c r="C8312">
        <v>0.83084999999999998</v>
      </c>
      <c r="D8312">
        <v>3.465E-2</v>
      </c>
      <c r="E8312">
        <v>0.55484999999999995</v>
      </c>
      <c r="F8312">
        <v>0.19064999999999999</v>
      </c>
      <c r="G8312">
        <v>6.5949999999999995E-2</v>
      </c>
      <c r="H8312">
        <v>0.27875</v>
      </c>
      <c r="I8312">
        <v>0.79135</v>
      </c>
      <c r="J8312">
        <v>0.28384999999999999</v>
      </c>
      <c r="K8312">
        <v>0.11525000000000001</v>
      </c>
      <c r="L8312">
        <v>0.75675000000000003</v>
      </c>
      <c r="M8312">
        <v>3.1649999999999998E-2</v>
      </c>
    </row>
    <row r="8313" spans="2:13" x14ac:dyDescent="0.35">
      <c r="B8313">
        <v>8310</v>
      </c>
      <c r="C8313">
        <v>0.83094999999999997</v>
      </c>
      <c r="D8313">
        <v>0.94455</v>
      </c>
      <c r="E8313">
        <v>0.77095000000000002</v>
      </c>
      <c r="F8313">
        <v>5.9450000000000003E-2</v>
      </c>
      <c r="G8313">
        <v>0.93905000000000005</v>
      </c>
      <c r="H8313">
        <v>2.2950000000000002E-2</v>
      </c>
      <c r="I8313">
        <v>0.57955000000000001</v>
      </c>
      <c r="J8313">
        <v>0.89354999999999996</v>
      </c>
      <c r="K8313">
        <v>1.8350000000000002E-2</v>
      </c>
      <c r="L8313">
        <v>0.20805000000000001</v>
      </c>
      <c r="M8313">
        <v>0.62744999999999995</v>
      </c>
    </row>
    <row r="8314" spans="2:13" x14ac:dyDescent="0.35">
      <c r="B8314">
        <v>8311</v>
      </c>
      <c r="C8314">
        <v>0.83104999999999996</v>
      </c>
      <c r="D8314">
        <v>5.6649999999999999E-2</v>
      </c>
      <c r="E8314">
        <v>0.64544999999999997</v>
      </c>
      <c r="F8314">
        <v>6.5250000000000002E-2</v>
      </c>
      <c r="G8314">
        <v>0.57755000000000001</v>
      </c>
      <c r="H8314">
        <v>0.60624999999999996</v>
      </c>
      <c r="I8314">
        <v>5.8450000000000002E-2</v>
      </c>
      <c r="J8314">
        <v>0.39034999999999997</v>
      </c>
      <c r="K8314">
        <v>0.54295000000000004</v>
      </c>
      <c r="L8314">
        <v>0.67825000000000002</v>
      </c>
      <c r="M8314">
        <v>0.67235</v>
      </c>
    </row>
    <row r="8315" spans="2:13" x14ac:dyDescent="0.35">
      <c r="B8315">
        <v>8312</v>
      </c>
      <c r="C8315">
        <v>0.83115000000000006</v>
      </c>
      <c r="D8315">
        <v>0.22534999999999999</v>
      </c>
      <c r="E8315">
        <v>0.14415</v>
      </c>
      <c r="F8315">
        <v>0.86814999999999998</v>
      </c>
      <c r="G8315">
        <v>0.22115000000000001</v>
      </c>
      <c r="H8315">
        <v>0.19184999999999999</v>
      </c>
      <c r="I8315">
        <v>0.92974999999999997</v>
      </c>
      <c r="J8315">
        <v>0.32145000000000001</v>
      </c>
      <c r="K8315">
        <v>0.99995000000000001</v>
      </c>
      <c r="L8315">
        <v>0.19505</v>
      </c>
      <c r="M8315">
        <v>0.88505</v>
      </c>
    </row>
    <row r="8316" spans="2:13" x14ac:dyDescent="0.35">
      <c r="B8316">
        <v>8313</v>
      </c>
      <c r="C8316">
        <v>0.83125000000000004</v>
      </c>
      <c r="D8316">
        <v>0.70684999999999998</v>
      </c>
      <c r="E8316">
        <v>0.67495000000000005</v>
      </c>
      <c r="F8316">
        <v>0.60614999999999997</v>
      </c>
      <c r="G8316">
        <v>0.76065000000000005</v>
      </c>
      <c r="H8316">
        <v>0.92584999999999995</v>
      </c>
      <c r="I8316">
        <v>0.92125000000000001</v>
      </c>
      <c r="J8316">
        <v>4.215E-2</v>
      </c>
      <c r="K8316">
        <v>0.71675</v>
      </c>
      <c r="L8316">
        <v>0.62765000000000004</v>
      </c>
      <c r="M8316">
        <v>9.2749999999999999E-2</v>
      </c>
    </row>
    <row r="8317" spans="2:13" x14ac:dyDescent="0.35">
      <c r="B8317">
        <v>8314</v>
      </c>
      <c r="C8317">
        <v>0.83135000000000003</v>
      </c>
      <c r="D8317">
        <v>0.89934999999999998</v>
      </c>
      <c r="E8317">
        <v>6.225E-2</v>
      </c>
      <c r="F8317">
        <v>0.35885</v>
      </c>
      <c r="G8317">
        <v>0.23465</v>
      </c>
      <c r="H8317">
        <v>0.63624999999999998</v>
      </c>
      <c r="I8317">
        <v>3.6549999999999999E-2</v>
      </c>
      <c r="J8317">
        <v>0.31605</v>
      </c>
      <c r="K8317">
        <v>0.55925000000000002</v>
      </c>
      <c r="L8317">
        <v>0.19525000000000001</v>
      </c>
      <c r="M8317">
        <v>0.98314999999999997</v>
      </c>
    </row>
    <row r="8318" spans="2:13" x14ac:dyDescent="0.35">
      <c r="B8318">
        <v>8315</v>
      </c>
      <c r="C8318">
        <v>0.83145000000000002</v>
      </c>
      <c r="D8318">
        <v>0.87465000000000004</v>
      </c>
      <c r="E8318">
        <v>0.39174999999999999</v>
      </c>
      <c r="F8318">
        <v>0.95115000000000005</v>
      </c>
      <c r="G8318">
        <v>0.67774999999999996</v>
      </c>
      <c r="H8318">
        <v>0.66574999999999995</v>
      </c>
      <c r="I8318">
        <v>0.48135</v>
      </c>
      <c r="J8318">
        <v>0.54684999999999995</v>
      </c>
      <c r="K8318">
        <v>0.77654999999999996</v>
      </c>
      <c r="L8318">
        <v>0.65795000000000003</v>
      </c>
      <c r="M8318">
        <v>6.2850000000000003E-2</v>
      </c>
    </row>
    <row r="8319" spans="2:13" x14ac:dyDescent="0.35">
      <c r="B8319">
        <v>8316</v>
      </c>
      <c r="C8319">
        <v>0.83155000000000001</v>
      </c>
      <c r="D8319">
        <v>0.53554999999999997</v>
      </c>
      <c r="E8319">
        <v>0.12864999999999999</v>
      </c>
      <c r="F8319">
        <v>0.13955000000000001</v>
      </c>
      <c r="G8319">
        <v>3.705E-2</v>
      </c>
      <c r="H8319">
        <v>0.71914999999999996</v>
      </c>
      <c r="I8319">
        <v>0.76075000000000004</v>
      </c>
      <c r="J8319">
        <v>0.44895000000000002</v>
      </c>
      <c r="K8319">
        <v>0.69645000000000001</v>
      </c>
      <c r="L8319">
        <v>0.53764999999999996</v>
      </c>
      <c r="M8319">
        <v>0.83694999999999997</v>
      </c>
    </row>
    <row r="8320" spans="2:13" x14ac:dyDescent="0.35">
      <c r="B8320">
        <v>8317</v>
      </c>
      <c r="C8320">
        <v>0.83165</v>
      </c>
      <c r="D8320">
        <v>0.53264999999999996</v>
      </c>
      <c r="E8320">
        <v>0.76415</v>
      </c>
      <c r="F8320">
        <v>0.57904999999999995</v>
      </c>
      <c r="G8320">
        <v>0.92254999999999998</v>
      </c>
      <c r="H8320">
        <v>4.9050000000000003E-2</v>
      </c>
      <c r="I8320">
        <v>0.44714999999999999</v>
      </c>
      <c r="J8320">
        <v>0.41034999999999999</v>
      </c>
      <c r="K8320">
        <v>0.67615000000000003</v>
      </c>
      <c r="L8320">
        <v>0.22795000000000001</v>
      </c>
      <c r="M8320">
        <v>0.76805000000000001</v>
      </c>
    </row>
    <row r="8321" spans="2:13" x14ac:dyDescent="0.35">
      <c r="B8321">
        <v>8318</v>
      </c>
      <c r="C8321">
        <v>0.83174999999999999</v>
      </c>
      <c r="D8321">
        <v>0.75014999999999998</v>
      </c>
      <c r="E8321">
        <v>0.98765000000000003</v>
      </c>
      <c r="F8321">
        <v>0.81015000000000004</v>
      </c>
      <c r="G8321">
        <v>0.95204999999999995</v>
      </c>
      <c r="H8321">
        <v>0.52744999999999997</v>
      </c>
      <c r="I8321">
        <v>0.44664999999999999</v>
      </c>
      <c r="J8321">
        <v>0.97955000000000003</v>
      </c>
      <c r="K8321">
        <v>0.58084999999999998</v>
      </c>
      <c r="L8321">
        <v>7.6649999999999996E-2</v>
      </c>
      <c r="M8321">
        <v>0.29704999999999998</v>
      </c>
    </row>
    <row r="8322" spans="2:13" x14ac:dyDescent="0.35">
      <c r="B8322">
        <v>8319</v>
      </c>
      <c r="C8322">
        <v>0.83184999999999998</v>
      </c>
      <c r="D8322">
        <v>0.35144999999999998</v>
      </c>
      <c r="E8322">
        <v>0.69174999999999998</v>
      </c>
      <c r="F8322">
        <v>0.93274999999999997</v>
      </c>
      <c r="G8322">
        <v>3.5E-4</v>
      </c>
      <c r="H8322">
        <v>0.68205000000000005</v>
      </c>
      <c r="I8322">
        <v>0.33305000000000001</v>
      </c>
      <c r="J8322">
        <v>0.23275000000000001</v>
      </c>
      <c r="K8322">
        <v>0.86504999999999999</v>
      </c>
      <c r="L8322">
        <v>0.89285000000000003</v>
      </c>
      <c r="M8322">
        <v>0.78705000000000003</v>
      </c>
    </row>
    <row r="8323" spans="2:13" x14ac:dyDescent="0.35">
      <c r="B8323">
        <v>8320</v>
      </c>
      <c r="C8323">
        <v>0.83194999999999997</v>
      </c>
      <c r="D8323">
        <v>0.93374999999999997</v>
      </c>
      <c r="E8323">
        <v>0.46965000000000001</v>
      </c>
      <c r="F8323">
        <v>0.56745000000000001</v>
      </c>
      <c r="G8323">
        <v>0.59435000000000004</v>
      </c>
      <c r="H8323">
        <v>0.42525000000000002</v>
      </c>
      <c r="I8323">
        <v>0.17824999999999999</v>
      </c>
      <c r="J8323">
        <v>0.78154999999999997</v>
      </c>
      <c r="K8323">
        <v>0.64685000000000004</v>
      </c>
      <c r="L8323">
        <v>5.5849999999999997E-2</v>
      </c>
      <c r="M8323">
        <v>0.92874999999999996</v>
      </c>
    </row>
    <row r="8324" spans="2:13" x14ac:dyDescent="0.35">
      <c r="B8324">
        <v>8321</v>
      </c>
      <c r="C8324">
        <v>0.83204999999999996</v>
      </c>
      <c r="D8324">
        <v>0.30795</v>
      </c>
      <c r="E8324">
        <v>0.35804999999999998</v>
      </c>
      <c r="F8324">
        <v>0.36395</v>
      </c>
      <c r="G8324">
        <v>0.87175000000000002</v>
      </c>
      <c r="H8324">
        <v>6.6250000000000003E-2</v>
      </c>
      <c r="I8324">
        <v>0.66054999999999997</v>
      </c>
      <c r="J8324">
        <v>0.16495000000000001</v>
      </c>
      <c r="K8324">
        <v>0.34405000000000002</v>
      </c>
      <c r="L8324">
        <v>0.10904999999999999</v>
      </c>
      <c r="M8324">
        <v>5.6550000000000003E-2</v>
      </c>
    </row>
    <row r="8325" spans="2:13" x14ac:dyDescent="0.35">
      <c r="B8325">
        <v>8322</v>
      </c>
      <c r="C8325">
        <v>0.83214999999999995</v>
      </c>
      <c r="D8325">
        <v>0.23114999999999999</v>
      </c>
      <c r="E8325">
        <v>0.77275000000000005</v>
      </c>
      <c r="F8325">
        <v>0.97094999999999998</v>
      </c>
      <c r="G8325">
        <v>0.39274999999999999</v>
      </c>
      <c r="H8325">
        <v>0.18734999999999999</v>
      </c>
      <c r="I8325">
        <v>9.0450000000000003E-2</v>
      </c>
      <c r="J8325">
        <v>6.6949999999999996E-2</v>
      </c>
      <c r="K8325">
        <v>0.12575</v>
      </c>
      <c r="L8325">
        <v>0.31374999999999997</v>
      </c>
      <c r="M8325">
        <v>0.32765</v>
      </c>
    </row>
    <row r="8326" spans="2:13" x14ac:dyDescent="0.35">
      <c r="B8326">
        <v>8323</v>
      </c>
      <c r="C8326">
        <v>0.83225000000000005</v>
      </c>
      <c r="D8326">
        <v>0.20855000000000001</v>
      </c>
      <c r="E8326">
        <v>0.15855</v>
      </c>
      <c r="F8326">
        <v>0.95955000000000001</v>
      </c>
      <c r="G8326">
        <v>0.97814999999999996</v>
      </c>
      <c r="H8326">
        <v>0.76534999999999997</v>
      </c>
      <c r="I8326">
        <v>0.13694999999999999</v>
      </c>
      <c r="J8326">
        <v>0.93235000000000001</v>
      </c>
      <c r="K8326">
        <v>0.70774999999999999</v>
      </c>
      <c r="L8326">
        <v>0.26915</v>
      </c>
      <c r="M8326">
        <v>0.53885000000000005</v>
      </c>
    </row>
    <row r="8327" spans="2:13" x14ac:dyDescent="0.35">
      <c r="B8327">
        <v>8324</v>
      </c>
      <c r="C8327">
        <v>0.83235000000000003</v>
      </c>
      <c r="D8327">
        <v>0.84025000000000005</v>
      </c>
      <c r="E8327">
        <v>0.40665000000000001</v>
      </c>
      <c r="F8327">
        <v>0.76175000000000004</v>
      </c>
      <c r="G8327">
        <v>0.22714999999999999</v>
      </c>
      <c r="H8327">
        <v>9.5750000000000002E-2</v>
      </c>
      <c r="I8327">
        <v>0.10105</v>
      </c>
      <c r="J8327">
        <v>0.93994999999999995</v>
      </c>
      <c r="K8327">
        <v>0.61224999999999996</v>
      </c>
      <c r="L8327">
        <v>0.38405</v>
      </c>
      <c r="M8327">
        <v>8.9050000000000004E-2</v>
      </c>
    </row>
    <row r="8328" spans="2:13" x14ac:dyDescent="0.35">
      <c r="B8328">
        <v>8325</v>
      </c>
      <c r="C8328">
        <v>0.83245000000000002</v>
      </c>
      <c r="D8328">
        <v>0.55274999999999996</v>
      </c>
      <c r="E8328">
        <v>0.65964999999999996</v>
      </c>
      <c r="F8328">
        <v>0.67054999999999998</v>
      </c>
      <c r="G8328">
        <v>0.31824999999999998</v>
      </c>
      <c r="H8328">
        <v>0.10335</v>
      </c>
      <c r="I8328">
        <v>3.7150000000000002E-2</v>
      </c>
      <c r="J8328">
        <v>0.61475000000000002</v>
      </c>
      <c r="K8328">
        <v>0.63344999999999996</v>
      </c>
      <c r="L8328">
        <v>0.32534999999999997</v>
      </c>
      <c r="M8328">
        <v>0.28694999999999998</v>
      </c>
    </row>
    <row r="8329" spans="2:13" x14ac:dyDescent="0.35">
      <c r="B8329">
        <v>8326</v>
      </c>
      <c r="C8329">
        <v>0.83255000000000001</v>
      </c>
      <c r="D8329">
        <v>8.0250000000000002E-2</v>
      </c>
      <c r="E8329">
        <v>0.27455000000000002</v>
      </c>
      <c r="F8329">
        <v>0.86875000000000002</v>
      </c>
      <c r="G8329">
        <v>0.86234999999999995</v>
      </c>
      <c r="H8329">
        <v>0.11695</v>
      </c>
      <c r="I8329">
        <v>2.2499999999999998E-3</v>
      </c>
      <c r="J8329">
        <v>0.48864999999999997</v>
      </c>
      <c r="K8329">
        <v>0.49485000000000001</v>
      </c>
      <c r="L8329">
        <v>0.63614999999999999</v>
      </c>
      <c r="M8329">
        <v>0.75824999999999998</v>
      </c>
    </row>
    <row r="8330" spans="2:13" x14ac:dyDescent="0.35">
      <c r="B8330">
        <v>8327</v>
      </c>
      <c r="C8330">
        <v>0.83265</v>
      </c>
      <c r="D8330">
        <v>0.10815</v>
      </c>
      <c r="E8330">
        <v>0.66254999999999997</v>
      </c>
      <c r="F8330">
        <v>0.24704999999999999</v>
      </c>
      <c r="G8330">
        <v>0.35125000000000001</v>
      </c>
      <c r="H8330">
        <v>0.43275000000000002</v>
      </c>
      <c r="I8330">
        <v>0.40205000000000002</v>
      </c>
      <c r="J8330">
        <v>0.11835</v>
      </c>
      <c r="K8330">
        <v>0.68905000000000005</v>
      </c>
      <c r="L8330">
        <v>0.24665000000000001</v>
      </c>
      <c r="M8330">
        <v>0.70694999999999997</v>
      </c>
    </row>
    <row r="8331" spans="2:13" x14ac:dyDescent="0.35">
      <c r="B8331">
        <v>8328</v>
      </c>
      <c r="C8331">
        <v>0.83274999999999999</v>
      </c>
      <c r="D8331">
        <v>0.84945000000000004</v>
      </c>
      <c r="E8331">
        <v>2.1350000000000001E-2</v>
      </c>
      <c r="F8331">
        <v>0.91795000000000004</v>
      </c>
      <c r="G8331">
        <v>0.59335000000000004</v>
      </c>
      <c r="H8331">
        <v>0.44274999999999998</v>
      </c>
      <c r="I8331">
        <v>0.77324999999999999</v>
      </c>
      <c r="J8331">
        <v>0.88765000000000005</v>
      </c>
      <c r="K8331">
        <v>0.45484999999999998</v>
      </c>
      <c r="L8331">
        <v>1.75E-3</v>
      </c>
      <c r="M8331">
        <v>3.6549999999999999E-2</v>
      </c>
    </row>
    <row r="8332" spans="2:13" x14ac:dyDescent="0.35">
      <c r="B8332">
        <v>8329</v>
      </c>
      <c r="C8332">
        <v>0.83284999999999998</v>
      </c>
      <c r="D8332">
        <v>0.84624999999999995</v>
      </c>
      <c r="E8332">
        <v>0.30514999999999998</v>
      </c>
      <c r="F8332">
        <v>0.52415</v>
      </c>
      <c r="G8332">
        <v>0.18015</v>
      </c>
      <c r="H8332">
        <v>0.20695</v>
      </c>
      <c r="I8332">
        <v>0.62875000000000003</v>
      </c>
      <c r="J8332">
        <v>0.66915000000000002</v>
      </c>
      <c r="K8332">
        <v>0.40625</v>
      </c>
      <c r="L8332">
        <v>0.87555000000000005</v>
      </c>
      <c r="M8332">
        <v>0.78495000000000004</v>
      </c>
    </row>
    <row r="8333" spans="2:13" x14ac:dyDescent="0.35">
      <c r="B8333">
        <v>8330</v>
      </c>
      <c r="C8333">
        <v>0.83294999999999997</v>
      </c>
      <c r="D8333">
        <v>0.95235000000000003</v>
      </c>
      <c r="E8333">
        <v>0.89124999999999999</v>
      </c>
      <c r="F8333">
        <v>0.74775000000000003</v>
      </c>
      <c r="G8333">
        <v>0.75475000000000003</v>
      </c>
      <c r="H8333">
        <v>0.21024999999999999</v>
      </c>
      <c r="I8333">
        <v>0.32114999999999999</v>
      </c>
      <c r="J8333">
        <v>0.72475000000000001</v>
      </c>
      <c r="K8333">
        <v>0.79615000000000002</v>
      </c>
      <c r="L8333">
        <v>0.76675000000000004</v>
      </c>
      <c r="M8333">
        <v>0.22495000000000001</v>
      </c>
    </row>
    <row r="8334" spans="2:13" x14ac:dyDescent="0.35">
      <c r="B8334">
        <v>8331</v>
      </c>
      <c r="C8334">
        <v>0.83304999999999996</v>
      </c>
      <c r="D8334">
        <v>0.56805000000000005</v>
      </c>
      <c r="E8334">
        <v>0.34744999999999998</v>
      </c>
      <c r="F8334">
        <v>0.82245000000000001</v>
      </c>
      <c r="G8334">
        <v>0.39634999999999998</v>
      </c>
      <c r="H8334">
        <v>0.82464999999999999</v>
      </c>
      <c r="I8334">
        <v>0.86234999999999995</v>
      </c>
      <c r="J8334">
        <v>0.46384999999999998</v>
      </c>
      <c r="K8334">
        <v>0.79285000000000005</v>
      </c>
      <c r="L8334">
        <v>0.80794999999999995</v>
      </c>
      <c r="M8334">
        <v>0.92344999999999999</v>
      </c>
    </row>
    <row r="8335" spans="2:13" x14ac:dyDescent="0.35">
      <c r="B8335">
        <v>8332</v>
      </c>
      <c r="C8335">
        <v>0.83314999999999995</v>
      </c>
      <c r="D8335">
        <v>8.695E-2</v>
      </c>
      <c r="E8335">
        <v>0.43075000000000002</v>
      </c>
      <c r="F8335">
        <v>0.69804999999999995</v>
      </c>
      <c r="G8335">
        <v>0.46875</v>
      </c>
      <c r="H8335">
        <v>0.80464999999999998</v>
      </c>
      <c r="I8335">
        <v>0.58465</v>
      </c>
      <c r="J8335">
        <v>0.61995</v>
      </c>
      <c r="K8335">
        <v>0.21545</v>
      </c>
      <c r="L8335">
        <v>0.57115000000000005</v>
      </c>
      <c r="M8335">
        <v>0.71914999999999996</v>
      </c>
    </row>
    <row r="8336" spans="2:13" x14ac:dyDescent="0.35">
      <c r="B8336">
        <v>8333</v>
      </c>
      <c r="C8336">
        <v>0.83325000000000005</v>
      </c>
      <c r="D8336">
        <v>0.25614999999999999</v>
      </c>
      <c r="E8336">
        <v>0.49585000000000001</v>
      </c>
      <c r="F8336">
        <v>0.48325000000000001</v>
      </c>
      <c r="G8336">
        <v>0.60955000000000004</v>
      </c>
      <c r="H8336">
        <v>0.74924999999999997</v>
      </c>
      <c r="I8336">
        <v>0.81325000000000003</v>
      </c>
      <c r="J8336">
        <v>0.22555</v>
      </c>
      <c r="K8336">
        <v>0.56974999999999998</v>
      </c>
      <c r="L8336">
        <v>0.77934999999999999</v>
      </c>
      <c r="M8336">
        <v>0.30514999999999998</v>
      </c>
    </row>
    <row r="8337" spans="2:13" x14ac:dyDescent="0.35">
      <c r="B8337">
        <v>8334</v>
      </c>
      <c r="C8337">
        <v>0.83335000000000004</v>
      </c>
      <c r="D8337">
        <v>0.91625000000000001</v>
      </c>
      <c r="E8337">
        <v>6.9750000000000006E-2</v>
      </c>
      <c r="F8337">
        <v>0.66935</v>
      </c>
      <c r="G8337">
        <v>0.57115000000000005</v>
      </c>
      <c r="H8337">
        <v>0.23845</v>
      </c>
      <c r="I8337">
        <v>0.55044999999999999</v>
      </c>
      <c r="J8337">
        <v>0.51885000000000003</v>
      </c>
      <c r="K8337">
        <v>0.34575</v>
      </c>
      <c r="L8337">
        <v>0.43454999999999999</v>
      </c>
      <c r="M8337">
        <v>0.21945000000000001</v>
      </c>
    </row>
    <row r="8338" spans="2:13" x14ac:dyDescent="0.35">
      <c r="B8338">
        <v>8335</v>
      </c>
      <c r="C8338">
        <v>0.83345000000000002</v>
      </c>
      <c r="D8338">
        <v>0.27105000000000001</v>
      </c>
      <c r="E8338">
        <v>0.16435</v>
      </c>
      <c r="F8338">
        <v>0.72455000000000003</v>
      </c>
      <c r="G8338">
        <v>0.75395000000000001</v>
      </c>
      <c r="H8338">
        <v>0.43445</v>
      </c>
      <c r="I8338">
        <v>0.79525000000000001</v>
      </c>
      <c r="J8338">
        <v>0.26874999999999999</v>
      </c>
      <c r="K8338">
        <v>0.84914999999999996</v>
      </c>
      <c r="L8338">
        <v>0.97794999999999999</v>
      </c>
      <c r="M8338">
        <v>0.44264999999999999</v>
      </c>
    </row>
    <row r="8339" spans="2:13" x14ac:dyDescent="0.35">
      <c r="B8339">
        <v>8336</v>
      </c>
      <c r="C8339">
        <v>0.83355000000000001</v>
      </c>
      <c r="D8339">
        <v>0.67415000000000003</v>
      </c>
      <c r="E8339">
        <v>0.65815000000000001</v>
      </c>
      <c r="F8339">
        <v>0.30254999999999999</v>
      </c>
      <c r="G8339">
        <v>0.88565000000000005</v>
      </c>
      <c r="H8339">
        <v>0.24165</v>
      </c>
      <c r="I8339">
        <v>0.32855000000000001</v>
      </c>
      <c r="J8339">
        <v>0.85814999999999997</v>
      </c>
      <c r="K8339">
        <v>0.45755000000000001</v>
      </c>
      <c r="L8339">
        <v>0.19095000000000001</v>
      </c>
      <c r="M8339">
        <v>0.37004999999999999</v>
      </c>
    </row>
    <row r="8340" spans="2:13" x14ac:dyDescent="0.35">
      <c r="B8340">
        <v>8337</v>
      </c>
      <c r="C8340">
        <v>0.83365</v>
      </c>
      <c r="D8340">
        <v>0.52685000000000004</v>
      </c>
      <c r="E8340">
        <v>0.65715000000000001</v>
      </c>
      <c r="F8340">
        <v>0.18515000000000001</v>
      </c>
      <c r="G8340">
        <v>0.65134999999999998</v>
      </c>
      <c r="H8340">
        <v>0.48565000000000003</v>
      </c>
      <c r="I8340">
        <v>0.68254999999999999</v>
      </c>
      <c r="J8340">
        <v>0.24675</v>
      </c>
      <c r="K8340">
        <v>0.21825</v>
      </c>
      <c r="L8340">
        <v>6.1150000000000003E-2</v>
      </c>
      <c r="M8340">
        <v>7.6550000000000007E-2</v>
      </c>
    </row>
    <row r="8341" spans="2:13" x14ac:dyDescent="0.35">
      <c r="B8341">
        <v>8338</v>
      </c>
      <c r="C8341">
        <v>0.83374999999999999</v>
      </c>
      <c r="D8341">
        <v>0.73324999999999996</v>
      </c>
      <c r="E8341">
        <v>0.66164999999999996</v>
      </c>
      <c r="F8341">
        <v>0.64454999999999996</v>
      </c>
      <c r="G8341">
        <v>0.51575000000000004</v>
      </c>
      <c r="H8341">
        <v>0.73055000000000003</v>
      </c>
      <c r="I8341">
        <v>0.36425000000000002</v>
      </c>
      <c r="J8341">
        <v>3.3250000000000002E-2</v>
      </c>
      <c r="K8341">
        <v>0.57125000000000004</v>
      </c>
      <c r="L8341">
        <v>6.3350000000000004E-2</v>
      </c>
      <c r="M8341">
        <v>0.12875</v>
      </c>
    </row>
    <row r="8342" spans="2:13" x14ac:dyDescent="0.35">
      <c r="B8342">
        <v>8339</v>
      </c>
      <c r="C8342">
        <v>0.83384999999999998</v>
      </c>
      <c r="D8342">
        <v>0.89324999999999999</v>
      </c>
      <c r="E8342">
        <v>0.92864999999999998</v>
      </c>
      <c r="F8342">
        <v>0.67215000000000003</v>
      </c>
      <c r="G8342">
        <v>0.63505</v>
      </c>
      <c r="H8342">
        <v>0.37335000000000002</v>
      </c>
      <c r="I8342">
        <v>0.72845000000000004</v>
      </c>
      <c r="J8342">
        <v>0.26545000000000002</v>
      </c>
      <c r="K8342">
        <v>8.5949999999999999E-2</v>
      </c>
      <c r="L8342">
        <v>0.75105</v>
      </c>
      <c r="M8342">
        <v>0.90495000000000003</v>
      </c>
    </row>
    <row r="8343" spans="2:13" x14ac:dyDescent="0.35">
      <c r="B8343">
        <v>8340</v>
      </c>
      <c r="C8343">
        <v>0.83394999999999997</v>
      </c>
      <c r="D8343">
        <v>0.10514999999999999</v>
      </c>
      <c r="E8343">
        <v>0.57855000000000001</v>
      </c>
      <c r="F8343">
        <v>0.25714999999999999</v>
      </c>
      <c r="G8343">
        <v>0.33624999999999999</v>
      </c>
      <c r="H8343">
        <v>0.21124999999999999</v>
      </c>
      <c r="I8343">
        <v>0.65534999999999999</v>
      </c>
      <c r="J8343">
        <v>0.81415000000000004</v>
      </c>
      <c r="K8343">
        <v>0.50285000000000002</v>
      </c>
      <c r="L8343">
        <v>7.4450000000000002E-2</v>
      </c>
      <c r="M8343">
        <v>0.67864999999999998</v>
      </c>
    </row>
    <row r="8344" spans="2:13" x14ac:dyDescent="0.35">
      <c r="B8344">
        <v>8341</v>
      </c>
      <c r="C8344">
        <v>0.83404999999999996</v>
      </c>
      <c r="D8344">
        <v>0.49745</v>
      </c>
      <c r="E8344">
        <v>0.80205000000000004</v>
      </c>
      <c r="F8344">
        <v>0.45465</v>
      </c>
      <c r="G8344">
        <v>0.18534999999999999</v>
      </c>
      <c r="H8344">
        <v>0.18684999999999999</v>
      </c>
      <c r="I8344">
        <v>0.51275000000000004</v>
      </c>
      <c r="J8344">
        <v>0.68035000000000001</v>
      </c>
      <c r="K8344">
        <v>0.25614999999999999</v>
      </c>
      <c r="L8344">
        <v>0.15245</v>
      </c>
      <c r="M8344">
        <v>0.87855000000000005</v>
      </c>
    </row>
    <row r="8345" spans="2:13" x14ac:dyDescent="0.35">
      <c r="B8345">
        <v>8342</v>
      </c>
      <c r="C8345">
        <v>0.83414999999999995</v>
      </c>
      <c r="D8345">
        <v>0.70304999999999995</v>
      </c>
      <c r="E8345">
        <v>3.3849999999999998E-2</v>
      </c>
      <c r="F8345">
        <v>0.71825000000000006</v>
      </c>
      <c r="G8345">
        <v>0.72955000000000003</v>
      </c>
      <c r="H8345">
        <v>0.25785000000000002</v>
      </c>
      <c r="I8345">
        <v>0.19625000000000001</v>
      </c>
      <c r="J8345">
        <v>0.69625000000000004</v>
      </c>
      <c r="K8345">
        <v>0.13744999999999999</v>
      </c>
      <c r="L8345">
        <v>0.57335000000000003</v>
      </c>
      <c r="M8345">
        <v>0.22805</v>
      </c>
    </row>
    <row r="8346" spans="2:13" x14ac:dyDescent="0.35">
      <c r="B8346">
        <v>8343</v>
      </c>
      <c r="C8346">
        <v>0.83425000000000005</v>
      </c>
      <c r="D8346">
        <v>0.33124999999999999</v>
      </c>
      <c r="E8346">
        <v>0.49445</v>
      </c>
      <c r="F8346">
        <v>0.71445000000000003</v>
      </c>
      <c r="G8346">
        <v>0.84804999999999997</v>
      </c>
      <c r="H8346">
        <v>0.58135000000000003</v>
      </c>
      <c r="I8346">
        <v>0.78825000000000001</v>
      </c>
      <c r="J8346">
        <v>0.11455</v>
      </c>
      <c r="K8346">
        <v>0.88285000000000002</v>
      </c>
      <c r="L8346">
        <v>0.24745</v>
      </c>
      <c r="M8346">
        <v>0.99655000000000005</v>
      </c>
    </row>
    <row r="8347" spans="2:13" x14ac:dyDescent="0.35">
      <c r="B8347">
        <v>8344</v>
      </c>
      <c r="C8347">
        <v>0.83435000000000004</v>
      </c>
      <c r="D8347">
        <v>0.70665</v>
      </c>
      <c r="E8347">
        <v>9.0249999999999997E-2</v>
      </c>
      <c r="F8347">
        <v>0.80345</v>
      </c>
      <c r="G8347">
        <v>0.83355000000000001</v>
      </c>
      <c r="H8347">
        <v>0.65205000000000002</v>
      </c>
      <c r="I8347">
        <v>0.62214999999999998</v>
      </c>
      <c r="J8347">
        <v>0.34225</v>
      </c>
      <c r="K8347">
        <v>0.65625</v>
      </c>
      <c r="L8347">
        <v>0.41835</v>
      </c>
      <c r="M8347">
        <v>0.60875000000000001</v>
      </c>
    </row>
    <row r="8348" spans="2:13" x14ac:dyDescent="0.35">
      <c r="B8348">
        <v>8345</v>
      </c>
      <c r="C8348">
        <v>0.83445000000000003</v>
      </c>
      <c r="D8348">
        <v>0.95465</v>
      </c>
      <c r="E8348">
        <v>0.43835000000000002</v>
      </c>
      <c r="F8348">
        <v>0.73404999999999998</v>
      </c>
      <c r="G8348">
        <v>0.82204999999999995</v>
      </c>
      <c r="H8348">
        <v>0.53705000000000003</v>
      </c>
      <c r="I8348">
        <v>0.64824999999999999</v>
      </c>
      <c r="J8348">
        <v>8.9249999999999996E-2</v>
      </c>
      <c r="K8348">
        <v>0.55235000000000001</v>
      </c>
      <c r="L8348">
        <v>0.39395000000000002</v>
      </c>
      <c r="M8348">
        <v>0.61704999999999999</v>
      </c>
    </row>
    <row r="8349" spans="2:13" x14ac:dyDescent="0.35">
      <c r="B8349">
        <v>8346</v>
      </c>
      <c r="C8349">
        <v>0.83455000000000001</v>
      </c>
      <c r="D8349">
        <v>5.9450000000000003E-2</v>
      </c>
      <c r="E8349">
        <v>0.60365000000000002</v>
      </c>
      <c r="F8349">
        <v>2.945E-2</v>
      </c>
      <c r="G8349">
        <v>0.25885000000000002</v>
      </c>
      <c r="H8349">
        <v>0.98924999999999996</v>
      </c>
      <c r="I8349">
        <v>0.60975000000000001</v>
      </c>
      <c r="J8349">
        <v>0.33565</v>
      </c>
      <c r="K8349">
        <v>0.86204999999999998</v>
      </c>
      <c r="L8349">
        <v>6.1550000000000001E-2</v>
      </c>
      <c r="M8349">
        <v>0.28534999999999999</v>
      </c>
    </row>
    <row r="8350" spans="2:13" x14ac:dyDescent="0.35">
      <c r="B8350">
        <v>8347</v>
      </c>
      <c r="C8350">
        <v>0.83465</v>
      </c>
      <c r="D8350">
        <v>0.28205000000000002</v>
      </c>
      <c r="E8350">
        <v>0.18784999999999999</v>
      </c>
      <c r="F8350">
        <v>0.55284999999999995</v>
      </c>
      <c r="G8350">
        <v>0.12845000000000001</v>
      </c>
      <c r="H8350">
        <v>8.7749999999999995E-2</v>
      </c>
      <c r="I8350">
        <v>0.94205000000000005</v>
      </c>
      <c r="J8350">
        <v>0.85094999999999998</v>
      </c>
      <c r="K8350">
        <v>0.34934999999999999</v>
      </c>
      <c r="L8350">
        <v>5.6550000000000003E-2</v>
      </c>
      <c r="M8350">
        <v>0.37655</v>
      </c>
    </row>
    <row r="8351" spans="2:13" x14ac:dyDescent="0.35">
      <c r="B8351">
        <v>8348</v>
      </c>
      <c r="C8351">
        <v>0.83474999999999999</v>
      </c>
      <c r="D8351">
        <v>0.27694999999999997</v>
      </c>
      <c r="E8351">
        <v>0.10854999999999999</v>
      </c>
      <c r="F8351">
        <v>0.98995</v>
      </c>
      <c r="G8351">
        <v>0.45755000000000001</v>
      </c>
      <c r="H8351">
        <v>0.65315000000000001</v>
      </c>
      <c r="I8351">
        <v>0.90375000000000005</v>
      </c>
      <c r="J8351">
        <v>0.50585000000000002</v>
      </c>
      <c r="K8351">
        <v>0.75455000000000005</v>
      </c>
      <c r="L8351">
        <v>2.5049999999999999E-2</v>
      </c>
      <c r="M8351">
        <v>0.30425000000000002</v>
      </c>
    </row>
    <row r="8352" spans="2:13" x14ac:dyDescent="0.35">
      <c r="B8352">
        <v>8349</v>
      </c>
      <c r="C8352">
        <v>0.83484999999999998</v>
      </c>
      <c r="D8352">
        <v>0.16664999999999999</v>
      </c>
      <c r="E8352">
        <v>0.18354999999999999</v>
      </c>
      <c r="F8352">
        <v>0.12515000000000001</v>
      </c>
      <c r="G8352">
        <v>0.63175000000000003</v>
      </c>
      <c r="H8352">
        <v>0.52795000000000003</v>
      </c>
      <c r="I8352">
        <v>0.52164999999999995</v>
      </c>
      <c r="J8352">
        <v>0.15545</v>
      </c>
      <c r="K8352">
        <v>0.30664999999999998</v>
      </c>
      <c r="L8352">
        <v>8.455E-2</v>
      </c>
      <c r="M8352">
        <v>3.5650000000000001E-2</v>
      </c>
    </row>
    <row r="8353" spans="2:13" x14ac:dyDescent="0.35">
      <c r="B8353">
        <v>8350</v>
      </c>
      <c r="C8353">
        <v>0.83494999999999997</v>
      </c>
      <c r="D8353">
        <v>0.90964999999999996</v>
      </c>
      <c r="E8353">
        <v>0.36695</v>
      </c>
      <c r="F8353">
        <v>0.58294999999999997</v>
      </c>
      <c r="G8353">
        <v>0.72324999999999995</v>
      </c>
      <c r="H8353">
        <v>0.65064999999999995</v>
      </c>
      <c r="I8353">
        <v>0.38635000000000003</v>
      </c>
      <c r="J8353">
        <v>0.29665000000000002</v>
      </c>
      <c r="K8353">
        <v>0.53935</v>
      </c>
      <c r="L8353">
        <v>0.65285000000000004</v>
      </c>
      <c r="M8353">
        <v>0.16255</v>
      </c>
    </row>
    <row r="8354" spans="2:13" x14ac:dyDescent="0.35">
      <c r="B8354">
        <v>8351</v>
      </c>
      <c r="C8354">
        <v>0.83504999999999996</v>
      </c>
      <c r="D8354">
        <v>0.80164999999999997</v>
      </c>
      <c r="E8354">
        <v>0.73394999999999999</v>
      </c>
      <c r="F8354">
        <v>0.57825000000000004</v>
      </c>
      <c r="G8354">
        <v>0.97924999999999995</v>
      </c>
      <c r="H8354">
        <v>3.5249999999999997E-2</v>
      </c>
      <c r="I8354">
        <v>0.52044999999999997</v>
      </c>
      <c r="J8354">
        <v>0.50665000000000004</v>
      </c>
      <c r="K8354">
        <v>0.68754999999999999</v>
      </c>
      <c r="L8354">
        <v>0.37404999999999999</v>
      </c>
      <c r="M8354">
        <v>0.71555000000000002</v>
      </c>
    </row>
    <row r="8355" spans="2:13" x14ac:dyDescent="0.35">
      <c r="B8355">
        <v>8352</v>
      </c>
      <c r="C8355">
        <v>0.83514999999999995</v>
      </c>
      <c r="D8355">
        <v>0.31214999999999998</v>
      </c>
      <c r="E8355">
        <v>0.42294999999999999</v>
      </c>
      <c r="F8355">
        <v>0.46165</v>
      </c>
      <c r="G8355">
        <v>0.78595000000000004</v>
      </c>
      <c r="H8355">
        <v>0.37025000000000002</v>
      </c>
      <c r="I8355">
        <v>0.97184999999999999</v>
      </c>
      <c r="J8355">
        <v>0.19284999999999999</v>
      </c>
      <c r="K8355">
        <v>0.71984999999999999</v>
      </c>
      <c r="L8355">
        <v>0.67625000000000002</v>
      </c>
      <c r="M8355">
        <v>3.0500000000000002E-3</v>
      </c>
    </row>
    <row r="8356" spans="2:13" x14ac:dyDescent="0.35">
      <c r="B8356">
        <v>8353</v>
      </c>
      <c r="C8356">
        <v>0.83525000000000005</v>
      </c>
      <c r="D8356">
        <v>0.68674999999999997</v>
      </c>
      <c r="E8356">
        <v>0.69874999999999998</v>
      </c>
      <c r="F8356">
        <v>0.46234999999999998</v>
      </c>
      <c r="G8356">
        <v>0.97904999999999998</v>
      </c>
      <c r="H8356">
        <v>0.50555000000000005</v>
      </c>
      <c r="I8356">
        <v>2.4850000000000001E-2</v>
      </c>
      <c r="J8356">
        <v>0.15454999999999999</v>
      </c>
      <c r="K8356">
        <v>0.96274999999999999</v>
      </c>
      <c r="L8356">
        <v>0.55515000000000003</v>
      </c>
      <c r="M8356">
        <v>0.28134999999999999</v>
      </c>
    </row>
    <row r="8357" spans="2:13" x14ac:dyDescent="0.35">
      <c r="B8357">
        <v>8354</v>
      </c>
      <c r="C8357">
        <v>0.83535000000000004</v>
      </c>
      <c r="D8357">
        <v>3.7350000000000001E-2</v>
      </c>
      <c r="E8357">
        <v>0.26164999999999999</v>
      </c>
      <c r="F8357">
        <v>0.77864999999999995</v>
      </c>
      <c r="G8357">
        <v>0.18295</v>
      </c>
      <c r="H8357">
        <v>0.50675000000000003</v>
      </c>
      <c r="I8357">
        <v>0.16264999999999999</v>
      </c>
      <c r="J8357">
        <v>0.17315</v>
      </c>
      <c r="K8357">
        <v>0.91405000000000003</v>
      </c>
      <c r="L8357">
        <v>0.54195000000000004</v>
      </c>
      <c r="M8357">
        <v>0.68454999999999999</v>
      </c>
    </row>
    <row r="8358" spans="2:13" x14ac:dyDescent="0.35">
      <c r="B8358">
        <v>8355</v>
      </c>
      <c r="C8358">
        <v>0.83545000000000003</v>
      </c>
      <c r="D8358">
        <v>0.59314999999999996</v>
      </c>
      <c r="E8358">
        <v>0.38764999999999999</v>
      </c>
      <c r="F8358">
        <v>0.64995000000000003</v>
      </c>
      <c r="G8358">
        <v>5.7549999999999997E-2</v>
      </c>
      <c r="H8358">
        <v>0.88765000000000005</v>
      </c>
      <c r="I8358">
        <v>0.72524999999999995</v>
      </c>
      <c r="J8358">
        <v>0.12525</v>
      </c>
      <c r="K8358">
        <v>0.67984999999999995</v>
      </c>
      <c r="L8358">
        <v>0.72594999999999998</v>
      </c>
      <c r="M8358">
        <v>0.10195</v>
      </c>
    </row>
    <row r="8359" spans="2:13" x14ac:dyDescent="0.35">
      <c r="B8359">
        <v>8356</v>
      </c>
      <c r="C8359">
        <v>0.83555000000000001</v>
      </c>
      <c r="D8359">
        <v>0.47165000000000001</v>
      </c>
      <c r="E8359">
        <v>0.27245000000000003</v>
      </c>
      <c r="F8359">
        <v>0.52334999999999998</v>
      </c>
      <c r="G8359">
        <v>0.50965000000000005</v>
      </c>
      <c r="H8359">
        <v>0.42085</v>
      </c>
      <c r="I8359">
        <v>0.27625</v>
      </c>
      <c r="J8359">
        <v>0.47665000000000002</v>
      </c>
      <c r="K8359">
        <v>7.3249999999999996E-2</v>
      </c>
      <c r="L8359">
        <v>0.72035000000000005</v>
      </c>
      <c r="M8359">
        <v>0.83455000000000001</v>
      </c>
    </row>
    <row r="8360" spans="2:13" x14ac:dyDescent="0.35">
      <c r="B8360">
        <v>8357</v>
      </c>
      <c r="C8360">
        <v>0.83565</v>
      </c>
      <c r="D8360">
        <v>0.48635</v>
      </c>
      <c r="E8360">
        <v>0.77354999999999996</v>
      </c>
      <c r="F8360">
        <v>0.85965000000000003</v>
      </c>
      <c r="G8360">
        <v>0.76244999999999996</v>
      </c>
      <c r="H8360">
        <v>0.86114999999999997</v>
      </c>
      <c r="I8360">
        <v>0.75244999999999995</v>
      </c>
      <c r="J8360">
        <v>0.23915</v>
      </c>
      <c r="K8360">
        <v>0.50034999999999996</v>
      </c>
      <c r="L8360">
        <v>0.88044999999999995</v>
      </c>
      <c r="M8360">
        <v>0.80254999999999999</v>
      </c>
    </row>
    <row r="8361" spans="2:13" x14ac:dyDescent="0.35">
      <c r="B8361">
        <v>8358</v>
      </c>
      <c r="C8361">
        <v>0.83574999999999999</v>
      </c>
      <c r="D8361">
        <v>0.90495000000000003</v>
      </c>
      <c r="E8361">
        <v>0.88585000000000003</v>
      </c>
      <c r="F8361">
        <v>0.49445</v>
      </c>
      <c r="G8361">
        <v>0.29694999999999999</v>
      </c>
      <c r="H8361">
        <v>0.59035000000000004</v>
      </c>
      <c r="I8361">
        <v>0.37125000000000002</v>
      </c>
      <c r="J8361">
        <v>0.51544999999999996</v>
      </c>
      <c r="K8361">
        <v>0.33305000000000001</v>
      </c>
      <c r="L8361">
        <v>0.50895000000000001</v>
      </c>
      <c r="M8361">
        <v>0.96765000000000001</v>
      </c>
    </row>
    <row r="8362" spans="2:13" x14ac:dyDescent="0.35">
      <c r="B8362">
        <v>8359</v>
      </c>
      <c r="C8362">
        <v>0.83584999999999998</v>
      </c>
      <c r="D8362">
        <v>0.26145000000000002</v>
      </c>
      <c r="E8362">
        <v>0.63075000000000003</v>
      </c>
      <c r="F8362">
        <v>0.50065000000000004</v>
      </c>
      <c r="G8362">
        <v>0.72724999999999995</v>
      </c>
      <c r="H8362">
        <v>0.53105000000000002</v>
      </c>
      <c r="I8362">
        <v>0.64415</v>
      </c>
      <c r="J8362">
        <v>0.59504999999999997</v>
      </c>
      <c r="K8362">
        <v>0.74485000000000001</v>
      </c>
      <c r="L8362">
        <v>0.58484999999999998</v>
      </c>
      <c r="M8362">
        <v>0.43054999999999999</v>
      </c>
    </row>
    <row r="8363" spans="2:13" x14ac:dyDescent="0.35">
      <c r="B8363">
        <v>8360</v>
      </c>
      <c r="C8363">
        <v>0.83594999999999997</v>
      </c>
      <c r="D8363">
        <v>0.23325000000000001</v>
      </c>
      <c r="E8363">
        <v>9.5049999999999996E-2</v>
      </c>
      <c r="F8363">
        <v>0.51985000000000003</v>
      </c>
      <c r="G8363">
        <v>0.96414999999999995</v>
      </c>
      <c r="H8363">
        <v>0.64205000000000001</v>
      </c>
      <c r="I8363">
        <v>0.45765</v>
      </c>
      <c r="J8363">
        <v>0.90185000000000004</v>
      </c>
      <c r="K8363">
        <v>0.74245000000000005</v>
      </c>
      <c r="L8363">
        <v>0.32555000000000001</v>
      </c>
      <c r="M8363">
        <v>0.66064999999999996</v>
      </c>
    </row>
    <row r="8364" spans="2:13" x14ac:dyDescent="0.35">
      <c r="B8364">
        <v>8361</v>
      </c>
      <c r="C8364">
        <v>0.83604999999999996</v>
      </c>
      <c r="D8364">
        <v>0.77805000000000002</v>
      </c>
      <c r="E8364">
        <v>5.7149999999999999E-2</v>
      </c>
      <c r="F8364">
        <v>0.16794999999999999</v>
      </c>
      <c r="G8364">
        <v>7.3349999999999999E-2</v>
      </c>
      <c r="H8364">
        <v>0.77434999999999998</v>
      </c>
      <c r="I8364">
        <v>0.88375000000000004</v>
      </c>
      <c r="J8364">
        <v>0.79925000000000002</v>
      </c>
      <c r="K8364">
        <v>0.67274999999999996</v>
      </c>
      <c r="L8364">
        <v>0.12684999999999999</v>
      </c>
      <c r="M8364">
        <v>0.30704999999999999</v>
      </c>
    </row>
    <row r="8365" spans="2:13" x14ac:dyDescent="0.35">
      <c r="B8365">
        <v>8362</v>
      </c>
      <c r="C8365">
        <v>0.83614999999999995</v>
      </c>
      <c r="D8365">
        <v>0.47344999999999998</v>
      </c>
      <c r="E8365">
        <v>0.94264999999999999</v>
      </c>
      <c r="F8365">
        <v>5.7549999999999997E-2</v>
      </c>
      <c r="G8365">
        <v>7.2150000000000006E-2</v>
      </c>
      <c r="H8365">
        <v>0.76875000000000004</v>
      </c>
      <c r="I8365">
        <v>0.53134999999999999</v>
      </c>
      <c r="J8365">
        <v>0.41425000000000001</v>
      </c>
      <c r="K8365">
        <v>2.205E-2</v>
      </c>
      <c r="L8365">
        <v>0.74224999999999997</v>
      </c>
      <c r="M8365">
        <v>0.39624999999999999</v>
      </c>
    </row>
    <row r="8366" spans="2:13" x14ac:dyDescent="0.35">
      <c r="B8366">
        <v>8363</v>
      </c>
      <c r="C8366">
        <v>0.83625000000000005</v>
      </c>
      <c r="D8366">
        <v>0.43114999999999998</v>
      </c>
      <c r="E8366">
        <v>0.80145</v>
      </c>
      <c r="F8366">
        <v>0.16205</v>
      </c>
      <c r="G8366">
        <v>0.33265</v>
      </c>
      <c r="H8366">
        <v>0.75044999999999995</v>
      </c>
      <c r="I8366">
        <v>0.88475000000000004</v>
      </c>
      <c r="J8366">
        <v>0.37645000000000001</v>
      </c>
      <c r="K8366">
        <v>0.17595</v>
      </c>
      <c r="L8366">
        <v>2.0500000000000002E-3</v>
      </c>
      <c r="M8366">
        <v>0.69335000000000002</v>
      </c>
    </row>
    <row r="8367" spans="2:13" x14ac:dyDescent="0.35">
      <c r="B8367">
        <v>8364</v>
      </c>
      <c r="C8367">
        <v>0.83635000000000004</v>
      </c>
      <c r="D8367">
        <v>0.37764999999999999</v>
      </c>
      <c r="E8367">
        <v>2.945E-2</v>
      </c>
      <c r="F8367">
        <v>0.34225</v>
      </c>
      <c r="G8367">
        <v>0.53795000000000004</v>
      </c>
      <c r="H8367">
        <v>0.47665000000000002</v>
      </c>
      <c r="I8367">
        <v>0.62285000000000001</v>
      </c>
      <c r="J8367">
        <v>0.58035000000000003</v>
      </c>
      <c r="K8367">
        <v>4.2950000000000002E-2</v>
      </c>
      <c r="L8367">
        <v>7.5450000000000003E-2</v>
      </c>
      <c r="M8367">
        <v>0.83484999999999998</v>
      </c>
    </row>
    <row r="8368" spans="2:13" x14ac:dyDescent="0.35">
      <c r="B8368">
        <v>8365</v>
      </c>
      <c r="C8368">
        <v>0.83645000000000003</v>
      </c>
      <c r="D8368">
        <v>0.93164999999999998</v>
      </c>
      <c r="E8368">
        <v>0.95115000000000005</v>
      </c>
      <c r="F8368">
        <v>0.65744999999999998</v>
      </c>
      <c r="G8368">
        <v>0.58174999999999999</v>
      </c>
      <c r="H8368">
        <v>0.25185000000000002</v>
      </c>
      <c r="I8368">
        <v>0.27474999999999999</v>
      </c>
      <c r="J8368">
        <v>0.79754999999999998</v>
      </c>
      <c r="K8368">
        <v>0.35325000000000001</v>
      </c>
      <c r="L8368">
        <v>0.57784999999999997</v>
      </c>
      <c r="M8368">
        <v>0.94655</v>
      </c>
    </row>
    <row r="8369" spans="2:13" x14ac:dyDescent="0.35">
      <c r="B8369">
        <v>8366</v>
      </c>
      <c r="C8369">
        <v>0.83655000000000002</v>
      </c>
      <c r="D8369">
        <v>0.10224999999999999</v>
      </c>
      <c r="E8369">
        <v>0.39095000000000002</v>
      </c>
      <c r="F8369">
        <v>0.93394999999999995</v>
      </c>
      <c r="G8369">
        <v>0.24865000000000001</v>
      </c>
      <c r="H8369">
        <v>0.80545</v>
      </c>
      <c r="I8369">
        <v>0.83404999999999996</v>
      </c>
      <c r="J8369">
        <v>0.56335000000000002</v>
      </c>
      <c r="K8369">
        <v>0.97824999999999995</v>
      </c>
      <c r="L8369">
        <v>0.58214999999999995</v>
      </c>
      <c r="M8369">
        <v>0.40865000000000001</v>
      </c>
    </row>
    <row r="8370" spans="2:13" x14ac:dyDescent="0.35">
      <c r="B8370">
        <v>8367</v>
      </c>
      <c r="C8370">
        <v>0.83665</v>
      </c>
      <c r="D8370">
        <v>0.82945000000000002</v>
      </c>
      <c r="E8370">
        <v>0.54944999999999999</v>
      </c>
      <c r="F8370">
        <v>0.32405</v>
      </c>
      <c r="G8370">
        <v>7.4550000000000005E-2</v>
      </c>
      <c r="H8370">
        <v>0.15745000000000001</v>
      </c>
      <c r="I8370">
        <v>0.59375</v>
      </c>
      <c r="J8370">
        <v>4.0849999999999997E-2</v>
      </c>
      <c r="K8370">
        <v>0.33815000000000001</v>
      </c>
      <c r="L8370">
        <v>0.85565000000000002</v>
      </c>
      <c r="M8370">
        <v>0.77075000000000005</v>
      </c>
    </row>
    <row r="8371" spans="2:13" x14ac:dyDescent="0.35">
      <c r="B8371">
        <v>8368</v>
      </c>
      <c r="C8371">
        <v>0.83674999999999999</v>
      </c>
      <c r="D8371">
        <v>7.6950000000000005E-2</v>
      </c>
      <c r="E8371">
        <v>0.66935</v>
      </c>
      <c r="F8371">
        <v>0.38364999999999999</v>
      </c>
      <c r="G8371">
        <v>0.27124999999999999</v>
      </c>
      <c r="H8371">
        <v>0.59994999999999998</v>
      </c>
      <c r="I8371">
        <v>0.33825</v>
      </c>
      <c r="J8371">
        <v>0.55645</v>
      </c>
      <c r="K8371">
        <v>0.24895</v>
      </c>
      <c r="L8371">
        <v>0.71775</v>
      </c>
      <c r="M8371">
        <v>3.3500000000000001E-3</v>
      </c>
    </row>
    <row r="8372" spans="2:13" x14ac:dyDescent="0.35">
      <c r="B8372">
        <v>8369</v>
      </c>
      <c r="C8372">
        <v>0.83684999999999998</v>
      </c>
      <c r="D8372">
        <v>0.60814999999999997</v>
      </c>
      <c r="E8372">
        <v>0.88844999999999996</v>
      </c>
      <c r="F8372">
        <v>0.76544999999999996</v>
      </c>
      <c r="G8372">
        <v>0.66464999999999996</v>
      </c>
      <c r="H8372">
        <v>0.34725</v>
      </c>
      <c r="I8372">
        <v>1.205E-2</v>
      </c>
      <c r="J8372">
        <v>0.21045</v>
      </c>
      <c r="K8372">
        <v>0.56115000000000004</v>
      </c>
      <c r="L8372">
        <v>0.22284999999999999</v>
      </c>
      <c r="M8372">
        <v>0.42125000000000001</v>
      </c>
    </row>
    <row r="8373" spans="2:13" x14ac:dyDescent="0.35">
      <c r="B8373">
        <v>8370</v>
      </c>
      <c r="C8373">
        <v>0.83694999999999997</v>
      </c>
      <c r="D8373">
        <v>0.23765</v>
      </c>
      <c r="E8373">
        <v>0.64015</v>
      </c>
      <c r="F8373">
        <v>9.375E-2</v>
      </c>
      <c r="G8373">
        <v>0.33434999999999998</v>
      </c>
      <c r="H8373">
        <v>0.87244999999999995</v>
      </c>
      <c r="I8373">
        <v>0.89354999999999996</v>
      </c>
      <c r="J8373">
        <v>0.76224999999999998</v>
      </c>
      <c r="K8373">
        <v>0.25085000000000002</v>
      </c>
      <c r="L8373">
        <v>0.26315</v>
      </c>
      <c r="M8373">
        <v>0.32035000000000002</v>
      </c>
    </row>
    <row r="8374" spans="2:13" x14ac:dyDescent="0.35">
      <c r="B8374">
        <v>8371</v>
      </c>
      <c r="C8374">
        <v>0.83704999999999996</v>
      </c>
      <c r="D8374">
        <v>0.24215</v>
      </c>
      <c r="E8374">
        <v>0.82225000000000004</v>
      </c>
      <c r="F8374">
        <v>0.19485</v>
      </c>
      <c r="G8374">
        <v>0.38455</v>
      </c>
      <c r="H8374">
        <v>0.88754999999999995</v>
      </c>
      <c r="I8374">
        <v>0.46405000000000002</v>
      </c>
      <c r="J8374">
        <v>0.15895000000000001</v>
      </c>
      <c r="K8374">
        <v>0.27834999999999999</v>
      </c>
      <c r="L8374">
        <v>0.97535000000000005</v>
      </c>
      <c r="M8374">
        <v>0.53205000000000002</v>
      </c>
    </row>
    <row r="8375" spans="2:13" x14ac:dyDescent="0.35">
      <c r="B8375">
        <v>8372</v>
      </c>
      <c r="C8375">
        <v>0.83714999999999995</v>
      </c>
      <c r="D8375">
        <v>0.95074999999999998</v>
      </c>
      <c r="E8375">
        <v>0.26715</v>
      </c>
      <c r="F8375">
        <v>0.30914999999999998</v>
      </c>
      <c r="G8375">
        <v>0.68054999999999999</v>
      </c>
      <c r="H8375">
        <v>0.47434999999999999</v>
      </c>
      <c r="I8375">
        <v>0.77205000000000001</v>
      </c>
      <c r="J8375">
        <v>9.2450000000000004E-2</v>
      </c>
      <c r="K8375">
        <v>0.25514999999999999</v>
      </c>
      <c r="L8375">
        <v>0.27675</v>
      </c>
      <c r="M8375">
        <v>7.3249999999999996E-2</v>
      </c>
    </row>
    <row r="8376" spans="2:13" x14ac:dyDescent="0.35">
      <c r="B8376">
        <v>8373</v>
      </c>
      <c r="C8376">
        <v>0.83725000000000005</v>
      </c>
      <c r="D8376">
        <v>0.94425000000000003</v>
      </c>
      <c r="E8376">
        <v>0.49295</v>
      </c>
      <c r="F8376">
        <v>0.72975000000000001</v>
      </c>
      <c r="G8376">
        <v>0.36154999999999998</v>
      </c>
      <c r="H8376">
        <v>0.52434999999999998</v>
      </c>
      <c r="I8376">
        <v>0.49025000000000002</v>
      </c>
      <c r="J8376">
        <v>0.61944999999999995</v>
      </c>
      <c r="K8376">
        <v>0.23335</v>
      </c>
      <c r="L8376">
        <v>0.20765</v>
      </c>
      <c r="M8376">
        <v>0.80854999999999999</v>
      </c>
    </row>
    <row r="8377" spans="2:13" x14ac:dyDescent="0.35">
      <c r="B8377">
        <v>8374</v>
      </c>
      <c r="C8377">
        <v>0.83735000000000004</v>
      </c>
      <c r="D8377">
        <v>0.82225000000000004</v>
      </c>
      <c r="E8377">
        <v>6.3450000000000006E-2</v>
      </c>
      <c r="F8377">
        <v>0.11625000000000001</v>
      </c>
      <c r="G8377">
        <v>0.40105000000000002</v>
      </c>
      <c r="H8377">
        <v>2.495E-2</v>
      </c>
      <c r="I8377">
        <v>0.86804999999999999</v>
      </c>
      <c r="J8377">
        <v>0.55084999999999995</v>
      </c>
      <c r="K8377">
        <v>0.72714999999999996</v>
      </c>
      <c r="L8377">
        <v>0.11965000000000001</v>
      </c>
      <c r="M8377">
        <v>0.89915</v>
      </c>
    </row>
    <row r="8378" spans="2:13" x14ac:dyDescent="0.35">
      <c r="B8378">
        <v>8375</v>
      </c>
      <c r="C8378">
        <v>0.83745000000000003</v>
      </c>
      <c r="D8378">
        <v>0.68215000000000003</v>
      </c>
      <c r="E8378">
        <v>6.2950000000000006E-2</v>
      </c>
      <c r="F8378">
        <v>0.48335</v>
      </c>
      <c r="G8378">
        <v>0.76334999999999997</v>
      </c>
      <c r="H8378">
        <v>0.70335000000000003</v>
      </c>
      <c r="I8378">
        <v>0.17515</v>
      </c>
      <c r="J8378">
        <v>0.64985000000000004</v>
      </c>
      <c r="K8378">
        <v>0.73995</v>
      </c>
      <c r="L8378">
        <v>0.71125000000000005</v>
      </c>
      <c r="M8378">
        <v>0.68784999999999996</v>
      </c>
    </row>
    <row r="8379" spans="2:13" x14ac:dyDescent="0.35">
      <c r="B8379">
        <v>8376</v>
      </c>
      <c r="C8379">
        <v>0.83755000000000002</v>
      </c>
      <c r="D8379">
        <v>0.21784999999999999</v>
      </c>
      <c r="E8379">
        <v>0.97035000000000005</v>
      </c>
      <c r="F8379">
        <v>0.10155</v>
      </c>
      <c r="G8379">
        <v>0.10255</v>
      </c>
      <c r="H8379">
        <v>6.4850000000000005E-2</v>
      </c>
      <c r="I8379">
        <v>0.21704999999999999</v>
      </c>
      <c r="J8379">
        <v>0.26405000000000001</v>
      </c>
      <c r="K8379">
        <v>0.27134999999999998</v>
      </c>
      <c r="L8379">
        <v>0.18595</v>
      </c>
      <c r="M8379">
        <v>0.61165000000000003</v>
      </c>
    </row>
    <row r="8380" spans="2:13" x14ac:dyDescent="0.35">
      <c r="B8380">
        <v>8377</v>
      </c>
      <c r="C8380">
        <v>0.83765000000000001</v>
      </c>
      <c r="D8380">
        <v>0.21595</v>
      </c>
      <c r="E8380">
        <v>0.75524999999999998</v>
      </c>
      <c r="F8380">
        <v>0.35504999999999998</v>
      </c>
      <c r="G8380">
        <v>0.92474999999999996</v>
      </c>
      <c r="H8380">
        <v>0.16605</v>
      </c>
      <c r="I8380">
        <v>0.31045</v>
      </c>
      <c r="J8380">
        <v>0.46755000000000002</v>
      </c>
      <c r="K8380">
        <v>0.92905000000000004</v>
      </c>
      <c r="L8380">
        <v>0.78705000000000003</v>
      </c>
      <c r="M8380">
        <v>0.87224999999999997</v>
      </c>
    </row>
    <row r="8381" spans="2:13" x14ac:dyDescent="0.35">
      <c r="B8381">
        <v>8378</v>
      </c>
      <c r="C8381">
        <v>0.83774999999999999</v>
      </c>
      <c r="D8381">
        <v>0.30604999999999999</v>
      </c>
      <c r="E8381">
        <v>0.54044999999999999</v>
      </c>
      <c r="F8381">
        <v>0.68894999999999995</v>
      </c>
      <c r="G8381">
        <v>0.70184999999999997</v>
      </c>
      <c r="H8381">
        <v>0.90395000000000003</v>
      </c>
      <c r="I8381">
        <v>0.11425</v>
      </c>
      <c r="J8381">
        <v>0.60455000000000003</v>
      </c>
      <c r="K8381">
        <v>0.67344999999999999</v>
      </c>
      <c r="L8381">
        <v>0.40265000000000001</v>
      </c>
      <c r="M8381">
        <v>0.77995000000000003</v>
      </c>
    </row>
    <row r="8382" spans="2:13" x14ac:dyDescent="0.35">
      <c r="B8382">
        <v>8379</v>
      </c>
      <c r="C8382">
        <v>0.83784999999999998</v>
      </c>
      <c r="D8382">
        <v>0.49964999999999998</v>
      </c>
      <c r="E8382">
        <v>0.33505000000000001</v>
      </c>
      <c r="F8382">
        <v>0.64024999999999999</v>
      </c>
      <c r="G8382">
        <v>0.10715</v>
      </c>
      <c r="H8382">
        <v>0.65874999999999995</v>
      </c>
      <c r="I8382">
        <v>0.51624999999999999</v>
      </c>
      <c r="J8382">
        <v>0.26415</v>
      </c>
      <c r="K8382">
        <v>0.39565</v>
      </c>
      <c r="L8382">
        <v>0.70204999999999995</v>
      </c>
      <c r="M8382">
        <v>0.54784999999999995</v>
      </c>
    </row>
    <row r="8383" spans="2:13" x14ac:dyDescent="0.35">
      <c r="B8383">
        <v>8380</v>
      </c>
      <c r="C8383">
        <v>0.83794999999999997</v>
      </c>
      <c r="D8383">
        <v>0.88575000000000004</v>
      </c>
      <c r="E8383">
        <v>0.91505000000000003</v>
      </c>
      <c r="F8383">
        <v>0.71525000000000005</v>
      </c>
      <c r="G8383">
        <v>5.2850000000000001E-2</v>
      </c>
      <c r="H8383">
        <v>0.46994999999999998</v>
      </c>
      <c r="I8383">
        <v>4.5150000000000003E-2</v>
      </c>
      <c r="J8383">
        <v>0.68264999999999998</v>
      </c>
      <c r="K8383">
        <v>8.7249999999999994E-2</v>
      </c>
      <c r="L8383">
        <v>0.28655000000000003</v>
      </c>
      <c r="M8383">
        <v>0.65864999999999996</v>
      </c>
    </row>
    <row r="8384" spans="2:13" x14ac:dyDescent="0.35">
      <c r="B8384">
        <v>8381</v>
      </c>
      <c r="C8384">
        <v>0.83804999999999996</v>
      </c>
      <c r="D8384">
        <v>0.27615000000000001</v>
      </c>
      <c r="E8384">
        <v>0.86145000000000005</v>
      </c>
      <c r="F8384">
        <v>0.52685000000000004</v>
      </c>
      <c r="G8384">
        <v>0.46434999999999998</v>
      </c>
      <c r="H8384">
        <v>0.50844999999999996</v>
      </c>
      <c r="I8384">
        <v>0.14155000000000001</v>
      </c>
      <c r="J8384">
        <v>0.15304999999999999</v>
      </c>
      <c r="K8384">
        <v>0.31545000000000001</v>
      </c>
      <c r="L8384">
        <v>0.34405000000000002</v>
      </c>
      <c r="M8384">
        <v>0.92905000000000004</v>
      </c>
    </row>
    <row r="8385" spans="2:13" x14ac:dyDescent="0.35">
      <c r="B8385">
        <v>8382</v>
      </c>
      <c r="C8385">
        <v>0.83814999999999995</v>
      </c>
      <c r="D8385">
        <v>0.12345</v>
      </c>
      <c r="E8385">
        <v>0.51165000000000005</v>
      </c>
      <c r="F8385">
        <v>0.12775</v>
      </c>
      <c r="G8385">
        <v>0.23735000000000001</v>
      </c>
      <c r="H8385">
        <v>0.11065</v>
      </c>
      <c r="I8385">
        <v>0.35844999999999999</v>
      </c>
      <c r="J8385">
        <v>0.65974999999999995</v>
      </c>
      <c r="K8385">
        <v>0.69105000000000005</v>
      </c>
      <c r="L8385">
        <v>0.59694999999999998</v>
      </c>
      <c r="M8385">
        <v>0.80325000000000002</v>
      </c>
    </row>
    <row r="8386" spans="2:13" x14ac:dyDescent="0.35">
      <c r="B8386">
        <v>8383</v>
      </c>
      <c r="C8386">
        <v>0.83825000000000005</v>
      </c>
      <c r="D8386">
        <v>0.52044999999999997</v>
      </c>
      <c r="E8386">
        <v>0.23765</v>
      </c>
      <c r="F8386">
        <v>0.18604999999999999</v>
      </c>
      <c r="G8386">
        <v>0.39884999999999998</v>
      </c>
      <c r="H8386">
        <v>0.35544999999999999</v>
      </c>
      <c r="I8386">
        <v>0.45434999999999998</v>
      </c>
      <c r="J8386">
        <v>0.15654999999999999</v>
      </c>
      <c r="K8386">
        <v>0.80015000000000003</v>
      </c>
      <c r="L8386">
        <v>0.24235000000000001</v>
      </c>
      <c r="M8386">
        <v>0.78305000000000002</v>
      </c>
    </row>
    <row r="8387" spans="2:13" x14ac:dyDescent="0.35">
      <c r="B8387">
        <v>8384</v>
      </c>
      <c r="C8387">
        <v>0.83835000000000004</v>
      </c>
      <c r="D8387">
        <v>0.81274999999999997</v>
      </c>
      <c r="E8387">
        <v>0.34644999999999998</v>
      </c>
      <c r="F8387">
        <v>0.53725000000000001</v>
      </c>
      <c r="G8387">
        <v>0.71594999999999998</v>
      </c>
      <c r="H8387">
        <v>0.35865000000000002</v>
      </c>
      <c r="I8387">
        <v>0.60414999999999996</v>
      </c>
      <c r="J8387">
        <v>0.71345000000000003</v>
      </c>
      <c r="K8387">
        <v>0.85014999999999996</v>
      </c>
      <c r="L8387">
        <v>0.76964999999999995</v>
      </c>
      <c r="M8387">
        <v>0.99075000000000002</v>
      </c>
    </row>
    <row r="8388" spans="2:13" x14ac:dyDescent="0.35">
      <c r="B8388">
        <v>8385</v>
      </c>
      <c r="C8388">
        <v>0.83845000000000003</v>
      </c>
      <c r="D8388">
        <v>1.925E-2</v>
      </c>
      <c r="E8388">
        <v>0.35365000000000002</v>
      </c>
      <c r="F8388">
        <v>0.12085</v>
      </c>
      <c r="G8388">
        <v>9.425E-2</v>
      </c>
      <c r="H8388">
        <v>0.33324999999999999</v>
      </c>
      <c r="I8388">
        <v>0.50295000000000001</v>
      </c>
      <c r="J8388">
        <v>0.70435000000000003</v>
      </c>
      <c r="K8388">
        <v>0.43264999999999998</v>
      </c>
      <c r="L8388">
        <v>0.15195</v>
      </c>
      <c r="M8388">
        <v>0.47065000000000001</v>
      </c>
    </row>
    <row r="8389" spans="2:13" x14ac:dyDescent="0.35">
      <c r="B8389">
        <v>8386</v>
      </c>
      <c r="C8389">
        <v>0.83855000000000002</v>
      </c>
      <c r="D8389">
        <v>0.35385</v>
      </c>
      <c r="E8389">
        <v>0.94484999999999997</v>
      </c>
      <c r="F8389">
        <v>0.81715000000000004</v>
      </c>
      <c r="G8389">
        <v>0.44555</v>
      </c>
      <c r="H8389">
        <v>0.95565</v>
      </c>
      <c r="I8389">
        <v>0.62575000000000003</v>
      </c>
      <c r="J8389">
        <v>0.72524999999999995</v>
      </c>
      <c r="K8389">
        <v>0.99304999999999999</v>
      </c>
      <c r="L8389">
        <v>0.20585000000000001</v>
      </c>
      <c r="M8389">
        <v>0.28894999999999998</v>
      </c>
    </row>
    <row r="8390" spans="2:13" x14ac:dyDescent="0.35">
      <c r="B8390">
        <v>8387</v>
      </c>
      <c r="C8390">
        <v>0.83865000000000001</v>
      </c>
      <c r="D8390">
        <v>0.38064999999999999</v>
      </c>
      <c r="E8390">
        <v>0.67035</v>
      </c>
      <c r="F8390">
        <v>0.37905</v>
      </c>
      <c r="G8390">
        <v>0.35815000000000002</v>
      </c>
      <c r="H8390">
        <v>0.65334999999999999</v>
      </c>
      <c r="I8390">
        <v>5.9950000000000003E-2</v>
      </c>
      <c r="J8390">
        <v>0.90125</v>
      </c>
      <c r="K8390">
        <v>0.96014999999999995</v>
      </c>
      <c r="L8390">
        <v>0.80095000000000005</v>
      </c>
      <c r="M8390">
        <v>0.25095000000000001</v>
      </c>
    </row>
    <row r="8391" spans="2:13" x14ac:dyDescent="0.35">
      <c r="B8391">
        <v>8388</v>
      </c>
      <c r="C8391">
        <v>0.83875</v>
      </c>
      <c r="D8391">
        <v>0.62775000000000003</v>
      </c>
      <c r="E8391">
        <v>0.18315000000000001</v>
      </c>
      <c r="F8391">
        <v>0.19264999999999999</v>
      </c>
      <c r="G8391">
        <v>0.14745</v>
      </c>
      <c r="H8391">
        <v>0.76065000000000005</v>
      </c>
      <c r="I8391">
        <v>0.25724999999999998</v>
      </c>
      <c r="J8391">
        <v>8.6550000000000002E-2</v>
      </c>
      <c r="K8391">
        <v>0.72704999999999997</v>
      </c>
      <c r="L8391">
        <v>0.63714999999999999</v>
      </c>
      <c r="M8391">
        <v>0.88354999999999995</v>
      </c>
    </row>
    <row r="8392" spans="2:13" x14ac:dyDescent="0.35">
      <c r="B8392">
        <v>8389</v>
      </c>
      <c r="C8392">
        <v>0.83884999999999998</v>
      </c>
      <c r="D8392">
        <v>0.69725000000000004</v>
      </c>
      <c r="E8392">
        <v>6.0850000000000001E-2</v>
      </c>
      <c r="F8392">
        <v>0.63654999999999995</v>
      </c>
      <c r="G8392">
        <v>0.95574999999999999</v>
      </c>
      <c r="H8392">
        <v>0.39765</v>
      </c>
      <c r="I8392">
        <v>0.86955000000000005</v>
      </c>
      <c r="J8392">
        <v>0.69655</v>
      </c>
      <c r="K8392">
        <v>0.54525000000000001</v>
      </c>
      <c r="L8392">
        <v>0.36614999999999998</v>
      </c>
      <c r="M8392">
        <v>4.4150000000000002E-2</v>
      </c>
    </row>
    <row r="8393" spans="2:13" x14ac:dyDescent="0.35">
      <c r="B8393">
        <v>8390</v>
      </c>
      <c r="C8393">
        <v>0.83894999999999997</v>
      </c>
      <c r="D8393">
        <v>0.93325000000000002</v>
      </c>
      <c r="E8393">
        <v>0.34875</v>
      </c>
      <c r="F8393">
        <v>4.5449999999999997E-2</v>
      </c>
      <c r="G8393">
        <v>5.0250000000000003E-2</v>
      </c>
      <c r="H8393">
        <v>0.11675000000000001</v>
      </c>
      <c r="I8393">
        <v>8.8500000000000002E-3</v>
      </c>
      <c r="J8393">
        <v>0.68384999999999996</v>
      </c>
      <c r="K8393">
        <v>0.13885</v>
      </c>
      <c r="L8393">
        <v>0.69684999999999997</v>
      </c>
      <c r="M8393">
        <v>0.86985000000000001</v>
      </c>
    </row>
    <row r="8394" spans="2:13" x14ac:dyDescent="0.35">
      <c r="B8394">
        <v>8391</v>
      </c>
      <c r="C8394">
        <v>0.83904999999999996</v>
      </c>
      <c r="D8394">
        <v>0.17854999999999999</v>
      </c>
      <c r="E8394">
        <v>0.62014999999999998</v>
      </c>
      <c r="F8394">
        <v>0.67695000000000005</v>
      </c>
      <c r="G8394">
        <v>0.89034999999999997</v>
      </c>
      <c r="H8394">
        <v>0.34094999999999998</v>
      </c>
      <c r="I8394">
        <v>7.5450000000000003E-2</v>
      </c>
      <c r="J8394">
        <v>0.28575</v>
      </c>
      <c r="K8394">
        <v>0.45884999999999998</v>
      </c>
      <c r="L8394">
        <v>0.80415000000000003</v>
      </c>
      <c r="M8394">
        <v>8.0449999999999994E-2</v>
      </c>
    </row>
    <row r="8395" spans="2:13" x14ac:dyDescent="0.35">
      <c r="B8395">
        <v>8392</v>
      </c>
      <c r="C8395">
        <v>0.83914999999999995</v>
      </c>
      <c r="D8395">
        <v>0.70565</v>
      </c>
      <c r="E8395">
        <v>0.41165000000000002</v>
      </c>
      <c r="F8395">
        <v>0.38155</v>
      </c>
      <c r="G8395">
        <v>0.82064999999999999</v>
      </c>
      <c r="H8395">
        <v>0.23325000000000001</v>
      </c>
      <c r="I8395">
        <v>0.32865</v>
      </c>
      <c r="J8395">
        <v>0.44795000000000001</v>
      </c>
      <c r="K8395">
        <v>0.90754999999999997</v>
      </c>
      <c r="L8395">
        <v>0.93654999999999999</v>
      </c>
      <c r="M8395">
        <v>0.26524999999999999</v>
      </c>
    </row>
    <row r="8396" spans="2:13" x14ac:dyDescent="0.35">
      <c r="B8396">
        <v>8393</v>
      </c>
      <c r="C8396">
        <v>0.83925000000000005</v>
      </c>
      <c r="D8396">
        <v>8.6349999999999996E-2</v>
      </c>
      <c r="E8396">
        <v>0.43924999999999997</v>
      </c>
      <c r="F8396">
        <v>0.54925000000000002</v>
      </c>
      <c r="G8396">
        <v>0.48054999999999998</v>
      </c>
      <c r="H8396">
        <v>0.13145000000000001</v>
      </c>
      <c r="I8396">
        <v>0.56305000000000005</v>
      </c>
      <c r="J8396">
        <v>0.96565000000000001</v>
      </c>
      <c r="K8396">
        <v>0.93864999999999998</v>
      </c>
      <c r="L8396">
        <v>0.85504999999999998</v>
      </c>
      <c r="M8396">
        <v>0.86785000000000001</v>
      </c>
    </row>
    <row r="8397" spans="2:13" x14ac:dyDescent="0.35">
      <c r="B8397">
        <v>8394</v>
      </c>
      <c r="C8397">
        <v>0.83935000000000004</v>
      </c>
      <c r="D8397">
        <v>0.53385000000000005</v>
      </c>
      <c r="E8397">
        <v>0.96535000000000004</v>
      </c>
      <c r="F8397">
        <v>0.90654999999999997</v>
      </c>
      <c r="G8397">
        <v>0.87544999999999995</v>
      </c>
      <c r="H8397">
        <v>0.99695</v>
      </c>
      <c r="I8397">
        <v>0.24875</v>
      </c>
      <c r="J8397">
        <v>6.4850000000000005E-2</v>
      </c>
      <c r="K8397">
        <v>0.38195000000000001</v>
      </c>
      <c r="L8397">
        <v>0.20845</v>
      </c>
      <c r="M8397">
        <v>0.87455000000000005</v>
      </c>
    </row>
    <row r="8398" spans="2:13" x14ac:dyDescent="0.35">
      <c r="B8398">
        <v>8395</v>
      </c>
      <c r="C8398">
        <v>0.83945000000000003</v>
      </c>
      <c r="D8398">
        <v>0.10965</v>
      </c>
      <c r="E8398">
        <v>0.71235000000000004</v>
      </c>
      <c r="F8398">
        <v>0.20774999999999999</v>
      </c>
      <c r="G8398">
        <v>0.52495000000000003</v>
      </c>
      <c r="H8398">
        <v>0.80245</v>
      </c>
      <c r="I8398">
        <v>0.80274999999999996</v>
      </c>
      <c r="J8398">
        <v>0.35585</v>
      </c>
      <c r="K8398">
        <v>0.72124999999999995</v>
      </c>
      <c r="L8398">
        <v>0.18825</v>
      </c>
      <c r="M8398">
        <v>2.3349999999999999E-2</v>
      </c>
    </row>
    <row r="8399" spans="2:13" x14ac:dyDescent="0.35">
      <c r="B8399">
        <v>8396</v>
      </c>
      <c r="C8399">
        <v>0.83955000000000002</v>
      </c>
      <c r="D8399">
        <v>0.92544999999999999</v>
      </c>
      <c r="E8399">
        <v>0.59304999999999997</v>
      </c>
      <c r="F8399">
        <v>0.73394999999999999</v>
      </c>
      <c r="G8399">
        <v>0.54944999999999999</v>
      </c>
      <c r="H8399">
        <v>0.52205000000000001</v>
      </c>
      <c r="I8399">
        <v>0.57545000000000002</v>
      </c>
      <c r="J8399">
        <v>0.95704999999999996</v>
      </c>
      <c r="K8399">
        <v>0.56435000000000002</v>
      </c>
      <c r="L8399">
        <v>0.52064999999999995</v>
      </c>
      <c r="M8399">
        <v>0.10145</v>
      </c>
    </row>
    <row r="8400" spans="2:13" x14ac:dyDescent="0.35">
      <c r="B8400">
        <v>8397</v>
      </c>
      <c r="C8400">
        <v>0.83965000000000001</v>
      </c>
      <c r="D8400">
        <v>0.59265000000000001</v>
      </c>
      <c r="E8400">
        <v>0.11065</v>
      </c>
      <c r="F8400">
        <v>0.94815000000000005</v>
      </c>
      <c r="G8400">
        <v>0.56955</v>
      </c>
      <c r="H8400">
        <v>0.21165</v>
      </c>
      <c r="I8400">
        <v>0.55835000000000001</v>
      </c>
      <c r="J8400">
        <v>0.59884999999999999</v>
      </c>
      <c r="K8400">
        <v>0.24825</v>
      </c>
      <c r="L8400">
        <v>0.53164999999999996</v>
      </c>
      <c r="M8400">
        <v>0.50834999999999997</v>
      </c>
    </row>
    <row r="8401" spans="2:13" x14ac:dyDescent="0.35">
      <c r="B8401">
        <v>8398</v>
      </c>
      <c r="C8401">
        <v>0.83975</v>
      </c>
      <c r="D8401">
        <v>0.38695000000000002</v>
      </c>
      <c r="E8401">
        <v>3.1649999999999998E-2</v>
      </c>
      <c r="F8401">
        <v>0.81405000000000005</v>
      </c>
      <c r="G8401">
        <v>0.92284999999999995</v>
      </c>
      <c r="H8401">
        <v>0.34394999999999998</v>
      </c>
      <c r="I8401">
        <v>0.21595</v>
      </c>
      <c r="J8401">
        <v>0.66174999999999995</v>
      </c>
      <c r="K8401">
        <v>0.26045000000000001</v>
      </c>
      <c r="L8401">
        <v>0.14555000000000001</v>
      </c>
      <c r="M8401">
        <v>0.55825000000000002</v>
      </c>
    </row>
    <row r="8402" spans="2:13" x14ac:dyDescent="0.35">
      <c r="B8402">
        <v>8399</v>
      </c>
      <c r="C8402">
        <v>0.83984999999999999</v>
      </c>
      <c r="D8402">
        <v>0.34125</v>
      </c>
      <c r="E8402">
        <v>0.64285000000000003</v>
      </c>
      <c r="F8402">
        <v>0.71484999999999999</v>
      </c>
      <c r="G8402">
        <v>0.91444999999999999</v>
      </c>
      <c r="H8402">
        <v>0.70204999999999995</v>
      </c>
      <c r="I8402">
        <v>0.16464999999999999</v>
      </c>
      <c r="J8402">
        <v>0.80974999999999997</v>
      </c>
      <c r="K8402">
        <v>0.37635000000000002</v>
      </c>
      <c r="L8402">
        <v>0.45465</v>
      </c>
      <c r="M8402">
        <v>0.27274999999999999</v>
      </c>
    </row>
    <row r="8403" spans="2:13" x14ac:dyDescent="0.35">
      <c r="B8403">
        <v>8400</v>
      </c>
      <c r="C8403">
        <v>0.83994999999999997</v>
      </c>
      <c r="D8403">
        <v>0.16114999999999999</v>
      </c>
      <c r="E8403">
        <v>0.76985000000000003</v>
      </c>
      <c r="F8403">
        <v>0.46034999999999998</v>
      </c>
      <c r="G8403">
        <v>0.53254999999999997</v>
      </c>
      <c r="H8403">
        <v>0.77385000000000004</v>
      </c>
      <c r="I8403">
        <v>0.97335000000000005</v>
      </c>
      <c r="J8403">
        <v>0.55554999999999999</v>
      </c>
      <c r="K8403">
        <v>0.25264999999999999</v>
      </c>
      <c r="L8403">
        <v>0.61145000000000005</v>
      </c>
      <c r="M8403">
        <v>0.61485000000000001</v>
      </c>
    </row>
    <row r="8404" spans="2:13" x14ac:dyDescent="0.35">
      <c r="B8404">
        <v>8401</v>
      </c>
      <c r="C8404">
        <v>0.84004999999999996</v>
      </c>
      <c r="D8404">
        <v>0.45945000000000003</v>
      </c>
      <c r="E8404">
        <v>0.71294999999999997</v>
      </c>
      <c r="F8404">
        <v>0.50075000000000003</v>
      </c>
      <c r="G8404">
        <v>0.80174999999999996</v>
      </c>
      <c r="H8404">
        <v>0.15125</v>
      </c>
      <c r="I8404">
        <v>0.42265000000000003</v>
      </c>
      <c r="J8404">
        <v>0.83074999999999999</v>
      </c>
      <c r="K8404">
        <v>0.17194999999999999</v>
      </c>
      <c r="L8404">
        <v>0.83304999999999996</v>
      </c>
      <c r="M8404">
        <v>0.79344999999999999</v>
      </c>
    </row>
    <row r="8405" spans="2:13" x14ac:dyDescent="0.35">
      <c r="B8405">
        <v>8402</v>
      </c>
      <c r="C8405">
        <v>0.84014999999999995</v>
      </c>
      <c r="D8405">
        <v>6.6549999999999998E-2</v>
      </c>
      <c r="E8405">
        <v>0.37685000000000002</v>
      </c>
      <c r="F8405">
        <v>0.84025000000000005</v>
      </c>
      <c r="G8405">
        <v>0.25555</v>
      </c>
      <c r="H8405">
        <v>0.80835000000000001</v>
      </c>
      <c r="I8405">
        <v>0.28165000000000001</v>
      </c>
      <c r="J8405">
        <v>0.64695000000000003</v>
      </c>
      <c r="K8405">
        <v>0.95735000000000003</v>
      </c>
      <c r="L8405">
        <v>0.16335</v>
      </c>
      <c r="M8405">
        <v>0.92525000000000002</v>
      </c>
    </row>
    <row r="8406" spans="2:13" x14ac:dyDescent="0.35">
      <c r="B8406">
        <v>8403</v>
      </c>
      <c r="C8406">
        <v>0.84025000000000005</v>
      </c>
      <c r="D8406">
        <v>0.52224999999999999</v>
      </c>
      <c r="E8406">
        <v>0.63375000000000004</v>
      </c>
      <c r="F8406">
        <v>0.23044999999999999</v>
      </c>
      <c r="G8406">
        <v>0.75075000000000003</v>
      </c>
      <c r="H8406">
        <v>0.44205</v>
      </c>
      <c r="I8406">
        <v>0.60955000000000004</v>
      </c>
      <c r="J8406">
        <v>0.61304999999999998</v>
      </c>
      <c r="K8406">
        <v>0.74834999999999996</v>
      </c>
      <c r="L8406">
        <v>0.52464999999999995</v>
      </c>
      <c r="M8406">
        <v>0.99475000000000002</v>
      </c>
    </row>
    <row r="8407" spans="2:13" x14ac:dyDescent="0.35">
      <c r="B8407">
        <v>8404</v>
      </c>
      <c r="C8407">
        <v>0.84035000000000004</v>
      </c>
      <c r="D8407">
        <v>0.78864999999999996</v>
      </c>
      <c r="E8407">
        <v>0.34684999999999999</v>
      </c>
      <c r="F8407">
        <v>0.71694999999999998</v>
      </c>
      <c r="G8407">
        <v>8.7650000000000006E-2</v>
      </c>
      <c r="H8407">
        <v>0.71945000000000003</v>
      </c>
      <c r="I8407">
        <v>0.92215000000000003</v>
      </c>
      <c r="J8407">
        <v>0.12665000000000001</v>
      </c>
      <c r="K8407">
        <v>0.26755000000000001</v>
      </c>
      <c r="L8407">
        <v>0.79305000000000003</v>
      </c>
      <c r="M8407">
        <v>0.54795000000000005</v>
      </c>
    </row>
    <row r="8408" spans="2:13" x14ac:dyDescent="0.35">
      <c r="B8408">
        <v>8405</v>
      </c>
      <c r="C8408">
        <v>0.84045000000000003</v>
      </c>
      <c r="D8408">
        <v>0.86514999999999997</v>
      </c>
      <c r="E8408">
        <v>0.71155000000000002</v>
      </c>
      <c r="F8408">
        <v>0.54995000000000005</v>
      </c>
      <c r="G8408">
        <v>0.44305</v>
      </c>
      <c r="H8408">
        <v>0.18515000000000001</v>
      </c>
      <c r="I8408">
        <v>0.95725000000000005</v>
      </c>
      <c r="J8408">
        <v>0.90944999999999998</v>
      </c>
      <c r="K8408">
        <v>0.93545</v>
      </c>
      <c r="L8408">
        <v>0.14224999999999999</v>
      </c>
      <c r="M8408">
        <v>0.84165000000000001</v>
      </c>
    </row>
    <row r="8409" spans="2:13" x14ac:dyDescent="0.35">
      <c r="B8409">
        <v>8406</v>
      </c>
      <c r="C8409">
        <v>0.84055000000000002</v>
      </c>
      <c r="D8409">
        <v>0.50004999999999999</v>
      </c>
      <c r="E8409">
        <v>0.71794999999999998</v>
      </c>
      <c r="F8409">
        <v>0.82604999999999995</v>
      </c>
      <c r="G8409">
        <v>0.91674999999999995</v>
      </c>
      <c r="H8409">
        <v>0.68674999999999997</v>
      </c>
      <c r="I8409">
        <v>0.96494999999999997</v>
      </c>
      <c r="J8409">
        <v>0.58755000000000002</v>
      </c>
      <c r="K8409">
        <v>0.35575000000000001</v>
      </c>
      <c r="L8409">
        <v>0.89165000000000005</v>
      </c>
      <c r="M8409">
        <v>0.40484999999999999</v>
      </c>
    </row>
    <row r="8410" spans="2:13" x14ac:dyDescent="0.35">
      <c r="B8410">
        <v>8407</v>
      </c>
      <c r="C8410">
        <v>0.84065000000000001</v>
      </c>
      <c r="D8410">
        <v>5.2449999999999997E-2</v>
      </c>
      <c r="E8410">
        <v>0.78564999999999996</v>
      </c>
      <c r="F8410">
        <v>0.98085</v>
      </c>
      <c r="G8410">
        <v>0.33534999999999998</v>
      </c>
      <c r="H8410">
        <v>0.31295000000000001</v>
      </c>
      <c r="I8410">
        <v>0.60494999999999999</v>
      </c>
      <c r="J8410">
        <v>0.22985</v>
      </c>
      <c r="K8410">
        <v>0.60135000000000005</v>
      </c>
      <c r="L8410">
        <v>0.48904999999999998</v>
      </c>
      <c r="M8410">
        <v>0.80815000000000003</v>
      </c>
    </row>
    <row r="8411" spans="2:13" x14ac:dyDescent="0.35">
      <c r="B8411">
        <v>8408</v>
      </c>
      <c r="C8411">
        <v>0.84075</v>
      </c>
      <c r="D8411">
        <v>0.67684999999999995</v>
      </c>
      <c r="E8411">
        <v>0.96525000000000005</v>
      </c>
      <c r="F8411">
        <v>0.22445000000000001</v>
      </c>
      <c r="G8411">
        <v>0.38784999999999997</v>
      </c>
      <c r="H8411">
        <v>7.2050000000000003E-2</v>
      </c>
      <c r="I8411">
        <v>0.52505000000000002</v>
      </c>
      <c r="J8411">
        <v>0.69815000000000005</v>
      </c>
      <c r="K8411">
        <v>0.39174999999999999</v>
      </c>
      <c r="L8411">
        <v>0.95455000000000001</v>
      </c>
      <c r="M8411">
        <v>0.14785000000000001</v>
      </c>
    </row>
    <row r="8412" spans="2:13" x14ac:dyDescent="0.35">
      <c r="B8412">
        <v>8409</v>
      </c>
      <c r="C8412">
        <v>0.84084999999999999</v>
      </c>
      <c r="D8412">
        <v>0.57794999999999996</v>
      </c>
      <c r="E8412">
        <v>0.40244999999999997</v>
      </c>
      <c r="F8412">
        <v>0.29525000000000001</v>
      </c>
      <c r="G8412">
        <v>6.2549999999999994E-2</v>
      </c>
      <c r="H8412">
        <v>0.48814999999999997</v>
      </c>
      <c r="I8412">
        <v>0.94604999999999995</v>
      </c>
      <c r="J8412">
        <v>0.25874999999999998</v>
      </c>
      <c r="K8412">
        <v>0.96825000000000006</v>
      </c>
      <c r="L8412">
        <v>0.47744999999999999</v>
      </c>
      <c r="M8412">
        <v>0.38364999999999999</v>
      </c>
    </row>
    <row r="8413" spans="2:13" x14ac:dyDescent="0.35">
      <c r="B8413">
        <v>8410</v>
      </c>
      <c r="C8413">
        <v>0.84094999999999998</v>
      </c>
      <c r="D8413">
        <v>0.62224999999999997</v>
      </c>
      <c r="E8413">
        <v>0.74424999999999997</v>
      </c>
      <c r="F8413">
        <v>0.95794999999999997</v>
      </c>
      <c r="G8413">
        <v>0.78764999999999996</v>
      </c>
      <c r="H8413">
        <v>0.92454999999999998</v>
      </c>
      <c r="I8413">
        <v>0.53034999999999999</v>
      </c>
      <c r="J8413">
        <v>0.44814999999999999</v>
      </c>
      <c r="K8413">
        <v>0.53285000000000005</v>
      </c>
      <c r="L8413">
        <v>0.31714999999999999</v>
      </c>
      <c r="M8413">
        <v>0.80915000000000004</v>
      </c>
    </row>
    <row r="8414" spans="2:13" x14ac:dyDescent="0.35">
      <c r="B8414">
        <v>8411</v>
      </c>
      <c r="C8414">
        <v>0.84104999999999996</v>
      </c>
      <c r="D8414">
        <v>0.97894999999999999</v>
      </c>
      <c r="E8414">
        <v>0.89524999999999999</v>
      </c>
      <c r="F8414">
        <v>0.10365000000000001</v>
      </c>
      <c r="G8414">
        <v>3.9949999999999999E-2</v>
      </c>
      <c r="H8414">
        <v>0.43764999999999998</v>
      </c>
      <c r="I8414">
        <v>0.45865</v>
      </c>
      <c r="J8414">
        <v>0.78264999999999996</v>
      </c>
      <c r="K8414">
        <v>0.63095000000000001</v>
      </c>
      <c r="L8414">
        <v>0.75375000000000003</v>
      </c>
      <c r="M8414">
        <v>0.64664999999999995</v>
      </c>
    </row>
    <row r="8415" spans="2:13" x14ac:dyDescent="0.35">
      <c r="B8415">
        <v>8412</v>
      </c>
      <c r="C8415">
        <v>0.84114999999999995</v>
      </c>
      <c r="D8415">
        <v>0.25464999999999999</v>
      </c>
      <c r="E8415">
        <v>0.29015000000000002</v>
      </c>
      <c r="F8415">
        <v>6.5750000000000003E-2</v>
      </c>
      <c r="G8415">
        <v>0.51565000000000005</v>
      </c>
      <c r="H8415">
        <v>0.83604999999999996</v>
      </c>
      <c r="I8415">
        <v>0.63295000000000001</v>
      </c>
      <c r="J8415">
        <v>0.78034999999999999</v>
      </c>
      <c r="K8415">
        <v>0.88175000000000003</v>
      </c>
      <c r="L8415">
        <v>0.53705000000000003</v>
      </c>
      <c r="M8415">
        <v>0.47794999999999999</v>
      </c>
    </row>
    <row r="8416" spans="2:13" x14ac:dyDescent="0.35">
      <c r="B8416">
        <v>8413</v>
      </c>
      <c r="C8416">
        <v>0.84125000000000005</v>
      </c>
      <c r="D8416">
        <v>0.37805</v>
      </c>
      <c r="E8416">
        <v>0.76705000000000001</v>
      </c>
      <c r="F8416">
        <v>0.31045</v>
      </c>
      <c r="G8416">
        <v>0.80454999999999999</v>
      </c>
      <c r="H8416">
        <v>0.46884999999999999</v>
      </c>
      <c r="I8416">
        <v>0.11905</v>
      </c>
      <c r="J8416">
        <v>0.94994999999999996</v>
      </c>
      <c r="K8416">
        <v>0.59225000000000005</v>
      </c>
      <c r="L8416">
        <v>0.67384999999999995</v>
      </c>
      <c r="M8416">
        <v>6.8949999999999997E-2</v>
      </c>
    </row>
    <row r="8417" spans="2:13" x14ac:dyDescent="0.35">
      <c r="B8417">
        <v>8414</v>
      </c>
      <c r="C8417">
        <v>0.84135000000000004</v>
      </c>
      <c r="D8417">
        <v>0.92705000000000004</v>
      </c>
      <c r="E8417">
        <v>0.93254999999999999</v>
      </c>
      <c r="F8417">
        <v>3.1050000000000001E-2</v>
      </c>
      <c r="G8417">
        <v>2.1749999999999999E-2</v>
      </c>
      <c r="H8417">
        <v>0.82794999999999996</v>
      </c>
      <c r="I8417">
        <v>0.14344999999999999</v>
      </c>
      <c r="J8417">
        <v>0.26865</v>
      </c>
      <c r="K8417">
        <v>0.61834999999999996</v>
      </c>
      <c r="L8417">
        <v>0.67795000000000005</v>
      </c>
      <c r="M8417">
        <v>0.53085000000000004</v>
      </c>
    </row>
    <row r="8418" spans="2:13" x14ac:dyDescent="0.35">
      <c r="B8418">
        <v>8415</v>
      </c>
      <c r="C8418">
        <v>0.84145000000000003</v>
      </c>
      <c r="D8418">
        <v>0.75395000000000001</v>
      </c>
      <c r="E8418">
        <v>0.19414999999999999</v>
      </c>
      <c r="F8418">
        <v>0.41975000000000001</v>
      </c>
      <c r="G8418">
        <v>0.93705000000000005</v>
      </c>
      <c r="H8418">
        <v>0.57794999999999996</v>
      </c>
      <c r="I8418">
        <v>0.37045</v>
      </c>
      <c r="J8418">
        <v>0.69364999999999999</v>
      </c>
      <c r="K8418">
        <v>0.30785000000000001</v>
      </c>
      <c r="L8418">
        <v>0.81955</v>
      </c>
      <c r="M8418">
        <v>0.58265</v>
      </c>
    </row>
    <row r="8419" spans="2:13" x14ac:dyDescent="0.35">
      <c r="B8419">
        <v>8416</v>
      </c>
      <c r="C8419">
        <v>0.84155000000000002</v>
      </c>
      <c r="D8419">
        <v>0.42954999999999999</v>
      </c>
      <c r="E8419">
        <v>0.95204999999999995</v>
      </c>
      <c r="F8419">
        <v>0.53315000000000001</v>
      </c>
      <c r="G8419">
        <v>0.17335</v>
      </c>
      <c r="H8419">
        <v>0.52154999999999996</v>
      </c>
      <c r="I8419">
        <v>9.5350000000000004E-2</v>
      </c>
      <c r="J8419">
        <v>0.12515000000000001</v>
      </c>
      <c r="K8419">
        <v>0.69604999999999995</v>
      </c>
      <c r="L8419">
        <v>0.62065000000000003</v>
      </c>
      <c r="M8419">
        <v>0.37154999999999999</v>
      </c>
    </row>
    <row r="8420" spans="2:13" x14ac:dyDescent="0.35">
      <c r="B8420">
        <v>8417</v>
      </c>
      <c r="C8420">
        <v>0.84165000000000001</v>
      </c>
      <c r="D8420">
        <v>0.73865000000000003</v>
      </c>
      <c r="E8420">
        <v>0.39934999999999998</v>
      </c>
      <c r="F8420">
        <v>0.98504999999999998</v>
      </c>
      <c r="G8420">
        <v>0.80235000000000001</v>
      </c>
      <c r="H8420">
        <v>0.30014999999999997</v>
      </c>
      <c r="I8420">
        <v>0.79844999999999999</v>
      </c>
      <c r="J8420">
        <v>0.69374999999999998</v>
      </c>
      <c r="K8420">
        <v>0.27265</v>
      </c>
      <c r="L8420">
        <v>0.94374999999999998</v>
      </c>
      <c r="M8420">
        <v>0.33815000000000001</v>
      </c>
    </row>
    <row r="8421" spans="2:13" x14ac:dyDescent="0.35">
      <c r="B8421">
        <v>8418</v>
      </c>
      <c r="C8421">
        <v>0.84175</v>
      </c>
      <c r="D8421">
        <v>0.44114999999999999</v>
      </c>
      <c r="E8421">
        <v>0.15604999999999999</v>
      </c>
      <c r="F8421">
        <v>0.50224999999999997</v>
      </c>
      <c r="G8421">
        <v>1.745E-2</v>
      </c>
      <c r="H8421">
        <v>0.53874999999999995</v>
      </c>
      <c r="I8421">
        <v>4.1050000000000003E-2</v>
      </c>
      <c r="J8421">
        <v>0.69645000000000001</v>
      </c>
      <c r="K8421">
        <v>0.72865000000000002</v>
      </c>
      <c r="L8421">
        <v>0.64724999999999999</v>
      </c>
      <c r="M8421">
        <v>0.92695000000000005</v>
      </c>
    </row>
    <row r="8422" spans="2:13" x14ac:dyDescent="0.35">
      <c r="B8422">
        <v>8419</v>
      </c>
      <c r="C8422">
        <v>0.84184999999999999</v>
      </c>
      <c r="D8422">
        <v>0.68125000000000002</v>
      </c>
      <c r="E8422">
        <v>0.33224999999999999</v>
      </c>
      <c r="F8422">
        <v>0.75765000000000005</v>
      </c>
      <c r="G8422">
        <v>0.36125000000000002</v>
      </c>
      <c r="H8422">
        <v>0.34784999999999999</v>
      </c>
      <c r="I8422">
        <v>0.23144999999999999</v>
      </c>
      <c r="J8422">
        <v>0.36864999999999998</v>
      </c>
      <c r="K8422">
        <v>0.57235000000000003</v>
      </c>
      <c r="L8422">
        <v>0.56035000000000001</v>
      </c>
      <c r="M8422">
        <v>0.75685000000000002</v>
      </c>
    </row>
    <row r="8423" spans="2:13" x14ac:dyDescent="0.35">
      <c r="B8423">
        <v>8420</v>
      </c>
      <c r="C8423">
        <v>0.84194999999999998</v>
      </c>
      <c r="D8423">
        <v>0.81674999999999998</v>
      </c>
      <c r="E8423">
        <v>0.64664999999999995</v>
      </c>
      <c r="F8423">
        <v>0.25324999999999998</v>
      </c>
      <c r="G8423">
        <v>0.70445000000000002</v>
      </c>
      <c r="H8423">
        <v>0.84875</v>
      </c>
      <c r="I8423">
        <v>0.63695000000000002</v>
      </c>
      <c r="J8423">
        <v>0.61504999999999999</v>
      </c>
      <c r="K8423">
        <v>0.37874999999999998</v>
      </c>
      <c r="L8423">
        <v>0.86065000000000003</v>
      </c>
      <c r="M8423">
        <v>0.16195000000000001</v>
      </c>
    </row>
    <row r="8424" spans="2:13" x14ac:dyDescent="0.35">
      <c r="B8424">
        <v>8421</v>
      </c>
      <c r="C8424">
        <v>0.84204999999999997</v>
      </c>
      <c r="D8424">
        <v>0.71484999999999999</v>
      </c>
      <c r="E8424">
        <v>0.91685000000000005</v>
      </c>
      <c r="F8424">
        <v>0.20785000000000001</v>
      </c>
      <c r="G8424">
        <v>0.49575000000000002</v>
      </c>
      <c r="H8424">
        <v>0.71575</v>
      </c>
      <c r="I8424">
        <v>5.645E-2</v>
      </c>
      <c r="J8424">
        <v>0.34744999999999998</v>
      </c>
      <c r="K8424">
        <v>0.98475000000000001</v>
      </c>
      <c r="L8424">
        <v>0.73534999999999995</v>
      </c>
      <c r="M8424">
        <v>1.455E-2</v>
      </c>
    </row>
    <row r="8425" spans="2:13" x14ac:dyDescent="0.35">
      <c r="B8425">
        <v>8422</v>
      </c>
      <c r="C8425">
        <v>0.84214999999999995</v>
      </c>
      <c r="D8425">
        <v>0.27705000000000002</v>
      </c>
      <c r="E8425">
        <v>0.98785000000000001</v>
      </c>
      <c r="F8425">
        <v>0.56394999999999995</v>
      </c>
      <c r="G8425">
        <v>0.92305000000000004</v>
      </c>
      <c r="H8425">
        <v>0.27224999999999999</v>
      </c>
      <c r="I8425">
        <v>0.35325000000000001</v>
      </c>
      <c r="J8425">
        <v>2.945E-2</v>
      </c>
      <c r="K8425">
        <v>0.79474999999999996</v>
      </c>
      <c r="L8425">
        <v>0.72365000000000002</v>
      </c>
      <c r="M8425">
        <v>0.52534999999999998</v>
      </c>
    </row>
    <row r="8426" spans="2:13" x14ac:dyDescent="0.35">
      <c r="B8426">
        <v>8423</v>
      </c>
      <c r="C8426">
        <v>0.84225000000000005</v>
      </c>
      <c r="D8426">
        <v>0.94935000000000003</v>
      </c>
      <c r="E8426">
        <v>0.42585000000000001</v>
      </c>
      <c r="F8426">
        <v>7.535E-2</v>
      </c>
      <c r="G8426">
        <v>0.56635000000000002</v>
      </c>
      <c r="H8426">
        <v>0.74214999999999998</v>
      </c>
      <c r="I8426">
        <v>0.14965000000000001</v>
      </c>
      <c r="J8426">
        <v>0.11565</v>
      </c>
      <c r="K8426">
        <v>0.19314999999999999</v>
      </c>
      <c r="L8426">
        <v>0.28034999999999999</v>
      </c>
      <c r="M8426">
        <v>0.95145000000000002</v>
      </c>
    </row>
    <row r="8427" spans="2:13" x14ac:dyDescent="0.35">
      <c r="B8427">
        <v>8424</v>
      </c>
      <c r="C8427">
        <v>0.84235000000000004</v>
      </c>
      <c r="D8427">
        <v>0.67135</v>
      </c>
      <c r="E8427">
        <v>0.30395</v>
      </c>
      <c r="F8427">
        <v>0.38035000000000002</v>
      </c>
      <c r="G8427">
        <v>0.87155000000000005</v>
      </c>
      <c r="H8427">
        <v>0.40155000000000002</v>
      </c>
      <c r="I8427">
        <v>0.55415000000000003</v>
      </c>
      <c r="J8427">
        <v>0.67495000000000005</v>
      </c>
      <c r="K8427">
        <v>0.76865000000000006</v>
      </c>
      <c r="L8427">
        <v>0.74865000000000004</v>
      </c>
      <c r="M8427">
        <v>0.99395</v>
      </c>
    </row>
    <row r="8428" spans="2:13" x14ac:dyDescent="0.35">
      <c r="B8428">
        <v>8425</v>
      </c>
      <c r="C8428">
        <v>0.84245000000000003</v>
      </c>
      <c r="D8428">
        <v>0.25164999999999998</v>
      </c>
      <c r="E8428">
        <v>2.2950000000000002E-2</v>
      </c>
      <c r="F8428">
        <v>0.67745</v>
      </c>
      <c r="G8428">
        <v>0.35504999999999998</v>
      </c>
      <c r="H8428">
        <v>0.49635000000000001</v>
      </c>
      <c r="I8428">
        <v>6.2149999999999997E-2</v>
      </c>
      <c r="J8428">
        <v>7.5950000000000004E-2</v>
      </c>
      <c r="K8428">
        <v>0.94455</v>
      </c>
      <c r="L8428">
        <v>0.39255000000000001</v>
      </c>
      <c r="M8428">
        <v>0.21995000000000001</v>
      </c>
    </row>
    <row r="8429" spans="2:13" x14ac:dyDescent="0.35">
      <c r="B8429">
        <v>8426</v>
      </c>
      <c r="C8429">
        <v>0.84255000000000002</v>
      </c>
      <c r="D8429">
        <v>0.30495</v>
      </c>
      <c r="E8429">
        <v>0.79884999999999995</v>
      </c>
      <c r="F8429">
        <v>0.60204999999999997</v>
      </c>
      <c r="G8429">
        <v>0.69904999999999995</v>
      </c>
      <c r="H8429">
        <v>0.37574999999999997</v>
      </c>
      <c r="I8429">
        <v>0.26024999999999998</v>
      </c>
      <c r="J8429">
        <v>0.57784999999999997</v>
      </c>
      <c r="K8429">
        <v>0.70665</v>
      </c>
      <c r="L8429">
        <v>0.41304999999999997</v>
      </c>
      <c r="M8429">
        <v>0.40705000000000002</v>
      </c>
    </row>
    <row r="8430" spans="2:13" x14ac:dyDescent="0.35">
      <c r="B8430">
        <v>8427</v>
      </c>
      <c r="C8430">
        <v>0.84265000000000001</v>
      </c>
      <c r="D8430">
        <v>1.2749999999999999E-2</v>
      </c>
      <c r="E8430">
        <v>0.71314999999999995</v>
      </c>
      <c r="F8430">
        <v>8.695E-2</v>
      </c>
      <c r="G8430">
        <v>0.14774999999999999</v>
      </c>
      <c r="H8430">
        <v>0.10355</v>
      </c>
      <c r="I8430">
        <v>0.43325000000000002</v>
      </c>
      <c r="J8430">
        <v>0.64734999999999998</v>
      </c>
      <c r="K8430">
        <v>0.71775</v>
      </c>
      <c r="L8430">
        <v>0.10305</v>
      </c>
      <c r="M8430">
        <v>8.5849999999999996E-2</v>
      </c>
    </row>
    <row r="8431" spans="2:13" x14ac:dyDescent="0.35">
      <c r="B8431">
        <v>8428</v>
      </c>
      <c r="C8431">
        <v>0.84275</v>
      </c>
      <c r="D8431">
        <v>0.37295</v>
      </c>
      <c r="E8431">
        <v>0.33605000000000002</v>
      </c>
      <c r="F8431">
        <v>1.125E-2</v>
      </c>
      <c r="G8431">
        <v>0.84184999999999999</v>
      </c>
      <c r="H8431">
        <v>4.3150000000000001E-2</v>
      </c>
      <c r="I8431">
        <v>0.54695000000000005</v>
      </c>
      <c r="J8431">
        <v>0.56794999999999995</v>
      </c>
      <c r="K8431">
        <v>0.80445</v>
      </c>
      <c r="L8431">
        <v>0.44524999999999998</v>
      </c>
      <c r="M8431">
        <v>0.50375000000000003</v>
      </c>
    </row>
    <row r="8432" spans="2:13" x14ac:dyDescent="0.35">
      <c r="B8432">
        <v>8429</v>
      </c>
      <c r="C8432">
        <v>0.84284999999999999</v>
      </c>
      <c r="D8432">
        <v>0.62575000000000003</v>
      </c>
      <c r="E8432">
        <v>0.66535</v>
      </c>
      <c r="F8432">
        <v>0.66485000000000005</v>
      </c>
      <c r="G8432">
        <v>0.20424999999999999</v>
      </c>
      <c r="H8432">
        <v>0.27565000000000001</v>
      </c>
      <c r="I8432">
        <v>0.78795000000000004</v>
      </c>
      <c r="J8432">
        <v>0.96265000000000001</v>
      </c>
      <c r="K8432">
        <v>0.31154999999999999</v>
      </c>
      <c r="L8432">
        <v>0.62004999999999999</v>
      </c>
      <c r="M8432">
        <v>4.6649999999999997E-2</v>
      </c>
    </row>
    <row r="8433" spans="2:13" x14ac:dyDescent="0.35">
      <c r="B8433">
        <v>8430</v>
      </c>
      <c r="C8433">
        <v>0.84294999999999998</v>
      </c>
      <c r="D8433">
        <v>0.17224999999999999</v>
      </c>
      <c r="E8433">
        <v>0.18454999999999999</v>
      </c>
      <c r="F8433">
        <v>0.78085000000000004</v>
      </c>
      <c r="G8433">
        <v>0.22434999999999999</v>
      </c>
      <c r="H8433">
        <v>0.87434999999999996</v>
      </c>
      <c r="I8433">
        <v>6.7449999999999996E-2</v>
      </c>
      <c r="J8433">
        <v>0.91325000000000001</v>
      </c>
      <c r="K8433">
        <v>0.60924999999999996</v>
      </c>
      <c r="L8433">
        <v>0.33074999999999999</v>
      </c>
      <c r="M8433">
        <v>0.65005000000000002</v>
      </c>
    </row>
    <row r="8434" spans="2:13" x14ac:dyDescent="0.35">
      <c r="B8434">
        <v>8431</v>
      </c>
      <c r="C8434">
        <v>0.84304999999999997</v>
      </c>
      <c r="D8434">
        <v>0.75114999999999998</v>
      </c>
      <c r="E8434">
        <v>0.33345000000000002</v>
      </c>
      <c r="F8434">
        <v>0.18754999999999999</v>
      </c>
      <c r="G8434">
        <v>0.94774999999999998</v>
      </c>
      <c r="H8434">
        <v>0.46784999999999999</v>
      </c>
      <c r="I8434">
        <v>0.47365000000000002</v>
      </c>
      <c r="J8434">
        <v>0.58514999999999995</v>
      </c>
      <c r="K8434">
        <v>0.71714999999999995</v>
      </c>
      <c r="L8434">
        <v>0.71684999999999999</v>
      </c>
      <c r="M8434">
        <v>0.15875</v>
      </c>
    </row>
    <row r="8435" spans="2:13" x14ac:dyDescent="0.35">
      <c r="B8435">
        <v>8432</v>
      </c>
      <c r="C8435">
        <v>0.84314999999999996</v>
      </c>
      <c r="D8435">
        <v>0.13435</v>
      </c>
      <c r="E8435">
        <v>0.82145000000000001</v>
      </c>
      <c r="F8435">
        <v>0.14025000000000001</v>
      </c>
      <c r="G8435">
        <v>0.78264999999999996</v>
      </c>
      <c r="H8435">
        <v>0.38524999999999998</v>
      </c>
      <c r="I8435">
        <v>0.74124999999999996</v>
      </c>
      <c r="J8435">
        <v>0.30925000000000002</v>
      </c>
      <c r="K8435">
        <v>0.93205000000000005</v>
      </c>
      <c r="L8435">
        <v>0.55095000000000005</v>
      </c>
      <c r="M8435">
        <v>0.25505</v>
      </c>
    </row>
    <row r="8436" spans="2:13" x14ac:dyDescent="0.35">
      <c r="B8436">
        <v>8433</v>
      </c>
      <c r="C8436">
        <v>0.84325000000000006</v>
      </c>
      <c r="D8436">
        <v>0.92554999999999998</v>
      </c>
      <c r="E8436">
        <v>0.43585000000000002</v>
      </c>
      <c r="F8436">
        <v>2.445E-2</v>
      </c>
      <c r="G8436">
        <v>0.24884999999999999</v>
      </c>
      <c r="H8436">
        <v>0.66654999999999998</v>
      </c>
      <c r="I8436">
        <v>0.93315000000000003</v>
      </c>
      <c r="J8436">
        <v>0.48635</v>
      </c>
      <c r="K8436">
        <v>3.3250000000000002E-2</v>
      </c>
      <c r="L8436">
        <v>0.18165000000000001</v>
      </c>
      <c r="M8436">
        <v>0.74875000000000003</v>
      </c>
    </row>
    <row r="8437" spans="2:13" x14ac:dyDescent="0.35">
      <c r="B8437">
        <v>8434</v>
      </c>
      <c r="C8437">
        <v>0.84335000000000004</v>
      </c>
      <c r="D8437">
        <v>0.94915000000000005</v>
      </c>
      <c r="E8437">
        <v>0.15884999999999999</v>
      </c>
      <c r="F8437">
        <v>3.3450000000000001E-2</v>
      </c>
      <c r="G8437">
        <v>1.5499999999999999E-3</v>
      </c>
      <c r="H8437">
        <v>0.97894999999999999</v>
      </c>
      <c r="I8437">
        <v>0.20185</v>
      </c>
      <c r="J8437">
        <v>0.36225000000000002</v>
      </c>
      <c r="K8437">
        <v>0.72824999999999995</v>
      </c>
      <c r="L8437">
        <v>0.94115000000000004</v>
      </c>
      <c r="M8437">
        <v>0.51395000000000002</v>
      </c>
    </row>
    <row r="8438" spans="2:13" x14ac:dyDescent="0.35">
      <c r="B8438">
        <v>8435</v>
      </c>
      <c r="C8438">
        <v>0.84345000000000003</v>
      </c>
      <c r="D8438">
        <v>0.23965</v>
      </c>
      <c r="E8438">
        <v>0.26105</v>
      </c>
      <c r="F8438">
        <v>0.31345000000000001</v>
      </c>
      <c r="G8438">
        <v>4.8649999999999999E-2</v>
      </c>
      <c r="H8438">
        <v>0.19675000000000001</v>
      </c>
      <c r="I8438">
        <v>0.77854999999999996</v>
      </c>
      <c r="J8438">
        <v>0.46344999999999997</v>
      </c>
      <c r="K8438">
        <v>0.36964999999999998</v>
      </c>
      <c r="L8438">
        <v>0.59135000000000004</v>
      </c>
      <c r="M8438">
        <v>0.72504999999999997</v>
      </c>
    </row>
    <row r="8439" spans="2:13" x14ac:dyDescent="0.35">
      <c r="B8439">
        <v>8436</v>
      </c>
      <c r="C8439">
        <v>0.84355000000000002</v>
      </c>
      <c r="D8439">
        <v>0.51754999999999995</v>
      </c>
      <c r="E8439">
        <v>0.95474999999999999</v>
      </c>
      <c r="F8439">
        <v>0.11965000000000001</v>
      </c>
      <c r="G8439">
        <v>0.55054999999999998</v>
      </c>
      <c r="H8439">
        <v>0.58914999999999995</v>
      </c>
      <c r="I8439">
        <v>0.98014999999999997</v>
      </c>
      <c r="J8439">
        <v>0.89105000000000001</v>
      </c>
      <c r="K8439">
        <v>0.84684999999999999</v>
      </c>
      <c r="L8439">
        <v>0.47225</v>
      </c>
      <c r="M8439">
        <v>0.13175000000000001</v>
      </c>
    </row>
    <row r="8440" spans="2:13" x14ac:dyDescent="0.35">
      <c r="B8440">
        <v>8437</v>
      </c>
      <c r="C8440">
        <v>0.84365000000000001</v>
      </c>
      <c r="D8440">
        <v>0.18905</v>
      </c>
      <c r="E8440">
        <v>0.37835000000000002</v>
      </c>
      <c r="F8440">
        <v>0.30014999999999997</v>
      </c>
      <c r="G8440">
        <v>0.72214999999999996</v>
      </c>
      <c r="H8440">
        <v>0.79744999999999999</v>
      </c>
      <c r="I8440">
        <v>0.79815000000000003</v>
      </c>
      <c r="J8440">
        <v>0.60594999999999999</v>
      </c>
      <c r="K8440">
        <v>0.12625</v>
      </c>
      <c r="L8440">
        <v>0.16435</v>
      </c>
      <c r="M8440">
        <v>0.58374999999999999</v>
      </c>
    </row>
    <row r="8441" spans="2:13" x14ac:dyDescent="0.35">
      <c r="B8441">
        <v>8438</v>
      </c>
      <c r="C8441">
        <v>0.84375</v>
      </c>
      <c r="D8441">
        <v>7.2249999999999995E-2</v>
      </c>
      <c r="E8441">
        <v>0.16385</v>
      </c>
      <c r="F8441">
        <v>0.51515</v>
      </c>
      <c r="G8441">
        <v>0.41005000000000003</v>
      </c>
      <c r="H8441">
        <v>0.24374999999999999</v>
      </c>
      <c r="I8441">
        <v>0.19705</v>
      </c>
      <c r="J8441">
        <v>0.52825</v>
      </c>
      <c r="K8441">
        <v>0.95555000000000001</v>
      </c>
      <c r="L8441">
        <v>0.55074999999999996</v>
      </c>
      <c r="M8441">
        <v>0.40984999999999999</v>
      </c>
    </row>
    <row r="8442" spans="2:13" x14ac:dyDescent="0.35">
      <c r="B8442">
        <v>8439</v>
      </c>
      <c r="C8442">
        <v>0.84384999999999999</v>
      </c>
      <c r="D8442">
        <v>0.74314999999999998</v>
      </c>
      <c r="E8442">
        <v>0.36385000000000001</v>
      </c>
      <c r="F8442">
        <v>0.38435000000000002</v>
      </c>
      <c r="G8442">
        <v>0.88195000000000001</v>
      </c>
      <c r="H8442">
        <v>0.59655000000000002</v>
      </c>
      <c r="I8442">
        <v>0.69594999999999996</v>
      </c>
      <c r="J8442">
        <v>8.8749999999999996E-2</v>
      </c>
      <c r="K8442">
        <v>0.48175000000000001</v>
      </c>
      <c r="L8442">
        <v>0.21975</v>
      </c>
      <c r="M8442">
        <v>0.12905</v>
      </c>
    </row>
    <row r="8443" spans="2:13" x14ac:dyDescent="0.35">
      <c r="B8443">
        <v>8440</v>
      </c>
      <c r="C8443">
        <v>0.84394999999999998</v>
      </c>
      <c r="D8443">
        <v>0.91654999999999998</v>
      </c>
      <c r="E8443">
        <v>0.27315</v>
      </c>
      <c r="F8443">
        <v>0.55354999999999999</v>
      </c>
      <c r="G8443">
        <v>0.29894999999999999</v>
      </c>
      <c r="H8443">
        <v>0.45245000000000002</v>
      </c>
      <c r="I8443">
        <v>0.14785000000000001</v>
      </c>
      <c r="J8443">
        <v>0.20344999999999999</v>
      </c>
      <c r="K8443">
        <v>0.64275000000000004</v>
      </c>
      <c r="L8443">
        <v>0.87195</v>
      </c>
      <c r="M8443">
        <v>0.10675</v>
      </c>
    </row>
    <row r="8444" spans="2:13" x14ac:dyDescent="0.35">
      <c r="B8444">
        <v>8441</v>
      </c>
      <c r="C8444">
        <v>0.84404999999999997</v>
      </c>
      <c r="D8444">
        <v>0.90244999999999997</v>
      </c>
      <c r="E8444">
        <v>0.67715000000000003</v>
      </c>
      <c r="F8444">
        <v>0.60245000000000004</v>
      </c>
      <c r="G8444">
        <v>0.86414999999999997</v>
      </c>
      <c r="H8444">
        <v>0.45565</v>
      </c>
      <c r="I8444">
        <v>0.24104999999999999</v>
      </c>
      <c r="J8444">
        <v>0.32455000000000001</v>
      </c>
      <c r="K8444">
        <v>9.7250000000000003E-2</v>
      </c>
      <c r="L8444">
        <v>0.56174999999999997</v>
      </c>
      <c r="M8444">
        <v>0.96445000000000003</v>
      </c>
    </row>
    <row r="8445" spans="2:13" x14ac:dyDescent="0.35">
      <c r="B8445">
        <v>8442</v>
      </c>
      <c r="C8445">
        <v>0.84414999999999996</v>
      </c>
      <c r="D8445">
        <v>0.19835</v>
      </c>
      <c r="E8445">
        <v>0.36135</v>
      </c>
      <c r="F8445">
        <v>0.43064999999999998</v>
      </c>
      <c r="G8445">
        <v>0.98594999999999999</v>
      </c>
      <c r="H8445">
        <v>0.89344999999999997</v>
      </c>
      <c r="I8445">
        <v>0.93835000000000002</v>
      </c>
      <c r="J8445">
        <v>0.98134999999999994</v>
      </c>
      <c r="K8445">
        <v>0.24645</v>
      </c>
      <c r="L8445">
        <v>7.7450000000000005E-2</v>
      </c>
      <c r="M8445">
        <v>0.12715000000000001</v>
      </c>
    </row>
    <row r="8446" spans="2:13" x14ac:dyDescent="0.35">
      <c r="B8446">
        <v>8443</v>
      </c>
      <c r="C8446">
        <v>0.84424999999999994</v>
      </c>
      <c r="D8446">
        <v>0.21925</v>
      </c>
      <c r="E8446">
        <v>0.40134999999999998</v>
      </c>
      <c r="F8446">
        <v>0.30845</v>
      </c>
      <c r="G8446">
        <v>0.90015000000000001</v>
      </c>
      <c r="H8446">
        <v>0.33034999999999998</v>
      </c>
      <c r="I8446">
        <v>0.40515000000000001</v>
      </c>
      <c r="J8446">
        <v>0.97765000000000002</v>
      </c>
      <c r="K8446">
        <v>0.12814999999999999</v>
      </c>
      <c r="L8446">
        <v>0.88114999999999999</v>
      </c>
      <c r="M8446">
        <v>0.87595000000000001</v>
      </c>
    </row>
    <row r="8447" spans="2:13" x14ac:dyDescent="0.35">
      <c r="B8447">
        <v>8444</v>
      </c>
      <c r="C8447">
        <v>0.84435000000000004</v>
      </c>
      <c r="D8447">
        <v>6.6750000000000004E-2</v>
      </c>
      <c r="E8447">
        <v>0.95225000000000004</v>
      </c>
      <c r="F8447">
        <v>0.19575000000000001</v>
      </c>
      <c r="G8447">
        <v>0.26834999999999998</v>
      </c>
      <c r="H8447">
        <v>0.63854999999999995</v>
      </c>
      <c r="I8447">
        <v>0.11615</v>
      </c>
      <c r="J8447">
        <v>0.29244999999999999</v>
      </c>
      <c r="K8447">
        <v>0.45184999999999997</v>
      </c>
      <c r="L8447">
        <v>0.90095000000000003</v>
      </c>
      <c r="M8447">
        <v>0.45484999999999998</v>
      </c>
    </row>
    <row r="8448" spans="2:13" x14ac:dyDescent="0.35">
      <c r="B8448">
        <v>8445</v>
      </c>
      <c r="C8448">
        <v>0.84445000000000003</v>
      </c>
      <c r="D8448">
        <v>0.79205000000000003</v>
      </c>
      <c r="E8448">
        <v>0.83204999999999996</v>
      </c>
      <c r="F8448">
        <v>0.98175000000000001</v>
      </c>
      <c r="G8448">
        <v>1.085E-2</v>
      </c>
      <c r="H8448">
        <v>0.16435</v>
      </c>
      <c r="I8448">
        <v>0.93625000000000003</v>
      </c>
      <c r="J8448">
        <v>0.84345000000000003</v>
      </c>
      <c r="K8448">
        <v>0.64805000000000001</v>
      </c>
      <c r="L8448">
        <v>0.44885000000000003</v>
      </c>
      <c r="M8448">
        <v>0.78134999999999999</v>
      </c>
    </row>
    <row r="8449" spans="2:13" x14ac:dyDescent="0.35">
      <c r="B8449">
        <v>8446</v>
      </c>
      <c r="C8449">
        <v>0.84455000000000002</v>
      </c>
      <c r="D8449">
        <v>0.38764999999999999</v>
      </c>
      <c r="E8449">
        <v>0.13385</v>
      </c>
      <c r="F8449">
        <v>0.66295000000000004</v>
      </c>
      <c r="G8449">
        <v>0.67425000000000002</v>
      </c>
      <c r="H8449">
        <v>0.76595000000000002</v>
      </c>
      <c r="I8449">
        <v>0.35404999999999998</v>
      </c>
      <c r="J8449">
        <v>0.21115</v>
      </c>
      <c r="K8449">
        <v>0.56284999999999996</v>
      </c>
      <c r="L8449">
        <v>0.61995</v>
      </c>
      <c r="M8449">
        <v>0.77575000000000005</v>
      </c>
    </row>
    <row r="8450" spans="2:13" x14ac:dyDescent="0.35">
      <c r="B8450">
        <v>8447</v>
      </c>
      <c r="C8450">
        <v>0.84465000000000001</v>
      </c>
      <c r="D8450">
        <v>0.30675000000000002</v>
      </c>
      <c r="E8450">
        <v>0.88234999999999997</v>
      </c>
      <c r="F8450">
        <v>0.73775000000000002</v>
      </c>
      <c r="G8450">
        <v>0.65254999999999996</v>
      </c>
      <c r="H8450">
        <v>0.45605000000000001</v>
      </c>
      <c r="I8450">
        <v>0.70594999999999997</v>
      </c>
      <c r="J8450">
        <v>0.29154999999999998</v>
      </c>
      <c r="K8450">
        <v>0.73355000000000004</v>
      </c>
      <c r="L8450">
        <v>0.12995000000000001</v>
      </c>
      <c r="M8450">
        <v>0.87095</v>
      </c>
    </row>
    <row r="8451" spans="2:13" x14ac:dyDescent="0.35">
      <c r="B8451">
        <v>8448</v>
      </c>
      <c r="C8451">
        <v>0.84475</v>
      </c>
      <c r="D8451">
        <v>0.77324999999999999</v>
      </c>
      <c r="E8451">
        <v>0.67254999999999998</v>
      </c>
      <c r="F8451">
        <v>0.62295</v>
      </c>
      <c r="G8451">
        <v>0.12114999999999999</v>
      </c>
      <c r="H8451">
        <v>0.63385000000000002</v>
      </c>
      <c r="I8451">
        <v>0.95474999999999999</v>
      </c>
      <c r="J8451">
        <v>0.10915</v>
      </c>
      <c r="K8451">
        <v>0.95884999999999998</v>
      </c>
      <c r="L8451">
        <v>0.82504999999999995</v>
      </c>
      <c r="M8451">
        <v>0.79564999999999997</v>
      </c>
    </row>
    <row r="8452" spans="2:13" x14ac:dyDescent="0.35">
      <c r="B8452">
        <v>8449</v>
      </c>
      <c r="C8452">
        <v>0.84484999999999999</v>
      </c>
      <c r="D8452">
        <v>0.40015000000000001</v>
      </c>
      <c r="E8452">
        <v>0.49385000000000001</v>
      </c>
      <c r="F8452">
        <v>0.22325</v>
      </c>
      <c r="G8452">
        <v>0.92964999999999998</v>
      </c>
      <c r="H8452">
        <v>0.51795000000000002</v>
      </c>
      <c r="I8452">
        <v>0.54795000000000005</v>
      </c>
      <c r="J8452">
        <v>0.29344999999999999</v>
      </c>
      <c r="K8452">
        <v>6.2449999999999999E-2</v>
      </c>
      <c r="L8452">
        <v>0.92325000000000002</v>
      </c>
      <c r="M8452">
        <v>0.82545000000000002</v>
      </c>
    </row>
    <row r="8453" spans="2:13" x14ac:dyDescent="0.35">
      <c r="B8453">
        <v>8450</v>
      </c>
      <c r="C8453">
        <v>0.84494999999999998</v>
      </c>
      <c r="D8453">
        <v>0.51244999999999996</v>
      </c>
      <c r="E8453">
        <v>0.25455</v>
      </c>
      <c r="F8453">
        <v>0.64424999999999999</v>
      </c>
      <c r="G8453">
        <v>0.77915000000000001</v>
      </c>
      <c r="H8453">
        <v>0.72614999999999996</v>
      </c>
      <c r="I8453">
        <v>0.58835000000000004</v>
      </c>
      <c r="J8453">
        <v>0.58565</v>
      </c>
      <c r="K8453">
        <v>0.57545000000000002</v>
      </c>
      <c r="L8453">
        <v>0.32584999999999997</v>
      </c>
      <c r="M8453">
        <v>0.18145</v>
      </c>
    </row>
    <row r="8454" spans="2:13" x14ac:dyDescent="0.35">
      <c r="B8454">
        <v>8451</v>
      </c>
      <c r="C8454">
        <v>0.84504999999999997</v>
      </c>
      <c r="D8454">
        <v>0.67654999999999998</v>
      </c>
      <c r="E8454">
        <v>0.14605000000000001</v>
      </c>
      <c r="F8454">
        <v>0.84445000000000003</v>
      </c>
      <c r="G8454">
        <v>0.59604999999999997</v>
      </c>
      <c r="H8454">
        <v>0.95714999999999995</v>
      </c>
      <c r="I8454">
        <v>0.91974999999999996</v>
      </c>
      <c r="J8454">
        <v>8.795E-2</v>
      </c>
      <c r="K8454">
        <v>0.39945000000000003</v>
      </c>
      <c r="L8454">
        <v>0.43675000000000003</v>
      </c>
      <c r="M8454">
        <v>0.44214999999999999</v>
      </c>
    </row>
    <row r="8455" spans="2:13" x14ac:dyDescent="0.35">
      <c r="B8455">
        <v>8452</v>
      </c>
      <c r="C8455">
        <v>0.84514999999999996</v>
      </c>
      <c r="D8455">
        <v>0.14545</v>
      </c>
      <c r="E8455">
        <v>0.70004999999999995</v>
      </c>
      <c r="F8455">
        <v>0.34284999999999999</v>
      </c>
      <c r="G8455">
        <v>0.71784999999999999</v>
      </c>
      <c r="H8455">
        <v>0.84475</v>
      </c>
      <c r="I8455">
        <v>0.68784999999999996</v>
      </c>
      <c r="J8455">
        <v>0.31814999999999999</v>
      </c>
      <c r="K8455">
        <v>0.37995000000000001</v>
      </c>
      <c r="L8455">
        <v>0.79505000000000003</v>
      </c>
      <c r="M8455">
        <v>7.3150000000000007E-2</v>
      </c>
    </row>
    <row r="8456" spans="2:13" x14ac:dyDescent="0.35">
      <c r="B8456">
        <v>8453</v>
      </c>
      <c r="C8456">
        <v>0.84524999999999995</v>
      </c>
      <c r="D8456">
        <v>0.96814999999999996</v>
      </c>
      <c r="E8456">
        <v>0.68635000000000002</v>
      </c>
      <c r="F8456">
        <v>0.87295</v>
      </c>
      <c r="G8456">
        <v>0.32405</v>
      </c>
      <c r="H8456">
        <v>0.92115000000000002</v>
      </c>
      <c r="I8456">
        <v>0.57555000000000001</v>
      </c>
      <c r="J8456">
        <v>0.63505</v>
      </c>
      <c r="K8456">
        <v>0.43735000000000002</v>
      </c>
      <c r="L8456">
        <v>0.49995000000000001</v>
      </c>
      <c r="M8456">
        <v>0.38514999999999999</v>
      </c>
    </row>
    <row r="8457" spans="2:13" x14ac:dyDescent="0.35">
      <c r="B8457">
        <v>8454</v>
      </c>
      <c r="C8457">
        <v>0.84535000000000005</v>
      </c>
      <c r="D8457">
        <v>0.84714999999999996</v>
      </c>
      <c r="E8457">
        <v>0.64024999999999999</v>
      </c>
      <c r="F8457">
        <v>0.24965000000000001</v>
      </c>
      <c r="G8457">
        <v>0.81184999999999996</v>
      </c>
      <c r="H8457">
        <v>0.13694999999999999</v>
      </c>
      <c r="I8457">
        <v>0.31864999999999999</v>
      </c>
      <c r="J8457">
        <v>0.87955000000000005</v>
      </c>
      <c r="K8457">
        <v>0.77385000000000004</v>
      </c>
      <c r="L8457">
        <v>0.48035</v>
      </c>
      <c r="M8457">
        <v>8.8500000000000002E-3</v>
      </c>
    </row>
    <row r="8458" spans="2:13" x14ac:dyDescent="0.35">
      <c r="B8458">
        <v>8455</v>
      </c>
      <c r="C8458">
        <v>0.84545000000000003</v>
      </c>
      <c r="D8458">
        <v>0.43064999999999998</v>
      </c>
      <c r="E8458">
        <v>0.21385000000000001</v>
      </c>
      <c r="F8458">
        <v>0.43425000000000002</v>
      </c>
      <c r="G8458">
        <v>0.42904999999999999</v>
      </c>
      <c r="H8458">
        <v>0.84424999999999994</v>
      </c>
      <c r="I8458">
        <v>0.45005000000000001</v>
      </c>
      <c r="J8458">
        <v>1.4999999999999999E-4</v>
      </c>
      <c r="K8458">
        <v>0.48235</v>
      </c>
      <c r="L8458">
        <v>0.60965000000000003</v>
      </c>
      <c r="M8458">
        <v>0.32314999999999999</v>
      </c>
    </row>
    <row r="8459" spans="2:13" x14ac:dyDescent="0.35">
      <c r="B8459">
        <v>8456</v>
      </c>
      <c r="C8459">
        <v>0.84555000000000002</v>
      </c>
      <c r="D8459">
        <v>0.37545000000000001</v>
      </c>
      <c r="E8459">
        <v>0.35944999999999999</v>
      </c>
      <c r="F8459">
        <v>0.59135000000000004</v>
      </c>
      <c r="G8459">
        <v>0.76075000000000004</v>
      </c>
      <c r="H8459">
        <v>7.2749999999999995E-2</v>
      </c>
      <c r="I8459">
        <v>0.57784999999999997</v>
      </c>
      <c r="J8459">
        <v>0.56045</v>
      </c>
      <c r="K8459">
        <v>0.53505000000000003</v>
      </c>
      <c r="L8459">
        <v>9.3049999999999994E-2</v>
      </c>
      <c r="M8459">
        <v>0.43895000000000001</v>
      </c>
    </row>
    <row r="8460" spans="2:13" x14ac:dyDescent="0.35">
      <c r="B8460">
        <v>8457</v>
      </c>
      <c r="C8460">
        <v>0.84565000000000001</v>
      </c>
      <c r="D8460">
        <v>0.37885000000000002</v>
      </c>
      <c r="E8460">
        <v>0.65215000000000001</v>
      </c>
      <c r="F8460">
        <v>0.90644999999999998</v>
      </c>
      <c r="G8460">
        <v>0.59345000000000003</v>
      </c>
      <c r="H8460">
        <v>0.66154999999999997</v>
      </c>
      <c r="I8460">
        <v>0.10075000000000001</v>
      </c>
      <c r="J8460">
        <v>0.63095000000000001</v>
      </c>
      <c r="K8460">
        <v>0.91185000000000005</v>
      </c>
      <c r="L8460">
        <v>0.81615000000000004</v>
      </c>
      <c r="M8460">
        <v>0.11194999999999999</v>
      </c>
    </row>
    <row r="8461" spans="2:13" x14ac:dyDescent="0.35">
      <c r="B8461">
        <v>8458</v>
      </c>
      <c r="C8461">
        <v>0.84575</v>
      </c>
      <c r="D8461">
        <v>0.19264999999999999</v>
      </c>
      <c r="E8461">
        <v>0.49935000000000002</v>
      </c>
      <c r="F8461">
        <v>2.2950000000000002E-2</v>
      </c>
      <c r="G8461">
        <v>0.48415000000000002</v>
      </c>
      <c r="H8461">
        <v>0.53054999999999997</v>
      </c>
      <c r="I8461">
        <v>0.96845000000000003</v>
      </c>
      <c r="J8461">
        <v>0.46394999999999997</v>
      </c>
      <c r="K8461">
        <v>0.87124999999999997</v>
      </c>
      <c r="L8461">
        <v>0.19575000000000001</v>
      </c>
      <c r="M8461">
        <v>1.5949999999999999E-2</v>
      </c>
    </row>
    <row r="8462" spans="2:13" x14ac:dyDescent="0.35">
      <c r="B8462">
        <v>8459</v>
      </c>
      <c r="C8462">
        <v>0.84584999999999999</v>
      </c>
      <c r="D8462">
        <v>0.18415000000000001</v>
      </c>
      <c r="E8462">
        <v>0.32724999999999999</v>
      </c>
      <c r="F8462">
        <v>0.55994999999999995</v>
      </c>
      <c r="G8462">
        <v>0.27295000000000003</v>
      </c>
      <c r="H8462">
        <v>0.28144999999999998</v>
      </c>
      <c r="I8462">
        <v>8.8450000000000001E-2</v>
      </c>
      <c r="J8462">
        <v>0.33605000000000002</v>
      </c>
      <c r="K8462">
        <v>0.63705000000000001</v>
      </c>
      <c r="L8462">
        <v>0.42675000000000002</v>
      </c>
      <c r="M8462">
        <v>0.51385000000000003</v>
      </c>
    </row>
    <row r="8463" spans="2:13" x14ac:dyDescent="0.35">
      <c r="B8463">
        <v>8460</v>
      </c>
      <c r="C8463">
        <v>0.84594999999999998</v>
      </c>
      <c r="D8463">
        <v>0.93335000000000001</v>
      </c>
      <c r="E8463">
        <v>0.34805000000000003</v>
      </c>
      <c r="F8463">
        <v>0.36065000000000003</v>
      </c>
      <c r="G8463">
        <v>0.34284999999999999</v>
      </c>
      <c r="H8463">
        <v>0.89285000000000003</v>
      </c>
      <c r="I8463">
        <v>0.84835000000000005</v>
      </c>
      <c r="J8463">
        <v>0.63544999999999996</v>
      </c>
      <c r="K8463">
        <v>0.27024999999999999</v>
      </c>
      <c r="L8463">
        <v>0.23535</v>
      </c>
      <c r="M8463">
        <v>0.10205</v>
      </c>
    </row>
    <row r="8464" spans="2:13" x14ac:dyDescent="0.35">
      <c r="B8464">
        <v>8461</v>
      </c>
      <c r="C8464">
        <v>0.84604999999999997</v>
      </c>
      <c r="D8464">
        <v>0.35315000000000002</v>
      </c>
      <c r="E8464">
        <v>0.70315000000000005</v>
      </c>
      <c r="F8464">
        <v>0.79325000000000001</v>
      </c>
      <c r="G8464">
        <v>0.12445000000000001</v>
      </c>
      <c r="H8464">
        <v>0.54185000000000005</v>
      </c>
      <c r="I8464">
        <v>0.42725000000000002</v>
      </c>
      <c r="J8464">
        <v>0.57255</v>
      </c>
      <c r="K8464">
        <v>0.72624999999999995</v>
      </c>
      <c r="L8464">
        <v>5.9500000000000004E-3</v>
      </c>
      <c r="M8464">
        <v>0.97794999999999999</v>
      </c>
    </row>
    <row r="8465" spans="2:13" x14ac:dyDescent="0.35">
      <c r="B8465">
        <v>8462</v>
      </c>
      <c r="C8465">
        <v>0.84614999999999996</v>
      </c>
      <c r="D8465">
        <v>7.5649999999999995E-2</v>
      </c>
      <c r="E8465">
        <v>0.99665000000000004</v>
      </c>
      <c r="F8465">
        <v>0.69355</v>
      </c>
      <c r="G8465">
        <v>0.84125000000000005</v>
      </c>
      <c r="H8465">
        <v>0.10985</v>
      </c>
      <c r="I8465">
        <v>0.73504999999999998</v>
      </c>
      <c r="J8465">
        <v>0.81904999999999994</v>
      </c>
      <c r="K8465">
        <v>0.56194999999999995</v>
      </c>
      <c r="L8465">
        <v>0.97814999999999996</v>
      </c>
      <c r="M8465">
        <v>0.41105000000000003</v>
      </c>
    </row>
    <row r="8466" spans="2:13" x14ac:dyDescent="0.35">
      <c r="B8466">
        <v>8463</v>
      </c>
      <c r="C8466">
        <v>0.84624999999999995</v>
      </c>
      <c r="D8466">
        <v>0.48485</v>
      </c>
      <c r="E8466">
        <v>0.40994999999999998</v>
      </c>
      <c r="F8466">
        <v>0.17674999999999999</v>
      </c>
      <c r="G8466">
        <v>0.63414999999999999</v>
      </c>
      <c r="H8466">
        <v>0.91464999999999996</v>
      </c>
      <c r="I8466">
        <v>0.14324999999999999</v>
      </c>
      <c r="J8466">
        <v>0.22714999999999999</v>
      </c>
      <c r="K8466">
        <v>0.71545000000000003</v>
      </c>
      <c r="L8466">
        <v>0.38774999999999998</v>
      </c>
      <c r="M8466">
        <v>0.42764999999999997</v>
      </c>
    </row>
    <row r="8467" spans="2:13" x14ac:dyDescent="0.35">
      <c r="B8467">
        <v>8464</v>
      </c>
      <c r="C8467">
        <v>0.84635000000000005</v>
      </c>
      <c r="D8467">
        <v>0.75634999999999997</v>
      </c>
      <c r="E8467">
        <v>0.19985</v>
      </c>
      <c r="F8467">
        <v>0.34705000000000003</v>
      </c>
      <c r="G8467">
        <v>0.68855</v>
      </c>
      <c r="H8467">
        <v>0.62795000000000001</v>
      </c>
      <c r="I8467">
        <v>0.46245000000000003</v>
      </c>
      <c r="J8467">
        <v>0.26915</v>
      </c>
      <c r="K8467">
        <v>0.35475000000000001</v>
      </c>
      <c r="L8467">
        <v>7.7350000000000002E-2</v>
      </c>
      <c r="M8467">
        <v>0.25345000000000001</v>
      </c>
    </row>
    <row r="8468" spans="2:13" x14ac:dyDescent="0.35">
      <c r="B8468">
        <v>8465</v>
      </c>
      <c r="C8468">
        <v>0.84645000000000004</v>
      </c>
      <c r="D8468">
        <v>0.16655</v>
      </c>
      <c r="E8468">
        <v>0.89595000000000002</v>
      </c>
      <c r="F8468">
        <v>0.63295000000000001</v>
      </c>
      <c r="G8468">
        <v>0.71924999999999994</v>
      </c>
      <c r="H8468">
        <v>0.29704999999999998</v>
      </c>
      <c r="I8468">
        <v>0.29885</v>
      </c>
      <c r="J8468">
        <v>0.25255</v>
      </c>
      <c r="K8468">
        <v>0.27095000000000002</v>
      </c>
      <c r="L8468">
        <v>0.98945000000000005</v>
      </c>
      <c r="M8468">
        <v>5.4850000000000003E-2</v>
      </c>
    </row>
    <row r="8469" spans="2:13" x14ac:dyDescent="0.35">
      <c r="B8469">
        <v>8466</v>
      </c>
      <c r="C8469">
        <v>0.84655000000000002</v>
      </c>
      <c r="D8469">
        <v>0.86324999999999996</v>
      </c>
      <c r="E8469">
        <v>0.18225</v>
      </c>
      <c r="F8469">
        <v>0.71155000000000002</v>
      </c>
      <c r="G8469">
        <v>0.30745</v>
      </c>
      <c r="H8469">
        <v>0.72424999999999995</v>
      </c>
      <c r="I8469">
        <v>0.39205000000000001</v>
      </c>
      <c r="J8469">
        <v>1.8249999999999999E-2</v>
      </c>
      <c r="K8469">
        <v>0.73445000000000005</v>
      </c>
      <c r="L8469">
        <v>0.33095000000000002</v>
      </c>
      <c r="M8469">
        <v>0.27844999999999998</v>
      </c>
    </row>
    <row r="8470" spans="2:13" x14ac:dyDescent="0.35">
      <c r="B8470">
        <v>8467</v>
      </c>
      <c r="C8470">
        <v>0.84665000000000001</v>
      </c>
      <c r="D8470">
        <v>0.90134999999999998</v>
      </c>
      <c r="E8470">
        <v>0.53544999999999998</v>
      </c>
      <c r="F8470">
        <v>0.55745</v>
      </c>
      <c r="G8470">
        <v>0.95674999999999999</v>
      </c>
      <c r="H8470">
        <v>0.16234999999999999</v>
      </c>
      <c r="I8470">
        <v>0.82294999999999996</v>
      </c>
      <c r="J8470">
        <v>0.65995000000000004</v>
      </c>
      <c r="K8470">
        <v>0.71425000000000005</v>
      </c>
      <c r="L8470">
        <v>0.90354999999999996</v>
      </c>
      <c r="M8470">
        <v>0.58125000000000004</v>
      </c>
    </row>
    <row r="8471" spans="2:13" x14ac:dyDescent="0.35">
      <c r="B8471">
        <v>8468</v>
      </c>
      <c r="C8471">
        <v>0.84675</v>
      </c>
      <c r="D8471">
        <v>0.81135000000000002</v>
      </c>
      <c r="E8471">
        <v>7.4649999999999994E-2</v>
      </c>
      <c r="F8471">
        <v>0.91134999999999999</v>
      </c>
      <c r="G8471">
        <v>0.47394999999999998</v>
      </c>
      <c r="H8471">
        <v>0.64515</v>
      </c>
      <c r="I8471">
        <v>0.64985000000000004</v>
      </c>
      <c r="J8471">
        <v>0.71314999999999995</v>
      </c>
      <c r="K8471">
        <v>0.31855</v>
      </c>
      <c r="L8471">
        <v>0.72755000000000003</v>
      </c>
      <c r="M8471">
        <v>0.52634999999999998</v>
      </c>
    </row>
    <row r="8472" spans="2:13" x14ac:dyDescent="0.35">
      <c r="B8472">
        <v>8469</v>
      </c>
      <c r="C8472">
        <v>0.84684999999999999</v>
      </c>
      <c r="D8472">
        <v>0.41835</v>
      </c>
      <c r="E8472">
        <v>0.70525000000000004</v>
      </c>
      <c r="F8472">
        <v>3.5349999999999999E-2</v>
      </c>
      <c r="G8472">
        <v>1.75E-3</v>
      </c>
      <c r="H8472">
        <v>2.8649999999999998E-2</v>
      </c>
      <c r="I8472">
        <v>0.18504999999999999</v>
      </c>
      <c r="J8472">
        <v>0.44405</v>
      </c>
      <c r="K8472">
        <v>0.42454999999999998</v>
      </c>
      <c r="L8472">
        <v>0.14585000000000001</v>
      </c>
      <c r="M8472">
        <v>0.36015000000000003</v>
      </c>
    </row>
    <row r="8473" spans="2:13" x14ac:dyDescent="0.35">
      <c r="B8473">
        <v>8470</v>
      </c>
      <c r="C8473">
        <v>0.84694999999999998</v>
      </c>
      <c r="D8473">
        <v>0.86245000000000005</v>
      </c>
      <c r="E8473">
        <v>2.1850000000000001E-2</v>
      </c>
      <c r="F8473">
        <v>0.77695000000000003</v>
      </c>
      <c r="G8473">
        <v>0.50475000000000003</v>
      </c>
      <c r="H8473">
        <v>8.4949999999999998E-2</v>
      </c>
      <c r="I8473">
        <v>0.51295000000000002</v>
      </c>
      <c r="J8473">
        <v>0.14954999999999999</v>
      </c>
      <c r="K8473">
        <v>0.57894999999999996</v>
      </c>
      <c r="L8473">
        <v>5.4350000000000002E-2</v>
      </c>
      <c r="M8473">
        <v>0.28835</v>
      </c>
    </row>
    <row r="8474" spans="2:13" x14ac:dyDescent="0.35">
      <c r="B8474">
        <v>8471</v>
      </c>
      <c r="C8474">
        <v>0.84704999999999997</v>
      </c>
      <c r="D8474">
        <v>0.50654999999999994</v>
      </c>
      <c r="E8474">
        <v>0.45115</v>
      </c>
      <c r="F8474">
        <v>0.79644999999999999</v>
      </c>
      <c r="G8474">
        <v>0.65595000000000003</v>
      </c>
      <c r="H8474">
        <v>0.91795000000000004</v>
      </c>
      <c r="I8474">
        <v>0.98704999999999998</v>
      </c>
      <c r="J8474">
        <v>0.91905000000000003</v>
      </c>
      <c r="K8474">
        <v>6.5850000000000006E-2</v>
      </c>
      <c r="L8474">
        <v>0.26815</v>
      </c>
      <c r="M8474">
        <v>0.12135</v>
      </c>
    </row>
    <row r="8475" spans="2:13" x14ac:dyDescent="0.35">
      <c r="B8475">
        <v>8472</v>
      </c>
      <c r="C8475">
        <v>0.84714999999999996</v>
      </c>
      <c r="D8475">
        <v>0.10995000000000001</v>
      </c>
      <c r="E8475">
        <v>0.68454999999999999</v>
      </c>
      <c r="F8475">
        <v>0.43014999999999998</v>
      </c>
      <c r="G8475">
        <v>0.37605</v>
      </c>
      <c r="H8475">
        <v>0.62555000000000005</v>
      </c>
      <c r="I8475">
        <v>0.24115</v>
      </c>
      <c r="J8475">
        <v>0.14194999999999999</v>
      </c>
      <c r="K8475">
        <v>0.69964999999999999</v>
      </c>
      <c r="L8475">
        <v>0.85355000000000003</v>
      </c>
      <c r="M8475">
        <v>0.13625000000000001</v>
      </c>
    </row>
    <row r="8476" spans="2:13" x14ac:dyDescent="0.35">
      <c r="B8476">
        <v>8473</v>
      </c>
      <c r="C8476">
        <v>0.84724999999999995</v>
      </c>
      <c r="D8476">
        <v>0.36445</v>
      </c>
      <c r="E8476">
        <v>0.93494999999999995</v>
      </c>
      <c r="F8476">
        <v>0.86265000000000003</v>
      </c>
      <c r="G8476">
        <v>0.35925000000000001</v>
      </c>
      <c r="H8476">
        <v>0.72855000000000003</v>
      </c>
      <c r="I8476">
        <v>0.34525</v>
      </c>
      <c r="J8476">
        <v>0.29985000000000001</v>
      </c>
      <c r="K8476">
        <v>0.83335000000000004</v>
      </c>
      <c r="L8476">
        <v>0.82284999999999997</v>
      </c>
      <c r="M8476">
        <v>0.32715</v>
      </c>
    </row>
    <row r="8477" spans="2:13" x14ac:dyDescent="0.35">
      <c r="B8477">
        <v>8474</v>
      </c>
      <c r="C8477">
        <v>0.84735000000000005</v>
      </c>
      <c r="D8477">
        <v>0.73314999999999997</v>
      </c>
      <c r="E8477">
        <v>0.19095000000000001</v>
      </c>
      <c r="F8477">
        <v>0.42075000000000001</v>
      </c>
      <c r="G8477">
        <v>0.23094999999999999</v>
      </c>
      <c r="H8477">
        <v>0.21745</v>
      </c>
      <c r="I8477">
        <v>0.87155000000000005</v>
      </c>
      <c r="J8477">
        <v>0.18815000000000001</v>
      </c>
      <c r="K8477">
        <v>0.45995000000000003</v>
      </c>
      <c r="L8477">
        <v>0.17535000000000001</v>
      </c>
      <c r="M8477">
        <v>0.60185</v>
      </c>
    </row>
    <row r="8478" spans="2:13" x14ac:dyDescent="0.35">
      <c r="B8478">
        <v>8475</v>
      </c>
      <c r="C8478">
        <v>0.84745000000000004</v>
      </c>
      <c r="D8478">
        <v>0.49585000000000001</v>
      </c>
      <c r="E8478">
        <v>0.54454999999999998</v>
      </c>
      <c r="F8478">
        <v>0.52015</v>
      </c>
      <c r="G8478">
        <v>0.27515000000000001</v>
      </c>
      <c r="H8478">
        <v>0.83465</v>
      </c>
      <c r="I8478">
        <v>0.80945</v>
      </c>
      <c r="J8478">
        <v>0.33074999999999999</v>
      </c>
      <c r="K8478">
        <v>0.14745</v>
      </c>
      <c r="L8478">
        <v>0.56545000000000001</v>
      </c>
      <c r="M8478">
        <v>0.18204999999999999</v>
      </c>
    </row>
    <row r="8479" spans="2:13" x14ac:dyDescent="0.35">
      <c r="B8479">
        <v>8476</v>
      </c>
      <c r="C8479">
        <v>0.84755000000000003</v>
      </c>
      <c r="D8479">
        <v>0.22955</v>
      </c>
      <c r="E8479">
        <v>0.50475000000000003</v>
      </c>
      <c r="F8479">
        <v>0.19725000000000001</v>
      </c>
      <c r="G8479">
        <v>0.98424999999999996</v>
      </c>
      <c r="H8479">
        <v>0.63124999999999998</v>
      </c>
      <c r="I8479">
        <v>0.68315000000000003</v>
      </c>
      <c r="J8479">
        <v>0.23624999999999999</v>
      </c>
      <c r="K8479">
        <v>8.4499999999999992E-3</v>
      </c>
      <c r="L8479">
        <v>0.79225000000000001</v>
      </c>
      <c r="M8479">
        <v>0.46145000000000003</v>
      </c>
    </row>
    <row r="8480" spans="2:13" x14ac:dyDescent="0.35">
      <c r="B8480">
        <v>8477</v>
      </c>
      <c r="C8480">
        <v>0.84765000000000001</v>
      </c>
      <c r="D8480">
        <v>0.32895000000000002</v>
      </c>
      <c r="E8480">
        <v>0.47785</v>
      </c>
      <c r="F8480">
        <v>0.55605000000000004</v>
      </c>
      <c r="G8480">
        <v>0.67415000000000003</v>
      </c>
      <c r="H8480">
        <v>3.0500000000000002E-3</v>
      </c>
      <c r="I8480">
        <v>0.62585000000000002</v>
      </c>
      <c r="J8480">
        <v>0.53464999999999996</v>
      </c>
      <c r="K8480">
        <v>0.76014999999999999</v>
      </c>
      <c r="L8480">
        <v>0.96425000000000005</v>
      </c>
      <c r="M8480">
        <v>0.80345</v>
      </c>
    </row>
    <row r="8481" spans="2:13" x14ac:dyDescent="0.35">
      <c r="B8481">
        <v>8478</v>
      </c>
      <c r="C8481">
        <v>0.84775</v>
      </c>
      <c r="D8481">
        <v>0.15115000000000001</v>
      </c>
      <c r="E8481">
        <v>0.40184999999999998</v>
      </c>
      <c r="F8481">
        <v>0.19364999999999999</v>
      </c>
      <c r="G8481">
        <v>0.90085000000000004</v>
      </c>
      <c r="H8481">
        <v>0.93074999999999997</v>
      </c>
      <c r="I8481">
        <v>3.5650000000000001E-2</v>
      </c>
      <c r="J8481">
        <v>0.68635000000000002</v>
      </c>
      <c r="K8481">
        <v>0.98694999999999999</v>
      </c>
      <c r="L8481">
        <v>0.30245</v>
      </c>
      <c r="M8481">
        <v>0.52975000000000005</v>
      </c>
    </row>
    <row r="8482" spans="2:13" x14ac:dyDescent="0.35">
      <c r="B8482">
        <v>8479</v>
      </c>
      <c r="C8482">
        <v>0.84784999999999999</v>
      </c>
      <c r="D8482">
        <v>0.66374999999999995</v>
      </c>
      <c r="E8482">
        <v>0.84975000000000001</v>
      </c>
      <c r="F8482">
        <v>0.18145</v>
      </c>
      <c r="G8482">
        <v>0.99714999999999998</v>
      </c>
      <c r="H8482">
        <v>0.49864999999999998</v>
      </c>
      <c r="I8482">
        <v>5.8650000000000001E-2</v>
      </c>
      <c r="J8482">
        <v>0.49475000000000002</v>
      </c>
      <c r="K8482">
        <v>0.36685000000000001</v>
      </c>
      <c r="L8482">
        <v>0.75024999999999997</v>
      </c>
      <c r="M8482">
        <v>0.29804999999999998</v>
      </c>
    </row>
    <row r="8483" spans="2:13" x14ac:dyDescent="0.35">
      <c r="B8483">
        <v>8480</v>
      </c>
      <c r="C8483">
        <v>0.84794999999999998</v>
      </c>
      <c r="D8483">
        <v>0.72765000000000002</v>
      </c>
      <c r="E8483">
        <v>0.45684999999999998</v>
      </c>
      <c r="F8483">
        <v>0.11705</v>
      </c>
      <c r="G8483">
        <v>0.31664999999999999</v>
      </c>
      <c r="H8483">
        <v>0.61795</v>
      </c>
      <c r="I8483">
        <v>0.54635</v>
      </c>
      <c r="J8483">
        <v>0.67305000000000004</v>
      </c>
      <c r="K8483">
        <v>0.36635000000000001</v>
      </c>
      <c r="L8483">
        <v>0.39424999999999999</v>
      </c>
      <c r="M8483">
        <v>0.89934999999999998</v>
      </c>
    </row>
    <row r="8484" spans="2:13" x14ac:dyDescent="0.35">
      <c r="B8484">
        <v>8481</v>
      </c>
      <c r="C8484">
        <v>0.84804999999999997</v>
      </c>
      <c r="D8484">
        <v>0.25445000000000001</v>
      </c>
      <c r="E8484">
        <v>0.49654999999999999</v>
      </c>
      <c r="F8484">
        <v>0.32834999999999998</v>
      </c>
      <c r="G8484">
        <v>0.11225</v>
      </c>
      <c r="H8484">
        <v>0.81015000000000004</v>
      </c>
      <c r="I8484">
        <v>0.30485000000000001</v>
      </c>
      <c r="J8484">
        <v>5.3350000000000002E-2</v>
      </c>
      <c r="K8484">
        <v>0.22955</v>
      </c>
      <c r="L8484">
        <v>0.30835000000000001</v>
      </c>
      <c r="M8484">
        <v>0.65134999999999998</v>
      </c>
    </row>
    <row r="8485" spans="2:13" x14ac:dyDescent="0.35">
      <c r="B8485">
        <v>8482</v>
      </c>
      <c r="C8485">
        <v>0.84814999999999996</v>
      </c>
      <c r="D8485">
        <v>0.54544999999999999</v>
      </c>
      <c r="E8485">
        <v>0.73224999999999996</v>
      </c>
      <c r="F8485">
        <v>0.93154999999999999</v>
      </c>
      <c r="G8485">
        <v>0.78805000000000003</v>
      </c>
      <c r="H8485">
        <v>0.10815</v>
      </c>
      <c r="I8485">
        <v>0.61714999999999998</v>
      </c>
      <c r="J8485">
        <v>0.53544999999999998</v>
      </c>
      <c r="K8485">
        <v>0.80105000000000004</v>
      </c>
      <c r="L8485">
        <v>2.3550000000000001E-2</v>
      </c>
      <c r="M8485">
        <v>5.8749999999999997E-2</v>
      </c>
    </row>
    <row r="8486" spans="2:13" x14ac:dyDescent="0.35">
      <c r="B8486">
        <v>8483</v>
      </c>
      <c r="C8486">
        <v>0.84824999999999995</v>
      </c>
      <c r="D8486">
        <v>0.15725</v>
      </c>
      <c r="E8486">
        <v>0.39734999999999998</v>
      </c>
      <c r="F8486">
        <v>0.80284999999999995</v>
      </c>
      <c r="G8486">
        <v>0.53725000000000001</v>
      </c>
      <c r="H8486">
        <v>0.21565000000000001</v>
      </c>
      <c r="I8486">
        <v>0.52715000000000001</v>
      </c>
      <c r="J8486">
        <v>0.95494999999999997</v>
      </c>
      <c r="K8486">
        <v>0.24815000000000001</v>
      </c>
      <c r="L8486">
        <v>0.31154999999999999</v>
      </c>
      <c r="M8486">
        <v>0.34134999999999999</v>
      </c>
    </row>
    <row r="8487" spans="2:13" x14ac:dyDescent="0.35">
      <c r="B8487">
        <v>8484</v>
      </c>
      <c r="C8487">
        <v>0.84835000000000005</v>
      </c>
      <c r="D8487">
        <v>0.77264999999999995</v>
      </c>
      <c r="E8487">
        <v>0.53095000000000003</v>
      </c>
      <c r="F8487">
        <v>2.9749999999999999E-2</v>
      </c>
      <c r="G8487">
        <v>0.53585000000000005</v>
      </c>
      <c r="H8487">
        <v>0.94374999999999998</v>
      </c>
      <c r="I8487">
        <v>0.67325000000000002</v>
      </c>
      <c r="J8487">
        <v>5.4550000000000001E-2</v>
      </c>
      <c r="K8487">
        <v>0.34194999999999998</v>
      </c>
      <c r="L8487">
        <v>0.89644999999999997</v>
      </c>
      <c r="M8487">
        <v>0.15004999999999999</v>
      </c>
    </row>
    <row r="8488" spans="2:13" x14ac:dyDescent="0.35">
      <c r="B8488">
        <v>8485</v>
      </c>
      <c r="C8488">
        <v>0.84845000000000004</v>
      </c>
      <c r="D8488">
        <v>0.31835000000000002</v>
      </c>
      <c r="E8488">
        <v>0.98845000000000005</v>
      </c>
      <c r="F8488">
        <v>0.36795</v>
      </c>
      <c r="G8488">
        <v>0.44755</v>
      </c>
      <c r="H8488">
        <v>0.80015000000000003</v>
      </c>
      <c r="I8488">
        <v>0.55254999999999999</v>
      </c>
      <c r="J8488">
        <v>0.39995000000000003</v>
      </c>
      <c r="K8488">
        <v>0.28615000000000002</v>
      </c>
      <c r="L8488">
        <v>6.7499999999999999E-3</v>
      </c>
      <c r="M8488">
        <v>0.47504999999999997</v>
      </c>
    </row>
    <row r="8489" spans="2:13" x14ac:dyDescent="0.35">
      <c r="B8489">
        <v>8486</v>
      </c>
      <c r="C8489">
        <v>0.84855000000000003</v>
      </c>
      <c r="D8489">
        <v>9.8750000000000004E-2</v>
      </c>
      <c r="E8489">
        <v>0.53625</v>
      </c>
      <c r="F8489">
        <v>0.41604999999999998</v>
      </c>
      <c r="G8489">
        <v>0.73555000000000004</v>
      </c>
      <c r="H8489">
        <v>0.65264999999999995</v>
      </c>
      <c r="I8489">
        <v>0.32345000000000002</v>
      </c>
      <c r="J8489">
        <v>0.54974999999999996</v>
      </c>
      <c r="K8489">
        <v>0.54635</v>
      </c>
      <c r="L8489">
        <v>0.67635000000000001</v>
      </c>
      <c r="M8489">
        <v>0.99365000000000003</v>
      </c>
    </row>
    <row r="8490" spans="2:13" x14ac:dyDescent="0.35">
      <c r="B8490">
        <v>8487</v>
      </c>
      <c r="C8490">
        <v>0.84865000000000002</v>
      </c>
      <c r="D8490">
        <v>0.36654999999999999</v>
      </c>
      <c r="E8490">
        <v>0.57984999999999998</v>
      </c>
      <c r="F8490">
        <v>0.70235000000000003</v>
      </c>
      <c r="G8490">
        <v>0.91944999999999999</v>
      </c>
      <c r="H8490">
        <v>0.86155000000000004</v>
      </c>
      <c r="I8490">
        <v>0.16485</v>
      </c>
      <c r="J8490">
        <v>0.71955000000000002</v>
      </c>
      <c r="K8490">
        <v>0.18425</v>
      </c>
      <c r="L8490">
        <v>0.11315</v>
      </c>
      <c r="M8490">
        <v>0.26035000000000003</v>
      </c>
    </row>
    <row r="8491" spans="2:13" x14ac:dyDescent="0.35">
      <c r="B8491">
        <v>8488</v>
      </c>
      <c r="C8491">
        <v>0.84875</v>
      </c>
      <c r="D8491">
        <v>0.13275000000000001</v>
      </c>
      <c r="E8491">
        <v>0.88285000000000002</v>
      </c>
      <c r="F8491">
        <v>0.21765000000000001</v>
      </c>
      <c r="G8491">
        <v>0.69294999999999995</v>
      </c>
      <c r="H8491">
        <v>9.8650000000000002E-2</v>
      </c>
      <c r="I8491">
        <v>0.52354999999999996</v>
      </c>
      <c r="J8491">
        <v>0.51954999999999996</v>
      </c>
      <c r="K8491">
        <v>4.335E-2</v>
      </c>
      <c r="L8491">
        <v>0.22525000000000001</v>
      </c>
      <c r="M8491">
        <v>0.40165000000000001</v>
      </c>
    </row>
    <row r="8492" spans="2:13" x14ac:dyDescent="0.35">
      <c r="B8492">
        <v>8489</v>
      </c>
      <c r="C8492">
        <v>0.84884999999999999</v>
      </c>
      <c r="D8492">
        <v>0.79044999999999999</v>
      </c>
      <c r="E8492">
        <v>0.53474999999999995</v>
      </c>
      <c r="F8492">
        <v>0.37624999999999997</v>
      </c>
      <c r="G8492">
        <v>0.96384999999999998</v>
      </c>
      <c r="H8492">
        <v>0.88934999999999997</v>
      </c>
      <c r="I8492">
        <v>0.39524999999999999</v>
      </c>
      <c r="J8492">
        <v>0.83565</v>
      </c>
      <c r="K8492">
        <v>0.20605000000000001</v>
      </c>
      <c r="L8492">
        <v>0.64715</v>
      </c>
      <c r="M8492">
        <v>0.25274999999999997</v>
      </c>
    </row>
    <row r="8493" spans="2:13" x14ac:dyDescent="0.35">
      <c r="B8493">
        <v>8490</v>
      </c>
      <c r="C8493">
        <v>0.84894999999999998</v>
      </c>
      <c r="D8493">
        <v>0.31955</v>
      </c>
      <c r="E8493">
        <v>0.89605000000000001</v>
      </c>
      <c r="F8493">
        <v>0.90185000000000004</v>
      </c>
      <c r="G8493">
        <v>7.1749999999999994E-2</v>
      </c>
      <c r="H8493">
        <v>0.65375000000000005</v>
      </c>
      <c r="I8493">
        <v>0.51285000000000003</v>
      </c>
      <c r="J8493">
        <v>0.94274999999999998</v>
      </c>
      <c r="K8493">
        <v>0.76495000000000002</v>
      </c>
      <c r="L8493">
        <v>0.94894999999999996</v>
      </c>
      <c r="M8493">
        <v>0.36895</v>
      </c>
    </row>
    <row r="8494" spans="2:13" x14ac:dyDescent="0.35">
      <c r="B8494">
        <v>8491</v>
      </c>
      <c r="C8494">
        <v>0.84904999999999997</v>
      </c>
      <c r="D8494">
        <v>4.7550000000000002E-2</v>
      </c>
      <c r="E8494">
        <v>0.28475</v>
      </c>
      <c r="F8494">
        <v>0.75195000000000001</v>
      </c>
      <c r="G8494">
        <v>0.16714999999999999</v>
      </c>
      <c r="H8494">
        <v>0.83965000000000001</v>
      </c>
      <c r="I8494">
        <v>0.47144999999999998</v>
      </c>
      <c r="J8494">
        <v>0.88134999999999997</v>
      </c>
      <c r="K8494">
        <v>0.13805000000000001</v>
      </c>
      <c r="L8494">
        <v>2.5850000000000001E-2</v>
      </c>
      <c r="M8494">
        <v>0.43774999999999997</v>
      </c>
    </row>
    <row r="8495" spans="2:13" x14ac:dyDescent="0.35">
      <c r="B8495">
        <v>8492</v>
      </c>
      <c r="C8495">
        <v>0.84914999999999996</v>
      </c>
      <c r="D8495">
        <v>0.75405</v>
      </c>
      <c r="E8495">
        <v>0.41585</v>
      </c>
      <c r="F8495">
        <v>0.56135000000000002</v>
      </c>
      <c r="G8495">
        <v>0.34194999999999998</v>
      </c>
      <c r="H8495">
        <v>0.54174999999999995</v>
      </c>
      <c r="I8495">
        <v>0.85345000000000004</v>
      </c>
      <c r="J8495">
        <v>0.32765</v>
      </c>
      <c r="K8495">
        <v>0.22155</v>
      </c>
      <c r="L8495">
        <v>0.59675</v>
      </c>
      <c r="M8495">
        <v>0.87724999999999997</v>
      </c>
    </row>
    <row r="8496" spans="2:13" x14ac:dyDescent="0.35">
      <c r="B8496">
        <v>8493</v>
      </c>
      <c r="C8496">
        <v>0.84924999999999995</v>
      </c>
      <c r="D8496">
        <v>0.77254999999999996</v>
      </c>
      <c r="E8496">
        <v>0.31485000000000002</v>
      </c>
      <c r="F8496">
        <v>0.58245000000000002</v>
      </c>
      <c r="G8496">
        <v>0.94835000000000003</v>
      </c>
      <c r="H8496">
        <v>0.55764999999999998</v>
      </c>
      <c r="I8496">
        <v>0.28184999999999999</v>
      </c>
      <c r="J8496">
        <v>0.98475000000000001</v>
      </c>
      <c r="K8496">
        <v>0.78185000000000004</v>
      </c>
      <c r="L8496">
        <v>0.94294999999999995</v>
      </c>
      <c r="M8496">
        <v>0.70884999999999998</v>
      </c>
    </row>
    <row r="8497" spans="2:13" x14ac:dyDescent="0.35">
      <c r="B8497">
        <v>8494</v>
      </c>
      <c r="C8497">
        <v>0.84935000000000005</v>
      </c>
      <c r="D8497">
        <v>0.92974999999999997</v>
      </c>
      <c r="E8497">
        <v>0.95994999999999997</v>
      </c>
      <c r="F8497">
        <v>0.72785</v>
      </c>
      <c r="G8497">
        <v>0.17294999999999999</v>
      </c>
      <c r="H8497">
        <v>0.15215000000000001</v>
      </c>
      <c r="I8497">
        <v>0.95294999999999996</v>
      </c>
      <c r="J8497">
        <v>0.10475</v>
      </c>
      <c r="K8497">
        <v>0.93454999999999999</v>
      </c>
      <c r="L8497">
        <v>0.39545000000000002</v>
      </c>
      <c r="M8497">
        <v>0.35765000000000002</v>
      </c>
    </row>
    <row r="8498" spans="2:13" x14ac:dyDescent="0.35">
      <c r="B8498">
        <v>8495</v>
      </c>
      <c r="C8498">
        <v>0.84945000000000004</v>
      </c>
      <c r="D8498">
        <v>0.62465000000000004</v>
      </c>
      <c r="E8498">
        <v>0.86465000000000003</v>
      </c>
      <c r="F8498">
        <v>0.53574999999999995</v>
      </c>
      <c r="G8498">
        <v>0.89905000000000002</v>
      </c>
      <c r="H8498">
        <v>0.62234999999999996</v>
      </c>
      <c r="I8498">
        <v>0.57084999999999997</v>
      </c>
      <c r="J8498">
        <v>0.40584999999999999</v>
      </c>
      <c r="K8498">
        <v>0.67195000000000005</v>
      </c>
      <c r="L8498">
        <v>0.66595000000000004</v>
      </c>
      <c r="M8498">
        <v>0.38855000000000001</v>
      </c>
    </row>
    <row r="8499" spans="2:13" x14ac:dyDescent="0.35">
      <c r="B8499">
        <v>8496</v>
      </c>
      <c r="C8499">
        <v>0.84955000000000003</v>
      </c>
      <c r="D8499">
        <v>0.37735000000000002</v>
      </c>
      <c r="E8499">
        <v>0.75024999999999997</v>
      </c>
      <c r="F8499">
        <v>0.89654999999999996</v>
      </c>
      <c r="G8499">
        <v>0.75865000000000005</v>
      </c>
      <c r="H8499">
        <v>0.48754999999999998</v>
      </c>
      <c r="I8499">
        <v>0.94525000000000003</v>
      </c>
      <c r="J8499">
        <v>0.79174999999999995</v>
      </c>
      <c r="K8499">
        <v>0.71855000000000002</v>
      </c>
      <c r="L8499">
        <v>0.18745000000000001</v>
      </c>
      <c r="M8499">
        <v>0.27975</v>
      </c>
    </row>
    <row r="8500" spans="2:13" x14ac:dyDescent="0.35">
      <c r="B8500">
        <v>8497</v>
      </c>
      <c r="C8500">
        <v>0.84965000000000002</v>
      </c>
      <c r="D8500">
        <v>5.1150000000000001E-2</v>
      </c>
      <c r="E8500">
        <v>0.47625000000000001</v>
      </c>
      <c r="F8500">
        <v>0.60855000000000004</v>
      </c>
      <c r="G8500">
        <v>0.60845000000000005</v>
      </c>
      <c r="H8500">
        <v>0.48044999999999999</v>
      </c>
      <c r="I8500">
        <v>0.20294999999999999</v>
      </c>
      <c r="J8500">
        <v>0.96845000000000003</v>
      </c>
      <c r="K8500">
        <v>0.29125000000000001</v>
      </c>
      <c r="L8500">
        <v>0.37655</v>
      </c>
      <c r="M8500">
        <v>0.53515000000000001</v>
      </c>
    </row>
    <row r="8501" spans="2:13" x14ac:dyDescent="0.35">
      <c r="B8501">
        <v>8498</v>
      </c>
      <c r="C8501">
        <v>0.84975000000000001</v>
      </c>
      <c r="D8501">
        <v>1.7149999999999999E-2</v>
      </c>
      <c r="E8501">
        <v>3.6150000000000002E-2</v>
      </c>
      <c r="F8501">
        <v>0.90964999999999996</v>
      </c>
      <c r="G8501">
        <v>0.20765</v>
      </c>
      <c r="H8501">
        <v>0.89034999999999997</v>
      </c>
      <c r="I8501">
        <v>0.46394999999999997</v>
      </c>
      <c r="J8501">
        <v>0.97885</v>
      </c>
      <c r="K8501">
        <v>0.59494999999999998</v>
      </c>
      <c r="L8501">
        <v>0.24754999999999999</v>
      </c>
      <c r="M8501">
        <v>0.34584999999999999</v>
      </c>
    </row>
    <row r="8502" spans="2:13" x14ac:dyDescent="0.35">
      <c r="B8502">
        <v>8499</v>
      </c>
      <c r="C8502">
        <v>0.84984999999999999</v>
      </c>
      <c r="D8502">
        <v>0.23705000000000001</v>
      </c>
      <c r="E8502">
        <v>7.45E-3</v>
      </c>
      <c r="F8502">
        <v>0.17815</v>
      </c>
      <c r="G8502">
        <v>0.15445</v>
      </c>
      <c r="H8502">
        <v>0.14094999999999999</v>
      </c>
      <c r="I8502">
        <v>0.36614999999999998</v>
      </c>
      <c r="J8502">
        <v>8.6249999999999993E-2</v>
      </c>
      <c r="K8502">
        <v>0.75205</v>
      </c>
      <c r="L8502">
        <v>0.17005000000000001</v>
      </c>
      <c r="M8502">
        <v>0.38305</v>
      </c>
    </row>
    <row r="8503" spans="2:13" x14ac:dyDescent="0.35">
      <c r="B8503">
        <v>8500</v>
      </c>
      <c r="C8503">
        <v>0.84994999999999998</v>
      </c>
      <c r="D8503">
        <v>0.71014999999999995</v>
      </c>
      <c r="E8503">
        <v>0.52585000000000004</v>
      </c>
      <c r="F8503">
        <v>9.5949999999999994E-2</v>
      </c>
      <c r="G8503">
        <v>0.32855000000000001</v>
      </c>
      <c r="H8503">
        <v>0.48315000000000002</v>
      </c>
      <c r="I8503">
        <v>3.6850000000000001E-2</v>
      </c>
      <c r="J8503">
        <v>0.82545000000000002</v>
      </c>
      <c r="K8503">
        <v>0.21135000000000001</v>
      </c>
      <c r="L8503">
        <v>0.77334999999999998</v>
      </c>
      <c r="M8503">
        <v>0.89995000000000003</v>
      </c>
    </row>
    <row r="8504" spans="2:13" x14ac:dyDescent="0.35">
      <c r="B8504">
        <v>8501</v>
      </c>
      <c r="C8504">
        <v>0.85004999999999997</v>
      </c>
      <c r="D8504">
        <v>0.26105</v>
      </c>
      <c r="E8504">
        <v>0.49464999999999998</v>
      </c>
      <c r="F8504">
        <v>0.83594999999999997</v>
      </c>
      <c r="G8504">
        <v>0.96875</v>
      </c>
      <c r="H8504">
        <v>0.57935000000000003</v>
      </c>
      <c r="I8504">
        <v>0.49385000000000001</v>
      </c>
      <c r="J8504">
        <v>0.81605000000000005</v>
      </c>
      <c r="K8504">
        <v>0.71965000000000001</v>
      </c>
      <c r="L8504">
        <v>0.77395000000000003</v>
      </c>
      <c r="M8504">
        <v>0.35034999999999999</v>
      </c>
    </row>
    <row r="8505" spans="2:13" x14ac:dyDescent="0.35">
      <c r="B8505">
        <v>8502</v>
      </c>
      <c r="C8505">
        <v>0.85014999999999996</v>
      </c>
      <c r="D8505">
        <v>0.81835000000000002</v>
      </c>
      <c r="E8505">
        <v>0.62555000000000005</v>
      </c>
      <c r="F8505">
        <v>0.85834999999999995</v>
      </c>
      <c r="G8505">
        <v>0.26174999999999998</v>
      </c>
      <c r="H8505">
        <v>0.59435000000000004</v>
      </c>
      <c r="I8505">
        <v>0.40465000000000001</v>
      </c>
      <c r="J8505">
        <v>0.52875000000000005</v>
      </c>
      <c r="K8505">
        <v>0.26765</v>
      </c>
      <c r="L8505">
        <v>0.34055000000000002</v>
      </c>
      <c r="M8505">
        <v>0.90964999999999996</v>
      </c>
    </row>
    <row r="8506" spans="2:13" x14ac:dyDescent="0.35">
      <c r="B8506">
        <v>8503</v>
      </c>
      <c r="C8506">
        <v>0.85024999999999995</v>
      </c>
      <c r="D8506">
        <v>0.42094999999999999</v>
      </c>
      <c r="E8506">
        <v>0.21845000000000001</v>
      </c>
      <c r="F8506">
        <v>0.35644999999999999</v>
      </c>
      <c r="G8506">
        <v>0.66305000000000003</v>
      </c>
      <c r="H8506">
        <v>0.83835000000000004</v>
      </c>
      <c r="I8506">
        <v>0.91664999999999996</v>
      </c>
      <c r="J8506">
        <v>0.60404999999999998</v>
      </c>
      <c r="K8506">
        <v>0.92664999999999997</v>
      </c>
      <c r="L8506">
        <v>0.81735000000000002</v>
      </c>
      <c r="M8506">
        <v>0.26945000000000002</v>
      </c>
    </row>
    <row r="8507" spans="2:13" x14ac:dyDescent="0.35">
      <c r="B8507">
        <v>8504</v>
      </c>
      <c r="C8507">
        <v>0.85035000000000005</v>
      </c>
      <c r="D8507">
        <v>0.61555000000000004</v>
      </c>
      <c r="E8507">
        <v>0.75765000000000005</v>
      </c>
      <c r="F8507">
        <v>2.1850000000000001E-2</v>
      </c>
      <c r="G8507">
        <v>0.30864999999999998</v>
      </c>
      <c r="H8507">
        <v>0.13475000000000001</v>
      </c>
      <c r="I8507">
        <v>0.74355000000000004</v>
      </c>
      <c r="J8507">
        <v>0.61804999999999999</v>
      </c>
      <c r="K8507">
        <v>0.52485000000000004</v>
      </c>
      <c r="L8507">
        <v>0.27215</v>
      </c>
      <c r="M8507">
        <v>0.65075000000000005</v>
      </c>
    </row>
    <row r="8508" spans="2:13" x14ac:dyDescent="0.35">
      <c r="B8508">
        <v>8505</v>
      </c>
      <c r="C8508">
        <v>0.85045000000000004</v>
      </c>
      <c r="D8508">
        <v>3.925E-2</v>
      </c>
      <c r="E8508">
        <v>0.83965000000000001</v>
      </c>
      <c r="F8508">
        <v>9.8750000000000004E-2</v>
      </c>
      <c r="G8508">
        <v>0.79254999999999998</v>
      </c>
      <c r="H8508">
        <v>8.8950000000000001E-2</v>
      </c>
      <c r="I8508">
        <v>0.34294999999999998</v>
      </c>
      <c r="J8508">
        <v>0.56074999999999997</v>
      </c>
      <c r="K8508">
        <v>0.97994999999999999</v>
      </c>
      <c r="L8508">
        <v>0.56605000000000005</v>
      </c>
      <c r="M8508">
        <v>0.83335000000000004</v>
      </c>
    </row>
    <row r="8509" spans="2:13" x14ac:dyDescent="0.35">
      <c r="B8509">
        <v>8506</v>
      </c>
      <c r="C8509">
        <v>0.85055000000000003</v>
      </c>
      <c r="D8509">
        <v>0.91585000000000005</v>
      </c>
      <c r="E8509">
        <v>0.34825</v>
      </c>
      <c r="F8509">
        <v>0.37445000000000001</v>
      </c>
      <c r="G8509">
        <v>0.63444999999999996</v>
      </c>
      <c r="H8509">
        <v>3.075E-2</v>
      </c>
      <c r="I8509">
        <v>0.28684999999999999</v>
      </c>
      <c r="J8509">
        <v>0.10664999999999999</v>
      </c>
      <c r="K8509">
        <v>4.9750000000000003E-2</v>
      </c>
      <c r="L8509">
        <v>4.8750000000000002E-2</v>
      </c>
      <c r="M8509">
        <v>0.64324999999999999</v>
      </c>
    </row>
    <row r="8510" spans="2:13" x14ac:dyDescent="0.35">
      <c r="B8510">
        <v>8507</v>
      </c>
      <c r="C8510">
        <v>0.85065000000000002</v>
      </c>
      <c r="D8510">
        <v>0.56904999999999994</v>
      </c>
      <c r="E8510">
        <v>0.34075</v>
      </c>
      <c r="F8510">
        <v>0.95665</v>
      </c>
      <c r="G8510">
        <v>0.23555000000000001</v>
      </c>
      <c r="H8510">
        <v>0.38874999999999998</v>
      </c>
      <c r="I8510">
        <v>0.19325000000000001</v>
      </c>
      <c r="J8510">
        <v>0.38085000000000002</v>
      </c>
      <c r="K8510">
        <v>0.39965000000000001</v>
      </c>
      <c r="L8510">
        <v>0.77405000000000002</v>
      </c>
      <c r="M8510">
        <v>0.93625000000000003</v>
      </c>
    </row>
    <row r="8511" spans="2:13" x14ac:dyDescent="0.35">
      <c r="B8511">
        <v>8508</v>
      </c>
      <c r="C8511">
        <v>0.85075000000000001</v>
      </c>
      <c r="D8511">
        <v>4.4049999999999999E-2</v>
      </c>
      <c r="E8511">
        <v>0.31414999999999998</v>
      </c>
      <c r="F8511">
        <v>0.38605</v>
      </c>
      <c r="G8511">
        <v>0.14495</v>
      </c>
      <c r="H8511">
        <v>0.51585000000000003</v>
      </c>
      <c r="I8511">
        <v>0.24715000000000001</v>
      </c>
      <c r="J8511">
        <v>0.13535</v>
      </c>
      <c r="K8511">
        <v>0.65105000000000002</v>
      </c>
      <c r="L8511">
        <v>0.58274999999999999</v>
      </c>
      <c r="M8511">
        <v>0.78574999999999995</v>
      </c>
    </row>
    <row r="8512" spans="2:13" x14ac:dyDescent="0.35">
      <c r="B8512">
        <v>8509</v>
      </c>
      <c r="C8512">
        <v>0.85085</v>
      </c>
      <c r="D8512">
        <v>0.97484999999999999</v>
      </c>
      <c r="E8512">
        <v>0.91195000000000004</v>
      </c>
      <c r="F8512">
        <v>2.835E-2</v>
      </c>
      <c r="G8512">
        <v>0.74834999999999996</v>
      </c>
      <c r="H8512">
        <v>0.98945000000000005</v>
      </c>
      <c r="I8512">
        <v>0.54844999999999999</v>
      </c>
      <c r="J8512">
        <v>0.71014999999999995</v>
      </c>
      <c r="K8512">
        <v>0.44955000000000001</v>
      </c>
      <c r="L8512">
        <v>0.47515000000000002</v>
      </c>
      <c r="M8512">
        <v>0.58904999999999996</v>
      </c>
    </row>
    <row r="8513" spans="2:13" x14ac:dyDescent="0.35">
      <c r="B8513">
        <v>8510</v>
      </c>
      <c r="C8513">
        <v>0.85094999999999998</v>
      </c>
      <c r="D8513">
        <v>0.22345000000000001</v>
      </c>
      <c r="E8513">
        <v>0.41735</v>
      </c>
      <c r="F8513">
        <v>0.90134999999999998</v>
      </c>
      <c r="G8513">
        <v>0.83494999999999997</v>
      </c>
      <c r="H8513">
        <v>0.31324999999999997</v>
      </c>
      <c r="I8513">
        <v>0.40565000000000001</v>
      </c>
      <c r="J8513">
        <v>0.55495000000000005</v>
      </c>
      <c r="K8513">
        <v>4.7499999999999999E-3</v>
      </c>
      <c r="L8513">
        <v>0.48985000000000001</v>
      </c>
      <c r="M8513">
        <v>0.33925</v>
      </c>
    </row>
    <row r="8514" spans="2:13" x14ac:dyDescent="0.35">
      <c r="B8514">
        <v>8511</v>
      </c>
      <c r="C8514">
        <v>0.85104999999999997</v>
      </c>
      <c r="D8514">
        <v>1.315E-2</v>
      </c>
      <c r="E8514">
        <v>0.56864999999999999</v>
      </c>
      <c r="F8514">
        <v>0.30495</v>
      </c>
      <c r="G8514">
        <v>0.82464999999999999</v>
      </c>
      <c r="H8514">
        <v>9.9449999999999997E-2</v>
      </c>
      <c r="I8514">
        <v>0.98904999999999998</v>
      </c>
      <c r="J8514">
        <v>0.64995000000000003</v>
      </c>
      <c r="K8514">
        <v>0.58255000000000001</v>
      </c>
      <c r="L8514">
        <v>0.62544999999999995</v>
      </c>
      <c r="M8514">
        <v>3.7249999999999998E-2</v>
      </c>
    </row>
    <row r="8515" spans="2:13" x14ac:dyDescent="0.35">
      <c r="B8515">
        <v>8512</v>
      </c>
      <c r="C8515">
        <v>0.85114999999999996</v>
      </c>
      <c r="D8515">
        <v>0.92845</v>
      </c>
      <c r="E8515">
        <v>0.51815</v>
      </c>
      <c r="F8515">
        <v>0.96684999999999999</v>
      </c>
      <c r="G8515">
        <v>0.37225000000000003</v>
      </c>
      <c r="H8515">
        <v>0.89815</v>
      </c>
      <c r="I8515">
        <v>0.80084999999999995</v>
      </c>
      <c r="J8515">
        <v>0.97775000000000001</v>
      </c>
      <c r="K8515">
        <v>0.66974999999999996</v>
      </c>
      <c r="L8515">
        <v>0.88805000000000001</v>
      </c>
      <c r="M8515">
        <v>0.15634999999999999</v>
      </c>
    </row>
    <row r="8516" spans="2:13" x14ac:dyDescent="0.35">
      <c r="B8516">
        <v>8513</v>
      </c>
      <c r="C8516">
        <v>0.85124999999999995</v>
      </c>
      <c r="D8516">
        <v>0.12105</v>
      </c>
      <c r="E8516">
        <v>0.99544999999999995</v>
      </c>
      <c r="F8516">
        <v>0.33084999999999998</v>
      </c>
      <c r="G8516">
        <v>0.80445</v>
      </c>
      <c r="H8516">
        <v>9.1500000000000001E-3</v>
      </c>
      <c r="I8516">
        <v>0.69925000000000004</v>
      </c>
      <c r="J8516">
        <v>0.28344999999999998</v>
      </c>
      <c r="K8516">
        <v>9.9949999999999997E-2</v>
      </c>
      <c r="L8516">
        <v>0.39905000000000002</v>
      </c>
      <c r="M8516">
        <v>0.42015000000000002</v>
      </c>
    </row>
    <row r="8517" spans="2:13" x14ac:dyDescent="0.35">
      <c r="B8517">
        <v>8514</v>
      </c>
      <c r="C8517">
        <v>0.85135000000000005</v>
      </c>
      <c r="D8517">
        <v>0.19764999999999999</v>
      </c>
      <c r="E8517">
        <v>0.42444999999999999</v>
      </c>
      <c r="F8517">
        <v>0.43645</v>
      </c>
      <c r="G8517">
        <v>0.80984999999999996</v>
      </c>
      <c r="H8517">
        <v>0.39384999999999998</v>
      </c>
      <c r="I8517">
        <v>0.70765</v>
      </c>
      <c r="J8517">
        <v>0.98094999999999999</v>
      </c>
      <c r="K8517">
        <v>0.19015000000000001</v>
      </c>
      <c r="L8517">
        <v>0.82555000000000001</v>
      </c>
      <c r="M8517">
        <v>0.57055</v>
      </c>
    </row>
    <row r="8518" spans="2:13" x14ac:dyDescent="0.35">
      <c r="B8518">
        <v>8515</v>
      </c>
      <c r="C8518">
        <v>0.85145000000000004</v>
      </c>
      <c r="D8518">
        <v>0.94594999999999996</v>
      </c>
      <c r="E8518">
        <v>0.47394999999999998</v>
      </c>
      <c r="F8518">
        <v>0.88075000000000003</v>
      </c>
      <c r="G8518">
        <v>0.62665000000000004</v>
      </c>
      <c r="H8518">
        <v>0.72284999999999999</v>
      </c>
      <c r="I8518">
        <v>0.55954999999999999</v>
      </c>
      <c r="J8518">
        <v>0.11235000000000001</v>
      </c>
      <c r="K8518">
        <v>0.77424999999999999</v>
      </c>
      <c r="L8518">
        <v>0.33695000000000003</v>
      </c>
      <c r="M8518">
        <v>0.92025000000000001</v>
      </c>
    </row>
    <row r="8519" spans="2:13" x14ac:dyDescent="0.35">
      <c r="B8519">
        <v>8516</v>
      </c>
      <c r="C8519">
        <v>0.85155000000000003</v>
      </c>
      <c r="D8519">
        <v>0.19155</v>
      </c>
      <c r="E8519">
        <v>0.53334999999999999</v>
      </c>
      <c r="F8519">
        <v>0.20655000000000001</v>
      </c>
      <c r="G8519">
        <v>0.93994999999999995</v>
      </c>
      <c r="H8519">
        <v>0.51334999999999997</v>
      </c>
      <c r="I8519">
        <v>0.32734999999999997</v>
      </c>
      <c r="J8519">
        <v>0.77015</v>
      </c>
      <c r="K8519">
        <v>0.43804999999999999</v>
      </c>
      <c r="L8519">
        <v>0.28915000000000002</v>
      </c>
      <c r="M8519">
        <v>8.1350000000000006E-2</v>
      </c>
    </row>
    <row r="8520" spans="2:13" x14ac:dyDescent="0.35">
      <c r="B8520">
        <v>8517</v>
      </c>
      <c r="C8520">
        <v>0.85165000000000002</v>
      </c>
      <c r="D8520">
        <v>0.45265</v>
      </c>
      <c r="E8520">
        <v>8.5550000000000001E-2</v>
      </c>
      <c r="F8520">
        <v>0.79715000000000003</v>
      </c>
      <c r="G8520">
        <v>0.88744999999999996</v>
      </c>
      <c r="H8520">
        <v>0.72224999999999995</v>
      </c>
      <c r="I8520">
        <v>0.75644999999999996</v>
      </c>
      <c r="J8520">
        <v>0.17355000000000001</v>
      </c>
      <c r="K8520">
        <v>0.13045000000000001</v>
      </c>
      <c r="L8520">
        <v>4.3150000000000001E-2</v>
      </c>
      <c r="M8520">
        <v>2.3050000000000001E-2</v>
      </c>
    </row>
    <row r="8521" spans="2:13" x14ac:dyDescent="0.35">
      <c r="B8521">
        <v>8518</v>
      </c>
      <c r="C8521">
        <v>0.85175000000000001</v>
      </c>
      <c r="D8521">
        <v>0.37795000000000001</v>
      </c>
      <c r="E8521">
        <v>0.46644999999999998</v>
      </c>
      <c r="F8521">
        <v>2.6450000000000001E-2</v>
      </c>
      <c r="G8521">
        <v>0.57545000000000002</v>
      </c>
      <c r="H8521">
        <v>0.43914999999999998</v>
      </c>
      <c r="I8521">
        <v>0.15395</v>
      </c>
      <c r="J8521">
        <v>0.63695000000000002</v>
      </c>
      <c r="K8521">
        <v>0.83325000000000005</v>
      </c>
      <c r="L8521">
        <v>0.36335000000000001</v>
      </c>
      <c r="M8521">
        <v>0.97935000000000005</v>
      </c>
    </row>
    <row r="8522" spans="2:13" x14ac:dyDescent="0.35">
      <c r="B8522">
        <v>8519</v>
      </c>
      <c r="C8522">
        <v>0.85185</v>
      </c>
      <c r="D8522">
        <v>0.36845</v>
      </c>
      <c r="E8522">
        <v>0.62905</v>
      </c>
      <c r="F8522">
        <v>0.39274999999999999</v>
      </c>
      <c r="G8522">
        <v>0.13335</v>
      </c>
      <c r="H8522">
        <v>0.20344999999999999</v>
      </c>
      <c r="I8522">
        <v>0.66895000000000004</v>
      </c>
      <c r="J8522">
        <v>0.86924999999999997</v>
      </c>
      <c r="K8522">
        <v>0.12895000000000001</v>
      </c>
      <c r="L8522">
        <v>0.16184999999999999</v>
      </c>
      <c r="M8522">
        <v>0.54154999999999998</v>
      </c>
    </row>
    <row r="8523" spans="2:13" x14ac:dyDescent="0.35">
      <c r="B8523">
        <v>8520</v>
      </c>
      <c r="C8523">
        <v>0.85194999999999999</v>
      </c>
      <c r="D8523">
        <v>0.20755000000000001</v>
      </c>
      <c r="E8523">
        <v>0.48935000000000001</v>
      </c>
      <c r="F8523">
        <v>0.56364999999999998</v>
      </c>
      <c r="G8523">
        <v>0.39984999999999998</v>
      </c>
      <c r="H8523">
        <v>0.54705000000000004</v>
      </c>
      <c r="I8523">
        <v>0.31195000000000001</v>
      </c>
      <c r="J8523">
        <v>0.94594999999999996</v>
      </c>
      <c r="K8523">
        <v>0.92544999999999999</v>
      </c>
      <c r="L8523">
        <v>0.88105</v>
      </c>
      <c r="M8523">
        <v>0.35725000000000001</v>
      </c>
    </row>
    <row r="8524" spans="2:13" x14ac:dyDescent="0.35">
      <c r="B8524">
        <v>8521</v>
      </c>
      <c r="C8524">
        <v>0.85204999999999997</v>
      </c>
      <c r="D8524">
        <v>0.74465000000000003</v>
      </c>
      <c r="E8524">
        <v>0.61134999999999995</v>
      </c>
      <c r="F8524">
        <v>3.1350000000000003E-2</v>
      </c>
      <c r="G8524">
        <v>0.65605000000000002</v>
      </c>
      <c r="H8524">
        <v>0.19875000000000001</v>
      </c>
      <c r="I8524">
        <v>0.85524999999999995</v>
      </c>
      <c r="J8524">
        <v>0.81584999999999996</v>
      </c>
      <c r="K8524">
        <v>0.98645000000000005</v>
      </c>
      <c r="L8524">
        <v>0.75244999999999995</v>
      </c>
      <c r="M8524">
        <v>0.60204999999999997</v>
      </c>
    </row>
    <row r="8525" spans="2:13" x14ac:dyDescent="0.35">
      <c r="B8525">
        <v>8522</v>
      </c>
      <c r="C8525">
        <v>0.85214999999999996</v>
      </c>
      <c r="D8525">
        <v>7.2150000000000006E-2</v>
      </c>
      <c r="E8525">
        <v>0.40755000000000002</v>
      </c>
      <c r="F8525">
        <v>0.26035000000000003</v>
      </c>
      <c r="G8525">
        <v>0.82765</v>
      </c>
      <c r="H8525">
        <v>0.60994999999999999</v>
      </c>
      <c r="I8525">
        <v>0.19264999999999999</v>
      </c>
      <c r="J8525">
        <v>0.82604999999999995</v>
      </c>
      <c r="K8525">
        <v>0.90215000000000001</v>
      </c>
      <c r="L8525">
        <v>0.10065</v>
      </c>
      <c r="M8525">
        <v>1.4149999999999999E-2</v>
      </c>
    </row>
    <row r="8526" spans="2:13" x14ac:dyDescent="0.35">
      <c r="B8526">
        <v>8523</v>
      </c>
      <c r="C8526">
        <v>0.85224999999999995</v>
      </c>
      <c r="D8526">
        <v>0.84655000000000002</v>
      </c>
      <c r="E8526">
        <v>8.3949999999999997E-2</v>
      </c>
      <c r="F8526">
        <v>3.15E-3</v>
      </c>
      <c r="G8526">
        <v>0.16425000000000001</v>
      </c>
      <c r="H8526">
        <v>0.19645000000000001</v>
      </c>
      <c r="I8526">
        <v>0.35125000000000001</v>
      </c>
      <c r="J8526">
        <v>0.63065000000000004</v>
      </c>
      <c r="K8526">
        <v>3.7449999999999997E-2</v>
      </c>
      <c r="L8526">
        <v>0.33734999999999998</v>
      </c>
      <c r="M8526">
        <v>0.60965000000000003</v>
      </c>
    </row>
    <row r="8527" spans="2:13" x14ac:dyDescent="0.35">
      <c r="B8527">
        <v>8524</v>
      </c>
      <c r="C8527">
        <v>0.85235000000000005</v>
      </c>
      <c r="D8527">
        <v>0.75585000000000002</v>
      </c>
      <c r="E8527">
        <v>5.6250000000000001E-2</v>
      </c>
      <c r="F8527">
        <v>0.81625000000000003</v>
      </c>
      <c r="G8527">
        <v>0.84265000000000001</v>
      </c>
      <c r="H8527">
        <v>0.40855000000000002</v>
      </c>
      <c r="I8527">
        <v>0.25555</v>
      </c>
      <c r="J8527">
        <v>0.10095</v>
      </c>
      <c r="K8527">
        <v>0.80654999999999999</v>
      </c>
      <c r="L8527">
        <v>0.77154999999999996</v>
      </c>
      <c r="M8527">
        <v>0.94005000000000005</v>
      </c>
    </row>
    <row r="8528" spans="2:13" x14ac:dyDescent="0.35">
      <c r="B8528">
        <v>8525</v>
      </c>
      <c r="C8528">
        <v>0.85245000000000004</v>
      </c>
      <c r="D8528">
        <v>0.41594999999999999</v>
      </c>
      <c r="E8528">
        <v>0.28215000000000001</v>
      </c>
      <c r="F8528">
        <v>6.45E-3</v>
      </c>
      <c r="G8528">
        <v>0.33755000000000002</v>
      </c>
      <c r="H8528">
        <v>0.31154999999999999</v>
      </c>
      <c r="I8528">
        <v>0.43254999999999999</v>
      </c>
      <c r="J8528">
        <v>0.87244999999999995</v>
      </c>
      <c r="K8528">
        <v>0.63985000000000003</v>
      </c>
      <c r="L8528">
        <v>0.67484999999999995</v>
      </c>
      <c r="M8528">
        <v>0.54954999999999998</v>
      </c>
    </row>
    <row r="8529" spans="2:13" x14ac:dyDescent="0.35">
      <c r="B8529">
        <v>8526</v>
      </c>
      <c r="C8529">
        <v>0.85255000000000003</v>
      </c>
      <c r="D8529">
        <v>0.19775000000000001</v>
      </c>
      <c r="E8529">
        <v>0.69215000000000004</v>
      </c>
      <c r="F8529">
        <v>0.48185</v>
      </c>
      <c r="G8529">
        <v>0.26365</v>
      </c>
      <c r="H8529">
        <v>0.45755000000000001</v>
      </c>
      <c r="I8529">
        <v>0.81874999999999998</v>
      </c>
      <c r="J8529">
        <v>4.8750000000000002E-2</v>
      </c>
      <c r="K8529">
        <v>0.38774999999999998</v>
      </c>
      <c r="L8529">
        <v>0.11005</v>
      </c>
      <c r="M8529">
        <v>0.53015000000000001</v>
      </c>
    </row>
    <row r="8530" spans="2:13" x14ac:dyDescent="0.35">
      <c r="B8530">
        <v>8527</v>
      </c>
      <c r="C8530">
        <v>0.85265000000000002</v>
      </c>
      <c r="D8530">
        <v>0.46484999999999999</v>
      </c>
      <c r="E8530">
        <v>0.56894999999999996</v>
      </c>
      <c r="F8530">
        <v>0.35204999999999997</v>
      </c>
      <c r="G8530">
        <v>0.61634999999999995</v>
      </c>
      <c r="H8530">
        <v>0.42645</v>
      </c>
      <c r="I8530">
        <v>1.435E-2</v>
      </c>
      <c r="J8530">
        <v>0.39065</v>
      </c>
      <c r="K8530">
        <v>0.58015000000000005</v>
      </c>
      <c r="L8530">
        <v>0.93325000000000002</v>
      </c>
      <c r="M8530">
        <v>0.13114999999999999</v>
      </c>
    </row>
    <row r="8531" spans="2:13" x14ac:dyDescent="0.35">
      <c r="B8531">
        <v>8528</v>
      </c>
      <c r="C8531">
        <v>0.85275000000000001</v>
      </c>
      <c r="D8531">
        <v>0.42685000000000001</v>
      </c>
      <c r="E8531">
        <v>0.11155</v>
      </c>
      <c r="F8531">
        <v>0.83084999999999998</v>
      </c>
      <c r="G8531">
        <v>2.8549999999999999E-2</v>
      </c>
      <c r="H8531">
        <v>0.24865000000000001</v>
      </c>
      <c r="I8531">
        <v>0.53944999999999999</v>
      </c>
      <c r="J8531">
        <v>0.70974999999999999</v>
      </c>
      <c r="K8531">
        <v>0.48465000000000003</v>
      </c>
      <c r="L8531">
        <v>0.57545000000000002</v>
      </c>
      <c r="M8531">
        <v>0.53874999999999995</v>
      </c>
    </row>
    <row r="8532" spans="2:13" x14ac:dyDescent="0.35">
      <c r="B8532">
        <v>8529</v>
      </c>
      <c r="C8532">
        <v>0.85285</v>
      </c>
      <c r="D8532">
        <v>0.65825</v>
      </c>
      <c r="E8532">
        <v>0.86655000000000004</v>
      </c>
      <c r="F8532">
        <v>0.37064999999999998</v>
      </c>
      <c r="G8532">
        <v>0.87734999999999996</v>
      </c>
      <c r="H8532">
        <v>0.63005</v>
      </c>
      <c r="I8532">
        <v>0.37914999999999999</v>
      </c>
      <c r="J8532">
        <v>0.58545000000000003</v>
      </c>
      <c r="K8532">
        <v>0.61485000000000001</v>
      </c>
      <c r="L8532">
        <v>1.7749999999999998E-2</v>
      </c>
      <c r="M8532">
        <v>0.59394999999999998</v>
      </c>
    </row>
    <row r="8533" spans="2:13" x14ac:dyDescent="0.35">
      <c r="B8533">
        <v>8530</v>
      </c>
      <c r="C8533">
        <v>0.85294999999999999</v>
      </c>
      <c r="D8533">
        <v>0.34934999999999999</v>
      </c>
      <c r="E8533">
        <v>0.72075</v>
      </c>
      <c r="F8533">
        <v>0.57725000000000004</v>
      </c>
      <c r="G8533">
        <v>0.78195000000000003</v>
      </c>
      <c r="H8533">
        <v>0.75895000000000001</v>
      </c>
      <c r="I8533">
        <v>0.69604999999999995</v>
      </c>
      <c r="J8533">
        <v>9.7549999999999998E-2</v>
      </c>
      <c r="K8533">
        <v>0.56335000000000002</v>
      </c>
      <c r="L8533">
        <v>0.76444999999999996</v>
      </c>
      <c r="M8533">
        <v>0.86824999999999997</v>
      </c>
    </row>
    <row r="8534" spans="2:13" x14ac:dyDescent="0.35">
      <c r="B8534">
        <v>8531</v>
      </c>
      <c r="C8534">
        <v>0.85304999999999997</v>
      </c>
      <c r="D8534">
        <v>0.23105000000000001</v>
      </c>
      <c r="E8534">
        <v>0.35135</v>
      </c>
      <c r="F8534">
        <v>0.47715000000000002</v>
      </c>
      <c r="G8534">
        <v>0.44674999999999998</v>
      </c>
      <c r="H8534">
        <v>0.22585</v>
      </c>
      <c r="I8534">
        <v>0.24784999999999999</v>
      </c>
      <c r="J8534">
        <v>0.79364999999999997</v>
      </c>
      <c r="K8534">
        <v>0.19195000000000001</v>
      </c>
      <c r="L8534">
        <v>0.11455</v>
      </c>
      <c r="M8534">
        <v>0.57084999999999997</v>
      </c>
    </row>
    <row r="8535" spans="2:13" x14ac:dyDescent="0.35">
      <c r="B8535">
        <v>8532</v>
      </c>
      <c r="C8535">
        <v>0.85314999999999996</v>
      </c>
      <c r="D8535">
        <v>0.76285000000000003</v>
      </c>
      <c r="E8535">
        <v>0.10835</v>
      </c>
      <c r="F8535">
        <v>0.82294999999999996</v>
      </c>
      <c r="G8535">
        <v>6.7449999999999996E-2</v>
      </c>
      <c r="H8535">
        <v>0.31605</v>
      </c>
      <c r="I8535">
        <v>0.37724999999999997</v>
      </c>
      <c r="J8535">
        <v>0.54344999999999999</v>
      </c>
      <c r="K8535">
        <v>0.42025000000000001</v>
      </c>
      <c r="L8535">
        <v>0.54205000000000003</v>
      </c>
      <c r="M8535">
        <v>0.58804999999999996</v>
      </c>
    </row>
    <row r="8536" spans="2:13" x14ac:dyDescent="0.35">
      <c r="B8536">
        <v>8533</v>
      </c>
      <c r="C8536">
        <v>0.85324999999999995</v>
      </c>
      <c r="D8536">
        <v>0.57894999999999996</v>
      </c>
      <c r="E8536">
        <v>0.80245</v>
      </c>
      <c r="F8536">
        <v>0.56194999999999995</v>
      </c>
      <c r="G8536">
        <v>0.39405000000000001</v>
      </c>
      <c r="H8536">
        <v>0.15504999999999999</v>
      </c>
      <c r="I8536">
        <v>0.98355000000000004</v>
      </c>
      <c r="J8536">
        <v>0.74914999999999998</v>
      </c>
      <c r="K8536">
        <v>0.97065000000000001</v>
      </c>
      <c r="L8536">
        <v>0.57025000000000003</v>
      </c>
      <c r="M8536">
        <v>0.91715000000000002</v>
      </c>
    </row>
    <row r="8537" spans="2:13" x14ac:dyDescent="0.35">
      <c r="B8537">
        <v>8534</v>
      </c>
      <c r="C8537">
        <v>0.85335000000000005</v>
      </c>
      <c r="D8537">
        <v>0.28215000000000001</v>
      </c>
      <c r="E8537">
        <v>0.62365000000000004</v>
      </c>
      <c r="F8537">
        <v>0.83875</v>
      </c>
      <c r="G8537">
        <v>5.9950000000000003E-2</v>
      </c>
      <c r="H8537">
        <v>0.65195000000000003</v>
      </c>
      <c r="I8537">
        <v>0.13535</v>
      </c>
      <c r="J8537">
        <v>3.7850000000000002E-2</v>
      </c>
      <c r="K8537">
        <v>0.69294999999999995</v>
      </c>
      <c r="L8537">
        <v>0.92554999999999998</v>
      </c>
      <c r="M8537">
        <v>0.92564999999999997</v>
      </c>
    </row>
    <row r="8538" spans="2:13" x14ac:dyDescent="0.35">
      <c r="B8538">
        <v>8535</v>
      </c>
      <c r="C8538">
        <v>0.85345000000000004</v>
      </c>
      <c r="D8538">
        <v>0.25524999999999998</v>
      </c>
      <c r="E8538">
        <v>0.92235</v>
      </c>
      <c r="F8538">
        <v>0.95645000000000002</v>
      </c>
      <c r="G8538">
        <v>0.65844999999999998</v>
      </c>
      <c r="H8538">
        <v>0.31164999999999998</v>
      </c>
      <c r="I8538">
        <v>0.13935</v>
      </c>
      <c r="J8538">
        <v>0.57984999999999998</v>
      </c>
      <c r="K8538">
        <v>0.39955000000000002</v>
      </c>
      <c r="L8538">
        <v>6.3950000000000007E-2</v>
      </c>
      <c r="M8538">
        <v>0.75754999999999995</v>
      </c>
    </row>
    <row r="8539" spans="2:13" x14ac:dyDescent="0.35">
      <c r="B8539">
        <v>8536</v>
      </c>
      <c r="C8539">
        <v>0.85355000000000003</v>
      </c>
      <c r="D8539">
        <v>5.2949999999999997E-2</v>
      </c>
      <c r="E8539">
        <v>0.90125</v>
      </c>
      <c r="F8539">
        <v>0.37974999999999998</v>
      </c>
      <c r="G8539">
        <v>0.40544999999999998</v>
      </c>
      <c r="H8539">
        <v>0.85055000000000003</v>
      </c>
      <c r="I8539">
        <v>0.10635</v>
      </c>
      <c r="J8539">
        <v>0.69455</v>
      </c>
      <c r="K8539">
        <v>0.65925</v>
      </c>
      <c r="L8539">
        <v>1.065E-2</v>
      </c>
      <c r="M8539">
        <v>0.63915</v>
      </c>
    </row>
    <row r="8540" spans="2:13" x14ac:dyDescent="0.35">
      <c r="B8540">
        <v>8537</v>
      </c>
      <c r="C8540">
        <v>0.85365000000000002</v>
      </c>
      <c r="D8540">
        <v>0.42735000000000001</v>
      </c>
      <c r="E8540">
        <v>2.8750000000000001E-2</v>
      </c>
      <c r="F8540">
        <v>0.99285000000000001</v>
      </c>
      <c r="G8540">
        <v>0.67154999999999998</v>
      </c>
      <c r="H8540">
        <v>0.77834999999999999</v>
      </c>
      <c r="I8540">
        <v>0.73245000000000005</v>
      </c>
      <c r="J8540">
        <v>0.95984999999999998</v>
      </c>
      <c r="K8540">
        <v>0.13414999999999999</v>
      </c>
      <c r="L8540">
        <v>0.50434999999999997</v>
      </c>
      <c r="M8540">
        <v>0.22065000000000001</v>
      </c>
    </row>
    <row r="8541" spans="2:13" x14ac:dyDescent="0.35">
      <c r="B8541">
        <v>8538</v>
      </c>
      <c r="C8541">
        <v>0.85375000000000001</v>
      </c>
      <c r="D8541">
        <v>0.34325</v>
      </c>
      <c r="E8541">
        <v>0.42714999999999997</v>
      </c>
      <c r="F8541">
        <v>0.81805000000000005</v>
      </c>
      <c r="G8541">
        <v>0.51085000000000003</v>
      </c>
      <c r="H8541">
        <v>4.6249999999999999E-2</v>
      </c>
      <c r="I8541">
        <v>0.80874999999999997</v>
      </c>
      <c r="J8541">
        <v>0.35354999999999998</v>
      </c>
      <c r="K8541">
        <v>0.52415</v>
      </c>
      <c r="L8541">
        <v>0.59735000000000005</v>
      </c>
      <c r="M8541">
        <v>0.10825</v>
      </c>
    </row>
    <row r="8542" spans="2:13" x14ac:dyDescent="0.35">
      <c r="B8542">
        <v>8539</v>
      </c>
      <c r="C8542">
        <v>0.85385</v>
      </c>
      <c r="D8542">
        <v>0.34244999999999998</v>
      </c>
      <c r="E8542">
        <v>0.10435</v>
      </c>
      <c r="F8542">
        <v>0.61695</v>
      </c>
      <c r="G8542">
        <v>0.16605</v>
      </c>
      <c r="H8542">
        <v>0.26755000000000001</v>
      </c>
      <c r="I8542">
        <v>0.45845000000000002</v>
      </c>
      <c r="J8542">
        <v>0.97245000000000004</v>
      </c>
      <c r="K8542">
        <v>3.6150000000000002E-2</v>
      </c>
      <c r="L8542">
        <v>0.39584999999999998</v>
      </c>
      <c r="M8542">
        <v>0.82794999999999996</v>
      </c>
    </row>
    <row r="8543" spans="2:13" x14ac:dyDescent="0.35">
      <c r="B8543">
        <v>8540</v>
      </c>
      <c r="C8543">
        <v>0.85394999999999999</v>
      </c>
      <c r="D8543">
        <v>0.22095000000000001</v>
      </c>
      <c r="E8543">
        <v>0.14935000000000001</v>
      </c>
      <c r="F8543">
        <v>0.11565</v>
      </c>
      <c r="G8543">
        <v>0.86875000000000002</v>
      </c>
      <c r="H8543">
        <v>0.66054999999999997</v>
      </c>
      <c r="I8543">
        <v>0.97414999999999996</v>
      </c>
      <c r="J8543">
        <v>5.985E-2</v>
      </c>
      <c r="K8543">
        <v>0.19735</v>
      </c>
      <c r="L8543">
        <v>0.77664999999999995</v>
      </c>
      <c r="M8543">
        <v>0.76254999999999995</v>
      </c>
    </row>
    <row r="8544" spans="2:13" x14ac:dyDescent="0.35">
      <c r="B8544">
        <v>8541</v>
      </c>
      <c r="C8544">
        <v>0.85404999999999998</v>
      </c>
      <c r="D8544">
        <v>0.23375000000000001</v>
      </c>
      <c r="E8544">
        <v>0.13714999999999999</v>
      </c>
      <c r="F8544">
        <v>0.11205</v>
      </c>
      <c r="G8544">
        <v>0.89195000000000002</v>
      </c>
      <c r="H8544">
        <v>0.81845000000000001</v>
      </c>
      <c r="I8544">
        <v>9.8449999999999996E-2</v>
      </c>
      <c r="J8544">
        <v>0.81484999999999996</v>
      </c>
      <c r="K8544">
        <v>0.88234999999999997</v>
      </c>
      <c r="L8544">
        <v>0.88165000000000004</v>
      </c>
      <c r="M8544">
        <v>0.15215000000000001</v>
      </c>
    </row>
    <row r="8545" spans="2:13" x14ac:dyDescent="0.35">
      <c r="B8545">
        <v>8542</v>
      </c>
      <c r="C8545">
        <v>0.85414999999999996</v>
      </c>
      <c r="D8545">
        <v>0.68095000000000006</v>
      </c>
      <c r="E8545">
        <v>0.43095</v>
      </c>
      <c r="F8545">
        <v>0.18225</v>
      </c>
      <c r="G8545">
        <v>0.12554999999999999</v>
      </c>
      <c r="H8545">
        <v>0.91454999999999997</v>
      </c>
      <c r="I8545">
        <v>0.41485</v>
      </c>
      <c r="J8545">
        <v>0.32324999999999998</v>
      </c>
      <c r="K8545">
        <v>0.19125</v>
      </c>
      <c r="L8545">
        <v>0.83494999999999997</v>
      </c>
      <c r="M8545">
        <v>0.81325000000000003</v>
      </c>
    </row>
    <row r="8546" spans="2:13" x14ac:dyDescent="0.35">
      <c r="B8546">
        <v>8543</v>
      </c>
      <c r="C8546">
        <v>0.85424999999999995</v>
      </c>
      <c r="D8546">
        <v>0.92005000000000003</v>
      </c>
      <c r="E8546">
        <v>0.35725000000000001</v>
      </c>
      <c r="F8546">
        <v>1.6250000000000001E-2</v>
      </c>
      <c r="G8546">
        <v>0.77725</v>
      </c>
      <c r="H8546">
        <v>0.71355000000000002</v>
      </c>
      <c r="I8546">
        <v>0.54684999999999995</v>
      </c>
      <c r="J8546">
        <v>0.88044999999999995</v>
      </c>
      <c r="K8546">
        <v>0.37085000000000001</v>
      </c>
      <c r="L8546">
        <v>0.55395000000000005</v>
      </c>
      <c r="M8546">
        <v>0.34205000000000002</v>
      </c>
    </row>
    <row r="8547" spans="2:13" x14ac:dyDescent="0.35">
      <c r="B8547">
        <v>8544</v>
      </c>
      <c r="C8547">
        <v>0.85435000000000005</v>
      </c>
      <c r="D8547">
        <v>0.91295000000000004</v>
      </c>
      <c r="E8547">
        <v>0.20185</v>
      </c>
      <c r="F8547">
        <v>0.90344999999999998</v>
      </c>
      <c r="G8547">
        <v>8.3250000000000005E-2</v>
      </c>
      <c r="H8547">
        <v>3.5749999999999997E-2</v>
      </c>
      <c r="I8547">
        <v>0.85555000000000003</v>
      </c>
      <c r="J8547">
        <v>0.16125</v>
      </c>
      <c r="K8547">
        <v>0.50575000000000003</v>
      </c>
      <c r="L8547">
        <v>0.65105000000000002</v>
      </c>
      <c r="M8547">
        <v>0.72084999999999999</v>
      </c>
    </row>
    <row r="8548" spans="2:13" x14ac:dyDescent="0.35">
      <c r="B8548">
        <v>8545</v>
      </c>
      <c r="C8548">
        <v>0.85445000000000004</v>
      </c>
      <c r="D8548">
        <v>0.77885000000000004</v>
      </c>
      <c r="E8548">
        <v>0.84775</v>
      </c>
      <c r="F8548">
        <v>0.75365000000000004</v>
      </c>
      <c r="G8548">
        <v>0.18905</v>
      </c>
      <c r="H8548">
        <v>0.40365000000000001</v>
      </c>
      <c r="I8548">
        <v>0.26895000000000002</v>
      </c>
      <c r="J8548">
        <v>0.15045</v>
      </c>
      <c r="K8548">
        <v>0.24775</v>
      </c>
      <c r="L8548">
        <v>0.61365000000000003</v>
      </c>
      <c r="M8548">
        <v>0.50624999999999998</v>
      </c>
    </row>
    <row r="8549" spans="2:13" x14ac:dyDescent="0.35">
      <c r="B8549">
        <v>8546</v>
      </c>
      <c r="C8549">
        <v>0.85455000000000003</v>
      </c>
      <c r="D8549">
        <v>0.23225000000000001</v>
      </c>
      <c r="E8549">
        <v>0.84004999999999996</v>
      </c>
      <c r="F8549">
        <v>0.94164999999999999</v>
      </c>
      <c r="G8549">
        <v>0.56355</v>
      </c>
      <c r="H8549">
        <v>0.97175</v>
      </c>
      <c r="I8549">
        <v>0.94684999999999997</v>
      </c>
      <c r="J8549">
        <v>0.51585000000000003</v>
      </c>
      <c r="K8549">
        <v>0.59635000000000005</v>
      </c>
      <c r="L8549">
        <v>0.30764999999999998</v>
      </c>
      <c r="M8549">
        <v>4.6550000000000001E-2</v>
      </c>
    </row>
    <row r="8550" spans="2:13" x14ac:dyDescent="0.35">
      <c r="B8550">
        <v>8547</v>
      </c>
      <c r="C8550">
        <v>0.85465000000000002</v>
      </c>
      <c r="D8550">
        <v>0.49975000000000003</v>
      </c>
      <c r="E8550">
        <v>0.78805000000000003</v>
      </c>
      <c r="F8550">
        <v>0.74744999999999995</v>
      </c>
      <c r="G8550">
        <v>0.20715</v>
      </c>
      <c r="H8550">
        <v>0.99165000000000003</v>
      </c>
      <c r="I8550">
        <v>0.45705000000000001</v>
      </c>
      <c r="J8550">
        <v>0.40855000000000002</v>
      </c>
      <c r="K8550">
        <v>0.90075000000000005</v>
      </c>
      <c r="L8550">
        <v>0.28415000000000001</v>
      </c>
      <c r="M8550">
        <v>0.88844999999999996</v>
      </c>
    </row>
    <row r="8551" spans="2:13" x14ac:dyDescent="0.35">
      <c r="B8551">
        <v>8548</v>
      </c>
      <c r="C8551">
        <v>0.85475000000000001</v>
      </c>
      <c r="D8551">
        <v>0.34075</v>
      </c>
      <c r="E8551">
        <v>0.52605000000000002</v>
      </c>
      <c r="F8551">
        <v>0.18795000000000001</v>
      </c>
      <c r="G8551">
        <v>0.81105000000000005</v>
      </c>
      <c r="H8551">
        <v>0.58245000000000002</v>
      </c>
      <c r="I8551">
        <v>0.52495000000000003</v>
      </c>
      <c r="J8551">
        <v>0.98114999999999997</v>
      </c>
      <c r="K8551">
        <v>0.69415000000000004</v>
      </c>
      <c r="L8551">
        <v>0.48925000000000002</v>
      </c>
      <c r="M8551">
        <v>0.29925000000000002</v>
      </c>
    </row>
    <row r="8552" spans="2:13" x14ac:dyDescent="0.35">
      <c r="B8552">
        <v>8549</v>
      </c>
      <c r="C8552">
        <v>0.85485</v>
      </c>
      <c r="D8552">
        <v>0.85775000000000001</v>
      </c>
      <c r="E8552">
        <v>0.29675000000000001</v>
      </c>
      <c r="F8552">
        <v>0.71145000000000003</v>
      </c>
      <c r="G8552">
        <v>0.62534999999999996</v>
      </c>
      <c r="H8552">
        <v>0.74785000000000001</v>
      </c>
      <c r="I8552">
        <v>7.0550000000000002E-2</v>
      </c>
      <c r="J8552">
        <v>0.41284999999999999</v>
      </c>
      <c r="K8552">
        <v>0.53305000000000002</v>
      </c>
      <c r="L8552">
        <v>0.90885000000000005</v>
      </c>
      <c r="M8552">
        <v>0.27725</v>
      </c>
    </row>
    <row r="8553" spans="2:13" x14ac:dyDescent="0.35">
      <c r="B8553">
        <v>8550</v>
      </c>
      <c r="C8553">
        <v>0.85494999999999999</v>
      </c>
      <c r="D8553">
        <v>0.74234999999999995</v>
      </c>
      <c r="E8553">
        <v>0.29375000000000001</v>
      </c>
      <c r="F8553">
        <v>0.28344999999999998</v>
      </c>
      <c r="G8553">
        <v>0.75105</v>
      </c>
      <c r="H8553">
        <v>0.64354999999999996</v>
      </c>
      <c r="I8553">
        <v>0.98924999999999996</v>
      </c>
      <c r="J8553">
        <v>0.33415</v>
      </c>
      <c r="K8553">
        <v>0.58574999999999999</v>
      </c>
      <c r="L8553">
        <v>0.39215</v>
      </c>
      <c r="M8553">
        <v>0.37914999999999999</v>
      </c>
    </row>
    <row r="8554" spans="2:13" x14ac:dyDescent="0.35">
      <c r="B8554">
        <v>8551</v>
      </c>
      <c r="C8554">
        <v>0.85504999999999998</v>
      </c>
      <c r="D8554">
        <v>0.31054999999999999</v>
      </c>
      <c r="E8554">
        <v>0.91964999999999997</v>
      </c>
      <c r="F8554">
        <v>0.44214999999999999</v>
      </c>
      <c r="G8554">
        <v>0.41254999999999997</v>
      </c>
      <c r="H8554">
        <v>0.85155000000000003</v>
      </c>
      <c r="I8554">
        <v>0.31624999999999998</v>
      </c>
      <c r="J8554">
        <v>5.1249999999999997E-2</v>
      </c>
      <c r="K8554">
        <v>0.98404999999999998</v>
      </c>
      <c r="L8554">
        <v>0.45505000000000001</v>
      </c>
      <c r="M8554">
        <v>0.78234999999999999</v>
      </c>
    </row>
    <row r="8555" spans="2:13" x14ac:dyDescent="0.35">
      <c r="B8555">
        <v>8552</v>
      </c>
      <c r="C8555">
        <v>0.85514999999999997</v>
      </c>
      <c r="D8555">
        <v>4.1149999999999999E-2</v>
      </c>
      <c r="E8555">
        <v>0.90024999999999999</v>
      </c>
      <c r="F8555">
        <v>0.84194999999999998</v>
      </c>
      <c r="G8555">
        <v>0.26655000000000001</v>
      </c>
      <c r="H8555">
        <v>5.525E-2</v>
      </c>
      <c r="I8555">
        <v>0.77034999999999998</v>
      </c>
      <c r="J8555">
        <v>0.47494999999999998</v>
      </c>
      <c r="K8555">
        <v>0.48535</v>
      </c>
      <c r="L8555">
        <v>0.53134999999999999</v>
      </c>
      <c r="M8555">
        <v>4.2549999999999998E-2</v>
      </c>
    </row>
    <row r="8556" spans="2:13" x14ac:dyDescent="0.35">
      <c r="B8556">
        <v>8553</v>
      </c>
      <c r="C8556">
        <v>0.85524999999999995</v>
      </c>
      <c r="D8556">
        <v>0.87414999999999998</v>
      </c>
      <c r="E8556">
        <v>0.92895000000000005</v>
      </c>
      <c r="F8556">
        <v>0.11475</v>
      </c>
      <c r="G8556">
        <v>0.13644999999999999</v>
      </c>
      <c r="H8556">
        <v>8.9649999999999994E-2</v>
      </c>
      <c r="I8556">
        <v>0.30685000000000001</v>
      </c>
      <c r="J8556">
        <v>0.96914999999999996</v>
      </c>
      <c r="K8556">
        <v>0.22195000000000001</v>
      </c>
      <c r="L8556">
        <v>0.98924999999999996</v>
      </c>
      <c r="M8556">
        <v>0.92864999999999998</v>
      </c>
    </row>
    <row r="8557" spans="2:13" x14ac:dyDescent="0.35">
      <c r="B8557">
        <v>8554</v>
      </c>
      <c r="C8557">
        <v>0.85535000000000005</v>
      </c>
      <c r="D8557">
        <v>0.46905000000000002</v>
      </c>
      <c r="E8557">
        <v>0.59935000000000005</v>
      </c>
      <c r="F8557">
        <v>0.71014999999999995</v>
      </c>
      <c r="G8557">
        <v>0.48515000000000003</v>
      </c>
      <c r="H8557">
        <v>0.10375</v>
      </c>
      <c r="I8557">
        <v>0.70804999999999996</v>
      </c>
      <c r="J8557">
        <v>0.35885</v>
      </c>
      <c r="K8557">
        <v>0.74865000000000004</v>
      </c>
      <c r="L8557">
        <v>0.26064999999999999</v>
      </c>
      <c r="M8557">
        <v>0.11165</v>
      </c>
    </row>
    <row r="8558" spans="2:13" x14ac:dyDescent="0.35">
      <c r="B8558">
        <v>8555</v>
      </c>
      <c r="C8558">
        <v>0.85545000000000004</v>
      </c>
      <c r="D8558">
        <v>0.30475000000000002</v>
      </c>
      <c r="E8558">
        <v>0.83004999999999995</v>
      </c>
      <c r="F8558">
        <v>0.95855000000000001</v>
      </c>
      <c r="G8558">
        <v>0.64995000000000003</v>
      </c>
      <c r="H8558">
        <v>0.92535000000000001</v>
      </c>
      <c r="I8558">
        <v>0.44574999999999998</v>
      </c>
      <c r="J8558">
        <v>0.81915000000000004</v>
      </c>
      <c r="K8558">
        <v>0.53115000000000001</v>
      </c>
      <c r="L8558">
        <v>0.46055000000000001</v>
      </c>
      <c r="M8558">
        <v>0.92935000000000001</v>
      </c>
    </row>
    <row r="8559" spans="2:13" x14ac:dyDescent="0.35">
      <c r="B8559">
        <v>8556</v>
      </c>
      <c r="C8559">
        <v>0.85555000000000003</v>
      </c>
      <c r="D8559">
        <v>0.65185000000000004</v>
      </c>
      <c r="E8559">
        <v>0.10965</v>
      </c>
      <c r="F8559">
        <v>0.63624999999999998</v>
      </c>
      <c r="G8559">
        <v>7.195E-2</v>
      </c>
      <c r="H8559">
        <v>0.21074999999999999</v>
      </c>
      <c r="I8559">
        <v>0.22165000000000001</v>
      </c>
      <c r="J8559">
        <v>0.45205000000000001</v>
      </c>
      <c r="K8559">
        <v>0.44755</v>
      </c>
      <c r="L8559">
        <v>1.175E-2</v>
      </c>
      <c r="M8559">
        <v>0.83494999999999997</v>
      </c>
    </row>
    <row r="8560" spans="2:13" x14ac:dyDescent="0.35">
      <c r="B8560">
        <v>8557</v>
      </c>
      <c r="C8560">
        <v>0.85565000000000002</v>
      </c>
      <c r="D8560">
        <v>0.26595000000000002</v>
      </c>
      <c r="E8560">
        <v>0.43395</v>
      </c>
      <c r="F8560">
        <v>0.38495000000000001</v>
      </c>
      <c r="G8560">
        <v>6.4549999999999996E-2</v>
      </c>
      <c r="H8560">
        <v>0.99595</v>
      </c>
      <c r="I8560">
        <v>0.87265000000000004</v>
      </c>
      <c r="J8560">
        <v>0.92384999999999995</v>
      </c>
      <c r="K8560">
        <v>0.60885</v>
      </c>
      <c r="L8560">
        <v>0.20574999999999999</v>
      </c>
      <c r="M8560">
        <v>8.3549999999999999E-2</v>
      </c>
    </row>
    <row r="8561" spans="2:13" x14ac:dyDescent="0.35">
      <c r="B8561">
        <v>8558</v>
      </c>
      <c r="C8561">
        <v>0.85575000000000001</v>
      </c>
      <c r="D8561">
        <v>0.48325000000000001</v>
      </c>
      <c r="E8561">
        <v>0.87695000000000001</v>
      </c>
      <c r="F8561">
        <v>0.78485000000000005</v>
      </c>
      <c r="G8561">
        <v>0.67335</v>
      </c>
      <c r="H8561">
        <v>0.15834999999999999</v>
      </c>
      <c r="I8561">
        <v>0.35725000000000001</v>
      </c>
      <c r="J8561">
        <v>0.67115000000000002</v>
      </c>
      <c r="K8561">
        <v>0.38895000000000002</v>
      </c>
      <c r="L8561">
        <v>0.22084999999999999</v>
      </c>
      <c r="M8561">
        <v>0.44164999999999999</v>
      </c>
    </row>
    <row r="8562" spans="2:13" x14ac:dyDescent="0.35">
      <c r="B8562">
        <v>8559</v>
      </c>
      <c r="C8562">
        <v>0.85585</v>
      </c>
      <c r="D8562">
        <v>0.57345000000000002</v>
      </c>
      <c r="E8562">
        <v>0.36825000000000002</v>
      </c>
      <c r="F8562">
        <v>0.72294999999999998</v>
      </c>
      <c r="G8562">
        <v>0.92315000000000003</v>
      </c>
      <c r="H8562">
        <v>0.64185000000000003</v>
      </c>
      <c r="I8562">
        <v>0.85335000000000005</v>
      </c>
      <c r="J8562">
        <v>0.61624999999999996</v>
      </c>
      <c r="K8562">
        <v>0.32105</v>
      </c>
      <c r="L8562">
        <v>0.54054999999999997</v>
      </c>
      <c r="M8562">
        <v>0.37564999999999998</v>
      </c>
    </row>
    <row r="8563" spans="2:13" x14ac:dyDescent="0.35">
      <c r="B8563">
        <v>8560</v>
      </c>
      <c r="C8563">
        <v>0.85594999999999999</v>
      </c>
      <c r="D8563">
        <v>0.18124999999999999</v>
      </c>
      <c r="E8563">
        <v>0.68574999999999997</v>
      </c>
      <c r="F8563">
        <v>0.84304999999999997</v>
      </c>
      <c r="G8563">
        <v>0.87934999999999997</v>
      </c>
      <c r="H8563">
        <v>0.85975000000000001</v>
      </c>
      <c r="I8563">
        <v>0.32834999999999998</v>
      </c>
      <c r="J8563">
        <v>0.87895000000000001</v>
      </c>
      <c r="K8563">
        <v>0.93264999999999998</v>
      </c>
      <c r="L8563">
        <v>4.8550000000000003E-2</v>
      </c>
      <c r="M8563">
        <v>0.10625</v>
      </c>
    </row>
    <row r="8564" spans="2:13" x14ac:dyDescent="0.35">
      <c r="B8564">
        <v>8561</v>
      </c>
      <c r="C8564">
        <v>0.85604999999999998</v>
      </c>
      <c r="D8564">
        <v>0.54905000000000004</v>
      </c>
      <c r="E8564">
        <v>0.65785000000000005</v>
      </c>
      <c r="F8564">
        <v>0.51054999999999995</v>
      </c>
      <c r="G8564">
        <v>0.32045000000000001</v>
      </c>
      <c r="H8564">
        <v>0.40884999999999999</v>
      </c>
      <c r="I8564">
        <v>0.15645000000000001</v>
      </c>
      <c r="J8564">
        <v>0.84614999999999996</v>
      </c>
      <c r="K8564">
        <v>0.76134999999999997</v>
      </c>
      <c r="L8564">
        <v>0.56625000000000003</v>
      </c>
      <c r="M8564">
        <v>0.58574999999999999</v>
      </c>
    </row>
    <row r="8565" spans="2:13" x14ac:dyDescent="0.35">
      <c r="B8565">
        <v>8562</v>
      </c>
      <c r="C8565">
        <v>0.85614999999999997</v>
      </c>
      <c r="D8565">
        <v>0.20385</v>
      </c>
      <c r="E8565">
        <v>0.27934999999999999</v>
      </c>
      <c r="F8565">
        <v>0.91485000000000005</v>
      </c>
      <c r="G8565">
        <v>0.54505000000000003</v>
      </c>
      <c r="H8565">
        <v>0.71335000000000004</v>
      </c>
      <c r="I8565">
        <v>7.8149999999999997E-2</v>
      </c>
      <c r="J8565">
        <v>0.39695000000000003</v>
      </c>
      <c r="K8565">
        <v>0.79054999999999997</v>
      </c>
      <c r="L8565">
        <v>0.23415</v>
      </c>
      <c r="M8565">
        <v>0.65325</v>
      </c>
    </row>
    <row r="8566" spans="2:13" x14ac:dyDescent="0.35">
      <c r="B8566">
        <v>8563</v>
      </c>
      <c r="C8566">
        <v>0.85624999999999996</v>
      </c>
      <c r="D8566">
        <v>0.64464999999999995</v>
      </c>
      <c r="E8566">
        <v>0.56264999999999998</v>
      </c>
      <c r="F8566">
        <v>0.18845000000000001</v>
      </c>
      <c r="G8566">
        <v>0.68894999999999995</v>
      </c>
      <c r="H8566">
        <v>9.8150000000000001E-2</v>
      </c>
      <c r="I8566">
        <v>0.77505000000000002</v>
      </c>
      <c r="J8566">
        <v>0.56194999999999995</v>
      </c>
      <c r="K8566">
        <v>0.45565</v>
      </c>
      <c r="L8566">
        <v>0.16785</v>
      </c>
      <c r="M8566">
        <v>0.18304999999999999</v>
      </c>
    </row>
    <row r="8567" spans="2:13" x14ac:dyDescent="0.35">
      <c r="B8567">
        <v>8564</v>
      </c>
      <c r="C8567">
        <v>0.85634999999999994</v>
      </c>
      <c r="D8567">
        <v>0.71655000000000002</v>
      </c>
      <c r="E8567">
        <v>0.27884999999999999</v>
      </c>
      <c r="F8567">
        <v>0.16514999999999999</v>
      </c>
      <c r="G8567">
        <v>0.23805000000000001</v>
      </c>
      <c r="H8567">
        <v>0.81264999999999998</v>
      </c>
      <c r="I8567">
        <v>0.90034999999999998</v>
      </c>
      <c r="J8567">
        <v>0.20235</v>
      </c>
      <c r="K8567">
        <v>0.63485000000000003</v>
      </c>
      <c r="L8567">
        <v>0.76265000000000005</v>
      </c>
      <c r="M8567">
        <v>0.33455000000000001</v>
      </c>
    </row>
    <row r="8568" spans="2:13" x14ac:dyDescent="0.35">
      <c r="B8568">
        <v>8565</v>
      </c>
      <c r="C8568">
        <v>0.85645000000000004</v>
      </c>
      <c r="D8568">
        <v>0.94955000000000001</v>
      </c>
      <c r="E8568">
        <v>0.21185000000000001</v>
      </c>
      <c r="F8568">
        <v>0.51844999999999997</v>
      </c>
      <c r="G8568">
        <v>0.73965000000000003</v>
      </c>
      <c r="H8568">
        <v>0.68845000000000001</v>
      </c>
      <c r="I8568">
        <v>0.81135000000000002</v>
      </c>
      <c r="J8568">
        <v>0.95065</v>
      </c>
      <c r="K8568">
        <v>0.18154999999999999</v>
      </c>
      <c r="L8568">
        <v>0.71245000000000003</v>
      </c>
      <c r="M8568">
        <v>0.25914999999999999</v>
      </c>
    </row>
    <row r="8569" spans="2:13" x14ac:dyDescent="0.35">
      <c r="B8569">
        <v>8566</v>
      </c>
      <c r="C8569">
        <v>0.85655000000000003</v>
      </c>
      <c r="D8569">
        <v>0.61145000000000005</v>
      </c>
      <c r="E8569">
        <v>0.30914999999999998</v>
      </c>
      <c r="F8569">
        <v>0.76865000000000006</v>
      </c>
      <c r="G8569">
        <v>0.39834999999999998</v>
      </c>
      <c r="H8569">
        <v>0.10715</v>
      </c>
      <c r="I8569">
        <v>0.39984999999999998</v>
      </c>
      <c r="J8569">
        <v>2.2849999999999999E-2</v>
      </c>
      <c r="K8569">
        <v>0.30975000000000003</v>
      </c>
      <c r="L8569">
        <v>0.51344999999999996</v>
      </c>
      <c r="M8569">
        <v>0.12465</v>
      </c>
    </row>
    <row r="8570" spans="2:13" x14ac:dyDescent="0.35">
      <c r="B8570">
        <v>8567</v>
      </c>
      <c r="C8570">
        <v>0.85665000000000002</v>
      </c>
      <c r="D8570">
        <v>0.69764999999999999</v>
      </c>
      <c r="E8570">
        <v>0.19955000000000001</v>
      </c>
      <c r="F8570">
        <v>0.74765000000000004</v>
      </c>
      <c r="G8570">
        <v>0.58594999999999997</v>
      </c>
      <c r="H8570">
        <v>0.63105</v>
      </c>
      <c r="I8570">
        <v>0.45215</v>
      </c>
      <c r="J8570">
        <v>0.87685000000000002</v>
      </c>
      <c r="K8570">
        <v>0.47425</v>
      </c>
      <c r="L8570">
        <v>0.67925000000000002</v>
      </c>
      <c r="M8570">
        <v>0.53364999999999996</v>
      </c>
    </row>
    <row r="8571" spans="2:13" x14ac:dyDescent="0.35">
      <c r="B8571">
        <v>8568</v>
      </c>
      <c r="C8571">
        <v>0.85675000000000001</v>
      </c>
      <c r="D8571">
        <v>0.71914999999999996</v>
      </c>
      <c r="E8571">
        <v>0.91805000000000003</v>
      </c>
      <c r="F8571">
        <v>0.68105000000000004</v>
      </c>
      <c r="G8571">
        <v>0.53185000000000004</v>
      </c>
      <c r="H8571">
        <v>0.47094999999999998</v>
      </c>
      <c r="I8571">
        <v>0.21904999999999999</v>
      </c>
      <c r="J8571">
        <v>0.63144999999999996</v>
      </c>
      <c r="K8571">
        <v>0.86334999999999995</v>
      </c>
      <c r="L8571">
        <v>0.76114999999999999</v>
      </c>
      <c r="M8571">
        <v>0.25964999999999999</v>
      </c>
    </row>
    <row r="8572" spans="2:13" x14ac:dyDescent="0.35">
      <c r="B8572">
        <v>8569</v>
      </c>
      <c r="C8572">
        <v>0.85685</v>
      </c>
      <c r="D8572">
        <v>0.44905</v>
      </c>
      <c r="E8572">
        <v>0.60604999999999998</v>
      </c>
      <c r="F8572">
        <v>0.65805000000000002</v>
      </c>
      <c r="G8572">
        <v>0.37724999999999997</v>
      </c>
      <c r="H8572">
        <v>0.56584999999999996</v>
      </c>
      <c r="I8572">
        <v>0.93864999999999998</v>
      </c>
      <c r="J8572">
        <v>0.80195000000000005</v>
      </c>
      <c r="K8572">
        <v>0.87955000000000005</v>
      </c>
      <c r="L8572">
        <v>0.37964999999999999</v>
      </c>
      <c r="M8572">
        <v>0.76385000000000003</v>
      </c>
    </row>
    <row r="8573" spans="2:13" x14ac:dyDescent="0.35">
      <c r="B8573">
        <v>8570</v>
      </c>
      <c r="C8573">
        <v>0.85694999999999999</v>
      </c>
      <c r="D8573">
        <v>0.35415000000000002</v>
      </c>
      <c r="E8573">
        <v>0.25264999999999999</v>
      </c>
      <c r="F8573">
        <v>0.60675000000000001</v>
      </c>
      <c r="G8573">
        <v>0.65774999999999995</v>
      </c>
      <c r="H8573">
        <v>0.44535000000000002</v>
      </c>
      <c r="I8573">
        <v>0.10295</v>
      </c>
      <c r="J8573">
        <v>0.85694999999999999</v>
      </c>
      <c r="K8573">
        <v>0.33724999999999999</v>
      </c>
      <c r="L8573">
        <v>0.85085</v>
      </c>
      <c r="M8573">
        <v>0.61645000000000005</v>
      </c>
    </row>
    <row r="8574" spans="2:13" x14ac:dyDescent="0.35">
      <c r="B8574">
        <v>8571</v>
      </c>
      <c r="C8574">
        <v>0.85704999999999998</v>
      </c>
      <c r="D8574">
        <v>0.30514999999999998</v>
      </c>
      <c r="E8574">
        <v>0.30095</v>
      </c>
      <c r="F8574">
        <v>0.16314999999999999</v>
      </c>
      <c r="G8574">
        <v>0.26334999999999997</v>
      </c>
      <c r="H8574">
        <v>0.27944999999999998</v>
      </c>
      <c r="I8574">
        <v>0.63524999999999998</v>
      </c>
      <c r="J8574">
        <v>0.57364999999999999</v>
      </c>
      <c r="K8574">
        <v>0.23075000000000001</v>
      </c>
      <c r="L8574">
        <v>8.6449999999999999E-2</v>
      </c>
      <c r="M8574">
        <v>0.23815</v>
      </c>
    </row>
    <row r="8575" spans="2:13" x14ac:dyDescent="0.35">
      <c r="B8575">
        <v>8572</v>
      </c>
      <c r="C8575">
        <v>0.85714999999999997</v>
      </c>
      <c r="D8575">
        <v>0.86795</v>
      </c>
      <c r="E8575">
        <v>0.73075000000000001</v>
      </c>
      <c r="F8575">
        <v>0.95325000000000004</v>
      </c>
      <c r="G8575">
        <v>0.11395</v>
      </c>
      <c r="H8575">
        <v>0.26305000000000001</v>
      </c>
      <c r="I8575">
        <v>0.44745000000000001</v>
      </c>
      <c r="J8575">
        <v>0.98734999999999995</v>
      </c>
      <c r="K8575">
        <v>0.32845000000000002</v>
      </c>
      <c r="L8575">
        <v>0.82684999999999997</v>
      </c>
      <c r="M8575">
        <v>6.6750000000000004E-2</v>
      </c>
    </row>
    <row r="8576" spans="2:13" x14ac:dyDescent="0.35">
      <c r="B8576">
        <v>8573</v>
      </c>
      <c r="C8576">
        <v>0.85724999999999996</v>
      </c>
      <c r="D8576">
        <v>0.93025000000000002</v>
      </c>
      <c r="E8576">
        <v>0.77805000000000002</v>
      </c>
      <c r="F8576">
        <v>0.93645</v>
      </c>
      <c r="G8576">
        <v>0.10195</v>
      </c>
      <c r="H8576">
        <v>0.41215000000000002</v>
      </c>
      <c r="I8576">
        <v>0.34855000000000003</v>
      </c>
      <c r="J8576">
        <v>0.77544999999999997</v>
      </c>
      <c r="K8576">
        <v>0.13675000000000001</v>
      </c>
      <c r="L8576">
        <v>0.64185000000000003</v>
      </c>
      <c r="M8576">
        <v>0.76724999999999999</v>
      </c>
    </row>
    <row r="8577" spans="2:13" x14ac:dyDescent="0.35">
      <c r="B8577">
        <v>8574</v>
      </c>
      <c r="C8577">
        <v>0.85734999999999995</v>
      </c>
      <c r="D8577">
        <v>0.52575000000000005</v>
      </c>
      <c r="E8577">
        <v>0.42304999999999998</v>
      </c>
      <c r="F8577">
        <v>0.59724999999999995</v>
      </c>
      <c r="G8577">
        <v>0.94915000000000005</v>
      </c>
      <c r="H8577">
        <v>0.96584999999999999</v>
      </c>
      <c r="I8577">
        <v>0.62565000000000004</v>
      </c>
      <c r="J8577">
        <v>0.85235000000000005</v>
      </c>
      <c r="K8577">
        <v>0.91844999999999999</v>
      </c>
      <c r="L8577">
        <v>7.1749999999999994E-2</v>
      </c>
      <c r="M8577">
        <v>0.40505000000000002</v>
      </c>
    </row>
    <row r="8578" spans="2:13" x14ac:dyDescent="0.35">
      <c r="B8578">
        <v>8575</v>
      </c>
      <c r="C8578">
        <v>0.85745000000000005</v>
      </c>
      <c r="D8578">
        <v>0.30454999999999999</v>
      </c>
      <c r="E8578">
        <v>0.39305000000000001</v>
      </c>
      <c r="F8578">
        <v>0.80374999999999996</v>
      </c>
      <c r="G8578">
        <v>0.42595</v>
      </c>
      <c r="H8578">
        <v>0.27505000000000002</v>
      </c>
      <c r="I8578">
        <v>0.67805000000000004</v>
      </c>
      <c r="J8578">
        <v>2.5350000000000001E-2</v>
      </c>
      <c r="K8578">
        <v>0.79035</v>
      </c>
      <c r="L8578">
        <v>0.74734999999999996</v>
      </c>
      <c r="M8578">
        <v>0.63505</v>
      </c>
    </row>
    <row r="8579" spans="2:13" x14ac:dyDescent="0.35">
      <c r="B8579">
        <v>8576</v>
      </c>
      <c r="C8579">
        <v>0.85755000000000003</v>
      </c>
      <c r="D8579">
        <v>0.41304999999999997</v>
      </c>
      <c r="E8579">
        <v>1.685E-2</v>
      </c>
      <c r="F8579">
        <v>0.88275000000000003</v>
      </c>
      <c r="G8579">
        <v>0.77595000000000003</v>
      </c>
      <c r="H8579">
        <v>0.45095000000000002</v>
      </c>
      <c r="I8579">
        <v>0.55164999999999997</v>
      </c>
      <c r="J8579">
        <v>0.86775000000000002</v>
      </c>
      <c r="K8579">
        <v>0.92144999999999999</v>
      </c>
      <c r="L8579">
        <v>0.95435000000000003</v>
      </c>
      <c r="M8579">
        <v>0.63055000000000005</v>
      </c>
    </row>
    <row r="8580" spans="2:13" x14ac:dyDescent="0.35">
      <c r="B8580">
        <v>8577</v>
      </c>
      <c r="C8580">
        <v>0.85765000000000002</v>
      </c>
      <c r="D8580">
        <v>0.83835000000000004</v>
      </c>
      <c r="E8580">
        <v>0.89075000000000004</v>
      </c>
      <c r="F8580">
        <v>0.46195000000000003</v>
      </c>
      <c r="G8580">
        <v>0.53385000000000005</v>
      </c>
      <c r="H8580">
        <v>0.23294999999999999</v>
      </c>
      <c r="I8580">
        <v>0.89134999999999998</v>
      </c>
      <c r="J8580">
        <v>5.475E-2</v>
      </c>
      <c r="K8580">
        <v>0.27534999999999998</v>
      </c>
      <c r="L8580">
        <v>0.65305000000000002</v>
      </c>
      <c r="M8580">
        <v>0.64234999999999998</v>
      </c>
    </row>
    <row r="8581" spans="2:13" x14ac:dyDescent="0.35">
      <c r="B8581">
        <v>8578</v>
      </c>
      <c r="C8581">
        <v>0.85775000000000001</v>
      </c>
      <c r="D8581">
        <v>0.28644999999999998</v>
      </c>
      <c r="E8581">
        <v>0.74414999999999998</v>
      </c>
      <c r="F8581">
        <v>0.45915</v>
      </c>
      <c r="G8581">
        <v>0.93345</v>
      </c>
      <c r="H8581">
        <v>0.33005000000000001</v>
      </c>
      <c r="I8581">
        <v>0.26395000000000002</v>
      </c>
      <c r="J8581">
        <v>0.84835000000000005</v>
      </c>
      <c r="K8581">
        <v>0.55295000000000005</v>
      </c>
      <c r="L8581">
        <v>0.64805000000000001</v>
      </c>
      <c r="M8581">
        <v>0.72635000000000005</v>
      </c>
    </row>
    <row r="8582" spans="2:13" x14ac:dyDescent="0.35">
      <c r="B8582">
        <v>8579</v>
      </c>
      <c r="C8582">
        <v>0.85785</v>
      </c>
      <c r="D8582">
        <v>0.66864999999999997</v>
      </c>
      <c r="E8582">
        <v>0.15275</v>
      </c>
      <c r="F8582">
        <v>0.57445000000000002</v>
      </c>
      <c r="G8582">
        <v>0.96704999999999997</v>
      </c>
      <c r="H8582">
        <v>0.28484999999999999</v>
      </c>
      <c r="I8582">
        <v>0.49014999999999997</v>
      </c>
      <c r="J8582">
        <v>0.81574999999999998</v>
      </c>
      <c r="K8582">
        <v>0.86865000000000003</v>
      </c>
      <c r="L8582">
        <v>0.36175000000000002</v>
      </c>
      <c r="M8582">
        <v>0.28034999999999999</v>
      </c>
    </row>
    <row r="8583" spans="2:13" x14ac:dyDescent="0.35">
      <c r="B8583">
        <v>8580</v>
      </c>
      <c r="C8583">
        <v>0.85794999999999999</v>
      </c>
      <c r="D8583">
        <v>0.67354999999999998</v>
      </c>
      <c r="E8583">
        <v>0.80474999999999997</v>
      </c>
      <c r="F8583">
        <v>1.095E-2</v>
      </c>
      <c r="G8583">
        <v>0.97755000000000003</v>
      </c>
      <c r="H8583">
        <v>0.34755000000000003</v>
      </c>
      <c r="I8583">
        <v>0.12825</v>
      </c>
      <c r="J8583">
        <v>0.18545</v>
      </c>
      <c r="K8583">
        <v>0.17954999999999999</v>
      </c>
      <c r="L8583">
        <v>0.39955000000000002</v>
      </c>
      <c r="M8583">
        <v>0.30485000000000001</v>
      </c>
    </row>
    <row r="8584" spans="2:13" x14ac:dyDescent="0.35">
      <c r="B8584">
        <v>8581</v>
      </c>
      <c r="C8584">
        <v>0.85804999999999998</v>
      </c>
      <c r="D8584">
        <v>0.72894999999999999</v>
      </c>
      <c r="E8584">
        <v>0.32974999999999999</v>
      </c>
      <c r="F8584">
        <v>0.82884999999999998</v>
      </c>
      <c r="G8584">
        <v>0.86855000000000004</v>
      </c>
      <c r="H8584">
        <v>0.65734999999999999</v>
      </c>
      <c r="I8584">
        <v>0.14595</v>
      </c>
      <c r="J8584">
        <v>0.28815000000000002</v>
      </c>
      <c r="K8584">
        <v>4.5500000000000002E-3</v>
      </c>
      <c r="L8584">
        <v>0.38545000000000001</v>
      </c>
      <c r="M8584">
        <v>0.49045</v>
      </c>
    </row>
    <row r="8585" spans="2:13" x14ac:dyDescent="0.35">
      <c r="B8585">
        <v>8582</v>
      </c>
      <c r="C8585">
        <v>0.85814999999999997</v>
      </c>
      <c r="D8585">
        <v>0.75505</v>
      </c>
      <c r="E8585">
        <v>0.53344999999999998</v>
      </c>
      <c r="F8585">
        <v>0.75714999999999999</v>
      </c>
      <c r="G8585">
        <v>0.24095</v>
      </c>
      <c r="H8585">
        <v>0.94894999999999996</v>
      </c>
      <c r="I8585">
        <v>0.40284999999999999</v>
      </c>
      <c r="J8585">
        <v>0.23075000000000001</v>
      </c>
      <c r="K8585">
        <v>0.19555</v>
      </c>
      <c r="L8585">
        <v>0.88765000000000005</v>
      </c>
      <c r="M8585">
        <v>8.745E-2</v>
      </c>
    </row>
    <row r="8586" spans="2:13" x14ac:dyDescent="0.35">
      <c r="B8586">
        <v>8583</v>
      </c>
      <c r="C8586">
        <v>0.85824999999999996</v>
      </c>
      <c r="D8586">
        <v>0.73665000000000003</v>
      </c>
      <c r="E8586">
        <v>0.81074999999999997</v>
      </c>
      <c r="F8586">
        <v>0.42635000000000001</v>
      </c>
      <c r="G8586">
        <v>0.75595000000000001</v>
      </c>
      <c r="H8586">
        <v>0.39595000000000002</v>
      </c>
      <c r="I8586">
        <v>0.58165</v>
      </c>
      <c r="J8586">
        <v>0.87714999999999999</v>
      </c>
      <c r="K8586">
        <v>0.45574999999999999</v>
      </c>
      <c r="L8586">
        <v>0.49654999999999999</v>
      </c>
      <c r="M8586">
        <v>0.84524999999999995</v>
      </c>
    </row>
    <row r="8587" spans="2:13" x14ac:dyDescent="0.35">
      <c r="B8587">
        <v>8584</v>
      </c>
      <c r="C8587">
        <v>0.85834999999999995</v>
      </c>
      <c r="D8587">
        <v>0.97014999999999996</v>
      </c>
      <c r="E8587">
        <v>0.28525</v>
      </c>
      <c r="F8587">
        <v>0.23075000000000001</v>
      </c>
      <c r="G8587">
        <v>0.30154999999999998</v>
      </c>
      <c r="H8587">
        <v>0.45184999999999997</v>
      </c>
      <c r="I8587">
        <v>0.24354999999999999</v>
      </c>
      <c r="J8587">
        <v>1.405E-2</v>
      </c>
      <c r="K8587">
        <v>0.74924999999999997</v>
      </c>
      <c r="L8587">
        <v>0.75965000000000005</v>
      </c>
      <c r="M8587">
        <v>0.94994999999999996</v>
      </c>
    </row>
    <row r="8588" spans="2:13" x14ac:dyDescent="0.35">
      <c r="B8588">
        <v>8585</v>
      </c>
      <c r="C8588">
        <v>0.85845000000000005</v>
      </c>
      <c r="D8588">
        <v>2.5049999999999999E-2</v>
      </c>
      <c r="E8588">
        <v>0.88665000000000005</v>
      </c>
      <c r="F8588">
        <v>0.11135</v>
      </c>
      <c r="G8588">
        <v>0.90415000000000001</v>
      </c>
      <c r="H8588">
        <v>0.18365000000000001</v>
      </c>
      <c r="I8588">
        <v>0.16495000000000001</v>
      </c>
      <c r="J8588">
        <v>0.16744999999999999</v>
      </c>
      <c r="K8588">
        <v>0.36475000000000002</v>
      </c>
      <c r="L8588">
        <v>9.6500000000000006E-3</v>
      </c>
      <c r="M8588">
        <v>0.20355000000000001</v>
      </c>
    </row>
    <row r="8589" spans="2:13" x14ac:dyDescent="0.35">
      <c r="B8589">
        <v>8586</v>
      </c>
      <c r="C8589">
        <v>0.85855000000000004</v>
      </c>
      <c r="D8589">
        <v>0.92564999999999997</v>
      </c>
      <c r="E8589">
        <v>0.44895000000000002</v>
      </c>
      <c r="F8589">
        <v>0.43814999999999998</v>
      </c>
      <c r="G8589">
        <v>0.49845</v>
      </c>
      <c r="H8589">
        <v>0.34794999999999998</v>
      </c>
      <c r="I8589">
        <v>0.40715000000000001</v>
      </c>
      <c r="J8589">
        <v>0.69804999999999995</v>
      </c>
      <c r="K8589">
        <v>0.79784999999999995</v>
      </c>
      <c r="L8589">
        <v>0.89234999999999998</v>
      </c>
      <c r="M8589">
        <v>0.96084999999999998</v>
      </c>
    </row>
    <row r="8590" spans="2:13" x14ac:dyDescent="0.35">
      <c r="B8590">
        <v>8587</v>
      </c>
      <c r="C8590">
        <v>0.85865000000000002</v>
      </c>
      <c r="D8590">
        <v>0.65595000000000003</v>
      </c>
      <c r="E8590">
        <v>0.10455</v>
      </c>
      <c r="F8590">
        <v>0.94415000000000004</v>
      </c>
      <c r="G8590">
        <v>8.3650000000000002E-2</v>
      </c>
      <c r="H8590">
        <v>0.67305000000000004</v>
      </c>
      <c r="I8590">
        <v>0.52644999999999997</v>
      </c>
      <c r="J8590">
        <v>0.64375000000000004</v>
      </c>
      <c r="K8590">
        <v>0.19525000000000001</v>
      </c>
      <c r="L8590">
        <v>0.90315000000000001</v>
      </c>
      <c r="M8590">
        <v>0.89475000000000005</v>
      </c>
    </row>
    <row r="8591" spans="2:13" x14ac:dyDescent="0.35">
      <c r="B8591">
        <v>8588</v>
      </c>
      <c r="C8591">
        <v>0.85875000000000001</v>
      </c>
      <c r="D8591">
        <v>0.79964999999999997</v>
      </c>
      <c r="E8591">
        <v>0.14194999999999999</v>
      </c>
      <c r="F8591">
        <v>0.30225000000000002</v>
      </c>
      <c r="G8591">
        <v>0.29754999999999998</v>
      </c>
      <c r="H8591">
        <v>0.84355000000000002</v>
      </c>
      <c r="I8591">
        <v>0.39315</v>
      </c>
      <c r="J8591">
        <v>0.11475</v>
      </c>
      <c r="K8591">
        <v>0.98465000000000003</v>
      </c>
      <c r="L8591">
        <v>0.45674999999999999</v>
      </c>
      <c r="M8591">
        <v>4.5449999999999997E-2</v>
      </c>
    </row>
    <row r="8592" spans="2:13" x14ac:dyDescent="0.35">
      <c r="B8592">
        <v>8589</v>
      </c>
      <c r="C8592">
        <v>0.85885</v>
      </c>
      <c r="D8592">
        <v>0.79164999999999996</v>
      </c>
      <c r="E8592">
        <v>0.57245000000000001</v>
      </c>
      <c r="F8592">
        <v>0.94994999999999996</v>
      </c>
      <c r="G8592">
        <v>0.86604999999999999</v>
      </c>
      <c r="H8592">
        <v>0.36535000000000001</v>
      </c>
      <c r="I8592">
        <v>0.72414999999999996</v>
      </c>
      <c r="J8592">
        <v>0.54525000000000001</v>
      </c>
      <c r="K8592">
        <v>0.78605000000000003</v>
      </c>
      <c r="L8592">
        <v>0.64324999999999999</v>
      </c>
      <c r="M8592">
        <v>0.71665000000000001</v>
      </c>
    </row>
    <row r="8593" spans="2:13" x14ac:dyDescent="0.35">
      <c r="B8593">
        <v>8590</v>
      </c>
      <c r="C8593">
        <v>0.85894999999999999</v>
      </c>
      <c r="D8593">
        <v>0.59375</v>
      </c>
      <c r="E8593">
        <v>0.27165</v>
      </c>
      <c r="F8593">
        <v>0.72235000000000005</v>
      </c>
      <c r="G8593">
        <v>0.99565000000000003</v>
      </c>
      <c r="H8593">
        <v>0.86965000000000003</v>
      </c>
      <c r="I8593">
        <v>0.20405000000000001</v>
      </c>
      <c r="J8593">
        <v>0.15475</v>
      </c>
      <c r="K8593">
        <v>0.75634999999999997</v>
      </c>
      <c r="L8593">
        <v>0.68335000000000001</v>
      </c>
      <c r="M8593">
        <v>0.80184999999999995</v>
      </c>
    </row>
    <row r="8594" spans="2:13" x14ac:dyDescent="0.35">
      <c r="B8594">
        <v>8591</v>
      </c>
      <c r="C8594">
        <v>0.85904999999999998</v>
      </c>
      <c r="D8594">
        <v>0.42135</v>
      </c>
      <c r="E8594">
        <v>0.32874999999999999</v>
      </c>
      <c r="F8594">
        <v>0.92715000000000003</v>
      </c>
      <c r="G8594">
        <v>0.75244999999999995</v>
      </c>
      <c r="H8594">
        <v>8.0649999999999999E-2</v>
      </c>
      <c r="I8594">
        <v>0.18895000000000001</v>
      </c>
      <c r="J8594">
        <v>0.75495000000000001</v>
      </c>
      <c r="K8594">
        <v>0.33205000000000001</v>
      </c>
      <c r="L8594">
        <v>0.46005000000000001</v>
      </c>
      <c r="M8594">
        <v>0.94064999999999999</v>
      </c>
    </row>
    <row r="8595" spans="2:13" x14ac:dyDescent="0.35">
      <c r="B8595">
        <v>8592</v>
      </c>
      <c r="C8595">
        <v>0.85914999999999997</v>
      </c>
      <c r="D8595">
        <v>0.44514999999999999</v>
      </c>
      <c r="E8595">
        <v>0.72935000000000005</v>
      </c>
      <c r="F8595">
        <v>0.90895000000000004</v>
      </c>
      <c r="G8595">
        <v>0.37175000000000002</v>
      </c>
      <c r="H8595">
        <v>9.1749999999999998E-2</v>
      </c>
      <c r="I8595">
        <v>0.98294999999999999</v>
      </c>
      <c r="J8595">
        <v>0.82294999999999996</v>
      </c>
      <c r="K8595">
        <v>0.19334999999999999</v>
      </c>
      <c r="L8595">
        <v>0.41065000000000002</v>
      </c>
      <c r="M8595">
        <v>0.39405000000000001</v>
      </c>
    </row>
    <row r="8596" spans="2:13" x14ac:dyDescent="0.35">
      <c r="B8596">
        <v>8593</v>
      </c>
      <c r="C8596">
        <v>0.85924999999999996</v>
      </c>
      <c r="D8596">
        <v>0.65744999999999998</v>
      </c>
      <c r="E8596">
        <v>0.46575</v>
      </c>
      <c r="F8596">
        <v>0.37214999999999998</v>
      </c>
      <c r="G8596">
        <v>0.90764999999999996</v>
      </c>
      <c r="H8596">
        <v>0.38595000000000002</v>
      </c>
      <c r="I8596">
        <v>0.55315000000000003</v>
      </c>
      <c r="J8596">
        <v>0.63024999999999998</v>
      </c>
      <c r="K8596">
        <v>0.71165</v>
      </c>
      <c r="L8596">
        <v>5.8749999999999997E-2</v>
      </c>
      <c r="M8596">
        <v>0.20094999999999999</v>
      </c>
    </row>
    <row r="8597" spans="2:13" x14ac:dyDescent="0.35">
      <c r="B8597">
        <v>8594</v>
      </c>
      <c r="C8597">
        <v>0.85934999999999995</v>
      </c>
      <c r="D8597">
        <v>0.44485000000000002</v>
      </c>
      <c r="E8597">
        <v>0.39615</v>
      </c>
      <c r="F8597">
        <v>4.2549999999999998E-2</v>
      </c>
      <c r="G8597">
        <v>9.4149999999999998E-2</v>
      </c>
      <c r="H8597">
        <v>0.21825</v>
      </c>
      <c r="I8597">
        <v>0.78474999999999995</v>
      </c>
      <c r="J8597">
        <v>0.84194999999999998</v>
      </c>
      <c r="K8597">
        <v>0.46865000000000001</v>
      </c>
      <c r="L8597">
        <v>0.50475000000000003</v>
      </c>
      <c r="M8597">
        <v>0.98165000000000002</v>
      </c>
    </row>
    <row r="8598" spans="2:13" x14ac:dyDescent="0.35">
      <c r="B8598">
        <v>8595</v>
      </c>
      <c r="C8598">
        <v>0.85945000000000005</v>
      </c>
      <c r="D8598">
        <v>0.10315000000000001</v>
      </c>
      <c r="E8598">
        <v>0.63414999999999999</v>
      </c>
      <c r="F8598">
        <v>0.98965000000000003</v>
      </c>
      <c r="G8598">
        <v>0.58045000000000002</v>
      </c>
      <c r="H8598">
        <v>0.10595</v>
      </c>
      <c r="I8598">
        <v>0.83975</v>
      </c>
      <c r="J8598">
        <v>0.12365</v>
      </c>
      <c r="K8598">
        <v>0.82004999999999995</v>
      </c>
      <c r="L8598">
        <v>0.61275000000000002</v>
      </c>
      <c r="M8598">
        <v>0.91735</v>
      </c>
    </row>
    <row r="8599" spans="2:13" x14ac:dyDescent="0.35">
      <c r="B8599">
        <v>8596</v>
      </c>
      <c r="C8599">
        <v>0.85955000000000004</v>
      </c>
      <c r="D8599">
        <v>0.91315000000000002</v>
      </c>
      <c r="E8599">
        <v>0.48895</v>
      </c>
      <c r="F8599">
        <v>0.94804999999999995</v>
      </c>
      <c r="G8599">
        <v>0.12145</v>
      </c>
      <c r="H8599">
        <v>0.33284999999999998</v>
      </c>
      <c r="I8599">
        <v>0.49835000000000002</v>
      </c>
      <c r="J8599">
        <v>0.70584999999999998</v>
      </c>
      <c r="K8599">
        <v>0.18734999999999999</v>
      </c>
      <c r="L8599">
        <v>0.92225000000000001</v>
      </c>
      <c r="M8599">
        <v>0.74744999999999995</v>
      </c>
    </row>
    <row r="8600" spans="2:13" x14ac:dyDescent="0.35">
      <c r="B8600">
        <v>8597</v>
      </c>
      <c r="C8600">
        <v>0.85965000000000003</v>
      </c>
      <c r="D8600">
        <v>0.18395</v>
      </c>
      <c r="E8600">
        <v>0.40955000000000003</v>
      </c>
      <c r="F8600">
        <v>0.91995000000000005</v>
      </c>
      <c r="G8600">
        <v>0.29254999999999998</v>
      </c>
      <c r="H8600">
        <v>0.71314999999999995</v>
      </c>
      <c r="I8600">
        <v>0.66044999999999998</v>
      </c>
      <c r="J8600">
        <v>0.11315</v>
      </c>
      <c r="K8600">
        <v>9.7449999999999995E-2</v>
      </c>
      <c r="L8600">
        <v>0.74285000000000001</v>
      </c>
      <c r="M8600">
        <v>0.95835000000000004</v>
      </c>
    </row>
    <row r="8601" spans="2:13" x14ac:dyDescent="0.35">
      <c r="B8601">
        <v>8598</v>
      </c>
      <c r="C8601">
        <v>0.85975000000000001</v>
      </c>
      <c r="D8601">
        <v>0.54774999999999996</v>
      </c>
      <c r="E8601">
        <v>0.98434999999999995</v>
      </c>
      <c r="F8601">
        <v>0.26815</v>
      </c>
      <c r="G8601">
        <v>0.90744999999999998</v>
      </c>
      <c r="H8601">
        <v>0.83525000000000005</v>
      </c>
      <c r="I8601">
        <v>0.30664999999999998</v>
      </c>
      <c r="J8601">
        <v>0.87565000000000004</v>
      </c>
      <c r="K8601">
        <v>0.23615</v>
      </c>
      <c r="L8601">
        <v>0.27205000000000001</v>
      </c>
      <c r="M8601">
        <v>0.29554999999999998</v>
      </c>
    </row>
    <row r="8602" spans="2:13" x14ac:dyDescent="0.35">
      <c r="B8602">
        <v>8599</v>
      </c>
      <c r="C8602">
        <v>0.85985</v>
      </c>
      <c r="D8602">
        <v>0.96694999999999998</v>
      </c>
      <c r="E8602">
        <v>0.13164999999999999</v>
      </c>
      <c r="F8602">
        <v>0.95604999999999996</v>
      </c>
      <c r="G8602">
        <v>1.7350000000000001E-2</v>
      </c>
      <c r="H8602">
        <v>1.095E-2</v>
      </c>
      <c r="I8602">
        <v>0.97294999999999998</v>
      </c>
      <c r="J8602">
        <v>0.12584999999999999</v>
      </c>
      <c r="K8602">
        <v>0.60494999999999999</v>
      </c>
      <c r="L8602">
        <v>0.75344999999999995</v>
      </c>
      <c r="M8602">
        <v>0.86385000000000001</v>
      </c>
    </row>
    <row r="8603" spans="2:13" x14ac:dyDescent="0.35">
      <c r="B8603">
        <v>8600</v>
      </c>
      <c r="C8603">
        <v>0.85994999999999999</v>
      </c>
      <c r="D8603">
        <v>0.38664999999999999</v>
      </c>
      <c r="E8603">
        <v>0.29244999999999999</v>
      </c>
      <c r="F8603">
        <v>0.34825</v>
      </c>
      <c r="G8603">
        <v>0.79315000000000002</v>
      </c>
      <c r="H8603">
        <v>0.26745000000000002</v>
      </c>
      <c r="I8603">
        <v>0.50775000000000003</v>
      </c>
      <c r="J8603">
        <v>1.3650000000000001E-2</v>
      </c>
      <c r="K8603">
        <v>0.32264999999999999</v>
      </c>
      <c r="L8603">
        <v>0.54995000000000005</v>
      </c>
      <c r="M8603">
        <v>0.58674999999999999</v>
      </c>
    </row>
    <row r="8604" spans="2:13" x14ac:dyDescent="0.35">
      <c r="B8604">
        <v>8601</v>
      </c>
      <c r="C8604">
        <v>0.86004999999999998</v>
      </c>
      <c r="D8604">
        <v>7.0499999999999998E-3</v>
      </c>
      <c r="E8604">
        <v>0.34694999999999998</v>
      </c>
      <c r="F8604">
        <v>0.72685</v>
      </c>
      <c r="G8604">
        <v>0.12625</v>
      </c>
      <c r="H8604">
        <v>0.78005000000000002</v>
      </c>
      <c r="I8604">
        <v>0.77544999999999997</v>
      </c>
      <c r="J8604">
        <v>0.14605000000000001</v>
      </c>
      <c r="K8604">
        <v>0.97294999999999998</v>
      </c>
      <c r="L8604">
        <v>9.8150000000000001E-2</v>
      </c>
      <c r="M8604">
        <v>0.48744999999999999</v>
      </c>
    </row>
    <row r="8605" spans="2:13" x14ac:dyDescent="0.35">
      <c r="B8605">
        <v>8602</v>
      </c>
      <c r="C8605">
        <v>0.86014999999999997</v>
      </c>
      <c r="D8605">
        <v>0.57755000000000001</v>
      </c>
      <c r="E8605">
        <v>0.10945000000000001</v>
      </c>
      <c r="F8605">
        <v>0.48285</v>
      </c>
      <c r="G8605">
        <v>0.35385</v>
      </c>
      <c r="H8605">
        <v>0.85324999999999995</v>
      </c>
      <c r="I8605">
        <v>0.32405</v>
      </c>
      <c r="J8605">
        <v>0.64705000000000001</v>
      </c>
      <c r="K8605">
        <v>0.92135</v>
      </c>
      <c r="L8605">
        <v>0.39995000000000003</v>
      </c>
      <c r="M8605">
        <v>0.24395</v>
      </c>
    </row>
    <row r="8606" spans="2:13" x14ac:dyDescent="0.35">
      <c r="B8606">
        <v>8603</v>
      </c>
      <c r="C8606">
        <v>0.86024999999999996</v>
      </c>
      <c r="D8606">
        <v>0.89434999999999998</v>
      </c>
      <c r="E8606">
        <v>0.45984999999999998</v>
      </c>
      <c r="F8606">
        <v>0.10685</v>
      </c>
      <c r="G8606">
        <v>0.78334999999999999</v>
      </c>
      <c r="H8606">
        <v>0.23485</v>
      </c>
      <c r="I8606">
        <v>0.91244999999999998</v>
      </c>
      <c r="J8606">
        <v>0.74155000000000004</v>
      </c>
      <c r="K8606">
        <v>0.92105000000000004</v>
      </c>
      <c r="L8606">
        <v>0.90075000000000005</v>
      </c>
      <c r="M8606">
        <v>0.61814999999999998</v>
      </c>
    </row>
    <row r="8607" spans="2:13" x14ac:dyDescent="0.35">
      <c r="B8607">
        <v>8604</v>
      </c>
      <c r="C8607">
        <v>0.86034999999999995</v>
      </c>
      <c r="D8607">
        <v>0.29275000000000001</v>
      </c>
      <c r="E8607">
        <v>0.90605000000000002</v>
      </c>
      <c r="F8607">
        <v>0.64544999999999997</v>
      </c>
      <c r="G8607">
        <v>0.96375</v>
      </c>
      <c r="H8607">
        <v>0.29025000000000001</v>
      </c>
      <c r="I8607">
        <v>0.93205000000000005</v>
      </c>
      <c r="J8607">
        <v>0.21545</v>
      </c>
      <c r="K8607">
        <v>0.44845000000000002</v>
      </c>
      <c r="L8607">
        <v>0.78505000000000003</v>
      </c>
      <c r="M8607">
        <v>0.20845</v>
      </c>
    </row>
    <row r="8608" spans="2:13" x14ac:dyDescent="0.35">
      <c r="B8608">
        <v>8605</v>
      </c>
      <c r="C8608">
        <v>0.86045000000000005</v>
      </c>
      <c r="D8608">
        <v>0.16844999999999999</v>
      </c>
      <c r="E8608">
        <v>0.56784999999999997</v>
      </c>
      <c r="F8608">
        <v>0.28644999999999998</v>
      </c>
      <c r="G8608">
        <v>0.38405</v>
      </c>
      <c r="H8608">
        <v>0.96225000000000005</v>
      </c>
      <c r="I8608">
        <v>0.27565000000000001</v>
      </c>
      <c r="J8608">
        <v>0.53195000000000003</v>
      </c>
      <c r="K8608">
        <v>0.10775</v>
      </c>
      <c r="L8608">
        <v>0.84484999999999999</v>
      </c>
      <c r="M8608">
        <v>0.57045000000000001</v>
      </c>
    </row>
    <row r="8609" spans="2:13" x14ac:dyDescent="0.35">
      <c r="B8609">
        <v>8606</v>
      </c>
      <c r="C8609">
        <v>0.86055000000000004</v>
      </c>
      <c r="D8609">
        <v>0.22785</v>
      </c>
      <c r="E8609">
        <v>0.16125</v>
      </c>
      <c r="F8609">
        <v>0.31455</v>
      </c>
      <c r="G8609">
        <v>0.18065000000000001</v>
      </c>
      <c r="H8609">
        <v>0.47744999999999999</v>
      </c>
      <c r="I8609">
        <v>5.5849999999999997E-2</v>
      </c>
      <c r="J8609">
        <v>0.89275000000000004</v>
      </c>
      <c r="K8609">
        <v>3.5549999999999998E-2</v>
      </c>
      <c r="L8609">
        <v>3.805E-2</v>
      </c>
      <c r="M8609">
        <v>0.19905</v>
      </c>
    </row>
    <row r="8610" spans="2:13" x14ac:dyDescent="0.35">
      <c r="B8610">
        <v>8607</v>
      </c>
      <c r="C8610">
        <v>0.86065000000000003</v>
      </c>
      <c r="D8610">
        <v>0.69355</v>
      </c>
      <c r="E8610">
        <v>0.50075000000000003</v>
      </c>
      <c r="F8610">
        <v>0.60024999999999995</v>
      </c>
      <c r="G8610">
        <v>0.32695000000000002</v>
      </c>
      <c r="H8610">
        <v>0.82455000000000001</v>
      </c>
      <c r="I8610">
        <v>0.89415</v>
      </c>
      <c r="J8610">
        <v>5.815E-2</v>
      </c>
      <c r="K8610">
        <v>0.48335</v>
      </c>
      <c r="L8610">
        <v>0.19864999999999999</v>
      </c>
      <c r="M8610">
        <v>0.54205000000000003</v>
      </c>
    </row>
    <row r="8611" spans="2:13" x14ac:dyDescent="0.35">
      <c r="B8611">
        <v>8608</v>
      </c>
      <c r="C8611">
        <v>0.86075000000000002</v>
      </c>
      <c r="D8611">
        <v>0.63165000000000004</v>
      </c>
      <c r="E8611">
        <v>0.17574999999999999</v>
      </c>
      <c r="F8611">
        <v>0.29415000000000002</v>
      </c>
      <c r="G8611">
        <v>0.43095</v>
      </c>
      <c r="H8611">
        <v>0.43004999999999999</v>
      </c>
      <c r="I8611">
        <v>4.895E-2</v>
      </c>
      <c r="J8611">
        <v>0.15195</v>
      </c>
      <c r="K8611">
        <v>5.5050000000000002E-2</v>
      </c>
      <c r="L8611">
        <v>0.71314999999999995</v>
      </c>
      <c r="M8611">
        <v>0.51265000000000005</v>
      </c>
    </row>
    <row r="8612" spans="2:13" x14ac:dyDescent="0.35">
      <c r="B8612">
        <v>8609</v>
      </c>
      <c r="C8612">
        <v>0.86085</v>
      </c>
      <c r="D8612">
        <v>0.59775</v>
      </c>
      <c r="E8612">
        <v>0.19375000000000001</v>
      </c>
      <c r="F8612">
        <v>0.52134999999999998</v>
      </c>
      <c r="G8612">
        <v>0.38355</v>
      </c>
      <c r="H8612">
        <v>5.0750000000000003E-2</v>
      </c>
      <c r="I8612">
        <v>0.18395</v>
      </c>
      <c r="J8612">
        <v>0.41184999999999999</v>
      </c>
      <c r="K8612">
        <v>0.81555</v>
      </c>
      <c r="L8612">
        <v>0.24984999999999999</v>
      </c>
      <c r="M8612">
        <v>0.65375000000000005</v>
      </c>
    </row>
    <row r="8613" spans="2:13" x14ac:dyDescent="0.35">
      <c r="B8613">
        <v>8610</v>
      </c>
      <c r="C8613">
        <v>0.86094999999999999</v>
      </c>
      <c r="D8613">
        <v>0.36204999999999998</v>
      </c>
      <c r="E8613">
        <v>0.51034999999999997</v>
      </c>
      <c r="F8613">
        <v>0.33884999999999998</v>
      </c>
      <c r="G8613">
        <v>0.19564999999999999</v>
      </c>
      <c r="H8613">
        <v>0.25535000000000002</v>
      </c>
      <c r="I8613">
        <v>0.90295000000000003</v>
      </c>
      <c r="J8613">
        <v>4.3049999999999998E-2</v>
      </c>
      <c r="K8613">
        <v>0.68564999999999998</v>
      </c>
      <c r="L8613">
        <v>0.46255000000000002</v>
      </c>
      <c r="M8613">
        <v>0.88095000000000001</v>
      </c>
    </row>
    <row r="8614" spans="2:13" x14ac:dyDescent="0.35">
      <c r="B8614">
        <v>8611</v>
      </c>
      <c r="C8614">
        <v>0.86104999999999998</v>
      </c>
      <c r="D8614">
        <v>0.62985000000000002</v>
      </c>
      <c r="E8614">
        <v>0.77305000000000001</v>
      </c>
      <c r="F8614">
        <v>0.39915</v>
      </c>
      <c r="G8614">
        <v>0.15865000000000001</v>
      </c>
      <c r="H8614">
        <v>0.46334999999999998</v>
      </c>
      <c r="I8614">
        <v>0.13844999999999999</v>
      </c>
      <c r="J8614">
        <v>0.43795000000000001</v>
      </c>
      <c r="K8614">
        <v>5.305E-2</v>
      </c>
      <c r="L8614">
        <v>0.78164999999999996</v>
      </c>
      <c r="M8614">
        <v>0.36585000000000001</v>
      </c>
    </row>
    <row r="8615" spans="2:13" x14ac:dyDescent="0.35">
      <c r="B8615">
        <v>8612</v>
      </c>
      <c r="C8615">
        <v>0.86114999999999997</v>
      </c>
      <c r="D8615">
        <v>0.65334999999999999</v>
      </c>
      <c r="E8615">
        <v>0.32345000000000002</v>
      </c>
      <c r="F8615">
        <v>0.74045000000000005</v>
      </c>
      <c r="G8615">
        <v>0.77375000000000005</v>
      </c>
      <c r="H8615">
        <v>0.31905</v>
      </c>
      <c r="I8615">
        <v>1.6650000000000002E-2</v>
      </c>
      <c r="J8615">
        <v>0.30164999999999997</v>
      </c>
      <c r="K8615">
        <v>0.11345</v>
      </c>
      <c r="L8615">
        <v>0.51175000000000004</v>
      </c>
      <c r="M8615">
        <v>0.38405</v>
      </c>
    </row>
    <row r="8616" spans="2:13" x14ac:dyDescent="0.35">
      <c r="B8616">
        <v>8613</v>
      </c>
      <c r="C8616">
        <v>0.86124999999999996</v>
      </c>
      <c r="D8616">
        <v>0.65715000000000001</v>
      </c>
      <c r="E8616">
        <v>0.77344999999999997</v>
      </c>
      <c r="F8616">
        <v>0.60665000000000002</v>
      </c>
      <c r="G8616">
        <v>1.375E-2</v>
      </c>
      <c r="H8616">
        <v>0.63834999999999997</v>
      </c>
      <c r="I8616">
        <v>0.24404999999999999</v>
      </c>
      <c r="J8616">
        <v>0.94084999999999996</v>
      </c>
      <c r="K8616">
        <v>0.80005000000000004</v>
      </c>
      <c r="L8616">
        <v>0.76895000000000002</v>
      </c>
      <c r="M8616">
        <v>0.62455000000000005</v>
      </c>
    </row>
    <row r="8617" spans="2:13" x14ac:dyDescent="0.35">
      <c r="B8617">
        <v>8614</v>
      </c>
      <c r="C8617">
        <v>0.86134999999999995</v>
      </c>
      <c r="D8617">
        <v>0.30325000000000002</v>
      </c>
      <c r="E8617">
        <v>0.44374999999999998</v>
      </c>
      <c r="F8617">
        <v>0.59675</v>
      </c>
      <c r="G8617">
        <v>0.25305</v>
      </c>
      <c r="H8617">
        <v>1.5949999999999999E-2</v>
      </c>
      <c r="I8617">
        <v>0.63954999999999995</v>
      </c>
      <c r="J8617">
        <v>7.3249999999999996E-2</v>
      </c>
      <c r="K8617">
        <v>0.21525</v>
      </c>
      <c r="L8617">
        <v>0.34655000000000002</v>
      </c>
      <c r="M8617">
        <v>0.39565</v>
      </c>
    </row>
    <row r="8618" spans="2:13" x14ac:dyDescent="0.35">
      <c r="B8618">
        <v>8615</v>
      </c>
      <c r="C8618">
        <v>0.86145000000000005</v>
      </c>
      <c r="D8618">
        <v>0.26035000000000003</v>
      </c>
      <c r="E8618">
        <v>0.38735000000000003</v>
      </c>
      <c r="F8618">
        <v>0.12834999999999999</v>
      </c>
      <c r="G8618">
        <v>0.30485000000000001</v>
      </c>
      <c r="H8618">
        <v>0.95494999999999997</v>
      </c>
      <c r="I8618">
        <v>0.81545000000000001</v>
      </c>
      <c r="J8618">
        <v>2.0150000000000001E-2</v>
      </c>
      <c r="K8618">
        <v>0.14995</v>
      </c>
      <c r="L8618">
        <v>0.79925000000000002</v>
      </c>
      <c r="M8618">
        <v>0.40875</v>
      </c>
    </row>
    <row r="8619" spans="2:13" x14ac:dyDescent="0.35">
      <c r="B8619">
        <v>8616</v>
      </c>
      <c r="C8619">
        <v>0.86155000000000004</v>
      </c>
      <c r="D8619">
        <v>0.87824999999999998</v>
      </c>
      <c r="E8619">
        <v>0.87355000000000005</v>
      </c>
      <c r="F8619">
        <v>0.80484999999999995</v>
      </c>
      <c r="G8619">
        <v>0.56715000000000004</v>
      </c>
      <c r="H8619">
        <v>0.24174999999999999</v>
      </c>
      <c r="I8619">
        <v>0.12095</v>
      </c>
      <c r="J8619">
        <v>0.85865000000000002</v>
      </c>
      <c r="K8619">
        <v>0.50765000000000005</v>
      </c>
      <c r="L8619">
        <v>0.94864999999999999</v>
      </c>
      <c r="M8619">
        <v>0.48494999999999999</v>
      </c>
    </row>
    <row r="8620" spans="2:13" x14ac:dyDescent="0.35">
      <c r="B8620">
        <v>8617</v>
      </c>
      <c r="C8620">
        <v>0.86165000000000003</v>
      </c>
      <c r="D8620">
        <v>0.92635000000000001</v>
      </c>
      <c r="E8620">
        <v>4.4350000000000001E-2</v>
      </c>
      <c r="F8620">
        <v>0.34634999999999999</v>
      </c>
      <c r="G8620">
        <v>0.63554999999999995</v>
      </c>
      <c r="H8620">
        <v>0.92164999999999997</v>
      </c>
      <c r="I8620">
        <v>0.70504999999999995</v>
      </c>
      <c r="J8620">
        <v>0.91785000000000005</v>
      </c>
      <c r="K8620">
        <v>0.50205</v>
      </c>
      <c r="L8620">
        <v>0.42804999999999999</v>
      </c>
      <c r="M8620">
        <v>0.97535000000000005</v>
      </c>
    </row>
    <row r="8621" spans="2:13" x14ac:dyDescent="0.35">
      <c r="B8621">
        <v>8618</v>
      </c>
      <c r="C8621">
        <v>0.86175000000000002</v>
      </c>
      <c r="D8621">
        <v>0.83684999999999998</v>
      </c>
      <c r="E8621">
        <v>0.70445000000000002</v>
      </c>
      <c r="F8621">
        <v>0.64524999999999999</v>
      </c>
      <c r="G8621">
        <v>0.15495</v>
      </c>
      <c r="H8621">
        <v>0.44074999999999998</v>
      </c>
      <c r="I8621">
        <v>0.57415000000000005</v>
      </c>
      <c r="J8621">
        <v>0.15085000000000001</v>
      </c>
      <c r="K8621">
        <v>0.81605000000000005</v>
      </c>
      <c r="L8621">
        <v>0.44895000000000002</v>
      </c>
      <c r="M8621">
        <v>0.34165000000000001</v>
      </c>
    </row>
    <row r="8622" spans="2:13" x14ac:dyDescent="0.35">
      <c r="B8622">
        <v>8619</v>
      </c>
      <c r="C8622">
        <v>0.86185</v>
      </c>
      <c r="D8622">
        <v>0.73265000000000002</v>
      </c>
      <c r="E8622">
        <v>0.18875</v>
      </c>
      <c r="F8622">
        <v>0.68264999999999998</v>
      </c>
      <c r="G8622">
        <v>0.17205000000000001</v>
      </c>
      <c r="H8622">
        <v>0.78274999999999995</v>
      </c>
      <c r="I8622">
        <v>7.5649999999999995E-2</v>
      </c>
      <c r="J8622">
        <v>0.26765</v>
      </c>
      <c r="K8622">
        <v>0.31314999999999998</v>
      </c>
      <c r="L8622">
        <v>0.16455</v>
      </c>
      <c r="M8622">
        <v>0.55445</v>
      </c>
    </row>
    <row r="8623" spans="2:13" x14ac:dyDescent="0.35">
      <c r="B8623">
        <v>8620</v>
      </c>
      <c r="C8623">
        <v>0.86194999999999999</v>
      </c>
      <c r="D8623">
        <v>0.50824999999999998</v>
      </c>
      <c r="E8623">
        <v>0.87855000000000005</v>
      </c>
      <c r="F8623">
        <v>0.21165</v>
      </c>
      <c r="G8623">
        <v>0.50465000000000004</v>
      </c>
      <c r="H8623">
        <v>0.23005</v>
      </c>
      <c r="I8623">
        <v>0.48215000000000002</v>
      </c>
      <c r="J8623">
        <v>0.35925000000000001</v>
      </c>
      <c r="K8623">
        <v>0.13005</v>
      </c>
      <c r="L8623">
        <v>0.18955</v>
      </c>
      <c r="M8623">
        <v>0.48325000000000001</v>
      </c>
    </row>
    <row r="8624" spans="2:13" x14ac:dyDescent="0.35">
      <c r="B8624">
        <v>8621</v>
      </c>
      <c r="C8624">
        <v>0.86204999999999998</v>
      </c>
      <c r="D8624">
        <v>0.12404999999999999</v>
      </c>
      <c r="E8624">
        <v>0.86914999999999998</v>
      </c>
      <c r="F8624">
        <v>0.80545</v>
      </c>
      <c r="G8624">
        <v>0.33005000000000001</v>
      </c>
      <c r="H8624">
        <v>0.87024999999999997</v>
      </c>
      <c r="I8624">
        <v>0.83735000000000004</v>
      </c>
      <c r="J8624">
        <v>0.46195000000000003</v>
      </c>
      <c r="K8624">
        <v>0.11235000000000001</v>
      </c>
      <c r="L8624">
        <v>0.15475</v>
      </c>
      <c r="M8624">
        <v>0.54285000000000005</v>
      </c>
    </row>
    <row r="8625" spans="2:13" x14ac:dyDescent="0.35">
      <c r="B8625">
        <v>8622</v>
      </c>
      <c r="C8625">
        <v>0.86214999999999997</v>
      </c>
      <c r="D8625">
        <v>0.23055</v>
      </c>
      <c r="E8625">
        <v>0.26365</v>
      </c>
      <c r="F8625">
        <v>0.70035000000000003</v>
      </c>
      <c r="G8625">
        <v>0.92054999999999998</v>
      </c>
      <c r="H8625">
        <v>0.70235000000000003</v>
      </c>
      <c r="I8625">
        <v>0.85035000000000005</v>
      </c>
      <c r="J8625">
        <v>0.76775000000000004</v>
      </c>
      <c r="K8625">
        <v>0.90405000000000002</v>
      </c>
      <c r="L8625">
        <v>0.21124999999999999</v>
      </c>
      <c r="M8625">
        <v>0.99095</v>
      </c>
    </row>
    <row r="8626" spans="2:13" x14ac:dyDescent="0.35">
      <c r="B8626">
        <v>8623</v>
      </c>
      <c r="C8626">
        <v>0.86224999999999996</v>
      </c>
      <c r="D8626">
        <v>0.57125000000000004</v>
      </c>
      <c r="E8626">
        <v>0.81974999999999998</v>
      </c>
      <c r="F8626">
        <v>0.10455</v>
      </c>
      <c r="G8626">
        <v>0.64005000000000001</v>
      </c>
      <c r="H8626">
        <v>0.68654999999999999</v>
      </c>
      <c r="I8626">
        <v>0.64354999999999996</v>
      </c>
      <c r="J8626">
        <v>0.95274999999999999</v>
      </c>
      <c r="K8626">
        <v>0.69125000000000003</v>
      </c>
      <c r="L8626">
        <v>0.84865000000000002</v>
      </c>
      <c r="M8626">
        <v>0.79035</v>
      </c>
    </row>
    <row r="8627" spans="2:13" x14ac:dyDescent="0.35">
      <c r="B8627">
        <v>8624</v>
      </c>
      <c r="C8627">
        <v>0.86234999999999995</v>
      </c>
      <c r="D8627">
        <v>0.70735000000000003</v>
      </c>
      <c r="E8627">
        <v>0.46045000000000003</v>
      </c>
      <c r="F8627">
        <v>0.75065000000000004</v>
      </c>
      <c r="G8627">
        <v>0.90785000000000005</v>
      </c>
      <c r="H8627">
        <v>0.94664999999999999</v>
      </c>
      <c r="I8627">
        <v>0.56245000000000001</v>
      </c>
      <c r="J8627">
        <v>0.87585000000000002</v>
      </c>
      <c r="K8627">
        <v>0.76705000000000001</v>
      </c>
      <c r="L8627">
        <v>0.40044999999999997</v>
      </c>
      <c r="M8627">
        <v>0.60114999999999996</v>
      </c>
    </row>
    <row r="8628" spans="2:13" x14ac:dyDescent="0.35">
      <c r="B8628">
        <v>8625</v>
      </c>
      <c r="C8628">
        <v>0.86245000000000005</v>
      </c>
      <c r="D8628">
        <v>0.50724999999999998</v>
      </c>
      <c r="E8628">
        <v>0.20265</v>
      </c>
      <c r="F8628">
        <v>0.24055000000000001</v>
      </c>
      <c r="G8628">
        <v>0.26074999999999998</v>
      </c>
      <c r="H8628">
        <v>0.15425</v>
      </c>
      <c r="I8628">
        <v>0.69105000000000005</v>
      </c>
      <c r="J8628">
        <v>0.25474999999999998</v>
      </c>
      <c r="K8628">
        <v>0.52754999999999996</v>
      </c>
      <c r="L8628">
        <v>0.56955</v>
      </c>
      <c r="M8628">
        <v>0.87004999999999999</v>
      </c>
    </row>
    <row r="8629" spans="2:13" x14ac:dyDescent="0.35">
      <c r="B8629">
        <v>8626</v>
      </c>
      <c r="C8629">
        <v>0.86255000000000004</v>
      </c>
      <c r="D8629">
        <v>6.8500000000000002E-3</v>
      </c>
      <c r="E8629">
        <v>0.64764999999999995</v>
      </c>
      <c r="F8629">
        <v>5.985E-2</v>
      </c>
      <c r="G8629">
        <v>7.1050000000000002E-2</v>
      </c>
      <c r="H8629">
        <v>0.80305000000000004</v>
      </c>
      <c r="I8629">
        <v>0.33515</v>
      </c>
      <c r="J8629">
        <v>0.77464999999999995</v>
      </c>
      <c r="K8629">
        <v>0.63815</v>
      </c>
      <c r="L8629">
        <v>2.8549999999999999E-2</v>
      </c>
      <c r="M8629">
        <v>0.72704999999999997</v>
      </c>
    </row>
    <row r="8630" spans="2:13" x14ac:dyDescent="0.35">
      <c r="B8630">
        <v>8627</v>
      </c>
      <c r="C8630">
        <v>0.86265000000000003</v>
      </c>
      <c r="D8630">
        <v>0.44945000000000002</v>
      </c>
      <c r="E8630">
        <v>0.65834999999999999</v>
      </c>
      <c r="F8630">
        <v>0.40884999999999999</v>
      </c>
      <c r="G8630">
        <v>0.20954999999999999</v>
      </c>
      <c r="H8630">
        <v>6.1500000000000001E-3</v>
      </c>
      <c r="I8630">
        <v>0.99565000000000003</v>
      </c>
      <c r="J8630">
        <v>0.75405</v>
      </c>
      <c r="K8630">
        <v>0.82264999999999999</v>
      </c>
      <c r="L8630">
        <v>0.32205</v>
      </c>
      <c r="M8630">
        <v>0.75844999999999996</v>
      </c>
    </row>
    <row r="8631" spans="2:13" x14ac:dyDescent="0.35">
      <c r="B8631">
        <v>8628</v>
      </c>
      <c r="C8631">
        <v>0.86275000000000002</v>
      </c>
      <c r="D8631">
        <v>7.2349999999999998E-2</v>
      </c>
      <c r="E8631">
        <v>0.63595000000000002</v>
      </c>
      <c r="F8631">
        <v>0.84004999999999996</v>
      </c>
      <c r="G8631">
        <v>0.26874999999999999</v>
      </c>
      <c r="H8631">
        <v>8.3150000000000002E-2</v>
      </c>
      <c r="I8631">
        <v>0.90134999999999998</v>
      </c>
      <c r="J8631">
        <v>0.89115</v>
      </c>
      <c r="K8631">
        <v>0.92374999999999996</v>
      </c>
      <c r="L8631">
        <v>0.78944999999999999</v>
      </c>
      <c r="M8631">
        <v>0.84945000000000004</v>
      </c>
    </row>
    <row r="8632" spans="2:13" x14ac:dyDescent="0.35">
      <c r="B8632">
        <v>8629</v>
      </c>
      <c r="C8632">
        <v>0.86285000000000001</v>
      </c>
      <c r="D8632">
        <v>0.13975000000000001</v>
      </c>
      <c r="E8632">
        <v>0.77875000000000005</v>
      </c>
      <c r="F8632">
        <v>0.14324999999999999</v>
      </c>
      <c r="G8632">
        <v>0.79725000000000001</v>
      </c>
      <c r="H8632">
        <v>0.34625</v>
      </c>
      <c r="I8632">
        <v>0.13644999999999999</v>
      </c>
      <c r="J8632">
        <v>0.69305000000000005</v>
      </c>
      <c r="K8632">
        <v>6.6499999999999997E-3</v>
      </c>
      <c r="L8632">
        <v>0.51354999999999995</v>
      </c>
      <c r="M8632">
        <v>0.76985000000000003</v>
      </c>
    </row>
    <row r="8633" spans="2:13" x14ac:dyDescent="0.35">
      <c r="B8633">
        <v>8630</v>
      </c>
      <c r="C8633">
        <v>0.86294999999999999</v>
      </c>
      <c r="D8633">
        <v>0.67154999999999998</v>
      </c>
      <c r="E8633">
        <v>1.525E-2</v>
      </c>
      <c r="F8633">
        <v>0.60335000000000005</v>
      </c>
      <c r="G8633">
        <v>0.93425000000000002</v>
      </c>
      <c r="H8633">
        <v>0.24915000000000001</v>
      </c>
      <c r="I8633">
        <v>0.20225000000000001</v>
      </c>
      <c r="J8633">
        <v>0.62104999999999999</v>
      </c>
      <c r="K8633">
        <v>0.58614999999999995</v>
      </c>
      <c r="L8633">
        <v>0.95215000000000005</v>
      </c>
      <c r="M8633">
        <v>0.45655000000000001</v>
      </c>
    </row>
    <row r="8634" spans="2:13" x14ac:dyDescent="0.35">
      <c r="B8634">
        <v>8631</v>
      </c>
      <c r="C8634">
        <v>0.86304999999999998</v>
      </c>
      <c r="D8634">
        <v>0.87905</v>
      </c>
      <c r="E8634">
        <v>0.72855000000000003</v>
      </c>
      <c r="F8634">
        <v>0.67044999999999999</v>
      </c>
      <c r="G8634">
        <v>0.13675000000000001</v>
      </c>
      <c r="H8634">
        <v>0.57404999999999995</v>
      </c>
      <c r="I8634">
        <v>1.9650000000000001E-2</v>
      </c>
      <c r="J8634">
        <v>0.13794999999999999</v>
      </c>
      <c r="K8634">
        <v>0.97504999999999997</v>
      </c>
      <c r="L8634">
        <v>0.35785</v>
      </c>
      <c r="M8634">
        <v>0.72555000000000003</v>
      </c>
    </row>
    <row r="8635" spans="2:13" x14ac:dyDescent="0.35">
      <c r="B8635">
        <v>8632</v>
      </c>
      <c r="C8635">
        <v>0.86314999999999997</v>
      </c>
      <c r="D8635">
        <v>0.14374999999999999</v>
      </c>
      <c r="E8635">
        <v>0.33745000000000003</v>
      </c>
      <c r="F8635">
        <v>0.92935000000000001</v>
      </c>
      <c r="G8635">
        <v>0.36404999999999998</v>
      </c>
      <c r="H8635">
        <v>0.88475000000000004</v>
      </c>
      <c r="I8635">
        <v>0.82665</v>
      </c>
      <c r="J8635">
        <v>0.40734999999999999</v>
      </c>
      <c r="K8635">
        <v>0.31385000000000002</v>
      </c>
      <c r="L8635">
        <v>0.92195000000000005</v>
      </c>
      <c r="M8635">
        <v>0.53054999999999997</v>
      </c>
    </row>
    <row r="8636" spans="2:13" x14ac:dyDescent="0.35">
      <c r="B8636">
        <v>8633</v>
      </c>
      <c r="C8636">
        <v>0.86324999999999996</v>
      </c>
      <c r="D8636">
        <v>0.83655000000000002</v>
      </c>
      <c r="E8636">
        <v>0.96584999999999999</v>
      </c>
      <c r="F8636">
        <v>0.50285000000000002</v>
      </c>
      <c r="G8636">
        <v>5.3850000000000002E-2</v>
      </c>
      <c r="H8636">
        <v>0.58045000000000002</v>
      </c>
      <c r="I8636">
        <v>0.89844999999999997</v>
      </c>
      <c r="J8636">
        <v>0.37154999999999999</v>
      </c>
      <c r="K8636">
        <v>0.18634999999999999</v>
      </c>
      <c r="L8636">
        <v>0.97294999999999998</v>
      </c>
      <c r="M8636">
        <v>0.37104999999999999</v>
      </c>
    </row>
    <row r="8637" spans="2:13" x14ac:dyDescent="0.35">
      <c r="B8637">
        <v>8634</v>
      </c>
      <c r="C8637">
        <v>0.86334999999999995</v>
      </c>
      <c r="D8637">
        <v>0.35585</v>
      </c>
      <c r="E8637">
        <v>0.40775</v>
      </c>
      <c r="F8637">
        <v>0.32064999999999999</v>
      </c>
      <c r="G8637">
        <v>0.51195000000000002</v>
      </c>
      <c r="H8637">
        <v>0.25605</v>
      </c>
      <c r="I8637">
        <v>0.66574999999999995</v>
      </c>
      <c r="J8637">
        <v>0.44185000000000002</v>
      </c>
      <c r="K8637">
        <v>0.70615000000000006</v>
      </c>
      <c r="L8637">
        <v>0.61385000000000001</v>
      </c>
      <c r="M8637">
        <v>0.50395000000000001</v>
      </c>
    </row>
    <row r="8638" spans="2:13" x14ac:dyDescent="0.35">
      <c r="B8638">
        <v>8635</v>
      </c>
      <c r="C8638">
        <v>0.86345000000000005</v>
      </c>
      <c r="D8638">
        <v>0.34955000000000003</v>
      </c>
      <c r="E8638">
        <v>0.61375000000000002</v>
      </c>
      <c r="F8638">
        <v>0.73085</v>
      </c>
      <c r="G8638">
        <v>0.53315000000000001</v>
      </c>
      <c r="H8638">
        <v>0.50085000000000002</v>
      </c>
      <c r="I8638">
        <v>0.37774999999999997</v>
      </c>
      <c r="J8638">
        <v>6.6049999999999998E-2</v>
      </c>
      <c r="K8638">
        <v>0.47815000000000002</v>
      </c>
      <c r="L8638">
        <v>0.51844999999999997</v>
      </c>
      <c r="M8638">
        <v>0.15925</v>
      </c>
    </row>
    <row r="8639" spans="2:13" x14ac:dyDescent="0.35">
      <c r="B8639">
        <v>8636</v>
      </c>
      <c r="C8639">
        <v>0.86355000000000004</v>
      </c>
      <c r="D8639">
        <v>0.98234999999999995</v>
      </c>
      <c r="E8639">
        <v>0.12925</v>
      </c>
      <c r="F8639">
        <v>0.29485</v>
      </c>
      <c r="G8639">
        <v>7.2249999999999995E-2</v>
      </c>
      <c r="H8639">
        <v>0.74865000000000004</v>
      </c>
      <c r="I8639">
        <v>0.33894999999999997</v>
      </c>
      <c r="J8639">
        <v>0.82745000000000002</v>
      </c>
      <c r="K8639">
        <v>0.61214999999999997</v>
      </c>
      <c r="L8639">
        <v>0.43104999999999999</v>
      </c>
      <c r="M8639">
        <v>0.16794999999999999</v>
      </c>
    </row>
    <row r="8640" spans="2:13" x14ac:dyDescent="0.35">
      <c r="B8640">
        <v>8637</v>
      </c>
      <c r="C8640">
        <v>0.86365000000000003</v>
      </c>
      <c r="D8640">
        <v>0.91064999999999996</v>
      </c>
      <c r="E8640">
        <v>0.16564999999999999</v>
      </c>
      <c r="F8640">
        <v>0.77654999999999996</v>
      </c>
      <c r="G8640">
        <v>0.30085000000000001</v>
      </c>
      <c r="H8640">
        <v>0.34844999999999998</v>
      </c>
      <c r="I8640">
        <v>0.90154999999999996</v>
      </c>
      <c r="J8640">
        <v>0.55225000000000002</v>
      </c>
      <c r="K8640">
        <v>0.82845000000000002</v>
      </c>
      <c r="L8640">
        <v>0.49325000000000002</v>
      </c>
      <c r="M8640">
        <v>0.69084999999999996</v>
      </c>
    </row>
    <row r="8641" spans="2:13" x14ac:dyDescent="0.35">
      <c r="B8641">
        <v>8638</v>
      </c>
      <c r="C8641">
        <v>0.86375000000000002</v>
      </c>
      <c r="D8641">
        <v>0.47725000000000001</v>
      </c>
      <c r="E8641">
        <v>0.82404999999999995</v>
      </c>
      <c r="F8641">
        <v>9.1350000000000001E-2</v>
      </c>
      <c r="G8641">
        <v>0.42764999999999997</v>
      </c>
      <c r="H8641">
        <v>0.13285</v>
      </c>
      <c r="I8641">
        <v>0.86204999999999998</v>
      </c>
      <c r="J8641">
        <v>0.13894999999999999</v>
      </c>
      <c r="K8641">
        <v>3.9750000000000001E-2</v>
      </c>
      <c r="L8641">
        <v>0.60685</v>
      </c>
      <c r="M8641">
        <v>0.65344999999999998</v>
      </c>
    </row>
    <row r="8642" spans="2:13" x14ac:dyDescent="0.35">
      <c r="B8642">
        <v>8639</v>
      </c>
      <c r="C8642">
        <v>0.86385000000000001</v>
      </c>
      <c r="D8642">
        <v>0.57355</v>
      </c>
      <c r="E8642">
        <v>0.99324999999999997</v>
      </c>
      <c r="F8642">
        <v>0.11075</v>
      </c>
      <c r="G8642">
        <v>0.15615000000000001</v>
      </c>
      <c r="H8642">
        <v>0.12195</v>
      </c>
      <c r="I8642">
        <v>0.83225000000000005</v>
      </c>
      <c r="J8642">
        <v>0.43675000000000003</v>
      </c>
      <c r="K8642">
        <v>0.53254999999999997</v>
      </c>
      <c r="L8642">
        <v>0.31774999999999998</v>
      </c>
      <c r="M8642">
        <v>0.38155</v>
      </c>
    </row>
    <row r="8643" spans="2:13" x14ac:dyDescent="0.35">
      <c r="B8643">
        <v>8640</v>
      </c>
      <c r="C8643">
        <v>0.86395</v>
      </c>
      <c r="D8643">
        <v>0.60275000000000001</v>
      </c>
      <c r="E8643">
        <v>0.88775000000000004</v>
      </c>
      <c r="F8643">
        <v>0.71535000000000004</v>
      </c>
      <c r="G8643">
        <v>0.42825000000000002</v>
      </c>
      <c r="H8643">
        <v>0.73085</v>
      </c>
      <c r="I8643">
        <v>0.88065000000000004</v>
      </c>
      <c r="J8643">
        <v>0.29854999999999998</v>
      </c>
      <c r="K8643">
        <v>0.36985000000000001</v>
      </c>
      <c r="L8643">
        <v>2.5500000000000002E-3</v>
      </c>
      <c r="M8643">
        <v>0.69055</v>
      </c>
    </row>
    <row r="8644" spans="2:13" x14ac:dyDescent="0.35">
      <c r="B8644">
        <v>8641</v>
      </c>
      <c r="C8644">
        <v>0.86404999999999998</v>
      </c>
      <c r="D8644">
        <v>0.18984999999999999</v>
      </c>
      <c r="E8644">
        <v>0.69125000000000003</v>
      </c>
      <c r="F8644">
        <v>0.21795</v>
      </c>
      <c r="G8644">
        <v>0.92945</v>
      </c>
      <c r="H8644">
        <v>0.39055000000000001</v>
      </c>
      <c r="I8644">
        <v>0.84624999999999995</v>
      </c>
      <c r="J8644">
        <v>0.58555000000000001</v>
      </c>
      <c r="K8644">
        <v>0.16445000000000001</v>
      </c>
      <c r="L8644">
        <v>0.32005</v>
      </c>
      <c r="M8644">
        <v>0.46045000000000003</v>
      </c>
    </row>
    <row r="8645" spans="2:13" x14ac:dyDescent="0.35">
      <c r="B8645">
        <v>8642</v>
      </c>
      <c r="C8645">
        <v>0.86414999999999997</v>
      </c>
      <c r="D8645">
        <v>0.32055</v>
      </c>
      <c r="E8645">
        <v>0.84835000000000005</v>
      </c>
      <c r="F8645">
        <v>0.41415000000000002</v>
      </c>
      <c r="G8645">
        <v>0.23655000000000001</v>
      </c>
      <c r="H8645">
        <v>0.66464999999999996</v>
      </c>
      <c r="I8645">
        <v>9.8250000000000004E-2</v>
      </c>
      <c r="J8645">
        <v>0.75954999999999995</v>
      </c>
      <c r="K8645">
        <v>0.58504999999999996</v>
      </c>
      <c r="L8645">
        <v>0.47334999999999999</v>
      </c>
      <c r="M8645">
        <v>0.44295000000000001</v>
      </c>
    </row>
    <row r="8646" spans="2:13" x14ac:dyDescent="0.35">
      <c r="B8646">
        <v>8643</v>
      </c>
      <c r="C8646">
        <v>0.86424999999999996</v>
      </c>
      <c r="D8646">
        <v>0.61785000000000001</v>
      </c>
      <c r="E8646">
        <v>0.25845000000000001</v>
      </c>
      <c r="F8646">
        <v>0.62375000000000003</v>
      </c>
      <c r="G8646">
        <v>3.6049999999999999E-2</v>
      </c>
      <c r="H8646">
        <v>0.73075000000000001</v>
      </c>
      <c r="I8646">
        <v>0.30095</v>
      </c>
      <c r="J8646">
        <v>0.60055000000000003</v>
      </c>
      <c r="K8646">
        <v>0.83525000000000005</v>
      </c>
      <c r="L8646">
        <v>0.33374999999999999</v>
      </c>
      <c r="M8646">
        <v>0.29004999999999997</v>
      </c>
    </row>
    <row r="8647" spans="2:13" x14ac:dyDescent="0.35">
      <c r="B8647">
        <v>8644</v>
      </c>
      <c r="C8647">
        <v>0.86434999999999995</v>
      </c>
      <c r="D8647">
        <v>0.17974999999999999</v>
      </c>
      <c r="E8647">
        <v>0.78474999999999995</v>
      </c>
      <c r="F8647">
        <v>0.36175000000000002</v>
      </c>
      <c r="G8647">
        <v>0.12934999999999999</v>
      </c>
      <c r="H8647">
        <v>0.49054999999999999</v>
      </c>
      <c r="I8647">
        <v>9.1850000000000001E-2</v>
      </c>
      <c r="J8647">
        <v>0.52534999999999998</v>
      </c>
      <c r="K8647">
        <v>8.5550000000000001E-2</v>
      </c>
      <c r="L8647">
        <v>0.57215000000000005</v>
      </c>
      <c r="M8647">
        <v>0.18345</v>
      </c>
    </row>
    <row r="8648" spans="2:13" x14ac:dyDescent="0.35">
      <c r="B8648">
        <v>8645</v>
      </c>
      <c r="C8648">
        <v>0.86445000000000005</v>
      </c>
      <c r="D8648">
        <v>0.43924999999999997</v>
      </c>
      <c r="E8648">
        <v>0.26865</v>
      </c>
      <c r="F8648">
        <v>0.87095</v>
      </c>
      <c r="G8648">
        <v>0.27084999999999998</v>
      </c>
      <c r="H8648">
        <v>0.16464999999999999</v>
      </c>
      <c r="I8648">
        <v>0.19395000000000001</v>
      </c>
      <c r="J8648">
        <v>0.25814999999999999</v>
      </c>
      <c r="K8648">
        <v>0.42754999999999999</v>
      </c>
      <c r="L8648">
        <v>0.93194999999999995</v>
      </c>
      <c r="M8648">
        <v>0.29044999999999999</v>
      </c>
    </row>
    <row r="8649" spans="2:13" x14ac:dyDescent="0.35">
      <c r="B8649">
        <v>8646</v>
      </c>
      <c r="C8649">
        <v>0.86455000000000004</v>
      </c>
      <c r="D8649">
        <v>0.17265</v>
      </c>
      <c r="E8649">
        <v>0.91115000000000002</v>
      </c>
      <c r="F8649">
        <v>0.78305000000000002</v>
      </c>
      <c r="G8649">
        <v>0.15235000000000001</v>
      </c>
      <c r="H8649">
        <v>0.37414999999999998</v>
      </c>
      <c r="I8649">
        <v>0.90015000000000001</v>
      </c>
      <c r="J8649">
        <v>0.56745000000000001</v>
      </c>
      <c r="K8649">
        <v>0.19505</v>
      </c>
      <c r="L8649">
        <v>0.43864999999999998</v>
      </c>
      <c r="M8649">
        <v>0.82335000000000003</v>
      </c>
    </row>
    <row r="8650" spans="2:13" x14ac:dyDescent="0.35">
      <c r="B8650">
        <v>8647</v>
      </c>
      <c r="C8650">
        <v>0.86465000000000003</v>
      </c>
      <c r="D8650">
        <v>0.78395000000000004</v>
      </c>
      <c r="E8650">
        <v>0.60214999999999996</v>
      </c>
      <c r="F8650">
        <v>0.80905000000000005</v>
      </c>
      <c r="G8650">
        <v>0.59284999999999999</v>
      </c>
      <c r="H8650">
        <v>0.61045000000000005</v>
      </c>
      <c r="I8650">
        <v>0.71445000000000003</v>
      </c>
      <c r="J8650">
        <v>0.13255</v>
      </c>
      <c r="K8650">
        <v>0.75395000000000001</v>
      </c>
      <c r="L8650">
        <v>0.90434999999999999</v>
      </c>
      <c r="M8650">
        <v>0.58494999999999997</v>
      </c>
    </row>
    <row r="8651" spans="2:13" x14ac:dyDescent="0.35">
      <c r="B8651">
        <v>8648</v>
      </c>
      <c r="C8651">
        <v>0.86475000000000002</v>
      </c>
      <c r="D8651">
        <v>0.65575000000000006</v>
      </c>
      <c r="E8651">
        <v>0.17904999999999999</v>
      </c>
      <c r="F8651">
        <v>0.12485</v>
      </c>
      <c r="G8651">
        <v>0.31355</v>
      </c>
      <c r="H8651">
        <v>0.16894999999999999</v>
      </c>
      <c r="I8651">
        <v>0.65705000000000002</v>
      </c>
      <c r="J8651">
        <v>1.3950000000000001E-2</v>
      </c>
      <c r="K8651">
        <v>0.11945</v>
      </c>
      <c r="L8651">
        <v>0.10475</v>
      </c>
      <c r="M8651">
        <v>0.96165</v>
      </c>
    </row>
    <row r="8652" spans="2:13" x14ac:dyDescent="0.35">
      <c r="B8652">
        <v>8649</v>
      </c>
      <c r="C8652">
        <v>0.86485000000000001</v>
      </c>
      <c r="D8652">
        <v>0.23444999999999999</v>
      </c>
      <c r="E8652">
        <v>2.4850000000000001E-2</v>
      </c>
      <c r="F8652">
        <v>0.76575000000000004</v>
      </c>
      <c r="G8652">
        <v>3.4349999999999999E-2</v>
      </c>
      <c r="H8652">
        <v>0.21274999999999999</v>
      </c>
      <c r="I8652">
        <v>0.13925000000000001</v>
      </c>
      <c r="J8652">
        <v>0.77625</v>
      </c>
      <c r="K8652">
        <v>0.40055000000000002</v>
      </c>
      <c r="L8652">
        <v>0.76485000000000003</v>
      </c>
      <c r="M8652">
        <v>0.62024999999999997</v>
      </c>
    </row>
    <row r="8653" spans="2:13" x14ac:dyDescent="0.35">
      <c r="B8653">
        <v>8650</v>
      </c>
      <c r="C8653">
        <v>0.86495</v>
      </c>
      <c r="D8653">
        <v>0.13544999999999999</v>
      </c>
      <c r="E8653">
        <v>0.25124999999999997</v>
      </c>
      <c r="F8653">
        <v>0.67005000000000003</v>
      </c>
      <c r="G8653">
        <v>0.36025000000000001</v>
      </c>
      <c r="H8653">
        <v>0.35204999999999997</v>
      </c>
      <c r="I8653">
        <v>0.26365</v>
      </c>
      <c r="J8653">
        <v>0.67674999999999996</v>
      </c>
      <c r="K8653">
        <v>8.8249999999999995E-2</v>
      </c>
      <c r="L8653">
        <v>0.94915000000000005</v>
      </c>
      <c r="M8653">
        <v>0.54964999999999997</v>
      </c>
    </row>
    <row r="8654" spans="2:13" x14ac:dyDescent="0.35">
      <c r="B8654">
        <v>8651</v>
      </c>
      <c r="C8654">
        <v>0.86504999999999999</v>
      </c>
      <c r="D8654">
        <v>0.21074999999999999</v>
      </c>
      <c r="E8654">
        <v>0.14995</v>
      </c>
      <c r="F8654">
        <v>0.39934999999999998</v>
      </c>
      <c r="G8654">
        <v>2.5850000000000001E-2</v>
      </c>
      <c r="H8654">
        <v>6.7849999999999994E-2</v>
      </c>
      <c r="I8654">
        <v>0.10625</v>
      </c>
      <c r="J8654">
        <v>0.45695000000000002</v>
      </c>
      <c r="K8654">
        <v>0.93674999999999997</v>
      </c>
      <c r="L8654">
        <v>0.41904999999999998</v>
      </c>
      <c r="M8654">
        <v>0.45215</v>
      </c>
    </row>
    <row r="8655" spans="2:13" x14ac:dyDescent="0.35">
      <c r="B8655">
        <v>8652</v>
      </c>
      <c r="C8655">
        <v>0.86514999999999997</v>
      </c>
      <c r="D8655">
        <v>0.95045000000000002</v>
      </c>
      <c r="E8655">
        <v>5.5550000000000002E-2</v>
      </c>
      <c r="F8655">
        <v>8.3949999999999997E-2</v>
      </c>
      <c r="G8655">
        <v>0.58774999999999999</v>
      </c>
      <c r="H8655">
        <v>0.83645000000000003</v>
      </c>
      <c r="I8655">
        <v>0.28675</v>
      </c>
      <c r="J8655">
        <v>0.65454999999999997</v>
      </c>
      <c r="K8655">
        <v>0.55645</v>
      </c>
      <c r="L8655">
        <v>0.30004999999999998</v>
      </c>
      <c r="M8655">
        <v>8.4650000000000003E-2</v>
      </c>
    </row>
    <row r="8656" spans="2:13" x14ac:dyDescent="0.35">
      <c r="B8656">
        <v>8653</v>
      </c>
      <c r="C8656">
        <v>0.86524999999999996</v>
      </c>
      <c r="D8656">
        <v>0.61514999999999997</v>
      </c>
      <c r="E8656">
        <v>0.71304999999999996</v>
      </c>
      <c r="F8656">
        <v>0.42614999999999997</v>
      </c>
      <c r="G8656">
        <v>0.29244999999999999</v>
      </c>
      <c r="H8656">
        <v>0.89464999999999995</v>
      </c>
      <c r="I8656">
        <v>0.33794999999999997</v>
      </c>
      <c r="J8656">
        <v>0.51005</v>
      </c>
      <c r="K8656">
        <v>0.40394999999999998</v>
      </c>
      <c r="L8656">
        <v>0.90734999999999999</v>
      </c>
      <c r="M8656">
        <v>0.56394999999999995</v>
      </c>
    </row>
    <row r="8657" spans="2:13" x14ac:dyDescent="0.35">
      <c r="B8657">
        <v>8654</v>
      </c>
      <c r="C8657">
        <v>0.86534999999999995</v>
      </c>
      <c r="D8657">
        <v>0.44145000000000001</v>
      </c>
      <c r="E8657">
        <v>0.86855000000000004</v>
      </c>
      <c r="F8657">
        <v>8.6150000000000004E-2</v>
      </c>
      <c r="G8657">
        <v>0.40844999999999998</v>
      </c>
      <c r="H8657">
        <v>0.59014999999999995</v>
      </c>
      <c r="I8657">
        <v>8.8249999999999995E-2</v>
      </c>
      <c r="J8657">
        <v>0.91305000000000003</v>
      </c>
      <c r="K8657">
        <v>0.89324999999999999</v>
      </c>
      <c r="L8657">
        <v>0.75195000000000001</v>
      </c>
      <c r="M8657">
        <v>0.65674999999999994</v>
      </c>
    </row>
    <row r="8658" spans="2:13" x14ac:dyDescent="0.35">
      <c r="B8658">
        <v>8655</v>
      </c>
      <c r="C8658">
        <v>0.86545000000000005</v>
      </c>
      <c r="D8658">
        <v>0.14674999999999999</v>
      </c>
      <c r="E8658">
        <v>0.75754999999999995</v>
      </c>
      <c r="F8658">
        <v>0.58115000000000006</v>
      </c>
      <c r="G8658">
        <v>2.7050000000000001E-2</v>
      </c>
      <c r="H8658">
        <v>2.315E-2</v>
      </c>
      <c r="I8658">
        <v>7.7049999999999993E-2</v>
      </c>
      <c r="J8658">
        <v>1.205E-2</v>
      </c>
      <c r="K8658">
        <v>0.98304999999999998</v>
      </c>
      <c r="L8658">
        <v>0.11795</v>
      </c>
      <c r="M8658">
        <v>0.68384999999999996</v>
      </c>
    </row>
    <row r="8659" spans="2:13" x14ac:dyDescent="0.35">
      <c r="B8659">
        <v>8656</v>
      </c>
      <c r="C8659">
        <v>0.86555000000000004</v>
      </c>
      <c r="D8659">
        <v>0.68605000000000005</v>
      </c>
      <c r="E8659">
        <v>3.415E-2</v>
      </c>
      <c r="F8659">
        <v>0.79425000000000001</v>
      </c>
      <c r="G8659">
        <v>0.30054999999999998</v>
      </c>
      <c r="H8659">
        <v>0.80654999999999999</v>
      </c>
      <c r="I8659">
        <v>0.84955000000000003</v>
      </c>
      <c r="J8659">
        <v>0.99404999999999999</v>
      </c>
      <c r="K8659">
        <v>0.60704999999999998</v>
      </c>
      <c r="L8659">
        <v>0.26345000000000002</v>
      </c>
      <c r="M8659">
        <v>0.66244999999999998</v>
      </c>
    </row>
    <row r="8660" spans="2:13" x14ac:dyDescent="0.35">
      <c r="B8660">
        <v>8657</v>
      </c>
      <c r="C8660">
        <v>0.86565000000000003</v>
      </c>
      <c r="D8660">
        <v>0.20415</v>
      </c>
      <c r="E8660">
        <v>0.23064999999999999</v>
      </c>
      <c r="F8660">
        <v>0.61065000000000003</v>
      </c>
      <c r="G8660">
        <v>0.76775000000000004</v>
      </c>
      <c r="H8660">
        <v>0.72014999999999996</v>
      </c>
      <c r="I8660">
        <v>0.84004999999999996</v>
      </c>
      <c r="J8660">
        <v>0.82255</v>
      </c>
      <c r="K8660">
        <v>0.67654999999999998</v>
      </c>
      <c r="L8660">
        <v>0.36414999999999997</v>
      </c>
      <c r="M8660">
        <v>2.5950000000000001E-2</v>
      </c>
    </row>
    <row r="8661" spans="2:13" x14ac:dyDescent="0.35">
      <c r="B8661">
        <v>8658</v>
      </c>
      <c r="C8661">
        <v>0.86575000000000002</v>
      </c>
      <c r="D8661">
        <v>0.21934999999999999</v>
      </c>
      <c r="E8661">
        <v>0.92005000000000003</v>
      </c>
      <c r="F8661">
        <v>0.68405000000000005</v>
      </c>
      <c r="G8661">
        <v>0.62214999999999998</v>
      </c>
      <c r="H8661">
        <v>0.90964999999999996</v>
      </c>
      <c r="I8661">
        <v>0.30545</v>
      </c>
      <c r="J8661">
        <v>0.57315000000000005</v>
      </c>
      <c r="K8661">
        <v>0.86445000000000005</v>
      </c>
      <c r="L8661">
        <v>0.91435</v>
      </c>
      <c r="M8661">
        <v>0.72065000000000001</v>
      </c>
    </row>
    <row r="8662" spans="2:13" x14ac:dyDescent="0.35">
      <c r="B8662">
        <v>8659</v>
      </c>
      <c r="C8662">
        <v>0.86585000000000001</v>
      </c>
      <c r="D8662">
        <v>0.17085</v>
      </c>
      <c r="E8662">
        <v>0.42185</v>
      </c>
      <c r="F8662">
        <v>0.49904999999999999</v>
      </c>
      <c r="G8662">
        <v>0.98004999999999998</v>
      </c>
      <c r="H8662">
        <v>0.22295000000000001</v>
      </c>
      <c r="I8662">
        <v>0.75175000000000003</v>
      </c>
      <c r="J8662">
        <v>2.2749999999999999E-2</v>
      </c>
      <c r="K8662">
        <v>0.43704999999999999</v>
      </c>
      <c r="L8662">
        <v>0.12855</v>
      </c>
      <c r="M8662">
        <v>0.60494999999999999</v>
      </c>
    </row>
    <row r="8663" spans="2:13" x14ac:dyDescent="0.35">
      <c r="B8663">
        <v>8660</v>
      </c>
      <c r="C8663">
        <v>0.86595</v>
      </c>
      <c r="D8663">
        <v>0.81494999999999995</v>
      </c>
      <c r="E8663">
        <v>5.6849999999999998E-2</v>
      </c>
      <c r="F8663">
        <v>0.42645</v>
      </c>
      <c r="G8663">
        <v>0.76554999999999995</v>
      </c>
      <c r="H8663">
        <v>0.85024999999999995</v>
      </c>
      <c r="I8663">
        <v>0.71265000000000001</v>
      </c>
      <c r="J8663">
        <v>0.40275</v>
      </c>
      <c r="K8663">
        <v>0.54474999999999996</v>
      </c>
      <c r="L8663">
        <v>0.49435000000000001</v>
      </c>
      <c r="M8663">
        <v>0.75954999999999995</v>
      </c>
    </row>
    <row r="8664" spans="2:13" x14ac:dyDescent="0.35">
      <c r="B8664">
        <v>8661</v>
      </c>
      <c r="C8664">
        <v>0.86604999999999999</v>
      </c>
      <c r="D8664">
        <v>0.68305000000000005</v>
      </c>
      <c r="E8664">
        <v>0.58684999999999998</v>
      </c>
      <c r="F8664">
        <v>0.53554999999999997</v>
      </c>
      <c r="G8664">
        <v>0.15765000000000001</v>
      </c>
      <c r="H8664">
        <v>0.37095</v>
      </c>
      <c r="I8664">
        <v>0.90454999999999997</v>
      </c>
      <c r="J8664">
        <v>0.68405000000000005</v>
      </c>
      <c r="K8664">
        <v>0.66905000000000003</v>
      </c>
      <c r="L8664">
        <v>0.43054999999999999</v>
      </c>
      <c r="M8664">
        <v>0.82855000000000001</v>
      </c>
    </row>
    <row r="8665" spans="2:13" x14ac:dyDescent="0.35">
      <c r="B8665">
        <v>8662</v>
      </c>
      <c r="C8665">
        <v>0.86614999999999998</v>
      </c>
      <c r="D8665">
        <v>0.30895</v>
      </c>
      <c r="E8665">
        <v>0.38635000000000003</v>
      </c>
      <c r="F8665">
        <v>0.73275000000000001</v>
      </c>
      <c r="G8665">
        <v>0.31195000000000001</v>
      </c>
      <c r="H8665">
        <v>0.36115000000000003</v>
      </c>
      <c r="I8665">
        <v>0.39595000000000002</v>
      </c>
      <c r="J8665">
        <v>0.60785</v>
      </c>
      <c r="K8665">
        <v>0.95665</v>
      </c>
      <c r="L8665">
        <v>0.25735000000000002</v>
      </c>
      <c r="M8665">
        <v>0.97635000000000005</v>
      </c>
    </row>
    <row r="8666" spans="2:13" x14ac:dyDescent="0.35">
      <c r="B8666">
        <v>8663</v>
      </c>
      <c r="C8666">
        <v>0.86624999999999996</v>
      </c>
      <c r="D8666">
        <v>0.68564999999999998</v>
      </c>
      <c r="E8666">
        <v>0.12214999999999999</v>
      </c>
      <c r="F8666">
        <v>0.52505000000000002</v>
      </c>
      <c r="G8666">
        <v>0.79125000000000001</v>
      </c>
      <c r="H8666">
        <v>0.40184999999999998</v>
      </c>
      <c r="I8666">
        <v>0.46415000000000001</v>
      </c>
      <c r="J8666">
        <v>0.33844999999999997</v>
      </c>
      <c r="K8666">
        <v>9.3549999999999994E-2</v>
      </c>
      <c r="L8666">
        <v>0.63724999999999998</v>
      </c>
      <c r="M8666">
        <v>0.37495000000000001</v>
      </c>
    </row>
    <row r="8667" spans="2:13" x14ac:dyDescent="0.35">
      <c r="B8667">
        <v>8664</v>
      </c>
      <c r="C8667">
        <v>0.86634999999999995</v>
      </c>
      <c r="D8667">
        <v>0.95745000000000002</v>
      </c>
      <c r="E8667">
        <v>0.58814999999999995</v>
      </c>
      <c r="F8667">
        <v>0.62014999999999998</v>
      </c>
      <c r="G8667">
        <v>0.86194999999999999</v>
      </c>
      <c r="H8667">
        <v>0.21385000000000001</v>
      </c>
      <c r="I8667">
        <v>0.15315000000000001</v>
      </c>
      <c r="J8667">
        <v>0.91505000000000003</v>
      </c>
      <c r="K8667">
        <v>7.4649999999999994E-2</v>
      </c>
      <c r="L8667">
        <v>7.7850000000000003E-2</v>
      </c>
      <c r="M8667">
        <v>0.17565</v>
      </c>
    </row>
    <row r="8668" spans="2:13" x14ac:dyDescent="0.35">
      <c r="B8668">
        <v>8665</v>
      </c>
      <c r="C8668">
        <v>0.86645000000000005</v>
      </c>
      <c r="D8668">
        <v>0.77124999999999999</v>
      </c>
      <c r="E8668">
        <v>0.71335000000000004</v>
      </c>
      <c r="F8668">
        <v>0.49385000000000001</v>
      </c>
      <c r="G8668">
        <v>0.52054999999999996</v>
      </c>
      <c r="H8668">
        <v>8.5550000000000001E-2</v>
      </c>
      <c r="I8668">
        <v>0.97124999999999995</v>
      </c>
      <c r="J8668">
        <v>0.86365000000000003</v>
      </c>
      <c r="K8668">
        <v>0.79415000000000002</v>
      </c>
      <c r="L8668">
        <v>0.27565000000000001</v>
      </c>
      <c r="M8668">
        <v>0.52275000000000005</v>
      </c>
    </row>
    <row r="8669" spans="2:13" x14ac:dyDescent="0.35">
      <c r="B8669">
        <v>8666</v>
      </c>
      <c r="C8669">
        <v>0.86655000000000004</v>
      </c>
      <c r="D8669">
        <v>0.86924999999999997</v>
      </c>
      <c r="E8669">
        <v>2.095E-2</v>
      </c>
      <c r="F8669">
        <v>3.7449999999999997E-2</v>
      </c>
      <c r="G8669">
        <v>0.49604999999999999</v>
      </c>
      <c r="H8669">
        <v>0.53205000000000002</v>
      </c>
      <c r="I8669">
        <v>0.37974999999999998</v>
      </c>
      <c r="J8669">
        <v>0.47175</v>
      </c>
      <c r="K8669">
        <v>0.45284999999999997</v>
      </c>
      <c r="L8669">
        <v>0.43985000000000002</v>
      </c>
      <c r="M8669">
        <v>0.94874999999999998</v>
      </c>
    </row>
    <row r="8670" spans="2:13" x14ac:dyDescent="0.35">
      <c r="B8670">
        <v>8667</v>
      </c>
      <c r="C8670">
        <v>0.86665000000000003</v>
      </c>
      <c r="D8670">
        <v>0.43035000000000001</v>
      </c>
      <c r="E8670">
        <v>0.27775</v>
      </c>
      <c r="F8670">
        <v>0.57035000000000002</v>
      </c>
      <c r="G8670">
        <v>0.28985</v>
      </c>
      <c r="H8670">
        <v>0.16655</v>
      </c>
      <c r="I8670">
        <v>0.69935000000000003</v>
      </c>
      <c r="J8670">
        <v>0.72245000000000004</v>
      </c>
      <c r="K8670">
        <v>0.64924999999999999</v>
      </c>
      <c r="L8670">
        <v>0.62255000000000005</v>
      </c>
      <c r="M8670">
        <v>0.25674999999999998</v>
      </c>
    </row>
    <row r="8671" spans="2:13" x14ac:dyDescent="0.35">
      <c r="B8671">
        <v>8668</v>
      </c>
      <c r="C8671">
        <v>0.86675000000000002</v>
      </c>
      <c r="D8671">
        <v>0.89244999999999997</v>
      </c>
      <c r="E8671">
        <v>0.87365000000000004</v>
      </c>
      <c r="F8671">
        <v>0.43945000000000001</v>
      </c>
      <c r="G8671">
        <v>0.95035000000000003</v>
      </c>
      <c r="H8671">
        <v>0.64854999999999996</v>
      </c>
      <c r="I8671">
        <v>0.48945</v>
      </c>
      <c r="J8671">
        <v>0.51524999999999999</v>
      </c>
      <c r="K8671">
        <v>0.22495000000000001</v>
      </c>
      <c r="L8671">
        <v>0.90154999999999996</v>
      </c>
      <c r="M8671">
        <v>0.12395</v>
      </c>
    </row>
    <row r="8672" spans="2:13" x14ac:dyDescent="0.35">
      <c r="B8672">
        <v>8669</v>
      </c>
      <c r="C8672">
        <v>0.86685000000000001</v>
      </c>
      <c r="D8672">
        <v>0.60824999999999996</v>
      </c>
      <c r="E8672">
        <v>0.57825000000000004</v>
      </c>
      <c r="F8672">
        <v>0.43974999999999997</v>
      </c>
      <c r="G8672">
        <v>0.42914999999999998</v>
      </c>
      <c r="H8672">
        <v>0.12315</v>
      </c>
      <c r="I8672">
        <v>0.60965000000000003</v>
      </c>
      <c r="J8672">
        <v>0.66585000000000005</v>
      </c>
      <c r="K8672">
        <v>0.41134999999999999</v>
      </c>
      <c r="L8672">
        <v>0.84275</v>
      </c>
      <c r="M8672">
        <v>0.35715000000000002</v>
      </c>
    </row>
    <row r="8673" spans="2:13" x14ac:dyDescent="0.35">
      <c r="B8673">
        <v>8670</v>
      </c>
      <c r="C8673">
        <v>0.86695</v>
      </c>
      <c r="D8673">
        <v>0.13725000000000001</v>
      </c>
      <c r="E8673">
        <v>0.37985000000000002</v>
      </c>
      <c r="F8673">
        <v>2.8150000000000001E-2</v>
      </c>
      <c r="G8673">
        <v>4.1149999999999999E-2</v>
      </c>
      <c r="H8673">
        <v>0.69674999999999998</v>
      </c>
      <c r="I8673">
        <v>0.62744999999999995</v>
      </c>
      <c r="J8673">
        <v>0.95865</v>
      </c>
      <c r="K8673">
        <v>0.99765000000000004</v>
      </c>
      <c r="L8673">
        <v>0.13794999999999999</v>
      </c>
      <c r="M8673">
        <v>0.64975000000000005</v>
      </c>
    </row>
    <row r="8674" spans="2:13" x14ac:dyDescent="0.35">
      <c r="B8674">
        <v>8671</v>
      </c>
      <c r="C8674">
        <v>0.86704999999999999</v>
      </c>
      <c r="D8674">
        <v>0.12135</v>
      </c>
      <c r="E8674">
        <v>7.2249999999999995E-2</v>
      </c>
      <c r="F8674">
        <v>0.49554999999999999</v>
      </c>
      <c r="G8674">
        <v>5.6750000000000002E-2</v>
      </c>
      <c r="H8674">
        <v>0.19425000000000001</v>
      </c>
      <c r="I8674">
        <v>0.82484999999999997</v>
      </c>
      <c r="J8674">
        <v>0.19525000000000001</v>
      </c>
      <c r="K8674">
        <v>0.13275000000000001</v>
      </c>
      <c r="L8674">
        <v>0.33774999999999999</v>
      </c>
      <c r="M8674">
        <v>0.22084999999999999</v>
      </c>
    </row>
    <row r="8675" spans="2:13" x14ac:dyDescent="0.35">
      <c r="B8675">
        <v>8672</v>
      </c>
      <c r="C8675">
        <v>0.86714999999999998</v>
      </c>
      <c r="D8675">
        <v>0.56564999999999999</v>
      </c>
      <c r="E8675">
        <v>0.17025000000000001</v>
      </c>
      <c r="F8675">
        <v>0.78634999999999999</v>
      </c>
      <c r="G8675">
        <v>0.79705000000000004</v>
      </c>
      <c r="H8675">
        <v>0.77005000000000001</v>
      </c>
      <c r="I8675">
        <v>0.63305</v>
      </c>
      <c r="J8675">
        <v>0.89815</v>
      </c>
      <c r="K8675">
        <v>0.48715000000000003</v>
      </c>
      <c r="L8675">
        <v>0.80505000000000004</v>
      </c>
      <c r="M8675">
        <v>0.97255000000000003</v>
      </c>
    </row>
    <row r="8676" spans="2:13" x14ac:dyDescent="0.35">
      <c r="B8676">
        <v>8673</v>
      </c>
      <c r="C8676">
        <v>0.86724999999999997</v>
      </c>
      <c r="D8676">
        <v>0.10755000000000001</v>
      </c>
      <c r="E8676">
        <v>0.64115</v>
      </c>
      <c r="F8676">
        <v>0.35365000000000002</v>
      </c>
      <c r="G8676">
        <v>0.41435</v>
      </c>
      <c r="H8676">
        <v>0.21135000000000001</v>
      </c>
      <c r="I8676">
        <v>0.43774999999999997</v>
      </c>
      <c r="J8676">
        <v>0.23135</v>
      </c>
      <c r="K8676">
        <v>0.41365000000000002</v>
      </c>
      <c r="L8676">
        <v>0.76234999999999997</v>
      </c>
      <c r="M8676">
        <v>0.52795000000000003</v>
      </c>
    </row>
    <row r="8677" spans="2:13" x14ac:dyDescent="0.35">
      <c r="B8677">
        <v>8674</v>
      </c>
      <c r="C8677">
        <v>0.86734999999999995</v>
      </c>
      <c r="D8677">
        <v>0.51805000000000001</v>
      </c>
      <c r="E8677">
        <v>0.84694999999999998</v>
      </c>
      <c r="F8677">
        <v>0.94894999999999996</v>
      </c>
      <c r="G8677">
        <v>0.19955000000000001</v>
      </c>
      <c r="H8677">
        <v>0.92754999999999999</v>
      </c>
      <c r="I8677">
        <v>0.69555</v>
      </c>
      <c r="J8677">
        <v>0.52444999999999997</v>
      </c>
      <c r="K8677">
        <v>0.81515000000000004</v>
      </c>
      <c r="L8677">
        <v>0.52364999999999995</v>
      </c>
      <c r="M8677">
        <v>0.46805000000000002</v>
      </c>
    </row>
    <row r="8678" spans="2:13" x14ac:dyDescent="0.35">
      <c r="B8678">
        <v>8675</v>
      </c>
      <c r="C8678">
        <v>0.86745000000000005</v>
      </c>
      <c r="D8678">
        <v>0.77564999999999995</v>
      </c>
      <c r="E8678">
        <v>0.25514999999999999</v>
      </c>
      <c r="F8678">
        <v>0.73265000000000002</v>
      </c>
      <c r="G8678">
        <v>3.0500000000000002E-3</v>
      </c>
      <c r="H8678">
        <v>0.37035000000000001</v>
      </c>
      <c r="I8678">
        <v>0.53925000000000001</v>
      </c>
      <c r="J8678">
        <v>6.9250000000000006E-2</v>
      </c>
      <c r="K8678">
        <v>0.86314999999999997</v>
      </c>
      <c r="L8678">
        <v>0.82215000000000005</v>
      </c>
      <c r="M8678">
        <v>0.26185000000000003</v>
      </c>
    </row>
    <row r="8679" spans="2:13" x14ac:dyDescent="0.35">
      <c r="B8679">
        <v>8676</v>
      </c>
      <c r="C8679">
        <v>0.86755000000000004</v>
      </c>
      <c r="D8679">
        <v>0.46274999999999999</v>
      </c>
      <c r="E8679">
        <v>1.6150000000000001E-2</v>
      </c>
      <c r="F8679">
        <v>0.30064999999999997</v>
      </c>
      <c r="G8679">
        <v>7.7450000000000005E-2</v>
      </c>
      <c r="H8679">
        <v>0.86065000000000003</v>
      </c>
      <c r="I8679">
        <v>0.63785000000000003</v>
      </c>
      <c r="J8679">
        <v>0.23185</v>
      </c>
      <c r="K8679">
        <v>0.36525000000000002</v>
      </c>
      <c r="L8679">
        <v>0.71214999999999995</v>
      </c>
      <c r="M8679">
        <v>0.88534999999999997</v>
      </c>
    </row>
    <row r="8680" spans="2:13" x14ac:dyDescent="0.35">
      <c r="B8680">
        <v>8677</v>
      </c>
      <c r="C8680">
        <v>0.86765000000000003</v>
      </c>
      <c r="D8680">
        <v>0.46115</v>
      </c>
      <c r="E8680">
        <v>0.72685</v>
      </c>
      <c r="F8680">
        <v>9.3149999999999997E-2</v>
      </c>
      <c r="G8680">
        <v>0.95335000000000003</v>
      </c>
      <c r="H8680">
        <v>0.62455000000000005</v>
      </c>
      <c r="I8680">
        <v>0.87875000000000003</v>
      </c>
      <c r="J8680">
        <v>0.39474999999999999</v>
      </c>
      <c r="K8680">
        <v>0.79254999999999998</v>
      </c>
      <c r="L8680">
        <v>0.66964999999999997</v>
      </c>
      <c r="M8680">
        <v>0.37345</v>
      </c>
    </row>
    <row r="8681" spans="2:13" x14ac:dyDescent="0.35">
      <c r="B8681">
        <v>8678</v>
      </c>
      <c r="C8681">
        <v>0.86775000000000002</v>
      </c>
      <c r="D8681">
        <v>0.43835000000000002</v>
      </c>
      <c r="E8681">
        <v>0.97555000000000003</v>
      </c>
      <c r="F8681">
        <v>0.28144999999999998</v>
      </c>
      <c r="G8681">
        <v>0.16375000000000001</v>
      </c>
      <c r="H8681">
        <v>0.72475000000000001</v>
      </c>
      <c r="I8681">
        <v>0.84694999999999998</v>
      </c>
      <c r="J8681">
        <v>7.9850000000000004E-2</v>
      </c>
      <c r="K8681">
        <v>0.81405000000000005</v>
      </c>
      <c r="L8681">
        <v>0.22534999999999999</v>
      </c>
      <c r="M8681">
        <v>0.13644999999999999</v>
      </c>
    </row>
    <row r="8682" spans="2:13" x14ac:dyDescent="0.35">
      <c r="B8682">
        <v>8679</v>
      </c>
      <c r="C8682">
        <v>0.86785000000000001</v>
      </c>
      <c r="D8682">
        <v>0.22495000000000001</v>
      </c>
      <c r="E8682">
        <v>0.91644999999999999</v>
      </c>
      <c r="F8682">
        <v>0.82665</v>
      </c>
      <c r="G8682">
        <v>0.21654999999999999</v>
      </c>
      <c r="H8682">
        <v>0.75605</v>
      </c>
      <c r="I8682">
        <v>0.11335000000000001</v>
      </c>
      <c r="J8682">
        <v>0.35215000000000002</v>
      </c>
      <c r="K8682">
        <v>0.35675000000000001</v>
      </c>
      <c r="L8682">
        <v>0.46305000000000002</v>
      </c>
      <c r="M8682">
        <v>0.85655000000000003</v>
      </c>
    </row>
    <row r="8683" spans="2:13" x14ac:dyDescent="0.35">
      <c r="B8683">
        <v>8680</v>
      </c>
      <c r="C8683">
        <v>0.86795</v>
      </c>
      <c r="D8683">
        <v>0.29075000000000001</v>
      </c>
      <c r="E8683">
        <v>0.61755000000000004</v>
      </c>
      <c r="F8683">
        <v>0.72585</v>
      </c>
      <c r="G8683">
        <v>0.89924999999999999</v>
      </c>
      <c r="H8683">
        <v>0.10115</v>
      </c>
      <c r="I8683">
        <v>0.26324999999999998</v>
      </c>
      <c r="J8683">
        <v>0.68305000000000005</v>
      </c>
      <c r="K8683">
        <v>0.61604999999999999</v>
      </c>
      <c r="L8683">
        <v>0.61375000000000002</v>
      </c>
      <c r="M8683">
        <v>0.78215000000000001</v>
      </c>
    </row>
    <row r="8684" spans="2:13" x14ac:dyDescent="0.35">
      <c r="B8684">
        <v>8681</v>
      </c>
      <c r="C8684">
        <v>0.86804999999999999</v>
      </c>
      <c r="D8684">
        <v>2.2499999999999998E-3</v>
      </c>
      <c r="E8684">
        <v>0.97345000000000004</v>
      </c>
      <c r="F8684">
        <v>0.85294999999999999</v>
      </c>
      <c r="G8684">
        <v>0.92364999999999997</v>
      </c>
      <c r="H8684">
        <v>0.94555</v>
      </c>
      <c r="I8684">
        <v>0.41635</v>
      </c>
      <c r="J8684">
        <v>0.74614999999999998</v>
      </c>
      <c r="K8684">
        <v>0.63195000000000001</v>
      </c>
      <c r="L8684">
        <v>0.81294999999999995</v>
      </c>
      <c r="M8684">
        <v>0.52615000000000001</v>
      </c>
    </row>
    <row r="8685" spans="2:13" x14ac:dyDescent="0.35">
      <c r="B8685">
        <v>8682</v>
      </c>
      <c r="C8685">
        <v>0.86814999999999998</v>
      </c>
      <c r="D8685">
        <v>0.27565000000000001</v>
      </c>
      <c r="E8685">
        <v>1.9050000000000001E-2</v>
      </c>
      <c r="F8685">
        <v>0.28284999999999999</v>
      </c>
      <c r="G8685">
        <v>0.20335</v>
      </c>
      <c r="H8685">
        <v>0.23524999999999999</v>
      </c>
      <c r="I8685">
        <v>0.27395000000000003</v>
      </c>
      <c r="J8685">
        <v>0.29675000000000001</v>
      </c>
      <c r="K8685">
        <v>0.72635000000000005</v>
      </c>
      <c r="L8685">
        <v>0.52534999999999998</v>
      </c>
      <c r="M8685">
        <v>0.80974999999999997</v>
      </c>
    </row>
    <row r="8686" spans="2:13" x14ac:dyDescent="0.35">
      <c r="B8686">
        <v>8683</v>
      </c>
      <c r="C8686">
        <v>0.86824999999999997</v>
      </c>
      <c r="D8686">
        <v>0.29844999999999999</v>
      </c>
      <c r="E8686">
        <v>0.97314999999999996</v>
      </c>
      <c r="F8686">
        <v>0.79735</v>
      </c>
      <c r="G8686">
        <v>0.20125000000000001</v>
      </c>
      <c r="H8686">
        <v>0.95325000000000004</v>
      </c>
      <c r="I8686">
        <v>0.90744999999999998</v>
      </c>
      <c r="J8686">
        <v>0.86904999999999999</v>
      </c>
      <c r="K8686">
        <v>0.80625000000000002</v>
      </c>
      <c r="L8686">
        <v>0.71855000000000002</v>
      </c>
      <c r="M8686">
        <v>0.20455000000000001</v>
      </c>
    </row>
    <row r="8687" spans="2:13" x14ac:dyDescent="0.35">
      <c r="B8687">
        <v>8684</v>
      </c>
      <c r="C8687">
        <v>0.86834999999999996</v>
      </c>
      <c r="D8687">
        <v>0.33565</v>
      </c>
      <c r="E8687">
        <v>0.64054999999999995</v>
      </c>
      <c r="F8687">
        <v>5.3650000000000003E-2</v>
      </c>
      <c r="G8687">
        <v>0.56145</v>
      </c>
      <c r="H8687">
        <v>0.55044999999999999</v>
      </c>
      <c r="I8687">
        <v>0.16005</v>
      </c>
      <c r="J8687">
        <v>0.70284999999999997</v>
      </c>
      <c r="K8687">
        <v>0.80584999999999996</v>
      </c>
      <c r="L8687">
        <v>0.41875000000000001</v>
      </c>
      <c r="M8687">
        <v>0.60024999999999995</v>
      </c>
    </row>
    <row r="8688" spans="2:13" x14ac:dyDescent="0.35">
      <c r="B8688">
        <v>8685</v>
      </c>
      <c r="C8688">
        <v>0.86845000000000006</v>
      </c>
      <c r="D8688">
        <v>6.9250000000000006E-2</v>
      </c>
      <c r="E8688">
        <v>0.15104999999999999</v>
      </c>
      <c r="F8688">
        <v>0.73945000000000005</v>
      </c>
      <c r="G8688">
        <v>0.82455000000000001</v>
      </c>
      <c r="H8688">
        <v>0.23715</v>
      </c>
      <c r="I8688">
        <v>4.0149999999999998E-2</v>
      </c>
      <c r="J8688">
        <v>8.9149999999999993E-2</v>
      </c>
      <c r="K8688">
        <v>0.97245000000000004</v>
      </c>
      <c r="L8688">
        <v>0.27894999999999998</v>
      </c>
      <c r="M8688">
        <v>0.21804999999999999</v>
      </c>
    </row>
    <row r="8689" spans="2:13" x14ac:dyDescent="0.35">
      <c r="B8689">
        <v>8686</v>
      </c>
      <c r="C8689">
        <v>0.86855000000000004</v>
      </c>
      <c r="D8689">
        <v>4.1349999999999998E-2</v>
      </c>
      <c r="E8689">
        <v>0.25874999999999998</v>
      </c>
      <c r="F8689">
        <v>6.1150000000000003E-2</v>
      </c>
      <c r="G8689">
        <v>0.66335</v>
      </c>
      <c r="H8689">
        <v>0.91205000000000003</v>
      </c>
      <c r="I8689">
        <v>0.25914999999999999</v>
      </c>
      <c r="J8689">
        <v>0.76915</v>
      </c>
      <c r="K8689">
        <v>0.66254999999999997</v>
      </c>
      <c r="L8689">
        <v>0.49154999999999999</v>
      </c>
      <c r="M8689">
        <v>0.76895000000000002</v>
      </c>
    </row>
    <row r="8690" spans="2:13" x14ac:dyDescent="0.35">
      <c r="B8690">
        <v>8687</v>
      </c>
      <c r="C8690">
        <v>0.86865000000000003</v>
      </c>
      <c r="D8690">
        <v>0.85414999999999996</v>
      </c>
      <c r="E8690">
        <v>0.78095000000000003</v>
      </c>
      <c r="F8690">
        <v>0.82225000000000004</v>
      </c>
      <c r="G8690">
        <v>0.18845000000000001</v>
      </c>
      <c r="H8690">
        <v>0.89515</v>
      </c>
      <c r="I8690">
        <v>0.38924999999999998</v>
      </c>
      <c r="J8690">
        <v>0.27345000000000003</v>
      </c>
      <c r="K8690">
        <v>0.55864999999999998</v>
      </c>
      <c r="L8690">
        <v>0.33115</v>
      </c>
      <c r="M8690">
        <v>3.245E-2</v>
      </c>
    </row>
    <row r="8691" spans="2:13" x14ac:dyDescent="0.35">
      <c r="B8691">
        <v>8688</v>
      </c>
      <c r="C8691">
        <v>0.86875000000000002</v>
      </c>
      <c r="D8691">
        <v>0.22065000000000001</v>
      </c>
      <c r="E8691">
        <v>8.8749999999999996E-2</v>
      </c>
      <c r="F8691">
        <v>0.69955000000000001</v>
      </c>
      <c r="G8691">
        <v>0.63924999999999998</v>
      </c>
      <c r="H8691">
        <v>0.14005000000000001</v>
      </c>
      <c r="I8691">
        <v>0.78705000000000003</v>
      </c>
      <c r="J8691">
        <v>0.99085000000000001</v>
      </c>
      <c r="K8691">
        <v>0.63124999999999998</v>
      </c>
      <c r="L8691">
        <v>0.61785000000000001</v>
      </c>
      <c r="M8691">
        <v>0.85165000000000002</v>
      </c>
    </row>
    <row r="8692" spans="2:13" x14ac:dyDescent="0.35">
      <c r="B8692">
        <v>8689</v>
      </c>
      <c r="C8692">
        <v>0.86885000000000001</v>
      </c>
      <c r="D8692">
        <v>0.89875000000000005</v>
      </c>
      <c r="E8692">
        <v>0.58125000000000004</v>
      </c>
      <c r="F8692">
        <v>0.44174999999999998</v>
      </c>
      <c r="G8692">
        <v>0.80574999999999997</v>
      </c>
      <c r="H8692">
        <v>6.9499999999999996E-3</v>
      </c>
      <c r="I8692">
        <v>0.20265</v>
      </c>
      <c r="J8692">
        <v>0.81374999999999997</v>
      </c>
      <c r="K8692">
        <v>0.28784999999999999</v>
      </c>
      <c r="L8692">
        <v>0.76244999999999996</v>
      </c>
      <c r="M8692">
        <v>0.87844999999999995</v>
      </c>
    </row>
    <row r="8693" spans="2:13" x14ac:dyDescent="0.35">
      <c r="B8693">
        <v>8690</v>
      </c>
      <c r="C8693">
        <v>0.86895</v>
      </c>
      <c r="D8693">
        <v>0.95084999999999997</v>
      </c>
      <c r="E8693">
        <v>4.7050000000000002E-2</v>
      </c>
      <c r="F8693">
        <v>0.77785000000000004</v>
      </c>
      <c r="G8693">
        <v>0.96355000000000002</v>
      </c>
      <c r="H8693">
        <v>0.58094999999999997</v>
      </c>
      <c r="I8693">
        <v>0.28534999999999999</v>
      </c>
      <c r="J8693">
        <v>0.93464999999999998</v>
      </c>
      <c r="K8693">
        <v>0.13064999999999999</v>
      </c>
      <c r="L8693">
        <v>0.69894999999999996</v>
      </c>
      <c r="M8693">
        <v>0.16025</v>
      </c>
    </row>
    <row r="8694" spans="2:13" x14ac:dyDescent="0.35">
      <c r="B8694">
        <v>8691</v>
      </c>
      <c r="C8694">
        <v>0.86904999999999999</v>
      </c>
      <c r="D8694">
        <v>0.76024999999999998</v>
      </c>
      <c r="E8694">
        <v>0.93794999999999995</v>
      </c>
      <c r="F8694">
        <v>0.49135000000000001</v>
      </c>
      <c r="G8694">
        <v>0.47194999999999998</v>
      </c>
      <c r="H8694">
        <v>0.84545000000000003</v>
      </c>
      <c r="I8694">
        <v>9.9650000000000002E-2</v>
      </c>
      <c r="J8694">
        <v>0.63844999999999996</v>
      </c>
      <c r="K8694">
        <v>0.16375000000000001</v>
      </c>
      <c r="L8694">
        <v>0.46665000000000001</v>
      </c>
      <c r="M8694">
        <v>0.57294999999999996</v>
      </c>
    </row>
    <row r="8695" spans="2:13" x14ac:dyDescent="0.35">
      <c r="B8695">
        <v>8692</v>
      </c>
      <c r="C8695">
        <v>0.86914999999999998</v>
      </c>
      <c r="D8695">
        <v>0.63714999999999999</v>
      </c>
      <c r="E8695">
        <v>0.82974999999999999</v>
      </c>
      <c r="F8695">
        <v>0.25064999999999998</v>
      </c>
      <c r="G8695">
        <v>0.19864999999999999</v>
      </c>
      <c r="H8695">
        <v>0.60504999999999998</v>
      </c>
      <c r="I8695">
        <v>0.86434999999999995</v>
      </c>
      <c r="J8695">
        <v>3.8500000000000001E-3</v>
      </c>
      <c r="K8695">
        <v>8.4750000000000006E-2</v>
      </c>
      <c r="L8695">
        <v>0.98104999999999998</v>
      </c>
      <c r="M8695">
        <v>0.27505000000000002</v>
      </c>
    </row>
    <row r="8696" spans="2:13" x14ac:dyDescent="0.35">
      <c r="B8696">
        <v>8693</v>
      </c>
      <c r="C8696">
        <v>0.86924999999999997</v>
      </c>
      <c r="D8696">
        <v>0.93305000000000005</v>
      </c>
      <c r="E8696">
        <v>0.12235</v>
      </c>
      <c r="F8696">
        <v>0.18174999999999999</v>
      </c>
      <c r="G8696">
        <v>3.7850000000000002E-2</v>
      </c>
      <c r="H8696">
        <v>0.33805000000000002</v>
      </c>
      <c r="I8696">
        <v>0.21345</v>
      </c>
      <c r="J8696">
        <v>0.13494999999999999</v>
      </c>
      <c r="K8696">
        <v>0.64205000000000001</v>
      </c>
      <c r="L8696">
        <v>0.44314999999999999</v>
      </c>
      <c r="M8696">
        <v>0.43275000000000002</v>
      </c>
    </row>
    <row r="8697" spans="2:13" x14ac:dyDescent="0.35">
      <c r="B8697">
        <v>8694</v>
      </c>
      <c r="C8697">
        <v>0.86934999999999996</v>
      </c>
      <c r="D8697">
        <v>0.55135000000000001</v>
      </c>
      <c r="E8697">
        <v>0.95894999999999997</v>
      </c>
      <c r="F8697">
        <v>0.16155</v>
      </c>
      <c r="G8697">
        <v>0.62155000000000005</v>
      </c>
      <c r="H8697">
        <v>0.52234999999999998</v>
      </c>
      <c r="I8697">
        <v>0.68645</v>
      </c>
      <c r="J8697">
        <v>0.65595000000000003</v>
      </c>
      <c r="K8697">
        <v>0.31225000000000003</v>
      </c>
      <c r="L8697">
        <v>0.56555</v>
      </c>
      <c r="M8697">
        <v>0.33434999999999998</v>
      </c>
    </row>
    <row r="8698" spans="2:13" x14ac:dyDescent="0.35">
      <c r="B8698">
        <v>8695</v>
      </c>
      <c r="C8698">
        <v>0.86944999999999995</v>
      </c>
      <c r="D8698">
        <v>0.85475000000000001</v>
      </c>
      <c r="E8698">
        <v>0.24315000000000001</v>
      </c>
      <c r="F8698">
        <v>0.69615000000000005</v>
      </c>
      <c r="G8698">
        <v>0.33855000000000002</v>
      </c>
      <c r="H8698">
        <v>0.99224999999999997</v>
      </c>
      <c r="I8698">
        <v>0.84265000000000001</v>
      </c>
      <c r="J8698">
        <v>0.45515</v>
      </c>
      <c r="K8698">
        <v>0.72204999999999997</v>
      </c>
      <c r="L8698">
        <v>0.45084999999999997</v>
      </c>
      <c r="M8698">
        <v>0.33975</v>
      </c>
    </row>
    <row r="8699" spans="2:13" x14ac:dyDescent="0.35">
      <c r="B8699">
        <v>8696</v>
      </c>
      <c r="C8699">
        <v>0.86955000000000005</v>
      </c>
      <c r="D8699">
        <v>0.49664999999999998</v>
      </c>
      <c r="E8699">
        <v>6.1650000000000003E-2</v>
      </c>
      <c r="F8699">
        <v>0.33984999999999999</v>
      </c>
      <c r="G8699">
        <v>0.49454999999999999</v>
      </c>
      <c r="H8699">
        <v>0.36664999999999998</v>
      </c>
      <c r="I8699">
        <v>0.67464999999999997</v>
      </c>
      <c r="J8699">
        <v>3.7499999999999999E-3</v>
      </c>
      <c r="K8699">
        <v>0.86475000000000002</v>
      </c>
      <c r="L8699">
        <v>0.88275000000000003</v>
      </c>
      <c r="M8699">
        <v>7.0849999999999996E-2</v>
      </c>
    </row>
    <row r="8700" spans="2:13" x14ac:dyDescent="0.35">
      <c r="B8700">
        <v>8697</v>
      </c>
      <c r="C8700">
        <v>0.86965000000000003</v>
      </c>
      <c r="D8700">
        <v>0.64824999999999999</v>
      </c>
      <c r="E8700">
        <v>0.43764999999999998</v>
      </c>
      <c r="F8700">
        <v>0.55954999999999999</v>
      </c>
      <c r="G8700">
        <v>0.93605000000000005</v>
      </c>
      <c r="H8700">
        <v>0.22134999999999999</v>
      </c>
      <c r="I8700">
        <v>0.68605000000000005</v>
      </c>
      <c r="J8700">
        <v>0.86265000000000003</v>
      </c>
      <c r="K8700">
        <v>0.21575</v>
      </c>
      <c r="L8700">
        <v>0.47455000000000003</v>
      </c>
      <c r="M8700">
        <v>0.83225000000000005</v>
      </c>
    </row>
    <row r="8701" spans="2:13" x14ac:dyDescent="0.35">
      <c r="B8701">
        <v>8698</v>
      </c>
      <c r="C8701">
        <v>0.86975000000000002</v>
      </c>
      <c r="D8701">
        <v>0.48404999999999998</v>
      </c>
      <c r="E8701">
        <v>0.54205000000000003</v>
      </c>
      <c r="F8701">
        <v>0.82284999999999997</v>
      </c>
      <c r="G8701">
        <v>0.41365000000000002</v>
      </c>
      <c r="H8701">
        <v>0.38784999999999997</v>
      </c>
      <c r="I8701">
        <v>7.2749999999999995E-2</v>
      </c>
      <c r="J8701">
        <v>0.25635000000000002</v>
      </c>
      <c r="K8701">
        <v>0.23835000000000001</v>
      </c>
      <c r="L8701">
        <v>0.86465000000000003</v>
      </c>
      <c r="M8701">
        <v>0.23615</v>
      </c>
    </row>
    <row r="8702" spans="2:13" x14ac:dyDescent="0.35">
      <c r="B8702">
        <v>8699</v>
      </c>
      <c r="C8702">
        <v>0.86985000000000001</v>
      </c>
      <c r="D8702">
        <v>0.42585000000000001</v>
      </c>
      <c r="E8702">
        <v>0.31745000000000001</v>
      </c>
      <c r="F8702">
        <v>0.82545000000000002</v>
      </c>
      <c r="G8702">
        <v>0.71625000000000005</v>
      </c>
      <c r="H8702">
        <v>0.32715</v>
      </c>
      <c r="I8702">
        <v>0.28515000000000001</v>
      </c>
      <c r="J8702">
        <v>0.70415000000000005</v>
      </c>
      <c r="K8702">
        <v>0.87905</v>
      </c>
      <c r="L8702">
        <v>0.51075000000000004</v>
      </c>
      <c r="M8702">
        <v>0.43464999999999998</v>
      </c>
    </row>
    <row r="8703" spans="2:13" x14ac:dyDescent="0.35">
      <c r="B8703">
        <v>8700</v>
      </c>
      <c r="C8703">
        <v>0.86995</v>
      </c>
      <c r="D8703">
        <v>0.85465000000000002</v>
      </c>
      <c r="E8703">
        <v>0.48735000000000001</v>
      </c>
      <c r="F8703">
        <v>0.76114999999999999</v>
      </c>
      <c r="G8703">
        <v>0.82504999999999995</v>
      </c>
      <c r="H8703">
        <v>0.51734999999999998</v>
      </c>
      <c r="I8703">
        <v>0.46134999999999998</v>
      </c>
      <c r="J8703">
        <v>0.48935000000000001</v>
      </c>
      <c r="K8703">
        <v>4.0750000000000001E-2</v>
      </c>
      <c r="L8703">
        <v>0.66864999999999997</v>
      </c>
      <c r="M8703">
        <v>0.81245000000000001</v>
      </c>
    </row>
    <row r="8704" spans="2:13" x14ac:dyDescent="0.35">
      <c r="B8704">
        <v>8701</v>
      </c>
      <c r="C8704">
        <v>0.87004999999999999</v>
      </c>
      <c r="D8704">
        <v>0.22145000000000001</v>
      </c>
      <c r="E8704">
        <v>0.67945</v>
      </c>
      <c r="F8704">
        <v>0.29344999999999999</v>
      </c>
      <c r="G8704">
        <v>0.35575000000000001</v>
      </c>
      <c r="H8704">
        <v>0.58435000000000004</v>
      </c>
      <c r="I8704">
        <v>0.77895000000000003</v>
      </c>
      <c r="J8704">
        <v>0.87775000000000003</v>
      </c>
      <c r="K8704">
        <v>0.82694999999999996</v>
      </c>
      <c r="L8704">
        <v>0.52334999999999998</v>
      </c>
      <c r="M8704">
        <v>0.13905000000000001</v>
      </c>
    </row>
    <row r="8705" spans="2:13" x14ac:dyDescent="0.35">
      <c r="B8705">
        <v>8702</v>
      </c>
      <c r="C8705">
        <v>0.87014999999999998</v>
      </c>
      <c r="D8705">
        <v>0.79664999999999997</v>
      </c>
      <c r="E8705">
        <v>0.22155</v>
      </c>
      <c r="F8705">
        <v>0.25114999999999998</v>
      </c>
      <c r="G8705">
        <v>0.96575</v>
      </c>
      <c r="H8705">
        <v>0.67215000000000003</v>
      </c>
      <c r="I8705">
        <v>0.19195000000000001</v>
      </c>
      <c r="J8705">
        <v>0.85594999999999999</v>
      </c>
      <c r="K8705">
        <v>0.13564999999999999</v>
      </c>
      <c r="L8705">
        <v>0.11465</v>
      </c>
      <c r="M8705">
        <v>0.62195</v>
      </c>
    </row>
    <row r="8706" spans="2:13" x14ac:dyDescent="0.35">
      <c r="B8706">
        <v>8703</v>
      </c>
      <c r="C8706">
        <v>0.87024999999999997</v>
      </c>
      <c r="D8706">
        <v>0.67784999999999995</v>
      </c>
      <c r="E8706">
        <v>6.2050000000000001E-2</v>
      </c>
      <c r="F8706">
        <v>0.49975000000000003</v>
      </c>
      <c r="G8706">
        <v>4.1349999999999998E-2</v>
      </c>
      <c r="H8706">
        <v>0.69055</v>
      </c>
      <c r="I8706">
        <v>0.82835000000000003</v>
      </c>
      <c r="J8706">
        <v>0.82455000000000001</v>
      </c>
      <c r="K8706">
        <v>0.80564999999999998</v>
      </c>
      <c r="L8706">
        <v>0.74934999999999996</v>
      </c>
      <c r="M8706">
        <v>0.11755</v>
      </c>
    </row>
    <row r="8707" spans="2:13" x14ac:dyDescent="0.35">
      <c r="B8707">
        <v>8704</v>
      </c>
      <c r="C8707">
        <v>0.87034999999999996</v>
      </c>
      <c r="D8707">
        <v>0.93445</v>
      </c>
      <c r="E8707">
        <v>0.69264999999999999</v>
      </c>
      <c r="F8707">
        <v>0.78174999999999994</v>
      </c>
      <c r="G8707">
        <v>0.95665</v>
      </c>
      <c r="H8707">
        <v>0.41465000000000002</v>
      </c>
      <c r="I8707">
        <v>0.40144999999999997</v>
      </c>
      <c r="J8707">
        <v>0.14815</v>
      </c>
      <c r="K8707">
        <v>0.50634999999999997</v>
      </c>
      <c r="L8707">
        <v>0.42115000000000002</v>
      </c>
      <c r="M8707">
        <v>0.59155000000000002</v>
      </c>
    </row>
    <row r="8708" spans="2:13" x14ac:dyDescent="0.35">
      <c r="B8708">
        <v>8705</v>
      </c>
      <c r="C8708">
        <v>0.87044999999999995</v>
      </c>
      <c r="D8708">
        <v>7.485E-2</v>
      </c>
      <c r="E8708">
        <v>3.8150000000000003E-2</v>
      </c>
      <c r="F8708">
        <v>0.69525000000000003</v>
      </c>
      <c r="G8708">
        <v>0.45405000000000001</v>
      </c>
      <c r="H8708">
        <v>0.44655</v>
      </c>
      <c r="I8708">
        <v>0.35335</v>
      </c>
      <c r="J8708">
        <v>9.4049999999999995E-2</v>
      </c>
      <c r="K8708">
        <v>0.84075</v>
      </c>
      <c r="L8708">
        <v>2.6450000000000001E-2</v>
      </c>
      <c r="M8708">
        <v>0.69974999999999998</v>
      </c>
    </row>
    <row r="8709" spans="2:13" x14ac:dyDescent="0.35">
      <c r="B8709">
        <v>8706</v>
      </c>
      <c r="C8709">
        <v>0.87055000000000005</v>
      </c>
      <c r="D8709">
        <v>0.42104999999999998</v>
      </c>
      <c r="E8709">
        <v>0.45845000000000002</v>
      </c>
      <c r="F8709">
        <v>0.83255000000000001</v>
      </c>
      <c r="G8709">
        <v>0.83884999999999998</v>
      </c>
      <c r="H8709">
        <v>0.86165000000000003</v>
      </c>
      <c r="I8709">
        <v>0.77395000000000003</v>
      </c>
      <c r="J8709">
        <v>0.59345000000000003</v>
      </c>
      <c r="K8709">
        <v>0.41015000000000001</v>
      </c>
      <c r="L8709">
        <v>0.78374999999999995</v>
      </c>
      <c r="M8709">
        <v>0.86324999999999996</v>
      </c>
    </row>
    <row r="8710" spans="2:13" x14ac:dyDescent="0.35">
      <c r="B8710">
        <v>8707</v>
      </c>
      <c r="C8710">
        <v>0.87065000000000003</v>
      </c>
      <c r="D8710">
        <v>0.94194999999999995</v>
      </c>
      <c r="E8710">
        <v>3.1949999999999999E-2</v>
      </c>
      <c r="F8710">
        <v>0.83984999999999999</v>
      </c>
      <c r="G8710">
        <v>0.28215000000000001</v>
      </c>
      <c r="H8710">
        <v>0.40255000000000002</v>
      </c>
      <c r="I8710">
        <v>0.38255</v>
      </c>
      <c r="J8710">
        <v>0.82615000000000005</v>
      </c>
      <c r="K8710">
        <v>0.16794999999999999</v>
      </c>
      <c r="L8710">
        <v>0.34105000000000002</v>
      </c>
      <c r="M8710">
        <v>0.78374999999999995</v>
      </c>
    </row>
    <row r="8711" spans="2:13" x14ac:dyDescent="0.35">
      <c r="B8711">
        <v>8708</v>
      </c>
      <c r="C8711">
        <v>0.87075000000000002</v>
      </c>
      <c r="D8711">
        <v>0.93794999999999995</v>
      </c>
      <c r="E8711">
        <v>0.44145000000000001</v>
      </c>
      <c r="F8711">
        <v>0.21415000000000001</v>
      </c>
      <c r="G8711">
        <v>0.52524999999999999</v>
      </c>
      <c r="H8711">
        <v>0.72314999999999996</v>
      </c>
      <c r="I8711">
        <v>9.4149999999999998E-2</v>
      </c>
      <c r="J8711">
        <v>0.51834999999999998</v>
      </c>
      <c r="K8711">
        <v>0.21354999999999999</v>
      </c>
      <c r="L8711">
        <v>0.49395</v>
      </c>
      <c r="M8711">
        <v>0.94135000000000002</v>
      </c>
    </row>
    <row r="8712" spans="2:13" x14ac:dyDescent="0.35">
      <c r="B8712">
        <v>8709</v>
      </c>
      <c r="C8712">
        <v>0.87085000000000001</v>
      </c>
      <c r="D8712">
        <v>0.21535000000000001</v>
      </c>
      <c r="E8712">
        <v>0.25285000000000002</v>
      </c>
      <c r="F8712">
        <v>0.46334999999999998</v>
      </c>
      <c r="G8712">
        <v>0.69835000000000003</v>
      </c>
      <c r="H8712">
        <v>0.43635000000000002</v>
      </c>
      <c r="I8712">
        <v>0.72565000000000002</v>
      </c>
      <c r="J8712">
        <v>0.23014999999999999</v>
      </c>
      <c r="K8712">
        <v>0.22595000000000001</v>
      </c>
      <c r="L8712">
        <v>0.32274999999999998</v>
      </c>
      <c r="M8712">
        <v>0.13285</v>
      </c>
    </row>
    <row r="8713" spans="2:13" x14ac:dyDescent="0.35">
      <c r="B8713">
        <v>8710</v>
      </c>
      <c r="C8713">
        <v>0.87095</v>
      </c>
      <c r="D8713">
        <v>0.85235000000000005</v>
      </c>
      <c r="E8713">
        <v>0.48315000000000002</v>
      </c>
      <c r="F8713">
        <v>0.77505000000000002</v>
      </c>
      <c r="G8713">
        <v>0.26595000000000002</v>
      </c>
      <c r="H8713">
        <v>0.27544999999999997</v>
      </c>
      <c r="I8713">
        <v>0.35194999999999999</v>
      </c>
      <c r="J8713">
        <v>0.68745000000000001</v>
      </c>
      <c r="K8713">
        <v>0.78985000000000005</v>
      </c>
      <c r="L8713">
        <v>8.0250000000000002E-2</v>
      </c>
      <c r="M8713">
        <v>0.88185000000000002</v>
      </c>
    </row>
    <row r="8714" spans="2:13" x14ac:dyDescent="0.35">
      <c r="B8714">
        <v>8711</v>
      </c>
      <c r="C8714">
        <v>0.87104999999999999</v>
      </c>
      <c r="D8714">
        <v>0.18215000000000001</v>
      </c>
      <c r="E8714">
        <v>5.0049999999999997E-2</v>
      </c>
      <c r="F8714">
        <v>0.53305000000000002</v>
      </c>
      <c r="G8714">
        <v>0.99414999999999998</v>
      </c>
      <c r="H8714">
        <v>0.89205000000000001</v>
      </c>
      <c r="I8714">
        <v>0.59604999999999997</v>
      </c>
      <c r="J8714">
        <v>0.54715000000000003</v>
      </c>
      <c r="K8714">
        <v>0.83374999999999999</v>
      </c>
      <c r="L8714">
        <v>0.45184999999999997</v>
      </c>
      <c r="M8714">
        <v>0.82304999999999995</v>
      </c>
    </row>
    <row r="8715" spans="2:13" x14ac:dyDescent="0.35">
      <c r="B8715">
        <v>8712</v>
      </c>
      <c r="C8715">
        <v>0.87114999999999998</v>
      </c>
      <c r="D8715">
        <v>0.21765000000000001</v>
      </c>
      <c r="E8715">
        <v>0.31085000000000002</v>
      </c>
      <c r="F8715">
        <v>0.65334999999999999</v>
      </c>
      <c r="G8715">
        <v>0.18595</v>
      </c>
      <c r="H8715">
        <v>0.22284999999999999</v>
      </c>
      <c r="I8715">
        <v>8.5650000000000004E-2</v>
      </c>
      <c r="J8715">
        <v>0.88275000000000003</v>
      </c>
      <c r="K8715">
        <v>0.96935000000000004</v>
      </c>
      <c r="L8715">
        <v>0.38105</v>
      </c>
      <c r="M8715">
        <v>5.6349999999999997E-2</v>
      </c>
    </row>
    <row r="8716" spans="2:13" x14ac:dyDescent="0.35">
      <c r="B8716">
        <v>8713</v>
      </c>
      <c r="C8716">
        <v>0.87124999999999997</v>
      </c>
      <c r="D8716">
        <v>0.76205000000000001</v>
      </c>
      <c r="E8716">
        <v>0.57155</v>
      </c>
      <c r="F8716">
        <v>0.67135</v>
      </c>
      <c r="G8716">
        <v>0.81054999999999999</v>
      </c>
      <c r="H8716">
        <v>0.97624999999999995</v>
      </c>
      <c r="I8716">
        <v>0.27715000000000001</v>
      </c>
      <c r="J8716">
        <v>0.71535000000000004</v>
      </c>
      <c r="K8716">
        <v>0.14015</v>
      </c>
      <c r="L8716">
        <v>1.1050000000000001E-2</v>
      </c>
      <c r="M8716">
        <v>0.23945</v>
      </c>
    </row>
    <row r="8717" spans="2:13" x14ac:dyDescent="0.35">
      <c r="B8717">
        <v>8714</v>
      </c>
      <c r="C8717">
        <v>0.87134999999999996</v>
      </c>
      <c r="D8717">
        <v>0.91215000000000002</v>
      </c>
      <c r="E8717">
        <v>0.77834999999999999</v>
      </c>
      <c r="F8717">
        <v>0.88365000000000005</v>
      </c>
      <c r="G8717">
        <v>0.66125</v>
      </c>
      <c r="H8717">
        <v>0.33595000000000003</v>
      </c>
      <c r="I8717">
        <v>0.53325</v>
      </c>
      <c r="J8717">
        <v>0.66984999999999995</v>
      </c>
      <c r="K8717">
        <v>0.63714999999999999</v>
      </c>
      <c r="L8717">
        <v>0.20685000000000001</v>
      </c>
      <c r="M8717">
        <v>0.77124999999999999</v>
      </c>
    </row>
    <row r="8718" spans="2:13" x14ac:dyDescent="0.35">
      <c r="B8718">
        <v>8715</v>
      </c>
      <c r="C8718">
        <v>0.87144999999999995</v>
      </c>
      <c r="D8718">
        <v>0.88805000000000001</v>
      </c>
      <c r="E8718">
        <v>0.42404999999999998</v>
      </c>
      <c r="F8718">
        <v>0.49604999999999999</v>
      </c>
      <c r="G8718">
        <v>0.62024999999999997</v>
      </c>
      <c r="H8718">
        <v>2.7949999999999999E-2</v>
      </c>
      <c r="I8718">
        <v>0.74814999999999998</v>
      </c>
      <c r="J8718">
        <v>0.43845000000000001</v>
      </c>
      <c r="K8718">
        <v>0.19064999999999999</v>
      </c>
      <c r="L8718">
        <v>0.40344999999999998</v>
      </c>
      <c r="M8718">
        <v>0.89644999999999997</v>
      </c>
    </row>
    <row r="8719" spans="2:13" x14ac:dyDescent="0.35">
      <c r="B8719">
        <v>8716</v>
      </c>
      <c r="C8719">
        <v>0.87155000000000005</v>
      </c>
      <c r="D8719">
        <v>0.43804999999999999</v>
      </c>
      <c r="E8719">
        <v>0.51954999999999996</v>
      </c>
      <c r="F8719">
        <v>0.71114999999999995</v>
      </c>
      <c r="G8719">
        <v>0.28794999999999998</v>
      </c>
      <c r="H8719">
        <v>9.8449999999999996E-2</v>
      </c>
      <c r="I8719">
        <v>0.78334999999999999</v>
      </c>
      <c r="J8719">
        <v>0.44445000000000001</v>
      </c>
      <c r="K8719">
        <v>0.78634999999999999</v>
      </c>
      <c r="L8719">
        <v>0.91295000000000004</v>
      </c>
      <c r="M8719">
        <v>0.42104999999999998</v>
      </c>
    </row>
    <row r="8720" spans="2:13" x14ac:dyDescent="0.35">
      <c r="B8720">
        <v>8717</v>
      </c>
      <c r="C8720">
        <v>0.87165000000000004</v>
      </c>
      <c r="D8720">
        <v>0.37454999999999999</v>
      </c>
      <c r="E8720">
        <v>0.61155000000000004</v>
      </c>
      <c r="F8720">
        <v>0.81884999999999997</v>
      </c>
      <c r="G8720">
        <v>0.24904999999999999</v>
      </c>
      <c r="H8720">
        <v>0.80315000000000003</v>
      </c>
      <c r="I8720">
        <v>0.83714999999999995</v>
      </c>
      <c r="J8720">
        <v>0.64054999999999995</v>
      </c>
      <c r="K8720">
        <v>0.36775000000000002</v>
      </c>
      <c r="L8720">
        <v>0.92254999999999998</v>
      </c>
      <c r="M8720">
        <v>0.35785</v>
      </c>
    </row>
    <row r="8721" spans="2:13" x14ac:dyDescent="0.35">
      <c r="B8721">
        <v>8718</v>
      </c>
      <c r="C8721">
        <v>0.87175000000000002</v>
      </c>
      <c r="D8721">
        <v>0.78244999999999998</v>
      </c>
      <c r="E8721">
        <v>0.94525000000000003</v>
      </c>
      <c r="F8721">
        <v>0.68184999999999996</v>
      </c>
      <c r="G8721">
        <v>0.24185000000000001</v>
      </c>
      <c r="H8721">
        <v>8.4250000000000005E-2</v>
      </c>
      <c r="I8721">
        <v>0.97785</v>
      </c>
      <c r="J8721">
        <v>0.82304999999999995</v>
      </c>
      <c r="K8721">
        <v>2.2249999999999999E-2</v>
      </c>
      <c r="L8721">
        <v>0.53115000000000001</v>
      </c>
      <c r="M8721">
        <v>0.63365000000000005</v>
      </c>
    </row>
    <row r="8722" spans="2:13" x14ac:dyDescent="0.35">
      <c r="B8722">
        <v>8719</v>
      </c>
      <c r="C8722">
        <v>0.87185000000000001</v>
      </c>
      <c r="D8722">
        <v>0.26974999999999999</v>
      </c>
      <c r="E8722">
        <v>0.98114999999999997</v>
      </c>
      <c r="F8722">
        <v>0.91015000000000001</v>
      </c>
      <c r="G8722">
        <v>0.94664999999999999</v>
      </c>
      <c r="H8722">
        <v>0.74175000000000002</v>
      </c>
      <c r="I8722">
        <v>0.53054999999999997</v>
      </c>
      <c r="J8722">
        <v>0.91754999999999998</v>
      </c>
      <c r="K8722">
        <v>0.20415</v>
      </c>
      <c r="L8722">
        <v>0.30275000000000002</v>
      </c>
      <c r="M8722">
        <v>0.69474999999999998</v>
      </c>
    </row>
    <row r="8723" spans="2:13" x14ac:dyDescent="0.35">
      <c r="B8723">
        <v>8720</v>
      </c>
      <c r="C8723">
        <v>0.87195</v>
      </c>
      <c r="D8723">
        <v>0.30754999999999999</v>
      </c>
      <c r="E8723">
        <v>0.99004999999999999</v>
      </c>
      <c r="F8723">
        <v>0.33545000000000003</v>
      </c>
      <c r="G8723">
        <v>0.97435000000000005</v>
      </c>
      <c r="H8723">
        <v>0.33615</v>
      </c>
      <c r="I8723">
        <v>0.15595000000000001</v>
      </c>
      <c r="J8723">
        <v>0.24804999999999999</v>
      </c>
      <c r="K8723">
        <v>0.23285</v>
      </c>
      <c r="L8723">
        <v>0.61134999999999995</v>
      </c>
      <c r="M8723">
        <v>0.93074999999999997</v>
      </c>
    </row>
    <row r="8724" spans="2:13" x14ac:dyDescent="0.35">
      <c r="B8724">
        <v>8721</v>
      </c>
      <c r="C8724">
        <v>0.87204999999999999</v>
      </c>
      <c r="D8724">
        <v>0.27074999999999999</v>
      </c>
      <c r="E8724">
        <v>0.54344999999999999</v>
      </c>
      <c r="F8724">
        <v>0.56945000000000001</v>
      </c>
      <c r="G8724">
        <v>0.29185</v>
      </c>
      <c r="H8724">
        <v>0.64324999999999999</v>
      </c>
      <c r="I8724">
        <v>0.36595</v>
      </c>
      <c r="J8724">
        <v>0.23965</v>
      </c>
      <c r="K8724">
        <v>0.94005000000000005</v>
      </c>
      <c r="L8724">
        <v>0.11055</v>
      </c>
      <c r="M8724">
        <v>0.22635</v>
      </c>
    </row>
    <row r="8725" spans="2:13" x14ac:dyDescent="0.35">
      <c r="B8725">
        <v>8722</v>
      </c>
      <c r="C8725">
        <v>0.87214999999999998</v>
      </c>
      <c r="D8725">
        <v>6.7449999999999996E-2</v>
      </c>
      <c r="E8725">
        <v>0.72155000000000002</v>
      </c>
      <c r="F8725">
        <v>0.84184999999999999</v>
      </c>
      <c r="G8725">
        <v>0.34265000000000001</v>
      </c>
      <c r="H8725">
        <v>0.99355000000000004</v>
      </c>
      <c r="I8725">
        <v>0.42745</v>
      </c>
      <c r="J8725">
        <v>0.10675</v>
      </c>
      <c r="K8725">
        <v>0.66515000000000002</v>
      </c>
      <c r="L8725">
        <v>9.1950000000000004E-2</v>
      </c>
      <c r="M8725">
        <v>0.98945000000000005</v>
      </c>
    </row>
    <row r="8726" spans="2:13" x14ac:dyDescent="0.35">
      <c r="B8726">
        <v>8723</v>
      </c>
      <c r="C8726">
        <v>0.87224999999999997</v>
      </c>
      <c r="D8726">
        <v>0.67674999999999996</v>
      </c>
      <c r="E8726">
        <v>0.93605000000000005</v>
      </c>
      <c r="F8726">
        <v>0.43585000000000002</v>
      </c>
      <c r="G8726">
        <v>0.31405</v>
      </c>
      <c r="H8726">
        <v>0.59704999999999997</v>
      </c>
      <c r="I8726">
        <v>0.47265000000000001</v>
      </c>
      <c r="J8726">
        <v>0.95725000000000005</v>
      </c>
      <c r="K8726">
        <v>3.2550000000000003E-2</v>
      </c>
      <c r="L8726">
        <v>0.54574999999999996</v>
      </c>
      <c r="M8726">
        <v>0.58765000000000001</v>
      </c>
    </row>
    <row r="8727" spans="2:13" x14ac:dyDescent="0.35">
      <c r="B8727">
        <v>8724</v>
      </c>
      <c r="C8727">
        <v>0.87234999999999996</v>
      </c>
      <c r="D8727">
        <v>6.9849999999999995E-2</v>
      </c>
      <c r="E8727">
        <v>0.27584999999999998</v>
      </c>
      <c r="F8727">
        <v>0.36404999999999998</v>
      </c>
      <c r="G8727">
        <v>0.71274999999999999</v>
      </c>
      <c r="H8727">
        <v>0.10435</v>
      </c>
      <c r="I8727">
        <v>0.60235000000000005</v>
      </c>
      <c r="J8727">
        <v>2.7499999999999998E-3</v>
      </c>
      <c r="K8727">
        <v>0.16535</v>
      </c>
      <c r="L8727">
        <v>0.34694999999999998</v>
      </c>
      <c r="M8727">
        <v>0.44414999999999999</v>
      </c>
    </row>
    <row r="8728" spans="2:13" x14ac:dyDescent="0.35">
      <c r="B8728">
        <v>8725</v>
      </c>
      <c r="C8728">
        <v>0.87244999999999995</v>
      </c>
      <c r="D8728">
        <v>0.73645000000000005</v>
      </c>
      <c r="E8728">
        <v>0.96084999999999998</v>
      </c>
      <c r="F8728">
        <v>0.70745000000000002</v>
      </c>
      <c r="G8728">
        <v>0.60594999999999999</v>
      </c>
      <c r="H8728">
        <v>0.46515000000000001</v>
      </c>
      <c r="I8728">
        <v>0.62014999999999998</v>
      </c>
      <c r="J8728">
        <v>0.90264999999999995</v>
      </c>
      <c r="K8728">
        <v>0.25345000000000001</v>
      </c>
      <c r="L8728">
        <v>0.86585000000000001</v>
      </c>
      <c r="M8728">
        <v>0.14535000000000001</v>
      </c>
    </row>
    <row r="8729" spans="2:13" x14ac:dyDescent="0.35">
      <c r="B8729">
        <v>8726</v>
      </c>
      <c r="C8729">
        <v>0.87255000000000005</v>
      </c>
      <c r="D8729">
        <v>0.40634999999999999</v>
      </c>
      <c r="E8729">
        <v>0.81925000000000003</v>
      </c>
      <c r="F8729">
        <v>0.76395000000000002</v>
      </c>
      <c r="G8729">
        <v>0.77334999999999998</v>
      </c>
      <c r="H8729">
        <v>0.70145000000000002</v>
      </c>
      <c r="I8729">
        <v>0.31835000000000002</v>
      </c>
      <c r="J8729">
        <v>0.43345</v>
      </c>
      <c r="K8729">
        <v>0.72675000000000001</v>
      </c>
      <c r="L8729">
        <v>1.525E-2</v>
      </c>
      <c r="M8729">
        <v>0.55815000000000003</v>
      </c>
    </row>
    <row r="8730" spans="2:13" x14ac:dyDescent="0.35">
      <c r="B8730">
        <v>8727</v>
      </c>
      <c r="C8730">
        <v>0.87265000000000004</v>
      </c>
      <c r="D8730">
        <v>0.64015</v>
      </c>
      <c r="E8730">
        <v>7.1349999999999997E-2</v>
      </c>
      <c r="F8730">
        <v>0.39465</v>
      </c>
      <c r="G8730">
        <v>0.63805000000000001</v>
      </c>
      <c r="H8730">
        <v>0.14615</v>
      </c>
      <c r="I8730">
        <v>0.67415000000000003</v>
      </c>
      <c r="J8730">
        <v>0.34584999999999999</v>
      </c>
      <c r="K8730">
        <v>0.55874999999999997</v>
      </c>
      <c r="L8730">
        <v>0.49145</v>
      </c>
      <c r="M8730">
        <v>0.96274999999999999</v>
      </c>
    </row>
    <row r="8731" spans="2:13" x14ac:dyDescent="0.35">
      <c r="B8731">
        <v>8728</v>
      </c>
      <c r="C8731">
        <v>0.87275000000000003</v>
      </c>
      <c r="D8731">
        <v>0.98775000000000002</v>
      </c>
      <c r="E8731">
        <v>0.55535000000000001</v>
      </c>
      <c r="F8731">
        <v>0.58455000000000001</v>
      </c>
      <c r="G8731">
        <v>0.32085000000000002</v>
      </c>
      <c r="H8731">
        <v>0.71694999999999998</v>
      </c>
      <c r="I8731">
        <v>0.78085000000000004</v>
      </c>
      <c r="J8731">
        <v>0.56394999999999995</v>
      </c>
      <c r="K8731">
        <v>0.54335</v>
      </c>
      <c r="L8731">
        <v>0.72785</v>
      </c>
      <c r="M8731">
        <v>0.20225000000000001</v>
      </c>
    </row>
    <row r="8732" spans="2:13" x14ac:dyDescent="0.35">
      <c r="B8732">
        <v>8729</v>
      </c>
      <c r="C8732">
        <v>0.87285000000000001</v>
      </c>
      <c r="D8732">
        <v>0.25655</v>
      </c>
      <c r="E8732">
        <v>0.95904999999999996</v>
      </c>
      <c r="F8732">
        <v>0.13464999999999999</v>
      </c>
      <c r="G8732">
        <v>0.39195000000000002</v>
      </c>
      <c r="H8732">
        <v>0.13675000000000001</v>
      </c>
      <c r="I8732">
        <v>0.25885000000000002</v>
      </c>
      <c r="J8732">
        <v>0.79715000000000003</v>
      </c>
      <c r="K8732">
        <v>0.50234999999999996</v>
      </c>
      <c r="L8732">
        <v>0.30575000000000002</v>
      </c>
      <c r="M8732">
        <v>0.22364999999999999</v>
      </c>
    </row>
    <row r="8733" spans="2:13" x14ac:dyDescent="0.35">
      <c r="B8733">
        <v>8730</v>
      </c>
      <c r="C8733">
        <v>0.87295</v>
      </c>
      <c r="D8733">
        <v>0.27174999999999999</v>
      </c>
      <c r="E8733">
        <v>0.29704999999999998</v>
      </c>
      <c r="F8733">
        <v>0.67974999999999997</v>
      </c>
      <c r="G8733">
        <v>0.91325000000000001</v>
      </c>
      <c r="H8733">
        <v>0.20155000000000001</v>
      </c>
      <c r="I8733">
        <v>0.97594999999999998</v>
      </c>
      <c r="J8733">
        <v>0.31885000000000002</v>
      </c>
      <c r="K8733">
        <v>0.43395</v>
      </c>
      <c r="L8733">
        <v>0.95355000000000001</v>
      </c>
      <c r="M8733">
        <v>0.83835000000000004</v>
      </c>
    </row>
    <row r="8734" spans="2:13" x14ac:dyDescent="0.35">
      <c r="B8734">
        <v>8731</v>
      </c>
      <c r="C8734">
        <v>0.87304999999999999</v>
      </c>
      <c r="D8734">
        <v>0.70104999999999995</v>
      </c>
      <c r="E8734">
        <v>9.1749999999999998E-2</v>
      </c>
      <c r="F8734">
        <v>0.59514999999999996</v>
      </c>
      <c r="G8734">
        <v>0.19925000000000001</v>
      </c>
      <c r="H8734">
        <v>0.50224999999999997</v>
      </c>
      <c r="I8734">
        <v>0.55815000000000003</v>
      </c>
      <c r="J8734">
        <v>0.21834999999999999</v>
      </c>
      <c r="K8734">
        <v>0.14545</v>
      </c>
      <c r="L8734">
        <v>0.98424999999999996</v>
      </c>
      <c r="M8734">
        <v>0.76515</v>
      </c>
    </row>
    <row r="8735" spans="2:13" x14ac:dyDescent="0.35">
      <c r="B8735">
        <v>8732</v>
      </c>
      <c r="C8735">
        <v>0.87314999999999998</v>
      </c>
      <c r="D8735">
        <v>0.60175000000000001</v>
      </c>
      <c r="E8735">
        <v>0.29815000000000003</v>
      </c>
      <c r="F8735">
        <v>7.8149999999999997E-2</v>
      </c>
      <c r="G8735">
        <v>0.35675000000000001</v>
      </c>
      <c r="H8735">
        <v>0.89005000000000001</v>
      </c>
      <c r="I8735">
        <v>1.25E-3</v>
      </c>
      <c r="J8735">
        <v>0.46865000000000001</v>
      </c>
      <c r="K8735">
        <v>9.2149999999999996E-2</v>
      </c>
      <c r="L8735">
        <v>0.21904999999999999</v>
      </c>
      <c r="M8735">
        <v>0.58584999999999998</v>
      </c>
    </row>
    <row r="8736" spans="2:13" x14ac:dyDescent="0.35">
      <c r="B8736">
        <v>8733</v>
      </c>
      <c r="C8736">
        <v>0.87324999999999997</v>
      </c>
      <c r="D8736">
        <v>0.18804999999999999</v>
      </c>
      <c r="E8736">
        <v>0.54435</v>
      </c>
      <c r="F8736">
        <v>0.85594999999999999</v>
      </c>
      <c r="G8736">
        <v>0.86014999999999997</v>
      </c>
      <c r="H8736">
        <v>0.35265000000000002</v>
      </c>
      <c r="I8736">
        <v>0.73004999999999998</v>
      </c>
      <c r="J8736">
        <v>0.92654999999999998</v>
      </c>
      <c r="K8736">
        <v>0.10675</v>
      </c>
      <c r="L8736">
        <v>0.69115000000000004</v>
      </c>
      <c r="M8736">
        <v>0.77375000000000005</v>
      </c>
    </row>
    <row r="8737" spans="2:13" x14ac:dyDescent="0.35">
      <c r="B8737">
        <v>8734</v>
      </c>
      <c r="C8737">
        <v>0.87334999999999996</v>
      </c>
      <c r="D8737">
        <v>0.70894999999999997</v>
      </c>
      <c r="E8737">
        <v>0.85204999999999997</v>
      </c>
      <c r="F8737">
        <v>0.66134999999999999</v>
      </c>
      <c r="G8737">
        <v>1.3350000000000001E-2</v>
      </c>
      <c r="H8737">
        <v>0.43964999999999999</v>
      </c>
      <c r="I8737">
        <v>0.25974999999999998</v>
      </c>
      <c r="J8737">
        <v>0.28255000000000002</v>
      </c>
      <c r="K8737">
        <v>0.98865000000000003</v>
      </c>
      <c r="L8737">
        <v>0.71484999999999999</v>
      </c>
      <c r="M8737">
        <v>0.68084999999999996</v>
      </c>
    </row>
    <row r="8738" spans="2:13" x14ac:dyDescent="0.35">
      <c r="B8738">
        <v>8735</v>
      </c>
      <c r="C8738">
        <v>0.87344999999999995</v>
      </c>
      <c r="D8738">
        <v>0.92235</v>
      </c>
      <c r="E8738">
        <v>0.98704999999999998</v>
      </c>
      <c r="F8738">
        <v>0.73134999999999994</v>
      </c>
      <c r="G8738">
        <v>0.43254999999999999</v>
      </c>
      <c r="H8738">
        <v>0.37195</v>
      </c>
      <c r="I8738">
        <v>0.82584999999999997</v>
      </c>
      <c r="J8738">
        <v>0.83214999999999995</v>
      </c>
      <c r="K8738">
        <v>3.9149999999999997E-2</v>
      </c>
      <c r="L8738">
        <v>0.25405</v>
      </c>
      <c r="M8738">
        <v>0.70394999999999996</v>
      </c>
    </row>
    <row r="8739" spans="2:13" x14ac:dyDescent="0.35">
      <c r="B8739">
        <v>8736</v>
      </c>
      <c r="C8739">
        <v>0.87355000000000005</v>
      </c>
      <c r="D8739">
        <v>0.23544999999999999</v>
      </c>
      <c r="E8739">
        <v>0.34515000000000001</v>
      </c>
      <c r="F8739">
        <v>0.65825</v>
      </c>
      <c r="G8739">
        <v>0.94815000000000005</v>
      </c>
      <c r="H8739">
        <v>0.54835</v>
      </c>
      <c r="I8739">
        <v>0.23624999999999999</v>
      </c>
      <c r="J8739">
        <v>0.52915000000000001</v>
      </c>
      <c r="K8739">
        <v>4.6449999999999998E-2</v>
      </c>
      <c r="L8739">
        <v>0.27805000000000002</v>
      </c>
      <c r="M8739">
        <v>0.80905000000000005</v>
      </c>
    </row>
    <row r="8740" spans="2:13" x14ac:dyDescent="0.35">
      <c r="B8740">
        <v>8737</v>
      </c>
      <c r="C8740">
        <v>0.87365000000000004</v>
      </c>
      <c r="D8740">
        <v>0.96775</v>
      </c>
      <c r="E8740">
        <v>0.71425000000000005</v>
      </c>
      <c r="F8740">
        <v>0.13605</v>
      </c>
      <c r="G8740">
        <v>0.77524999999999999</v>
      </c>
      <c r="H8740">
        <v>0.64195000000000002</v>
      </c>
      <c r="I8740">
        <v>0.95284999999999997</v>
      </c>
      <c r="J8740">
        <v>0.32984999999999998</v>
      </c>
      <c r="K8740">
        <v>0.94894999999999996</v>
      </c>
      <c r="L8740">
        <v>0.88144999999999996</v>
      </c>
      <c r="M8740">
        <v>0.25185000000000002</v>
      </c>
    </row>
    <row r="8741" spans="2:13" x14ac:dyDescent="0.35">
      <c r="B8741">
        <v>8738</v>
      </c>
      <c r="C8741">
        <v>0.87375000000000003</v>
      </c>
      <c r="D8741">
        <v>0.71845000000000003</v>
      </c>
      <c r="E8741">
        <v>0.71255000000000002</v>
      </c>
      <c r="F8741">
        <v>0.11194999999999999</v>
      </c>
      <c r="G8741">
        <v>0.52634999999999998</v>
      </c>
      <c r="H8741">
        <v>3.2649999999999998E-2</v>
      </c>
      <c r="I8741">
        <v>0.85604999999999998</v>
      </c>
      <c r="J8741">
        <v>0.68694999999999995</v>
      </c>
      <c r="K8741">
        <v>0.24575</v>
      </c>
      <c r="L8741">
        <v>0.48995</v>
      </c>
      <c r="M8741">
        <v>0.41155000000000003</v>
      </c>
    </row>
    <row r="8742" spans="2:13" x14ac:dyDescent="0.35">
      <c r="B8742">
        <v>8739</v>
      </c>
      <c r="C8742">
        <v>0.87385000000000002</v>
      </c>
      <c r="D8742">
        <v>0.17945</v>
      </c>
      <c r="E8742">
        <v>0.82574999999999998</v>
      </c>
      <c r="F8742">
        <v>0.99785000000000001</v>
      </c>
      <c r="G8742">
        <v>0.32555000000000001</v>
      </c>
      <c r="H8742">
        <v>0.37314999999999998</v>
      </c>
      <c r="I8742">
        <v>0.85314999999999996</v>
      </c>
      <c r="J8742">
        <v>0.43855</v>
      </c>
      <c r="K8742">
        <v>0.10455</v>
      </c>
      <c r="L8742">
        <v>0.26185000000000003</v>
      </c>
      <c r="M8742">
        <v>5.2500000000000003E-3</v>
      </c>
    </row>
    <row r="8743" spans="2:13" x14ac:dyDescent="0.35">
      <c r="B8743">
        <v>8740</v>
      </c>
      <c r="C8743">
        <v>0.87395</v>
      </c>
      <c r="D8743">
        <v>0.60075000000000001</v>
      </c>
      <c r="E8743">
        <v>0.19284999999999999</v>
      </c>
      <c r="F8743">
        <v>0.26734999999999998</v>
      </c>
      <c r="G8743">
        <v>0.74844999999999995</v>
      </c>
      <c r="H8743">
        <v>0.81755</v>
      </c>
      <c r="I8743">
        <v>0.29104999999999998</v>
      </c>
      <c r="J8743">
        <v>0.45374999999999999</v>
      </c>
      <c r="K8743">
        <v>1.8149999999999999E-2</v>
      </c>
      <c r="L8743">
        <v>0.72135000000000005</v>
      </c>
      <c r="M8743">
        <v>0.40694999999999998</v>
      </c>
    </row>
    <row r="8744" spans="2:13" x14ac:dyDescent="0.35">
      <c r="B8744">
        <v>8741</v>
      </c>
      <c r="C8744">
        <v>0.87404999999999999</v>
      </c>
      <c r="D8744">
        <v>0.86314999999999997</v>
      </c>
      <c r="E8744">
        <v>0.94894999999999996</v>
      </c>
      <c r="F8744">
        <v>0.73545000000000005</v>
      </c>
      <c r="G8744">
        <v>0.15035000000000001</v>
      </c>
      <c r="H8744">
        <v>0.17455000000000001</v>
      </c>
      <c r="I8744">
        <v>0.12285</v>
      </c>
      <c r="J8744">
        <v>0.81555</v>
      </c>
      <c r="K8744">
        <v>0.76444999999999996</v>
      </c>
      <c r="L8744">
        <v>0.55915000000000004</v>
      </c>
      <c r="M8744">
        <v>0.76634999999999998</v>
      </c>
    </row>
    <row r="8745" spans="2:13" x14ac:dyDescent="0.35">
      <c r="B8745">
        <v>8742</v>
      </c>
      <c r="C8745">
        <v>0.87414999999999998</v>
      </c>
      <c r="D8745">
        <v>0.10735</v>
      </c>
      <c r="E8745">
        <v>0.41435</v>
      </c>
      <c r="F8745">
        <v>0.27734999999999999</v>
      </c>
      <c r="G8745">
        <v>0.23135</v>
      </c>
      <c r="H8745">
        <v>0.30414999999999998</v>
      </c>
      <c r="I8745">
        <v>0.83855000000000002</v>
      </c>
      <c r="J8745">
        <v>0.62324999999999997</v>
      </c>
      <c r="K8745">
        <v>0.57794999999999996</v>
      </c>
      <c r="L8745">
        <v>0.66895000000000004</v>
      </c>
      <c r="M8745">
        <v>0.37714999999999999</v>
      </c>
    </row>
    <row r="8746" spans="2:13" x14ac:dyDescent="0.35">
      <c r="B8746">
        <v>8743</v>
      </c>
      <c r="C8746">
        <v>0.87424999999999997</v>
      </c>
      <c r="D8746">
        <v>0.38924999999999998</v>
      </c>
      <c r="E8746">
        <v>0.28784999999999999</v>
      </c>
      <c r="F8746">
        <v>4.6149999999999997E-2</v>
      </c>
      <c r="G8746">
        <v>0.63244999999999996</v>
      </c>
      <c r="H8746">
        <v>0.85894999999999999</v>
      </c>
      <c r="I8746">
        <v>0.87295</v>
      </c>
      <c r="J8746">
        <v>0.36275000000000002</v>
      </c>
      <c r="K8746">
        <v>0.21145</v>
      </c>
      <c r="L8746">
        <v>0.63754999999999995</v>
      </c>
      <c r="M8746">
        <v>0.83155000000000001</v>
      </c>
    </row>
    <row r="8747" spans="2:13" x14ac:dyDescent="0.35">
      <c r="B8747">
        <v>8744</v>
      </c>
      <c r="C8747">
        <v>0.87434999999999996</v>
      </c>
      <c r="D8747">
        <v>0.68874999999999997</v>
      </c>
      <c r="E8747">
        <v>0.25335000000000002</v>
      </c>
      <c r="F8747">
        <v>0.32314999999999999</v>
      </c>
      <c r="G8747">
        <v>0.86524999999999996</v>
      </c>
      <c r="H8747">
        <v>0.62114999999999998</v>
      </c>
      <c r="I8747">
        <v>0.13885</v>
      </c>
      <c r="J8747">
        <v>0.32285000000000003</v>
      </c>
      <c r="K8747">
        <v>0.79664999999999997</v>
      </c>
      <c r="L8747">
        <v>0.72694999999999999</v>
      </c>
      <c r="M8747">
        <v>0.95435000000000003</v>
      </c>
    </row>
    <row r="8748" spans="2:13" x14ac:dyDescent="0.35">
      <c r="B8748">
        <v>8745</v>
      </c>
      <c r="C8748">
        <v>0.87444999999999995</v>
      </c>
      <c r="D8748">
        <v>0.23014999999999999</v>
      </c>
      <c r="E8748">
        <v>0.75195000000000001</v>
      </c>
      <c r="F8748">
        <v>5.185E-2</v>
      </c>
      <c r="G8748">
        <v>0.18865000000000001</v>
      </c>
      <c r="H8748">
        <v>0.56315000000000004</v>
      </c>
      <c r="I8748">
        <v>0.35165000000000002</v>
      </c>
      <c r="J8748">
        <v>0.99785000000000001</v>
      </c>
      <c r="K8748">
        <v>0.64795000000000003</v>
      </c>
      <c r="L8748">
        <v>0.46844999999999998</v>
      </c>
      <c r="M8748">
        <v>0.10015</v>
      </c>
    </row>
    <row r="8749" spans="2:13" x14ac:dyDescent="0.35">
      <c r="B8749">
        <v>8746</v>
      </c>
      <c r="C8749">
        <v>0.87455000000000005</v>
      </c>
      <c r="D8749">
        <v>0.14765</v>
      </c>
      <c r="E8749">
        <v>0.17535000000000001</v>
      </c>
      <c r="F8749">
        <v>3.65E-3</v>
      </c>
      <c r="G8749">
        <v>0.29585</v>
      </c>
      <c r="H8749">
        <v>0.35454999999999998</v>
      </c>
      <c r="I8749">
        <v>0.11144999999999999</v>
      </c>
      <c r="J8749">
        <v>0.94835000000000003</v>
      </c>
      <c r="K8749">
        <v>0.63805000000000001</v>
      </c>
      <c r="L8749">
        <v>0.58555000000000001</v>
      </c>
      <c r="M8749">
        <v>0.94474999999999998</v>
      </c>
    </row>
    <row r="8750" spans="2:13" x14ac:dyDescent="0.35">
      <c r="B8750">
        <v>8747</v>
      </c>
      <c r="C8750">
        <v>0.87465000000000004</v>
      </c>
      <c r="D8750">
        <v>0.90285000000000004</v>
      </c>
      <c r="E8750">
        <v>0.40225</v>
      </c>
      <c r="F8750">
        <v>4.3499999999999997E-3</v>
      </c>
      <c r="G8750">
        <v>0.69945000000000002</v>
      </c>
      <c r="H8750">
        <v>0.71614999999999995</v>
      </c>
      <c r="I8750">
        <v>0.16295000000000001</v>
      </c>
      <c r="J8750">
        <v>0.27684999999999998</v>
      </c>
      <c r="K8750">
        <v>0.69284999999999997</v>
      </c>
      <c r="L8750">
        <v>0.15515000000000001</v>
      </c>
      <c r="M8750">
        <v>0.57374999999999998</v>
      </c>
    </row>
    <row r="8751" spans="2:13" x14ac:dyDescent="0.35">
      <c r="B8751">
        <v>8748</v>
      </c>
      <c r="C8751">
        <v>0.87475000000000003</v>
      </c>
      <c r="D8751">
        <v>0.58165</v>
      </c>
      <c r="E8751">
        <v>0.89324999999999999</v>
      </c>
      <c r="F8751">
        <v>0.71165</v>
      </c>
      <c r="G8751">
        <v>0.25424999999999998</v>
      </c>
      <c r="H8751">
        <v>0.66444999999999999</v>
      </c>
      <c r="I8751">
        <v>0.72114999999999996</v>
      </c>
      <c r="J8751">
        <v>0.98035000000000005</v>
      </c>
      <c r="K8751">
        <v>0.71765000000000001</v>
      </c>
      <c r="L8751">
        <v>8.5050000000000001E-2</v>
      </c>
      <c r="M8751">
        <v>0.46134999999999998</v>
      </c>
    </row>
    <row r="8752" spans="2:13" x14ac:dyDescent="0.35">
      <c r="B8752">
        <v>8749</v>
      </c>
      <c r="C8752">
        <v>0.87485000000000002</v>
      </c>
      <c r="D8752">
        <v>0.98734999999999995</v>
      </c>
      <c r="E8752">
        <v>0.93835000000000002</v>
      </c>
      <c r="F8752">
        <v>0.68754999999999999</v>
      </c>
      <c r="G8752">
        <v>0.39455000000000001</v>
      </c>
      <c r="H8752">
        <v>0.55525000000000002</v>
      </c>
      <c r="I8752">
        <v>0.54535</v>
      </c>
      <c r="J8752">
        <v>0.73694999999999999</v>
      </c>
      <c r="K8752">
        <v>0.64885000000000004</v>
      </c>
      <c r="L8752">
        <v>0.81305000000000005</v>
      </c>
      <c r="M8752">
        <v>0.96245000000000003</v>
      </c>
    </row>
    <row r="8753" spans="2:13" x14ac:dyDescent="0.35">
      <c r="B8753">
        <v>8750</v>
      </c>
      <c r="C8753">
        <v>0.87495000000000001</v>
      </c>
      <c r="D8753">
        <v>0.55305000000000004</v>
      </c>
      <c r="E8753">
        <v>0.36414999999999997</v>
      </c>
      <c r="F8753">
        <v>0.29975000000000002</v>
      </c>
      <c r="G8753">
        <v>0.31635000000000002</v>
      </c>
      <c r="H8753">
        <v>0.15315000000000001</v>
      </c>
      <c r="I8753">
        <v>0.95245000000000002</v>
      </c>
      <c r="J8753">
        <v>1.4449999999999999E-2</v>
      </c>
      <c r="K8753">
        <v>0.53944999999999999</v>
      </c>
      <c r="L8753">
        <v>0.59884999999999999</v>
      </c>
      <c r="M8753">
        <v>0.39965000000000001</v>
      </c>
    </row>
    <row r="8754" spans="2:13" x14ac:dyDescent="0.35">
      <c r="B8754">
        <v>8751</v>
      </c>
      <c r="C8754">
        <v>0.87504999999999999</v>
      </c>
      <c r="D8754">
        <v>0.99175000000000002</v>
      </c>
      <c r="E8754">
        <v>3.6650000000000002E-2</v>
      </c>
      <c r="F8754">
        <v>0.75975000000000004</v>
      </c>
      <c r="G8754">
        <v>0.40934999999999999</v>
      </c>
      <c r="H8754">
        <v>0.38455</v>
      </c>
      <c r="I8754">
        <v>0.53515000000000001</v>
      </c>
      <c r="J8754">
        <v>0.24725</v>
      </c>
      <c r="K8754">
        <v>0.90525</v>
      </c>
      <c r="L8754">
        <v>0.94925000000000004</v>
      </c>
      <c r="M8754">
        <v>5.3650000000000003E-2</v>
      </c>
    </row>
    <row r="8755" spans="2:13" x14ac:dyDescent="0.35">
      <c r="B8755">
        <v>8752</v>
      </c>
      <c r="C8755">
        <v>0.87514999999999998</v>
      </c>
      <c r="D8755">
        <v>0.96084999999999998</v>
      </c>
      <c r="E8755">
        <v>0.69594999999999996</v>
      </c>
      <c r="F8755">
        <v>0.21625</v>
      </c>
      <c r="G8755">
        <v>0.24515000000000001</v>
      </c>
      <c r="H8755">
        <v>0.11515</v>
      </c>
      <c r="I8755">
        <v>0.76244999999999996</v>
      </c>
      <c r="J8755">
        <v>0.12765000000000001</v>
      </c>
      <c r="K8755">
        <v>0.63834999999999997</v>
      </c>
      <c r="L8755">
        <v>0.10015</v>
      </c>
      <c r="M8755">
        <v>0.29604999999999998</v>
      </c>
    </row>
    <row r="8756" spans="2:13" x14ac:dyDescent="0.35">
      <c r="B8756">
        <v>8753</v>
      </c>
      <c r="C8756">
        <v>0.87524999999999997</v>
      </c>
      <c r="D8756">
        <v>0.37064999999999998</v>
      </c>
      <c r="E8756">
        <v>0.31364999999999998</v>
      </c>
      <c r="F8756">
        <v>0.48985000000000001</v>
      </c>
      <c r="G8756">
        <v>0.28025</v>
      </c>
      <c r="H8756">
        <v>0.47615000000000002</v>
      </c>
      <c r="I8756">
        <v>0.56535000000000002</v>
      </c>
      <c r="J8756">
        <v>0.22205</v>
      </c>
      <c r="K8756">
        <v>0.12235</v>
      </c>
      <c r="L8756">
        <v>0.50134999999999996</v>
      </c>
      <c r="M8756">
        <v>0.97714999999999996</v>
      </c>
    </row>
    <row r="8757" spans="2:13" x14ac:dyDescent="0.35">
      <c r="B8757">
        <v>8754</v>
      </c>
      <c r="C8757">
        <v>0.87534999999999996</v>
      </c>
      <c r="D8757">
        <v>0.61604999999999999</v>
      </c>
      <c r="E8757">
        <v>0.68945000000000001</v>
      </c>
      <c r="F8757">
        <v>0.99265000000000003</v>
      </c>
      <c r="G8757">
        <v>0.49864999999999998</v>
      </c>
      <c r="H8757">
        <v>0.68794999999999995</v>
      </c>
      <c r="I8757">
        <v>3.2849999999999997E-2</v>
      </c>
      <c r="J8757">
        <v>0.12295</v>
      </c>
      <c r="K8757">
        <v>0.71204999999999996</v>
      </c>
      <c r="L8757">
        <v>1.115E-2</v>
      </c>
      <c r="M8757">
        <v>0.56684999999999997</v>
      </c>
    </row>
    <row r="8758" spans="2:13" x14ac:dyDescent="0.35">
      <c r="B8758">
        <v>8755</v>
      </c>
      <c r="C8758">
        <v>0.87544999999999995</v>
      </c>
      <c r="D8758">
        <v>0.92044999999999999</v>
      </c>
      <c r="E8758">
        <v>0.48504999999999998</v>
      </c>
      <c r="F8758">
        <v>0.65995000000000004</v>
      </c>
      <c r="G8758">
        <v>0.86565000000000003</v>
      </c>
      <c r="H8758">
        <v>0.25574999999999998</v>
      </c>
      <c r="I8758">
        <v>2.615E-2</v>
      </c>
      <c r="J8758">
        <v>0.95125000000000004</v>
      </c>
      <c r="K8758">
        <v>5.3650000000000003E-2</v>
      </c>
      <c r="L8758">
        <v>0.79605000000000004</v>
      </c>
      <c r="M8758">
        <v>0.27755000000000002</v>
      </c>
    </row>
    <row r="8759" spans="2:13" x14ac:dyDescent="0.35">
      <c r="B8759">
        <v>8756</v>
      </c>
      <c r="C8759">
        <v>0.87555000000000005</v>
      </c>
      <c r="D8759">
        <v>0.14565</v>
      </c>
      <c r="E8759">
        <v>0.53025</v>
      </c>
      <c r="F8759">
        <v>0.59765000000000001</v>
      </c>
      <c r="G8759">
        <v>0.55515000000000003</v>
      </c>
      <c r="H8759">
        <v>0.61485000000000001</v>
      </c>
      <c r="I8759">
        <v>0.79795000000000005</v>
      </c>
      <c r="J8759">
        <v>0.57135000000000002</v>
      </c>
      <c r="K8759">
        <v>0.71575</v>
      </c>
      <c r="L8759">
        <v>0.90844999999999998</v>
      </c>
      <c r="M8759">
        <v>0.37045</v>
      </c>
    </row>
    <row r="8760" spans="2:13" x14ac:dyDescent="0.35">
      <c r="B8760">
        <v>8757</v>
      </c>
      <c r="C8760">
        <v>0.87565000000000004</v>
      </c>
      <c r="D8760">
        <v>0.73755000000000004</v>
      </c>
      <c r="E8760">
        <v>0.36194999999999999</v>
      </c>
      <c r="F8760">
        <v>0.98555000000000004</v>
      </c>
      <c r="G8760">
        <v>0.25235000000000002</v>
      </c>
      <c r="H8760">
        <v>0.90015000000000001</v>
      </c>
      <c r="I8760">
        <v>0.26534999999999997</v>
      </c>
      <c r="J8760">
        <v>0.72994999999999999</v>
      </c>
      <c r="K8760">
        <v>0.90895000000000004</v>
      </c>
      <c r="L8760">
        <v>0.97714999999999996</v>
      </c>
      <c r="M8760">
        <v>7.825E-2</v>
      </c>
    </row>
    <row r="8761" spans="2:13" x14ac:dyDescent="0.35">
      <c r="B8761">
        <v>8758</v>
      </c>
      <c r="C8761">
        <v>0.87575000000000003</v>
      </c>
      <c r="D8761">
        <v>0.88124999999999998</v>
      </c>
      <c r="E8761">
        <v>8.3499999999999998E-3</v>
      </c>
      <c r="F8761">
        <v>0.95584999999999998</v>
      </c>
      <c r="G8761">
        <v>0.43345</v>
      </c>
      <c r="H8761">
        <v>0.55274999999999996</v>
      </c>
      <c r="I8761">
        <v>2.6349999999999998E-2</v>
      </c>
      <c r="J8761">
        <v>0.40694999999999998</v>
      </c>
      <c r="K8761">
        <v>0.29285</v>
      </c>
      <c r="L8761">
        <v>0.40144999999999997</v>
      </c>
      <c r="M8761">
        <v>0.68464999999999998</v>
      </c>
    </row>
    <row r="8762" spans="2:13" x14ac:dyDescent="0.35">
      <c r="B8762">
        <v>8759</v>
      </c>
      <c r="C8762">
        <v>0.87585000000000002</v>
      </c>
      <c r="D8762">
        <v>0.10015</v>
      </c>
      <c r="E8762">
        <v>0.42494999999999999</v>
      </c>
      <c r="F8762">
        <v>4.8849999999999998E-2</v>
      </c>
      <c r="G8762">
        <v>0.50344999999999995</v>
      </c>
      <c r="H8762">
        <v>0.33395000000000002</v>
      </c>
      <c r="I8762">
        <v>0.76754999999999995</v>
      </c>
      <c r="J8762">
        <v>9.3149999999999997E-2</v>
      </c>
      <c r="K8762">
        <v>0.48615000000000003</v>
      </c>
      <c r="L8762">
        <v>0.52785000000000004</v>
      </c>
      <c r="M8762">
        <v>0.70945000000000003</v>
      </c>
    </row>
    <row r="8763" spans="2:13" x14ac:dyDescent="0.35">
      <c r="B8763">
        <v>8760</v>
      </c>
      <c r="C8763">
        <v>0.87595000000000001</v>
      </c>
      <c r="D8763">
        <v>0.19245000000000001</v>
      </c>
      <c r="E8763">
        <v>0.64605000000000001</v>
      </c>
      <c r="F8763">
        <v>7.9549999999999996E-2</v>
      </c>
      <c r="G8763">
        <v>0.89005000000000001</v>
      </c>
      <c r="H8763">
        <v>0.33305000000000001</v>
      </c>
      <c r="I8763">
        <v>0.39874999999999999</v>
      </c>
      <c r="J8763">
        <v>0.31864999999999999</v>
      </c>
      <c r="K8763">
        <v>0.15175</v>
      </c>
      <c r="L8763">
        <v>0.41665000000000002</v>
      </c>
      <c r="M8763">
        <v>0.89285000000000003</v>
      </c>
    </row>
    <row r="8764" spans="2:13" x14ac:dyDescent="0.35">
      <c r="B8764">
        <v>8761</v>
      </c>
      <c r="C8764">
        <v>0.87605</v>
      </c>
      <c r="D8764">
        <v>0.21315000000000001</v>
      </c>
      <c r="E8764">
        <v>0.52644999999999997</v>
      </c>
      <c r="F8764">
        <v>0.47794999999999999</v>
      </c>
      <c r="G8764">
        <v>0.29035</v>
      </c>
      <c r="H8764">
        <v>0.94684999999999997</v>
      </c>
      <c r="I8764">
        <v>0.20524999999999999</v>
      </c>
      <c r="J8764">
        <v>0.87985000000000002</v>
      </c>
      <c r="K8764">
        <v>7.3749999999999996E-2</v>
      </c>
      <c r="L8764">
        <v>0.83714999999999995</v>
      </c>
      <c r="M8764">
        <v>0.20735000000000001</v>
      </c>
    </row>
    <row r="8765" spans="2:13" x14ac:dyDescent="0.35">
      <c r="B8765">
        <v>8762</v>
      </c>
      <c r="C8765">
        <v>0.87614999999999998</v>
      </c>
      <c r="D8765">
        <v>0.87104999999999999</v>
      </c>
      <c r="E8765">
        <v>0.41215000000000002</v>
      </c>
      <c r="F8765">
        <v>0.27384999999999998</v>
      </c>
      <c r="G8765">
        <v>0.63454999999999995</v>
      </c>
      <c r="H8765">
        <v>0.90385000000000004</v>
      </c>
      <c r="I8765">
        <v>3.2499999999999999E-3</v>
      </c>
      <c r="J8765">
        <v>0.58594999999999997</v>
      </c>
      <c r="K8765">
        <v>7.8450000000000006E-2</v>
      </c>
      <c r="L8765">
        <v>0.65495000000000003</v>
      </c>
      <c r="M8765">
        <v>0.39815</v>
      </c>
    </row>
    <row r="8766" spans="2:13" x14ac:dyDescent="0.35">
      <c r="B8766">
        <v>8763</v>
      </c>
      <c r="C8766">
        <v>0.87624999999999997</v>
      </c>
      <c r="D8766">
        <v>6.2500000000000003E-3</v>
      </c>
      <c r="E8766">
        <v>0.18834999999999999</v>
      </c>
      <c r="F8766">
        <v>0.79805000000000004</v>
      </c>
      <c r="G8766">
        <v>0.78154999999999997</v>
      </c>
      <c r="H8766">
        <v>0.78385000000000005</v>
      </c>
      <c r="I8766">
        <v>0.51105</v>
      </c>
      <c r="J8766">
        <v>0.57804999999999995</v>
      </c>
      <c r="K8766">
        <v>0.48185</v>
      </c>
      <c r="L8766">
        <v>0.10505</v>
      </c>
      <c r="M8766">
        <v>0.79115000000000002</v>
      </c>
    </row>
    <row r="8767" spans="2:13" x14ac:dyDescent="0.35">
      <c r="B8767">
        <v>8764</v>
      </c>
      <c r="C8767">
        <v>0.87634999999999996</v>
      </c>
      <c r="D8767">
        <v>0.66185000000000005</v>
      </c>
      <c r="E8767">
        <v>0.15454999999999999</v>
      </c>
      <c r="F8767">
        <v>0.59245000000000003</v>
      </c>
      <c r="G8767">
        <v>0.20305000000000001</v>
      </c>
      <c r="H8767">
        <v>0.82145000000000001</v>
      </c>
      <c r="I8767">
        <v>0.11885</v>
      </c>
      <c r="J8767">
        <v>0.39405000000000001</v>
      </c>
      <c r="K8767">
        <v>9.375E-2</v>
      </c>
      <c r="L8767">
        <v>0.12625</v>
      </c>
      <c r="M8767">
        <v>0.63954999999999995</v>
      </c>
    </row>
    <row r="8768" spans="2:13" x14ac:dyDescent="0.35">
      <c r="B8768">
        <v>8765</v>
      </c>
      <c r="C8768">
        <v>0.87644999999999995</v>
      </c>
      <c r="D8768">
        <v>0.21804999999999999</v>
      </c>
      <c r="E8768">
        <v>0.61614999999999998</v>
      </c>
      <c r="F8768">
        <v>0.75475000000000003</v>
      </c>
      <c r="G8768">
        <v>0.52454999999999996</v>
      </c>
      <c r="H8768">
        <v>0.23644999999999999</v>
      </c>
      <c r="I8768">
        <v>3.9350000000000003E-2</v>
      </c>
      <c r="J8768">
        <v>0.42394999999999999</v>
      </c>
      <c r="K8768">
        <v>0.86485000000000001</v>
      </c>
      <c r="L8768">
        <v>3.075E-2</v>
      </c>
      <c r="M8768">
        <v>0.75985000000000003</v>
      </c>
    </row>
    <row r="8769" spans="2:13" x14ac:dyDescent="0.35">
      <c r="B8769">
        <v>8766</v>
      </c>
      <c r="C8769">
        <v>0.87655000000000005</v>
      </c>
      <c r="D8769">
        <v>0.77095000000000002</v>
      </c>
      <c r="E8769">
        <v>0.64744999999999997</v>
      </c>
      <c r="F8769">
        <v>0.54035</v>
      </c>
      <c r="G8769">
        <v>0.11185</v>
      </c>
      <c r="H8769">
        <v>0.41694999999999999</v>
      </c>
      <c r="I8769">
        <v>0.42764999999999997</v>
      </c>
      <c r="J8769">
        <v>0.50965000000000005</v>
      </c>
      <c r="K8769">
        <v>0.59675</v>
      </c>
      <c r="L8769">
        <v>0.49925000000000003</v>
      </c>
      <c r="M8769">
        <v>0.52775000000000005</v>
      </c>
    </row>
    <row r="8770" spans="2:13" x14ac:dyDescent="0.35">
      <c r="B8770">
        <v>8767</v>
      </c>
      <c r="C8770">
        <v>0.87665000000000004</v>
      </c>
      <c r="D8770">
        <v>0.18775</v>
      </c>
      <c r="E8770">
        <v>9.2649999999999996E-2</v>
      </c>
      <c r="F8770">
        <v>0.96114999999999995</v>
      </c>
      <c r="G8770">
        <v>0.78605000000000003</v>
      </c>
      <c r="H8770">
        <v>0.67564999999999997</v>
      </c>
      <c r="I8770">
        <v>0.98434999999999995</v>
      </c>
      <c r="J8770">
        <v>0.78905000000000003</v>
      </c>
      <c r="K8770">
        <v>0.38574999999999998</v>
      </c>
      <c r="L8770">
        <v>0.73655000000000004</v>
      </c>
      <c r="M8770">
        <v>0.77144999999999997</v>
      </c>
    </row>
    <row r="8771" spans="2:13" x14ac:dyDescent="0.35">
      <c r="B8771">
        <v>8768</v>
      </c>
      <c r="C8771">
        <v>0.87675000000000003</v>
      </c>
      <c r="D8771">
        <v>0.56855</v>
      </c>
      <c r="E8771">
        <v>7.4050000000000005E-2</v>
      </c>
      <c r="F8771">
        <v>0.99744999999999995</v>
      </c>
      <c r="G8771">
        <v>0.61134999999999995</v>
      </c>
      <c r="H8771">
        <v>0.34234999999999999</v>
      </c>
      <c r="I8771">
        <v>0.91515000000000002</v>
      </c>
      <c r="J8771">
        <v>0.21365000000000001</v>
      </c>
      <c r="K8771">
        <v>0.78405000000000002</v>
      </c>
      <c r="L8771">
        <v>0.73035000000000005</v>
      </c>
      <c r="M8771">
        <v>0.77434999999999998</v>
      </c>
    </row>
    <row r="8772" spans="2:13" x14ac:dyDescent="0.35">
      <c r="B8772">
        <v>8769</v>
      </c>
      <c r="C8772">
        <v>0.87685000000000002</v>
      </c>
      <c r="D8772">
        <v>0.74065000000000003</v>
      </c>
      <c r="E8772">
        <v>2.5149999999999999E-2</v>
      </c>
      <c r="F8772">
        <v>0.77405000000000002</v>
      </c>
      <c r="G8772">
        <v>0.86695</v>
      </c>
      <c r="H8772">
        <v>0.93615000000000004</v>
      </c>
      <c r="I8772">
        <v>0.58284999999999998</v>
      </c>
      <c r="J8772">
        <v>0.28684999999999999</v>
      </c>
      <c r="K8772">
        <v>0.50834999999999997</v>
      </c>
      <c r="L8772">
        <v>0.67705000000000004</v>
      </c>
      <c r="M8772">
        <v>0.23385</v>
      </c>
    </row>
    <row r="8773" spans="2:13" x14ac:dyDescent="0.35">
      <c r="B8773">
        <v>8770</v>
      </c>
      <c r="C8773">
        <v>0.87695000000000001</v>
      </c>
      <c r="D8773">
        <v>0.99675000000000002</v>
      </c>
      <c r="E8773">
        <v>0.91054999999999997</v>
      </c>
      <c r="F8773">
        <v>0.58655000000000002</v>
      </c>
      <c r="G8773">
        <v>0.50565000000000004</v>
      </c>
      <c r="H8773">
        <v>0.28284999999999999</v>
      </c>
      <c r="I8773">
        <v>0.17305000000000001</v>
      </c>
      <c r="J8773">
        <v>0.22875000000000001</v>
      </c>
      <c r="K8773">
        <v>0.81384999999999996</v>
      </c>
      <c r="L8773">
        <v>0.32235000000000003</v>
      </c>
      <c r="M8773">
        <v>0.55674999999999997</v>
      </c>
    </row>
    <row r="8774" spans="2:13" x14ac:dyDescent="0.35">
      <c r="B8774">
        <v>8771</v>
      </c>
      <c r="C8774">
        <v>0.87705</v>
      </c>
      <c r="D8774">
        <v>0.49914999999999998</v>
      </c>
      <c r="E8774">
        <v>0.13014999999999999</v>
      </c>
      <c r="F8774">
        <v>9.5850000000000005E-2</v>
      </c>
      <c r="G8774">
        <v>0.11545</v>
      </c>
      <c r="H8774">
        <v>0.11375</v>
      </c>
      <c r="I8774">
        <v>0.27825</v>
      </c>
      <c r="J8774">
        <v>0.72835000000000005</v>
      </c>
      <c r="K8774">
        <v>0.74075000000000002</v>
      </c>
      <c r="L8774">
        <v>0.20855000000000001</v>
      </c>
      <c r="M8774">
        <v>0.60865000000000002</v>
      </c>
    </row>
    <row r="8775" spans="2:13" x14ac:dyDescent="0.35">
      <c r="B8775">
        <v>8772</v>
      </c>
      <c r="C8775">
        <v>0.87714999999999999</v>
      </c>
      <c r="D8775">
        <v>0.22585</v>
      </c>
      <c r="E8775">
        <v>0.67884999999999995</v>
      </c>
      <c r="F8775">
        <v>0.24715000000000001</v>
      </c>
      <c r="G8775">
        <v>0.29454999999999998</v>
      </c>
      <c r="H8775">
        <v>0.23275000000000001</v>
      </c>
      <c r="I8775">
        <v>0.21465000000000001</v>
      </c>
      <c r="J8775">
        <v>0.87875000000000003</v>
      </c>
      <c r="K8775">
        <v>0.55115000000000003</v>
      </c>
      <c r="L8775">
        <v>0.97375</v>
      </c>
      <c r="M8775">
        <v>0.30904999999999999</v>
      </c>
    </row>
    <row r="8776" spans="2:13" x14ac:dyDescent="0.35">
      <c r="B8776">
        <v>8773</v>
      </c>
      <c r="C8776">
        <v>0.87724999999999997</v>
      </c>
      <c r="D8776">
        <v>0.80615000000000003</v>
      </c>
      <c r="E8776">
        <v>0.91385000000000005</v>
      </c>
      <c r="F8776">
        <v>0.14165</v>
      </c>
      <c r="G8776">
        <v>0.51524999999999999</v>
      </c>
      <c r="H8776">
        <v>0.56435000000000002</v>
      </c>
      <c r="I8776">
        <v>0.92164999999999997</v>
      </c>
      <c r="J8776">
        <v>0.99924999999999997</v>
      </c>
      <c r="K8776">
        <v>0.81855</v>
      </c>
      <c r="L8776">
        <v>0.37335000000000002</v>
      </c>
      <c r="M8776">
        <v>0.90685000000000004</v>
      </c>
    </row>
    <row r="8777" spans="2:13" x14ac:dyDescent="0.35">
      <c r="B8777">
        <v>8774</v>
      </c>
      <c r="C8777">
        <v>0.87734999999999996</v>
      </c>
      <c r="D8777">
        <v>0.47275</v>
      </c>
      <c r="E8777">
        <v>0.25495000000000001</v>
      </c>
      <c r="F8777">
        <v>0.14715</v>
      </c>
      <c r="G8777">
        <v>0.33794999999999997</v>
      </c>
      <c r="H8777">
        <v>2.8850000000000001E-2</v>
      </c>
      <c r="I8777">
        <v>0.30895</v>
      </c>
      <c r="J8777">
        <v>0.20524999999999999</v>
      </c>
      <c r="K8777">
        <v>0.90005000000000002</v>
      </c>
      <c r="L8777">
        <v>6.3649999999999998E-2</v>
      </c>
      <c r="M8777">
        <v>0.75834999999999997</v>
      </c>
    </row>
    <row r="8778" spans="2:13" x14ac:dyDescent="0.35">
      <c r="B8778">
        <v>8775</v>
      </c>
      <c r="C8778">
        <v>0.87744999999999995</v>
      </c>
      <c r="D8778">
        <v>0.55845</v>
      </c>
      <c r="E8778">
        <v>0.93095000000000006</v>
      </c>
      <c r="F8778">
        <v>0.54625000000000001</v>
      </c>
      <c r="G8778">
        <v>0.72114999999999996</v>
      </c>
      <c r="H8778">
        <v>8.4650000000000003E-2</v>
      </c>
      <c r="I8778">
        <v>0.22534999999999999</v>
      </c>
      <c r="J8778">
        <v>0.79285000000000005</v>
      </c>
      <c r="K8778">
        <v>0.52944999999999998</v>
      </c>
      <c r="L8778">
        <v>0.63234999999999997</v>
      </c>
      <c r="M8778">
        <v>0.32495000000000002</v>
      </c>
    </row>
    <row r="8779" spans="2:13" x14ac:dyDescent="0.35">
      <c r="B8779">
        <v>8776</v>
      </c>
      <c r="C8779">
        <v>0.87755000000000005</v>
      </c>
      <c r="D8779">
        <v>0.60385</v>
      </c>
      <c r="E8779">
        <v>0.39724999999999999</v>
      </c>
      <c r="F8779">
        <v>0.44564999999999999</v>
      </c>
      <c r="G8779">
        <v>0.74175000000000002</v>
      </c>
      <c r="H8779">
        <v>0.94125000000000003</v>
      </c>
      <c r="I8779">
        <v>0.76624999999999999</v>
      </c>
      <c r="J8779">
        <v>0.80405000000000004</v>
      </c>
      <c r="K8779">
        <v>0.32855000000000001</v>
      </c>
      <c r="L8779">
        <v>0.40015000000000001</v>
      </c>
      <c r="M8779">
        <v>0.81705000000000005</v>
      </c>
    </row>
    <row r="8780" spans="2:13" x14ac:dyDescent="0.35">
      <c r="B8780">
        <v>8777</v>
      </c>
      <c r="C8780">
        <v>0.87765000000000004</v>
      </c>
      <c r="D8780">
        <v>0.50234999999999996</v>
      </c>
      <c r="E8780">
        <v>0.49804999999999999</v>
      </c>
      <c r="F8780">
        <v>0.14915</v>
      </c>
      <c r="G8780">
        <v>3.4950000000000002E-2</v>
      </c>
      <c r="H8780">
        <v>0.95084999999999997</v>
      </c>
      <c r="I8780">
        <v>1.405E-2</v>
      </c>
      <c r="J8780">
        <v>0.20935000000000001</v>
      </c>
      <c r="K8780">
        <v>0.99844999999999995</v>
      </c>
      <c r="L8780">
        <v>0.88214999999999999</v>
      </c>
      <c r="M8780">
        <v>0.61124999999999996</v>
      </c>
    </row>
    <row r="8781" spans="2:13" x14ac:dyDescent="0.35">
      <c r="B8781">
        <v>8778</v>
      </c>
      <c r="C8781">
        <v>0.87775000000000003</v>
      </c>
      <c r="D8781">
        <v>0.83094999999999997</v>
      </c>
      <c r="E8781">
        <v>0.79564999999999997</v>
      </c>
      <c r="F8781">
        <v>0.75244999999999995</v>
      </c>
      <c r="G8781">
        <v>0.63095000000000001</v>
      </c>
      <c r="H8781">
        <v>0.60324999999999995</v>
      </c>
      <c r="I8781">
        <v>0.77775000000000005</v>
      </c>
      <c r="J8781">
        <v>0.75144999999999995</v>
      </c>
      <c r="K8781">
        <v>0.93874999999999997</v>
      </c>
      <c r="L8781">
        <v>0.38585000000000003</v>
      </c>
      <c r="M8781">
        <v>0.27434999999999998</v>
      </c>
    </row>
    <row r="8782" spans="2:13" x14ac:dyDescent="0.35">
      <c r="B8782">
        <v>8779</v>
      </c>
      <c r="C8782">
        <v>0.87785000000000002</v>
      </c>
      <c r="D8782">
        <v>0.77605000000000002</v>
      </c>
      <c r="E8782">
        <v>0.56794999999999995</v>
      </c>
      <c r="F8782">
        <v>0.97384999999999999</v>
      </c>
      <c r="G8782">
        <v>0.79364999999999997</v>
      </c>
      <c r="H8782">
        <v>0.78544999999999998</v>
      </c>
      <c r="I8782">
        <v>0.76985000000000003</v>
      </c>
      <c r="J8782">
        <v>0.69345000000000001</v>
      </c>
      <c r="K8782">
        <v>0.65815000000000001</v>
      </c>
      <c r="L8782">
        <v>0.29615000000000002</v>
      </c>
      <c r="M8782">
        <v>0.42745</v>
      </c>
    </row>
    <row r="8783" spans="2:13" x14ac:dyDescent="0.35">
      <c r="B8783">
        <v>8780</v>
      </c>
      <c r="C8783">
        <v>0.87795000000000001</v>
      </c>
      <c r="D8783">
        <v>0.60004999999999997</v>
      </c>
      <c r="E8783">
        <v>0.61145000000000005</v>
      </c>
      <c r="F8783">
        <v>0.75275000000000003</v>
      </c>
      <c r="G8783">
        <v>0.79535</v>
      </c>
      <c r="H8783">
        <v>5.935E-2</v>
      </c>
      <c r="I8783">
        <v>0.24704999999999999</v>
      </c>
      <c r="J8783">
        <v>0.80805000000000005</v>
      </c>
      <c r="K8783">
        <v>0.77795000000000003</v>
      </c>
      <c r="L8783">
        <v>0.34475</v>
      </c>
      <c r="M8783">
        <v>0.32395000000000002</v>
      </c>
    </row>
    <row r="8784" spans="2:13" x14ac:dyDescent="0.35">
      <c r="B8784">
        <v>8781</v>
      </c>
      <c r="C8784">
        <v>0.87805</v>
      </c>
      <c r="D8784">
        <v>0.31714999999999999</v>
      </c>
      <c r="E8784">
        <v>0.85575000000000001</v>
      </c>
      <c r="F8784">
        <v>0.27775</v>
      </c>
      <c r="G8784">
        <v>0.22595000000000001</v>
      </c>
      <c r="H8784">
        <v>0.27455000000000002</v>
      </c>
      <c r="I8784">
        <v>0.82504999999999995</v>
      </c>
      <c r="J8784">
        <v>0.97384999999999999</v>
      </c>
      <c r="K8784">
        <v>0.43895000000000001</v>
      </c>
      <c r="L8784">
        <v>0.61685000000000001</v>
      </c>
      <c r="M8784">
        <v>0.88614999999999999</v>
      </c>
    </row>
    <row r="8785" spans="2:13" x14ac:dyDescent="0.35">
      <c r="B8785">
        <v>8782</v>
      </c>
      <c r="C8785">
        <v>0.87814999999999999</v>
      </c>
      <c r="D8785">
        <v>0.95184999999999997</v>
      </c>
      <c r="E8785">
        <v>0.64675000000000005</v>
      </c>
      <c r="F8785">
        <v>0.62424999999999997</v>
      </c>
      <c r="G8785">
        <v>0.48315000000000002</v>
      </c>
      <c r="H8785">
        <v>1.585E-2</v>
      </c>
      <c r="I8785">
        <v>0.55395000000000005</v>
      </c>
      <c r="J8785">
        <v>0.72214999999999996</v>
      </c>
      <c r="K8785">
        <v>0.94645000000000001</v>
      </c>
      <c r="L8785">
        <v>0.57504999999999995</v>
      </c>
      <c r="M8785">
        <v>0.29435</v>
      </c>
    </row>
    <row r="8786" spans="2:13" x14ac:dyDescent="0.35">
      <c r="B8786">
        <v>8783</v>
      </c>
      <c r="C8786">
        <v>0.87824999999999998</v>
      </c>
      <c r="D8786">
        <v>0.78115000000000001</v>
      </c>
      <c r="E8786">
        <v>0.27505000000000002</v>
      </c>
      <c r="F8786">
        <v>0.89775000000000005</v>
      </c>
      <c r="G8786">
        <v>0.30704999999999999</v>
      </c>
      <c r="H8786">
        <v>0.25595000000000001</v>
      </c>
      <c r="I8786">
        <v>0.36864999999999998</v>
      </c>
      <c r="J8786">
        <v>0.67225000000000001</v>
      </c>
      <c r="K8786">
        <v>0.57015000000000005</v>
      </c>
      <c r="L8786">
        <v>0.66664999999999996</v>
      </c>
      <c r="M8786">
        <v>0.70584999999999998</v>
      </c>
    </row>
    <row r="8787" spans="2:13" x14ac:dyDescent="0.35">
      <c r="B8787">
        <v>8784</v>
      </c>
      <c r="C8787">
        <v>0.87834999999999996</v>
      </c>
      <c r="D8787">
        <v>0.34815000000000002</v>
      </c>
      <c r="E8787">
        <v>0.56325000000000003</v>
      </c>
      <c r="F8787">
        <v>0.31714999999999999</v>
      </c>
      <c r="G8787">
        <v>0.49304999999999999</v>
      </c>
      <c r="H8787">
        <v>0.49585000000000001</v>
      </c>
      <c r="I8787">
        <v>0.96565000000000001</v>
      </c>
      <c r="J8787">
        <v>0.26815</v>
      </c>
      <c r="K8787">
        <v>0.46755000000000002</v>
      </c>
      <c r="L8787">
        <v>6.1249999999999999E-2</v>
      </c>
      <c r="M8787">
        <v>0.54364999999999997</v>
      </c>
    </row>
    <row r="8788" spans="2:13" x14ac:dyDescent="0.35">
      <c r="B8788">
        <v>8785</v>
      </c>
      <c r="C8788">
        <v>0.87844999999999995</v>
      </c>
      <c r="D8788">
        <v>0.20165</v>
      </c>
      <c r="E8788">
        <v>0.90834999999999999</v>
      </c>
      <c r="F8788">
        <v>0.60504999999999998</v>
      </c>
      <c r="G8788">
        <v>0.95225000000000004</v>
      </c>
      <c r="H8788">
        <v>0.98504999999999998</v>
      </c>
      <c r="I8788">
        <v>0.78844999999999998</v>
      </c>
      <c r="J8788">
        <v>0.36175000000000002</v>
      </c>
      <c r="K8788">
        <v>0.61004999999999998</v>
      </c>
      <c r="L8788">
        <v>0.99034999999999995</v>
      </c>
      <c r="M8788">
        <v>0.45774999999999999</v>
      </c>
    </row>
    <row r="8789" spans="2:13" x14ac:dyDescent="0.35">
      <c r="B8789">
        <v>8786</v>
      </c>
      <c r="C8789">
        <v>0.87855000000000005</v>
      </c>
      <c r="D8789">
        <v>0.12305000000000001</v>
      </c>
      <c r="E8789">
        <v>0.68335000000000001</v>
      </c>
      <c r="F8789">
        <v>0.36654999999999999</v>
      </c>
      <c r="G8789">
        <v>0.65444999999999998</v>
      </c>
      <c r="H8789">
        <v>9.8750000000000004E-2</v>
      </c>
      <c r="I8789">
        <v>0.39434999999999998</v>
      </c>
      <c r="J8789">
        <v>0.79505000000000003</v>
      </c>
      <c r="K8789">
        <v>0.41265000000000002</v>
      </c>
      <c r="L8789">
        <v>0.26074999999999998</v>
      </c>
      <c r="M8789">
        <v>9.6549999999999997E-2</v>
      </c>
    </row>
    <row r="8790" spans="2:13" x14ac:dyDescent="0.35">
      <c r="B8790">
        <v>8787</v>
      </c>
      <c r="C8790">
        <v>0.87865000000000004</v>
      </c>
      <c r="D8790">
        <v>0.91874999999999996</v>
      </c>
      <c r="E8790">
        <v>0.30385000000000001</v>
      </c>
      <c r="F8790">
        <v>0.85445000000000004</v>
      </c>
      <c r="G8790">
        <v>8.2849999999999993E-2</v>
      </c>
      <c r="H8790">
        <v>0.99204999999999999</v>
      </c>
      <c r="I8790">
        <v>0.20845</v>
      </c>
      <c r="J8790">
        <v>0.78525</v>
      </c>
      <c r="K8790">
        <v>0.15475</v>
      </c>
      <c r="L8790">
        <v>0.87565000000000004</v>
      </c>
      <c r="M8790">
        <v>0.10695</v>
      </c>
    </row>
    <row r="8791" spans="2:13" x14ac:dyDescent="0.35">
      <c r="B8791">
        <v>8788</v>
      </c>
      <c r="C8791">
        <v>0.87875000000000003</v>
      </c>
      <c r="D8791">
        <v>0.71235000000000004</v>
      </c>
      <c r="E8791">
        <v>0.29425000000000001</v>
      </c>
      <c r="F8791">
        <v>0.80694999999999995</v>
      </c>
      <c r="G8791">
        <v>0.25995000000000001</v>
      </c>
      <c r="H8791">
        <v>0.93405000000000005</v>
      </c>
      <c r="I8791">
        <v>0.63754999999999995</v>
      </c>
      <c r="J8791">
        <v>0.66274999999999995</v>
      </c>
      <c r="K8791">
        <v>0.24065</v>
      </c>
      <c r="L8791">
        <v>4.6249999999999999E-2</v>
      </c>
      <c r="M8791">
        <v>0.40825</v>
      </c>
    </row>
    <row r="8792" spans="2:13" x14ac:dyDescent="0.35">
      <c r="B8792">
        <v>8789</v>
      </c>
      <c r="C8792">
        <v>0.87885000000000002</v>
      </c>
      <c r="D8792">
        <v>0.51475000000000004</v>
      </c>
      <c r="E8792">
        <v>0.71684999999999999</v>
      </c>
      <c r="F8792">
        <v>0.12335</v>
      </c>
      <c r="G8792">
        <v>0.85945000000000005</v>
      </c>
      <c r="H8792">
        <v>0.33825</v>
      </c>
      <c r="I8792">
        <v>0.79574999999999996</v>
      </c>
      <c r="J8792">
        <v>9.7750000000000004E-2</v>
      </c>
      <c r="K8792">
        <v>0.26185000000000003</v>
      </c>
      <c r="L8792">
        <v>0.76665000000000005</v>
      </c>
      <c r="M8792">
        <v>0.88124999999999998</v>
      </c>
    </row>
    <row r="8793" spans="2:13" x14ac:dyDescent="0.35">
      <c r="B8793">
        <v>8790</v>
      </c>
      <c r="C8793">
        <v>0.87895000000000001</v>
      </c>
      <c r="D8793">
        <v>0.45474999999999999</v>
      </c>
      <c r="E8793">
        <v>0.25255</v>
      </c>
      <c r="F8793">
        <v>0.50255000000000005</v>
      </c>
      <c r="G8793">
        <v>0.12955</v>
      </c>
      <c r="H8793">
        <v>0.42604999999999998</v>
      </c>
      <c r="I8793">
        <v>0.96635000000000004</v>
      </c>
      <c r="J8793">
        <v>0.77034999999999998</v>
      </c>
      <c r="K8793">
        <v>0.92274999999999996</v>
      </c>
      <c r="L8793">
        <v>0.56755</v>
      </c>
      <c r="M8793">
        <v>0.56745000000000001</v>
      </c>
    </row>
    <row r="8794" spans="2:13" x14ac:dyDescent="0.35">
      <c r="B8794">
        <v>8791</v>
      </c>
      <c r="C8794">
        <v>0.87905</v>
      </c>
      <c r="D8794">
        <v>0.35235</v>
      </c>
      <c r="E8794">
        <v>5.1549999999999999E-2</v>
      </c>
      <c r="F8794">
        <v>0.79244999999999999</v>
      </c>
      <c r="G8794">
        <v>0.28515000000000001</v>
      </c>
      <c r="H8794">
        <v>0.11345</v>
      </c>
      <c r="I8794">
        <v>0.82335000000000003</v>
      </c>
      <c r="J8794">
        <v>0.50024999999999997</v>
      </c>
      <c r="K8794">
        <v>0.22065000000000001</v>
      </c>
      <c r="L8794">
        <v>0.28144999999999998</v>
      </c>
      <c r="M8794">
        <v>0.87375000000000003</v>
      </c>
    </row>
    <row r="8795" spans="2:13" x14ac:dyDescent="0.35">
      <c r="B8795">
        <v>8792</v>
      </c>
      <c r="C8795">
        <v>0.87914999999999999</v>
      </c>
      <c r="D8795">
        <v>0.77695000000000003</v>
      </c>
      <c r="E8795">
        <v>0.46775</v>
      </c>
      <c r="F8795">
        <v>0.23135</v>
      </c>
      <c r="G8795">
        <v>0.97635000000000005</v>
      </c>
      <c r="H8795">
        <v>0.46575</v>
      </c>
      <c r="I8795">
        <v>0.27855000000000002</v>
      </c>
      <c r="J8795">
        <v>0.18085000000000001</v>
      </c>
      <c r="K8795">
        <v>0.72345000000000004</v>
      </c>
      <c r="L8795">
        <v>0.65874999999999995</v>
      </c>
      <c r="M8795">
        <v>0.45255000000000001</v>
      </c>
    </row>
    <row r="8796" spans="2:13" x14ac:dyDescent="0.35">
      <c r="B8796">
        <v>8793</v>
      </c>
      <c r="C8796">
        <v>0.87924999999999998</v>
      </c>
      <c r="D8796">
        <v>0.28605000000000003</v>
      </c>
      <c r="E8796">
        <v>0.56335000000000002</v>
      </c>
      <c r="F8796">
        <v>0.96935000000000004</v>
      </c>
      <c r="G8796">
        <v>0.53705000000000003</v>
      </c>
      <c r="H8796">
        <v>0.30614999999999998</v>
      </c>
      <c r="I8796">
        <v>0.25464999999999999</v>
      </c>
      <c r="J8796">
        <v>3.0849999999999999E-2</v>
      </c>
      <c r="K8796">
        <v>0.13835</v>
      </c>
      <c r="L8796">
        <v>0.93694999999999995</v>
      </c>
      <c r="M8796">
        <v>0.39055000000000001</v>
      </c>
    </row>
    <row r="8797" spans="2:13" x14ac:dyDescent="0.35">
      <c r="B8797">
        <v>8794</v>
      </c>
      <c r="C8797">
        <v>0.87934999999999997</v>
      </c>
      <c r="D8797">
        <v>0.53164999999999996</v>
      </c>
      <c r="E8797">
        <v>0.16045000000000001</v>
      </c>
      <c r="F8797">
        <v>0.44645000000000001</v>
      </c>
      <c r="G8797">
        <v>0.43414999999999998</v>
      </c>
      <c r="H8797">
        <v>0.34084999999999999</v>
      </c>
      <c r="I8797">
        <v>0.87585000000000002</v>
      </c>
      <c r="J8797">
        <v>1.4149999999999999E-2</v>
      </c>
      <c r="K8797">
        <v>0.81945000000000001</v>
      </c>
      <c r="L8797">
        <v>0.10664999999999999</v>
      </c>
      <c r="M8797">
        <v>0.86104999999999998</v>
      </c>
    </row>
    <row r="8798" spans="2:13" x14ac:dyDescent="0.35">
      <c r="B8798">
        <v>8795</v>
      </c>
      <c r="C8798">
        <v>0.87944999999999995</v>
      </c>
      <c r="D8798">
        <v>0.37385000000000002</v>
      </c>
      <c r="E8798">
        <v>0.49854999999999999</v>
      </c>
      <c r="F8798">
        <v>0.68925000000000003</v>
      </c>
      <c r="G8798">
        <v>0.19555</v>
      </c>
      <c r="H8798">
        <v>0.35525000000000001</v>
      </c>
      <c r="I8798">
        <v>0.52034999999999998</v>
      </c>
      <c r="J8798">
        <v>0.23995</v>
      </c>
      <c r="K8798">
        <v>2.7150000000000001E-2</v>
      </c>
      <c r="L8798">
        <v>0.52575000000000005</v>
      </c>
      <c r="M8798">
        <v>0.41904999999999998</v>
      </c>
    </row>
    <row r="8799" spans="2:13" x14ac:dyDescent="0.35">
      <c r="B8799">
        <v>8796</v>
      </c>
      <c r="C8799">
        <v>0.87955000000000005</v>
      </c>
      <c r="D8799">
        <v>0.89015</v>
      </c>
      <c r="E8799">
        <v>0.86645000000000005</v>
      </c>
      <c r="F8799">
        <v>0.45245000000000002</v>
      </c>
      <c r="G8799">
        <v>0.52264999999999995</v>
      </c>
      <c r="H8799">
        <v>0.47794999999999999</v>
      </c>
      <c r="I8799">
        <v>0.81664999999999999</v>
      </c>
      <c r="J8799">
        <v>0.60934999999999995</v>
      </c>
      <c r="K8799">
        <v>0.77515000000000001</v>
      </c>
      <c r="L8799">
        <v>0.44295000000000001</v>
      </c>
      <c r="M8799">
        <v>5.45E-3</v>
      </c>
    </row>
    <row r="8800" spans="2:13" x14ac:dyDescent="0.35">
      <c r="B8800">
        <v>8797</v>
      </c>
      <c r="C8800">
        <v>0.87965000000000004</v>
      </c>
      <c r="D8800">
        <v>0.94305000000000005</v>
      </c>
      <c r="E8800">
        <v>0.63685000000000003</v>
      </c>
      <c r="F8800">
        <v>0.74665000000000004</v>
      </c>
      <c r="G8800">
        <v>0.94735000000000003</v>
      </c>
      <c r="H8800">
        <v>0.39295000000000002</v>
      </c>
      <c r="I8800">
        <v>8.6150000000000004E-2</v>
      </c>
      <c r="J8800">
        <v>0.31674999999999998</v>
      </c>
      <c r="K8800">
        <v>0.69245000000000001</v>
      </c>
      <c r="L8800">
        <v>0.19894999999999999</v>
      </c>
      <c r="M8800">
        <v>0.50295000000000001</v>
      </c>
    </row>
    <row r="8801" spans="2:13" x14ac:dyDescent="0.35">
      <c r="B8801">
        <v>8798</v>
      </c>
      <c r="C8801">
        <v>0.87975000000000003</v>
      </c>
      <c r="D8801">
        <v>0.57094999999999996</v>
      </c>
      <c r="E8801">
        <v>0.90625</v>
      </c>
      <c r="F8801">
        <v>0.34784999999999999</v>
      </c>
      <c r="G8801">
        <v>0.37685000000000002</v>
      </c>
      <c r="H8801">
        <v>0.21304999999999999</v>
      </c>
      <c r="I8801">
        <v>0.54105000000000003</v>
      </c>
      <c r="J8801">
        <v>0.44335000000000002</v>
      </c>
      <c r="K8801">
        <v>0.29185</v>
      </c>
      <c r="L8801">
        <v>0.16545000000000001</v>
      </c>
      <c r="M8801">
        <v>0.34275</v>
      </c>
    </row>
    <row r="8802" spans="2:13" x14ac:dyDescent="0.35">
      <c r="B8802">
        <v>8799</v>
      </c>
      <c r="C8802">
        <v>0.87985000000000002</v>
      </c>
      <c r="D8802">
        <v>0.83904999999999996</v>
      </c>
      <c r="E8802">
        <v>0.13905000000000001</v>
      </c>
      <c r="F8802">
        <v>0.14465</v>
      </c>
      <c r="G8802">
        <v>0.89715</v>
      </c>
      <c r="H8802">
        <v>7.7549999999999994E-2</v>
      </c>
      <c r="I8802">
        <v>3.925E-2</v>
      </c>
      <c r="J8802">
        <v>0.36585000000000001</v>
      </c>
      <c r="K8802">
        <v>0.46655000000000002</v>
      </c>
      <c r="L8802">
        <v>0.68405000000000005</v>
      </c>
      <c r="M8802">
        <v>0.47465000000000002</v>
      </c>
    </row>
    <row r="8803" spans="2:13" x14ac:dyDescent="0.35">
      <c r="B8803">
        <v>8800</v>
      </c>
      <c r="C8803">
        <v>0.87995000000000001</v>
      </c>
      <c r="D8803">
        <v>0.97104999999999997</v>
      </c>
      <c r="E8803">
        <v>0.95345000000000002</v>
      </c>
      <c r="F8803">
        <v>0.37574999999999997</v>
      </c>
      <c r="G8803">
        <v>0.91685000000000005</v>
      </c>
      <c r="H8803">
        <v>0.50634999999999997</v>
      </c>
      <c r="I8803">
        <v>0.11085</v>
      </c>
      <c r="J8803">
        <v>0.86595</v>
      </c>
      <c r="K8803">
        <v>0.31745000000000001</v>
      </c>
      <c r="L8803">
        <v>0.89485000000000003</v>
      </c>
      <c r="M8803">
        <v>0.52854999999999996</v>
      </c>
    </row>
    <row r="8804" spans="2:13" x14ac:dyDescent="0.35">
      <c r="B8804">
        <v>8801</v>
      </c>
      <c r="C8804">
        <v>0.88005</v>
      </c>
      <c r="D8804">
        <v>0.53964999999999996</v>
      </c>
      <c r="E8804">
        <v>0.12995000000000001</v>
      </c>
      <c r="F8804">
        <v>0.15775</v>
      </c>
      <c r="G8804">
        <v>0.78885000000000005</v>
      </c>
      <c r="H8804">
        <v>0.38185000000000002</v>
      </c>
      <c r="I8804">
        <v>0.21245</v>
      </c>
      <c r="J8804">
        <v>6.4350000000000004E-2</v>
      </c>
      <c r="K8804">
        <v>8.3650000000000002E-2</v>
      </c>
      <c r="L8804">
        <v>0.10975</v>
      </c>
      <c r="M8804">
        <v>0.66915000000000002</v>
      </c>
    </row>
    <row r="8805" spans="2:13" x14ac:dyDescent="0.35">
      <c r="B8805">
        <v>8802</v>
      </c>
      <c r="C8805">
        <v>0.88014999999999999</v>
      </c>
      <c r="D8805">
        <v>7.5050000000000006E-2</v>
      </c>
      <c r="E8805">
        <v>0.92995000000000005</v>
      </c>
      <c r="F8805">
        <v>0.80684999999999996</v>
      </c>
      <c r="G8805">
        <v>0.46594999999999998</v>
      </c>
      <c r="H8805">
        <v>9.4049999999999995E-2</v>
      </c>
      <c r="I8805">
        <v>3.7449999999999997E-2</v>
      </c>
      <c r="J8805">
        <v>0.56994999999999996</v>
      </c>
      <c r="K8805">
        <v>0.18845000000000001</v>
      </c>
      <c r="L8805">
        <v>4.8050000000000002E-2</v>
      </c>
      <c r="M8805">
        <v>0.12864999999999999</v>
      </c>
    </row>
    <row r="8806" spans="2:13" x14ac:dyDescent="0.35">
      <c r="B8806">
        <v>8803</v>
      </c>
      <c r="C8806">
        <v>0.88024999999999998</v>
      </c>
      <c r="D8806">
        <v>0.92105000000000004</v>
      </c>
      <c r="E8806">
        <v>0.17724999999999999</v>
      </c>
      <c r="F8806">
        <v>0.11935</v>
      </c>
      <c r="G8806">
        <v>0.27805000000000002</v>
      </c>
      <c r="H8806">
        <v>0.37995000000000001</v>
      </c>
      <c r="I8806">
        <v>0.56784999999999997</v>
      </c>
      <c r="J8806">
        <v>0.45445000000000002</v>
      </c>
      <c r="K8806">
        <v>0.93705000000000005</v>
      </c>
      <c r="L8806">
        <v>0.29344999999999999</v>
      </c>
      <c r="M8806">
        <v>0.97865000000000002</v>
      </c>
    </row>
    <row r="8807" spans="2:13" x14ac:dyDescent="0.35">
      <c r="B8807">
        <v>8804</v>
      </c>
      <c r="C8807">
        <v>0.88034999999999997</v>
      </c>
      <c r="D8807">
        <v>0.36075000000000002</v>
      </c>
      <c r="E8807">
        <v>0.70515000000000005</v>
      </c>
      <c r="F8807">
        <v>0.87985000000000002</v>
      </c>
      <c r="G8807">
        <v>0.27474999999999999</v>
      </c>
      <c r="H8807">
        <v>0.55454999999999999</v>
      </c>
      <c r="I8807">
        <v>0.95525000000000004</v>
      </c>
      <c r="J8807">
        <v>2.085E-2</v>
      </c>
      <c r="K8807">
        <v>0.84294999999999998</v>
      </c>
      <c r="L8807">
        <v>0.49354999999999999</v>
      </c>
      <c r="M8807">
        <v>0.34734999999999999</v>
      </c>
    </row>
    <row r="8808" spans="2:13" x14ac:dyDescent="0.35">
      <c r="B8808">
        <v>8805</v>
      </c>
      <c r="C8808">
        <v>0.88044999999999995</v>
      </c>
      <c r="D8808">
        <v>7.5749999999999998E-2</v>
      </c>
      <c r="E8808">
        <v>0.24055000000000001</v>
      </c>
      <c r="F8808">
        <v>0.36854999999999999</v>
      </c>
      <c r="G8808">
        <v>0.48875000000000002</v>
      </c>
      <c r="H8808">
        <v>0.99904999999999999</v>
      </c>
      <c r="I8808">
        <v>0.28134999999999999</v>
      </c>
      <c r="J8808">
        <v>0.28405000000000002</v>
      </c>
      <c r="K8808">
        <v>0.91764999999999997</v>
      </c>
      <c r="L8808">
        <v>0.90595000000000003</v>
      </c>
      <c r="M8808">
        <v>0.23694999999999999</v>
      </c>
    </row>
    <row r="8809" spans="2:13" x14ac:dyDescent="0.35">
      <c r="B8809">
        <v>8806</v>
      </c>
      <c r="C8809">
        <v>0.88055000000000005</v>
      </c>
      <c r="D8809">
        <v>0.21385000000000001</v>
      </c>
      <c r="E8809">
        <v>0.15625</v>
      </c>
      <c r="F8809">
        <v>0.50765000000000005</v>
      </c>
      <c r="G8809">
        <v>6.0449999999999997E-2</v>
      </c>
      <c r="H8809">
        <v>0.63185000000000002</v>
      </c>
      <c r="I8809">
        <v>0.50424999999999998</v>
      </c>
      <c r="J8809">
        <v>0.99385000000000001</v>
      </c>
      <c r="K8809">
        <v>0.41084999999999999</v>
      </c>
      <c r="L8809">
        <v>0.86355000000000004</v>
      </c>
      <c r="M8809">
        <v>0.58865000000000001</v>
      </c>
    </row>
    <row r="8810" spans="2:13" x14ac:dyDescent="0.35">
      <c r="B8810">
        <v>8807</v>
      </c>
      <c r="C8810">
        <v>0.88065000000000004</v>
      </c>
      <c r="D8810">
        <v>0.76054999999999995</v>
      </c>
      <c r="E8810">
        <v>0.28865000000000002</v>
      </c>
      <c r="F8810">
        <v>0.84665000000000001</v>
      </c>
      <c r="G8810">
        <v>0.49064999999999998</v>
      </c>
      <c r="H8810">
        <v>0.86755000000000004</v>
      </c>
      <c r="I8810">
        <v>0.47975000000000001</v>
      </c>
      <c r="J8810">
        <v>0.16735</v>
      </c>
      <c r="K8810">
        <v>0.28994999999999999</v>
      </c>
      <c r="L8810">
        <v>0.69374999999999998</v>
      </c>
      <c r="M8810">
        <v>0.15125</v>
      </c>
    </row>
    <row r="8811" spans="2:13" x14ac:dyDescent="0.35">
      <c r="B8811">
        <v>8808</v>
      </c>
      <c r="C8811">
        <v>0.88075000000000003</v>
      </c>
      <c r="D8811">
        <v>0.36825000000000002</v>
      </c>
      <c r="E8811">
        <v>0.34315000000000001</v>
      </c>
      <c r="F8811">
        <v>8.4999999999999995E-4</v>
      </c>
      <c r="G8811">
        <v>0.66835</v>
      </c>
      <c r="H8811">
        <v>0.69255</v>
      </c>
      <c r="I8811">
        <v>0.87455000000000005</v>
      </c>
      <c r="J8811">
        <v>0.97324999999999995</v>
      </c>
      <c r="K8811">
        <v>0.67125000000000001</v>
      </c>
      <c r="L8811">
        <v>0.48254999999999998</v>
      </c>
      <c r="M8811">
        <v>0.72994999999999999</v>
      </c>
    </row>
    <row r="8812" spans="2:13" x14ac:dyDescent="0.35">
      <c r="B8812">
        <v>8809</v>
      </c>
      <c r="C8812">
        <v>0.88085000000000002</v>
      </c>
      <c r="D8812">
        <v>0.95865</v>
      </c>
      <c r="E8812">
        <v>0.16155</v>
      </c>
      <c r="F8812">
        <v>0.98545000000000005</v>
      </c>
      <c r="G8812">
        <v>0.61595</v>
      </c>
      <c r="H8812">
        <v>0.79684999999999995</v>
      </c>
      <c r="I8812">
        <v>0.76915</v>
      </c>
      <c r="J8812">
        <v>0.90405000000000002</v>
      </c>
      <c r="K8812">
        <v>0.35844999999999999</v>
      </c>
      <c r="L8812">
        <v>0.20155000000000001</v>
      </c>
      <c r="M8812">
        <v>0.72945000000000004</v>
      </c>
    </row>
    <row r="8813" spans="2:13" x14ac:dyDescent="0.35">
      <c r="B8813">
        <v>8810</v>
      </c>
      <c r="C8813">
        <v>0.88095000000000001</v>
      </c>
      <c r="D8813">
        <v>0.64905000000000002</v>
      </c>
      <c r="E8813">
        <v>0.69394999999999996</v>
      </c>
      <c r="F8813">
        <v>0.23755000000000001</v>
      </c>
      <c r="G8813">
        <v>0.85634999999999994</v>
      </c>
      <c r="H8813">
        <v>0.10205</v>
      </c>
      <c r="I8813">
        <v>0.59535000000000005</v>
      </c>
      <c r="J8813">
        <v>0.93245</v>
      </c>
      <c r="K8813">
        <v>0.75295000000000001</v>
      </c>
      <c r="L8813">
        <v>0.80484999999999995</v>
      </c>
      <c r="M8813">
        <v>0.98534999999999995</v>
      </c>
    </row>
    <row r="8814" spans="2:13" x14ac:dyDescent="0.35">
      <c r="B8814">
        <v>8811</v>
      </c>
      <c r="C8814">
        <v>0.88105</v>
      </c>
      <c r="D8814">
        <v>0.72914999999999996</v>
      </c>
      <c r="E8814">
        <v>0.42025000000000001</v>
      </c>
      <c r="F8814">
        <v>0.11715</v>
      </c>
      <c r="G8814">
        <v>0.37304999999999999</v>
      </c>
      <c r="H8814">
        <v>0.93415000000000004</v>
      </c>
      <c r="I8814">
        <v>0.54435</v>
      </c>
      <c r="J8814">
        <v>0.37175000000000002</v>
      </c>
      <c r="K8814">
        <v>0.47415000000000002</v>
      </c>
      <c r="L8814">
        <v>0.18265000000000001</v>
      </c>
      <c r="M8814">
        <v>0.79215000000000002</v>
      </c>
    </row>
    <row r="8815" spans="2:13" x14ac:dyDescent="0.35">
      <c r="B8815">
        <v>8812</v>
      </c>
      <c r="C8815">
        <v>0.88114999999999999</v>
      </c>
      <c r="D8815">
        <v>0.39095000000000002</v>
      </c>
      <c r="E8815">
        <v>0.93015000000000003</v>
      </c>
      <c r="F8815">
        <v>0.78464999999999996</v>
      </c>
      <c r="G8815">
        <v>0.73914999999999997</v>
      </c>
      <c r="H8815">
        <v>0.73504999999999998</v>
      </c>
      <c r="I8815">
        <v>0.37395</v>
      </c>
      <c r="J8815">
        <v>4.1849999999999998E-2</v>
      </c>
      <c r="K8815">
        <v>0.98155000000000003</v>
      </c>
      <c r="L8815">
        <v>0.71104999999999996</v>
      </c>
      <c r="M8815">
        <v>0.48685</v>
      </c>
    </row>
    <row r="8816" spans="2:13" x14ac:dyDescent="0.35">
      <c r="B8816">
        <v>8813</v>
      </c>
      <c r="C8816">
        <v>0.88124999999999998</v>
      </c>
      <c r="D8816">
        <v>0.68825000000000003</v>
      </c>
      <c r="E8816">
        <v>0.81904999999999994</v>
      </c>
      <c r="F8816">
        <v>0.49025000000000002</v>
      </c>
      <c r="G8816">
        <v>0.17255000000000001</v>
      </c>
      <c r="H8816">
        <v>0.73724999999999996</v>
      </c>
      <c r="I8816">
        <v>0.73165000000000002</v>
      </c>
      <c r="J8816">
        <v>0.75095000000000001</v>
      </c>
      <c r="K8816">
        <v>0.66474999999999995</v>
      </c>
      <c r="L8816">
        <v>9.5449999999999993E-2</v>
      </c>
      <c r="M8816">
        <v>0.20685000000000001</v>
      </c>
    </row>
    <row r="8817" spans="2:13" x14ac:dyDescent="0.35">
      <c r="B8817">
        <v>8814</v>
      </c>
      <c r="C8817">
        <v>0.88134999999999997</v>
      </c>
      <c r="D8817">
        <v>0.96535000000000004</v>
      </c>
      <c r="E8817">
        <v>0.74624999999999997</v>
      </c>
      <c r="F8817">
        <v>0.13775000000000001</v>
      </c>
      <c r="G8817">
        <v>0.67444999999999999</v>
      </c>
      <c r="H8817">
        <v>0.23255000000000001</v>
      </c>
      <c r="I8817">
        <v>0.31755</v>
      </c>
      <c r="J8817">
        <v>0.62034999999999996</v>
      </c>
      <c r="K8817">
        <v>0.35025000000000001</v>
      </c>
      <c r="L8817">
        <v>0.27515000000000001</v>
      </c>
      <c r="M8817">
        <v>0.10765</v>
      </c>
    </row>
    <row r="8818" spans="2:13" x14ac:dyDescent="0.35">
      <c r="B8818">
        <v>8815</v>
      </c>
      <c r="C8818">
        <v>0.88144999999999996</v>
      </c>
      <c r="D8818">
        <v>0.32364999999999999</v>
      </c>
      <c r="E8818">
        <v>0.53785000000000005</v>
      </c>
      <c r="F8818">
        <v>0.74804999999999999</v>
      </c>
      <c r="G8818">
        <v>0.29015000000000002</v>
      </c>
      <c r="H8818">
        <v>0.34215000000000001</v>
      </c>
      <c r="I8818">
        <v>0.12765000000000001</v>
      </c>
      <c r="J8818">
        <v>4.965E-2</v>
      </c>
      <c r="K8818">
        <v>0.99755000000000005</v>
      </c>
      <c r="L8818">
        <v>0.50334999999999996</v>
      </c>
      <c r="M8818">
        <v>0.53195000000000003</v>
      </c>
    </row>
    <row r="8819" spans="2:13" x14ac:dyDescent="0.35">
      <c r="B8819">
        <v>8816</v>
      </c>
      <c r="C8819">
        <v>0.88154999999999994</v>
      </c>
      <c r="D8819">
        <v>0.51905000000000001</v>
      </c>
      <c r="E8819">
        <v>0.51644999999999996</v>
      </c>
      <c r="F8819">
        <v>0.23494999999999999</v>
      </c>
      <c r="G8819">
        <v>0.45595000000000002</v>
      </c>
      <c r="H8819">
        <v>0.21335000000000001</v>
      </c>
      <c r="I8819">
        <v>0.49964999999999998</v>
      </c>
      <c r="J8819">
        <v>0.98934999999999995</v>
      </c>
      <c r="K8819">
        <v>0.76924999999999999</v>
      </c>
      <c r="L8819">
        <v>0.68915000000000004</v>
      </c>
      <c r="M8819">
        <v>0.68225000000000002</v>
      </c>
    </row>
    <row r="8820" spans="2:13" x14ac:dyDescent="0.35">
      <c r="B8820">
        <v>8817</v>
      </c>
      <c r="C8820">
        <v>0.88165000000000004</v>
      </c>
      <c r="D8820">
        <v>0.99965000000000004</v>
      </c>
      <c r="E8820">
        <v>0.41865000000000002</v>
      </c>
      <c r="F8820">
        <v>0.18995000000000001</v>
      </c>
      <c r="G8820">
        <v>0.65864999999999996</v>
      </c>
      <c r="H8820">
        <v>0.86955000000000005</v>
      </c>
      <c r="I8820">
        <v>0.71614999999999995</v>
      </c>
      <c r="J8820">
        <v>0.74685000000000001</v>
      </c>
      <c r="K8820">
        <v>0.48885000000000001</v>
      </c>
      <c r="L8820">
        <v>0.72145000000000004</v>
      </c>
      <c r="M8820">
        <v>0.40844999999999998</v>
      </c>
    </row>
    <row r="8821" spans="2:13" x14ac:dyDescent="0.35">
      <c r="B8821">
        <v>8818</v>
      </c>
      <c r="C8821">
        <v>0.88175000000000003</v>
      </c>
      <c r="D8821">
        <v>0.64975000000000005</v>
      </c>
      <c r="E8821">
        <v>0.75785000000000002</v>
      </c>
      <c r="F8821">
        <v>0.44505</v>
      </c>
      <c r="G8821">
        <v>0.94174999999999998</v>
      </c>
      <c r="H8821">
        <v>0.46384999999999998</v>
      </c>
      <c r="I8821">
        <v>0.28284999999999999</v>
      </c>
      <c r="J8821">
        <v>0.53505000000000003</v>
      </c>
      <c r="K8821">
        <v>0.66505000000000003</v>
      </c>
      <c r="L8821">
        <v>0.74404999999999999</v>
      </c>
      <c r="M8821">
        <v>0.26365</v>
      </c>
    </row>
    <row r="8822" spans="2:13" x14ac:dyDescent="0.35">
      <c r="B8822">
        <v>8819</v>
      </c>
      <c r="C8822">
        <v>0.88185000000000002</v>
      </c>
      <c r="D8822">
        <v>0.83814999999999995</v>
      </c>
      <c r="E8822">
        <v>0.89615</v>
      </c>
      <c r="F8822">
        <v>0.72045000000000003</v>
      </c>
      <c r="G8822">
        <v>5.7450000000000001E-2</v>
      </c>
      <c r="H8822">
        <v>0.40015000000000001</v>
      </c>
      <c r="I8822">
        <v>0.84965000000000002</v>
      </c>
      <c r="J8822">
        <v>0.77295000000000003</v>
      </c>
      <c r="K8822">
        <v>0.30335000000000001</v>
      </c>
      <c r="L8822">
        <v>0.73304999999999998</v>
      </c>
      <c r="M8822">
        <v>0.21215000000000001</v>
      </c>
    </row>
    <row r="8823" spans="2:13" x14ac:dyDescent="0.35">
      <c r="B8823">
        <v>8820</v>
      </c>
      <c r="C8823">
        <v>0.88195000000000001</v>
      </c>
      <c r="D8823">
        <v>0.89824999999999999</v>
      </c>
      <c r="E8823">
        <v>5.4949999999999999E-2</v>
      </c>
      <c r="F8823">
        <v>0.99824999999999997</v>
      </c>
      <c r="G8823">
        <v>0.24545</v>
      </c>
      <c r="H8823">
        <v>0.31245000000000001</v>
      </c>
      <c r="I8823">
        <v>0.43974999999999997</v>
      </c>
      <c r="J8823">
        <v>0.27605000000000002</v>
      </c>
      <c r="K8823">
        <v>0.91464999999999996</v>
      </c>
      <c r="L8823">
        <v>0.50065000000000004</v>
      </c>
      <c r="M8823">
        <v>0.30785000000000001</v>
      </c>
    </row>
    <row r="8824" spans="2:13" x14ac:dyDescent="0.35">
      <c r="B8824">
        <v>8821</v>
      </c>
      <c r="C8824">
        <v>0.88205</v>
      </c>
      <c r="D8824">
        <v>0.40675</v>
      </c>
      <c r="E8824">
        <v>0.54525000000000001</v>
      </c>
      <c r="F8824">
        <v>0.75255000000000005</v>
      </c>
      <c r="G8824">
        <v>0.27165</v>
      </c>
      <c r="H8824">
        <v>0.52195000000000003</v>
      </c>
      <c r="I8824">
        <v>0.61294999999999999</v>
      </c>
      <c r="J8824">
        <v>0.87605</v>
      </c>
      <c r="K8824">
        <v>1.8550000000000001E-2</v>
      </c>
      <c r="L8824">
        <v>0.55874999999999997</v>
      </c>
      <c r="M8824">
        <v>0.28925000000000001</v>
      </c>
    </row>
    <row r="8825" spans="2:13" x14ac:dyDescent="0.35">
      <c r="B8825">
        <v>8822</v>
      </c>
      <c r="C8825">
        <v>0.88214999999999999</v>
      </c>
      <c r="D8825">
        <v>0.70294999999999996</v>
      </c>
      <c r="E8825">
        <v>0.26524999999999999</v>
      </c>
      <c r="F8825">
        <v>0.33624999999999999</v>
      </c>
      <c r="G8825">
        <v>0.17505000000000001</v>
      </c>
      <c r="H8825">
        <v>0.53974999999999995</v>
      </c>
      <c r="I8825">
        <v>0.70384999999999998</v>
      </c>
      <c r="J8825">
        <v>0.76724999999999999</v>
      </c>
      <c r="K8825">
        <v>0.27805000000000002</v>
      </c>
      <c r="L8825">
        <v>0.71584999999999999</v>
      </c>
      <c r="M8825">
        <v>0.92444999999999999</v>
      </c>
    </row>
    <row r="8826" spans="2:13" x14ac:dyDescent="0.35">
      <c r="B8826">
        <v>8823</v>
      </c>
      <c r="C8826">
        <v>0.88224999999999998</v>
      </c>
      <c r="D8826">
        <v>0.96845000000000003</v>
      </c>
      <c r="E8826">
        <v>0.38685000000000003</v>
      </c>
      <c r="F8826">
        <v>0.63754999999999995</v>
      </c>
      <c r="G8826">
        <v>0.61495</v>
      </c>
      <c r="H8826">
        <v>0.69105000000000005</v>
      </c>
      <c r="I8826">
        <v>0.69135000000000002</v>
      </c>
      <c r="J8826">
        <v>0.98624999999999996</v>
      </c>
      <c r="K8826">
        <v>0.92605000000000004</v>
      </c>
      <c r="L8826">
        <v>4.4999999999999999E-4</v>
      </c>
      <c r="M8826">
        <v>0.69625000000000004</v>
      </c>
    </row>
    <row r="8827" spans="2:13" x14ac:dyDescent="0.35">
      <c r="B8827">
        <v>8824</v>
      </c>
      <c r="C8827">
        <v>0.88234999999999997</v>
      </c>
      <c r="D8827">
        <v>0.24085000000000001</v>
      </c>
      <c r="E8827">
        <v>0.73665000000000003</v>
      </c>
      <c r="F8827">
        <v>0.31905</v>
      </c>
      <c r="G8827">
        <v>0.36275000000000002</v>
      </c>
      <c r="H8827">
        <v>0.85694999999999999</v>
      </c>
      <c r="I8827">
        <v>0.66005000000000003</v>
      </c>
      <c r="J8827">
        <v>0.20655000000000001</v>
      </c>
      <c r="K8827">
        <v>0.73324999999999996</v>
      </c>
      <c r="L8827">
        <v>2.9250000000000002E-2</v>
      </c>
      <c r="M8827">
        <v>0.13105</v>
      </c>
    </row>
    <row r="8828" spans="2:13" x14ac:dyDescent="0.35">
      <c r="B8828">
        <v>8825</v>
      </c>
      <c r="C8828">
        <v>0.88244999999999996</v>
      </c>
      <c r="D8828">
        <v>0.76195000000000002</v>
      </c>
      <c r="E8828">
        <v>0.91074999999999995</v>
      </c>
      <c r="F8828">
        <v>0.86604999999999999</v>
      </c>
      <c r="G8828">
        <v>0.58514999999999995</v>
      </c>
      <c r="H8828">
        <v>0.89824999999999999</v>
      </c>
      <c r="I8828">
        <v>0.13075000000000001</v>
      </c>
      <c r="J8828">
        <v>0.28584999999999999</v>
      </c>
      <c r="K8828">
        <v>0.88905000000000001</v>
      </c>
      <c r="L8828">
        <v>0.49125000000000002</v>
      </c>
      <c r="M8828">
        <v>0.73004999999999998</v>
      </c>
    </row>
    <row r="8829" spans="2:13" x14ac:dyDescent="0.35">
      <c r="B8829">
        <v>8826</v>
      </c>
      <c r="C8829">
        <v>0.88254999999999995</v>
      </c>
      <c r="D8829">
        <v>0.53325</v>
      </c>
      <c r="E8829">
        <v>0.72824999999999995</v>
      </c>
      <c r="F8829">
        <v>0.79174999999999995</v>
      </c>
      <c r="G8829">
        <v>0.76124999999999998</v>
      </c>
      <c r="H8829">
        <v>0.93855</v>
      </c>
      <c r="I8829">
        <v>0.68874999999999997</v>
      </c>
      <c r="J8829">
        <v>0.23405000000000001</v>
      </c>
      <c r="K8829">
        <v>0.75805</v>
      </c>
      <c r="L8829">
        <v>0.85685</v>
      </c>
      <c r="M8829">
        <v>1.205E-2</v>
      </c>
    </row>
    <row r="8830" spans="2:13" x14ac:dyDescent="0.35">
      <c r="B8830">
        <v>8827</v>
      </c>
      <c r="C8830">
        <v>0.88265000000000005</v>
      </c>
      <c r="D8830">
        <v>0.41825000000000001</v>
      </c>
      <c r="E8830">
        <v>0.55454999999999999</v>
      </c>
      <c r="F8830">
        <v>0.47034999999999999</v>
      </c>
      <c r="G8830">
        <v>0.83914999999999995</v>
      </c>
      <c r="H8830">
        <v>1.8849999999999999E-2</v>
      </c>
      <c r="I8830">
        <v>0.60055000000000003</v>
      </c>
      <c r="J8830">
        <v>0.77654999999999996</v>
      </c>
      <c r="K8830">
        <v>0.85375000000000001</v>
      </c>
      <c r="L8830">
        <v>0.53125</v>
      </c>
      <c r="M8830">
        <v>0.31195000000000001</v>
      </c>
    </row>
    <row r="8831" spans="2:13" x14ac:dyDescent="0.35">
      <c r="B8831">
        <v>8828</v>
      </c>
      <c r="C8831">
        <v>0.88275000000000003</v>
      </c>
      <c r="D8831">
        <v>0.81425000000000003</v>
      </c>
      <c r="E8831">
        <v>0.74755000000000005</v>
      </c>
      <c r="F8831">
        <v>0.18304999999999999</v>
      </c>
      <c r="G8831">
        <v>0.60435000000000005</v>
      </c>
      <c r="H8831">
        <v>0.36975000000000002</v>
      </c>
      <c r="I8831">
        <v>0.83194999999999997</v>
      </c>
      <c r="J8831">
        <v>0.81235000000000002</v>
      </c>
      <c r="K8831">
        <v>0.98545000000000005</v>
      </c>
      <c r="L8831">
        <v>0.15035000000000001</v>
      </c>
      <c r="M8831">
        <v>0.57335000000000003</v>
      </c>
    </row>
    <row r="8832" spans="2:13" x14ac:dyDescent="0.35">
      <c r="B8832">
        <v>8829</v>
      </c>
      <c r="C8832">
        <v>0.88285000000000002</v>
      </c>
      <c r="D8832">
        <v>0.86004999999999998</v>
      </c>
      <c r="E8832">
        <v>0.31645000000000001</v>
      </c>
      <c r="F8832">
        <v>2.1350000000000001E-2</v>
      </c>
      <c r="G8832">
        <v>0.76824999999999999</v>
      </c>
      <c r="H8832">
        <v>0.91174999999999995</v>
      </c>
      <c r="I8832">
        <v>0.81525000000000003</v>
      </c>
      <c r="J8832">
        <v>3.5650000000000001E-2</v>
      </c>
      <c r="K8832">
        <v>0.70965</v>
      </c>
      <c r="L8832">
        <v>0.76634999999999998</v>
      </c>
      <c r="M8832">
        <v>0.47875000000000001</v>
      </c>
    </row>
    <row r="8833" spans="2:13" x14ac:dyDescent="0.35">
      <c r="B8833">
        <v>8830</v>
      </c>
      <c r="C8833">
        <v>0.88295000000000001</v>
      </c>
      <c r="D8833">
        <v>0.66644999999999999</v>
      </c>
      <c r="E8833">
        <v>0.40855000000000002</v>
      </c>
      <c r="F8833">
        <v>0.55874999999999997</v>
      </c>
      <c r="G8833">
        <v>0.17485000000000001</v>
      </c>
      <c r="H8833">
        <v>0.11265</v>
      </c>
      <c r="I8833">
        <v>0.73514999999999997</v>
      </c>
      <c r="J8833">
        <v>0.31705</v>
      </c>
      <c r="K8833">
        <v>0.60945000000000005</v>
      </c>
      <c r="L8833">
        <v>0.67564999999999997</v>
      </c>
      <c r="M8833">
        <v>0.91425000000000001</v>
      </c>
    </row>
    <row r="8834" spans="2:13" x14ac:dyDescent="0.35">
      <c r="B8834">
        <v>8831</v>
      </c>
      <c r="C8834">
        <v>0.88305</v>
      </c>
      <c r="D8834">
        <v>0.24535000000000001</v>
      </c>
      <c r="E8834">
        <v>0.98875000000000002</v>
      </c>
      <c r="F8834">
        <v>0.37095</v>
      </c>
      <c r="G8834">
        <v>0.79554999999999998</v>
      </c>
      <c r="H8834">
        <v>0.72524999999999995</v>
      </c>
      <c r="I8834">
        <v>0.92695000000000005</v>
      </c>
      <c r="J8834">
        <v>0.84294999999999998</v>
      </c>
      <c r="K8834">
        <v>0.97885</v>
      </c>
      <c r="L8834">
        <v>0.13644999999999999</v>
      </c>
      <c r="M8834">
        <v>0.58174999999999999</v>
      </c>
    </row>
    <row r="8835" spans="2:13" x14ac:dyDescent="0.35">
      <c r="B8835">
        <v>8832</v>
      </c>
      <c r="C8835">
        <v>0.88314999999999999</v>
      </c>
      <c r="D8835">
        <v>0.25424999999999998</v>
      </c>
      <c r="E8835">
        <v>0.36254999999999998</v>
      </c>
      <c r="F8835">
        <v>0.46955000000000002</v>
      </c>
      <c r="G8835">
        <v>0.52124999999999999</v>
      </c>
      <c r="H8835">
        <v>7.9049999999999995E-2</v>
      </c>
      <c r="I8835">
        <v>0.24815000000000001</v>
      </c>
      <c r="J8835">
        <v>0.79705000000000004</v>
      </c>
      <c r="K8835">
        <v>0.82625000000000004</v>
      </c>
      <c r="L8835">
        <v>0.93145</v>
      </c>
      <c r="M8835">
        <v>0.84735000000000005</v>
      </c>
    </row>
    <row r="8836" spans="2:13" x14ac:dyDescent="0.35">
      <c r="B8836">
        <v>8833</v>
      </c>
      <c r="C8836">
        <v>0.88324999999999998</v>
      </c>
      <c r="D8836">
        <v>0.39334999999999998</v>
      </c>
      <c r="E8836">
        <v>0.28194999999999998</v>
      </c>
      <c r="F8836">
        <v>0.46594999999999998</v>
      </c>
      <c r="G8836">
        <v>0.58115000000000006</v>
      </c>
      <c r="H8836">
        <v>0.90054999999999996</v>
      </c>
      <c r="I8836">
        <v>0.10205</v>
      </c>
      <c r="J8836">
        <v>0.81054999999999999</v>
      </c>
      <c r="K8836">
        <v>0.12085</v>
      </c>
      <c r="L8836">
        <v>0.80445</v>
      </c>
      <c r="M8836">
        <v>0.50165000000000004</v>
      </c>
    </row>
    <row r="8837" spans="2:13" x14ac:dyDescent="0.35">
      <c r="B8837">
        <v>8834</v>
      </c>
      <c r="C8837">
        <v>0.88334999999999997</v>
      </c>
      <c r="D8837">
        <v>0.12784999999999999</v>
      </c>
      <c r="E8837">
        <v>0.75214999999999999</v>
      </c>
      <c r="F8837">
        <v>0.19775000000000001</v>
      </c>
      <c r="G8837">
        <v>9.7850000000000006E-2</v>
      </c>
      <c r="H8837">
        <v>0.55445</v>
      </c>
      <c r="I8837">
        <v>0.58355000000000001</v>
      </c>
      <c r="J8837">
        <v>0.52664999999999995</v>
      </c>
      <c r="K8837">
        <v>0.94574999999999998</v>
      </c>
      <c r="L8837">
        <v>0.60535000000000005</v>
      </c>
      <c r="M8837">
        <v>7.5850000000000001E-2</v>
      </c>
    </row>
    <row r="8838" spans="2:13" x14ac:dyDescent="0.35">
      <c r="B8838">
        <v>8835</v>
      </c>
      <c r="C8838">
        <v>0.88344999999999996</v>
      </c>
      <c r="D8838">
        <v>0.53444999999999998</v>
      </c>
      <c r="E8838">
        <v>0.41494999999999999</v>
      </c>
      <c r="F8838">
        <v>0.64985000000000004</v>
      </c>
      <c r="G8838">
        <v>0.61104999999999998</v>
      </c>
      <c r="H8838">
        <v>0.50465000000000004</v>
      </c>
      <c r="I8838">
        <v>0.65095000000000003</v>
      </c>
      <c r="J8838">
        <v>0.42354999999999998</v>
      </c>
      <c r="K8838">
        <v>0.27865000000000001</v>
      </c>
      <c r="L8838">
        <v>0.12695000000000001</v>
      </c>
      <c r="M8838">
        <v>0.66105000000000003</v>
      </c>
    </row>
    <row r="8839" spans="2:13" x14ac:dyDescent="0.35">
      <c r="B8839">
        <v>8836</v>
      </c>
      <c r="C8839">
        <v>0.88354999999999995</v>
      </c>
      <c r="D8839">
        <v>0.28844999999999998</v>
      </c>
      <c r="E8839">
        <v>0.57325000000000004</v>
      </c>
      <c r="F8839">
        <v>0.29085</v>
      </c>
      <c r="G8839">
        <v>0.74555000000000005</v>
      </c>
      <c r="H8839">
        <v>0.87975000000000003</v>
      </c>
      <c r="I8839">
        <v>0.83325000000000005</v>
      </c>
      <c r="J8839">
        <v>0.95914999999999995</v>
      </c>
      <c r="K8839">
        <v>0.10765</v>
      </c>
      <c r="L8839">
        <v>0.13055</v>
      </c>
      <c r="M8839">
        <v>0.23144999999999999</v>
      </c>
    </row>
    <row r="8840" spans="2:13" x14ac:dyDescent="0.35">
      <c r="B8840">
        <v>8837</v>
      </c>
      <c r="C8840">
        <v>0.88365000000000005</v>
      </c>
      <c r="D8840">
        <v>0.31245000000000001</v>
      </c>
      <c r="E8840">
        <v>0.23644999999999999</v>
      </c>
      <c r="F8840">
        <v>0.76385000000000003</v>
      </c>
      <c r="G8840">
        <v>0.52915000000000001</v>
      </c>
      <c r="H8840">
        <v>1.285E-2</v>
      </c>
      <c r="I8840">
        <v>0.46734999999999999</v>
      </c>
      <c r="J8840">
        <v>0.39445000000000002</v>
      </c>
      <c r="K8840">
        <v>0.84455000000000002</v>
      </c>
      <c r="L8840">
        <v>0.53585000000000005</v>
      </c>
      <c r="M8840">
        <v>0.67964999999999998</v>
      </c>
    </row>
    <row r="8841" spans="2:13" x14ac:dyDescent="0.35">
      <c r="B8841">
        <v>8838</v>
      </c>
      <c r="C8841">
        <v>0.88375000000000004</v>
      </c>
      <c r="D8841">
        <v>0.55495000000000005</v>
      </c>
      <c r="E8841">
        <v>0.80535000000000001</v>
      </c>
      <c r="F8841">
        <v>0.65834999999999999</v>
      </c>
      <c r="G8841">
        <v>1.6150000000000001E-2</v>
      </c>
      <c r="H8841">
        <v>0.40094999999999997</v>
      </c>
      <c r="I8841">
        <v>6.3350000000000004E-2</v>
      </c>
      <c r="J8841">
        <v>0.24925</v>
      </c>
      <c r="K8841">
        <v>0.70804999999999996</v>
      </c>
      <c r="L8841">
        <v>0.39565</v>
      </c>
      <c r="M8841">
        <v>0.62334999999999996</v>
      </c>
    </row>
    <row r="8842" spans="2:13" x14ac:dyDescent="0.35">
      <c r="B8842">
        <v>8839</v>
      </c>
      <c r="C8842">
        <v>0.88385000000000002</v>
      </c>
      <c r="D8842">
        <v>0.56405000000000005</v>
      </c>
      <c r="E8842">
        <v>0.65454999999999997</v>
      </c>
      <c r="F8842">
        <v>0.42385</v>
      </c>
      <c r="G8842">
        <v>0.96884999999999999</v>
      </c>
      <c r="H8842">
        <v>0.78625</v>
      </c>
      <c r="I8842">
        <v>6.1550000000000001E-2</v>
      </c>
      <c r="J8842">
        <v>0.45984999999999998</v>
      </c>
      <c r="K8842">
        <v>0.10945000000000001</v>
      </c>
      <c r="L8842">
        <v>0.76295000000000002</v>
      </c>
      <c r="M8842">
        <v>0.13444999999999999</v>
      </c>
    </row>
    <row r="8843" spans="2:13" x14ac:dyDescent="0.35">
      <c r="B8843">
        <v>8840</v>
      </c>
      <c r="C8843">
        <v>0.88395000000000001</v>
      </c>
      <c r="D8843">
        <v>0.59904999999999997</v>
      </c>
      <c r="E8843">
        <v>0.86985000000000001</v>
      </c>
      <c r="F8843">
        <v>0.49845</v>
      </c>
      <c r="G8843">
        <v>0.56774999999999998</v>
      </c>
      <c r="H8843">
        <v>0.65515000000000001</v>
      </c>
      <c r="I8843">
        <v>0.59824999999999995</v>
      </c>
      <c r="J8843">
        <v>0.87024999999999997</v>
      </c>
      <c r="K8843">
        <v>0.37375000000000003</v>
      </c>
      <c r="L8843">
        <v>6.105E-2</v>
      </c>
      <c r="M8843">
        <v>0.99375000000000002</v>
      </c>
    </row>
    <row r="8844" spans="2:13" x14ac:dyDescent="0.35">
      <c r="B8844">
        <v>8841</v>
      </c>
      <c r="C8844">
        <v>0.88405</v>
      </c>
      <c r="D8844">
        <v>0.85765000000000002</v>
      </c>
      <c r="E8844">
        <v>0.96394999999999997</v>
      </c>
      <c r="F8844">
        <v>0.51724999999999999</v>
      </c>
      <c r="G8844">
        <v>4.5500000000000002E-3</v>
      </c>
      <c r="H8844">
        <v>3.6450000000000003E-2</v>
      </c>
      <c r="I8844">
        <v>7.0250000000000007E-2</v>
      </c>
      <c r="J8844">
        <v>0.22944999999999999</v>
      </c>
      <c r="K8844">
        <v>0.36564999999999998</v>
      </c>
      <c r="L8844">
        <v>0.18915000000000001</v>
      </c>
      <c r="M8844">
        <v>0.72594999999999998</v>
      </c>
    </row>
    <row r="8845" spans="2:13" x14ac:dyDescent="0.35">
      <c r="B8845">
        <v>8842</v>
      </c>
      <c r="C8845">
        <v>0.88414999999999999</v>
      </c>
      <c r="D8845">
        <v>0.19994999999999999</v>
      </c>
      <c r="E8845">
        <v>0.81035000000000001</v>
      </c>
      <c r="F8845">
        <v>0.60765000000000002</v>
      </c>
      <c r="G8845">
        <v>0.25955</v>
      </c>
      <c r="H8845">
        <v>0.32124999999999998</v>
      </c>
      <c r="I8845">
        <v>0.25864999999999999</v>
      </c>
      <c r="J8845">
        <v>0.68325000000000002</v>
      </c>
      <c r="K8845">
        <v>0.38495000000000001</v>
      </c>
      <c r="L8845">
        <v>0.54364999999999997</v>
      </c>
      <c r="M8845">
        <v>0.28065000000000001</v>
      </c>
    </row>
    <row r="8846" spans="2:13" x14ac:dyDescent="0.35">
      <c r="B8846">
        <v>8843</v>
      </c>
      <c r="C8846">
        <v>0.88424999999999998</v>
      </c>
      <c r="D8846">
        <v>0.50244999999999995</v>
      </c>
      <c r="E8846">
        <v>0.90944999999999998</v>
      </c>
      <c r="F8846">
        <v>0.89005000000000001</v>
      </c>
      <c r="G8846">
        <v>0.44974999999999998</v>
      </c>
      <c r="H8846">
        <v>0.48394999999999999</v>
      </c>
      <c r="I8846">
        <v>0.85875000000000001</v>
      </c>
      <c r="J8846">
        <v>0.58474999999999999</v>
      </c>
      <c r="K8846">
        <v>0.22165000000000001</v>
      </c>
      <c r="L8846">
        <v>0.67244999999999999</v>
      </c>
      <c r="M8846">
        <v>0.52154999999999996</v>
      </c>
    </row>
    <row r="8847" spans="2:13" x14ac:dyDescent="0.35">
      <c r="B8847">
        <v>8844</v>
      </c>
      <c r="C8847">
        <v>0.88434999999999997</v>
      </c>
      <c r="D8847">
        <v>0.28734999999999999</v>
      </c>
      <c r="E8847">
        <v>0.58015000000000005</v>
      </c>
      <c r="F8847">
        <v>0.28094999999999998</v>
      </c>
      <c r="G8847">
        <v>0.91705000000000003</v>
      </c>
      <c r="H8847">
        <v>0.14885000000000001</v>
      </c>
      <c r="I8847">
        <v>0.39345000000000002</v>
      </c>
      <c r="J8847">
        <v>0.32555000000000001</v>
      </c>
      <c r="K8847">
        <v>0.19585</v>
      </c>
      <c r="L8847">
        <v>0.53034999999999999</v>
      </c>
      <c r="M8847">
        <v>0.68415000000000004</v>
      </c>
    </row>
    <row r="8848" spans="2:13" x14ac:dyDescent="0.35">
      <c r="B8848">
        <v>8845</v>
      </c>
      <c r="C8848">
        <v>0.88444999999999996</v>
      </c>
      <c r="D8848">
        <v>0.72114999999999996</v>
      </c>
      <c r="E8848">
        <v>0.60385</v>
      </c>
      <c r="F8848">
        <v>0.90444999999999998</v>
      </c>
      <c r="G8848">
        <v>0.63775000000000004</v>
      </c>
      <c r="H8848">
        <v>0.72404999999999997</v>
      </c>
      <c r="I8848">
        <v>0.47215000000000001</v>
      </c>
      <c r="J8848">
        <v>0.86914999999999998</v>
      </c>
      <c r="K8848">
        <v>0.17945</v>
      </c>
      <c r="L8848">
        <v>0.98075000000000001</v>
      </c>
      <c r="M8848">
        <v>0.39474999999999999</v>
      </c>
    </row>
    <row r="8849" spans="2:13" x14ac:dyDescent="0.35">
      <c r="B8849">
        <v>8846</v>
      </c>
      <c r="C8849">
        <v>0.88454999999999995</v>
      </c>
      <c r="D8849">
        <v>0.11635</v>
      </c>
      <c r="E8849">
        <v>0.33195000000000002</v>
      </c>
      <c r="F8849">
        <v>0.14315</v>
      </c>
      <c r="G8849">
        <v>5.0549999999999998E-2</v>
      </c>
      <c r="H8849">
        <v>0.41375000000000001</v>
      </c>
      <c r="I8849">
        <v>0.99334999999999996</v>
      </c>
      <c r="J8849">
        <v>0.89175000000000004</v>
      </c>
      <c r="K8849">
        <v>0.42315000000000003</v>
      </c>
      <c r="L8849">
        <v>7.8950000000000006E-2</v>
      </c>
      <c r="M8849">
        <v>4.1549999999999997E-2</v>
      </c>
    </row>
    <row r="8850" spans="2:13" x14ac:dyDescent="0.35">
      <c r="B8850">
        <v>8847</v>
      </c>
      <c r="C8850">
        <v>0.88465000000000005</v>
      </c>
      <c r="D8850">
        <v>7.6649999999999996E-2</v>
      </c>
      <c r="E8850">
        <v>2.1950000000000001E-2</v>
      </c>
      <c r="F8850">
        <v>0.56294999999999995</v>
      </c>
      <c r="G8850">
        <v>0.17144999999999999</v>
      </c>
      <c r="H8850">
        <v>0.82064999999999999</v>
      </c>
      <c r="I8850">
        <v>0.55154999999999998</v>
      </c>
      <c r="J8850">
        <v>0.30635000000000001</v>
      </c>
      <c r="K8850">
        <v>0.40384999999999999</v>
      </c>
      <c r="L8850">
        <v>5.7950000000000002E-2</v>
      </c>
      <c r="M8850">
        <v>0.40715000000000001</v>
      </c>
    </row>
    <row r="8851" spans="2:13" x14ac:dyDescent="0.35">
      <c r="B8851">
        <v>8848</v>
      </c>
      <c r="C8851">
        <v>0.88475000000000004</v>
      </c>
      <c r="D8851">
        <v>0.78505000000000003</v>
      </c>
      <c r="E8851">
        <v>0.34055000000000002</v>
      </c>
      <c r="F8851">
        <v>0.61224999999999996</v>
      </c>
      <c r="G8851">
        <v>6.615E-2</v>
      </c>
      <c r="H8851">
        <v>3.2050000000000002E-2</v>
      </c>
      <c r="I8851">
        <v>0.50614999999999999</v>
      </c>
      <c r="J8851">
        <v>0.44195000000000001</v>
      </c>
      <c r="K8851">
        <v>0.76114999999999999</v>
      </c>
      <c r="L8851">
        <v>3.9949999999999999E-2</v>
      </c>
      <c r="M8851">
        <v>0.30654999999999999</v>
      </c>
    </row>
    <row r="8852" spans="2:13" x14ac:dyDescent="0.35">
      <c r="B8852">
        <v>8849</v>
      </c>
      <c r="C8852">
        <v>0.88485000000000003</v>
      </c>
      <c r="D8852">
        <v>0.52385000000000004</v>
      </c>
      <c r="E8852">
        <v>0.86845000000000006</v>
      </c>
      <c r="F8852">
        <v>0.26255000000000001</v>
      </c>
      <c r="G8852">
        <v>0.78864999999999996</v>
      </c>
      <c r="H8852">
        <v>0.22055</v>
      </c>
      <c r="I8852">
        <v>7.6499999999999997E-3</v>
      </c>
      <c r="J8852">
        <v>0.60955000000000004</v>
      </c>
      <c r="K8852">
        <v>0.38595000000000002</v>
      </c>
      <c r="L8852">
        <v>0.22065000000000001</v>
      </c>
      <c r="M8852">
        <v>0.72075</v>
      </c>
    </row>
    <row r="8853" spans="2:13" x14ac:dyDescent="0.35">
      <c r="B8853">
        <v>8850</v>
      </c>
      <c r="C8853">
        <v>0.88495000000000001</v>
      </c>
      <c r="D8853">
        <v>0.26724999999999999</v>
      </c>
      <c r="E8853">
        <v>0.65024999999999999</v>
      </c>
      <c r="F8853">
        <v>0.57074999999999998</v>
      </c>
      <c r="G8853">
        <v>0.71074999999999999</v>
      </c>
      <c r="H8853">
        <v>0.25545000000000001</v>
      </c>
      <c r="I8853">
        <v>0.54144999999999999</v>
      </c>
      <c r="J8853">
        <v>0.79874999999999996</v>
      </c>
      <c r="K8853">
        <v>0.47305000000000003</v>
      </c>
      <c r="L8853">
        <v>0.31585000000000002</v>
      </c>
      <c r="M8853">
        <v>0.95025000000000004</v>
      </c>
    </row>
    <row r="8854" spans="2:13" x14ac:dyDescent="0.35">
      <c r="B8854">
        <v>8851</v>
      </c>
      <c r="C8854">
        <v>0.88505</v>
      </c>
      <c r="D8854">
        <v>1.235E-2</v>
      </c>
      <c r="E8854">
        <v>0.97645000000000004</v>
      </c>
      <c r="F8854">
        <v>0.71325000000000005</v>
      </c>
      <c r="G8854">
        <v>0.67574999999999996</v>
      </c>
      <c r="H8854">
        <v>0.71594999999999998</v>
      </c>
      <c r="I8854">
        <v>0.34675</v>
      </c>
      <c r="J8854">
        <v>0.80074999999999996</v>
      </c>
      <c r="K8854">
        <v>0.49995000000000001</v>
      </c>
      <c r="L8854">
        <v>0.37764999999999999</v>
      </c>
      <c r="M8854">
        <v>0.52075000000000005</v>
      </c>
    </row>
    <row r="8855" spans="2:13" x14ac:dyDescent="0.35">
      <c r="B8855">
        <v>8852</v>
      </c>
      <c r="C8855">
        <v>0.88514999999999999</v>
      </c>
      <c r="D8855">
        <v>0.55764999999999998</v>
      </c>
      <c r="E8855">
        <v>0.30835000000000001</v>
      </c>
      <c r="F8855">
        <v>0.20155000000000001</v>
      </c>
      <c r="G8855">
        <v>0.12164999999999999</v>
      </c>
      <c r="H8855">
        <v>0.83755000000000002</v>
      </c>
      <c r="I8855">
        <v>0.91695000000000004</v>
      </c>
      <c r="J8855">
        <v>0.58925000000000005</v>
      </c>
      <c r="K8855">
        <v>0.99145000000000005</v>
      </c>
      <c r="L8855">
        <v>0.89115</v>
      </c>
      <c r="M8855">
        <v>0.95545000000000002</v>
      </c>
    </row>
    <row r="8856" spans="2:13" x14ac:dyDescent="0.35">
      <c r="B8856">
        <v>8853</v>
      </c>
      <c r="C8856">
        <v>0.88524999999999998</v>
      </c>
      <c r="D8856">
        <v>0.78034999999999999</v>
      </c>
      <c r="E8856">
        <v>0.16675000000000001</v>
      </c>
      <c r="F8856">
        <v>5.475E-2</v>
      </c>
      <c r="G8856">
        <v>0.95074999999999998</v>
      </c>
      <c r="H8856">
        <v>0.57894999999999996</v>
      </c>
      <c r="I8856">
        <v>0.12064999999999999</v>
      </c>
      <c r="J8856">
        <v>0.40634999999999999</v>
      </c>
      <c r="K8856">
        <v>0.82204999999999995</v>
      </c>
      <c r="L8856">
        <v>0.57994999999999997</v>
      </c>
      <c r="M8856">
        <v>0.20435</v>
      </c>
    </row>
    <row r="8857" spans="2:13" x14ac:dyDescent="0.35">
      <c r="B8857">
        <v>8854</v>
      </c>
      <c r="C8857">
        <v>0.88534999999999997</v>
      </c>
      <c r="D8857">
        <v>0.49364999999999998</v>
      </c>
      <c r="E8857">
        <v>0.78244999999999998</v>
      </c>
      <c r="F8857">
        <v>0.57484999999999997</v>
      </c>
      <c r="G8857">
        <v>0.72614999999999996</v>
      </c>
      <c r="H8857">
        <v>0.68145</v>
      </c>
      <c r="I8857">
        <v>0.83614999999999995</v>
      </c>
      <c r="J8857">
        <v>0.83355000000000001</v>
      </c>
      <c r="K8857">
        <v>0.73624999999999996</v>
      </c>
      <c r="L8857">
        <v>0.75824999999999998</v>
      </c>
      <c r="M8857">
        <v>0.24095</v>
      </c>
    </row>
    <row r="8858" spans="2:13" x14ac:dyDescent="0.35">
      <c r="B8858">
        <v>8855</v>
      </c>
      <c r="C8858">
        <v>0.88544999999999996</v>
      </c>
      <c r="D8858">
        <v>0.88385000000000002</v>
      </c>
      <c r="E8858">
        <v>0.54835</v>
      </c>
      <c r="F8858">
        <v>0.32214999999999999</v>
      </c>
      <c r="G8858">
        <v>0.43135000000000001</v>
      </c>
      <c r="H8858">
        <v>0.14545</v>
      </c>
      <c r="I8858">
        <v>0.60634999999999994</v>
      </c>
      <c r="J8858">
        <v>0.68095000000000006</v>
      </c>
      <c r="K8858">
        <v>0.85804999999999998</v>
      </c>
      <c r="L8858">
        <v>0.78825000000000001</v>
      </c>
      <c r="M8858">
        <v>0.71265000000000001</v>
      </c>
    </row>
    <row r="8859" spans="2:13" x14ac:dyDescent="0.35">
      <c r="B8859">
        <v>8856</v>
      </c>
      <c r="C8859">
        <v>0.88554999999999995</v>
      </c>
      <c r="D8859">
        <v>0.46215000000000001</v>
      </c>
      <c r="E8859">
        <v>0.72135000000000005</v>
      </c>
      <c r="F8859">
        <v>0.55784999999999996</v>
      </c>
      <c r="G8859">
        <v>0.71684999999999999</v>
      </c>
      <c r="H8859">
        <v>0.78985000000000005</v>
      </c>
      <c r="I8859">
        <v>0.47565000000000002</v>
      </c>
      <c r="J8859">
        <v>1.7749999999999998E-2</v>
      </c>
      <c r="K8859">
        <v>0.95814999999999995</v>
      </c>
      <c r="L8859">
        <v>0.98904999999999998</v>
      </c>
      <c r="M8859">
        <v>5.8349999999999999E-2</v>
      </c>
    </row>
    <row r="8860" spans="2:13" x14ac:dyDescent="0.35">
      <c r="B8860">
        <v>8857</v>
      </c>
      <c r="C8860">
        <v>0.88565000000000005</v>
      </c>
      <c r="D8860">
        <v>0.50965000000000005</v>
      </c>
      <c r="E8860">
        <v>0.86334999999999995</v>
      </c>
      <c r="F8860">
        <v>0.34865000000000002</v>
      </c>
      <c r="G8860">
        <v>0.87214999999999998</v>
      </c>
      <c r="H8860">
        <v>0.77625</v>
      </c>
      <c r="I8860">
        <v>0.68274999999999997</v>
      </c>
      <c r="J8860">
        <v>0.91174999999999995</v>
      </c>
      <c r="K8860">
        <v>0.55784999999999996</v>
      </c>
      <c r="L8860">
        <v>0.82884999999999998</v>
      </c>
      <c r="M8860">
        <v>1.025E-2</v>
      </c>
    </row>
    <row r="8861" spans="2:13" x14ac:dyDescent="0.35">
      <c r="B8861">
        <v>8858</v>
      </c>
      <c r="C8861">
        <v>0.88575000000000004</v>
      </c>
      <c r="D8861">
        <v>0.61445000000000005</v>
      </c>
      <c r="E8861">
        <v>0.67225000000000001</v>
      </c>
      <c r="F8861">
        <v>0.14624999999999999</v>
      </c>
      <c r="G8861">
        <v>9.9049999999999999E-2</v>
      </c>
      <c r="H8861">
        <v>0.67184999999999995</v>
      </c>
      <c r="I8861">
        <v>0.70225000000000004</v>
      </c>
      <c r="J8861">
        <v>0.43485000000000001</v>
      </c>
      <c r="K8861">
        <v>2.955E-2</v>
      </c>
      <c r="L8861">
        <v>0.96784999999999999</v>
      </c>
      <c r="M8861">
        <v>0.52385000000000004</v>
      </c>
    </row>
    <row r="8862" spans="2:13" x14ac:dyDescent="0.35">
      <c r="B8862">
        <v>8859</v>
      </c>
      <c r="C8862">
        <v>0.88585000000000003</v>
      </c>
      <c r="D8862">
        <v>0.61504999999999999</v>
      </c>
      <c r="E8862">
        <v>0.77544999999999997</v>
      </c>
      <c r="F8862">
        <v>0.62775000000000003</v>
      </c>
      <c r="G8862">
        <v>0.79854999999999998</v>
      </c>
      <c r="H8862">
        <v>0.53115000000000001</v>
      </c>
      <c r="I8862">
        <v>0.90515000000000001</v>
      </c>
      <c r="J8862">
        <v>0.37924999999999998</v>
      </c>
      <c r="K8862">
        <v>0.83015000000000005</v>
      </c>
      <c r="L8862">
        <v>0.72765000000000002</v>
      </c>
      <c r="M8862">
        <v>0.93664999999999998</v>
      </c>
    </row>
    <row r="8863" spans="2:13" x14ac:dyDescent="0.35">
      <c r="B8863">
        <v>8860</v>
      </c>
      <c r="C8863">
        <v>0.88595000000000002</v>
      </c>
      <c r="D8863">
        <v>0.29215000000000002</v>
      </c>
      <c r="E8863">
        <v>0.64695000000000003</v>
      </c>
      <c r="F8863">
        <v>0.93305000000000005</v>
      </c>
      <c r="G8863">
        <v>0.12695000000000001</v>
      </c>
      <c r="H8863">
        <v>0.43785000000000002</v>
      </c>
      <c r="I8863">
        <v>4.3650000000000001E-2</v>
      </c>
      <c r="J8863">
        <v>0.82204999999999995</v>
      </c>
      <c r="K8863">
        <v>0.73804999999999998</v>
      </c>
      <c r="L8863">
        <v>0.99604999999999999</v>
      </c>
      <c r="M8863">
        <v>0.54835</v>
      </c>
    </row>
    <row r="8864" spans="2:13" x14ac:dyDescent="0.35">
      <c r="B8864">
        <v>8861</v>
      </c>
      <c r="C8864">
        <v>0.88605</v>
      </c>
      <c r="D8864">
        <v>0.71314999999999995</v>
      </c>
      <c r="E8864">
        <v>0.31004999999999999</v>
      </c>
      <c r="F8864">
        <v>0.22075</v>
      </c>
      <c r="G8864">
        <v>0.91205000000000003</v>
      </c>
      <c r="H8864">
        <v>8.0250000000000002E-2</v>
      </c>
      <c r="I8864">
        <v>0.61465000000000003</v>
      </c>
      <c r="J8864">
        <v>0.94164999999999999</v>
      </c>
      <c r="K8864">
        <v>0.34684999999999999</v>
      </c>
      <c r="L8864">
        <v>0.65475000000000005</v>
      </c>
      <c r="M8864">
        <v>0.36785000000000001</v>
      </c>
    </row>
    <row r="8865" spans="2:13" x14ac:dyDescent="0.35">
      <c r="B8865">
        <v>8862</v>
      </c>
      <c r="C8865">
        <v>0.88614999999999999</v>
      </c>
      <c r="D8865">
        <v>0.28034999999999999</v>
      </c>
      <c r="E8865">
        <v>0.40784999999999999</v>
      </c>
      <c r="F8865">
        <v>0.63915</v>
      </c>
      <c r="G8865">
        <v>0.19055</v>
      </c>
      <c r="H8865">
        <v>0.99455000000000005</v>
      </c>
      <c r="I8865">
        <v>0.52134999999999998</v>
      </c>
      <c r="J8865">
        <v>0.36614999999999998</v>
      </c>
      <c r="K8865">
        <v>2.0549999999999999E-2</v>
      </c>
      <c r="L8865">
        <v>0.28184999999999999</v>
      </c>
      <c r="M8865">
        <v>0.35444999999999999</v>
      </c>
    </row>
    <row r="8866" spans="2:13" x14ac:dyDescent="0.35">
      <c r="B8866">
        <v>8863</v>
      </c>
      <c r="C8866">
        <v>0.88624999999999998</v>
      </c>
      <c r="D8866">
        <v>5.6550000000000003E-2</v>
      </c>
      <c r="E8866">
        <v>0.21584999999999999</v>
      </c>
      <c r="F8866">
        <v>0.19735</v>
      </c>
      <c r="G8866">
        <v>0.56294999999999995</v>
      </c>
      <c r="H8866">
        <v>0.83155000000000001</v>
      </c>
      <c r="I8866">
        <v>0.36645</v>
      </c>
      <c r="J8866">
        <v>0.14474999999999999</v>
      </c>
      <c r="K8866">
        <v>8.1250000000000003E-2</v>
      </c>
      <c r="L8866">
        <v>0.80735000000000001</v>
      </c>
      <c r="M8866">
        <v>0.76834999999999998</v>
      </c>
    </row>
    <row r="8867" spans="2:13" x14ac:dyDescent="0.35">
      <c r="B8867">
        <v>8864</v>
      </c>
      <c r="C8867">
        <v>0.88634999999999997</v>
      </c>
      <c r="D8867">
        <v>0.49495</v>
      </c>
      <c r="E8867">
        <v>0.73594999999999999</v>
      </c>
      <c r="F8867">
        <v>0.50954999999999995</v>
      </c>
      <c r="G8867">
        <v>0.31314999999999998</v>
      </c>
      <c r="H8867">
        <v>0.38624999999999998</v>
      </c>
      <c r="I8867">
        <v>0.58714999999999995</v>
      </c>
      <c r="J8867">
        <v>0.16014999999999999</v>
      </c>
      <c r="K8867">
        <v>0.95315000000000005</v>
      </c>
      <c r="L8867">
        <v>0.29054999999999997</v>
      </c>
      <c r="M8867">
        <v>0.91064999999999996</v>
      </c>
    </row>
    <row r="8868" spans="2:13" x14ac:dyDescent="0.35">
      <c r="B8868">
        <v>8865</v>
      </c>
      <c r="C8868">
        <v>0.88644999999999996</v>
      </c>
      <c r="D8868">
        <v>0.52195000000000003</v>
      </c>
      <c r="E8868">
        <v>0.63695000000000002</v>
      </c>
      <c r="F8868">
        <v>0.95504999999999995</v>
      </c>
      <c r="G8868">
        <v>0.89115</v>
      </c>
      <c r="H8868">
        <v>0.38795000000000002</v>
      </c>
      <c r="I8868">
        <v>2.785E-2</v>
      </c>
      <c r="J8868">
        <v>0.85485</v>
      </c>
      <c r="K8868">
        <v>0.39074999999999999</v>
      </c>
      <c r="L8868">
        <v>0.66854999999999998</v>
      </c>
      <c r="M8868">
        <v>4.7149999999999997E-2</v>
      </c>
    </row>
    <row r="8869" spans="2:13" x14ac:dyDescent="0.35">
      <c r="B8869">
        <v>8866</v>
      </c>
      <c r="C8869">
        <v>0.88654999999999995</v>
      </c>
      <c r="D8869">
        <v>0.93554999999999999</v>
      </c>
      <c r="E8869">
        <v>0.87885000000000002</v>
      </c>
      <c r="F8869">
        <v>0.12445000000000001</v>
      </c>
      <c r="G8869">
        <v>0.76685000000000003</v>
      </c>
      <c r="H8869">
        <v>0.21875</v>
      </c>
      <c r="I8869">
        <v>0.10415000000000001</v>
      </c>
      <c r="J8869">
        <v>0.91664999999999996</v>
      </c>
      <c r="K8869">
        <v>1.7049999999999999E-2</v>
      </c>
      <c r="L8869">
        <v>0.34865000000000002</v>
      </c>
      <c r="M8869">
        <v>0.83104999999999996</v>
      </c>
    </row>
    <row r="8870" spans="2:13" x14ac:dyDescent="0.35">
      <c r="B8870">
        <v>8867</v>
      </c>
      <c r="C8870">
        <v>0.88665000000000005</v>
      </c>
      <c r="D8870">
        <v>0.58435000000000004</v>
      </c>
      <c r="E8870">
        <v>0.80595000000000006</v>
      </c>
      <c r="F8870">
        <v>0.99304999999999999</v>
      </c>
      <c r="G8870">
        <v>0.43864999999999998</v>
      </c>
      <c r="H8870">
        <v>0.82784999999999997</v>
      </c>
      <c r="I8870">
        <v>0.52275000000000005</v>
      </c>
      <c r="J8870">
        <v>0.48794999999999999</v>
      </c>
      <c r="K8870">
        <v>0.13755000000000001</v>
      </c>
      <c r="L8870">
        <v>0.84135000000000004</v>
      </c>
      <c r="M8870">
        <v>0.12255000000000001</v>
      </c>
    </row>
    <row r="8871" spans="2:13" x14ac:dyDescent="0.35">
      <c r="B8871">
        <v>8868</v>
      </c>
      <c r="C8871">
        <v>0.88675000000000004</v>
      </c>
      <c r="D8871">
        <v>0.55674999999999997</v>
      </c>
      <c r="E8871">
        <v>0.58274999999999999</v>
      </c>
      <c r="F8871">
        <v>0.30604999999999999</v>
      </c>
      <c r="G8871">
        <v>0.23665</v>
      </c>
      <c r="H8871">
        <v>0.86685000000000001</v>
      </c>
      <c r="I8871">
        <v>0.94105000000000005</v>
      </c>
      <c r="J8871">
        <v>0.92874999999999996</v>
      </c>
      <c r="K8871">
        <v>0.81445000000000001</v>
      </c>
      <c r="L8871">
        <v>0.76575000000000004</v>
      </c>
      <c r="M8871">
        <v>0.12534999999999999</v>
      </c>
    </row>
    <row r="8872" spans="2:13" x14ac:dyDescent="0.35">
      <c r="B8872">
        <v>8869</v>
      </c>
      <c r="C8872">
        <v>0.88685000000000003</v>
      </c>
      <c r="D8872">
        <v>0.80015000000000003</v>
      </c>
      <c r="E8872">
        <v>0.64624999999999999</v>
      </c>
      <c r="F8872">
        <v>0.55545</v>
      </c>
      <c r="G8872">
        <v>0.30475000000000002</v>
      </c>
      <c r="H8872">
        <v>0.48204999999999998</v>
      </c>
      <c r="I8872">
        <v>0.50675000000000003</v>
      </c>
      <c r="J8872">
        <v>0.47394999999999998</v>
      </c>
      <c r="K8872">
        <v>0.22905</v>
      </c>
      <c r="L8872">
        <v>0.78815000000000002</v>
      </c>
      <c r="M8872">
        <v>1.315E-2</v>
      </c>
    </row>
    <row r="8873" spans="2:13" x14ac:dyDescent="0.35">
      <c r="B8873">
        <v>8870</v>
      </c>
      <c r="C8873">
        <v>0.88695000000000002</v>
      </c>
      <c r="D8873">
        <v>0.25274999999999997</v>
      </c>
      <c r="E8873">
        <v>0.15705</v>
      </c>
      <c r="F8873">
        <v>0.37874999999999998</v>
      </c>
      <c r="G8873">
        <v>4.2549999999999998E-2</v>
      </c>
      <c r="H8873">
        <v>0.96984999999999999</v>
      </c>
      <c r="I8873">
        <v>0.40384999999999999</v>
      </c>
      <c r="J8873">
        <v>0.37435000000000002</v>
      </c>
      <c r="K8873">
        <v>0.99365000000000003</v>
      </c>
      <c r="L8873">
        <v>0.34934999999999999</v>
      </c>
      <c r="M8873">
        <v>0.81755</v>
      </c>
    </row>
    <row r="8874" spans="2:13" x14ac:dyDescent="0.35">
      <c r="B8874">
        <v>8871</v>
      </c>
      <c r="C8874">
        <v>0.88705000000000001</v>
      </c>
      <c r="D8874">
        <v>0.56284999999999996</v>
      </c>
      <c r="E8874">
        <v>0.20874999999999999</v>
      </c>
      <c r="F8874">
        <v>0.85575000000000001</v>
      </c>
      <c r="G8874">
        <v>0.45065</v>
      </c>
      <c r="H8874">
        <v>0.39834999999999998</v>
      </c>
      <c r="I8874">
        <v>0.94945000000000002</v>
      </c>
      <c r="J8874">
        <v>0.37164999999999998</v>
      </c>
      <c r="K8874">
        <v>0.85504999999999998</v>
      </c>
      <c r="L8874">
        <v>1.8249999999999999E-2</v>
      </c>
      <c r="M8874">
        <v>0.29935</v>
      </c>
    </row>
    <row r="8875" spans="2:13" x14ac:dyDescent="0.35">
      <c r="B8875">
        <v>8872</v>
      </c>
      <c r="C8875">
        <v>0.88714999999999999</v>
      </c>
      <c r="D8875">
        <v>0.50505</v>
      </c>
      <c r="E8875">
        <v>0.68554999999999999</v>
      </c>
      <c r="F8875">
        <v>9.4850000000000004E-2</v>
      </c>
      <c r="G8875">
        <v>0.77444999999999997</v>
      </c>
      <c r="H8875">
        <v>8.2500000000000004E-3</v>
      </c>
      <c r="I8875">
        <v>0.52864999999999995</v>
      </c>
      <c r="J8875">
        <v>0.93894999999999995</v>
      </c>
      <c r="K8875">
        <v>0.63244999999999996</v>
      </c>
      <c r="L8875">
        <v>0.91205000000000003</v>
      </c>
      <c r="M8875">
        <v>0.89815</v>
      </c>
    </row>
    <row r="8876" spans="2:13" x14ac:dyDescent="0.35">
      <c r="B8876">
        <v>8873</v>
      </c>
      <c r="C8876">
        <v>0.88724999999999998</v>
      </c>
      <c r="D8876">
        <v>0.81505000000000005</v>
      </c>
      <c r="E8876">
        <v>0.22165000000000001</v>
      </c>
      <c r="F8876">
        <v>4.2849999999999999E-2</v>
      </c>
      <c r="G8876">
        <v>0.69125000000000003</v>
      </c>
      <c r="H8876">
        <v>0.93725000000000003</v>
      </c>
      <c r="I8876">
        <v>0.92174999999999996</v>
      </c>
      <c r="J8876">
        <v>8.0350000000000005E-2</v>
      </c>
      <c r="K8876">
        <v>0.93015000000000003</v>
      </c>
      <c r="L8876">
        <v>0.59394999999999998</v>
      </c>
      <c r="M8876">
        <v>0.41425000000000001</v>
      </c>
    </row>
    <row r="8877" spans="2:13" x14ac:dyDescent="0.35">
      <c r="B8877">
        <v>8874</v>
      </c>
      <c r="C8877">
        <v>0.88734999999999997</v>
      </c>
      <c r="D8877">
        <v>0.92854999999999999</v>
      </c>
      <c r="E8877">
        <v>0.67615000000000003</v>
      </c>
      <c r="F8877">
        <v>0.19464999999999999</v>
      </c>
      <c r="G8877">
        <v>0.68994999999999995</v>
      </c>
      <c r="H8877">
        <v>0.63275000000000003</v>
      </c>
      <c r="I8877">
        <v>0.65344999999999998</v>
      </c>
      <c r="J8877">
        <v>0.96404999999999996</v>
      </c>
      <c r="K8877">
        <v>0.53075000000000006</v>
      </c>
      <c r="L8877">
        <v>0.43035000000000001</v>
      </c>
      <c r="M8877">
        <v>0.59655000000000002</v>
      </c>
    </row>
    <row r="8878" spans="2:13" x14ac:dyDescent="0.35">
      <c r="B8878">
        <v>8875</v>
      </c>
      <c r="C8878">
        <v>0.88744999999999996</v>
      </c>
      <c r="D8878">
        <v>0.67884999999999995</v>
      </c>
      <c r="E8878">
        <v>0.98685</v>
      </c>
      <c r="F8878">
        <v>0.44705</v>
      </c>
      <c r="G8878">
        <v>0.69264999999999999</v>
      </c>
      <c r="H8878">
        <v>0.38174999999999998</v>
      </c>
      <c r="I8878">
        <v>0.35875000000000001</v>
      </c>
      <c r="J8878">
        <v>8.9550000000000005E-2</v>
      </c>
      <c r="K8878">
        <v>0.65095000000000003</v>
      </c>
      <c r="L8878">
        <v>0.26255000000000001</v>
      </c>
      <c r="M8878">
        <v>0.80425000000000002</v>
      </c>
    </row>
    <row r="8879" spans="2:13" x14ac:dyDescent="0.35">
      <c r="B8879">
        <v>8876</v>
      </c>
      <c r="C8879">
        <v>0.88754999999999995</v>
      </c>
      <c r="D8879">
        <v>0.49085000000000001</v>
      </c>
      <c r="E8879">
        <v>0.67454999999999998</v>
      </c>
      <c r="F8879">
        <v>0.12454999999999999</v>
      </c>
      <c r="G8879">
        <v>0.60214999999999996</v>
      </c>
      <c r="H8879">
        <v>0.84414999999999996</v>
      </c>
      <c r="I8879">
        <v>0.54915000000000003</v>
      </c>
      <c r="J8879">
        <v>0.83525000000000005</v>
      </c>
      <c r="K8879">
        <v>7.4249999999999997E-2</v>
      </c>
      <c r="L8879">
        <v>8.2650000000000001E-2</v>
      </c>
      <c r="M8879">
        <v>0.70094999999999996</v>
      </c>
    </row>
    <row r="8880" spans="2:13" x14ac:dyDescent="0.35">
      <c r="B8880">
        <v>8877</v>
      </c>
      <c r="C8880">
        <v>0.88765000000000005</v>
      </c>
      <c r="D8880">
        <v>0.92025000000000001</v>
      </c>
      <c r="E8880">
        <v>0.14904999999999999</v>
      </c>
      <c r="F8880">
        <v>0.80084999999999995</v>
      </c>
      <c r="G8880">
        <v>9.9650000000000002E-2</v>
      </c>
      <c r="H8880">
        <v>0.42044999999999999</v>
      </c>
      <c r="I8880">
        <v>0.69984999999999997</v>
      </c>
      <c r="J8880">
        <v>0.65834999999999999</v>
      </c>
      <c r="K8880">
        <v>0.74514999999999998</v>
      </c>
      <c r="L8880">
        <v>0.26384999999999997</v>
      </c>
      <c r="M8880">
        <v>0.60035000000000005</v>
      </c>
    </row>
    <row r="8881" spans="2:13" x14ac:dyDescent="0.35">
      <c r="B8881">
        <v>8878</v>
      </c>
      <c r="C8881">
        <v>0.88775000000000004</v>
      </c>
      <c r="D8881">
        <v>2.7550000000000002E-2</v>
      </c>
      <c r="E8881">
        <v>5.8349999999999999E-2</v>
      </c>
      <c r="F8881">
        <v>0.90044999999999997</v>
      </c>
      <c r="G8881">
        <v>0.79135</v>
      </c>
      <c r="H8881">
        <v>0.63265000000000005</v>
      </c>
      <c r="I8881">
        <v>0.53434999999999999</v>
      </c>
      <c r="J8881">
        <v>0.39215</v>
      </c>
      <c r="K8881">
        <v>0.95674999999999999</v>
      </c>
      <c r="L8881">
        <v>0.36904999999999999</v>
      </c>
      <c r="M8881">
        <v>0.76014999999999999</v>
      </c>
    </row>
    <row r="8882" spans="2:13" x14ac:dyDescent="0.35">
      <c r="B8882">
        <v>8879</v>
      </c>
      <c r="C8882">
        <v>0.88785000000000003</v>
      </c>
      <c r="D8882">
        <v>0.53544999999999998</v>
      </c>
      <c r="E8882">
        <v>0.95494999999999997</v>
      </c>
      <c r="F8882">
        <v>0.76765000000000005</v>
      </c>
      <c r="G8882">
        <v>0.64054999999999995</v>
      </c>
      <c r="H8882">
        <v>1.8950000000000002E-2</v>
      </c>
      <c r="I8882">
        <v>0.33234999999999998</v>
      </c>
      <c r="J8882">
        <v>0.67974999999999997</v>
      </c>
      <c r="K8882">
        <v>0.98455000000000004</v>
      </c>
      <c r="L8882">
        <v>0.68494999999999995</v>
      </c>
      <c r="M8882">
        <v>0.19425000000000001</v>
      </c>
    </row>
    <row r="8883" spans="2:13" x14ac:dyDescent="0.35">
      <c r="B8883">
        <v>8880</v>
      </c>
      <c r="C8883">
        <v>0.88795000000000002</v>
      </c>
      <c r="D8883">
        <v>0.81245000000000001</v>
      </c>
      <c r="E8883">
        <v>2.9850000000000002E-2</v>
      </c>
      <c r="F8883">
        <v>0.87734999999999996</v>
      </c>
      <c r="G8883">
        <v>0.94535000000000002</v>
      </c>
      <c r="H8883">
        <v>0.46905000000000002</v>
      </c>
      <c r="I8883">
        <v>0.60904999999999998</v>
      </c>
      <c r="J8883">
        <v>0.14285</v>
      </c>
      <c r="K8883">
        <v>0.35965000000000003</v>
      </c>
      <c r="L8883">
        <v>0.42265000000000003</v>
      </c>
      <c r="M8883">
        <v>0.30714999999999998</v>
      </c>
    </row>
    <row r="8884" spans="2:13" x14ac:dyDescent="0.35">
      <c r="B8884">
        <v>8881</v>
      </c>
      <c r="C8884">
        <v>0.88805000000000001</v>
      </c>
      <c r="D8884">
        <v>0.30435000000000001</v>
      </c>
      <c r="E8884">
        <v>0.53244999999999998</v>
      </c>
      <c r="F8884">
        <v>0.94794999999999996</v>
      </c>
      <c r="G8884">
        <v>0.32634999999999997</v>
      </c>
      <c r="H8884">
        <v>0.74624999999999997</v>
      </c>
      <c r="I8884">
        <v>0.73804999999999998</v>
      </c>
      <c r="J8884">
        <v>0.81935000000000002</v>
      </c>
      <c r="K8884">
        <v>0.64954999999999996</v>
      </c>
      <c r="L8884">
        <v>0.97904999999999998</v>
      </c>
      <c r="M8884">
        <v>0.85275000000000001</v>
      </c>
    </row>
    <row r="8885" spans="2:13" x14ac:dyDescent="0.35">
      <c r="B8885">
        <v>8882</v>
      </c>
      <c r="C8885">
        <v>0.88815</v>
      </c>
      <c r="D8885">
        <v>0.38495000000000001</v>
      </c>
      <c r="E8885">
        <v>0.96314999999999995</v>
      </c>
      <c r="F8885">
        <v>0.56904999999999994</v>
      </c>
      <c r="G8885">
        <v>0.67164999999999997</v>
      </c>
      <c r="H8885">
        <v>0.18784999999999999</v>
      </c>
      <c r="I8885">
        <v>0.45105000000000001</v>
      </c>
      <c r="J8885">
        <v>0.20085</v>
      </c>
      <c r="K8885">
        <v>0.20695</v>
      </c>
      <c r="L8885">
        <v>0.29575000000000001</v>
      </c>
      <c r="M8885">
        <v>0.56045</v>
      </c>
    </row>
    <row r="8886" spans="2:13" x14ac:dyDescent="0.35">
      <c r="B8886">
        <v>8883</v>
      </c>
      <c r="C8886">
        <v>0.88824999999999998</v>
      </c>
      <c r="D8886">
        <v>0.45665</v>
      </c>
      <c r="E8886">
        <v>7.1650000000000005E-2</v>
      </c>
      <c r="F8886">
        <v>0.81994999999999996</v>
      </c>
      <c r="G8886">
        <v>0.87075000000000002</v>
      </c>
      <c r="H8886">
        <v>0.83065</v>
      </c>
      <c r="I8886">
        <v>0.62795000000000001</v>
      </c>
      <c r="J8886">
        <v>0.18684999999999999</v>
      </c>
      <c r="K8886">
        <v>2.5250000000000002E-2</v>
      </c>
      <c r="L8886">
        <v>9.1249999999999998E-2</v>
      </c>
      <c r="M8886">
        <v>0.13585</v>
      </c>
    </row>
    <row r="8887" spans="2:13" x14ac:dyDescent="0.35">
      <c r="B8887">
        <v>8884</v>
      </c>
      <c r="C8887">
        <v>0.88834999999999997</v>
      </c>
      <c r="D8887">
        <v>6.0449999999999997E-2</v>
      </c>
      <c r="E8887">
        <v>0.56474999999999997</v>
      </c>
      <c r="F8887">
        <v>0.46605000000000002</v>
      </c>
      <c r="G8887">
        <v>0.53944999999999999</v>
      </c>
      <c r="H8887">
        <v>0.59624999999999995</v>
      </c>
      <c r="I8887">
        <v>0.18955</v>
      </c>
      <c r="J8887">
        <v>0.38755000000000001</v>
      </c>
      <c r="K8887">
        <v>0.36725000000000002</v>
      </c>
      <c r="L8887">
        <v>0.48285</v>
      </c>
      <c r="M8887">
        <v>0.97855000000000003</v>
      </c>
    </row>
    <row r="8888" spans="2:13" x14ac:dyDescent="0.35">
      <c r="B8888">
        <v>8885</v>
      </c>
      <c r="C8888">
        <v>0.88844999999999996</v>
      </c>
      <c r="D8888">
        <v>0.51565000000000005</v>
      </c>
      <c r="E8888">
        <v>0.76465000000000005</v>
      </c>
      <c r="F8888">
        <v>0.31485000000000002</v>
      </c>
      <c r="G8888">
        <v>0.66395000000000004</v>
      </c>
      <c r="H8888">
        <v>0.73265000000000002</v>
      </c>
      <c r="I8888">
        <v>0.45124999999999998</v>
      </c>
      <c r="J8888">
        <v>7.6850000000000002E-2</v>
      </c>
      <c r="K8888">
        <v>0.27345000000000003</v>
      </c>
      <c r="L8888">
        <v>0.44164999999999999</v>
      </c>
      <c r="M8888">
        <v>0.83825000000000005</v>
      </c>
    </row>
    <row r="8889" spans="2:13" x14ac:dyDescent="0.35">
      <c r="B8889">
        <v>8886</v>
      </c>
      <c r="C8889">
        <v>0.88854999999999995</v>
      </c>
      <c r="D8889">
        <v>0.33705000000000002</v>
      </c>
      <c r="E8889">
        <v>0.99404999999999999</v>
      </c>
      <c r="F8889">
        <v>0.95674999999999999</v>
      </c>
      <c r="G8889">
        <v>0.59824999999999995</v>
      </c>
      <c r="H8889">
        <v>0.76465000000000005</v>
      </c>
      <c r="I8889">
        <v>0.45174999999999998</v>
      </c>
      <c r="J8889">
        <v>0.82725000000000004</v>
      </c>
      <c r="K8889">
        <v>0.55535000000000001</v>
      </c>
      <c r="L8889">
        <v>0.75275000000000003</v>
      </c>
      <c r="M8889">
        <v>0.11605</v>
      </c>
    </row>
    <row r="8890" spans="2:13" x14ac:dyDescent="0.35">
      <c r="B8890">
        <v>8887</v>
      </c>
      <c r="C8890">
        <v>0.88865000000000005</v>
      </c>
      <c r="D8890">
        <v>0.67405000000000004</v>
      </c>
      <c r="E8890">
        <v>0.83414999999999995</v>
      </c>
      <c r="F8890">
        <v>0.29954999999999998</v>
      </c>
      <c r="G8890">
        <v>0.53364999999999996</v>
      </c>
      <c r="H8890">
        <v>0.31445000000000001</v>
      </c>
      <c r="I8890">
        <v>0.48304999999999998</v>
      </c>
      <c r="J8890">
        <v>0.17565</v>
      </c>
      <c r="K8890">
        <v>0.29865000000000003</v>
      </c>
      <c r="L8890">
        <v>5.0499999999999998E-3</v>
      </c>
      <c r="M8890">
        <v>0.44105</v>
      </c>
    </row>
    <row r="8891" spans="2:13" x14ac:dyDescent="0.35">
      <c r="B8891">
        <v>8888</v>
      </c>
      <c r="C8891">
        <v>0.88875000000000004</v>
      </c>
      <c r="D8891">
        <v>0.55425000000000002</v>
      </c>
      <c r="E8891">
        <v>0.14774999999999999</v>
      </c>
      <c r="F8891">
        <v>0.23294999999999999</v>
      </c>
      <c r="G8891">
        <v>0.60665000000000002</v>
      </c>
      <c r="H8891">
        <v>0.69364999999999999</v>
      </c>
      <c r="I8891">
        <v>0.85135000000000005</v>
      </c>
      <c r="J8891">
        <v>0.95835000000000004</v>
      </c>
      <c r="K8891">
        <v>0.39524999999999999</v>
      </c>
      <c r="L8891">
        <v>0.34665000000000001</v>
      </c>
      <c r="M8891">
        <v>0.23225000000000001</v>
      </c>
    </row>
    <row r="8892" spans="2:13" x14ac:dyDescent="0.35">
      <c r="B8892">
        <v>8889</v>
      </c>
      <c r="C8892">
        <v>0.88885000000000003</v>
      </c>
      <c r="D8892">
        <v>0.28515000000000001</v>
      </c>
      <c r="E8892">
        <v>0.71804999999999997</v>
      </c>
      <c r="F8892">
        <v>0.20885000000000001</v>
      </c>
      <c r="G8892">
        <v>8.5750000000000007E-2</v>
      </c>
      <c r="H8892">
        <v>0.46625</v>
      </c>
      <c r="I8892">
        <v>7.535E-2</v>
      </c>
      <c r="J8892">
        <v>0.70215000000000005</v>
      </c>
      <c r="K8892">
        <v>0.28835</v>
      </c>
      <c r="L8892">
        <v>0.61055000000000004</v>
      </c>
      <c r="M8892">
        <v>0.85624999999999996</v>
      </c>
    </row>
    <row r="8893" spans="2:13" x14ac:dyDescent="0.35">
      <c r="B8893">
        <v>8890</v>
      </c>
      <c r="C8893">
        <v>0.88895000000000002</v>
      </c>
      <c r="D8893">
        <v>0.47025</v>
      </c>
      <c r="E8893">
        <v>0.92254999999999998</v>
      </c>
      <c r="F8893">
        <v>0.57184999999999997</v>
      </c>
      <c r="G8893">
        <v>0.69635000000000002</v>
      </c>
      <c r="H8893">
        <v>0.82984999999999998</v>
      </c>
      <c r="I8893">
        <v>0.55215000000000003</v>
      </c>
      <c r="J8893">
        <v>0.23744999999999999</v>
      </c>
      <c r="K8893">
        <v>0.39484999999999998</v>
      </c>
      <c r="L8893">
        <v>0.37385000000000002</v>
      </c>
      <c r="M8893">
        <v>0.68974999999999997</v>
      </c>
    </row>
    <row r="8894" spans="2:13" x14ac:dyDescent="0.35">
      <c r="B8894">
        <v>8891</v>
      </c>
      <c r="C8894">
        <v>0.88905000000000001</v>
      </c>
      <c r="D8894">
        <v>0.37045</v>
      </c>
      <c r="E8894">
        <v>0.49614999999999998</v>
      </c>
      <c r="F8894">
        <v>0.97475000000000001</v>
      </c>
      <c r="G8894">
        <v>0.61434999999999995</v>
      </c>
      <c r="H8894">
        <v>0.65905000000000002</v>
      </c>
      <c r="I8894">
        <v>0.58965000000000001</v>
      </c>
      <c r="J8894">
        <v>0.37795000000000001</v>
      </c>
      <c r="K8894">
        <v>0.73055000000000003</v>
      </c>
      <c r="L8894">
        <v>0.15584999999999999</v>
      </c>
      <c r="M8894">
        <v>0.57845000000000002</v>
      </c>
    </row>
    <row r="8895" spans="2:13" x14ac:dyDescent="0.35">
      <c r="B8895">
        <v>8892</v>
      </c>
      <c r="C8895">
        <v>0.88915</v>
      </c>
      <c r="D8895">
        <v>0.33745000000000003</v>
      </c>
      <c r="E8895">
        <v>0.35515000000000002</v>
      </c>
      <c r="F8895">
        <v>0.40634999999999999</v>
      </c>
      <c r="G8895">
        <v>0.22484999999999999</v>
      </c>
      <c r="H8895">
        <v>7.6050000000000006E-2</v>
      </c>
      <c r="I8895">
        <v>0.38295000000000001</v>
      </c>
      <c r="J8895">
        <v>5.6149999999999999E-2</v>
      </c>
      <c r="K8895">
        <v>0.61845000000000006</v>
      </c>
      <c r="L8895">
        <v>0.75875000000000004</v>
      </c>
      <c r="M8895">
        <v>0.64795000000000003</v>
      </c>
    </row>
    <row r="8896" spans="2:13" x14ac:dyDescent="0.35">
      <c r="B8896">
        <v>8893</v>
      </c>
      <c r="C8896">
        <v>0.88924999999999998</v>
      </c>
      <c r="D8896">
        <v>0.55754999999999999</v>
      </c>
      <c r="E8896">
        <v>0.97294999999999998</v>
      </c>
      <c r="F8896">
        <v>5.015E-2</v>
      </c>
      <c r="G8896">
        <v>0.34915000000000002</v>
      </c>
      <c r="H8896">
        <v>0.26524999999999999</v>
      </c>
      <c r="I8896">
        <v>0.65715000000000001</v>
      </c>
      <c r="J8896">
        <v>0.53075000000000006</v>
      </c>
      <c r="K8896">
        <v>0.68525000000000003</v>
      </c>
      <c r="L8896">
        <v>3.5749999999999997E-2</v>
      </c>
      <c r="M8896">
        <v>0.67835000000000001</v>
      </c>
    </row>
    <row r="8897" spans="2:13" x14ac:dyDescent="0.35">
      <c r="B8897">
        <v>8894</v>
      </c>
      <c r="C8897">
        <v>0.88934999999999997</v>
      </c>
      <c r="D8897">
        <v>0.16075</v>
      </c>
      <c r="E8897">
        <v>0.48925000000000002</v>
      </c>
      <c r="F8897">
        <v>0.92454999999999998</v>
      </c>
      <c r="G8897">
        <v>0.72365000000000002</v>
      </c>
      <c r="H8897">
        <v>0.31435000000000002</v>
      </c>
      <c r="I8897">
        <v>0.12784999999999999</v>
      </c>
      <c r="J8897">
        <v>0.16155</v>
      </c>
      <c r="K8897">
        <v>0.27124999999999999</v>
      </c>
      <c r="L8897">
        <v>0.14574999999999999</v>
      </c>
      <c r="M8897">
        <v>0.19455</v>
      </c>
    </row>
    <row r="8898" spans="2:13" x14ac:dyDescent="0.35">
      <c r="B8898">
        <v>8895</v>
      </c>
      <c r="C8898">
        <v>0.88944999999999996</v>
      </c>
      <c r="D8898">
        <v>0.71145000000000003</v>
      </c>
      <c r="E8898">
        <v>0.27524999999999999</v>
      </c>
      <c r="F8898">
        <v>0.59375</v>
      </c>
      <c r="G8898">
        <v>0.17544999999999999</v>
      </c>
      <c r="H8898">
        <v>0.83294999999999997</v>
      </c>
      <c r="I8898">
        <v>6.6049999999999998E-2</v>
      </c>
      <c r="J8898">
        <v>0.45605000000000001</v>
      </c>
      <c r="K8898">
        <v>0.44295000000000001</v>
      </c>
      <c r="L8898">
        <v>0.52095000000000002</v>
      </c>
      <c r="M8898">
        <v>9.6449999999999994E-2</v>
      </c>
    </row>
    <row r="8899" spans="2:13" x14ac:dyDescent="0.35">
      <c r="B8899">
        <v>8896</v>
      </c>
      <c r="C8899">
        <v>0.88954999999999995</v>
      </c>
      <c r="D8899">
        <v>0.17915</v>
      </c>
      <c r="E8899">
        <v>0.54384999999999994</v>
      </c>
      <c r="F8899">
        <v>0.83574999999999999</v>
      </c>
      <c r="G8899">
        <v>0.81735000000000002</v>
      </c>
      <c r="H8899">
        <v>0.70704999999999996</v>
      </c>
      <c r="I8899">
        <v>0.92805000000000004</v>
      </c>
      <c r="J8899">
        <v>5.7950000000000002E-2</v>
      </c>
      <c r="K8899">
        <v>0.81705000000000005</v>
      </c>
      <c r="L8899">
        <v>5.5649999999999998E-2</v>
      </c>
      <c r="M8899">
        <v>0.64275000000000004</v>
      </c>
    </row>
    <row r="8900" spans="2:13" x14ac:dyDescent="0.35">
      <c r="B8900">
        <v>8897</v>
      </c>
      <c r="C8900">
        <v>0.88965000000000005</v>
      </c>
      <c r="D8900">
        <v>0.86475000000000002</v>
      </c>
      <c r="E8900">
        <v>0.88134999999999997</v>
      </c>
      <c r="F8900">
        <v>0.17945</v>
      </c>
      <c r="G8900">
        <v>0.90044999999999997</v>
      </c>
      <c r="H8900">
        <v>0.13494999999999999</v>
      </c>
      <c r="I8900">
        <v>0.44285000000000002</v>
      </c>
      <c r="J8900">
        <v>1.805E-2</v>
      </c>
      <c r="K8900">
        <v>0.91254999999999997</v>
      </c>
      <c r="L8900">
        <v>0.58684999999999998</v>
      </c>
      <c r="M8900">
        <v>0.31035000000000001</v>
      </c>
    </row>
    <row r="8901" spans="2:13" x14ac:dyDescent="0.35">
      <c r="B8901">
        <v>8898</v>
      </c>
      <c r="C8901">
        <v>0.88975000000000004</v>
      </c>
      <c r="D8901">
        <v>0.22645000000000001</v>
      </c>
      <c r="E8901">
        <v>0.26405000000000001</v>
      </c>
      <c r="F8901">
        <v>0.20025000000000001</v>
      </c>
      <c r="G8901">
        <v>0.42054999999999998</v>
      </c>
      <c r="H8901">
        <v>0.37014999999999998</v>
      </c>
      <c r="I8901">
        <v>0.83155000000000001</v>
      </c>
      <c r="J8901">
        <v>2.5950000000000001E-2</v>
      </c>
      <c r="K8901">
        <v>0.64334999999999998</v>
      </c>
      <c r="L8901">
        <v>0.38784999999999997</v>
      </c>
      <c r="M8901">
        <v>0.68994999999999995</v>
      </c>
    </row>
    <row r="8902" spans="2:13" x14ac:dyDescent="0.35">
      <c r="B8902">
        <v>8899</v>
      </c>
      <c r="C8902">
        <v>0.88985000000000003</v>
      </c>
      <c r="D8902">
        <v>0.76985000000000003</v>
      </c>
      <c r="E8902">
        <v>0.37935000000000002</v>
      </c>
      <c r="F8902">
        <v>0.46584999999999999</v>
      </c>
      <c r="G8902">
        <v>0.94884999999999997</v>
      </c>
      <c r="H8902">
        <v>0.31795000000000001</v>
      </c>
      <c r="I8902">
        <v>0.80784999999999996</v>
      </c>
      <c r="J8902">
        <v>0.16284999999999999</v>
      </c>
      <c r="K8902">
        <v>0.64034999999999997</v>
      </c>
      <c r="L8902">
        <v>0.87055000000000005</v>
      </c>
      <c r="M8902">
        <v>0.37435000000000002</v>
      </c>
    </row>
    <row r="8903" spans="2:13" x14ac:dyDescent="0.35">
      <c r="B8903">
        <v>8900</v>
      </c>
      <c r="C8903">
        <v>0.88995000000000002</v>
      </c>
      <c r="D8903">
        <v>0.63254999999999995</v>
      </c>
      <c r="E8903">
        <v>0.18934999999999999</v>
      </c>
      <c r="F8903">
        <v>0.80935000000000001</v>
      </c>
      <c r="G8903">
        <v>0.27415</v>
      </c>
      <c r="H8903">
        <v>0.99234999999999995</v>
      </c>
      <c r="I8903">
        <v>0.48425000000000001</v>
      </c>
      <c r="J8903">
        <v>0.54244999999999999</v>
      </c>
      <c r="K8903">
        <v>0.45515</v>
      </c>
      <c r="L8903">
        <v>0.68264999999999998</v>
      </c>
      <c r="M8903">
        <v>0.20444999999999999</v>
      </c>
    </row>
    <row r="8904" spans="2:13" x14ac:dyDescent="0.35">
      <c r="B8904">
        <v>8901</v>
      </c>
      <c r="C8904">
        <v>0.89005000000000001</v>
      </c>
      <c r="D8904">
        <v>9.425E-2</v>
      </c>
      <c r="E8904">
        <v>0.70725000000000005</v>
      </c>
      <c r="F8904">
        <v>0.78695000000000004</v>
      </c>
      <c r="G8904">
        <v>0.53244999999999998</v>
      </c>
      <c r="H8904">
        <v>8.0049999999999996E-2</v>
      </c>
      <c r="I8904">
        <v>0.75954999999999995</v>
      </c>
      <c r="J8904">
        <v>4.7550000000000002E-2</v>
      </c>
      <c r="K8904">
        <v>0.84204999999999997</v>
      </c>
      <c r="L8904">
        <v>0.78095000000000003</v>
      </c>
      <c r="M8904">
        <v>0.10224999999999999</v>
      </c>
    </row>
    <row r="8905" spans="2:13" x14ac:dyDescent="0.35">
      <c r="B8905">
        <v>8902</v>
      </c>
      <c r="C8905">
        <v>0.89015</v>
      </c>
      <c r="D8905">
        <v>0.79005000000000003</v>
      </c>
      <c r="E8905">
        <v>0.88324999999999998</v>
      </c>
      <c r="F8905">
        <v>0.28294999999999998</v>
      </c>
      <c r="G8905">
        <v>0.73504999999999998</v>
      </c>
      <c r="H8905">
        <v>0.25174999999999997</v>
      </c>
      <c r="I8905">
        <v>0.62855000000000005</v>
      </c>
      <c r="J8905">
        <v>0.17415</v>
      </c>
      <c r="K8905">
        <v>0.11505</v>
      </c>
      <c r="L8905">
        <v>0.50024999999999997</v>
      </c>
      <c r="M8905">
        <v>3.2849999999999997E-2</v>
      </c>
    </row>
    <row r="8906" spans="2:13" x14ac:dyDescent="0.35">
      <c r="B8906">
        <v>8903</v>
      </c>
      <c r="C8906">
        <v>0.89024999999999999</v>
      </c>
      <c r="D8906">
        <v>0.30314999999999998</v>
      </c>
      <c r="E8906">
        <v>9.4450000000000006E-2</v>
      </c>
      <c r="F8906">
        <v>0.93335000000000001</v>
      </c>
      <c r="G8906">
        <v>0.67654999999999998</v>
      </c>
      <c r="H8906">
        <v>0.63295000000000001</v>
      </c>
      <c r="I8906">
        <v>0.27815000000000001</v>
      </c>
      <c r="J8906">
        <v>0.48895</v>
      </c>
      <c r="K8906">
        <v>0.29885</v>
      </c>
      <c r="L8906">
        <v>9.9650000000000002E-2</v>
      </c>
      <c r="M8906">
        <v>0.52554999999999996</v>
      </c>
    </row>
    <row r="8907" spans="2:13" x14ac:dyDescent="0.35">
      <c r="B8907">
        <v>8904</v>
      </c>
      <c r="C8907">
        <v>0.89034999999999997</v>
      </c>
      <c r="D8907">
        <v>0.68025000000000002</v>
      </c>
      <c r="E8907">
        <v>0.54064999999999996</v>
      </c>
      <c r="F8907">
        <v>0.54064999999999996</v>
      </c>
      <c r="G8907">
        <v>0.58494999999999997</v>
      </c>
      <c r="H8907">
        <v>0.26924999999999999</v>
      </c>
      <c r="I8907">
        <v>0.67074999999999996</v>
      </c>
      <c r="J8907">
        <v>0.68205000000000005</v>
      </c>
      <c r="K8907">
        <v>0.35335</v>
      </c>
      <c r="L8907">
        <v>0.20025000000000001</v>
      </c>
      <c r="M8907">
        <v>0.62765000000000004</v>
      </c>
    </row>
    <row r="8908" spans="2:13" x14ac:dyDescent="0.35">
      <c r="B8908">
        <v>8905</v>
      </c>
      <c r="C8908">
        <v>0.89044999999999996</v>
      </c>
      <c r="D8908">
        <v>0.49095</v>
      </c>
      <c r="E8908">
        <v>0.42604999999999998</v>
      </c>
      <c r="F8908">
        <v>0.62614999999999998</v>
      </c>
      <c r="G8908">
        <v>0.55595000000000006</v>
      </c>
      <c r="H8908">
        <v>4.3450000000000003E-2</v>
      </c>
      <c r="I8908">
        <v>0.94615000000000005</v>
      </c>
      <c r="J8908">
        <v>0.49464999999999998</v>
      </c>
      <c r="K8908">
        <v>0.31724999999999998</v>
      </c>
      <c r="L8908">
        <v>0.14335000000000001</v>
      </c>
      <c r="M8908">
        <v>0.48985000000000001</v>
      </c>
    </row>
    <row r="8909" spans="2:13" x14ac:dyDescent="0.35">
      <c r="B8909">
        <v>8906</v>
      </c>
      <c r="C8909">
        <v>0.89054999999999995</v>
      </c>
      <c r="D8909">
        <v>0.93845000000000001</v>
      </c>
      <c r="E8909">
        <v>0.93974999999999997</v>
      </c>
      <c r="F8909">
        <v>0.30075000000000002</v>
      </c>
      <c r="G8909">
        <v>0.56545000000000001</v>
      </c>
      <c r="H8909">
        <v>0.55205000000000004</v>
      </c>
      <c r="I8909">
        <v>0.51365000000000005</v>
      </c>
      <c r="J8909">
        <v>0.76554999999999995</v>
      </c>
      <c r="K8909">
        <v>0.45165</v>
      </c>
      <c r="L8909">
        <v>0.69425000000000003</v>
      </c>
      <c r="M8909">
        <v>0.64044999999999996</v>
      </c>
    </row>
    <row r="8910" spans="2:13" x14ac:dyDescent="0.35">
      <c r="B8910">
        <v>8907</v>
      </c>
      <c r="C8910">
        <v>0.89065000000000005</v>
      </c>
      <c r="D8910">
        <v>0.85155000000000003</v>
      </c>
      <c r="E8910">
        <v>0.31705</v>
      </c>
      <c r="F8910">
        <v>0.21485000000000001</v>
      </c>
      <c r="G8910">
        <v>4.2049999999999997E-2</v>
      </c>
      <c r="H8910">
        <v>0.13614999999999999</v>
      </c>
      <c r="I8910">
        <v>0.49745</v>
      </c>
      <c r="J8910">
        <v>0.24904999999999999</v>
      </c>
      <c r="K8910">
        <v>0.78415000000000001</v>
      </c>
      <c r="L8910">
        <v>0.76565000000000005</v>
      </c>
      <c r="M8910">
        <v>0.39145000000000002</v>
      </c>
    </row>
    <row r="8911" spans="2:13" x14ac:dyDescent="0.35">
      <c r="B8911">
        <v>8908</v>
      </c>
      <c r="C8911">
        <v>0.89075000000000004</v>
      </c>
      <c r="D8911">
        <v>0.16635</v>
      </c>
      <c r="E8911">
        <v>0.95625000000000004</v>
      </c>
      <c r="F8911">
        <v>0.17515</v>
      </c>
      <c r="G8911">
        <v>0.48764999999999997</v>
      </c>
      <c r="H8911">
        <v>0.38755000000000001</v>
      </c>
      <c r="I8911">
        <v>0.76124999999999998</v>
      </c>
      <c r="J8911">
        <v>0.19785</v>
      </c>
      <c r="K8911">
        <v>3.9050000000000001E-2</v>
      </c>
      <c r="L8911">
        <v>0.18754999999999999</v>
      </c>
      <c r="M8911">
        <v>0.63244999999999996</v>
      </c>
    </row>
    <row r="8912" spans="2:13" x14ac:dyDescent="0.35">
      <c r="B8912">
        <v>8909</v>
      </c>
      <c r="C8912">
        <v>0.89085000000000003</v>
      </c>
      <c r="D8912">
        <v>0.67095000000000005</v>
      </c>
      <c r="E8912">
        <v>0.98885000000000001</v>
      </c>
      <c r="F8912">
        <v>0.51375000000000004</v>
      </c>
      <c r="G8912">
        <v>0.32584999999999997</v>
      </c>
      <c r="H8912">
        <v>0.89024999999999999</v>
      </c>
      <c r="I8912">
        <v>0.62314999999999998</v>
      </c>
      <c r="J8912">
        <v>0.66105000000000003</v>
      </c>
      <c r="K8912">
        <v>0.65575000000000006</v>
      </c>
      <c r="L8912">
        <v>0.19694999999999999</v>
      </c>
      <c r="M8912">
        <v>0.87985000000000002</v>
      </c>
    </row>
    <row r="8913" spans="2:13" x14ac:dyDescent="0.35">
      <c r="B8913">
        <v>8910</v>
      </c>
      <c r="C8913">
        <v>0.89095000000000002</v>
      </c>
      <c r="D8913">
        <v>0.79054999999999997</v>
      </c>
      <c r="E8913">
        <v>0.97785</v>
      </c>
      <c r="F8913">
        <v>8.1449999999999995E-2</v>
      </c>
      <c r="G8913">
        <v>0.55384999999999995</v>
      </c>
      <c r="H8913">
        <v>0.84604999999999997</v>
      </c>
      <c r="I8913">
        <v>0.99145000000000005</v>
      </c>
      <c r="J8913">
        <v>0.95404999999999995</v>
      </c>
      <c r="K8913">
        <v>0.47484999999999999</v>
      </c>
      <c r="L8913">
        <v>0.30864999999999998</v>
      </c>
      <c r="M8913">
        <v>0.62304999999999999</v>
      </c>
    </row>
    <row r="8914" spans="2:13" x14ac:dyDescent="0.35">
      <c r="B8914">
        <v>8911</v>
      </c>
      <c r="C8914">
        <v>0.89105000000000001</v>
      </c>
      <c r="D8914">
        <v>0.22975000000000001</v>
      </c>
      <c r="E8914">
        <v>0.28234999999999999</v>
      </c>
      <c r="F8914">
        <v>0.50924999999999998</v>
      </c>
      <c r="G8914">
        <v>0.21115</v>
      </c>
      <c r="H8914">
        <v>0.84924999999999995</v>
      </c>
      <c r="I8914">
        <v>0.26924999999999999</v>
      </c>
      <c r="J8914">
        <v>0.36294999999999999</v>
      </c>
      <c r="K8914">
        <v>0.99455000000000005</v>
      </c>
      <c r="L8914">
        <v>0.50585000000000002</v>
      </c>
      <c r="M8914">
        <v>0.49704999999999999</v>
      </c>
    </row>
    <row r="8915" spans="2:13" x14ac:dyDescent="0.35">
      <c r="B8915">
        <v>8912</v>
      </c>
      <c r="C8915">
        <v>0.89115</v>
      </c>
      <c r="D8915">
        <v>0.68015000000000003</v>
      </c>
      <c r="E8915">
        <v>0.66585000000000005</v>
      </c>
      <c r="F8915">
        <v>0.17965</v>
      </c>
      <c r="G8915">
        <v>0.40405000000000002</v>
      </c>
      <c r="H8915">
        <v>0.26574999999999999</v>
      </c>
      <c r="I8915">
        <v>0.22145000000000001</v>
      </c>
      <c r="J8915">
        <v>0.55845</v>
      </c>
      <c r="K8915">
        <v>0.19034999999999999</v>
      </c>
      <c r="L8915">
        <v>0.40694999999999998</v>
      </c>
      <c r="M8915">
        <v>0.65385000000000004</v>
      </c>
    </row>
    <row r="8916" spans="2:13" x14ac:dyDescent="0.35">
      <c r="B8916">
        <v>8913</v>
      </c>
      <c r="C8916">
        <v>0.89124999999999999</v>
      </c>
      <c r="D8916">
        <v>0.92095000000000005</v>
      </c>
      <c r="E8916">
        <v>0.66515000000000002</v>
      </c>
      <c r="F8916">
        <v>0.79774999999999996</v>
      </c>
      <c r="G8916">
        <v>0.40215000000000001</v>
      </c>
      <c r="H8916">
        <v>0.74585000000000001</v>
      </c>
      <c r="I8916">
        <v>8.1949999999999995E-2</v>
      </c>
      <c r="J8916">
        <v>0.99175000000000002</v>
      </c>
      <c r="K8916">
        <v>0.81294999999999995</v>
      </c>
      <c r="L8916">
        <v>0.67264999999999997</v>
      </c>
      <c r="M8916">
        <v>0.69874999999999998</v>
      </c>
    </row>
    <row r="8917" spans="2:13" x14ac:dyDescent="0.35">
      <c r="B8917">
        <v>8914</v>
      </c>
      <c r="C8917">
        <v>0.89134999999999998</v>
      </c>
      <c r="D8917">
        <v>0.69594999999999996</v>
      </c>
      <c r="E8917">
        <v>0.28405000000000002</v>
      </c>
      <c r="F8917">
        <v>0.66064999999999996</v>
      </c>
      <c r="G8917">
        <v>0.71965000000000001</v>
      </c>
      <c r="H8917">
        <v>3.3450000000000001E-2</v>
      </c>
      <c r="I8917">
        <v>0.49785000000000001</v>
      </c>
      <c r="J8917">
        <v>0.79725000000000001</v>
      </c>
      <c r="K8917">
        <v>9.3950000000000006E-2</v>
      </c>
      <c r="L8917">
        <v>0.44674999999999998</v>
      </c>
      <c r="M8917">
        <v>0.72575000000000001</v>
      </c>
    </row>
    <row r="8918" spans="2:13" x14ac:dyDescent="0.35">
      <c r="B8918">
        <v>8915</v>
      </c>
      <c r="C8918">
        <v>0.89144999999999996</v>
      </c>
      <c r="D8918">
        <v>0.88065000000000004</v>
      </c>
      <c r="E8918">
        <v>0.17194999999999999</v>
      </c>
      <c r="F8918">
        <v>0.26534999999999997</v>
      </c>
      <c r="G8918">
        <v>0.55174999999999996</v>
      </c>
      <c r="H8918">
        <v>0.56215000000000004</v>
      </c>
      <c r="I8918">
        <v>3.8150000000000003E-2</v>
      </c>
      <c r="J8918">
        <v>0.86604999999999999</v>
      </c>
      <c r="K8918">
        <v>0.63405</v>
      </c>
      <c r="L8918">
        <v>0.22555</v>
      </c>
      <c r="M8918">
        <v>0.39574999999999999</v>
      </c>
    </row>
    <row r="8919" spans="2:13" x14ac:dyDescent="0.35">
      <c r="B8919">
        <v>8916</v>
      </c>
      <c r="C8919">
        <v>0.89154999999999995</v>
      </c>
      <c r="D8919">
        <v>0.93705000000000005</v>
      </c>
      <c r="E8919">
        <v>0.92645</v>
      </c>
      <c r="F8919">
        <v>0.29685</v>
      </c>
      <c r="G8919">
        <v>0.87605</v>
      </c>
      <c r="H8919">
        <v>7.0349999999999996E-2</v>
      </c>
      <c r="I8919">
        <v>0.10885</v>
      </c>
      <c r="J8919">
        <v>0.67244999999999999</v>
      </c>
      <c r="K8919">
        <v>2.4250000000000001E-2</v>
      </c>
      <c r="L8919">
        <v>0.67954999999999999</v>
      </c>
      <c r="M8919">
        <v>0.28544999999999998</v>
      </c>
    </row>
    <row r="8920" spans="2:13" x14ac:dyDescent="0.35">
      <c r="B8920">
        <v>8917</v>
      </c>
      <c r="C8920">
        <v>0.89165000000000005</v>
      </c>
      <c r="D8920">
        <v>0.22844999999999999</v>
      </c>
      <c r="E8920">
        <v>0.87224999999999997</v>
      </c>
      <c r="F8920">
        <v>0.25514999999999999</v>
      </c>
      <c r="G8920">
        <v>7.3450000000000001E-2</v>
      </c>
      <c r="H8920">
        <v>0.33605000000000002</v>
      </c>
      <c r="I8920">
        <v>0.94374999999999998</v>
      </c>
      <c r="J8920">
        <v>0.41875000000000001</v>
      </c>
      <c r="K8920">
        <v>2.5749999999999999E-2</v>
      </c>
      <c r="L8920">
        <v>0.14674999999999999</v>
      </c>
      <c r="M8920">
        <v>0.33174999999999999</v>
      </c>
    </row>
    <row r="8921" spans="2:13" x14ac:dyDescent="0.35">
      <c r="B8921">
        <v>8918</v>
      </c>
      <c r="C8921">
        <v>0.89175000000000004</v>
      </c>
      <c r="D8921">
        <v>0.47954999999999998</v>
      </c>
      <c r="E8921">
        <v>0.26264999999999999</v>
      </c>
      <c r="F8921">
        <v>0.59404999999999997</v>
      </c>
      <c r="G8921">
        <v>0.38805000000000001</v>
      </c>
      <c r="H8921">
        <v>0.38264999999999999</v>
      </c>
      <c r="I8921">
        <v>0.44074999999999998</v>
      </c>
      <c r="J8921">
        <v>0.64334999999999998</v>
      </c>
      <c r="K8921">
        <v>0.99775000000000003</v>
      </c>
      <c r="L8921">
        <v>0.95814999999999995</v>
      </c>
      <c r="M8921">
        <v>0.47654999999999997</v>
      </c>
    </row>
    <row r="8922" spans="2:13" x14ac:dyDescent="0.35">
      <c r="B8922">
        <v>8919</v>
      </c>
      <c r="C8922">
        <v>0.89185000000000003</v>
      </c>
      <c r="D8922">
        <v>0.18024999999999999</v>
      </c>
      <c r="E8922">
        <v>0.93745000000000001</v>
      </c>
      <c r="F8922">
        <v>4.1849999999999998E-2</v>
      </c>
      <c r="G8922">
        <v>0.24024999999999999</v>
      </c>
      <c r="H8922">
        <v>0.51915</v>
      </c>
      <c r="I8922">
        <v>0.16225000000000001</v>
      </c>
      <c r="J8922">
        <v>8.0449999999999994E-2</v>
      </c>
      <c r="K8922">
        <v>0.19775000000000001</v>
      </c>
      <c r="L8922">
        <v>0.58884999999999998</v>
      </c>
      <c r="M8922">
        <v>0.59114999999999995</v>
      </c>
    </row>
    <row r="8923" spans="2:13" x14ac:dyDescent="0.35">
      <c r="B8923">
        <v>8920</v>
      </c>
      <c r="C8923">
        <v>0.89195000000000002</v>
      </c>
      <c r="D8923">
        <v>0.97824999999999995</v>
      </c>
      <c r="E8923">
        <v>0.73245000000000005</v>
      </c>
      <c r="F8923">
        <v>0.11015</v>
      </c>
      <c r="G8923">
        <v>0.28875000000000001</v>
      </c>
      <c r="H8923">
        <v>0.76815</v>
      </c>
      <c r="I8923">
        <v>0.30995</v>
      </c>
      <c r="J8923">
        <v>0.73124999999999996</v>
      </c>
      <c r="K8923">
        <v>0.55984999999999996</v>
      </c>
      <c r="L8923">
        <v>0.33765000000000001</v>
      </c>
      <c r="M8923">
        <v>9.5499999999999995E-3</v>
      </c>
    </row>
    <row r="8924" spans="2:13" x14ac:dyDescent="0.35">
      <c r="B8924">
        <v>8921</v>
      </c>
      <c r="C8924">
        <v>0.89205000000000001</v>
      </c>
      <c r="D8924">
        <v>0.66974999999999996</v>
      </c>
      <c r="E8924">
        <v>0.95794999999999997</v>
      </c>
      <c r="F8924">
        <v>4.095E-2</v>
      </c>
      <c r="G8924">
        <v>0.10664999999999999</v>
      </c>
      <c r="H8924">
        <v>0.78215000000000001</v>
      </c>
      <c r="I8924">
        <v>0.85085</v>
      </c>
      <c r="J8924">
        <v>0.20855000000000001</v>
      </c>
      <c r="K8924">
        <v>2.5850000000000001E-2</v>
      </c>
      <c r="L8924">
        <v>0.21725</v>
      </c>
      <c r="M8924">
        <v>0.21584999999999999</v>
      </c>
    </row>
    <row r="8925" spans="2:13" x14ac:dyDescent="0.35">
      <c r="B8925">
        <v>8922</v>
      </c>
      <c r="C8925">
        <v>0.89215</v>
      </c>
      <c r="D8925">
        <v>0.26945000000000002</v>
      </c>
      <c r="E8925">
        <v>0.70535000000000003</v>
      </c>
      <c r="F8925">
        <v>0.97504999999999997</v>
      </c>
      <c r="G8925">
        <v>1.025E-2</v>
      </c>
      <c r="H8925">
        <v>0.52925</v>
      </c>
      <c r="I8925">
        <v>0.61765000000000003</v>
      </c>
      <c r="J8925">
        <v>0.98614999999999997</v>
      </c>
      <c r="K8925">
        <v>0.26315</v>
      </c>
      <c r="L8925">
        <v>0.77344999999999997</v>
      </c>
      <c r="M8925">
        <v>0.24035000000000001</v>
      </c>
    </row>
    <row r="8926" spans="2:13" x14ac:dyDescent="0.35">
      <c r="B8926">
        <v>8923</v>
      </c>
      <c r="C8926">
        <v>0.89224999999999999</v>
      </c>
      <c r="D8926">
        <v>0.55954999999999999</v>
      </c>
      <c r="E8926">
        <v>0.66964999999999997</v>
      </c>
      <c r="F8926">
        <v>0.94494999999999996</v>
      </c>
      <c r="G8926">
        <v>4.5650000000000003E-2</v>
      </c>
      <c r="H8926">
        <v>0.83904999999999996</v>
      </c>
      <c r="I8926">
        <v>0.57445000000000002</v>
      </c>
      <c r="J8926">
        <v>0.80025000000000002</v>
      </c>
      <c r="K8926">
        <v>0.29625000000000001</v>
      </c>
      <c r="L8926">
        <v>0.19535</v>
      </c>
      <c r="M8926">
        <v>0.16775000000000001</v>
      </c>
    </row>
    <row r="8927" spans="2:13" x14ac:dyDescent="0.35">
      <c r="B8927">
        <v>8924</v>
      </c>
      <c r="C8927">
        <v>0.89234999999999998</v>
      </c>
      <c r="D8927">
        <v>0.10505</v>
      </c>
      <c r="E8927">
        <v>1.1849999999999999E-2</v>
      </c>
      <c r="F8927">
        <v>0.60114999999999996</v>
      </c>
      <c r="G8927">
        <v>0.12205000000000001</v>
      </c>
      <c r="H8927">
        <v>6.9550000000000001E-2</v>
      </c>
      <c r="I8927">
        <v>3.3750000000000002E-2</v>
      </c>
      <c r="J8927">
        <v>0.47544999999999998</v>
      </c>
      <c r="K8927">
        <v>0.41875000000000001</v>
      </c>
      <c r="L8927">
        <v>0.91474999999999995</v>
      </c>
      <c r="M8927">
        <v>3.5549999999999998E-2</v>
      </c>
    </row>
    <row r="8928" spans="2:13" x14ac:dyDescent="0.35">
      <c r="B8928">
        <v>8925</v>
      </c>
      <c r="C8928">
        <v>0.89244999999999997</v>
      </c>
      <c r="D8928">
        <v>0.16455</v>
      </c>
      <c r="E8928">
        <v>5.0499999999999998E-3</v>
      </c>
      <c r="F8928">
        <v>0.98895</v>
      </c>
      <c r="G8928">
        <v>0.57565</v>
      </c>
      <c r="H8928">
        <v>0.78174999999999994</v>
      </c>
      <c r="I8928">
        <v>0.64705000000000001</v>
      </c>
      <c r="J8928">
        <v>2.3050000000000001E-2</v>
      </c>
      <c r="K8928">
        <v>0.77275000000000005</v>
      </c>
      <c r="L8928">
        <v>0.51695000000000002</v>
      </c>
      <c r="M8928">
        <v>0.19105</v>
      </c>
    </row>
    <row r="8929" spans="2:13" x14ac:dyDescent="0.35">
      <c r="B8929">
        <v>8926</v>
      </c>
      <c r="C8929">
        <v>0.89254999999999995</v>
      </c>
      <c r="D8929">
        <v>0.87275000000000003</v>
      </c>
      <c r="E8929">
        <v>0.42485000000000001</v>
      </c>
      <c r="F8929">
        <v>0.80025000000000002</v>
      </c>
      <c r="G8929">
        <v>0.92654999999999998</v>
      </c>
      <c r="H8929">
        <v>0.39865</v>
      </c>
      <c r="I8929">
        <v>0.59384999999999999</v>
      </c>
      <c r="J8929">
        <v>0.40555000000000002</v>
      </c>
      <c r="K8929">
        <v>0.92364999999999997</v>
      </c>
      <c r="L8929">
        <v>0.16005</v>
      </c>
      <c r="M8929">
        <v>0.87975000000000003</v>
      </c>
    </row>
    <row r="8930" spans="2:13" x14ac:dyDescent="0.35">
      <c r="B8930">
        <v>8927</v>
      </c>
      <c r="C8930">
        <v>0.89265000000000005</v>
      </c>
      <c r="D8930">
        <v>0.47904999999999998</v>
      </c>
      <c r="E8930">
        <v>0.99685000000000001</v>
      </c>
      <c r="F8930">
        <v>0.18634999999999999</v>
      </c>
      <c r="G8930">
        <v>0.88224999999999998</v>
      </c>
      <c r="H8930">
        <v>5.4449999999999998E-2</v>
      </c>
      <c r="I8930">
        <v>0.71725000000000005</v>
      </c>
      <c r="J8930">
        <v>0.48044999999999999</v>
      </c>
      <c r="K8930">
        <v>0.88824999999999998</v>
      </c>
      <c r="L8930">
        <v>0.32774999999999999</v>
      </c>
      <c r="M8930">
        <v>0.62114999999999998</v>
      </c>
    </row>
    <row r="8931" spans="2:13" x14ac:dyDescent="0.35">
      <c r="B8931">
        <v>8928</v>
      </c>
      <c r="C8931">
        <v>0.89275000000000004</v>
      </c>
      <c r="D8931">
        <v>0.71575</v>
      </c>
      <c r="E8931">
        <v>0.54295000000000004</v>
      </c>
      <c r="F8931">
        <v>0.25285000000000002</v>
      </c>
      <c r="G8931">
        <v>0.70245000000000002</v>
      </c>
      <c r="H8931">
        <v>0.46405000000000002</v>
      </c>
      <c r="I8931">
        <v>0.86395</v>
      </c>
      <c r="J8931">
        <v>0.30695</v>
      </c>
      <c r="K8931">
        <v>0.30504999999999999</v>
      </c>
      <c r="L8931">
        <v>0.22395000000000001</v>
      </c>
      <c r="M8931">
        <v>0.25414999999999999</v>
      </c>
    </row>
    <row r="8932" spans="2:13" x14ac:dyDescent="0.35">
      <c r="B8932">
        <v>8929</v>
      </c>
      <c r="C8932">
        <v>0.89285000000000003</v>
      </c>
      <c r="D8932">
        <v>0.57504999999999995</v>
      </c>
      <c r="E8932">
        <v>0.12454999999999999</v>
      </c>
      <c r="F8932">
        <v>5.815E-2</v>
      </c>
      <c r="G8932">
        <v>0.98375000000000001</v>
      </c>
      <c r="H8932">
        <v>0.34865000000000002</v>
      </c>
      <c r="I8932">
        <v>0.45195000000000002</v>
      </c>
      <c r="J8932">
        <v>0.74804999999999999</v>
      </c>
      <c r="K8932">
        <v>0.34055000000000002</v>
      </c>
      <c r="L8932">
        <v>0.53925000000000001</v>
      </c>
      <c r="M8932">
        <v>0.68794999999999995</v>
      </c>
    </row>
    <row r="8933" spans="2:13" x14ac:dyDescent="0.35">
      <c r="B8933">
        <v>8930</v>
      </c>
      <c r="C8933">
        <v>0.89295000000000002</v>
      </c>
      <c r="D8933">
        <v>0.74595</v>
      </c>
      <c r="E8933">
        <v>0.56745000000000001</v>
      </c>
      <c r="F8933">
        <v>0.53754999999999997</v>
      </c>
      <c r="G8933">
        <v>0.18154999999999999</v>
      </c>
      <c r="H8933">
        <v>0.78644999999999998</v>
      </c>
      <c r="I8933">
        <v>0.16594999999999999</v>
      </c>
      <c r="J8933">
        <v>0.57425000000000004</v>
      </c>
      <c r="K8933">
        <v>0.68494999999999995</v>
      </c>
      <c r="L8933">
        <v>0.29265000000000002</v>
      </c>
      <c r="M8933">
        <v>0.22795000000000001</v>
      </c>
    </row>
    <row r="8934" spans="2:13" x14ac:dyDescent="0.35">
      <c r="B8934">
        <v>8931</v>
      </c>
      <c r="C8934">
        <v>0.89305000000000001</v>
      </c>
      <c r="D8934">
        <v>0.88185000000000002</v>
      </c>
      <c r="E8934">
        <v>0.52175000000000005</v>
      </c>
      <c r="F8934">
        <v>0.15315000000000001</v>
      </c>
      <c r="G8934">
        <v>6.8849999999999995E-2</v>
      </c>
      <c r="H8934">
        <v>5.985E-2</v>
      </c>
      <c r="I8934">
        <v>0.84294999999999998</v>
      </c>
      <c r="J8934">
        <v>0.30904999999999999</v>
      </c>
      <c r="K8934">
        <v>0.91774999999999995</v>
      </c>
      <c r="L8934">
        <v>0.54344999999999999</v>
      </c>
      <c r="M8934">
        <v>0.64315</v>
      </c>
    </row>
    <row r="8935" spans="2:13" x14ac:dyDescent="0.35">
      <c r="B8935">
        <v>8932</v>
      </c>
      <c r="C8935">
        <v>0.89315</v>
      </c>
      <c r="D8935">
        <v>0.50705</v>
      </c>
      <c r="E8935">
        <v>0.18945000000000001</v>
      </c>
      <c r="F8935">
        <v>0.91495000000000004</v>
      </c>
      <c r="G8935">
        <v>0.46815000000000001</v>
      </c>
      <c r="H8935">
        <v>0.78434999999999999</v>
      </c>
      <c r="I8935">
        <v>0.67945</v>
      </c>
      <c r="J8935">
        <v>0.17144999999999999</v>
      </c>
      <c r="K8935">
        <v>0.68184999999999996</v>
      </c>
      <c r="L8935">
        <v>0.65725</v>
      </c>
      <c r="M8935">
        <v>0.63995000000000002</v>
      </c>
    </row>
    <row r="8936" spans="2:13" x14ac:dyDescent="0.35">
      <c r="B8936">
        <v>8933</v>
      </c>
      <c r="C8936">
        <v>0.89324999999999999</v>
      </c>
      <c r="D8936">
        <v>0.56584999999999996</v>
      </c>
      <c r="E8936">
        <v>0.22994999999999999</v>
      </c>
      <c r="F8936">
        <v>0.17165</v>
      </c>
      <c r="G8936">
        <v>0.79664999999999997</v>
      </c>
      <c r="H8936">
        <v>0.15525</v>
      </c>
      <c r="I8936">
        <v>0.70104999999999995</v>
      </c>
      <c r="J8936">
        <v>0.65434999999999999</v>
      </c>
      <c r="K8936">
        <v>0.50105</v>
      </c>
      <c r="L8936">
        <v>0.41115000000000002</v>
      </c>
      <c r="M8936">
        <v>0.71814999999999996</v>
      </c>
    </row>
    <row r="8937" spans="2:13" x14ac:dyDescent="0.35">
      <c r="B8937">
        <v>8934</v>
      </c>
      <c r="C8937">
        <v>0.89334999999999998</v>
      </c>
      <c r="D8937">
        <v>0.43375000000000002</v>
      </c>
      <c r="E8937">
        <v>0.65934999999999999</v>
      </c>
      <c r="F8937">
        <v>0.11415</v>
      </c>
      <c r="G8937">
        <v>0.42104999999999998</v>
      </c>
      <c r="H8937">
        <v>0.59055000000000002</v>
      </c>
      <c r="I8937">
        <v>0.25645000000000001</v>
      </c>
      <c r="J8937">
        <v>0.57374999999999998</v>
      </c>
      <c r="K8937">
        <v>0.69374999999999998</v>
      </c>
      <c r="L8937">
        <v>0.99304999999999999</v>
      </c>
      <c r="M8937">
        <v>0.35735</v>
      </c>
    </row>
    <row r="8938" spans="2:13" x14ac:dyDescent="0.35">
      <c r="B8938">
        <v>8935</v>
      </c>
      <c r="C8938">
        <v>0.89344999999999997</v>
      </c>
      <c r="D8938">
        <v>0.81574999999999998</v>
      </c>
      <c r="E8938">
        <v>0.70545000000000002</v>
      </c>
      <c r="F8938">
        <v>0.43604999999999999</v>
      </c>
      <c r="G8938">
        <v>0.70294999999999996</v>
      </c>
      <c r="H8938">
        <v>8.9950000000000002E-2</v>
      </c>
      <c r="I8938">
        <v>0.20255000000000001</v>
      </c>
      <c r="J8938">
        <v>0.24475</v>
      </c>
      <c r="K8938">
        <v>0.53974999999999995</v>
      </c>
      <c r="L8938">
        <v>0.90625</v>
      </c>
      <c r="M8938">
        <v>0.43154999999999999</v>
      </c>
    </row>
    <row r="8939" spans="2:13" x14ac:dyDescent="0.35">
      <c r="B8939">
        <v>8936</v>
      </c>
      <c r="C8939">
        <v>0.89354999999999996</v>
      </c>
      <c r="D8939">
        <v>0.73745000000000005</v>
      </c>
      <c r="E8939">
        <v>0.67135</v>
      </c>
      <c r="F8939">
        <v>0.50165000000000004</v>
      </c>
      <c r="G8939">
        <v>0.45865</v>
      </c>
      <c r="H8939">
        <v>0.80525000000000002</v>
      </c>
      <c r="I8939">
        <v>0.56035000000000001</v>
      </c>
      <c r="J8939">
        <v>0.11135</v>
      </c>
      <c r="K8939">
        <v>0.97075</v>
      </c>
      <c r="L8939">
        <v>0.21815000000000001</v>
      </c>
      <c r="M8939">
        <v>0.86434999999999995</v>
      </c>
    </row>
    <row r="8940" spans="2:13" x14ac:dyDescent="0.35">
      <c r="B8940">
        <v>8937</v>
      </c>
      <c r="C8940">
        <v>0.89365000000000006</v>
      </c>
      <c r="D8940">
        <v>0.76044999999999996</v>
      </c>
      <c r="E8940">
        <v>0.19475000000000001</v>
      </c>
      <c r="F8940">
        <v>0.73304999999999998</v>
      </c>
      <c r="G8940">
        <v>6.9499999999999996E-3</v>
      </c>
      <c r="H8940">
        <v>0.13235</v>
      </c>
      <c r="I8940">
        <v>0.32574999999999998</v>
      </c>
      <c r="J8940">
        <v>0.68784999999999996</v>
      </c>
      <c r="K8940">
        <v>0.93154999999999999</v>
      </c>
      <c r="L8940">
        <v>0.10995000000000001</v>
      </c>
      <c r="M8940">
        <v>0.33234999999999998</v>
      </c>
    </row>
    <row r="8941" spans="2:13" x14ac:dyDescent="0.35">
      <c r="B8941">
        <v>8938</v>
      </c>
      <c r="C8941">
        <v>0.89375000000000004</v>
      </c>
      <c r="D8941">
        <v>0.40305000000000002</v>
      </c>
      <c r="E8941">
        <v>0.57104999999999995</v>
      </c>
      <c r="F8941">
        <v>0.60585</v>
      </c>
      <c r="G8941">
        <v>0.63195000000000001</v>
      </c>
      <c r="H8941">
        <v>5.8049999999999997E-2</v>
      </c>
      <c r="I8941">
        <v>0.82184999999999997</v>
      </c>
      <c r="J8941">
        <v>0.26315</v>
      </c>
      <c r="K8941">
        <v>0.31424999999999997</v>
      </c>
      <c r="L8941">
        <v>0.38385000000000002</v>
      </c>
      <c r="M8941">
        <v>0.49214999999999998</v>
      </c>
    </row>
    <row r="8942" spans="2:13" x14ac:dyDescent="0.35">
      <c r="B8942">
        <v>8939</v>
      </c>
      <c r="C8942">
        <v>0.89385000000000003</v>
      </c>
      <c r="D8942">
        <v>7.0650000000000004E-2</v>
      </c>
      <c r="E8942">
        <v>0.21135000000000001</v>
      </c>
      <c r="F8942">
        <v>5.2850000000000001E-2</v>
      </c>
      <c r="G8942">
        <v>6.4149999999999999E-2</v>
      </c>
      <c r="H8942">
        <v>0.38724999999999998</v>
      </c>
      <c r="I8942">
        <v>0.76585000000000003</v>
      </c>
      <c r="J8942">
        <v>0.12345</v>
      </c>
      <c r="K8942">
        <v>0.79525000000000001</v>
      </c>
      <c r="L8942">
        <v>0.15454999999999999</v>
      </c>
      <c r="M8942">
        <v>0.43935000000000002</v>
      </c>
    </row>
    <row r="8943" spans="2:13" x14ac:dyDescent="0.35">
      <c r="B8943">
        <v>8940</v>
      </c>
      <c r="C8943">
        <v>0.89395000000000002</v>
      </c>
      <c r="D8943">
        <v>0.11045000000000001</v>
      </c>
      <c r="E8943">
        <v>0.37435000000000002</v>
      </c>
      <c r="F8943">
        <v>0.55154999999999998</v>
      </c>
      <c r="G8943">
        <v>0.80205000000000004</v>
      </c>
      <c r="H8943">
        <v>0.12634999999999999</v>
      </c>
      <c r="I8943">
        <v>0.85594999999999999</v>
      </c>
      <c r="J8943">
        <v>0.30035000000000001</v>
      </c>
      <c r="K8943">
        <v>0.89605000000000001</v>
      </c>
      <c r="L8943">
        <v>0.17324999999999999</v>
      </c>
      <c r="M8943">
        <v>0.41415000000000002</v>
      </c>
    </row>
    <row r="8944" spans="2:13" x14ac:dyDescent="0.35">
      <c r="B8944">
        <v>8941</v>
      </c>
      <c r="C8944">
        <v>0.89405000000000001</v>
      </c>
      <c r="D8944">
        <v>0.87095</v>
      </c>
      <c r="E8944">
        <v>0.53005000000000002</v>
      </c>
      <c r="F8944">
        <v>0.79584999999999995</v>
      </c>
      <c r="G8944">
        <v>0.28655000000000003</v>
      </c>
      <c r="H8944">
        <v>0.96914999999999996</v>
      </c>
      <c r="I8944">
        <v>0.35765000000000002</v>
      </c>
      <c r="J8944">
        <v>5.645E-2</v>
      </c>
      <c r="K8944">
        <v>0.69325000000000003</v>
      </c>
      <c r="L8944">
        <v>0.64905000000000002</v>
      </c>
      <c r="M8944">
        <v>0.71365000000000001</v>
      </c>
    </row>
    <row r="8945" spans="2:13" x14ac:dyDescent="0.35">
      <c r="B8945">
        <v>8942</v>
      </c>
      <c r="C8945">
        <v>0.89415</v>
      </c>
      <c r="D8945">
        <v>0.76775000000000004</v>
      </c>
      <c r="E8945">
        <v>0.55894999999999995</v>
      </c>
      <c r="F8945">
        <v>0.98794999999999999</v>
      </c>
      <c r="G8945">
        <v>0.85214999999999996</v>
      </c>
      <c r="H8945">
        <v>0.21784999999999999</v>
      </c>
      <c r="I8945">
        <v>0.59504999999999997</v>
      </c>
      <c r="J8945">
        <v>0.27195000000000003</v>
      </c>
      <c r="K8945">
        <v>0.51775000000000004</v>
      </c>
      <c r="L8945">
        <v>0.56355</v>
      </c>
      <c r="M8945">
        <v>0.89134999999999998</v>
      </c>
    </row>
    <row r="8946" spans="2:13" x14ac:dyDescent="0.35">
      <c r="B8946">
        <v>8943</v>
      </c>
      <c r="C8946">
        <v>0.89424999999999999</v>
      </c>
      <c r="D8946">
        <v>0.32834999999999998</v>
      </c>
      <c r="E8946">
        <v>0.98945000000000005</v>
      </c>
      <c r="F8946">
        <v>0.31395000000000001</v>
      </c>
      <c r="G8946">
        <v>0.47644999999999998</v>
      </c>
      <c r="H8946">
        <v>0.92125000000000001</v>
      </c>
      <c r="I8946">
        <v>3.8449999999999998E-2</v>
      </c>
      <c r="J8946">
        <v>7.4649999999999994E-2</v>
      </c>
      <c r="K8946">
        <v>0.76244999999999996</v>
      </c>
      <c r="L8946">
        <v>0.44824999999999998</v>
      </c>
      <c r="M8946">
        <v>1.5350000000000001E-2</v>
      </c>
    </row>
    <row r="8947" spans="2:13" x14ac:dyDescent="0.35">
      <c r="B8947">
        <v>8944</v>
      </c>
      <c r="C8947">
        <v>0.89434999999999998</v>
      </c>
      <c r="D8947">
        <v>0.73555000000000004</v>
      </c>
      <c r="E8947">
        <v>0.65085000000000004</v>
      </c>
      <c r="F8947">
        <v>0.31855</v>
      </c>
      <c r="G8947">
        <v>0.59275</v>
      </c>
      <c r="H8947">
        <v>0.39015</v>
      </c>
      <c r="I8947">
        <v>0.11415</v>
      </c>
      <c r="J8947">
        <v>0.46544999999999997</v>
      </c>
      <c r="K8947">
        <v>0.55674999999999997</v>
      </c>
      <c r="L8947">
        <v>0.72504999999999997</v>
      </c>
      <c r="M8947">
        <v>0.34894999999999998</v>
      </c>
    </row>
    <row r="8948" spans="2:13" x14ac:dyDescent="0.35">
      <c r="B8948">
        <v>8945</v>
      </c>
      <c r="C8948">
        <v>0.89444999999999997</v>
      </c>
      <c r="D8948">
        <v>0.25405</v>
      </c>
      <c r="E8948">
        <v>5.8450000000000002E-2</v>
      </c>
      <c r="F8948">
        <v>0.12205000000000001</v>
      </c>
      <c r="G8948">
        <v>0.47015000000000001</v>
      </c>
      <c r="H8948">
        <v>0.70394999999999996</v>
      </c>
      <c r="I8948">
        <v>0.20945</v>
      </c>
      <c r="J8948">
        <v>0.84365000000000001</v>
      </c>
      <c r="K8948">
        <v>0.94394999999999996</v>
      </c>
      <c r="L8948">
        <v>0.84004999999999996</v>
      </c>
      <c r="M8948">
        <v>0.75885000000000002</v>
      </c>
    </row>
    <row r="8949" spans="2:13" x14ac:dyDescent="0.35">
      <c r="B8949">
        <v>8946</v>
      </c>
      <c r="C8949">
        <v>0.89454999999999996</v>
      </c>
      <c r="D8949">
        <v>0.83614999999999995</v>
      </c>
      <c r="E8949">
        <v>0.54864999999999997</v>
      </c>
      <c r="F8949">
        <v>0.47815000000000002</v>
      </c>
      <c r="G8949">
        <v>0.55235000000000001</v>
      </c>
      <c r="H8949">
        <v>0.74614999999999998</v>
      </c>
      <c r="I8949">
        <v>0.47785</v>
      </c>
      <c r="J8949">
        <v>0.96775</v>
      </c>
      <c r="K8949">
        <v>0.20915</v>
      </c>
      <c r="L8949">
        <v>0.30535000000000001</v>
      </c>
      <c r="M8949">
        <v>0.50765000000000005</v>
      </c>
    </row>
    <row r="8950" spans="2:13" x14ac:dyDescent="0.35">
      <c r="B8950">
        <v>8947</v>
      </c>
      <c r="C8950">
        <v>0.89464999999999995</v>
      </c>
      <c r="D8950">
        <v>0.31545000000000001</v>
      </c>
      <c r="E8950">
        <v>0.53495000000000004</v>
      </c>
      <c r="F8950">
        <v>0.99214999999999998</v>
      </c>
      <c r="G8950">
        <v>0.18945000000000001</v>
      </c>
      <c r="H8950">
        <v>0.80445</v>
      </c>
      <c r="I8950">
        <v>0.59055000000000002</v>
      </c>
      <c r="J8950">
        <v>0.48144999999999999</v>
      </c>
      <c r="K8950">
        <v>0.80295000000000005</v>
      </c>
      <c r="L8950">
        <v>0.43785000000000002</v>
      </c>
      <c r="M8950">
        <v>0.52224999999999999</v>
      </c>
    </row>
    <row r="8951" spans="2:13" x14ac:dyDescent="0.35">
      <c r="B8951">
        <v>8948</v>
      </c>
      <c r="C8951">
        <v>0.89475000000000005</v>
      </c>
      <c r="D8951">
        <v>0.99534999999999996</v>
      </c>
      <c r="E8951">
        <v>0.77754999999999996</v>
      </c>
      <c r="F8951">
        <v>0.74324999999999997</v>
      </c>
      <c r="G8951">
        <v>0.92005000000000003</v>
      </c>
      <c r="H8951">
        <v>0.66364999999999996</v>
      </c>
      <c r="I8951">
        <v>0.14674999999999999</v>
      </c>
      <c r="J8951">
        <v>0.97475000000000001</v>
      </c>
      <c r="K8951">
        <v>0.87385000000000002</v>
      </c>
      <c r="L8951">
        <v>1.9349999999999999E-2</v>
      </c>
      <c r="M8951">
        <v>0.60985</v>
      </c>
    </row>
    <row r="8952" spans="2:13" x14ac:dyDescent="0.35">
      <c r="B8952">
        <v>8949</v>
      </c>
      <c r="C8952">
        <v>0.89485000000000003</v>
      </c>
      <c r="D8952">
        <v>0.98655000000000004</v>
      </c>
      <c r="E8952">
        <v>0.80374999999999996</v>
      </c>
      <c r="F8952">
        <v>0.18054999999999999</v>
      </c>
      <c r="G8952">
        <v>0.67705000000000004</v>
      </c>
      <c r="H8952">
        <v>0.38945000000000002</v>
      </c>
      <c r="I8952">
        <v>0.46765000000000001</v>
      </c>
      <c r="J8952">
        <v>0.44364999999999999</v>
      </c>
      <c r="K8952">
        <v>0.17815</v>
      </c>
      <c r="L8952">
        <v>0.88575000000000004</v>
      </c>
      <c r="M8952">
        <v>0.29025000000000001</v>
      </c>
    </row>
    <row r="8953" spans="2:13" x14ac:dyDescent="0.35">
      <c r="B8953">
        <v>8950</v>
      </c>
      <c r="C8953">
        <v>0.89495000000000002</v>
      </c>
      <c r="D8953">
        <v>3.4349999999999999E-2</v>
      </c>
      <c r="E8953">
        <v>0.61655000000000004</v>
      </c>
      <c r="F8953">
        <v>0.13714999999999999</v>
      </c>
      <c r="G8953">
        <v>0.12765000000000001</v>
      </c>
      <c r="H8953">
        <v>0.62914999999999999</v>
      </c>
      <c r="I8953">
        <v>0.54874999999999996</v>
      </c>
      <c r="J8953">
        <v>0.29954999999999998</v>
      </c>
      <c r="K8953">
        <v>0.39105000000000001</v>
      </c>
      <c r="L8953">
        <v>0.73865000000000003</v>
      </c>
      <c r="M8953">
        <v>0.19095000000000001</v>
      </c>
    </row>
    <row r="8954" spans="2:13" x14ac:dyDescent="0.35">
      <c r="B8954">
        <v>8951</v>
      </c>
      <c r="C8954">
        <v>0.89505000000000001</v>
      </c>
      <c r="D8954">
        <v>0.48315000000000002</v>
      </c>
      <c r="E8954">
        <v>0.51305000000000001</v>
      </c>
      <c r="F8954">
        <v>0.42125000000000001</v>
      </c>
      <c r="G8954">
        <v>0.12385</v>
      </c>
      <c r="H8954">
        <v>0.27255000000000001</v>
      </c>
      <c r="I8954">
        <v>0.94015000000000004</v>
      </c>
      <c r="J8954">
        <v>0.87395</v>
      </c>
      <c r="K8954">
        <v>4.7350000000000003E-2</v>
      </c>
      <c r="L8954">
        <v>0.21845000000000001</v>
      </c>
      <c r="M8954">
        <v>0.43995000000000001</v>
      </c>
    </row>
    <row r="8955" spans="2:13" x14ac:dyDescent="0.35">
      <c r="B8955">
        <v>8952</v>
      </c>
      <c r="C8955">
        <v>0.89515</v>
      </c>
      <c r="D8955">
        <v>0.11294999999999999</v>
      </c>
      <c r="E8955">
        <v>0.27644999999999997</v>
      </c>
      <c r="F8955">
        <v>0.13935</v>
      </c>
      <c r="G8955">
        <v>0.92154999999999998</v>
      </c>
      <c r="H8955">
        <v>0.35554999999999998</v>
      </c>
      <c r="I8955">
        <v>0.46065</v>
      </c>
      <c r="J8955">
        <v>0.86334999999999995</v>
      </c>
      <c r="K8955">
        <v>0.17695</v>
      </c>
      <c r="L8955">
        <v>0.90305000000000002</v>
      </c>
      <c r="M8955">
        <v>0.74704999999999999</v>
      </c>
    </row>
    <row r="8956" spans="2:13" x14ac:dyDescent="0.35">
      <c r="B8956">
        <v>8953</v>
      </c>
      <c r="C8956">
        <v>0.89524999999999999</v>
      </c>
      <c r="D8956">
        <v>0.80445</v>
      </c>
      <c r="E8956">
        <v>0.17585000000000001</v>
      </c>
      <c r="F8956">
        <v>0.16714999999999999</v>
      </c>
      <c r="G8956">
        <v>0.94464999999999999</v>
      </c>
      <c r="H8956">
        <v>0.45474999999999999</v>
      </c>
      <c r="I8956">
        <v>0.78715000000000002</v>
      </c>
      <c r="J8956">
        <v>0.13245000000000001</v>
      </c>
      <c r="K8956">
        <v>0.15595000000000001</v>
      </c>
      <c r="L8956">
        <v>0.73955000000000004</v>
      </c>
      <c r="M8956">
        <v>0.90354999999999996</v>
      </c>
    </row>
    <row r="8957" spans="2:13" x14ac:dyDescent="0.35">
      <c r="B8957">
        <v>8954</v>
      </c>
      <c r="C8957">
        <v>0.89534999999999998</v>
      </c>
      <c r="D8957">
        <v>0.15545</v>
      </c>
      <c r="E8957">
        <v>0.44545000000000001</v>
      </c>
      <c r="F8957">
        <v>0.97804999999999997</v>
      </c>
      <c r="G8957">
        <v>0.76615</v>
      </c>
      <c r="H8957">
        <v>0.36485000000000001</v>
      </c>
      <c r="I8957">
        <v>0.64534999999999998</v>
      </c>
      <c r="J8957">
        <v>0.53715000000000002</v>
      </c>
      <c r="K8957">
        <v>0.65844999999999998</v>
      </c>
      <c r="L8957">
        <v>0.99514999999999998</v>
      </c>
      <c r="M8957">
        <v>0.93684999999999996</v>
      </c>
    </row>
    <row r="8958" spans="2:13" x14ac:dyDescent="0.35">
      <c r="B8958">
        <v>8955</v>
      </c>
      <c r="C8958">
        <v>0.89544999999999997</v>
      </c>
      <c r="D8958">
        <v>0.92354999999999998</v>
      </c>
      <c r="E8958">
        <v>0.12225</v>
      </c>
      <c r="F8958">
        <v>0.99595</v>
      </c>
      <c r="G8958">
        <v>0.52844999999999998</v>
      </c>
      <c r="H8958">
        <v>6.7949999999999997E-2</v>
      </c>
      <c r="I8958">
        <v>0.64634999999999998</v>
      </c>
      <c r="J8958">
        <v>0.11175</v>
      </c>
      <c r="K8958">
        <v>0.71394999999999997</v>
      </c>
      <c r="L8958">
        <v>0.10675</v>
      </c>
      <c r="M8958">
        <v>0.40815000000000001</v>
      </c>
    </row>
    <row r="8959" spans="2:13" x14ac:dyDescent="0.35">
      <c r="B8959">
        <v>8956</v>
      </c>
      <c r="C8959">
        <v>0.89554999999999996</v>
      </c>
      <c r="D8959">
        <v>0.99095</v>
      </c>
      <c r="E8959">
        <v>0.78015000000000001</v>
      </c>
      <c r="F8959">
        <v>0.63414999999999999</v>
      </c>
      <c r="G8959">
        <v>0.84775</v>
      </c>
      <c r="H8959">
        <v>0.18584999999999999</v>
      </c>
      <c r="I8959">
        <v>0.29575000000000001</v>
      </c>
      <c r="J8959">
        <v>0.89654999999999996</v>
      </c>
      <c r="K8959">
        <v>0.67515000000000003</v>
      </c>
      <c r="L8959">
        <v>0.61014999999999997</v>
      </c>
      <c r="M8959">
        <v>0.33124999999999999</v>
      </c>
    </row>
    <row r="8960" spans="2:13" x14ac:dyDescent="0.35">
      <c r="B8960">
        <v>8957</v>
      </c>
      <c r="C8960">
        <v>0.89564999999999995</v>
      </c>
      <c r="D8960">
        <v>0.97565000000000002</v>
      </c>
      <c r="E8960">
        <v>0.44155</v>
      </c>
      <c r="F8960">
        <v>0.15825</v>
      </c>
      <c r="G8960">
        <v>1.3500000000000001E-3</v>
      </c>
      <c r="H8960">
        <v>0.79825000000000002</v>
      </c>
      <c r="I8960">
        <v>0.80464999999999998</v>
      </c>
      <c r="J8960">
        <v>0.39665</v>
      </c>
      <c r="K8960">
        <v>0.64975000000000005</v>
      </c>
      <c r="L8960">
        <v>0.95065</v>
      </c>
      <c r="M8960">
        <v>2.4549999999999999E-2</v>
      </c>
    </row>
    <row r="8961" spans="2:13" x14ac:dyDescent="0.35">
      <c r="B8961">
        <v>8958</v>
      </c>
      <c r="C8961">
        <v>0.89575000000000005</v>
      </c>
      <c r="D8961">
        <v>0.47854999999999998</v>
      </c>
      <c r="E8961">
        <v>0.75465000000000004</v>
      </c>
      <c r="F8961">
        <v>0.85085</v>
      </c>
      <c r="G8961">
        <v>0.32374999999999998</v>
      </c>
      <c r="H8961">
        <v>0.62995000000000001</v>
      </c>
      <c r="I8961">
        <v>0.85465000000000002</v>
      </c>
      <c r="J8961">
        <v>0.26095000000000002</v>
      </c>
      <c r="K8961">
        <v>0.59135000000000004</v>
      </c>
      <c r="L8961">
        <v>6.0850000000000001E-2</v>
      </c>
      <c r="M8961">
        <v>0.53705000000000003</v>
      </c>
    </row>
    <row r="8962" spans="2:13" x14ac:dyDescent="0.35">
      <c r="B8962">
        <v>8959</v>
      </c>
      <c r="C8962">
        <v>0.89585000000000004</v>
      </c>
      <c r="D8962">
        <v>0.11484999999999999</v>
      </c>
      <c r="E8962">
        <v>0.93505000000000005</v>
      </c>
      <c r="F8962">
        <v>0.50424999999999998</v>
      </c>
      <c r="G8962">
        <v>0.96074999999999999</v>
      </c>
      <c r="H8962">
        <v>0.63505</v>
      </c>
      <c r="I8962">
        <v>0.49695</v>
      </c>
      <c r="J8962">
        <v>0.30995</v>
      </c>
      <c r="K8962">
        <v>0.33515</v>
      </c>
      <c r="L8962">
        <v>0.40625</v>
      </c>
      <c r="M8962">
        <v>0.75465000000000004</v>
      </c>
    </row>
    <row r="8963" spans="2:13" x14ac:dyDescent="0.35">
      <c r="B8963">
        <v>8960</v>
      </c>
      <c r="C8963">
        <v>0.89595000000000002</v>
      </c>
      <c r="D8963">
        <v>0.26855000000000001</v>
      </c>
      <c r="E8963">
        <v>0.35865000000000002</v>
      </c>
      <c r="F8963">
        <v>0.41894999999999999</v>
      </c>
      <c r="G8963">
        <v>0.70255000000000001</v>
      </c>
      <c r="H8963">
        <v>0.95874999999999999</v>
      </c>
      <c r="I8963">
        <v>0.13464999999999999</v>
      </c>
      <c r="J8963">
        <v>0.28305000000000002</v>
      </c>
      <c r="K8963">
        <v>0.50644999999999996</v>
      </c>
      <c r="L8963">
        <v>0.69255</v>
      </c>
      <c r="M8963">
        <v>0.65244999999999997</v>
      </c>
    </row>
    <row r="8964" spans="2:13" x14ac:dyDescent="0.35">
      <c r="B8964">
        <v>8961</v>
      </c>
      <c r="C8964">
        <v>0.89605000000000001</v>
      </c>
      <c r="D8964">
        <v>0.22255</v>
      </c>
      <c r="E8964">
        <v>0.52395000000000003</v>
      </c>
      <c r="F8964">
        <v>0.82625000000000004</v>
      </c>
      <c r="G8964">
        <v>0.58455000000000001</v>
      </c>
      <c r="H8964">
        <v>0.19325000000000001</v>
      </c>
      <c r="I8964">
        <v>0.20365</v>
      </c>
      <c r="J8964">
        <v>0.95004999999999995</v>
      </c>
      <c r="K8964">
        <v>0.46844999999999998</v>
      </c>
      <c r="L8964">
        <v>0.64964999999999995</v>
      </c>
      <c r="M8964">
        <v>0.37874999999999998</v>
      </c>
    </row>
    <row r="8965" spans="2:13" x14ac:dyDescent="0.35">
      <c r="B8965">
        <v>8962</v>
      </c>
      <c r="C8965">
        <v>0.89615</v>
      </c>
      <c r="D8965">
        <v>0.65544999999999998</v>
      </c>
      <c r="E8965">
        <v>0.39784999999999998</v>
      </c>
      <c r="F8965">
        <v>0.13544999999999999</v>
      </c>
      <c r="G8965">
        <v>0.10505</v>
      </c>
      <c r="H8965">
        <v>0.40575</v>
      </c>
      <c r="I8965">
        <v>0.18995000000000001</v>
      </c>
      <c r="J8965">
        <v>0.80945</v>
      </c>
      <c r="K8965">
        <v>5.8650000000000001E-2</v>
      </c>
      <c r="L8965">
        <v>9.9500000000000005E-3</v>
      </c>
      <c r="M8965">
        <v>0.22994999999999999</v>
      </c>
    </row>
    <row r="8966" spans="2:13" x14ac:dyDescent="0.35">
      <c r="B8966">
        <v>8963</v>
      </c>
      <c r="C8966">
        <v>0.89624999999999999</v>
      </c>
      <c r="D8966">
        <v>0.66244999999999998</v>
      </c>
      <c r="E8966">
        <v>0.70184999999999997</v>
      </c>
      <c r="F8966">
        <v>0.22495000000000001</v>
      </c>
      <c r="G8966">
        <v>0.96845000000000003</v>
      </c>
      <c r="H8966">
        <v>0.74145000000000005</v>
      </c>
      <c r="I8966">
        <v>0.60404999999999998</v>
      </c>
      <c r="J8966">
        <v>0.15945000000000001</v>
      </c>
      <c r="K8966">
        <v>0.18545</v>
      </c>
      <c r="L8966">
        <v>2.7499999999999998E-3</v>
      </c>
      <c r="M8966">
        <v>0.66585000000000005</v>
      </c>
    </row>
    <row r="8967" spans="2:13" x14ac:dyDescent="0.35">
      <c r="B8967">
        <v>8964</v>
      </c>
      <c r="C8967">
        <v>0.89634999999999998</v>
      </c>
      <c r="D8967">
        <v>0.34234999999999999</v>
      </c>
      <c r="E8967">
        <v>0.17674999999999999</v>
      </c>
      <c r="F8967">
        <v>4.6949999999999999E-2</v>
      </c>
      <c r="G8967">
        <v>0.12255000000000001</v>
      </c>
      <c r="H8967">
        <v>0.32665</v>
      </c>
      <c r="I8967">
        <v>7.8850000000000003E-2</v>
      </c>
      <c r="J8967">
        <v>0.14874999999999999</v>
      </c>
      <c r="K8967">
        <v>0.47065000000000001</v>
      </c>
      <c r="L8967">
        <v>7.0849999999999996E-2</v>
      </c>
      <c r="M8967">
        <v>0.73304999999999998</v>
      </c>
    </row>
    <row r="8968" spans="2:13" x14ac:dyDescent="0.35">
      <c r="B8968">
        <v>8965</v>
      </c>
      <c r="C8968">
        <v>0.89644999999999997</v>
      </c>
      <c r="D8968">
        <v>0.40115000000000001</v>
      </c>
      <c r="E8968">
        <v>0.99844999999999995</v>
      </c>
      <c r="F8968">
        <v>0.38695000000000002</v>
      </c>
      <c r="G8968">
        <v>0.40775</v>
      </c>
      <c r="H8968">
        <v>0.25285000000000002</v>
      </c>
      <c r="I8968">
        <v>0.96174999999999999</v>
      </c>
      <c r="J8968">
        <v>0.79044999999999999</v>
      </c>
      <c r="K8968">
        <v>0.87624999999999997</v>
      </c>
      <c r="L8968">
        <v>0.38335000000000002</v>
      </c>
      <c r="M8968">
        <v>0.32095000000000001</v>
      </c>
    </row>
    <row r="8969" spans="2:13" x14ac:dyDescent="0.35">
      <c r="B8969">
        <v>8966</v>
      </c>
      <c r="C8969">
        <v>0.89654999999999996</v>
      </c>
      <c r="D8969">
        <v>0.28225</v>
      </c>
      <c r="E8969">
        <v>0.74114999999999998</v>
      </c>
      <c r="F8969">
        <v>0.66754999999999998</v>
      </c>
      <c r="G8969">
        <v>0.28775000000000001</v>
      </c>
      <c r="H8969">
        <v>0.97445000000000004</v>
      </c>
      <c r="I8969">
        <v>5.815E-2</v>
      </c>
      <c r="J8969">
        <v>0.12595000000000001</v>
      </c>
      <c r="K8969">
        <v>0.19635</v>
      </c>
      <c r="L8969">
        <v>0.26624999999999999</v>
      </c>
      <c r="M8969">
        <v>0.85185</v>
      </c>
    </row>
    <row r="8970" spans="2:13" x14ac:dyDescent="0.35">
      <c r="B8970">
        <v>8967</v>
      </c>
      <c r="C8970">
        <v>0.89664999999999995</v>
      </c>
      <c r="D8970">
        <v>0.99855000000000005</v>
      </c>
      <c r="E8970">
        <v>0.60024999999999995</v>
      </c>
      <c r="F8970">
        <v>0.16975000000000001</v>
      </c>
      <c r="G8970">
        <v>0.47554999999999997</v>
      </c>
      <c r="H8970">
        <v>0.81394999999999995</v>
      </c>
      <c r="I8970">
        <v>0.86504999999999999</v>
      </c>
      <c r="J8970">
        <v>0.81154999999999999</v>
      </c>
      <c r="K8970">
        <v>0.57384999999999997</v>
      </c>
      <c r="L8970">
        <v>0.76985000000000003</v>
      </c>
      <c r="M8970">
        <v>0.32834999999999998</v>
      </c>
    </row>
    <row r="8971" spans="2:13" x14ac:dyDescent="0.35">
      <c r="B8971">
        <v>8968</v>
      </c>
      <c r="C8971">
        <v>0.89675000000000005</v>
      </c>
      <c r="D8971">
        <v>0.41715000000000002</v>
      </c>
      <c r="E8971">
        <v>6.905E-2</v>
      </c>
      <c r="F8971">
        <v>7.0499999999999998E-3</v>
      </c>
      <c r="G8971">
        <v>0.26135000000000003</v>
      </c>
      <c r="H8971">
        <v>0.93274999999999997</v>
      </c>
      <c r="I8971">
        <v>0.50114999999999998</v>
      </c>
      <c r="J8971">
        <v>0.37204999999999999</v>
      </c>
      <c r="K8971">
        <v>0.12185</v>
      </c>
      <c r="L8971">
        <v>0.23794999999999999</v>
      </c>
      <c r="M8971">
        <v>0.25864999999999999</v>
      </c>
    </row>
    <row r="8972" spans="2:13" x14ac:dyDescent="0.35">
      <c r="B8972">
        <v>8969</v>
      </c>
      <c r="C8972">
        <v>0.89685000000000004</v>
      </c>
      <c r="D8972">
        <v>0.47525000000000001</v>
      </c>
      <c r="E8972">
        <v>8.4849999999999995E-2</v>
      </c>
      <c r="F8972">
        <v>0.43235000000000001</v>
      </c>
      <c r="G8972">
        <v>0.75375000000000003</v>
      </c>
      <c r="H8972">
        <v>0.77654999999999996</v>
      </c>
      <c r="I8972">
        <v>0.38114999999999999</v>
      </c>
      <c r="J8972">
        <v>0.34284999999999999</v>
      </c>
      <c r="K8972">
        <v>0.81745000000000001</v>
      </c>
      <c r="L8972">
        <v>0.44935000000000003</v>
      </c>
      <c r="M8972">
        <v>0.76975000000000005</v>
      </c>
    </row>
    <row r="8973" spans="2:13" x14ac:dyDescent="0.35">
      <c r="B8973">
        <v>8970</v>
      </c>
      <c r="C8973">
        <v>0.89695000000000003</v>
      </c>
      <c r="D8973">
        <v>0.58484999999999998</v>
      </c>
      <c r="E8973">
        <v>0.70404999999999995</v>
      </c>
      <c r="F8973">
        <v>9.6149999999999999E-2</v>
      </c>
      <c r="G8973">
        <v>0.15955</v>
      </c>
      <c r="H8973">
        <v>0.14115</v>
      </c>
      <c r="I8973">
        <v>0.61914999999999998</v>
      </c>
      <c r="J8973">
        <v>0.68805000000000005</v>
      </c>
      <c r="K8973">
        <v>7.2950000000000001E-2</v>
      </c>
      <c r="L8973">
        <v>0.15415000000000001</v>
      </c>
      <c r="M8973">
        <v>7.7950000000000005E-2</v>
      </c>
    </row>
    <row r="8974" spans="2:13" x14ac:dyDescent="0.35">
      <c r="B8974">
        <v>8971</v>
      </c>
      <c r="C8974">
        <v>0.89705000000000001</v>
      </c>
      <c r="D8974">
        <v>0.78974999999999995</v>
      </c>
      <c r="E8974">
        <v>0.19505</v>
      </c>
      <c r="F8974">
        <v>0.71384999999999998</v>
      </c>
      <c r="G8974">
        <v>0.17685000000000001</v>
      </c>
      <c r="H8974">
        <v>0.95245000000000002</v>
      </c>
      <c r="I8974">
        <v>0.76224999999999998</v>
      </c>
      <c r="J8974">
        <v>0.60894999999999999</v>
      </c>
      <c r="K8974">
        <v>0.15145</v>
      </c>
      <c r="L8974">
        <v>0.51854999999999996</v>
      </c>
      <c r="M8974">
        <v>0.37485000000000002</v>
      </c>
    </row>
    <row r="8975" spans="2:13" x14ac:dyDescent="0.35">
      <c r="B8975">
        <v>8972</v>
      </c>
      <c r="C8975">
        <v>0.89715</v>
      </c>
      <c r="D8975">
        <v>1.155E-2</v>
      </c>
      <c r="E8975">
        <v>0.57374999999999998</v>
      </c>
      <c r="F8975">
        <v>0.95455000000000001</v>
      </c>
      <c r="G8975">
        <v>0.18995000000000001</v>
      </c>
      <c r="H8975">
        <v>0.47925000000000001</v>
      </c>
      <c r="I8975">
        <v>0.79505000000000003</v>
      </c>
      <c r="J8975">
        <v>0.88185000000000002</v>
      </c>
      <c r="K8975">
        <v>0.80805000000000005</v>
      </c>
      <c r="L8975">
        <v>0.13075000000000001</v>
      </c>
      <c r="M8975">
        <v>0.64915</v>
      </c>
    </row>
    <row r="8976" spans="2:13" x14ac:dyDescent="0.35">
      <c r="B8976">
        <v>8973</v>
      </c>
      <c r="C8976">
        <v>0.89724999999999999</v>
      </c>
      <c r="D8976">
        <v>0.49554999999999999</v>
      </c>
      <c r="E8976">
        <v>0.13955000000000001</v>
      </c>
      <c r="F8976">
        <v>0.36414999999999997</v>
      </c>
      <c r="G8976">
        <v>0.29485</v>
      </c>
      <c r="H8976">
        <v>9.5850000000000005E-2</v>
      </c>
      <c r="I8976">
        <v>0.86075000000000002</v>
      </c>
      <c r="J8976">
        <v>0.19125</v>
      </c>
      <c r="K8976">
        <v>0.73075000000000001</v>
      </c>
      <c r="L8976">
        <v>0.83704999999999996</v>
      </c>
      <c r="M8976">
        <v>0.12285</v>
      </c>
    </row>
    <row r="8977" spans="2:13" x14ac:dyDescent="0.35">
      <c r="B8977">
        <v>8974</v>
      </c>
      <c r="C8977">
        <v>0.89734999999999998</v>
      </c>
      <c r="D8977">
        <v>0.79615000000000002</v>
      </c>
      <c r="E8977">
        <v>0.13835</v>
      </c>
      <c r="F8977">
        <v>0.35965000000000003</v>
      </c>
      <c r="G8977">
        <v>0.20665</v>
      </c>
      <c r="H8977">
        <v>0.71104999999999996</v>
      </c>
      <c r="I8977">
        <v>0.68354999999999999</v>
      </c>
      <c r="J8977">
        <v>0.99704999999999999</v>
      </c>
      <c r="K8977">
        <v>0.80384999999999995</v>
      </c>
      <c r="L8977">
        <v>0.23185</v>
      </c>
      <c r="M8977">
        <v>0.26255000000000001</v>
      </c>
    </row>
    <row r="8978" spans="2:13" x14ac:dyDescent="0.35">
      <c r="B8978">
        <v>8975</v>
      </c>
      <c r="C8978">
        <v>0.89744999999999997</v>
      </c>
      <c r="D8978">
        <v>0.45384999999999998</v>
      </c>
      <c r="E8978">
        <v>0.68305000000000005</v>
      </c>
      <c r="F8978">
        <v>0.31514999999999999</v>
      </c>
      <c r="G8978">
        <v>0.88785000000000003</v>
      </c>
      <c r="H8978">
        <v>0.59194999999999998</v>
      </c>
      <c r="I8978">
        <v>1.7749999999999998E-2</v>
      </c>
      <c r="J8978">
        <v>0.24365000000000001</v>
      </c>
      <c r="K8978">
        <v>0.74875000000000003</v>
      </c>
      <c r="L8978">
        <v>0.95015000000000005</v>
      </c>
      <c r="M8978">
        <v>0.48785000000000001</v>
      </c>
    </row>
    <row r="8979" spans="2:13" x14ac:dyDescent="0.35">
      <c r="B8979">
        <v>8976</v>
      </c>
      <c r="C8979">
        <v>0.89754999999999996</v>
      </c>
      <c r="D8979">
        <v>0.73055000000000003</v>
      </c>
      <c r="E8979">
        <v>0.98534999999999995</v>
      </c>
      <c r="F8979">
        <v>0.69184999999999997</v>
      </c>
      <c r="G8979">
        <v>7.3649999999999993E-2</v>
      </c>
      <c r="H8979">
        <v>8.5250000000000006E-2</v>
      </c>
      <c r="I8979">
        <v>0.72965000000000002</v>
      </c>
      <c r="J8979">
        <v>0.30054999999999998</v>
      </c>
      <c r="K8979">
        <v>0.65354999999999996</v>
      </c>
      <c r="L8979">
        <v>0.74665000000000004</v>
      </c>
      <c r="M8979">
        <v>0.79944999999999999</v>
      </c>
    </row>
    <row r="8980" spans="2:13" x14ac:dyDescent="0.35">
      <c r="B8980">
        <v>8977</v>
      </c>
      <c r="C8980">
        <v>0.89764999999999995</v>
      </c>
      <c r="D8980">
        <v>0.71435000000000004</v>
      </c>
      <c r="E8980">
        <v>6.8949999999999997E-2</v>
      </c>
      <c r="F8980">
        <v>0.34805000000000003</v>
      </c>
      <c r="G8980">
        <v>0.43675000000000003</v>
      </c>
      <c r="H8980">
        <v>0.26465</v>
      </c>
      <c r="I8980">
        <v>0.16805</v>
      </c>
      <c r="J8980">
        <v>0.90205000000000002</v>
      </c>
      <c r="K8980">
        <v>0.14665</v>
      </c>
      <c r="L8980">
        <v>0.22855</v>
      </c>
      <c r="M8980">
        <v>0.26434999999999997</v>
      </c>
    </row>
    <row r="8981" spans="2:13" x14ac:dyDescent="0.35">
      <c r="B8981">
        <v>8978</v>
      </c>
      <c r="C8981">
        <v>0.89775000000000005</v>
      </c>
      <c r="D8981">
        <v>0.66544999999999999</v>
      </c>
      <c r="E8981">
        <v>0.38205</v>
      </c>
      <c r="F8981">
        <v>0.12645000000000001</v>
      </c>
      <c r="G8981">
        <v>0.77585000000000004</v>
      </c>
      <c r="H8981">
        <v>0.58055000000000001</v>
      </c>
      <c r="I8981">
        <v>0.46074999999999999</v>
      </c>
      <c r="J8981">
        <v>0.50485000000000002</v>
      </c>
      <c r="K8981">
        <v>0.42635000000000001</v>
      </c>
      <c r="L8981">
        <v>0.59004999999999996</v>
      </c>
      <c r="M8981">
        <v>0.29585</v>
      </c>
    </row>
    <row r="8982" spans="2:13" x14ac:dyDescent="0.35">
      <c r="B8982">
        <v>8979</v>
      </c>
      <c r="C8982">
        <v>0.89785000000000004</v>
      </c>
      <c r="D8982">
        <v>4.7050000000000002E-2</v>
      </c>
      <c r="E8982">
        <v>0.58155000000000001</v>
      </c>
      <c r="F8982">
        <v>0.27805000000000002</v>
      </c>
      <c r="G8982">
        <v>0.52285000000000004</v>
      </c>
      <c r="H8982">
        <v>6.0850000000000001E-2</v>
      </c>
      <c r="I8982">
        <v>0.97765000000000002</v>
      </c>
      <c r="J8982">
        <v>0.73004999999999998</v>
      </c>
      <c r="K8982">
        <v>0.52615000000000001</v>
      </c>
      <c r="L8982">
        <v>0.73385</v>
      </c>
      <c r="M8982">
        <v>0.95304999999999995</v>
      </c>
    </row>
    <row r="8983" spans="2:13" x14ac:dyDescent="0.35">
      <c r="B8983">
        <v>8980</v>
      </c>
      <c r="C8983">
        <v>0.89795000000000003</v>
      </c>
      <c r="D8983">
        <v>0.56064999999999998</v>
      </c>
      <c r="E8983">
        <v>3.4450000000000001E-2</v>
      </c>
      <c r="F8983">
        <v>0.18584999999999999</v>
      </c>
      <c r="G8983">
        <v>0.25205</v>
      </c>
      <c r="H8983">
        <v>0.67035</v>
      </c>
      <c r="I8983">
        <v>0.69184999999999997</v>
      </c>
      <c r="J8983">
        <v>0.60155000000000003</v>
      </c>
      <c r="K8983">
        <v>0.13775000000000001</v>
      </c>
      <c r="L8983">
        <v>0.42654999999999998</v>
      </c>
      <c r="M8983">
        <v>0.34444999999999998</v>
      </c>
    </row>
    <row r="8984" spans="2:13" x14ac:dyDescent="0.35">
      <c r="B8984">
        <v>8981</v>
      </c>
      <c r="C8984">
        <v>0.89805000000000001</v>
      </c>
      <c r="D8984">
        <v>0.90164999999999995</v>
      </c>
      <c r="E8984">
        <v>0.83565</v>
      </c>
      <c r="F8984">
        <v>0.33745000000000003</v>
      </c>
      <c r="G8984">
        <v>0.33674999999999999</v>
      </c>
      <c r="H8984">
        <v>0.52844999999999998</v>
      </c>
      <c r="I8984">
        <v>0.38145000000000001</v>
      </c>
      <c r="J8984">
        <v>0.29094999999999999</v>
      </c>
      <c r="K8984">
        <v>0.18254999999999999</v>
      </c>
      <c r="L8984">
        <v>0.54884999999999995</v>
      </c>
      <c r="M8984">
        <v>0.60004999999999997</v>
      </c>
    </row>
    <row r="8985" spans="2:13" x14ac:dyDescent="0.35">
      <c r="B8985">
        <v>8982</v>
      </c>
      <c r="C8985">
        <v>0.89815</v>
      </c>
      <c r="D8985">
        <v>0.73285</v>
      </c>
      <c r="E8985">
        <v>0.41694999999999999</v>
      </c>
      <c r="F8985">
        <v>0.34615000000000001</v>
      </c>
      <c r="G8985">
        <v>0.69725000000000004</v>
      </c>
      <c r="H8985">
        <v>0.50275000000000003</v>
      </c>
      <c r="I8985">
        <v>0.75014999999999998</v>
      </c>
      <c r="J8985">
        <v>0.31125000000000003</v>
      </c>
      <c r="K8985">
        <v>0.81735000000000002</v>
      </c>
      <c r="L8985">
        <v>0.63344999999999996</v>
      </c>
      <c r="M8985">
        <v>1.6650000000000002E-2</v>
      </c>
    </row>
    <row r="8986" spans="2:13" x14ac:dyDescent="0.35">
      <c r="B8986">
        <v>8983</v>
      </c>
      <c r="C8986">
        <v>0.89824999999999999</v>
      </c>
      <c r="D8986">
        <v>0.21854999999999999</v>
      </c>
      <c r="E8986">
        <v>9.3450000000000005E-2</v>
      </c>
      <c r="F8986">
        <v>0.59494999999999998</v>
      </c>
      <c r="G8986">
        <v>0.31774999999999998</v>
      </c>
      <c r="H8986">
        <v>2.8750000000000001E-2</v>
      </c>
      <c r="I8986">
        <v>7.8450000000000006E-2</v>
      </c>
      <c r="J8986">
        <v>0.15984999999999999</v>
      </c>
      <c r="K8986">
        <v>3.1350000000000003E-2</v>
      </c>
      <c r="L8986">
        <v>0.21045</v>
      </c>
      <c r="M8986">
        <v>0.66785000000000005</v>
      </c>
    </row>
    <row r="8987" spans="2:13" x14ac:dyDescent="0.35">
      <c r="B8987">
        <v>8984</v>
      </c>
      <c r="C8987">
        <v>0.89834999999999998</v>
      </c>
      <c r="D8987">
        <v>5.935E-2</v>
      </c>
      <c r="E8987">
        <v>0.27955000000000002</v>
      </c>
      <c r="F8987">
        <v>0.49614999999999998</v>
      </c>
      <c r="G8987">
        <v>0.23375000000000001</v>
      </c>
      <c r="H8987">
        <v>0.67074999999999996</v>
      </c>
      <c r="I8987">
        <v>0.11475</v>
      </c>
      <c r="J8987">
        <v>0.59365000000000001</v>
      </c>
      <c r="K8987">
        <v>4.265E-2</v>
      </c>
      <c r="L8987">
        <v>0.42735000000000001</v>
      </c>
      <c r="M8987">
        <v>0.79435</v>
      </c>
    </row>
    <row r="8988" spans="2:13" x14ac:dyDescent="0.35">
      <c r="B8988">
        <v>8985</v>
      </c>
      <c r="C8988">
        <v>0.89844999999999997</v>
      </c>
      <c r="D8988">
        <v>0.60114999999999996</v>
      </c>
      <c r="E8988">
        <v>0.42094999999999999</v>
      </c>
      <c r="F8988">
        <v>0.26085000000000003</v>
      </c>
      <c r="G8988">
        <v>0.55454999999999999</v>
      </c>
      <c r="H8988">
        <v>0.61595</v>
      </c>
      <c r="I8988">
        <v>0.53374999999999995</v>
      </c>
      <c r="J8988">
        <v>0.35875000000000001</v>
      </c>
      <c r="K8988">
        <v>0.74385000000000001</v>
      </c>
      <c r="L8988">
        <v>0.97575000000000001</v>
      </c>
      <c r="M8988">
        <v>0.17624999999999999</v>
      </c>
    </row>
    <row r="8989" spans="2:13" x14ac:dyDescent="0.35">
      <c r="B8989">
        <v>8986</v>
      </c>
      <c r="C8989">
        <v>0.89854999999999996</v>
      </c>
      <c r="D8989">
        <v>0.79564999999999997</v>
      </c>
      <c r="E8989">
        <v>0.45605000000000001</v>
      </c>
      <c r="F8989">
        <v>0.35375000000000001</v>
      </c>
      <c r="G8989">
        <v>0.65715000000000001</v>
      </c>
      <c r="H8989">
        <v>0.69804999999999995</v>
      </c>
      <c r="I8989">
        <v>0.76305000000000001</v>
      </c>
      <c r="J8989">
        <v>0.12995000000000001</v>
      </c>
      <c r="K8989">
        <v>0.54684999999999995</v>
      </c>
      <c r="L8989">
        <v>0.92384999999999995</v>
      </c>
      <c r="M8989">
        <v>0.18185000000000001</v>
      </c>
    </row>
    <row r="8990" spans="2:13" x14ac:dyDescent="0.35">
      <c r="B8990">
        <v>8987</v>
      </c>
      <c r="C8990">
        <v>0.89864999999999995</v>
      </c>
      <c r="D8990">
        <v>0.97594999999999998</v>
      </c>
      <c r="E8990">
        <v>0.52864999999999995</v>
      </c>
      <c r="F8990">
        <v>4.0649999999999999E-2</v>
      </c>
      <c r="G8990">
        <v>0.69455</v>
      </c>
      <c r="H8990">
        <v>0.60634999999999994</v>
      </c>
      <c r="I8990">
        <v>0.42285</v>
      </c>
      <c r="J8990">
        <v>0.48665000000000003</v>
      </c>
      <c r="K8990">
        <v>0.76785000000000003</v>
      </c>
      <c r="L8990">
        <v>0.70035000000000003</v>
      </c>
      <c r="M8990">
        <v>0.63775000000000004</v>
      </c>
    </row>
    <row r="8991" spans="2:13" x14ac:dyDescent="0.35">
      <c r="B8991">
        <v>8988</v>
      </c>
      <c r="C8991">
        <v>0.89875000000000005</v>
      </c>
      <c r="D8991">
        <v>0.99214999999999998</v>
      </c>
      <c r="E8991">
        <v>0.32645000000000002</v>
      </c>
      <c r="F8991">
        <v>0.55245</v>
      </c>
      <c r="G8991">
        <v>0.63695000000000002</v>
      </c>
      <c r="H8991">
        <v>0.87104999999999999</v>
      </c>
      <c r="I8991">
        <v>0.31924999999999998</v>
      </c>
      <c r="J8991">
        <v>0.62424999999999997</v>
      </c>
      <c r="K8991">
        <v>0.66605000000000003</v>
      </c>
      <c r="L8991">
        <v>0.17374999999999999</v>
      </c>
      <c r="M8991">
        <v>0.43245</v>
      </c>
    </row>
    <row r="8992" spans="2:13" x14ac:dyDescent="0.35">
      <c r="B8992">
        <v>8989</v>
      </c>
      <c r="C8992">
        <v>0.89885000000000004</v>
      </c>
      <c r="D8992">
        <v>0.85045000000000004</v>
      </c>
      <c r="E8992">
        <v>0.95545000000000002</v>
      </c>
      <c r="F8992">
        <v>0.83174999999999999</v>
      </c>
      <c r="G8992">
        <v>0.60945000000000005</v>
      </c>
      <c r="H8992">
        <v>0.52334999999999998</v>
      </c>
      <c r="I8992">
        <v>0.70035000000000003</v>
      </c>
      <c r="J8992">
        <v>0.86555000000000004</v>
      </c>
      <c r="K8992">
        <v>1.4449999999999999E-2</v>
      </c>
      <c r="L8992">
        <v>0.40984999999999999</v>
      </c>
      <c r="M8992">
        <v>0.37454999999999999</v>
      </c>
    </row>
    <row r="8993" spans="2:13" x14ac:dyDescent="0.35">
      <c r="B8993">
        <v>8990</v>
      </c>
      <c r="C8993">
        <v>0.89895000000000003</v>
      </c>
      <c r="D8993">
        <v>9.6149999999999999E-2</v>
      </c>
      <c r="E8993">
        <v>0.47355000000000003</v>
      </c>
      <c r="F8993">
        <v>5.3850000000000002E-2</v>
      </c>
      <c r="G8993">
        <v>0.72865000000000002</v>
      </c>
      <c r="H8993">
        <v>0.49364999999999998</v>
      </c>
      <c r="I8993">
        <v>0.80984999999999996</v>
      </c>
      <c r="J8993">
        <v>0.61634999999999995</v>
      </c>
      <c r="K8993">
        <v>7.1050000000000002E-2</v>
      </c>
      <c r="L8993">
        <v>0.48504999999999998</v>
      </c>
      <c r="M8993">
        <v>0.49314999999999998</v>
      </c>
    </row>
    <row r="8994" spans="2:13" x14ac:dyDescent="0.35">
      <c r="B8994">
        <v>8991</v>
      </c>
      <c r="C8994">
        <v>0.89905000000000002</v>
      </c>
      <c r="D8994">
        <v>5.5000000000000003E-4</v>
      </c>
      <c r="E8994">
        <v>0.33894999999999997</v>
      </c>
      <c r="F8994">
        <v>0.84435000000000004</v>
      </c>
      <c r="G8994">
        <v>0.54144999999999999</v>
      </c>
      <c r="H8994">
        <v>0.58714999999999995</v>
      </c>
      <c r="I8994">
        <v>3.2250000000000001E-2</v>
      </c>
      <c r="J8994">
        <v>0.69215000000000004</v>
      </c>
      <c r="K8994">
        <v>1.375E-2</v>
      </c>
      <c r="L8994">
        <v>0.50395000000000001</v>
      </c>
      <c r="M8994">
        <v>0.27115</v>
      </c>
    </row>
    <row r="8995" spans="2:13" x14ac:dyDescent="0.35">
      <c r="B8995">
        <v>8992</v>
      </c>
      <c r="C8995">
        <v>0.89915</v>
      </c>
      <c r="D8995">
        <v>0.43004999999999999</v>
      </c>
      <c r="E8995">
        <v>0.65154999999999996</v>
      </c>
      <c r="F8995">
        <v>0.75544999999999995</v>
      </c>
      <c r="G8995">
        <v>7.9850000000000004E-2</v>
      </c>
      <c r="H8995">
        <v>0.21265000000000001</v>
      </c>
      <c r="I8995">
        <v>0.15895000000000001</v>
      </c>
      <c r="J8995">
        <v>0.35025000000000001</v>
      </c>
      <c r="K8995">
        <v>0.76934999999999998</v>
      </c>
      <c r="L8995">
        <v>3.705E-2</v>
      </c>
      <c r="M8995">
        <v>0.83665</v>
      </c>
    </row>
    <row r="8996" spans="2:13" x14ac:dyDescent="0.35">
      <c r="B8996">
        <v>8993</v>
      </c>
      <c r="C8996">
        <v>0.89924999999999999</v>
      </c>
      <c r="D8996">
        <v>0.68294999999999995</v>
      </c>
      <c r="E8996">
        <v>0.89385000000000003</v>
      </c>
      <c r="F8996">
        <v>0.37985000000000002</v>
      </c>
      <c r="G8996">
        <v>0.28804999999999997</v>
      </c>
      <c r="H8996">
        <v>4.9149999999999999E-2</v>
      </c>
      <c r="I8996">
        <v>0.32655000000000001</v>
      </c>
      <c r="J8996">
        <v>0.41554999999999997</v>
      </c>
      <c r="K8996">
        <v>0.79435</v>
      </c>
      <c r="L8996">
        <v>0.39184999999999998</v>
      </c>
      <c r="M8996">
        <v>0.78764999999999996</v>
      </c>
    </row>
    <row r="8997" spans="2:13" x14ac:dyDescent="0.35">
      <c r="B8997">
        <v>8994</v>
      </c>
      <c r="C8997">
        <v>0.89934999999999998</v>
      </c>
      <c r="D8997">
        <v>4.7750000000000001E-2</v>
      </c>
      <c r="E8997">
        <v>7.145E-2</v>
      </c>
      <c r="F8997">
        <v>0.22134999999999999</v>
      </c>
      <c r="G8997">
        <v>0.82815000000000005</v>
      </c>
      <c r="H8997">
        <v>0.81525000000000003</v>
      </c>
      <c r="I8997">
        <v>0.75214999999999999</v>
      </c>
      <c r="J8997">
        <v>0.51985000000000003</v>
      </c>
      <c r="K8997">
        <v>0.92935000000000001</v>
      </c>
      <c r="L8997">
        <v>0.71725000000000005</v>
      </c>
      <c r="M8997">
        <v>7.4950000000000003E-2</v>
      </c>
    </row>
    <row r="8998" spans="2:13" x14ac:dyDescent="0.35">
      <c r="B8998">
        <v>8995</v>
      </c>
      <c r="C8998">
        <v>0.89944999999999997</v>
      </c>
      <c r="D8998">
        <v>3.4450000000000001E-2</v>
      </c>
      <c r="E8998">
        <v>0.37445000000000001</v>
      </c>
      <c r="F8998">
        <v>0.81545000000000001</v>
      </c>
      <c r="G8998">
        <v>0.76595000000000002</v>
      </c>
      <c r="H8998">
        <v>0.66325000000000001</v>
      </c>
      <c r="I8998">
        <v>7.5050000000000006E-2</v>
      </c>
      <c r="J8998">
        <v>0.38764999999999999</v>
      </c>
      <c r="K8998">
        <v>7.3849999999999999E-2</v>
      </c>
      <c r="L8998">
        <v>0.64034999999999997</v>
      </c>
      <c r="M8998">
        <v>0.91664999999999996</v>
      </c>
    </row>
    <row r="8999" spans="2:13" x14ac:dyDescent="0.35">
      <c r="B8999">
        <v>8996</v>
      </c>
      <c r="C8999">
        <v>0.89954999999999996</v>
      </c>
      <c r="D8999">
        <v>0.51865000000000006</v>
      </c>
      <c r="E8999">
        <v>0.84465000000000001</v>
      </c>
      <c r="F8999">
        <v>0.17485000000000001</v>
      </c>
      <c r="G8999">
        <v>0.34544999999999998</v>
      </c>
      <c r="H8999">
        <v>0.60335000000000005</v>
      </c>
      <c r="I8999">
        <v>3.3550000000000003E-2</v>
      </c>
      <c r="J8999">
        <v>0.50724999999999998</v>
      </c>
      <c r="K8999">
        <v>0.59025000000000005</v>
      </c>
      <c r="L8999">
        <v>0.47284999999999999</v>
      </c>
      <c r="M8999">
        <v>0.78615000000000002</v>
      </c>
    </row>
    <row r="9000" spans="2:13" x14ac:dyDescent="0.35">
      <c r="B9000">
        <v>8997</v>
      </c>
      <c r="C9000">
        <v>0.89964999999999995</v>
      </c>
      <c r="D9000">
        <v>4.795E-2</v>
      </c>
      <c r="E9000">
        <v>0.62404999999999999</v>
      </c>
      <c r="F9000">
        <v>0.67805000000000004</v>
      </c>
      <c r="G9000">
        <v>0.55044999999999999</v>
      </c>
      <c r="H9000">
        <v>0.57155</v>
      </c>
      <c r="I9000">
        <v>0.29204999999999998</v>
      </c>
      <c r="J9000">
        <v>0.70315000000000005</v>
      </c>
      <c r="K9000">
        <v>0.73985000000000001</v>
      </c>
      <c r="L9000">
        <v>0.11874999999999999</v>
      </c>
      <c r="M9000">
        <v>0.41225000000000001</v>
      </c>
    </row>
    <row r="9001" spans="2:13" x14ac:dyDescent="0.35">
      <c r="B9001">
        <v>8998</v>
      </c>
      <c r="C9001">
        <v>0.89975000000000005</v>
      </c>
      <c r="D9001">
        <v>0.19205</v>
      </c>
      <c r="E9001">
        <v>0.73455000000000004</v>
      </c>
      <c r="F9001">
        <v>0.94745000000000001</v>
      </c>
      <c r="G9001">
        <v>0.68964999999999999</v>
      </c>
      <c r="H9001">
        <v>3.5500000000000002E-3</v>
      </c>
      <c r="I9001">
        <v>0.12984999999999999</v>
      </c>
      <c r="J9001">
        <v>0.86675000000000002</v>
      </c>
      <c r="K9001">
        <v>0.91685000000000005</v>
      </c>
      <c r="L9001">
        <v>0.55264999999999997</v>
      </c>
      <c r="M9001">
        <v>0.29735</v>
      </c>
    </row>
    <row r="9002" spans="2:13" x14ac:dyDescent="0.35">
      <c r="B9002">
        <v>8999</v>
      </c>
      <c r="C9002">
        <v>0.89985000000000004</v>
      </c>
      <c r="D9002">
        <v>0.51985000000000003</v>
      </c>
      <c r="E9002">
        <v>0.41344999999999998</v>
      </c>
      <c r="F9002">
        <v>0.57404999999999995</v>
      </c>
      <c r="G9002">
        <v>0.57174999999999998</v>
      </c>
      <c r="H9002">
        <v>0.16045000000000001</v>
      </c>
      <c r="I9002">
        <v>0.13594999999999999</v>
      </c>
      <c r="J9002">
        <v>0.51105</v>
      </c>
      <c r="K9002">
        <v>0.83994999999999997</v>
      </c>
      <c r="L9002">
        <v>0.21675</v>
      </c>
      <c r="M9002">
        <v>0.73745000000000005</v>
      </c>
    </row>
    <row r="9003" spans="2:13" x14ac:dyDescent="0.35">
      <c r="B9003">
        <v>9000</v>
      </c>
      <c r="C9003">
        <v>0.89995000000000003</v>
      </c>
      <c r="D9003">
        <v>0.47534999999999999</v>
      </c>
      <c r="E9003">
        <v>0.16855000000000001</v>
      </c>
      <c r="F9003">
        <v>0.38335000000000002</v>
      </c>
      <c r="G9003">
        <v>0.39915</v>
      </c>
      <c r="H9003">
        <v>0.23605000000000001</v>
      </c>
      <c r="I9003">
        <v>0.87944999999999995</v>
      </c>
      <c r="J9003">
        <v>0.43525000000000003</v>
      </c>
      <c r="K9003">
        <v>0.78134999999999999</v>
      </c>
      <c r="L9003">
        <v>7.3050000000000004E-2</v>
      </c>
      <c r="M9003">
        <v>0.42675000000000002</v>
      </c>
    </row>
    <row r="9004" spans="2:13" x14ac:dyDescent="0.35">
      <c r="B9004">
        <v>9001</v>
      </c>
      <c r="C9004">
        <v>0.90005000000000002</v>
      </c>
      <c r="D9004">
        <v>8.1750000000000003E-2</v>
      </c>
      <c r="E9004">
        <v>0.37254999999999999</v>
      </c>
      <c r="F9004">
        <v>0.70304999999999995</v>
      </c>
      <c r="G9004">
        <v>0.30354999999999999</v>
      </c>
      <c r="H9004">
        <v>0.21095</v>
      </c>
      <c r="I9004">
        <v>0.74114999999999998</v>
      </c>
      <c r="J9004">
        <v>0.69894999999999996</v>
      </c>
      <c r="K9004">
        <v>0.16805</v>
      </c>
      <c r="L9004">
        <v>0.32615</v>
      </c>
      <c r="M9004">
        <v>0.37075000000000002</v>
      </c>
    </row>
    <row r="9005" spans="2:13" x14ac:dyDescent="0.35">
      <c r="B9005">
        <v>9002</v>
      </c>
      <c r="C9005">
        <v>0.90015000000000001</v>
      </c>
      <c r="D9005">
        <v>0.24224999999999999</v>
      </c>
      <c r="E9005">
        <v>0.29035</v>
      </c>
      <c r="F9005">
        <v>0.45265</v>
      </c>
      <c r="G9005">
        <v>2.725E-2</v>
      </c>
      <c r="H9005">
        <v>0.64254999999999995</v>
      </c>
      <c r="I9005">
        <v>0.50395000000000001</v>
      </c>
      <c r="J9005">
        <v>0.10755000000000001</v>
      </c>
      <c r="K9005">
        <v>0.32974999999999999</v>
      </c>
      <c r="L9005">
        <v>1.7350000000000001E-2</v>
      </c>
      <c r="M9005">
        <v>0.60824999999999996</v>
      </c>
    </row>
    <row r="9006" spans="2:13" x14ac:dyDescent="0.35">
      <c r="B9006">
        <v>9003</v>
      </c>
      <c r="C9006">
        <v>0.90024999999999999</v>
      </c>
      <c r="D9006">
        <v>6.8750000000000006E-2</v>
      </c>
      <c r="E9006">
        <v>0.48054999999999998</v>
      </c>
      <c r="F9006">
        <v>0.55825000000000002</v>
      </c>
      <c r="G9006">
        <v>0.59924999999999995</v>
      </c>
      <c r="H9006">
        <v>0.13425000000000001</v>
      </c>
      <c r="I9006">
        <v>0.76434999999999997</v>
      </c>
      <c r="J9006">
        <v>3.65E-3</v>
      </c>
      <c r="K9006">
        <v>0.65415000000000001</v>
      </c>
      <c r="L9006">
        <v>0.49864999999999998</v>
      </c>
      <c r="M9006">
        <v>0.92225000000000001</v>
      </c>
    </row>
    <row r="9007" spans="2:13" x14ac:dyDescent="0.35">
      <c r="B9007">
        <v>9004</v>
      </c>
      <c r="C9007">
        <v>0.90034999999999998</v>
      </c>
      <c r="D9007">
        <v>5.6349999999999997E-2</v>
      </c>
      <c r="E9007">
        <v>1.6650000000000002E-2</v>
      </c>
      <c r="F9007">
        <v>0.94384999999999997</v>
      </c>
      <c r="G9007">
        <v>9.2749999999999999E-2</v>
      </c>
      <c r="H9007">
        <v>0.40994999999999998</v>
      </c>
      <c r="I9007">
        <v>0.56945000000000001</v>
      </c>
      <c r="J9007">
        <v>0.53925000000000001</v>
      </c>
      <c r="K9007">
        <v>0.53464999999999996</v>
      </c>
      <c r="L9007">
        <v>0.93715000000000004</v>
      </c>
      <c r="M9007">
        <v>0.11534999999999999</v>
      </c>
    </row>
    <row r="9008" spans="2:13" x14ac:dyDescent="0.35">
      <c r="B9008">
        <v>9005</v>
      </c>
      <c r="C9008">
        <v>0.90044999999999997</v>
      </c>
      <c r="D9008">
        <v>0.25835000000000002</v>
      </c>
      <c r="E9008">
        <v>0.74634999999999996</v>
      </c>
      <c r="F9008">
        <v>0.88065000000000004</v>
      </c>
      <c r="G9008">
        <v>0.43125000000000002</v>
      </c>
      <c r="H9008">
        <v>0.90974999999999995</v>
      </c>
      <c r="I9008">
        <v>0.95604999999999996</v>
      </c>
      <c r="J9008">
        <v>0.85855000000000004</v>
      </c>
      <c r="K9008">
        <v>0.19514999999999999</v>
      </c>
      <c r="L9008">
        <v>0.69645000000000001</v>
      </c>
      <c r="M9008">
        <v>1.8500000000000001E-3</v>
      </c>
    </row>
    <row r="9009" spans="2:13" x14ac:dyDescent="0.35">
      <c r="B9009">
        <v>9006</v>
      </c>
      <c r="C9009">
        <v>0.90054999999999996</v>
      </c>
      <c r="D9009">
        <v>0.10614999999999999</v>
      </c>
      <c r="E9009">
        <v>0.17035</v>
      </c>
      <c r="F9009">
        <v>0.64154999999999995</v>
      </c>
      <c r="G9009">
        <v>0.27445000000000003</v>
      </c>
      <c r="H9009">
        <v>0.59465000000000001</v>
      </c>
      <c r="I9009">
        <v>0.94474999999999998</v>
      </c>
      <c r="J9009">
        <v>0.50155000000000005</v>
      </c>
      <c r="K9009">
        <v>0.25764999999999999</v>
      </c>
      <c r="L9009">
        <v>0.97694999999999999</v>
      </c>
      <c r="M9009">
        <v>0.70084999999999997</v>
      </c>
    </row>
    <row r="9010" spans="2:13" x14ac:dyDescent="0.35">
      <c r="B9010">
        <v>9007</v>
      </c>
      <c r="C9010">
        <v>0.90064999999999995</v>
      </c>
      <c r="D9010">
        <v>0.85385</v>
      </c>
      <c r="E9010">
        <v>0.96194999999999997</v>
      </c>
      <c r="F9010">
        <v>0.20974999999999999</v>
      </c>
      <c r="G9010">
        <v>3.7449999999999997E-2</v>
      </c>
      <c r="H9010">
        <v>0.70274999999999999</v>
      </c>
      <c r="I9010">
        <v>0.11845</v>
      </c>
      <c r="J9010">
        <v>0.40955000000000003</v>
      </c>
      <c r="K9010">
        <v>0.33865000000000001</v>
      </c>
      <c r="L9010">
        <v>0.66695000000000004</v>
      </c>
      <c r="M9010">
        <v>0.64764999999999995</v>
      </c>
    </row>
    <row r="9011" spans="2:13" x14ac:dyDescent="0.35">
      <c r="B9011">
        <v>9008</v>
      </c>
      <c r="C9011">
        <v>0.90075000000000005</v>
      </c>
      <c r="D9011">
        <v>0.60165000000000002</v>
      </c>
      <c r="E9011">
        <v>0.85214999999999996</v>
      </c>
      <c r="F9011">
        <v>0.91964999999999997</v>
      </c>
      <c r="G9011">
        <v>0.82235000000000003</v>
      </c>
      <c r="H9011">
        <v>0.73104999999999998</v>
      </c>
      <c r="I9011">
        <v>0.88254999999999995</v>
      </c>
      <c r="J9011">
        <v>0.87114999999999998</v>
      </c>
      <c r="K9011">
        <v>0.81525000000000003</v>
      </c>
      <c r="L9011">
        <v>0.19345000000000001</v>
      </c>
      <c r="M9011">
        <v>0.54805000000000004</v>
      </c>
    </row>
    <row r="9012" spans="2:13" x14ac:dyDescent="0.35">
      <c r="B9012">
        <v>9009</v>
      </c>
      <c r="C9012">
        <v>0.90085000000000004</v>
      </c>
      <c r="D9012">
        <v>0.80225000000000002</v>
      </c>
      <c r="E9012">
        <v>0.72284999999999999</v>
      </c>
      <c r="F9012">
        <v>0.67335</v>
      </c>
      <c r="G9012">
        <v>0.28765000000000002</v>
      </c>
      <c r="H9012">
        <v>0.49164999999999998</v>
      </c>
      <c r="I9012">
        <v>0.15705</v>
      </c>
      <c r="J9012">
        <v>0.71614999999999995</v>
      </c>
      <c r="K9012">
        <v>0.75665000000000004</v>
      </c>
      <c r="L9012">
        <v>0.35854999999999998</v>
      </c>
      <c r="M9012">
        <v>0.86234999999999995</v>
      </c>
    </row>
    <row r="9013" spans="2:13" x14ac:dyDescent="0.35">
      <c r="B9013">
        <v>9010</v>
      </c>
      <c r="C9013">
        <v>0.90095000000000003</v>
      </c>
      <c r="D9013">
        <v>0.63765000000000005</v>
      </c>
      <c r="E9013">
        <v>0.65425</v>
      </c>
      <c r="F9013">
        <v>0.46405000000000002</v>
      </c>
      <c r="G9013">
        <v>0.94084999999999996</v>
      </c>
      <c r="H9013">
        <v>0.34944999999999998</v>
      </c>
      <c r="I9013">
        <v>0.86034999999999995</v>
      </c>
      <c r="J9013">
        <v>0.68905000000000005</v>
      </c>
      <c r="K9013">
        <v>0.93135000000000001</v>
      </c>
      <c r="L9013">
        <v>8.4750000000000006E-2</v>
      </c>
      <c r="M9013">
        <v>6.7549999999999999E-2</v>
      </c>
    </row>
    <row r="9014" spans="2:13" x14ac:dyDescent="0.35">
      <c r="B9014">
        <v>9011</v>
      </c>
      <c r="C9014">
        <v>0.90105000000000002</v>
      </c>
      <c r="D9014">
        <v>2.2950000000000002E-2</v>
      </c>
      <c r="E9014">
        <v>0.98914999999999997</v>
      </c>
      <c r="F9014">
        <v>0.12404999999999999</v>
      </c>
      <c r="G9014">
        <v>0.76705000000000001</v>
      </c>
      <c r="H9014">
        <v>0.82364999999999999</v>
      </c>
      <c r="I9014">
        <v>1.915E-2</v>
      </c>
      <c r="J9014">
        <v>0.94625000000000004</v>
      </c>
      <c r="K9014">
        <v>0.81264999999999998</v>
      </c>
      <c r="L9014">
        <v>0.13525000000000001</v>
      </c>
      <c r="M9014">
        <v>0.35094999999999998</v>
      </c>
    </row>
    <row r="9015" spans="2:13" x14ac:dyDescent="0.35">
      <c r="B9015">
        <v>9012</v>
      </c>
      <c r="C9015">
        <v>0.90115000000000001</v>
      </c>
      <c r="D9015">
        <v>0.66874999999999996</v>
      </c>
      <c r="E9015">
        <v>0.51985000000000003</v>
      </c>
      <c r="F9015">
        <v>0.41335</v>
      </c>
      <c r="G9015">
        <v>0.35335</v>
      </c>
      <c r="H9015">
        <v>0.55054999999999998</v>
      </c>
      <c r="I9015">
        <v>0.99824999999999997</v>
      </c>
      <c r="J9015">
        <v>0.99034999999999995</v>
      </c>
      <c r="K9015">
        <v>0.51275000000000004</v>
      </c>
      <c r="L9015">
        <v>0.81945000000000001</v>
      </c>
      <c r="M9015">
        <v>0.81474999999999997</v>
      </c>
    </row>
    <row r="9016" spans="2:13" x14ac:dyDescent="0.35">
      <c r="B9016">
        <v>9013</v>
      </c>
      <c r="C9016">
        <v>0.90125</v>
      </c>
      <c r="D9016">
        <v>9.665E-2</v>
      </c>
      <c r="E9016">
        <v>0.98394999999999999</v>
      </c>
      <c r="F9016">
        <v>0.55584999999999996</v>
      </c>
      <c r="G9016">
        <v>0.14935000000000001</v>
      </c>
      <c r="H9016">
        <v>0.81655</v>
      </c>
      <c r="I9016">
        <v>0.55595000000000006</v>
      </c>
      <c r="J9016">
        <v>0.57415000000000005</v>
      </c>
      <c r="K9016">
        <v>1.25E-3</v>
      </c>
      <c r="L9016">
        <v>0.78895000000000004</v>
      </c>
      <c r="M9016">
        <v>0.47615000000000002</v>
      </c>
    </row>
    <row r="9017" spans="2:13" x14ac:dyDescent="0.35">
      <c r="B9017">
        <v>9014</v>
      </c>
      <c r="C9017">
        <v>0.90134999999999998</v>
      </c>
      <c r="D9017">
        <v>0.22264999999999999</v>
      </c>
      <c r="E9017">
        <v>0.27184999999999998</v>
      </c>
      <c r="F9017">
        <v>5.595E-2</v>
      </c>
      <c r="G9017">
        <v>0.48325000000000001</v>
      </c>
      <c r="H9017">
        <v>0.22935</v>
      </c>
      <c r="I9017">
        <v>0.19495000000000001</v>
      </c>
      <c r="J9017">
        <v>0.44945000000000002</v>
      </c>
      <c r="K9017">
        <v>0.35815000000000002</v>
      </c>
      <c r="L9017">
        <v>0.21254999999999999</v>
      </c>
      <c r="M9017">
        <v>0.24324999999999999</v>
      </c>
    </row>
    <row r="9018" spans="2:13" x14ac:dyDescent="0.35">
      <c r="B9018">
        <v>9015</v>
      </c>
      <c r="C9018">
        <v>0.90144999999999997</v>
      </c>
      <c r="D9018">
        <v>0.90225</v>
      </c>
      <c r="E9018">
        <v>0.15135000000000001</v>
      </c>
      <c r="F9018">
        <v>0.62534999999999996</v>
      </c>
      <c r="G9018">
        <v>0.11035</v>
      </c>
      <c r="H9018">
        <v>0.30264999999999997</v>
      </c>
      <c r="I9018">
        <v>0.41315000000000002</v>
      </c>
      <c r="J9018">
        <v>0.60375000000000001</v>
      </c>
      <c r="K9018">
        <v>0.12504999999999999</v>
      </c>
      <c r="L9018">
        <v>0.44424999999999998</v>
      </c>
      <c r="M9018">
        <v>0.32974999999999999</v>
      </c>
    </row>
    <row r="9019" spans="2:13" x14ac:dyDescent="0.35">
      <c r="B9019">
        <v>9016</v>
      </c>
      <c r="C9019">
        <v>0.90154999999999996</v>
      </c>
      <c r="D9019">
        <v>9.1749999999999998E-2</v>
      </c>
      <c r="E9019">
        <v>0.90595000000000003</v>
      </c>
      <c r="F9019">
        <v>0.44714999999999999</v>
      </c>
      <c r="G9019">
        <v>6.1249999999999999E-2</v>
      </c>
      <c r="H9019">
        <v>0.80864999999999998</v>
      </c>
      <c r="I9019">
        <v>0.27115</v>
      </c>
      <c r="J9019">
        <v>0.27905000000000002</v>
      </c>
      <c r="K9019">
        <v>1.5499999999999999E-3</v>
      </c>
      <c r="L9019">
        <v>0.45245000000000002</v>
      </c>
      <c r="M9019">
        <v>1.7649999999999999E-2</v>
      </c>
    </row>
    <row r="9020" spans="2:13" x14ac:dyDescent="0.35">
      <c r="B9020">
        <v>9017</v>
      </c>
      <c r="C9020">
        <v>0.90164999999999995</v>
      </c>
      <c r="D9020">
        <v>0.79925000000000002</v>
      </c>
      <c r="E9020">
        <v>0.11475</v>
      </c>
      <c r="F9020">
        <v>0.60045000000000004</v>
      </c>
      <c r="G9020">
        <v>8.115E-2</v>
      </c>
      <c r="H9020">
        <v>0.57194999999999996</v>
      </c>
      <c r="I9020">
        <v>0.41005000000000003</v>
      </c>
      <c r="J9020">
        <v>9.5149999999999998E-2</v>
      </c>
      <c r="K9020">
        <v>0.39334999999999998</v>
      </c>
      <c r="L9020">
        <v>0.70284999999999997</v>
      </c>
      <c r="M9020">
        <v>0.70935000000000004</v>
      </c>
    </row>
    <row r="9021" spans="2:13" x14ac:dyDescent="0.35">
      <c r="B9021">
        <v>9018</v>
      </c>
      <c r="C9021">
        <v>0.90175000000000005</v>
      </c>
      <c r="D9021">
        <v>3.2349999999999997E-2</v>
      </c>
      <c r="E9021">
        <v>0.88314999999999999</v>
      </c>
      <c r="F9021">
        <v>0.89344999999999997</v>
      </c>
      <c r="G9021">
        <v>7.1150000000000005E-2</v>
      </c>
      <c r="H9021">
        <v>0.64434999999999998</v>
      </c>
      <c r="I9021">
        <v>0.99875000000000003</v>
      </c>
      <c r="J9021">
        <v>0.66234999999999999</v>
      </c>
      <c r="K9021">
        <v>0.98134999999999994</v>
      </c>
      <c r="L9021">
        <v>0.46024999999999999</v>
      </c>
      <c r="M9021">
        <v>0.94355</v>
      </c>
    </row>
    <row r="9022" spans="2:13" x14ac:dyDescent="0.35">
      <c r="B9022">
        <v>9019</v>
      </c>
      <c r="C9022">
        <v>0.90185000000000004</v>
      </c>
      <c r="D9022">
        <v>0.26434999999999997</v>
      </c>
      <c r="E9022">
        <v>0.65415000000000001</v>
      </c>
      <c r="F9022">
        <v>0.31845000000000001</v>
      </c>
      <c r="G9022">
        <v>0.15775</v>
      </c>
      <c r="H9022">
        <v>0.44545000000000001</v>
      </c>
      <c r="I9022">
        <v>0.96255000000000002</v>
      </c>
      <c r="J9022">
        <v>0.46265000000000001</v>
      </c>
      <c r="K9022">
        <v>0.85114999999999996</v>
      </c>
      <c r="L9022">
        <v>5.3650000000000003E-2</v>
      </c>
      <c r="M9022">
        <v>0.18975</v>
      </c>
    </row>
    <row r="9023" spans="2:13" x14ac:dyDescent="0.35">
      <c r="B9023">
        <v>9020</v>
      </c>
      <c r="C9023">
        <v>0.90195000000000003</v>
      </c>
      <c r="D9023">
        <v>0.80705000000000005</v>
      </c>
      <c r="E9023">
        <v>0.32245000000000001</v>
      </c>
      <c r="F9023">
        <v>0.88965000000000005</v>
      </c>
      <c r="G9023">
        <v>0.82304999999999995</v>
      </c>
      <c r="H9023">
        <v>0.86434999999999995</v>
      </c>
      <c r="I9023">
        <v>0.85414999999999996</v>
      </c>
      <c r="J9023">
        <v>0.47785</v>
      </c>
      <c r="K9023">
        <v>0.27655000000000002</v>
      </c>
      <c r="L9023">
        <v>0.70904999999999996</v>
      </c>
      <c r="M9023">
        <v>0.16225000000000001</v>
      </c>
    </row>
    <row r="9024" spans="2:13" x14ac:dyDescent="0.35">
      <c r="B9024">
        <v>9021</v>
      </c>
      <c r="C9024">
        <v>0.90205000000000002</v>
      </c>
      <c r="D9024">
        <v>0.12385</v>
      </c>
      <c r="E9024">
        <v>5.6499999999999996E-3</v>
      </c>
      <c r="F9024">
        <v>0.57145000000000001</v>
      </c>
      <c r="G9024">
        <v>0.48785000000000001</v>
      </c>
      <c r="H9024">
        <v>0.12645000000000001</v>
      </c>
      <c r="I9024">
        <v>0.27484999999999998</v>
      </c>
      <c r="J9024">
        <v>0.49835000000000002</v>
      </c>
      <c r="K9024">
        <v>0.58125000000000004</v>
      </c>
      <c r="L9024">
        <v>0.77544999999999997</v>
      </c>
      <c r="M9024">
        <v>0.15204999999999999</v>
      </c>
    </row>
    <row r="9025" spans="2:13" x14ac:dyDescent="0.35">
      <c r="B9025">
        <v>9022</v>
      </c>
      <c r="C9025">
        <v>0.90215000000000001</v>
      </c>
      <c r="D9025">
        <v>0.77575000000000005</v>
      </c>
      <c r="E9025">
        <v>0.66385000000000005</v>
      </c>
      <c r="F9025">
        <v>0.45255000000000001</v>
      </c>
      <c r="G9025">
        <v>0.97065000000000001</v>
      </c>
      <c r="H9025">
        <v>0.89624999999999999</v>
      </c>
      <c r="I9025">
        <v>0.59045000000000003</v>
      </c>
      <c r="J9025">
        <v>0.24445</v>
      </c>
      <c r="K9025">
        <v>0.69664999999999999</v>
      </c>
      <c r="L9025">
        <v>0.51185000000000003</v>
      </c>
      <c r="M9025">
        <v>0.83865000000000001</v>
      </c>
    </row>
    <row r="9026" spans="2:13" x14ac:dyDescent="0.35">
      <c r="B9026">
        <v>9023</v>
      </c>
      <c r="C9026">
        <v>0.90225</v>
      </c>
      <c r="D9026">
        <v>0.85285</v>
      </c>
      <c r="E9026">
        <v>0.52515000000000001</v>
      </c>
      <c r="F9026">
        <v>0.62955000000000005</v>
      </c>
      <c r="G9026">
        <v>0.93064999999999998</v>
      </c>
      <c r="H9026">
        <v>0.85194999999999999</v>
      </c>
      <c r="I9026">
        <v>0.53185000000000004</v>
      </c>
      <c r="J9026">
        <v>0.12245</v>
      </c>
      <c r="K9026">
        <v>1.405E-2</v>
      </c>
      <c r="L9026">
        <v>1.0149999999999999E-2</v>
      </c>
      <c r="M9026">
        <v>0.15265000000000001</v>
      </c>
    </row>
    <row r="9027" spans="2:13" x14ac:dyDescent="0.35">
      <c r="B9027">
        <v>9024</v>
      </c>
      <c r="C9027">
        <v>0.90234999999999999</v>
      </c>
      <c r="D9027">
        <v>0.68505000000000005</v>
      </c>
      <c r="E9027">
        <v>0.86194999999999999</v>
      </c>
      <c r="F9027">
        <v>0.65144999999999997</v>
      </c>
      <c r="G9027">
        <v>0.39224999999999999</v>
      </c>
      <c r="H9027">
        <v>0.46544999999999997</v>
      </c>
      <c r="I9027">
        <v>0.33065</v>
      </c>
      <c r="J9027">
        <v>0.17774999999999999</v>
      </c>
      <c r="K9027">
        <v>0.94515000000000005</v>
      </c>
      <c r="L9027">
        <v>0.45434999999999998</v>
      </c>
      <c r="M9027">
        <v>0.42175000000000001</v>
      </c>
    </row>
    <row r="9028" spans="2:13" x14ac:dyDescent="0.35">
      <c r="B9028">
        <v>9025</v>
      </c>
      <c r="C9028">
        <v>0.90244999999999997</v>
      </c>
      <c r="D9028">
        <v>6.5500000000000003E-3</v>
      </c>
      <c r="E9028">
        <v>0.83904999999999996</v>
      </c>
      <c r="F9028">
        <v>0.89615</v>
      </c>
      <c r="G9028">
        <v>0.18454999999999999</v>
      </c>
      <c r="H9028">
        <v>0.40515000000000001</v>
      </c>
      <c r="I9028">
        <v>0.50475000000000003</v>
      </c>
      <c r="J9028">
        <v>0.35704999999999998</v>
      </c>
      <c r="K9028">
        <v>0.15104999999999999</v>
      </c>
      <c r="L9028">
        <v>0.58255000000000001</v>
      </c>
      <c r="M9028">
        <v>0.80174999999999996</v>
      </c>
    </row>
    <row r="9029" spans="2:13" x14ac:dyDescent="0.35">
      <c r="B9029">
        <v>9026</v>
      </c>
      <c r="C9029">
        <v>0.90254999999999996</v>
      </c>
      <c r="D9029">
        <v>0.63895000000000002</v>
      </c>
      <c r="E9029">
        <v>3.1150000000000001E-2</v>
      </c>
      <c r="F9029">
        <v>6.9499999999999996E-3</v>
      </c>
      <c r="G9029">
        <v>8.3750000000000005E-2</v>
      </c>
      <c r="H9029">
        <v>0.88154999999999994</v>
      </c>
      <c r="I9029">
        <v>0.64675000000000005</v>
      </c>
      <c r="J9029">
        <v>0.39124999999999999</v>
      </c>
      <c r="K9029">
        <v>0.50675000000000003</v>
      </c>
      <c r="L9029">
        <v>0.27355000000000002</v>
      </c>
      <c r="M9029">
        <v>0.16314999999999999</v>
      </c>
    </row>
    <row r="9030" spans="2:13" x14ac:dyDescent="0.35">
      <c r="B9030">
        <v>9027</v>
      </c>
      <c r="C9030">
        <v>0.90264999999999995</v>
      </c>
      <c r="D9030">
        <v>0.40984999999999999</v>
      </c>
      <c r="E9030">
        <v>0.70245000000000002</v>
      </c>
      <c r="F9030">
        <v>0.88954999999999995</v>
      </c>
      <c r="G9030">
        <v>0.28315000000000001</v>
      </c>
      <c r="H9030">
        <v>0.68935000000000002</v>
      </c>
      <c r="I9030">
        <v>0.96055000000000001</v>
      </c>
      <c r="J9030">
        <v>0.20885000000000001</v>
      </c>
      <c r="K9030">
        <v>0.77585000000000004</v>
      </c>
      <c r="L9030">
        <v>0.56254999999999999</v>
      </c>
      <c r="M9030">
        <v>0.89054999999999995</v>
      </c>
    </row>
    <row r="9031" spans="2:13" x14ac:dyDescent="0.35">
      <c r="B9031">
        <v>9028</v>
      </c>
      <c r="C9031">
        <v>0.90275000000000005</v>
      </c>
      <c r="D9031">
        <v>0.29054999999999997</v>
      </c>
      <c r="E9031">
        <v>0.24575</v>
      </c>
      <c r="F9031">
        <v>0.96194999999999997</v>
      </c>
      <c r="G9031">
        <v>9.955E-2</v>
      </c>
      <c r="H9031">
        <v>0.98955000000000004</v>
      </c>
      <c r="I9031">
        <v>0.92284999999999995</v>
      </c>
      <c r="J9031">
        <v>0.23344999999999999</v>
      </c>
      <c r="K9031">
        <v>0.29375000000000001</v>
      </c>
      <c r="L9031">
        <v>0.52544999999999997</v>
      </c>
      <c r="M9031">
        <v>0.12485</v>
      </c>
    </row>
    <row r="9032" spans="2:13" x14ac:dyDescent="0.35">
      <c r="B9032">
        <v>9029</v>
      </c>
      <c r="C9032">
        <v>0.90285000000000004</v>
      </c>
      <c r="D9032">
        <v>0.98475000000000001</v>
      </c>
      <c r="E9032">
        <v>0.10595</v>
      </c>
      <c r="F9032">
        <v>0.46655000000000002</v>
      </c>
      <c r="G9032">
        <v>0.81115000000000004</v>
      </c>
      <c r="H9032">
        <v>0.82394999999999996</v>
      </c>
      <c r="I9032">
        <v>0.64154999999999995</v>
      </c>
      <c r="J9032">
        <v>0.36154999999999998</v>
      </c>
      <c r="K9032">
        <v>0.52275000000000005</v>
      </c>
      <c r="L9032">
        <v>0.17215</v>
      </c>
      <c r="M9032">
        <v>0.91564999999999996</v>
      </c>
    </row>
    <row r="9033" spans="2:13" x14ac:dyDescent="0.35">
      <c r="B9033">
        <v>9030</v>
      </c>
      <c r="C9033">
        <v>0.90295000000000003</v>
      </c>
      <c r="D9033">
        <v>0.50155000000000005</v>
      </c>
      <c r="E9033">
        <v>0.35315000000000002</v>
      </c>
      <c r="F9033">
        <v>0.42985000000000001</v>
      </c>
      <c r="G9033">
        <v>0.44785000000000003</v>
      </c>
      <c r="H9033">
        <v>0.93535000000000001</v>
      </c>
      <c r="I9033">
        <v>0.98424999999999996</v>
      </c>
      <c r="J9033">
        <v>0.62634999999999996</v>
      </c>
      <c r="K9033">
        <v>0.91385000000000005</v>
      </c>
      <c r="L9033">
        <v>3.9750000000000001E-2</v>
      </c>
      <c r="M9033">
        <v>0.33674999999999999</v>
      </c>
    </row>
    <row r="9034" spans="2:13" x14ac:dyDescent="0.35">
      <c r="B9034">
        <v>9031</v>
      </c>
      <c r="C9034">
        <v>0.90305000000000002</v>
      </c>
      <c r="D9034">
        <v>0.18365000000000001</v>
      </c>
      <c r="E9034">
        <v>0.85565000000000002</v>
      </c>
      <c r="F9034">
        <v>0.92195000000000005</v>
      </c>
      <c r="G9034">
        <v>0.39945000000000003</v>
      </c>
      <c r="H9034">
        <v>0.56605000000000005</v>
      </c>
      <c r="I9034">
        <v>0.28265000000000001</v>
      </c>
      <c r="J9034">
        <v>0.45055000000000001</v>
      </c>
      <c r="K9034">
        <v>0.57504999999999995</v>
      </c>
      <c r="L9034">
        <v>0.94664999999999999</v>
      </c>
      <c r="M9034">
        <v>0.66964999999999997</v>
      </c>
    </row>
    <row r="9035" spans="2:13" x14ac:dyDescent="0.35">
      <c r="B9035">
        <v>9032</v>
      </c>
      <c r="C9035">
        <v>0.90315000000000001</v>
      </c>
      <c r="D9035">
        <v>0.59204999999999997</v>
      </c>
      <c r="E9035">
        <v>0.80115000000000003</v>
      </c>
      <c r="F9035">
        <v>0.40034999999999998</v>
      </c>
      <c r="G9035">
        <v>0.69305000000000005</v>
      </c>
      <c r="H9035">
        <v>2.205E-2</v>
      </c>
      <c r="I9035">
        <v>0.58814999999999995</v>
      </c>
      <c r="J9035">
        <v>0.83125000000000004</v>
      </c>
      <c r="K9035">
        <v>0.83614999999999995</v>
      </c>
      <c r="L9035">
        <v>0.19295000000000001</v>
      </c>
      <c r="M9035">
        <v>0.31935000000000002</v>
      </c>
    </row>
    <row r="9036" spans="2:13" x14ac:dyDescent="0.35">
      <c r="B9036">
        <v>9033</v>
      </c>
      <c r="C9036">
        <v>0.90325</v>
      </c>
      <c r="D9036">
        <v>0.52054999999999996</v>
      </c>
      <c r="E9036">
        <v>0.19864999999999999</v>
      </c>
      <c r="F9036">
        <v>0.51885000000000003</v>
      </c>
      <c r="G9036">
        <v>0.24625</v>
      </c>
      <c r="H9036">
        <v>0.17085</v>
      </c>
      <c r="I9036">
        <v>0.80564999999999998</v>
      </c>
      <c r="J9036">
        <v>0.47675000000000001</v>
      </c>
      <c r="K9036">
        <v>0.56864999999999999</v>
      </c>
      <c r="L9036">
        <v>0.35294999999999999</v>
      </c>
      <c r="M9036">
        <v>0.71314999999999995</v>
      </c>
    </row>
    <row r="9037" spans="2:13" x14ac:dyDescent="0.35">
      <c r="B9037">
        <v>9034</v>
      </c>
      <c r="C9037">
        <v>0.90334999999999999</v>
      </c>
      <c r="D9037">
        <v>0.53415000000000001</v>
      </c>
      <c r="E9037">
        <v>0.55825000000000002</v>
      </c>
      <c r="F9037">
        <v>0.83004999999999995</v>
      </c>
      <c r="G9037">
        <v>0.38285000000000002</v>
      </c>
      <c r="H9037">
        <v>0.30735000000000001</v>
      </c>
      <c r="I9037">
        <v>1.9499999999999999E-3</v>
      </c>
      <c r="J9037">
        <v>0.82194999999999996</v>
      </c>
      <c r="K9037">
        <v>4.3450000000000003E-2</v>
      </c>
      <c r="L9037">
        <v>0.76624999999999999</v>
      </c>
      <c r="M9037">
        <v>0.70184999999999997</v>
      </c>
    </row>
    <row r="9038" spans="2:13" x14ac:dyDescent="0.35">
      <c r="B9038">
        <v>9035</v>
      </c>
      <c r="C9038">
        <v>0.90344999999999998</v>
      </c>
      <c r="D9038">
        <v>0.35644999999999999</v>
      </c>
      <c r="E9038">
        <v>0.70015000000000005</v>
      </c>
      <c r="F9038">
        <v>0.17924999999999999</v>
      </c>
      <c r="G9038">
        <v>0.41535</v>
      </c>
      <c r="H9038">
        <v>0.49964999999999998</v>
      </c>
      <c r="I9038">
        <v>9.9750000000000005E-2</v>
      </c>
      <c r="J9038">
        <v>0.98824999999999996</v>
      </c>
      <c r="K9038">
        <v>0.81145</v>
      </c>
      <c r="L9038">
        <v>0.65805000000000002</v>
      </c>
      <c r="M9038">
        <v>0.35935</v>
      </c>
    </row>
    <row r="9039" spans="2:13" x14ac:dyDescent="0.35">
      <c r="B9039">
        <v>9036</v>
      </c>
      <c r="C9039">
        <v>0.90354999999999996</v>
      </c>
      <c r="D9039">
        <v>0.41725000000000001</v>
      </c>
      <c r="E9039">
        <v>0.58725000000000005</v>
      </c>
      <c r="F9039">
        <v>0.44414999999999999</v>
      </c>
      <c r="G9039">
        <v>0.57865</v>
      </c>
      <c r="H9039">
        <v>0.34975000000000001</v>
      </c>
      <c r="I9039">
        <v>0.63775000000000004</v>
      </c>
      <c r="J9039">
        <v>5.9500000000000004E-3</v>
      </c>
      <c r="K9039">
        <v>0.80495000000000005</v>
      </c>
      <c r="L9039">
        <v>0.99685000000000001</v>
      </c>
      <c r="M9039">
        <v>0.77905000000000002</v>
      </c>
    </row>
    <row r="9040" spans="2:13" x14ac:dyDescent="0.35">
      <c r="B9040">
        <v>9037</v>
      </c>
      <c r="C9040">
        <v>0.90364999999999995</v>
      </c>
      <c r="D9040">
        <v>0.44774999999999998</v>
      </c>
      <c r="E9040">
        <v>0.26465</v>
      </c>
      <c r="F9040">
        <v>0.87285000000000001</v>
      </c>
      <c r="G9040">
        <v>0.82164999999999999</v>
      </c>
      <c r="H9040">
        <v>0.25045000000000001</v>
      </c>
      <c r="I9040">
        <v>0.27705000000000002</v>
      </c>
      <c r="J9040">
        <v>0.83135000000000003</v>
      </c>
      <c r="K9040">
        <v>2.4549999999999999E-2</v>
      </c>
      <c r="L9040">
        <v>0.86175000000000002</v>
      </c>
      <c r="M9040">
        <v>0.23744999999999999</v>
      </c>
    </row>
    <row r="9041" spans="2:13" x14ac:dyDescent="0.35">
      <c r="B9041">
        <v>9038</v>
      </c>
      <c r="C9041">
        <v>0.90375000000000005</v>
      </c>
      <c r="D9041">
        <v>0.23275000000000001</v>
      </c>
      <c r="E9041">
        <v>0.11115</v>
      </c>
      <c r="F9041">
        <v>0.16814999999999999</v>
      </c>
      <c r="G9041">
        <v>0.52995000000000003</v>
      </c>
      <c r="H9041">
        <v>0.95345000000000002</v>
      </c>
      <c r="I9041">
        <v>0.37485000000000002</v>
      </c>
      <c r="J9041">
        <v>0.83394999999999997</v>
      </c>
      <c r="K9041">
        <v>0.77475000000000005</v>
      </c>
      <c r="L9041">
        <v>0.11975</v>
      </c>
      <c r="M9041">
        <v>0.20544999999999999</v>
      </c>
    </row>
    <row r="9042" spans="2:13" x14ac:dyDescent="0.35">
      <c r="B9042">
        <v>9039</v>
      </c>
      <c r="C9042">
        <v>0.90385000000000004</v>
      </c>
      <c r="D9042">
        <v>0.49164999999999998</v>
      </c>
      <c r="E9042">
        <v>0.73945000000000005</v>
      </c>
      <c r="F9042">
        <v>0.80454999999999999</v>
      </c>
      <c r="G9042">
        <v>0.37795000000000001</v>
      </c>
      <c r="H9042">
        <v>0.56535000000000002</v>
      </c>
      <c r="I9042">
        <v>0.11255</v>
      </c>
      <c r="J9042">
        <v>5.4850000000000003E-2</v>
      </c>
      <c r="K9042">
        <v>0.59855000000000003</v>
      </c>
      <c r="L9042">
        <v>0.72314999999999996</v>
      </c>
      <c r="M9042">
        <v>4.4999999999999999E-4</v>
      </c>
    </row>
    <row r="9043" spans="2:13" x14ac:dyDescent="0.35">
      <c r="B9043">
        <v>9040</v>
      </c>
      <c r="C9043">
        <v>0.90395000000000003</v>
      </c>
      <c r="D9043">
        <v>0.78205000000000002</v>
      </c>
      <c r="E9043">
        <v>0.30895</v>
      </c>
      <c r="F9043">
        <v>0.38385000000000002</v>
      </c>
      <c r="G9043">
        <v>0.81005000000000005</v>
      </c>
      <c r="H9043">
        <v>0.31145</v>
      </c>
      <c r="I9043">
        <v>0.52085000000000004</v>
      </c>
      <c r="J9043">
        <v>0.94645000000000001</v>
      </c>
      <c r="K9043">
        <v>0.60435000000000005</v>
      </c>
      <c r="L9043">
        <v>6.0350000000000001E-2</v>
      </c>
      <c r="M9043">
        <v>6.275E-2</v>
      </c>
    </row>
    <row r="9044" spans="2:13" x14ac:dyDescent="0.35">
      <c r="B9044">
        <v>9041</v>
      </c>
      <c r="C9044">
        <v>0.90405000000000002</v>
      </c>
      <c r="D9044">
        <v>0.90024999999999999</v>
      </c>
      <c r="E9044">
        <v>0.46315000000000001</v>
      </c>
      <c r="F9044">
        <v>0.25935000000000002</v>
      </c>
      <c r="G9044">
        <v>0.11205</v>
      </c>
      <c r="H9044">
        <v>0.73675000000000002</v>
      </c>
      <c r="I9044">
        <v>0.83174999999999999</v>
      </c>
      <c r="J9044">
        <v>4.4850000000000001E-2</v>
      </c>
      <c r="K9044">
        <v>0.41525000000000001</v>
      </c>
      <c r="L9044">
        <v>7.7149999999999996E-2</v>
      </c>
      <c r="M9044">
        <v>0.25755</v>
      </c>
    </row>
    <row r="9045" spans="2:13" x14ac:dyDescent="0.35">
      <c r="B9045">
        <v>9042</v>
      </c>
      <c r="C9045">
        <v>0.90415000000000001</v>
      </c>
      <c r="D9045">
        <v>0.92174999999999996</v>
      </c>
      <c r="E9045">
        <v>0.25024999999999997</v>
      </c>
      <c r="F9045">
        <v>0.52944999999999998</v>
      </c>
      <c r="G9045">
        <v>6.4999999999999997E-4</v>
      </c>
      <c r="H9045">
        <v>0.57535000000000003</v>
      </c>
      <c r="I9045">
        <v>0.53544999999999998</v>
      </c>
      <c r="J9045">
        <v>0.85365000000000002</v>
      </c>
      <c r="K9045">
        <v>4.2450000000000002E-2</v>
      </c>
      <c r="L9045">
        <v>0.90264999999999995</v>
      </c>
      <c r="M9045">
        <v>0.89754999999999996</v>
      </c>
    </row>
    <row r="9046" spans="2:13" x14ac:dyDescent="0.35">
      <c r="B9046">
        <v>9043</v>
      </c>
      <c r="C9046">
        <v>0.90425</v>
      </c>
      <c r="D9046">
        <v>0.84784999999999999</v>
      </c>
      <c r="E9046">
        <v>2.0049999999999998E-2</v>
      </c>
      <c r="F9046">
        <v>0.85314999999999996</v>
      </c>
      <c r="G9046">
        <v>0.41594999999999999</v>
      </c>
      <c r="H9046">
        <v>0.39884999999999998</v>
      </c>
      <c r="I9046">
        <v>0.90774999999999995</v>
      </c>
      <c r="J9046">
        <v>5.135E-2</v>
      </c>
      <c r="K9046">
        <v>9.1749999999999998E-2</v>
      </c>
      <c r="L9046">
        <v>0.37014999999999998</v>
      </c>
      <c r="M9046">
        <v>0.90005000000000002</v>
      </c>
    </row>
    <row r="9047" spans="2:13" x14ac:dyDescent="0.35">
      <c r="B9047">
        <v>9044</v>
      </c>
      <c r="C9047">
        <v>0.90434999999999999</v>
      </c>
      <c r="D9047">
        <v>0.98614999999999997</v>
      </c>
      <c r="E9047">
        <v>0.98445000000000005</v>
      </c>
      <c r="F9047">
        <v>0.94955000000000001</v>
      </c>
      <c r="G9047">
        <v>9.6850000000000006E-2</v>
      </c>
      <c r="H9047">
        <v>7.9949999999999993E-2</v>
      </c>
      <c r="I9047">
        <v>0.10215</v>
      </c>
      <c r="J9047">
        <v>0.27955000000000002</v>
      </c>
      <c r="K9047">
        <v>0.14385000000000001</v>
      </c>
      <c r="L9047">
        <v>0.54015000000000002</v>
      </c>
      <c r="M9047">
        <v>5.1650000000000001E-2</v>
      </c>
    </row>
    <row r="9048" spans="2:13" x14ac:dyDescent="0.35">
      <c r="B9048">
        <v>9045</v>
      </c>
      <c r="C9048">
        <v>0.90444999999999998</v>
      </c>
      <c r="D9048">
        <v>4.4999999999999999E-4</v>
      </c>
      <c r="E9048">
        <v>9.955E-2</v>
      </c>
      <c r="F9048">
        <v>0.45445000000000002</v>
      </c>
      <c r="G9048">
        <v>0.40825</v>
      </c>
      <c r="H9048">
        <v>0.32495000000000002</v>
      </c>
      <c r="I9048">
        <v>0.78634999999999999</v>
      </c>
      <c r="J9048">
        <v>8.5349999999999995E-2</v>
      </c>
      <c r="K9048">
        <v>0.47315000000000002</v>
      </c>
      <c r="L9048">
        <v>0.93164999999999998</v>
      </c>
      <c r="M9048">
        <v>0.41275000000000001</v>
      </c>
    </row>
    <row r="9049" spans="2:13" x14ac:dyDescent="0.35">
      <c r="B9049">
        <v>9046</v>
      </c>
      <c r="C9049">
        <v>0.90454999999999997</v>
      </c>
      <c r="D9049">
        <v>0.82084999999999997</v>
      </c>
      <c r="E9049">
        <v>4.7750000000000001E-2</v>
      </c>
      <c r="F9049">
        <v>0.50724999999999998</v>
      </c>
      <c r="G9049">
        <v>0.52885000000000004</v>
      </c>
      <c r="H9049">
        <v>0.17474999999999999</v>
      </c>
      <c r="I9049">
        <v>0.15805</v>
      </c>
      <c r="J9049">
        <v>0.14155000000000001</v>
      </c>
      <c r="K9049">
        <v>0.47665000000000002</v>
      </c>
      <c r="L9049">
        <v>0.90285000000000004</v>
      </c>
      <c r="M9049">
        <v>0.34855000000000003</v>
      </c>
    </row>
    <row r="9050" spans="2:13" x14ac:dyDescent="0.35">
      <c r="B9050">
        <v>9047</v>
      </c>
      <c r="C9050">
        <v>0.90464999999999995</v>
      </c>
      <c r="D9050">
        <v>0.55025000000000002</v>
      </c>
      <c r="E9050">
        <v>0.65125</v>
      </c>
      <c r="F9050">
        <v>0.93864999999999998</v>
      </c>
      <c r="G9050">
        <v>6.8250000000000005E-2</v>
      </c>
      <c r="H9050">
        <v>0.94215000000000004</v>
      </c>
      <c r="I9050">
        <v>0.16985</v>
      </c>
      <c r="J9050">
        <v>0.70755000000000001</v>
      </c>
      <c r="K9050">
        <v>0.99634999999999996</v>
      </c>
      <c r="L9050">
        <v>0.96594999999999998</v>
      </c>
      <c r="M9050">
        <v>3.705E-2</v>
      </c>
    </row>
    <row r="9051" spans="2:13" x14ac:dyDescent="0.35">
      <c r="B9051">
        <v>9048</v>
      </c>
      <c r="C9051">
        <v>0.90475000000000005</v>
      </c>
      <c r="D9051">
        <v>9.2950000000000005E-2</v>
      </c>
      <c r="E9051">
        <v>0.87375000000000003</v>
      </c>
      <c r="F9051">
        <v>0.76124999999999998</v>
      </c>
      <c r="G9051">
        <v>0.55725000000000002</v>
      </c>
      <c r="H9051">
        <v>0.39315</v>
      </c>
      <c r="I9051">
        <v>0.81574999999999998</v>
      </c>
      <c r="J9051">
        <v>0.14215</v>
      </c>
      <c r="K9051">
        <v>0.88414999999999999</v>
      </c>
      <c r="L9051">
        <v>0.73155000000000003</v>
      </c>
      <c r="M9051">
        <v>7.7850000000000003E-2</v>
      </c>
    </row>
    <row r="9052" spans="2:13" x14ac:dyDescent="0.35">
      <c r="B9052">
        <v>9049</v>
      </c>
      <c r="C9052">
        <v>0.90485000000000004</v>
      </c>
      <c r="D9052">
        <v>0.78164999999999996</v>
      </c>
      <c r="E9052">
        <v>3.0500000000000002E-3</v>
      </c>
      <c r="F9052">
        <v>0.88214999999999999</v>
      </c>
      <c r="G9052">
        <v>0.36785000000000001</v>
      </c>
      <c r="H9052">
        <v>0.42365000000000003</v>
      </c>
      <c r="I9052">
        <v>0.55694999999999995</v>
      </c>
      <c r="J9052">
        <v>0.62004999999999999</v>
      </c>
      <c r="K9052">
        <v>0.19625000000000001</v>
      </c>
      <c r="L9052">
        <v>0.96665000000000001</v>
      </c>
      <c r="M9052">
        <v>0.67995000000000005</v>
      </c>
    </row>
    <row r="9053" spans="2:13" x14ac:dyDescent="0.35">
      <c r="B9053">
        <v>9050</v>
      </c>
      <c r="C9053">
        <v>0.90495000000000003</v>
      </c>
      <c r="D9053">
        <v>0.84755000000000003</v>
      </c>
      <c r="E9053">
        <v>0.92264999999999997</v>
      </c>
      <c r="F9053">
        <v>0.98645000000000005</v>
      </c>
      <c r="G9053">
        <v>0.13125000000000001</v>
      </c>
      <c r="H9053">
        <v>0.53815000000000002</v>
      </c>
      <c r="I9053">
        <v>0.40594999999999998</v>
      </c>
      <c r="J9053">
        <v>1.575E-2</v>
      </c>
      <c r="K9053">
        <v>0.28754999999999997</v>
      </c>
      <c r="L9053">
        <v>0.13235</v>
      </c>
      <c r="M9053">
        <v>0.81154999999999999</v>
      </c>
    </row>
    <row r="9054" spans="2:13" x14ac:dyDescent="0.35">
      <c r="B9054">
        <v>9051</v>
      </c>
      <c r="C9054">
        <v>0.90505000000000002</v>
      </c>
      <c r="D9054">
        <v>0.59975000000000001</v>
      </c>
      <c r="E9054">
        <v>0.50285000000000002</v>
      </c>
      <c r="F9054">
        <v>0.82015000000000005</v>
      </c>
      <c r="G9054">
        <v>0.36364999999999997</v>
      </c>
      <c r="H9054">
        <v>0.48494999999999999</v>
      </c>
      <c r="I9054">
        <v>0.77215</v>
      </c>
      <c r="J9054">
        <v>0.59814999999999996</v>
      </c>
      <c r="K9054">
        <v>0.21315000000000001</v>
      </c>
      <c r="L9054">
        <v>0.48575000000000002</v>
      </c>
      <c r="M9054">
        <v>0.36175000000000002</v>
      </c>
    </row>
    <row r="9055" spans="2:13" x14ac:dyDescent="0.35">
      <c r="B9055">
        <v>9052</v>
      </c>
      <c r="C9055">
        <v>0.90515000000000001</v>
      </c>
      <c r="D9055">
        <v>0.90995000000000004</v>
      </c>
      <c r="E9055">
        <v>0.62534999999999996</v>
      </c>
      <c r="F9055">
        <v>0.16785</v>
      </c>
      <c r="G9055">
        <v>0.90825</v>
      </c>
      <c r="H9055">
        <v>0.22625000000000001</v>
      </c>
      <c r="I9055">
        <v>0.74775000000000003</v>
      </c>
      <c r="J9055">
        <v>0.71155000000000002</v>
      </c>
      <c r="K9055">
        <v>2.035E-2</v>
      </c>
      <c r="L9055">
        <v>0.69194999999999995</v>
      </c>
      <c r="M9055">
        <v>0.23555000000000001</v>
      </c>
    </row>
    <row r="9056" spans="2:13" x14ac:dyDescent="0.35">
      <c r="B9056">
        <v>9053</v>
      </c>
      <c r="C9056">
        <v>0.90525</v>
      </c>
      <c r="D9056">
        <v>0.39895000000000003</v>
      </c>
      <c r="E9056">
        <v>0.43614999999999998</v>
      </c>
      <c r="F9056">
        <v>0.59565000000000001</v>
      </c>
      <c r="G9056">
        <v>0.32024999999999998</v>
      </c>
      <c r="H9056">
        <v>0.13764999999999999</v>
      </c>
      <c r="I9056">
        <v>0.23524999999999999</v>
      </c>
      <c r="J9056">
        <v>0.31355</v>
      </c>
      <c r="K9056">
        <v>0.90715000000000001</v>
      </c>
      <c r="L9056">
        <v>0.28725000000000001</v>
      </c>
      <c r="M9056">
        <v>0.82125000000000004</v>
      </c>
    </row>
    <row r="9057" spans="2:13" x14ac:dyDescent="0.35">
      <c r="B9057">
        <v>9054</v>
      </c>
      <c r="C9057">
        <v>0.90534999999999999</v>
      </c>
      <c r="D9057">
        <v>0.36464999999999997</v>
      </c>
      <c r="E9057">
        <v>0.92984999999999995</v>
      </c>
      <c r="F9057">
        <v>0.52675000000000005</v>
      </c>
      <c r="G9057">
        <v>0.37935000000000002</v>
      </c>
      <c r="H9057">
        <v>0.48185</v>
      </c>
      <c r="I9057">
        <v>0.12605</v>
      </c>
      <c r="J9057">
        <v>0.49035000000000001</v>
      </c>
      <c r="K9057">
        <v>0.29775000000000001</v>
      </c>
      <c r="L9057">
        <v>0.41694999999999999</v>
      </c>
      <c r="M9057">
        <v>0.57394999999999996</v>
      </c>
    </row>
    <row r="9058" spans="2:13" x14ac:dyDescent="0.35">
      <c r="B9058">
        <v>9055</v>
      </c>
      <c r="C9058">
        <v>0.90544999999999998</v>
      </c>
      <c r="D9058">
        <v>3.4849999999999999E-2</v>
      </c>
      <c r="E9058">
        <v>0.68815000000000004</v>
      </c>
      <c r="F9058">
        <v>0.54644999999999999</v>
      </c>
      <c r="G9058">
        <v>0.63475000000000004</v>
      </c>
      <c r="H9058">
        <v>0.65085000000000004</v>
      </c>
      <c r="I9058">
        <v>2.2249999999999999E-2</v>
      </c>
      <c r="J9058">
        <v>0.11465</v>
      </c>
      <c r="K9058">
        <v>0.33215</v>
      </c>
      <c r="L9058">
        <v>0.45155000000000001</v>
      </c>
      <c r="M9058">
        <v>8.4949999999999998E-2</v>
      </c>
    </row>
    <row r="9059" spans="2:13" x14ac:dyDescent="0.35">
      <c r="B9059">
        <v>9056</v>
      </c>
      <c r="C9059">
        <v>0.90554999999999997</v>
      </c>
      <c r="D9059">
        <v>0.47815000000000002</v>
      </c>
      <c r="E9059">
        <v>0.19395000000000001</v>
      </c>
      <c r="F9059">
        <v>0.65774999999999995</v>
      </c>
      <c r="G9059">
        <v>0.60875000000000001</v>
      </c>
      <c r="H9059">
        <v>0.53315000000000001</v>
      </c>
      <c r="I9059">
        <v>0.75595000000000001</v>
      </c>
      <c r="J9059">
        <v>0.48575000000000002</v>
      </c>
      <c r="K9059">
        <v>0.23005</v>
      </c>
      <c r="L9059">
        <v>0.66544999999999999</v>
      </c>
      <c r="M9059">
        <v>0.48004999999999998</v>
      </c>
    </row>
    <row r="9060" spans="2:13" x14ac:dyDescent="0.35">
      <c r="B9060">
        <v>9057</v>
      </c>
      <c r="C9060">
        <v>0.90564999999999996</v>
      </c>
      <c r="D9060">
        <v>0.57594999999999996</v>
      </c>
      <c r="E9060">
        <v>0.81154999999999999</v>
      </c>
      <c r="F9060">
        <v>0.54544999999999999</v>
      </c>
      <c r="G9060">
        <v>0.94515000000000005</v>
      </c>
      <c r="H9060">
        <v>0.15004999999999999</v>
      </c>
      <c r="I9060">
        <v>0.35654999999999998</v>
      </c>
      <c r="J9060">
        <v>0.57045000000000001</v>
      </c>
      <c r="K9060">
        <v>0.61424999999999996</v>
      </c>
      <c r="L9060">
        <v>0.26574999999999999</v>
      </c>
      <c r="M9060">
        <v>0.18154999999999999</v>
      </c>
    </row>
    <row r="9061" spans="2:13" x14ac:dyDescent="0.35">
      <c r="B9061">
        <v>9058</v>
      </c>
      <c r="C9061">
        <v>0.90575000000000006</v>
      </c>
      <c r="D9061">
        <v>0.27495000000000003</v>
      </c>
      <c r="E9061">
        <v>0.14044999999999999</v>
      </c>
      <c r="F9061">
        <v>0.88534999999999997</v>
      </c>
      <c r="G9061">
        <v>0.68494999999999995</v>
      </c>
      <c r="H9061">
        <v>1.6250000000000001E-2</v>
      </c>
      <c r="I9061">
        <v>0.47465000000000002</v>
      </c>
      <c r="J9061">
        <v>0.15315000000000001</v>
      </c>
      <c r="K9061">
        <v>0.28825000000000001</v>
      </c>
      <c r="L9061">
        <v>7.5500000000000003E-3</v>
      </c>
      <c r="M9061">
        <v>0.24934999999999999</v>
      </c>
    </row>
    <row r="9062" spans="2:13" x14ac:dyDescent="0.35">
      <c r="B9062">
        <v>9059</v>
      </c>
      <c r="C9062">
        <v>0.90585000000000004</v>
      </c>
      <c r="D9062">
        <v>0.31495000000000001</v>
      </c>
      <c r="E9062">
        <v>0.56174999999999997</v>
      </c>
      <c r="F9062">
        <v>5.0250000000000003E-2</v>
      </c>
      <c r="G9062">
        <v>0.48294999999999999</v>
      </c>
      <c r="H9062">
        <v>0.66815000000000002</v>
      </c>
      <c r="I9062">
        <v>0.13375000000000001</v>
      </c>
      <c r="J9062">
        <v>0.70555000000000001</v>
      </c>
      <c r="K9062">
        <v>0.56745000000000001</v>
      </c>
      <c r="L9062">
        <v>0.75455000000000005</v>
      </c>
      <c r="M9062">
        <v>0.48444999999999999</v>
      </c>
    </row>
    <row r="9063" spans="2:13" x14ac:dyDescent="0.35">
      <c r="B9063">
        <v>9060</v>
      </c>
      <c r="C9063">
        <v>0.90595000000000003</v>
      </c>
      <c r="D9063">
        <v>0.65405000000000002</v>
      </c>
      <c r="E9063">
        <v>0.28904999999999997</v>
      </c>
      <c r="F9063">
        <v>0.73765000000000003</v>
      </c>
      <c r="G9063">
        <v>0.80654999999999999</v>
      </c>
      <c r="H9063">
        <v>0.70384999999999998</v>
      </c>
      <c r="I9063">
        <v>0.24055000000000001</v>
      </c>
      <c r="J9063">
        <v>0.72714999999999996</v>
      </c>
      <c r="K9063">
        <v>0.53634999999999999</v>
      </c>
      <c r="L9063">
        <v>0.81094999999999995</v>
      </c>
      <c r="M9063">
        <v>0.29685</v>
      </c>
    </row>
    <row r="9064" spans="2:13" x14ac:dyDescent="0.35">
      <c r="B9064">
        <v>9061</v>
      </c>
      <c r="C9064">
        <v>0.90605000000000002</v>
      </c>
      <c r="D9064">
        <v>0.48025000000000001</v>
      </c>
      <c r="E9064">
        <v>0.62744999999999995</v>
      </c>
      <c r="F9064">
        <v>0.36825000000000002</v>
      </c>
      <c r="G9064">
        <v>0.89175000000000004</v>
      </c>
      <c r="H9064">
        <v>0.18504999999999999</v>
      </c>
      <c r="I9064">
        <v>0.39995000000000003</v>
      </c>
      <c r="J9064">
        <v>5.935E-2</v>
      </c>
      <c r="K9064">
        <v>7.2650000000000006E-2</v>
      </c>
      <c r="L9064">
        <v>4.4450000000000003E-2</v>
      </c>
      <c r="M9064">
        <v>0.77215</v>
      </c>
    </row>
    <row r="9065" spans="2:13" x14ac:dyDescent="0.35">
      <c r="B9065">
        <v>9062</v>
      </c>
      <c r="C9065">
        <v>0.90615000000000001</v>
      </c>
      <c r="D9065">
        <v>0.87195</v>
      </c>
      <c r="E9065">
        <v>0.49675000000000002</v>
      </c>
      <c r="F9065">
        <v>0.94064999999999999</v>
      </c>
      <c r="G9065">
        <v>0.40175</v>
      </c>
      <c r="H9065">
        <v>0.85704999999999998</v>
      </c>
      <c r="I9065">
        <v>0.97355000000000003</v>
      </c>
      <c r="J9065">
        <v>0.44474999999999998</v>
      </c>
      <c r="K9065">
        <v>0.84004999999999996</v>
      </c>
      <c r="L9065">
        <v>0.21955</v>
      </c>
      <c r="M9065">
        <v>0.63644999999999996</v>
      </c>
    </row>
    <row r="9066" spans="2:13" x14ac:dyDescent="0.35">
      <c r="B9066">
        <v>9063</v>
      </c>
      <c r="C9066">
        <v>0.90625</v>
      </c>
      <c r="D9066">
        <v>0.33065</v>
      </c>
      <c r="E9066">
        <v>8.5949999999999999E-2</v>
      </c>
      <c r="F9066">
        <v>0.90854999999999997</v>
      </c>
      <c r="G9066">
        <v>6.7650000000000002E-2</v>
      </c>
      <c r="H9066">
        <v>0.94804999999999995</v>
      </c>
      <c r="I9066">
        <v>0.43504999999999999</v>
      </c>
      <c r="J9066">
        <v>0.10355</v>
      </c>
      <c r="K9066">
        <v>0.30264999999999997</v>
      </c>
      <c r="L9066">
        <v>0.55205000000000004</v>
      </c>
      <c r="M9066">
        <v>5.9150000000000001E-2</v>
      </c>
    </row>
    <row r="9067" spans="2:13" x14ac:dyDescent="0.35">
      <c r="B9067">
        <v>9064</v>
      </c>
      <c r="C9067">
        <v>0.90634999999999999</v>
      </c>
      <c r="D9067">
        <v>0.22214999999999999</v>
      </c>
      <c r="E9067">
        <v>0.56974999999999998</v>
      </c>
      <c r="F9067">
        <v>4.505E-2</v>
      </c>
      <c r="G9067">
        <v>4.3249999999999997E-2</v>
      </c>
      <c r="H9067">
        <v>0.49654999999999999</v>
      </c>
      <c r="I9067">
        <v>0.58565</v>
      </c>
      <c r="J9067">
        <v>0.24784999999999999</v>
      </c>
      <c r="K9067">
        <v>0.16034999999999999</v>
      </c>
      <c r="L9067">
        <v>0.14524999999999999</v>
      </c>
      <c r="M9067">
        <v>0.83975</v>
      </c>
    </row>
    <row r="9068" spans="2:13" x14ac:dyDescent="0.35">
      <c r="B9068">
        <v>9065</v>
      </c>
      <c r="C9068">
        <v>0.90644999999999998</v>
      </c>
      <c r="D9068">
        <v>0.88975000000000004</v>
      </c>
      <c r="E9068">
        <v>0.19245000000000001</v>
      </c>
      <c r="F9068">
        <v>0.63275000000000003</v>
      </c>
      <c r="G9068">
        <v>0.57325000000000004</v>
      </c>
      <c r="H9068">
        <v>0.23824999999999999</v>
      </c>
      <c r="I9068">
        <v>6.3450000000000006E-2</v>
      </c>
      <c r="J9068">
        <v>0.46815000000000001</v>
      </c>
      <c r="K9068">
        <v>0.66764999999999997</v>
      </c>
      <c r="L9068">
        <v>0.20665</v>
      </c>
      <c r="M9068">
        <v>0.27634999999999998</v>
      </c>
    </row>
    <row r="9069" spans="2:13" x14ac:dyDescent="0.35">
      <c r="B9069">
        <v>9066</v>
      </c>
      <c r="C9069">
        <v>0.90654999999999997</v>
      </c>
      <c r="D9069">
        <v>0.22855</v>
      </c>
      <c r="E9069">
        <v>0.58865000000000001</v>
      </c>
      <c r="F9069">
        <v>6.6549999999999998E-2</v>
      </c>
      <c r="G9069">
        <v>0.49704999999999999</v>
      </c>
      <c r="H9069">
        <v>0.59904999999999997</v>
      </c>
      <c r="I9069">
        <v>0.29594999999999999</v>
      </c>
      <c r="J9069">
        <v>0.79774999999999996</v>
      </c>
      <c r="K9069">
        <v>0.89054999999999995</v>
      </c>
      <c r="L9069">
        <v>0.85145000000000004</v>
      </c>
      <c r="M9069">
        <v>0.22334999999999999</v>
      </c>
    </row>
    <row r="9070" spans="2:13" x14ac:dyDescent="0.35">
      <c r="B9070">
        <v>9067</v>
      </c>
      <c r="C9070">
        <v>0.90664999999999996</v>
      </c>
      <c r="D9070">
        <v>0.18204999999999999</v>
      </c>
      <c r="E9070">
        <v>0.93384999999999996</v>
      </c>
      <c r="F9070">
        <v>0.13255</v>
      </c>
      <c r="G9070">
        <v>0.76434999999999997</v>
      </c>
      <c r="H9070">
        <v>0.16325000000000001</v>
      </c>
      <c r="I9070">
        <v>0.75654999999999994</v>
      </c>
      <c r="J9070">
        <v>4.6449999999999998E-2</v>
      </c>
      <c r="K9070">
        <v>0.94355</v>
      </c>
      <c r="L9070">
        <v>0.17774999999999999</v>
      </c>
      <c r="M9070">
        <v>0.10985</v>
      </c>
    </row>
    <row r="9071" spans="2:13" x14ac:dyDescent="0.35">
      <c r="B9071">
        <v>9068</v>
      </c>
      <c r="C9071">
        <v>0.90674999999999994</v>
      </c>
      <c r="D9071">
        <v>0.63734999999999997</v>
      </c>
      <c r="E9071">
        <v>0.61955000000000005</v>
      </c>
      <c r="F9071">
        <v>0.97765000000000002</v>
      </c>
      <c r="G9071">
        <v>0.42385</v>
      </c>
      <c r="H9071">
        <v>0.66064999999999996</v>
      </c>
      <c r="I9071">
        <v>0.46174999999999999</v>
      </c>
      <c r="J9071">
        <v>0.78354999999999997</v>
      </c>
      <c r="K9071">
        <v>0.51624999999999999</v>
      </c>
      <c r="L9071">
        <v>0.75324999999999998</v>
      </c>
      <c r="M9071">
        <v>0.50195000000000001</v>
      </c>
    </row>
    <row r="9072" spans="2:13" x14ac:dyDescent="0.35">
      <c r="B9072">
        <v>9069</v>
      </c>
      <c r="C9072">
        <v>0.90685000000000004</v>
      </c>
      <c r="D9072">
        <v>0.23585</v>
      </c>
      <c r="E9072">
        <v>0.48535</v>
      </c>
      <c r="F9072">
        <v>0.70645000000000002</v>
      </c>
      <c r="G9072">
        <v>0.30945</v>
      </c>
      <c r="H9072">
        <v>0.74065000000000003</v>
      </c>
      <c r="I9072">
        <v>0.62524999999999997</v>
      </c>
      <c r="J9072">
        <v>0.83835000000000004</v>
      </c>
      <c r="K9072">
        <v>0.30654999999999999</v>
      </c>
      <c r="L9072">
        <v>0.32805000000000001</v>
      </c>
      <c r="M9072">
        <v>0.45045000000000002</v>
      </c>
    </row>
    <row r="9073" spans="2:13" x14ac:dyDescent="0.35">
      <c r="B9073">
        <v>9070</v>
      </c>
      <c r="C9073">
        <v>0.90695000000000003</v>
      </c>
      <c r="D9073">
        <v>0.26164999999999999</v>
      </c>
      <c r="E9073">
        <v>0.83345000000000002</v>
      </c>
      <c r="F9073">
        <v>0.24685000000000001</v>
      </c>
      <c r="G9073">
        <v>0.88895000000000002</v>
      </c>
      <c r="H9073">
        <v>0.96035000000000004</v>
      </c>
      <c r="I9073">
        <v>0.37805</v>
      </c>
      <c r="J9073">
        <v>0.33784999999999998</v>
      </c>
      <c r="K9073">
        <v>0.97655000000000003</v>
      </c>
      <c r="L9073">
        <v>0.62085000000000001</v>
      </c>
      <c r="M9073">
        <v>0.14635000000000001</v>
      </c>
    </row>
    <row r="9074" spans="2:13" x14ac:dyDescent="0.35">
      <c r="B9074">
        <v>9071</v>
      </c>
      <c r="C9074">
        <v>0.90705000000000002</v>
      </c>
      <c r="D9074">
        <v>4.6649999999999997E-2</v>
      </c>
      <c r="E9074">
        <v>0.73804999999999998</v>
      </c>
      <c r="F9074">
        <v>0.24304999999999999</v>
      </c>
      <c r="G9074">
        <v>0.33784999999999998</v>
      </c>
      <c r="H9074">
        <v>0.24254999999999999</v>
      </c>
      <c r="I9074">
        <v>0.60455000000000003</v>
      </c>
      <c r="J9074">
        <v>0.26224999999999998</v>
      </c>
      <c r="K9074">
        <v>0.26695000000000002</v>
      </c>
      <c r="L9074">
        <v>0.60314999999999996</v>
      </c>
      <c r="M9074">
        <v>0.17155000000000001</v>
      </c>
    </row>
    <row r="9075" spans="2:13" x14ac:dyDescent="0.35">
      <c r="B9075">
        <v>9072</v>
      </c>
      <c r="C9075">
        <v>0.90715000000000001</v>
      </c>
      <c r="D9075">
        <v>0.32174999999999998</v>
      </c>
      <c r="E9075">
        <v>0.88444999999999996</v>
      </c>
      <c r="F9075">
        <v>0.61704999999999999</v>
      </c>
      <c r="G9075">
        <v>0.34294999999999998</v>
      </c>
      <c r="H9075">
        <v>0.48165000000000002</v>
      </c>
      <c r="I9075">
        <v>0.80935000000000001</v>
      </c>
      <c r="J9075">
        <v>7.6050000000000006E-2</v>
      </c>
      <c r="K9075">
        <v>0.52934999999999999</v>
      </c>
      <c r="L9075">
        <v>0.97314999999999996</v>
      </c>
      <c r="M9075">
        <v>0.29954999999999998</v>
      </c>
    </row>
    <row r="9076" spans="2:13" x14ac:dyDescent="0.35">
      <c r="B9076">
        <v>9073</v>
      </c>
      <c r="C9076">
        <v>0.90725</v>
      </c>
      <c r="D9076">
        <v>4.9500000000000004E-3</v>
      </c>
      <c r="E9076">
        <v>0.54225000000000001</v>
      </c>
      <c r="F9076">
        <v>0.38085000000000002</v>
      </c>
      <c r="G9076">
        <v>0.87565000000000004</v>
      </c>
      <c r="H9076">
        <v>0.80794999999999995</v>
      </c>
      <c r="I9076">
        <v>0.77305000000000001</v>
      </c>
      <c r="J9076">
        <v>0.39945000000000003</v>
      </c>
      <c r="K9076">
        <v>0.64895000000000003</v>
      </c>
      <c r="L9076">
        <v>0.45105000000000001</v>
      </c>
      <c r="M9076">
        <v>0.12214999999999999</v>
      </c>
    </row>
    <row r="9077" spans="2:13" x14ac:dyDescent="0.35">
      <c r="B9077">
        <v>9074</v>
      </c>
      <c r="C9077">
        <v>0.90734999999999999</v>
      </c>
      <c r="D9077">
        <v>0.12325</v>
      </c>
      <c r="E9077">
        <v>0.54335</v>
      </c>
      <c r="F9077">
        <v>0.30044999999999999</v>
      </c>
      <c r="G9077">
        <v>0.62934999999999997</v>
      </c>
      <c r="H9077">
        <v>0.32045000000000001</v>
      </c>
      <c r="I9077">
        <v>0.96245000000000003</v>
      </c>
      <c r="J9077">
        <v>0.39795000000000003</v>
      </c>
      <c r="K9077">
        <v>8.8950000000000001E-2</v>
      </c>
      <c r="L9077">
        <v>0.43905</v>
      </c>
      <c r="M9077">
        <v>0.49354999999999999</v>
      </c>
    </row>
    <row r="9078" spans="2:13" x14ac:dyDescent="0.35">
      <c r="B9078">
        <v>9075</v>
      </c>
      <c r="C9078">
        <v>0.90744999999999998</v>
      </c>
      <c r="D9078">
        <v>0.16894999999999999</v>
      </c>
      <c r="E9078">
        <v>0.39545000000000002</v>
      </c>
      <c r="F9078">
        <v>0.53434999999999999</v>
      </c>
      <c r="G9078">
        <v>0.39705000000000001</v>
      </c>
      <c r="H9078">
        <v>0.43745000000000001</v>
      </c>
      <c r="I9078">
        <v>0.39824999999999999</v>
      </c>
      <c r="J9078">
        <v>0.85975000000000001</v>
      </c>
      <c r="K9078">
        <v>0.96545000000000003</v>
      </c>
      <c r="L9078">
        <v>0.23605000000000001</v>
      </c>
      <c r="M9078">
        <v>9.7449999999999995E-2</v>
      </c>
    </row>
    <row r="9079" spans="2:13" x14ac:dyDescent="0.35">
      <c r="B9079">
        <v>9076</v>
      </c>
      <c r="C9079">
        <v>0.90754999999999997</v>
      </c>
      <c r="D9079">
        <v>0.31674999999999998</v>
      </c>
      <c r="E9079">
        <v>0.26884999999999998</v>
      </c>
      <c r="F9079">
        <v>0.32805000000000001</v>
      </c>
      <c r="G9079">
        <v>0.18104999999999999</v>
      </c>
      <c r="H9079">
        <v>0.49175000000000002</v>
      </c>
      <c r="I9079">
        <v>0.41975000000000001</v>
      </c>
      <c r="J9079">
        <v>0.13835</v>
      </c>
      <c r="K9079">
        <v>7.3499999999999998E-3</v>
      </c>
      <c r="L9079">
        <v>0.19425000000000001</v>
      </c>
      <c r="M9079">
        <v>0.49925000000000003</v>
      </c>
    </row>
    <row r="9080" spans="2:13" x14ac:dyDescent="0.35">
      <c r="B9080">
        <v>9077</v>
      </c>
      <c r="C9080">
        <v>0.90764999999999996</v>
      </c>
      <c r="D9080">
        <v>0.75934999999999997</v>
      </c>
      <c r="E9080">
        <v>0.38295000000000001</v>
      </c>
      <c r="F9080">
        <v>0.99844999999999995</v>
      </c>
      <c r="G9080">
        <v>0.82174999999999998</v>
      </c>
      <c r="H9080">
        <v>3.8550000000000001E-2</v>
      </c>
      <c r="I9080">
        <v>0.95974999999999999</v>
      </c>
      <c r="J9080">
        <v>0.42664999999999997</v>
      </c>
      <c r="K9080">
        <v>0.34594999999999998</v>
      </c>
      <c r="L9080">
        <v>0.37425000000000003</v>
      </c>
      <c r="M9080">
        <v>0.34225</v>
      </c>
    </row>
    <row r="9081" spans="2:13" x14ac:dyDescent="0.35">
      <c r="B9081">
        <v>9078</v>
      </c>
      <c r="C9081">
        <v>0.90774999999999995</v>
      </c>
      <c r="D9081">
        <v>5.0549999999999998E-2</v>
      </c>
      <c r="E9081">
        <v>8.405E-2</v>
      </c>
      <c r="F9081">
        <v>0.58965000000000001</v>
      </c>
      <c r="G9081">
        <v>0.58955000000000002</v>
      </c>
      <c r="H9081">
        <v>0.97935000000000005</v>
      </c>
      <c r="I9081">
        <v>0.34494999999999998</v>
      </c>
      <c r="J9081">
        <v>1.3849999999999999E-2</v>
      </c>
      <c r="K9081">
        <v>0.62655000000000005</v>
      </c>
      <c r="L9081">
        <v>0.65054999999999996</v>
      </c>
      <c r="M9081">
        <v>0.24124999999999999</v>
      </c>
    </row>
    <row r="9082" spans="2:13" x14ac:dyDescent="0.35">
      <c r="B9082">
        <v>9079</v>
      </c>
      <c r="C9082">
        <v>0.90785000000000005</v>
      </c>
      <c r="D9082">
        <v>0.30775000000000002</v>
      </c>
      <c r="E9082">
        <v>0.64424999999999999</v>
      </c>
      <c r="F9082">
        <v>0.88244999999999996</v>
      </c>
      <c r="G9082">
        <v>0.90264999999999995</v>
      </c>
      <c r="H9082">
        <v>0.53385000000000005</v>
      </c>
      <c r="I9082">
        <v>3.0450000000000001E-2</v>
      </c>
      <c r="J9082">
        <v>0.34375</v>
      </c>
      <c r="K9082">
        <v>0.88765000000000005</v>
      </c>
      <c r="L9082">
        <v>0.73975000000000002</v>
      </c>
      <c r="M9082">
        <v>0.95984999999999998</v>
      </c>
    </row>
    <row r="9083" spans="2:13" x14ac:dyDescent="0.35">
      <c r="B9083">
        <v>9080</v>
      </c>
      <c r="C9083">
        <v>0.90795000000000003</v>
      </c>
      <c r="D9083">
        <v>0.43304999999999999</v>
      </c>
      <c r="E9083">
        <v>0.38535000000000003</v>
      </c>
      <c r="F9083">
        <v>0.38784999999999997</v>
      </c>
      <c r="G9083">
        <v>3.2149999999999998E-2</v>
      </c>
      <c r="H9083">
        <v>0.98755000000000004</v>
      </c>
      <c r="I9083">
        <v>0.63654999999999995</v>
      </c>
      <c r="J9083">
        <v>0.58455000000000001</v>
      </c>
      <c r="K9083">
        <v>0.17115</v>
      </c>
      <c r="L9083">
        <v>0.50234999999999996</v>
      </c>
      <c r="M9083">
        <v>0.49675000000000002</v>
      </c>
    </row>
    <row r="9084" spans="2:13" x14ac:dyDescent="0.35">
      <c r="B9084">
        <v>9081</v>
      </c>
      <c r="C9084">
        <v>0.90805000000000002</v>
      </c>
      <c r="D9084">
        <v>0.38285000000000002</v>
      </c>
      <c r="E9084">
        <v>0.63314999999999999</v>
      </c>
      <c r="F9084">
        <v>0.45434999999999998</v>
      </c>
      <c r="G9084">
        <v>0.16125</v>
      </c>
      <c r="H9084">
        <v>0.53325</v>
      </c>
      <c r="I9084">
        <v>0.63275000000000003</v>
      </c>
      <c r="J9084">
        <v>0.51515</v>
      </c>
      <c r="K9084">
        <v>0.77444999999999997</v>
      </c>
      <c r="L9084">
        <v>0.86655000000000004</v>
      </c>
      <c r="M9084">
        <v>0.36254999999999998</v>
      </c>
    </row>
    <row r="9085" spans="2:13" x14ac:dyDescent="0.35">
      <c r="B9085">
        <v>9082</v>
      </c>
      <c r="C9085">
        <v>0.90815000000000001</v>
      </c>
      <c r="D9085">
        <v>7.9250000000000001E-2</v>
      </c>
      <c r="E9085">
        <v>0.88144999999999996</v>
      </c>
      <c r="F9085">
        <v>0.16545000000000001</v>
      </c>
      <c r="G9085">
        <v>0.37145</v>
      </c>
      <c r="H9085">
        <v>0.33844999999999997</v>
      </c>
      <c r="I9085">
        <v>0.55535000000000001</v>
      </c>
      <c r="J9085">
        <v>0.46515000000000001</v>
      </c>
      <c r="K9085">
        <v>0.31735000000000002</v>
      </c>
      <c r="L9085">
        <v>0.32105</v>
      </c>
      <c r="M9085">
        <v>0.20635000000000001</v>
      </c>
    </row>
    <row r="9086" spans="2:13" x14ac:dyDescent="0.35">
      <c r="B9086">
        <v>9083</v>
      </c>
      <c r="C9086">
        <v>0.90825</v>
      </c>
      <c r="D9086">
        <v>0.50165000000000004</v>
      </c>
      <c r="E9086">
        <v>0.26374999999999998</v>
      </c>
      <c r="F9086">
        <v>0.64105000000000001</v>
      </c>
      <c r="G9086">
        <v>0.33615</v>
      </c>
      <c r="H9086">
        <v>0.17624999999999999</v>
      </c>
      <c r="I9086">
        <v>0.23135</v>
      </c>
      <c r="J9086">
        <v>0.31624999999999998</v>
      </c>
      <c r="K9086">
        <v>0.97424999999999995</v>
      </c>
      <c r="L9086">
        <v>5.015E-2</v>
      </c>
      <c r="M9086">
        <v>0.86955000000000005</v>
      </c>
    </row>
    <row r="9087" spans="2:13" x14ac:dyDescent="0.35">
      <c r="B9087">
        <v>9084</v>
      </c>
      <c r="C9087">
        <v>0.90834999999999999</v>
      </c>
      <c r="D9087">
        <v>1.1050000000000001E-2</v>
      </c>
      <c r="E9087">
        <v>0.48945</v>
      </c>
      <c r="F9087">
        <v>4.4249999999999998E-2</v>
      </c>
      <c r="G9087">
        <v>0.62414999999999998</v>
      </c>
      <c r="H9087">
        <v>7.3649999999999993E-2</v>
      </c>
      <c r="I9087">
        <v>8.4650000000000003E-2</v>
      </c>
      <c r="J9087">
        <v>0.80705000000000005</v>
      </c>
      <c r="K9087">
        <v>0.88085000000000002</v>
      </c>
      <c r="L9087">
        <v>0.41685</v>
      </c>
      <c r="M9087">
        <v>2.1250000000000002E-2</v>
      </c>
    </row>
    <row r="9088" spans="2:13" x14ac:dyDescent="0.35">
      <c r="B9088">
        <v>9085</v>
      </c>
      <c r="C9088">
        <v>0.90844999999999998</v>
      </c>
      <c r="D9088">
        <v>0.84125000000000005</v>
      </c>
      <c r="E9088">
        <v>0.94694999999999996</v>
      </c>
      <c r="F9088">
        <v>0.75905</v>
      </c>
      <c r="G9088">
        <v>0.82894999999999996</v>
      </c>
      <c r="H9088">
        <v>8.4449999999999997E-2</v>
      </c>
      <c r="I9088">
        <v>0.60804999999999998</v>
      </c>
      <c r="J9088">
        <v>0.80174999999999996</v>
      </c>
      <c r="K9088">
        <v>0.65154999999999996</v>
      </c>
      <c r="L9088">
        <v>0.22125</v>
      </c>
      <c r="M9088">
        <v>0.99465000000000003</v>
      </c>
    </row>
    <row r="9089" spans="2:13" x14ac:dyDescent="0.35">
      <c r="B9089">
        <v>9086</v>
      </c>
      <c r="C9089">
        <v>0.90854999999999997</v>
      </c>
      <c r="D9089">
        <v>0.36745</v>
      </c>
      <c r="E9089">
        <v>0.73004999999999998</v>
      </c>
      <c r="F9089">
        <v>0.77615000000000001</v>
      </c>
      <c r="G9089">
        <v>0.79235</v>
      </c>
      <c r="H9089">
        <v>0.82584999999999997</v>
      </c>
      <c r="I9089">
        <v>0.68894999999999995</v>
      </c>
      <c r="J9089">
        <v>0.71694999999999998</v>
      </c>
      <c r="K9089">
        <v>0.20155000000000001</v>
      </c>
      <c r="L9089">
        <v>0.85945000000000005</v>
      </c>
      <c r="M9089">
        <v>1.1050000000000001E-2</v>
      </c>
    </row>
    <row r="9090" spans="2:13" x14ac:dyDescent="0.35">
      <c r="B9090">
        <v>9087</v>
      </c>
      <c r="C9090">
        <v>0.90864999999999996</v>
      </c>
      <c r="D9090">
        <v>1.345E-2</v>
      </c>
      <c r="E9090">
        <v>2.8549999999999999E-2</v>
      </c>
      <c r="F9090">
        <v>0.62275000000000003</v>
      </c>
      <c r="G9090">
        <v>0.99004999999999999</v>
      </c>
      <c r="H9090">
        <v>0.99285000000000001</v>
      </c>
      <c r="I9090">
        <v>0.14605000000000001</v>
      </c>
      <c r="J9090">
        <v>0.20005000000000001</v>
      </c>
      <c r="K9090">
        <v>0.55054999999999998</v>
      </c>
      <c r="L9090">
        <v>0.15604999999999999</v>
      </c>
      <c r="M9090">
        <v>0.60355000000000003</v>
      </c>
    </row>
    <row r="9091" spans="2:13" x14ac:dyDescent="0.35">
      <c r="B9091">
        <v>9088</v>
      </c>
      <c r="C9091">
        <v>0.90874999999999995</v>
      </c>
      <c r="D9091">
        <v>0.88495000000000001</v>
      </c>
      <c r="E9091">
        <v>0.36225000000000002</v>
      </c>
      <c r="F9091">
        <v>0.27305000000000001</v>
      </c>
      <c r="G9091">
        <v>0.47484999999999999</v>
      </c>
      <c r="H9091">
        <v>0.38995000000000002</v>
      </c>
      <c r="I9091">
        <v>0.16545000000000001</v>
      </c>
      <c r="J9091">
        <v>0.21274999999999999</v>
      </c>
      <c r="K9091">
        <v>0.86094999999999999</v>
      </c>
      <c r="L9091">
        <v>0.45445000000000002</v>
      </c>
      <c r="M9091">
        <v>0.61865000000000003</v>
      </c>
    </row>
    <row r="9092" spans="2:13" x14ac:dyDescent="0.35">
      <c r="B9092">
        <v>9089</v>
      </c>
      <c r="C9092">
        <v>0.90885000000000005</v>
      </c>
      <c r="D9092">
        <v>0.95955000000000001</v>
      </c>
      <c r="E9092">
        <v>0.89915</v>
      </c>
      <c r="F9092">
        <v>0.65244999999999997</v>
      </c>
      <c r="G9092">
        <v>0.67025000000000001</v>
      </c>
      <c r="H9092">
        <v>4.45E-3</v>
      </c>
      <c r="I9092">
        <v>0.85914999999999997</v>
      </c>
      <c r="J9092">
        <v>0.67845</v>
      </c>
      <c r="K9092">
        <v>0.83984999999999999</v>
      </c>
      <c r="L9092">
        <v>5.0750000000000003E-2</v>
      </c>
      <c r="M9092">
        <v>0.82645000000000002</v>
      </c>
    </row>
    <row r="9093" spans="2:13" x14ac:dyDescent="0.35">
      <c r="B9093">
        <v>9090</v>
      </c>
      <c r="C9093">
        <v>0.90895000000000004</v>
      </c>
      <c r="D9093">
        <v>1.4149999999999999E-2</v>
      </c>
      <c r="E9093">
        <v>0.17915</v>
      </c>
      <c r="F9093">
        <v>3.4049999999999997E-2</v>
      </c>
      <c r="G9093">
        <v>0.53815000000000002</v>
      </c>
      <c r="H9093">
        <v>0.82045000000000001</v>
      </c>
      <c r="I9093">
        <v>0.27834999999999999</v>
      </c>
      <c r="J9093">
        <v>2.3349999999999999E-2</v>
      </c>
      <c r="K9093">
        <v>6.0749999999999998E-2</v>
      </c>
      <c r="L9093">
        <v>0.50614999999999999</v>
      </c>
      <c r="M9093">
        <v>0.13514999999999999</v>
      </c>
    </row>
    <row r="9094" spans="2:13" x14ac:dyDescent="0.35">
      <c r="B9094">
        <v>9091</v>
      </c>
      <c r="C9094">
        <v>0.90905000000000002</v>
      </c>
      <c r="D9094">
        <v>0.53315000000000001</v>
      </c>
      <c r="E9094">
        <v>0.64875000000000005</v>
      </c>
      <c r="F9094">
        <v>0.49545</v>
      </c>
      <c r="G9094">
        <v>0.13514999999999999</v>
      </c>
      <c r="H9094">
        <v>0.16064999999999999</v>
      </c>
      <c r="I9094">
        <v>0.67595000000000005</v>
      </c>
      <c r="J9094">
        <v>0.85294999999999999</v>
      </c>
      <c r="K9094">
        <v>0.44714999999999999</v>
      </c>
      <c r="L9094">
        <v>0.75795000000000001</v>
      </c>
      <c r="M9094">
        <v>0.63785000000000003</v>
      </c>
    </row>
    <row r="9095" spans="2:13" x14ac:dyDescent="0.35">
      <c r="B9095">
        <v>9092</v>
      </c>
      <c r="C9095">
        <v>0.90915000000000001</v>
      </c>
      <c r="D9095">
        <v>0.88405</v>
      </c>
      <c r="E9095">
        <v>0.26284999999999997</v>
      </c>
      <c r="F9095">
        <v>0.22434999999999999</v>
      </c>
      <c r="G9095">
        <v>0.33955000000000002</v>
      </c>
      <c r="H9095">
        <v>0.83474999999999999</v>
      </c>
      <c r="I9095">
        <v>0.90444999999999998</v>
      </c>
      <c r="J9095">
        <v>0.51134999999999997</v>
      </c>
      <c r="K9095">
        <v>0.25595000000000001</v>
      </c>
      <c r="L9095">
        <v>0.78915000000000002</v>
      </c>
      <c r="M9095">
        <v>4.2250000000000003E-2</v>
      </c>
    </row>
    <row r="9096" spans="2:13" x14ac:dyDescent="0.35">
      <c r="B9096">
        <v>9093</v>
      </c>
      <c r="C9096">
        <v>0.90925</v>
      </c>
      <c r="D9096">
        <v>0.42714999999999997</v>
      </c>
      <c r="E9096">
        <v>0.60324999999999995</v>
      </c>
      <c r="F9096">
        <v>0.65044999999999997</v>
      </c>
      <c r="G9096">
        <v>0.10525</v>
      </c>
      <c r="H9096">
        <v>0.64134999999999998</v>
      </c>
      <c r="I9096">
        <v>0.62155000000000005</v>
      </c>
      <c r="J9096">
        <v>8.0549999999999997E-2</v>
      </c>
      <c r="K9096">
        <v>8.2849999999999993E-2</v>
      </c>
      <c r="L9096">
        <v>0.99744999999999995</v>
      </c>
      <c r="M9096">
        <v>0.83414999999999995</v>
      </c>
    </row>
    <row r="9097" spans="2:13" x14ac:dyDescent="0.35">
      <c r="B9097">
        <v>9094</v>
      </c>
      <c r="C9097">
        <v>0.90934999999999999</v>
      </c>
      <c r="D9097">
        <v>0.52854999999999996</v>
      </c>
      <c r="E9097">
        <v>0.74285000000000001</v>
      </c>
      <c r="F9097">
        <v>0.33245000000000002</v>
      </c>
      <c r="G9097">
        <v>0.97585</v>
      </c>
      <c r="H9097">
        <v>0.90244999999999997</v>
      </c>
      <c r="I9097">
        <v>0.16164999999999999</v>
      </c>
      <c r="J9097">
        <v>0.96645000000000003</v>
      </c>
      <c r="K9097">
        <v>0.69115000000000004</v>
      </c>
      <c r="L9097">
        <v>0.31995000000000001</v>
      </c>
      <c r="M9097">
        <v>0.88885000000000003</v>
      </c>
    </row>
    <row r="9098" spans="2:13" x14ac:dyDescent="0.35">
      <c r="B9098">
        <v>9095</v>
      </c>
      <c r="C9098">
        <v>0.90944999999999998</v>
      </c>
      <c r="D9098">
        <v>0.78854999999999997</v>
      </c>
      <c r="E9098">
        <v>0.57915000000000005</v>
      </c>
      <c r="F9098">
        <v>0.11855</v>
      </c>
      <c r="G9098">
        <v>0.76234999999999997</v>
      </c>
      <c r="H9098">
        <v>0.95935000000000004</v>
      </c>
      <c r="I9098">
        <v>0.44305</v>
      </c>
      <c r="J9098">
        <v>5.0499999999999998E-3</v>
      </c>
      <c r="K9098">
        <v>0.41254999999999997</v>
      </c>
      <c r="L9098">
        <v>0.87644999999999995</v>
      </c>
      <c r="M9098">
        <v>0.99055000000000004</v>
      </c>
    </row>
    <row r="9099" spans="2:13" x14ac:dyDescent="0.35">
      <c r="B9099">
        <v>9096</v>
      </c>
      <c r="C9099">
        <v>0.90954999999999997</v>
      </c>
      <c r="D9099">
        <v>0.63085000000000002</v>
      </c>
      <c r="E9099">
        <v>1.155E-2</v>
      </c>
      <c r="F9099">
        <v>0.44635000000000002</v>
      </c>
      <c r="G9099">
        <v>0.51424999999999998</v>
      </c>
      <c r="H9099">
        <v>0.66874999999999996</v>
      </c>
      <c r="I9099">
        <v>0.57745000000000002</v>
      </c>
      <c r="J9099">
        <v>0.41354999999999997</v>
      </c>
      <c r="K9099">
        <v>0.89744999999999997</v>
      </c>
      <c r="L9099">
        <v>0.50624999999999998</v>
      </c>
      <c r="M9099">
        <v>0.25004999999999999</v>
      </c>
    </row>
    <row r="9100" spans="2:13" x14ac:dyDescent="0.35">
      <c r="B9100">
        <v>9097</v>
      </c>
      <c r="C9100">
        <v>0.90964999999999996</v>
      </c>
      <c r="D9100">
        <v>0.96594999999999998</v>
      </c>
      <c r="E9100">
        <v>0.19084999999999999</v>
      </c>
      <c r="F9100">
        <v>0.84424999999999994</v>
      </c>
      <c r="G9100">
        <v>0.32684999999999997</v>
      </c>
      <c r="H9100">
        <v>0.41294999999999998</v>
      </c>
      <c r="I9100">
        <v>3.1850000000000003E-2</v>
      </c>
      <c r="J9100">
        <v>0.93935000000000002</v>
      </c>
      <c r="K9100">
        <v>0.80894999999999995</v>
      </c>
      <c r="L9100">
        <v>0.41894999999999999</v>
      </c>
      <c r="M9100">
        <v>0.47894999999999999</v>
      </c>
    </row>
    <row r="9101" spans="2:13" x14ac:dyDescent="0.35">
      <c r="B9101">
        <v>9098</v>
      </c>
      <c r="C9101">
        <v>0.90974999999999995</v>
      </c>
      <c r="D9101">
        <v>0.14745</v>
      </c>
      <c r="E9101">
        <v>0.47325</v>
      </c>
      <c r="F9101">
        <v>0.93664999999999998</v>
      </c>
      <c r="G9101">
        <v>9.715E-2</v>
      </c>
      <c r="H9101">
        <v>0.13385</v>
      </c>
      <c r="I9101">
        <v>0.46605000000000002</v>
      </c>
      <c r="J9101">
        <v>0.71004999999999996</v>
      </c>
      <c r="K9101">
        <v>0.15604999999999999</v>
      </c>
      <c r="L9101">
        <v>0.38324999999999998</v>
      </c>
      <c r="M9101">
        <v>0.40565000000000001</v>
      </c>
    </row>
    <row r="9102" spans="2:13" x14ac:dyDescent="0.35">
      <c r="B9102">
        <v>9099</v>
      </c>
      <c r="C9102">
        <v>0.90985000000000005</v>
      </c>
      <c r="D9102">
        <v>0.11675000000000001</v>
      </c>
      <c r="E9102">
        <v>0.91244999999999998</v>
      </c>
      <c r="F9102">
        <v>0.70425000000000004</v>
      </c>
      <c r="G9102">
        <v>0.93394999999999995</v>
      </c>
      <c r="H9102">
        <v>0.75724999999999998</v>
      </c>
      <c r="I9102">
        <v>0.36464999999999997</v>
      </c>
      <c r="J9102">
        <v>3.1550000000000002E-2</v>
      </c>
      <c r="K9102">
        <v>0.63014999999999999</v>
      </c>
      <c r="L9102">
        <v>0.63854999999999995</v>
      </c>
      <c r="M9102">
        <v>0.43764999999999998</v>
      </c>
    </row>
    <row r="9103" spans="2:13" x14ac:dyDescent="0.35">
      <c r="B9103">
        <v>9100</v>
      </c>
      <c r="C9103">
        <v>0.90995000000000004</v>
      </c>
      <c r="D9103">
        <v>0.33634999999999998</v>
      </c>
      <c r="E9103">
        <v>0.64095000000000002</v>
      </c>
      <c r="F9103">
        <v>0.29135</v>
      </c>
      <c r="G9103">
        <v>0.79615000000000002</v>
      </c>
      <c r="H9103">
        <v>0.82855000000000001</v>
      </c>
      <c r="I9103">
        <v>0.68764999999999998</v>
      </c>
      <c r="J9103">
        <v>0.27215</v>
      </c>
      <c r="K9103">
        <v>0.39384999999999998</v>
      </c>
      <c r="L9103">
        <v>0.59845000000000004</v>
      </c>
      <c r="M9103">
        <v>0.47704999999999997</v>
      </c>
    </row>
    <row r="9104" spans="2:13" x14ac:dyDescent="0.35">
      <c r="B9104">
        <v>9101</v>
      </c>
      <c r="C9104">
        <v>0.91005000000000003</v>
      </c>
      <c r="D9104">
        <v>0.43045</v>
      </c>
      <c r="E9104">
        <v>0.58645000000000003</v>
      </c>
      <c r="F9104">
        <v>1.5650000000000001E-2</v>
      </c>
      <c r="G9104">
        <v>0.46615000000000001</v>
      </c>
      <c r="H9104">
        <v>0.92995000000000005</v>
      </c>
      <c r="I9104">
        <v>0.81674999999999998</v>
      </c>
      <c r="J9104">
        <v>0.87465000000000004</v>
      </c>
      <c r="K9104">
        <v>0.62795000000000001</v>
      </c>
      <c r="L9104">
        <v>0.78174999999999994</v>
      </c>
      <c r="M9104">
        <v>0.35044999999999998</v>
      </c>
    </row>
    <row r="9105" spans="2:13" x14ac:dyDescent="0.35">
      <c r="B9105">
        <v>9102</v>
      </c>
      <c r="C9105">
        <v>0.91015000000000001</v>
      </c>
      <c r="D9105">
        <v>0.82994999999999997</v>
      </c>
      <c r="E9105">
        <v>0.45145000000000002</v>
      </c>
      <c r="F9105">
        <v>0.57755000000000001</v>
      </c>
      <c r="G9105">
        <v>0.46265000000000001</v>
      </c>
      <c r="H9105">
        <v>0.71784999999999999</v>
      </c>
      <c r="I9105">
        <v>0.70425000000000004</v>
      </c>
      <c r="J9105">
        <v>0.44245000000000001</v>
      </c>
      <c r="K9105">
        <v>0.66635</v>
      </c>
      <c r="L9105">
        <v>0.59494999999999998</v>
      </c>
      <c r="M9105">
        <v>0.25295000000000001</v>
      </c>
    </row>
    <row r="9106" spans="2:13" x14ac:dyDescent="0.35">
      <c r="B9106">
        <v>9103</v>
      </c>
      <c r="C9106">
        <v>0.91025</v>
      </c>
      <c r="D9106">
        <v>0.67635000000000001</v>
      </c>
      <c r="E9106">
        <v>0.86614999999999998</v>
      </c>
      <c r="F9106">
        <v>0.45924999999999999</v>
      </c>
      <c r="G9106">
        <v>0.12195</v>
      </c>
      <c r="H9106">
        <v>0.46265000000000001</v>
      </c>
      <c r="I9106">
        <v>0.76044999999999996</v>
      </c>
      <c r="J9106">
        <v>0.76124999999999998</v>
      </c>
      <c r="K9106">
        <v>0.96214999999999995</v>
      </c>
      <c r="L9106">
        <v>0.37504999999999999</v>
      </c>
      <c r="M9106">
        <v>0.40125</v>
      </c>
    </row>
    <row r="9107" spans="2:13" x14ac:dyDescent="0.35">
      <c r="B9107">
        <v>9104</v>
      </c>
      <c r="C9107">
        <v>0.91034999999999999</v>
      </c>
      <c r="D9107">
        <v>0.23094999999999999</v>
      </c>
      <c r="E9107">
        <v>9.6500000000000006E-3</v>
      </c>
      <c r="F9107">
        <v>2.2849999999999999E-2</v>
      </c>
      <c r="G9107">
        <v>0.49535000000000001</v>
      </c>
      <c r="H9107">
        <v>0.44024999999999997</v>
      </c>
      <c r="I9107">
        <v>0.36115000000000003</v>
      </c>
      <c r="J9107">
        <v>0.87765000000000004</v>
      </c>
      <c r="K9107">
        <v>0.36675000000000002</v>
      </c>
      <c r="L9107">
        <v>0.38174999999999998</v>
      </c>
      <c r="M9107">
        <v>0.14605000000000001</v>
      </c>
    </row>
    <row r="9108" spans="2:13" x14ac:dyDescent="0.35">
      <c r="B9108">
        <v>9105</v>
      </c>
      <c r="C9108">
        <v>0.91044999999999998</v>
      </c>
      <c r="D9108">
        <v>0.43445</v>
      </c>
      <c r="E9108">
        <v>0.52934999999999999</v>
      </c>
      <c r="F9108">
        <v>0.38545000000000001</v>
      </c>
      <c r="G9108">
        <v>0.34615000000000001</v>
      </c>
      <c r="H9108">
        <v>0.84524999999999995</v>
      </c>
      <c r="I9108">
        <v>0.39574999999999999</v>
      </c>
      <c r="J9108">
        <v>0.95894999999999997</v>
      </c>
      <c r="K9108">
        <v>0.46394999999999997</v>
      </c>
      <c r="L9108">
        <v>0.57225000000000004</v>
      </c>
      <c r="M9108">
        <v>0.90015000000000001</v>
      </c>
    </row>
    <row r="9109" spans="2:13" x14ac:dyDescent="0.35">
      <c r="B9109">
        <v>9106</v>
      </c>
      <c r="C9109">
        <v>0.91054999999999997</v>
      </c>
      <c r="D9109">
        <v>0.38555</v>
      </c>
      <c r="E9109">
        <v>0.46494999999999997</v>
      </c>
      <c r="F9109">
        <v>0.42795</v>
      </c>
      <c r="G9109">
        <v>0.35454999999999998</v>
      </c>
      <c r="H9109">
        <v>6.8949999999999997E-2</v>
      </c>
      <c r="I9109">
        <v>0.17155000000000001</v>
      </c>
      <c r="J9109">
        <v>0.58875</v>
      </c>
      <c r="K9109">
        <v>0.65215000000000001</v>
      </c>
      <c r="L9109">
        <v>0.37635000000000002</v>
      </c>
      <c r="M9109">
        <v>0.19714999999999999</v>
      </c>
    </row>
    <row r="9110" spans="2:13" x14ac:dyDescent="0.35">
      <c r="B9110">
        <v>9107</v>
      </c>
      <c r="C9110">
        <v>0.91064999999999996</v>
      </c>
      <c r="D9110">
        <v>0.87665000000000004</v>
      </c>
      <c r="E9110">
        <v>2.3500000000000001E-3</v>
      </c>
      <c r="F9110">
        <v>0.85904999999999998</v>
      </c>
      <c r="G9110">
        <v>0.21024999999999999</v>
      </c>
      <c r="H9110">
        <v>0.94464999999999999</v>
      </c>
      <c r="I9110">
        <v>0.14495</v>
      </c>
      <c r="J9110">
        <v>0.34105000000000002</v>
      </c>
      <c r="K9110">
        <v>0.65874999999999995</v>
      </c>
      <c r="L9110">
        <v>2.8150000000000001E-2</v>
      </c>
      <c r="M9110">
        <v>0.69555</v>
      </c>
    </row>
    <row r="9111" spans="2:13" x14ac:dyDescent="0.35">
      <c r="B9111">
        <v>9108</v>
      </c>
      <c r="C9111">
        <v>0.91074999999999995</v>
      </c>
      <c r="D9111">
        <v>0.66674999999999995</v>
      </c>
      <c r="E9111">
        <v>0.46365000000000001</v>
      </c>
      <c r="F9111">
        <v>0.12884999999999999</v>
      </c>
      <c r="G9111">
        <v>0.57504999999999995</v>
      </c>
      <c r="H9111">
        <v>0.38635000000000003</v>
      </c>
      <c r="I9111">
        <v>0.20085</v>
      </c>
      <c r="J9111">
        <v>5.0049999999999997E-2</v>
      </c>
      <c r="K9111">
        <v>0.25835000000000002</v>
      </c>
      <c r="L9111">
        <v>0.67095000000000005</v>
      </c>
      <c r="M9111">
        <v>0.68405000000000005</v>
      </c>
    </row>
    <row r="9112" spans="2:13" x14ac:dyDescent="0.35">
      <c r="B9112">
        <v>9109</v>
      </c>
      <c r="C9112">
        <v>0.91085000000000005</v>
      </c>
      <c r="D9112">
        <v>0.14815</v>
      </c>
      <c r="E9112">
        <v>0.50965000000000005</v>
      </c>
      <c r="F9112">
        <v>0.19025</v>
      </c>
      <c r="G9112">
        <v>0.59314999999999996</v>
      </c>
      <c r="H9112">
        <v>0.29604999999999998</v>
      </c>
      <c r="I9112">
        <v>0.27965000000000001</v>
      </c>
      <c r="J9112">
        <v>0.58015000000000005</v>
      </c>
      <c r="K9112">
        <v>0.70484999999999998</v>
      </c>
      <c r="L9112">
        <v>0.10645</v>
      </c>
      <c r="M9112">
        <v>0.41844999999999999</v>
      </c>
    </row>
    <row r="9113" spans="2:13" x14ac:dyDescent="0.35">
      <c r="B9113">
        <v>9110</v>
      </c>
      <c r="C9113">
        <v>0.91095000000000004</v>
      </c>
      <c r="D9113">
        <v>0.42394999999999999</v>
      </c>
      <c r="E9113">
        <v>0.25774999999999998</v>
      </c>
      <c r="F9113">
        <v>0.55725000000000002</v>
      </c>
      <c r="G9113">
        <v>1.585E-2</v>
      </c>
      <c r="H9113">
        <v>0.18315000000000001</v>
      </c>
      <c r="I9113">
        <v>0.47715000000000002</v>
      </c>
      <c r="J9113">
        <v>0.65854999999999997</v>
      </c>
      <c r="K9113">
        <v>0.81194999999999995</v>
      </c>
      <c r="L9113">
        <v>0.42025000000000001</v>
      </c>
      <c r="M9113">
        <v>0.57625000000000004</v>
      </c>
    </row>
    <row r="9114" spans="2:13" x14ac:dyDescent="0.35">
      <c r="B9114">
        <v>9111</v>
      </c>
      <c r="C9114">
        <v>0.91105000000000003</v>
      </c>
      <c r="D9114">
        <v>8.455E-2</v>
      </c>
      <c r="E9114">
        <v>0.42675000000000002</v>
      </c>
      <c r="F9114">
        <v>0.72035000000000005</v>
      </c>
      <c r="G9114">
        <v>0.58674999999999999</v>
      </c>
      <c r="H9114">
        <v>0.86294999999999999</v>
      </c>
      <c r="I9114">
        <v>0.39624999999999999</v>
      </c>
      <c r="J9114">
        <v>0.38305</v>
      </c>
      <c r="K9114">
        <v>0.44274999999999998</v>
      </c>
      <c r="L9114">
        <v>0.70025000000000004</v>
      </c>
      <c r="M9114">
        <v>0.82355</v>
      </c>
    </row>
    <row r="9115" spans="2:13" x14ac:dyDescent="0.35">
      <c r="B9115">
        <v>9112</v>
      </c>
      <c r="C9115">
        <v>0.91115000000000002</v>
      </c>
      <c r="D9115">
        <v>0.63365000000000005</v>
      </c>
      <c r="E9115">
        <v>0.85145000000000004</v>
      </c>
      <c r="F9115">
        <v>0.58804999999999996</v>
      </c>
      <c r="G9115">
        <v>0.43375000000000002</v>
      </c>
      <c r="H9115">
        <v>6.4999999999999997E-4</v>
      </c>
      <c r="I9115">
        <v>0.19225</v>
      </c>
      <c r="J9115">
        <v>0.46465000000000001</v>
      </c>
      <c r="K9115">
        <v>7.7499999999999999E-3</v>
      </c>
      <c r="L9115">
        <v>0.44914999999999999</v>
      </c>
      <c r="M9115">
        <v>4.6350000000000002E-2</v>
      </c>
    </row>
    <row r="9116" spans="2:13" x14ac:dyDescent="0.35">
      <c r="B9116">
        <v>9113</v>
      </c>
      <c r="C9116">
        <v>0.91125</v>
      </c>
      <c r="D9116">
        <v>0.48654999999999998</v>
      </c>
      <c r="E9116">
        <v>0.54605000000000004</v>
      </c>
      <c r="F9116">
        <v>0.35415000000000002</v>
      </c>
      <c r="G9116">
        <v>0.89685000000000004</v>
      </c>
      <c r="H9116">
        <v>0.31314999999999998</v>
      </c>
      <c r="I9116">
        <v>0.36154999999999998</v>
      </c>
      <c r="J9116">
        <v>0.34594999999999998</v>
      </c>
      <c r="K9116">
        <v>0.56835000000000002</v>
      </c>
      <c r="L9116">
        <v>0.80164999999999997</v>
      </c>
      <c r="M9116">
        <v>0.17765</v>
      </c>
    </row>
    <row r="9117" spans="2:13" x14ac:dyDescent="0.35">
      <c r="B9117">
        <v>9114</v>
      </c>
      <c r="C9117">
        <v>0.91134999999999999</v>
      </c>
      <c r="D9117">
        <v>0.63775000000000004</v>
      </c>
      <c r="E9117">
        <v>0.98634999999999995</v>
      </c>
      <c r="F9117">
        <v>0.61895</v>
      </c>
      <c r="G9117">
        <v>0.74365000000000003</v>
      </c>
      <c r="H9117">
        <v>0.60885</v>
      </c>
      <c r="I9117">
        <v>0.86895</v>
      </c>
      <c r="J9117">
        <v>0.21404999999999999</v>
      </c>
      <c r="K9117">
        <v>0.67695000000000005</v>
      </c>
      <c r="L9117">
        <v>3.295E-2</v>
      </c>
      <c r="M9117">
        <v>4.7750000000000001E-2</v>
      </c>
    </row>
    <row r="9118" spans="2:13" x14ac:dyDescent="0.35">
      <c r="B9118">
        <v>9115</v>
      </c>
      <c r="C9118">
        <v>0.91144999999999998</v>
      </c>
      <c r="D9118">
        <v>0.23064999999999999</v>
      </c>
      <c r="E9118">
        <v>0.31054999999999999</v>
      </c>
      <c r="F9118">
        <v>0.20135</v>
      </c>
      <c r="G9118">
        <v>8.6050000000000001E-2</v>
      </c>
      <c r="H9118">
        <v>0.65674999999999994</v>
      </c>
      <c r="I9118">
        <v>0.59975000000000001</v>
      </c>
      <c r="J9118">
        <v>0.69564999999999999</v>
      </c>
      <c r="K9118">
        <v>0.25395000000000001</v>
      </c>
      <c r="L9118">
        <v>0.36764999999999998</v>
      </c>
      <c r="M9118">
        <v>0.63614999999999999</v>
      </c>
    </row>
    <row r="9119" spans="2:13" x14ac:dyDescent="0.35">
      <c r="B9119">
        <v>9116</v>
      </c>
      <c r="C9119">
        <v>0.91154999999999997</v>
      </c>
      <c r="D9119">
        <v>0.93394999999999995</v>
      </c>
      <c r="E9119">
        <v>4.3749999999999997E-2</v>
      </c>
      <c r="F9119">
        <v>0.49954999999999999</v>
      </c>
      <c r="G9119">
        <v>2.7949999999999999E-2</v>
      </c>
      <c r="H9119">
        <v>0.73694999999999999</v>
      </c>
      <c r="I9119">
        <v>0.21145</v>
      </c>
      <c r="J9119">
        <v>0.47044999999999998</v>
      </c>
      <c r="K9119">
        <v>0.60965000000000003</v>
      </c>
      <c r="L9119">
        <v>0.67805000000000004</v>
      </c>
      <c r="M9119">
        <v>0.46165</v>
      </c>
    </row>
    <row r="9120" spans="2:13" x14ac:dyDescent="0.35">
      <c r="B9120">
        <v>9117</v>
      </c>
      <c r="C9120">
        <v>0.91164999999999996</v>
      </c>
      <c r="D9120">
        <v>0.69545000000000001</v>
      </c>
      <c r="E9120">
        <v>0.20574999999999999</v>
      </c>
      <c r="F9120">
        <v>0.46134999999999998</v>
      </c>
      <c r="G9120">
        <v>0.46975</v>
      </c>
      <c r="H9120">
        <v>0.84494999999999998</v>
      </c>
      <c r="I9120">
        <v>0.26555000000000001</v>
      </c>
      <c r="J9120">
        <v>0.66644999999999999</v>
      </c>
      <c r="K9120">
        <v>0.26934999999999998</v>
      </c>
      <c r="L9120">
        <v>0.94694999999999996</v>
      </c>
      <c r="M9120">
        <v>0.32435000000000003</v>
      </c>
    </row>
    <row r="9121" spans="2:13" x14ac:dyDescent="0.35">
      <c r="B9121">
        <v>9118</v>
      </c>
      <c r="C9121">
        <v>0.91174999999999995</v>
      </c>
      <c r="D9121">
        <v>0.60045000000000004</v>
      </c>
      <c r="E9121">
        <v>3.8500000000000001E-3</v>
      </c>
      <c r="F9121">
        <v>0.83614999999999995</v>
      </c>
      <c r="G9121">
        <v>0.76544999999999996</v>
      </c>
      <c r="H9121">
        <v>0.64654999999999996</v>
      </c>
      <c r="I9121">
        <v>0.43995000000000001</v>
      </c>
      <c r="J9121">
        <v>1.25E-3</v>
      </c>
      <c r="K9121">
        <v>0.83225000000000005</v>
      </c>
      <c r="L9121">
        <v>1.8749999999999999E-2</v>
      </c>
      <c r="M9121">
        <v>0.69725000000000004</v>
      </c>
    </row>
    <row r="9122" spans="2:13" x14ac:dyDescent="0.35">
      <c r="B9122">
        <v>9119</v>
      </c>
      <c r="C9122">
        <v>0.91185000000000005</v>
      </c>
      <c r="D9122">
        <v>0.83494999999999997</v>
      </c>
      <c r="E9122">
        <v>0.54174999999999995</v>
      </c>
      <c r="F9122">
        <v>0.97114999999999996</v>
      </c>
      <c r="G9122">
        <v>0.62055000000000005</v>
      </c>
      <c r="H9122">
        <v>0.32915</v>
      </c>
      <c r="I9122">
        <v>0.14074999999999999</v>
      </c>
      <c r="J9122">
        <v>0.43354999999999999</v>
      </c>
      <c r="K9122">
        <v>0.71365000000000001</v>
      </c>
      <c r="L9122">
        <v>0.46534999999999999</v>
      </c>
      <c r="M9122">
        <v>0.47554999999999997</v>
      </c>
    </row>
    <row r="9123" spans="2:13" x14ac:dyDescent="0.35">
      <c r="B9123">
        <v>9120</v>
      </c>
      <c r="C9123">
        <v>0.91195000000000004</v>
      </c>
      <c r="D9123">
        <v>0.36795</v>
      </c>
      <c r="E9123">
        <v>0.96325000000000005</v>
      </c>
      <c r="F9123">
        <v>0.87965000000000004</v>
      </c>
      <c r="G9123">
        <v>0.28475</v>
      </c>
      <c r="H9123">
        <v>0.85185</v>
      </c>
      <c r="I9123">
        <v>0.42675000000000002</v>
      </c>
      <c r="J9123">
        <v>0.93374999999999997</v>
      </c>
      <c r="K9123">
        <v>0.47405000000000003</v>
      </c>
      <c r="L9123">
        <v>0.50505</v>
      </c>
      <c r="M9123">
        <v>0.73165000000000002</v>
      </c>
    </row>
    <row r="9124" spans="2:13" x14ac:dyDescent="0.35">
      <c r="B9124">
        <v>9121</v>
      </c>
      <c r="C9124">
        <v>0.91205000000000003</v>
      </c>
      <c r="D9124">
        <v>4.5150000000000003E-2</v>
      </c>
      <c r="E9124">
        <v>0.71225000000000005</v>
      </c>
      <c r="F9124">
        <v>0.83845000000000003</v>
      </c>
      <c r="G9124">
        <v>0.57355</v>
      </c>
      <c r="H9124">
        <v>0.74834999999999996</v>
      </c>
      <c r="I9124">
        <v>0.58674999999999999</v>
      </c>
      <c r="J9124">
        <v>0.88805000000000001</v>
      </c>
      <c r="K9124">
        <v>0.96884999999999999</v>
      </c>
      <c r="L9124">
        <v>0.63055000000000005</v>
      </c>
      <c r="M9124">
        <v>0.69564999999999999</v>
      </c>
    </row>
    <row r="9125" spans="2:13" x14ac:dyDescent="0.35">
      <c r="B9125">
        <v>9122</v>
      </c>
      <c r="C9125">
        <v>0.91215000000000002</v>
      </c>
      <c r="D9125">
        <v>1.6250000000000001E-2</v>
      </c>
      <c r="E9125">
        <v>0.26765</v>
      </c>
      <c r="F9125">
        <v>0.75805</v>
      </c>
      <c r="G9125">
        <v>0.39034999999999997</v>
      </c>
      <c r="H9125">
        <v>0.60035000000000005</v>
      </c>
      <c r="I9125">
        <v>0.44835000000000003</v>
      </c>
      <c r="J9125">
        <v>0.21984999999999999</v>
      </c>
      <c r="K9125">
        <v>0.85924999999999996</v>
      </c>
      <c r="L9125">
        <v>0.64354999999999996</v>
      </c>
      <c r="M9125">
        <v>0.60104999999999997</v>
      </c>
    </row>
    <row r="9126" spans="2:13" x14ac:dyDescent="0.35">
      <c r="B9126">
        <v>9123</v>
      </c>
      <c r="C9126">
        <v>0.91225000000000001</v>
      </c>
      <c r="D9126">
        <v>0.71855000000000002</v>
      </c>
      <c r="E9126">
        <v>0.11785</v>
      </c>
      <c r="F9126">
        <v>0.31555</v>
      </c>
      <c r="G9126">
        <v>0.84055000000000002</v>
      </c>
      <c r="H9126">
        <v>0.90354999999999996</v>
      </c>
      <c r="I9126">
        <v>9.085E-2</v>
      </c>
      <c r="J9126">
        <v>2.1950000000000001E-2</v>
      </c>
      <c r="K9126">
        <v>0.18604999999999999</v>
      </c>
      <c r="L9126">
        <v>0.70404999999999995</v>
      </c>
      <c r="M9126">
        <v>0.55345</v>
      </c>
    </row>
    <row r="9127" spans="2:13" x14ac:dyDescent="0.35">
      <c r="B9127">
        <v>9124</v>
      </c>
      <c r="C9127">
        <v>0.91234999999999999</v>
      </c>
      <c r="D9127">
        <v>0.16514999999999999</v>
      </c>
      <c r="E9127">
        <v>0.33965000000000001</v>
      </c>
      <c r="F9127">
        <v>5.1150000000000001E-2</v>
      </c>
      <c r="G9127">
        <v>0.77575000000000005</v>
      </c>
      <c r="H9127">
        <v>0.47635</v>
      </c>
      <c r="I9127">
        <v>0.70655000000000001</v>
      </c>
      <c r="J9127">
        <v>0.94825000000000004</v>
      </c>
      <c r="K9127">
        <v>0.44705</v>
      </c>
      <c r="L9127">
        <v>0.61804999999999999</v>
      </c>
      <c r="M9127">
        <v>0.61565000000000003</v>
      </c>
    </row>
    <row r="9128" spans="2:13" x14ac:dyDescent="0.35">
      <c r="B9128">
        <v>9125</v>
      </c>
      <c r="C9128">
        <v>0.91244999999999998</v>
      </c>
      <c r="D9128">
        <v>0.80694999999999995</v>
      </c>
      <c r="E9128">
        <v>0.77815000000000001</v>
      </c>
      <c r="F9128">
        <v>0.13345000000000001</v>
      </c>
      <c r="G9128">
        <v>0.65275000000000005</v>
      </c>
      <c r="H9128">
        <v>0.70794999999999997</v>
      </c>
      <c r="I9128">
        <v>0.63175000000000003</v>
      </c>
      <c r="J9128">
        <v>0.60535000000000005</v>
      </c>
      <c r="K9128">
        <v>0.19714999999999999</v>
      </c>
      <c r="L9128">
        <v>9.7949999999999995E-2</v>
      </c>
      <c r="M9128">
        <v>0.31135000000000002</v>
      </c>
    </row>
    <row r="9129" spans="2:13" x14ac:dyDescent="0.35">
      <c r="B9129">
        <v>9126</v>
      </c>
      <c r="C9129">
        <v>0.91254999999999997</v>
      </c>
      <c r="D9129">
        <v>0.56115000000000004</v>
      </c>
      <c r="E9129">
        <v>0.84045000000000003</v>
      </c>
      <c r="F9129">
        <v>0.87475000000000003</v>
      </c>
      <c r="G9129">
        <v>0.28744999999999998</v>
      </c>
      <c r="H9129">
        <v>0.75934999999999997</v>
      </c>
      <c r="I9129">
        <v>0.39384999999999998</v>
      </c>
      <c r="J9129">
        <v>0.47534999999999999</v>
      </c>
      <c r="K9129">
        <v>0.15554999999999999</v>
      </c>
      <c r="L9129">
        <v>0.13405</v>
      </c>
      <c r="M9129">
        <v>0.45434999999999998</v>
      </c>
    </row>
    <row r="9130" spans="2:13" x14ac:dyDescent="0.35">
      <c r="B9130">
        <v>9127</v>
      </c>
      <c r="C9130">
        <v>0.91264999999999996</v>
      </c>
      <c r="D9130">
        <v>0.88014999999999999</v>
      </c>
      <c r="E9130">
        <v>0.96994999999999998</v>
      </c>
      <c r="F9130">
        <v>0.62104999999999999</v>
      </c>
      <c r="G9130">
        <v>0.16064999999999999</v>
      </c>
      <c r="H9130">
        <v>0.14555000000000001</v>
      </c>
      <c r="I9130">
        <v>0.58304999999999996</v>
      </c>
      <c r="J9130">
        <v>0.16535</v>
      </c>
      <c r="K9130">
        <v>2.8500000000000001E-3</v>
      </c>
      <c r="L9130">
        <v>0.27265</v>
      </c>
      <c r="M9130">
        <v>0.50544999999999995</v>
      </c>
    </row>
    <row r="9131" spans="2:13" x14ac:dyDescent="0.35">
      <c r="B9131">
        <v>9128</v>
      </c>
      <c r="C9131">
        <v>0.91274999999999995</v>
      </c>
      <c r="D9131">
        <v>0.87855000000000005</v>
      </c>
      <c r="E9131">
        <v>0.10295</v>
      </c>
      <c r="F9131">
        <v>0.13105</v>
      </c>
      <c r="G9131">
        <v>0.36425000000000002</v>
      </c>
      <c r="H9131">
        <v>0.92215000000000003</v>
      </c>
      <c r="I9131">
        <v>0.66425000000000001</v>
      </c>
      <c r="J9131">
        <v>0.40094999999999997</v>
      </c>
      <c r="K9131">
        <v>0.94074999999999998</v>
      </c>
      <c r="L9131">
        <v>0.36294999999999999</v>
      </c>
      <c r="M9131">
        <v>0.52085000000000004</v>
      </c>
    </row>
    <row r="9132" spans="2:13" x14ac:dyDescent="0.35">
      <c r="B9132">
        <v>9129</v>
      </c>
      <c r="C9132">
        <v>0.91285000000000005</v>
      </c>
      <c r="D9132">
        <v>0.32745000000000002</v>
      </c>
      <c r="E9132">
        <v>0.98834999999999995</v>
      </c>
      <c r="F9132">
        <v>8.8749999999999996E-2</v>
      </c>
      <c r="G9132">
        <v>0.59935000000000005</v>
      </c>
      <c r="H9132">
        <v>0.58414999999999995</v>
      </c>
      <c r="I9132">
        <v>0.54595000000000005</v>
      </c>
      <c r="J9132">
        <v>7.9250000000000001E-2</v>
      </c>
      <c r="K9132">
        <v>0.91635</v>
      </c>
      <c r="L9132">
        <v>0.53895000000000004</v>
      </c>
      <c r="M9132">
        <v>0.40244999999999997</v>
      </c>
    </row>
    <row r="9133" spans="2:13" x14ac:dyDescent="0.35">
      <c r="B9133">
        <v>9130</v>
      </c>
      <c r="C9133">
        <v>0.91295000000000004</v>
      </c>
      <c r="D9133">
        <v>0.69394999999999996</v>
      </c>
      <c r="E9133">
        <v>0.25674999999999998</v>
      </c>
      <c r="F9133">
        <v>0.77154999999999996</v>
      </c>
      <c r="G9133">
        <v>0.40265000000000001</v>
      </c>
      <c r="H9133">
        <v>0.16685</v>
      </c>
      <c r="I9133">
        <v>0.49175000000000002</v>
      </c>
      <c r="J9133">
        <v>0.66744999999999999</v>
      </c>
      <c r="K9133">
        <v>0.59575</v>
      </c>
      <c r="L9133">
        <v>0.13255</v>
      </c>
      <c r="M9133">
        <v>0.97375</v>
      </c>
    </row>
    <row r="9134" spans="2:13" x14ac:dyDescent="0.35">
      <c r="B9134">
        <v>9131</v>
      </c>
      <c r="C9134">
        <v>0.91305000000000003</v>
      </c>
      <c r="D9134">
        <v>0.90815000000000001</v>
      </c>
      <c r="E9134">
        <v>6.4750000000000002E-2</v>
      </c>
      <c r="F9134">
        <v>0.47334999999999999</v>
      </c>
      <c r="G9134">
        <v>0.52695000000000003</v>
      </c>
      <c r="H9134">
        <v>0.67984999999999995</v>
      </c>
      <c r="I9134">
        <v>0.73614999999999997</v>
      </c>
      <c r="J9134">
        <v>0.21495</v>
      </c>
      <c r="K9134">
        <v>0.85345000000000004</v>
      </c>
      <c r="L9134">
        <v>0.53685000000000005</v>
      </c>
      <c r="M9134">
        <v>0.51634999999999998</v>
      </c>
    </row>
    <row r="9135" spans="2:13" x14ac:dyDescent="0.35">
      <c r="B9135">
        <v>9132</v>
      </c>
      <c r="C9135">
        <v>0.91315000000000002</v>
      </c>
      <c r="D9135">
        <v>0.91034999999999999</v>
      </c>
      <c r="E9135">
        <v>0.41675000000000001</v>
      </c>
      <c r="F9135">
        <v>0.73075000000000001</v>
      </c>
      <c r="G9135">
        <v>0.76844999999999997</v>
      </c>
      <c r="H9135">
        <v>0.72004999999999997</v>
      </c>
      <c r="I9135">
        <v>0.90864999999999996</v>
      </c>
      <c r="J9135">
        <v>0.63244999999999996</v>
      </c>
      <c r="K9135">
        <v>0.51395000000000002</v>
      </c>
      <c r="L9135">
        <v>0.19545000000000001</v>
      </c>
      <c r="M9135">
        <v>0.20724999999999999</v>
      </c>
    </row>
    <row r="9136" spans="2:13" x14ac:dyDescent="0.35">
      <c r="B9136">
        <v>9133</v>
      </c>
      <c r="C9136">
        <v>0.91325000000000001</v>
      </c>
      <c r="D9136">
        <v>0.68464999999999998</v>
      </c>
      <c r="E9136">
        <v>6.7549999999999999E-2</v>
      </c>
      <c r="F9136">
        <v>0.18855</v>
      </c>
      <c r="G9136">
        <v>0.60204999999999997</v>
      </c>
      <c r="H9136">
        <v>0.70025000000000004</v>
      </c>
      <c r="I9136">
        <v>0.36385000000000001</v>
      </c>
      <c r="J9136">
        <v>0.48565000000000003</v>
      </c>
      <c r="K9136">
        <v>0.40075</v>
      </c>
      <c r="L9136">
        <v>9.085E-2</v>
      </c>
      <c r="M9136">
        <v>3.4950000000000002E-2</v>
      </c>
    </row>
    <row r="9137" spans="2:13" x14ac:dyDescent="0.35">
      <c r="B9137">
        <v>9134</v>
      </c>
      <c r="C9137">
        <v>0.91335</v>
      </c>
      <c r="D9137">
        <v>0.59055000000000002</v>
      </c>
      <c r="E9137">
        <v>0.50275000000000003</v>
      </c>
      <c r="F9137">
        <v>0.33455000000000001</v>
      </c>
      <c r="G9137">
        <v>0.16545000000000001</v>
      </c>
      <c r="H9137">
        <v>8.2350000000000007E-2</v>
      </c>
      <c r="I9137">
        <v>0.16814999999999999</v>
      </c>
      <c r="J9137">
        <v>0.18154999999999999</v>
      </c>
      <c r="K9137">
        <v>0.79725000000000001</v>
      </c>
      <c r="L9137">
        <v>0.66884999999999994</v>
      </c>
      <c r="M9137">
        <v>0.80535000000000001</v>
      </c>
    </row>
    <row r="9138" spans="2:13" x14ac:dyDescent="0.35">
      <c r="B9138">
        <v>9135</v>
      </c>
      <c r="C9138">
        <v>0.91344999999999998</v>
      </c>
      <c r="D9138">
        <v>0.65375000000000005</v>
      </c>
      <c r="E9138">
        <v>0.14324999999999999</v>
      </c>
      <c r="F9138">
        <v>0.10355</v>
      </c>
      <c r="G9138">
        <v>0.76465000000000005</v>
      </c>
      <c r="H9138">
        <v>0.44714999999999999</v>
      </c>
      <c r="I9138">
        <v>0.27055000000000001</v>
      </c>
      <c r="J9138">
        <v>0.81755</v>
      </c>
      <c r="K9138">
        <v>0.68225000000000002</v>
      </c>
      <c r="L9138">
        <v>0.67005000000000003</v>
      </c>
      <c r="M9138">
        <v>0.98175000000000001</v>
      </c>
    </row>
    <row r="9139" spans="2:13" x14ac:dyDescent="0.35">
      <c r="B9139">
        <v>9136</v>
      </c>
      <c r="C9139">
        <v>0.91354999999999997</v>
      </c>
      <c r="D9139">
        <v>0.76565000000000005</v>
      </c>
      <c r="E9139">
        <v>0.86545000000000005</v>
      </c>
      <c r="F9139">
        <v>0.74404999999999999</v>
      </c>
      <c r="G9139">
        <v>0.46095000000000003</v>
      </c>
      <c r="H9139">
        <v>0.93325000000000002</v>
      </c>
      <c r="I9139">
        <v>0.48415000000000002</v>
      </c>
      <c r="J9139">
        <v>0.17424999999999999</v>
      </c>
      <c r="K9139">
        <v>0.17785000000000001</v>
      </c>
      <c r="L9139">
        <v>0.83604999999999996</v>
      </c>
      <c r="M9139">
        <v>0.69245000000000001</v>
      </c>
    </row>
    <row r="9140" spans="2:13" x14ac:dyDescent="0.35">
      <c r="B9140">
        <v>9137</v>
      </c>
      <c r="C9140">
        <v>0.91364999999999996</v>
      </c>
      <c r="D9140">
        <v>0.98065000000000002</v>
      </c>
      <c r="E9140">
        <v>0.40684999999999999</v>
      </c>
      <c r="F9140">
        <v>0.47015000000000001</v>
      </c>
      <c r="G9140">
        <v>0.62385000000000002</v>
      </c>
      <c r="H9140">
        <v>4.895E-2</v>
      </c>
      <c r="I9140">
        <v>0.99185000000000001</v>
      </c>
      <c r="J9140">
        <v>0.53774999999999995</v>
      </c>
      <c r="K9140">
        <v>0.95535000000000003</v>
      </c>
      <c r="L9140">
        <v>0.41525000000000001</v>
      </c>
      <c r="M9140">
        <v>0.13614999999999999</v>
      </c>
    </row>
    <row r="9141" spans="2:13" x14ac:dyDescent="0.35">
      <c r="B9141">
        <v>9138</v>
      </c>
      <c r="C9141">
        <v>0.91374999999999995</v>
      </c>
      <c r="D9141">
        <v>0.44355</v>
      </c>
      <c r="E9141">
        <v>0.20924999999999999</v>
      </c>
      <c r="F9141">
        <v>0.88905000000000001</v>
      </c>
      <c r="G9141">
        <v>0.91374999999999995</v>
      </c>
      <c r="H9141">
        <v>0.58404999999999996</v>
      </c>
      <c r="I9141">
        <v>0.98545000000000005</v>
      </c>
      <c r="J9141">
        <v>0.31635000000000002</v>
      </c>
      <c r="K9141">
        <v>8.5500000000000003E-3</v>
      </c>
      <c r="L9141">
        <v>6.9349999999999995E-2</v>
      </c>
      <c r="M9141">
        <v>6.8849999999999995E-2</v>
      </c>
    </row>
    <row r="9142" spans="2:13" x14ac:dyDescent="0.35">
      <c r="B9142">
        <v>9139</v>
      </c>
      <c r="C9142">
        <v>0.91385000000000005</v>
      </c>
      <c r="D9142">
        <v>0.80305000000000004</v>
      </c>
      <c r="E9142">
        <v>0.58045000000000002</v>
      </c>
      <c r="F9142">
        <v>8.6050000000000001E-2</v>
      </c>
      <c r="G9142">
        <v>0.86755000000000004</v>
      </c>
      <c r="H9142">
        <v>0.39345000000000002</v>
      </c>
      <c r="I9142">
        <v>8.5550000000000001E-2</v>
      </c>
      <c r="J9142">
        <v>0.23924999999999999</v>
      </c>
      <c r="K9142">
        <v>0.44664999999999999</v>
      </c>
      <c r="L9142">
        <v>0.37624999999999997</v>
      </c>
      <c r="M9142">
        <v>0.25524999999999998</v>
      </c>
    </row>
    <row r="9143" spans="2:13" x14ac:dyDescent="0.35">
      <c r="B9143">
        <v>9140</v>
      </c>
      <c r="C9143">
        <v>0.91395000000000004</v>
      </c>
      <c r="D9143">
        <v>0.49204999999999999</v>
      </c>
      <c r="E9143">
        <v>0.90854999999999997</v>
      </c>
      <c r="F9143">
        <v>0.27295000000000003</v>
      </c>
      <c r="G9143">
        <v>0.94755</v>
      </c>
      <c r="H9143">
        <v>0.24675</v>
      </c>
      <c r="I9143">
        <v>0.27384999999999998</v>
      </c>
      <c r="J9143">
        <v>0.62624999999999997</v>
      </c>
      <c r="K9143">
        <v>0.64285000000000003</v>
      </c>
      <c r="L9143">
        <v>0.20774999999999999</v>
      </c>
      <c r="M9143">
        <v>8.9749999999999996E-2</v>
      </c>
    </row>
    <row r="9144" spans="2:13" x14ac:dyDescent="0.35">
      <c r="B9144">
        <v>9141</v>
      </c>
      <c r="C9144">
        <v>0.91405000000000003</v>
      </c>
      <c r="D9144">
        <v>0.15384999999999999</v>
      </c>
      <c r="E9144">
        <v>0.75175000000000003</v>
      </c>
      <c r="F9144">
        <v>0.36264999999999997</v>
      </c>
      <c r="G9144">
        <v>0.18515000000000001</v>
      </c>
      <c r="H9144">
        <v>0.92305000000000004</v>
      </c>
      <c r="I9144">
        <v>0.35015000000000002</v>
      </c>
      <c r="J9144">
        <v>0.36885000000000001</v>
      </c>
      <c r="K9144">
        <v>0.57655000000000001</v>
      </c>
      <c r="L9144">
        <v>0.28594999999999998</v>
      </c>
      <c r="M9144">
        <v>4.0750000000000001E-2</v>
      </c>
    </row>
    <row r="9145" spans="2:13" x14ac:dyDescent="0.35">
      <c r="B9145">
        <v>9142</v>
      </c>
      <c r="C9145">
        <v>0.91415000000000002</v>
      </c>
      <c r="D9145">
        <v>0.74704999999999999</v>
      </c>
      <c r="E9145">
        <v>0.90644999999999998</v>
      </c>
      <c r="F9145">
        <v>0.84575</v>
      </c>
      <c r="G9145">
        <v>0.64964999999999995</v>
      </c>
      <c r="H9145">
        <v>0.65175000000000005</v>
      </c>
      <c r="I9145">
        <v>0.93884999999999996</v>
      </c>
      <c r="J9145">
        <v>0.31035000000000001</v>
      </c>
      <c r="K9145">
        <v>0.27775</v>
      </c>
      <c r="L9145">
        <v>0.88714999999999999</v>
      </c>
      <c r="M9145">
        <v>0.58594999999999997</v>
      </c>
    </row>
    <row r="9146" spans="2:13" x14ac:dyDescent="0.35">
      <c r="B9146">
        <v>9143</v>
      </c>
      <c r="C9146">
        <v>0.91425000000000001</v>
      </c>
      <c r="D9146">
        <v>0.38784999999999997</v>
      </c>
      <c r="E9146">
        <v>0.44385000000000002</v>
      </c>
      <c r="F9146">
        <v>0.42654999999999998</v>
      </c>
      <c r="G9146">
        <v>0.47284999999999999</v>
      </c>
      <c r="H9146">
        <v>0.22705</v>
      </c>
      <c r="I9146">
        <v>0.34584999999999999</v>
      </c>
      <c r="J9146">
        <v>0.46484999999999999</v>
      </c>
      <c r="K9146">
        <v>5.9500000000000004E-3</v>
      </c>
      <c r="L9146">
        <v>0.26565</v>
      </c>
      <c r="M9146">
        <v>0.78544999999999998</v>
      </c>
    </row>
    <row r="9147" spans="2:13" x14ac:dyDescent="0.35">
      <c r="B9147">
        <v>9144</v>
      </c>
      <c r="C9147">
        <v>0.91435</v>
      </c>
      <c r="D9147">
        <v>0.34044999999999997</v>
      </c>
      <c r="E9147">
        <v>0.53564999999999996</v>
      </c>
      <c r="F9147">
        <v>0.85985</v>
      </c>
      <c r="G9147">
        <v>0.62224999999999997</v>
      </c>
      <c r="H9147">
        <v>0.89295000000000002</v>
      </c>
      <c r="I9147">
        <v>0.34555000000000002</v>
      </c>
      <c r="J9147">
        <v>0.84125000000000005</v>
      </c>
      <c r="K9147">
        <v>5.4350000000000002E-2</v>
      </c>
      <c r="L9147">
        <v>0.67874999999999996</v>
      </c>
      <c r="M9147">
        <v>0.59704999999999997</v>
      </c>
    </row>
    <row r="9148" spans="2:13" x14ac:dyDescent="0.35">
      <c r="B9148">
        <v>9145</v>
      </c>
      <c r="C9148">
        <v>0.91444999999999999</v>
      </c>
      <c r="D9148">
        <v>0.56935000000000002</v>
      </c>
      <c r="E9148">
        <v>0.53864999999999996</v>
      </c>
      <c r="F9148">
        <v>0.10295</v>
      </c>
      <c r="G9148">
        <v>0.35154999999999997</v>
      </c>
      <c r="H9148">
        <v>0.45934999999999998</v>
      </c>
      <c r="I9148">
        <v>0.44864999999999999</v>
      </c>
      <c r="J9148">
        <v>0.54625000000000001</v>
      </c>
      <c r="K9148">
        <v>6.3649999999999998E-2</v>
      </c>
      <c r="L9148">
        <v>0.62365000000000004</v>
      </c>
      <c r="M9148">
        <v>0.53544999999999998</v>
      </c>
    </row>
    <row r="9149" spans="2:13" x14ac:dyDescent="0.35">
      <c r="B9149">
        <v>9146</v>
      </c>
      <c r="C9149">
        <v>0.91454999999999997</v>
      </c>
      <c r="D9149">
        <v>0.19464999999999999</v>
      </c>
      <c r="E9149">
        <v>0.62705</v>
      </c>
      <c r="F9149">
        <v>0.16985</v>
      </c>
      <c r="G9149">
        <v>0.43545</v>
      </c>
      <c r="H9149">
        <v>4.2450000000000002E-2</v>
      </c>
      <c r="I9149">
        <v>0.18825</v>
      </c>
      <c r="J9149">
        <v>0.37755</v>
      </c>
      <c r="K9149">
        <v>0.96384999999999998</v>
      </c>
      <c r="L9149">
        <v>0.54484999999999995</v>
      </c>
      <c r="M9149">
        <v>0.76114999999999999</v>
      </c>
    </row>
    <row r="9150" spans="2:13" x14ac:dyDescent="0.35">
      <c r="B9150">
        <v>9147</v>
      </c>
      <c r="C9150">
        <v>0.91464999999999996</v>
      </c>
      <c r="D9150">
        <v>8.4949999999999998E-2</v>
      </c>
      <c r="E9150">
        <v>7.5050000000000006E-2</v>
      </c>
      <c r="F9150">
        <v>0.84345000000000003</v>
      </c>
      <c r="G9150">
        <v>0.74665000000000004</v>
      </c>
      <c r="H9150">
        <v>0.18525</v>
      </c>
      <c r="I9150">
        <v>0.66025</v>
      </c>
      <c r="J9150">
        <v>0.72235000000000005</v>
      </c>
      <c r="K9150">
        <v>0.95955000000000001</v>
      </c>
      <c r="L9150">
        <v>0.63565000000000005</v>
      </c>
      <c r="M9150">
        <v>0.34934999999999999</v>
      </c>
    </row>
    <row r="9151" spans="2:13" x14ac:dyDescent="0.35">
      <c r="B9151">
        <v>9148</v>
      </c>
      <c r="C9151">
        <v>0.91474999999999995</v>
      </c>
      <c r="D9151">
        <v>0.94884999999999997</v>
      </c>
      <c r="E9151">
        <v>0.41284999999999999</v>
      </c>
      <c r="F9151">
        <v>0.81225000000000003</v>
      </c>
      <c r="G9151">
        <v>0.16184999999999999</v>
      </c>
      <c r="H9151">
        <v>5.5649999999999998E-2</v>
      </c>
      <c r="I9151">
        <v>0.45645000000000002</v>
      </c>
      <c r="J9151">
        <v>0.53695000000000004</v>
      </c>
      <c r="K9151">
        <v>0.16005</v>
      </c>
      <c r="L9151">
        <v>7.9149999999999998E-2</v>
      </c>
      <c r="M9151">
        <v>0.99334999999999996</v>
      </c>
    </row>
    <row r="9152" spans="2:13" x14ac:dyDescent="0.35">
      <c r="B9152">
        <v>9149</v>
      </c>
      <c r="C9152">
        <v>0.91485000000000005</v>
      </c>
      <c r="D9152">
        <v>0.25485000000000002</v>
      </c>
      <c r="E9152">
        <v>0.89365000000000006</v>
      </c>
      <c r="F9152">
        <v>0.38185000000000002</v>
      </c>
      <c r="G9152">
        <v>7.4349999999999999E-2</v>
      </c>
      <c r="H9152">
        <v>0.44955000000000001</v>
      </c>
      <c r="I9152">
        <v>1.5650000000000001E-2</v>
      </c>
      <c r="J9152">
        <v>0.61714999999999998</v>
      </c>
      <c r="K9152">
        <v>5.0650000000000001E-2</v>
      </c>
      <c r="L9152">
        <v>0.31655</v>
      </c>
      <c r="M9152">
        <v>0.36304999999999998</v>
      </c>
    </row>
    <row r="9153" spans="2:13" x14ac:dyDescent="0.35">
      <c r="B9153">
        <v>9150</v>
      </c>
      <c r="C9153">
        <v>0.91495000000000004</v>
      </c>
      <c r="D9153">
        <v>0.48215000000000002</v>
      </c>
      <c r="E9153">
        <v>0.51824999999999999</v>
      </c>
      <c r="F9153">
        <v>0.19275</v>
      </c>
      <c r="G9153">
        <v>0.61214999999999997</v>
      </c>
      <c r="H9153">
        <v>0.80805000000000005</v>
      </c>
      <c r="I9153">
        <v>0.40484999999999999</v>
      </c>
      <c r="J9153">
        <v>0.88695000000000002</v>
      </c>
      <c r="K9153">
        <v>0.66595000000000004</v>
      </c>
      <c r="L9153">
        <v>0.99045000000000005</v>
      </c>
      <c r="M9153">
        <v>0.98055000000000003</v>
      </c>
    </row>
    <row r="9154" spans="2:13" x14ac:dyDescent="0.35">
      <c r="B9154">
        <v>9151</v>
      </c>
      <c r="C9154">
        <v>0.91505000000000003</v>
      </c>
      <c r="D9154">
        <v>0.69064999999999999</v>
      </c>
      <c r="E9154">
        <v>0.57004999999999995</v>
      </c>
      <c r="F9154">
        <v>0.24615000000000001</v>
      </c>
      <c r="G9154">
        <v>6.9250000000000006E-2</v>
      </c>
      <c r="H9154">
        <v>0.35725000000000001</v>
      </c>
      <c r="I9154">
        <v>0.90674999999999994</v>
      </c>
      <c r="J9154">
        <v>0.30525000000000002</v>
      </c>
      <c r="K9154">
        <v>2.265E-2</v>
      </c>
      <c r="L9154">
        <v>0.54085000000000005</v>
      </c>
      <c r="M9154">
        <v>0.90175000000000005</v>
      </c>
    </row>
    <row r="9155" spans="2:13" x14ac:dyDescent="0.35">
      <c r="B9155">
        <v>9152</v>
      </c>
      <c r="C9155">
        <v>0.91515000000000002</v>
      </c>
      <c r="D9155">
        <v>0.86075000000000002</v>
      </c>
      <c r="E9155">
        <v>0.12715000000000001</v>
      </c>
      <c r="F9155">
        <v>0.86855000000000004</v>
      </c>
      <c r="G9155">
        <v>0.84175</v>
      </c>
      <c r="H9155">
        <v>7.4149999999999994E-2</v>
      </c>
      <c r="I9155">
        <v>0.17595</v>
      </c>
      <c r="J9155">
        <v>4.0550000000000003E-2</v>
      </c>
      <c r="K9155">
        <v>0.28125</v>
      </c>
      <c r="L9155">
        <v>0.11805</v>
      </c>
      <c r="M9155">
        <v>0.22675000000000001</v>
      </c>
    </row>
    <row r="9156" spans="2:13" x14ac:dyDescent="0.35">
      <c r="B9156">
        <v>9153</v>
      </c>
      <c r="C9156">
        <v>0.91525000000000001</v>
      </c>
      <c r="D9156">
        <v>0.14904999999999999</v>
      </c>
      <c r="E9156">
        <v>0.85794999999999999</v>
      </c>
      <c r="F9156">
        <v>0.71584999999999999</v>
      </c>
      <c r="G9156">
        <v>6.1650000000000003E-2</v>
      </c>
      <c r="H9156">
        <v>0.89505000000000001</v>
      </c>
      <c r="I9156">
        <v>0.36764999999999998</v>
      </c>
      <c r="J9156">
        <v>0.76534999999999997</v>
      </c>
      <c r="K9156">
        <v>5.2749999999999998E-2</v>
      </c>
      <c r="L9156">
        <v>0.34684999999999999</v>
      </c>
      <c r="M9156">
        <v>0.28344999999999998</v>
      </c>
    </row>
    <row r="9157" spans="2:13" x14ac:dyDescent="0.35">
      <c r="B9157">
        <v>9154</v>
      </c>
      <c r="C9157">
        <v>0.91535</v>
      </c>
      <c r="D9157">
        <v>0.41375000000000001</v>
      </c>
      <c r="E9157">
        <v>0.56655</v>
      </c>
      <c r="F9157">
        <v>0.24185000000000001</v>
      </c>
      <c r="G9157">
        <v>0.63014999999999999</v>
      </c>
      <c r="H9157">
        <v>0.97265000000000001</v>
      </c>
      <c r="I9157">
        <v>0.79225000000000001</v>
      </c>
      <c r="J9157">
        <v>0.54305000000000003</v>
      </c>
      <c r="K9157">
        <v>0.19925000000000001</v>
      </c>
      <c r="L9157">
        <v>0.91725000000000001</v>
      </c>
      <c r="M9157">
        <v>0.42935000000000001</v>
      </c>
    </row>
    <row r="9158" spans="2:13" x14ac:dyDescent="0.35">
      <c r="B9158">
        <v>9155</v>
      </c>
      <c r="C9158">
        <v>0.91544999999999999</v>
      </c>
      <c r="D9158">
        <v>0.81254999999999999</v>
      </c>
      <c r="E9158">
        <v>0.29694999999999999</v>
      </c>
      <c r="F9158">
        <v>0.64044999999999996</v>
      </c>
      <c r="G9158">
        <v>0.42215000000000003</v>
      </c>
      <c r="H9158">
        <v>0.91835</v>
      </c>
      <c r="I9158">
        <v>0.85214999999999996</v>
      </c>
      <c r="J9158">
        <v>0.15434999999999999</v>
      </c>
      <c r="K9158">
        <v>0.12275</v>
      </c>
      <c r="L9158">
        <v>0.29835</v>
      </c>
      <c r="M9158">
        <v>0.51014999999999999</v>
      </c>
    </row>
    <row r="9159" spans="2:13" x14ac:dyDescent="0.35">
      <c r="B9159">
        <v>9156</v>
      </c>
      <c r="C9159">
        <v>0.91554999999999997</v>
      </c>
      <c r="D9159">
        <v>0.95125000000000004</v>
      </c>
      <c r="E9159">
        <v>0.43285000000000001</v>
      </c>
      <c r="F9159">
        <v>4.965E-2</v>
      </c>
      <c r="G9159">
        <v>0.33524999999999999</v>
      </c>
      <c r="H9159">
        <v>0.40925</v>
      </c>
      <c r="I9159">
        <v>0.99114999999999998</v>
      </c>
      <c r="J9159">
        <v>0.51734999999999998</v>
      </c>
      <c r="K9159">
        <v>0.41775000000000001</v>
      </c>
      <c r="L9159">
        <v>0.74944999999999995</v>
      </c>
      <c r="M9159">
        <v>0.53405000000000002</v>
      </c>
    </row>
    <row r="9160" spans="2:13" x14ac:dyDescent="0.35">
      <c r="B9160">
        <v>9157</v>
      </c>
      <c r="C9160">
        <v>0.91564999999999996</v>
      </c>
      <c r="D9160">
        <v>0.85804999999999998</v>
      </c>
      <c r="E9160">
        <v>0.19145000000000001</v>
      </c>
      <c r="F9160">
        <v>0.14455000000000001</v>
      </c>
      <c r="G9160">
        <v>0.62924999999999998</v>
      </c>
      <c r="H9160">
        <v>0.14624999999999999</v>
      </c>
      <c r="I9160">
        <v>0.22005</v>
      </c>
      <c r="J9160">
        <v>0.49845</v>
      </c>
      <c r="K9160">
        <v>0.56515000000000004</v>
      </c>
      <c r="L9160">
        <v>0.41184999999999999</v>
      </c>
      <c r="M9160">
        <v>0.56625000000000003</v>
      </c>
    </row>
    <row r="9161" spans="2:13" x14ac:dyDescent="0.35">
      <c r="B9161">
        <v>9158</v>
      </c>
      <c r="C9161">
        <v>0.91574999999999995</v>
      </c>
      <c r="D9161">
        <v>0.56305000000000005</v>
      </c>
      <c r="E9161">
        <v>0.13314999999999999</v>
      </c>
      <c r="F9161">
        <v>0.19744999999999999</v>
      </c>
      <c r="G9161">
        <v>0.42375000000000002</v>
      </c>
      <c r="H9161">
        <v>0.54984999999999995</v>
      </c>
      <c r="I9161">
        <v>0.38355</v>
      </c>
      <c r="J9161">
        <v>0.38155</v>
      </c>
      <c r="K9161">
        <v>0.62544999999999995</v>
      </c>
      <c r="L9161">
        <v>0.80864999999999998</v>
      </c>
      <c r="M9161">
        <v>0.92335</v>
      </c>
    </row>
    <row r="9162" spans="2:13" x14ac:dyDescent="0.35">
      <c r="B9162">
        <v>9159</v>
      </c>
      <c r="C9162">
        <v>0.91585000000000005</v>
      </c>
      <c r="D9162">
        <v>0.59335000000000004</v>
      </c>
      <c r="E9162">
        <v>0.46084999999999998</v>
      </c>
      <c r="F9162">
        <v>0.14474999999999999</v>
      </c>
      <c r="G9162">
        <v>0.49935000000000002</v>
      </c>
      <c r="H9162">
        <v>0.19264999999999999</v>
      </c>
      <c r="I9162">
        <v>0.68945000000000001</v>
      </c>
      <c r="J9162">
        <v>0.16325000000000001</v>
      </c>
      <c r="K9162">
        <v>0.86055000000000004</v>
      </c>
      <c r="L9162">
        <v>0.22505</v>
      </c>
      <c r="M9162">
        <v>0.68335000000000001</v>
      </c>
    </row>
    <row r="9163" spans="2:13" x14ac:dyDescent="0.35">
      <c r="B9163">
        <v>9160</v>
      </c>
      <c r="C9163">
        <v>0.91595000000000004</v>
      </c>
      <c r="D9163">
        <v>0.63224999999999998</v>
      </c>
      <c r="E9163">
        <v>0.90664999999999996</v>
      </c>
      <c r="F9163">
        <v>1.065E-2</v>
      </c>
      <c r="G9163">
        <v>0.18354999999999999</v>
      </c>
      <c r="H9163">
        <v>0.90905000000000002</v>
      </c>
      <c r="I9163">
        <v>0.22175</v>
      </c>
      <c r="J9163">
        <v>0.95145000000000002</v>
      </c>
      <c r="K9163">
        <v>0.21784999999999999</v>
      </c>
      <c r="L9163">
        <v>0.71714999999999995</v>
      </c>
      <c r="M9163">
        <v>0.10215</v>
      </c>
    </row>
    <row r="9164" spans="2:13" x14ac:dyDescent="0.35">
      <c r="B9164">
        <v>9161</v>
      </c>
      <c r="C9164">
        <v>0.91605000000000003</v>
      </c>
      <c r="D9164">
        <v>0.11415</v>
      </c>
      <c r="E9164">
        <v>0.49495</v>
      </c>
      <c r="F9164">
        <v>0.77675000000000005</v>
      </c>
      <c r="G9164">
        <v>4.2349999999999999E-2</v>
      </c>
      <c r="H9164">
        <v>0.37364999999999998</v>
      </c>
      <c r="I9164">
        <v>0.88044999999999995</v>
      </c>
      <c r="J9164">
        <v>0.94415000000000004</v>
      </c>
      <c r="K9164">
        <v>0.10415000000000001</v>
      </c>
      <c r="L9164">
        <v>3.8850000000000003E-2</v>
      </c>
      <c r="M9164">
        <v>0.75334999999999996</v>
      </c>
    </row>
    <row r="9165" spans="2:13" x14ac:dyDescent="0.35">
      <c r="B9165">
        <v>9162</v>
      </c>
      <c r="C9165">
        <v>0.91615000000000002</v>
      </c>
      <c r="D9165">
        <v>0.77364999999999995</v>
      </c>
      <c r="E9165">
        <v>0.45455000000000001</v>
      </c>
      <c r="F9165">
        <v>0.22105</v>
      </c>
      <c r="G9165">
        <v>0.96955000000000002</v>
      </c>
      <c r="H9165">
        <v>0.64395000000000002</v>
      </c>
      <c r="I9165">
        <v>0.31764999999999999</v>
      </c>
      <c r="J9165">
        <v>0.67635000000000001</v>
      </c>
      <c r="K9165">
        <v>0.27794999999999997</v>
      </c>
      <c r="L9165">
        <v>0.96265000000000001</v>
      </c>
      <c r="M9165">
        <v>9.5949999999999994E-2</v>
      </c>
    </row>
    <row r="9166" spans="2:13" x14ac:dyDescent="0.35">
      <c r="B9166">
        <v>9163</v>
      </c>
      <c r="C9166">
        <v>0.91625000000000001</v>
      </c>
      <c r="D9166">
        <v>4.6149999999999997E-2</v>
      </c>
      <c r="E9166">
        <v>6.8250000000000005E-2</v>
      </c>
      <c r="F9166">
        <v>0.92815000000000003</v>
      </c>
      <c r="G9166">
        <v>0.42795</v>
      </c>
      <c r="H9166">
        <v>0.95115000000000005</v>
      </c>
      <c r="I9166">
        <v>8.3250000000000005E-2</v>
      </c>
      <c r="J9166">
        <v>0.79444999999999999</v>
      </c>
      <c r="K9166">
        <v>0.45505000000000001</v>
      </c>
      <c r="L9166">
        <v>0.97055000000000002</v>
      </c>
      <c r="M9166">
        <v>0.81655</v>
      </c>
    </row>
    <row r="9167" spans="2:13" x14ac:dyDescent="0.35">
      <c r="B9167">
        <v>9164</v>
      </c>
      <c r="C9167">
        <v>0.91635</v>
      </c>
      <c r="D9167">
        <v>0.25145000000000001</v>
      </c>
      <c r="E9167">
        <v>0.10505</v>
      </c>
      <c r="F9167">
        <v>2.8049999999999999E-2</v>
      </c>
      <c r="G9167">
        <v>0.50805</v>
      </c>
      <c r="H9167">
        <v>7.2849999999999998E-2</v>
      </c>
      <c r="I9167">
        <v>4.0250000000000001E-2</v>
      </c>
      <c r="J9167">
        <v>0.51744999999999997</v>
      </c>
      <c r="K9167">
        <v>0.82994999999999997</v>
      </c>
      <c r="L9167">
        <v>0.49445</v>
      </c>
      <c r="M9167">
        <v>0.20014999999999999</v>
      </c>
    </row>
    <row r="9168" spans="2:13" x14ac:dyDescent="0.35">
      <c r="B9168">
        <v>9165</v>
      </c>
      <c r="C9168">
        <v>0.91644999999999999</v>
      </c>
      <c r="D9168">
        <v>8.8450000000000001E-2</v>
      </c>
      <c r="E9168">
        <v>0.37605</v>
      </c>
      <c r="F9168">
        <v>2.5350000000000001E-2</v>
      </c>
      <c r="G9168">
        <v>0.73634999999999995</v>
      </c>
      <c r="H9168">
        <v>0.54625000000000001</v>
      </c>
      <c r="I9168">
        <v>0.71135000000000004</v>
      </c>
      <c r="J9168">
        <v>0.63205</v>
      </c>
      <c r="K9168">
        <v>0.53354999999999997</v>
      </c>
      <c r="L9168">
        <v>0.16585</v>
      </c>
      <c r="M9168">
        <v>0.72694999999999999</v>
      </c>
    </row>
    <row r="9169" spans="2:13" x14ac:dyDescent="0.35">
      <c r="B9169">
        <v>9166</v>
      </c>
      <c r="C9169">
        <v>0.91654999999999998</v>
      </c>
      <c r="D9169">
        <v>0.82464999999999999</v>
      </c>
      <c r="E9169">
        <v>0.11985</v>
      </c>
      <c r="F9169">
        <v>0.14665</v>
      </c>
      <c r="G9169">
        <v>0.65185000000000004</v>
      </c>
      <c r="H9169">
        <v>0.77315</v>
      </c>
      <c r="I9169">
        <v>0.85385</v>
      </c>
      <c r="J9169">
        <v>0.41894999999999999</v>
      </c>
      <c r="K9169">
        <v>0.55754999999999999</v>
      </c>
      <c r="L9169">
        <v>0.12035</v>
      </c>
      <c r="M9169">
        <v>9.7350000000000006E-2</v>
      </c>
    </row>
    <row r="9170" spans="2:13" x14ac:dyDescent="0.35">
      <c r="B9170">
        <v>9167</v>
      </c>
      <c r="C9170">
        <v>0.91664999999999996</v>
      </c>
      <c r="D9170">
        <v>0.67505000000000004</v>
      </c>
      <c r="E9170">
        <v>0.57604999999999995</v>
      </c>
      <c r="F9170">
        <v>0.30835000000000001</v>
      </c>
      <c r="G9170">
        <v>0.28885</v>
      </c>
      <c r="H9170">
        <v>0.70084999999999997</v>
      </c>
      <c r="I9170">
        <v>0.86975000000000002</v>
      </c>
      <c r="J9170">
        <v>0.23885000000000001</v>
      </c>
      <c r="K9170">
        <v>0.15834999999999999</v>
      </c>
      <c r="L9170">
        <v>0.51805000000000001</v>
      </c>
      <c r="M9170">
        <v>0.36375000000000002</v>
      </c>
    </row>
    <row r="9171" spans="2:13" x14ac:dyDescent="0.35">
      <c r="B9171">
        <v>9168</v>
      </c>
      <c r="C9171">
        <v>0.91674999999999995</v>
      </c>
      <c r="D9171">
        <v>0.36535000000000001</v>
      </c>
      <c r="E9171">
        <v>0.49635000000000001</v>
      </c>
      <c r="F9171">
        <v>0.60304999999999997</v>
      </c>
      <c r="G9171">
        <v>0.99934999999999996</v>
      </c>
      <c r="H9171">
        <v>0.64534999999999998</v>
      </c>
      <c r="I9171">
        <v>2.0049999999999998E-2</v>
      </c>
      <c r="J9171">
        <v>0.45815</v>
      </c>
      <c r="K9171">
        <v>0.17005000000000001</v>
      </c>
      <c r="L9171">
        <v>0.65064999999999995</v>
      </c>
      <c r="M9171">
        <v>0.60775000000000001</v>
      </c>
    </row>
    <row r="9172" spans="2:13" x14ac:dyDescent="0.35">
      <c r="B9172">
        <v>9169</v>
      </c>
      <c r="C9172">
        <v>0.91685000000000005</v>
      </c>
      <c r="D9172">
        <v>5.1450000000000003E-2</v>
      </c>
      <c r="E9172">
        <v>0.24254999999999999</v>
      </c>
      <c r="F9172">
        <v>0.89265000000000005</v>
      </c>
      <c r="G9172">
        <v>0.66164999999999996</v>
      </c>
      <c r="H9172">
        <v>0.25395000000000001</v>
      </c>
      <c r="I9172">
        <v>0.49525000000000002</v>
      </c>
      <c r="J9172">
        <v>8.8950000000000001E-2</v>
      </c>
      <c r="K9172">
        <v>0.51485000000000003</v>
      </c>
      <c r="L9172">
        <v>0.25674999999999998</v>
      </c>
      <c r="M9172">
        <v>0.75665000000000004</v>
      </c>
    </row>
    <row r="9173" spans="2:13" x14ac:dyDescent="0.35">
      <c r="B9173">
        <v>9170</v>
      </c>
      <c r="C9173">
        <v>0.91695000000000004</v>
      </c>
      <c r="D9173">
        <v>0.13664999999999999</v>
      </c>
      <c r="E9173">
        <v>8.8150000000000006E-2</v>
      </c>
      <c r="F9173">
        <v>0.83074999999999999</v>
      </c>
      <c r="G9173">
        <v>0.31814999999999999</v>
      </c>
      <c r="H9173">
        <v>0.75555000000000005</v>
      </c>
      <c r="I9173">
        <v>0.98394999999999999</v>
      </c>
      <c r="J9173">
        <v>0.53854999999999997</v>
      </c>
      <c r="K9173">
        <v>0.23865</v>
      </c>
      <c r="L9173">
        <v>0.89785000000000004</v>
      </c>
      <c r="M9173">
        <v>0.79374999999999996</v>
      </c>
    </row>
    <row r="9174" spans="2:13" x14ac:dyDescent="0.35">
      <c r="B9174">
        <v>9171</v>
      </c>
      <c r="C9174">
        <v>0.91705000000000003</v>
      </c>
      <c r="D9174">
        <v>0.47444999999999998</v>
      </c>
      <c r="E9174">
        <v>0.75385000000000002</v>
      </c>
      <c r="F9174">
        <v>0.95525000000000004</v>
      </c>
      <c r="G9174">
        <v>0.70925000000000005</v>
      </c>
      <c r="H9174">
        <v>0.17025000000000001</v>
      </c>
      <c r="I9174">
        <v>0.73555000000000004</v>
      </c>
      <c r="J9174">
        <v>0.33705000000000002</v>
      </c>
      <c r="K9174">
        <v>0.88815</v>
      </c>
      <c r="L9174">
        <v>0.73445000000000005</v>
      </c>
      <c r="M9174">
        <v>0.66554999999999997</v>
      </c>
    </row>
    <row r="9175" spans="2:13" x14ac:dyDescent="0.35">
      <c r="B9175">
        <v>9172</v>
      </c>
      <c r="C9175">
        <v>0.91715000000000002</v>
      </c>
      <c r="D9175">
        <v>0.96104999999999996</v>
      </c>
      <c r="E9175">
        <v>0.69335000000000002</v>
      </c>
      <c r="F9175">
        <v>8.2849999999999993E-2</v>
      </c>
      <c r="G9175">
        <v>0.11175</v>
      </c>
      <c r="H9175">
        <v>0.92244999999999999</v>
      </c>
      <c r="I9175">
        <v>7.4550000000000005E-2</v>
      </c>
      <c r="J9175">
        <v>0.29975000000000002</v>
      </c>
      <c r="K9175">
        <v>0.69164999999999999</v>
      </c>
      <c r="L9175">
        <v>0.81645000000000001</v>
      </c>
      <c r="M9175">
        <v>0.32934999999999998</v>
      </c>
    </row>
    <row r="9176" spans="2:13" x14ac:dyDescent="0.35">
      <c r="B9176">
        <v>9173</v>
      </c>
      <c r="C9176">
        <v>0.91725000000000001</v>
      </c>
      <c r="D9176">
        <v>0.82394999999999996</v>
      </c>
      <c r="E9176">
        <v>0.48465000000000003</v>
      </c>
      <c r="F9176">
        <v>0.27415</v>
      </c>
      <c r="G9176">
        <v>0.54905000000000004</v>
      </c>
      <c r="H9176">
        <v>0.68835000000000002</v>
      </c>
      <c r="I9176">
        <v>0.18354999999999999</v>
      </c>
      <c r="J9176">
        <v>0.43864999999999998</v>
      </c>
      <c r="K9176">
        <v>0.99034999999999995</v>
      </c>
      <c r="L9176">
        <v>0.96725000000000005</v>
      </c>
      <c r="M9176">
        <v>0.17405000000000001</v>
      </c>
    </row>
    <row r="9177" spans="2:13" x14ac:dyDescent="0.35">
      <c r="B9177">
        <v>9174</v>
      </c>
      <c r="C9177">
        <v>0.91735</v>
      </c>
      <c r="D9177">
        <v>0.36025000000000001</v>
      </c>
      <c r="E9177">
        <v>0.43985000000000002</v>
      </c>
      <c r="F9177">
        <v>0.30204999999999999</v>
      </c>
      <c r="G9177">
        <v>0.85524999999999995</v>
      </c>
      <c r="H9177">
        <v>0.53654999999999997</v>
      </c>
      <c r="I9177">
        <v>0.43475000000000003</v>
      </c>
      <c r="J9177">
        <v>0.64165000000000005</v>
      </c>
      <c r="K9177">
        <v>0.54764999999999997</v>
      </c>
      <c r="L9177">
        <v>4.5650000000000003E-2</v>
      </c>
      <c r="M9177">
        <v>0.26195000000000002</v>
      </c>
    </row>
    <row r="9178" spans="2:13" x14ac:dyDescent="0.35">
      <c r="B9178">
        <v>9175</v>
      </c>
      <c r="C9178">
        <v>0.91744999999999999</v>
      </c>
      <c r="D9178">
        <v>0.83774999999999999</v>
      </c>
      <c r="E9178">
        <v>0.80654999999999999</v>
      </c>
      <c r="F9178">
        <v>0.88034999999999997</v>
      </c>
      <c r="G9178">
        <v>0.79825000000000002</v>
      </c>
      <c r="H9178">
        <v>2.3449999999999999E-2</v>
      </c>
      <c r="I9178">
        <v>0.77585000000000004</v>
      </c>
      <c r="J9178">
        <v>0.16705</v>
      </c>
      <c r="K9178">
        <v>0.28215000000000001</v>
      </c>
      <c r="L9178">
        <v>5.1450000000000003E-2</v>
      </c>
      <c r="M9178">
        <v>0.70594999999999997</v>
      </c>
    </row>
    <row r="9179" spans="2:13" x14ac:dyDescent="0.35">
      <c r="B9179">
        <v>9176</v>
      </c>
      <c r="C9179">
        <v>0.91754999999999998</v>
      </c>
      <c r="D9179">
        <v>0.66115000000000002</v>
      </c>
      <c r="E9179">
        <v>0.58625000000000005</v>
      </c>
      <c r="F9179">
        <v>0.46675</v>
      </c>
      <c r="G9179">
        <v>9.7449999999999995E-2</v>
      </c>
      <c r="H9179">
        <v>0.70745000000000002</v>
      </c>
      <c r="I9179">
        <v>0.42714999999999997</v>
      </c>
      <c r="J9179">
        <v>0.33634999999999998</v>
      </c>
      <c r="K9179">
        <v>0.89934999999999998</v>
      </c>
      <c r="L9179">
        <v>0.31014999999999998</v>
      </c>
      <c r="M9179">
        <v>3.3750000000000002E-2</v>
      </c>
    </row>
    <row r="9180" spans="2:13" x14ac:dyDescent="0.35">
      <c r="B9180">
        <v>9177</v>
      </c>
      <c r="C9180">
        <v>0.91764999999999997</v>
      </c>
      <c r="D9180">
        <v>0.62065000000000003</v>
      </c>
      <c r="E9180">
        <v>0.43604999999999999</v>
      </c>
      <c r="F9180">
        <v>4.8649999999999999E-2</v>
      </c>
      <c r="G9180">
        <v>0.77705000000000002</v>
      </c>
      <c r="H9180">
        <v>0.82655000000000001</v>
      </c>
      <c r="I9180">
        <v>0.43145</v>
      </c>
      <c r="J9180">
        <v>0.73634999999999995</v>
      </c>
      <c r="K9180">
        <v>0.86924999999999997</v>
      </c>
      <c r="L9180">
        <v>0.99055000000000004</v>
      </c>
      <c r="M9180">
        <v>0.95184999999999997</v>
      </c>
    </row>
    <row r="9181" spans="2:13" x14ac:dyDescent="0.35">
      <c r="B9181">
        <v>9178</v>
      </c>
      <c r="C9181">
        <v>0.91774999999999995</v>
      </c>
      <c r="D9181">
        <v>0.46594999999999998</v>
      </c>
      <c r="E9181">
        <v>0.25835000000000002</v>
      </c>
      <c r="F9181">
        <v>0.50455000000000005</v>
      </c>
      <c r="G9181">
        <v>0.72604999999999997</v>
      </c>
      <c r="H9181">
        <v>0.47675000000000001</v>
      </c>
      <c r="I9181">
        <v>0.52544999999999997</v>
      </c>
      <c r="J9181">
        <v>0.14754999999999999</v>
      </c>
      <c r="K9181">
        <v>0.54395000000000004</v>
      </c>
      <c r="L9181">
        <v>0.72104999999999997</v>
      </c>
      <c r="M9181">
        <v>8.4150000000000003E-2</v>
      </c>
    </row>
    <row r="9182" spans="2:13" x14ac:dyDescent="0.35">
      <c r="B9182">
        <v>9179</v>
      </c>
      <c r="C9182">
        <v>0.91785000000000005</v>
      </c>
      <c r="D9182">
        <v>0.92815000000000003</v>
      </c>
      <c r="E9182">
        <v>0.35244999999999999</v>
      </c>
      <c r="F9182">
        <v>0.22735</v>
      </c>
      <c r="G9182">
        <v>0.60345000000000004</v>
      </c>
      <c r="H9182">
        <v>0.37955</v>
      </c>
      <c r="I9182">
        <v>0.95755000000000001</v>
      </c>
      <c r="J9182">
        <v>0.14344999999999999</v>
      </c>
      <c r="K9182">
        <v>0.14405000000000001</v>
      </c>
      <c r="L9182">
        <v>0.63844999999999996</v>
      </c>
      <c r="M9182">
        <v>0.73355000000000004</v>
      </c>
    </row>
    <row r="9183" spans="2:13" x14ac:dyDescent="0.35">
      <c r="B9183">
        <v>9180</v>
      </c>
      <c r="C9183">
        <v>0.91795000000000004</v>
      </c>
      <c r="D9183">
        <v>0.35015000000000002</v>
      </c>
      <c r="E9183">
        <v>6.0049999999999999E-2</v>
      </c>
      <c r="F9183">
        <v>9.8499999999999994E-3</v>
      </c>
      <c r="G9183">
        <v>1.225E-2</v>
      </c>
      <c r="H9183">
        <v>8.8849999999999998E-2</v>
      </c>
      <c r="I9183">
        <v>0.31735000000000002</v>
      </c>
      <c r="J9183">
        <v>0.31455</v>
      </c>
      <c r="K9183">
        <v>0.59125000000000005</v>
      </c>
      <c r="L9183">
        <v>0.36035</v>
      </c>
      <c r="M9183">
        <v>0.78295000000000003</v>
      </c>
    </row>
    <row r="9184" spans="2:13" x14ac:dyDescent="0.35">
      <c r="B9184">
        <v>9181</v>
      </c>
      <c r="C9184">
        <v>0.91805000000000003</v>
      </c>
      <c r="D9184">
        <v>0.36575000000000002</v>
      </c>
      <c r="E9184">
        <v>0.44624999999999998</v>
      </c>
      <c r="F9184">
        <v>0.94984999999999997</v>
      </c>
      <c r="G9184">
        <v>0.45805000000000001</v>
      </c>
      <c r="H9184">
        <v>0.66335</v>
      </c>
      <c r="I9184">
        <v>0.87995000000000001</v>
      </c>
      <c r="J9184">
        <v>0.15095</v>
      </c>
      <c r="K9184">
        <v>0.37614999999999998</v>
      </c>
      <c r="L9184">
        <v>0.64754999999999996</v>
      </c>
      <c r="M9184">
        <v>0.32655000000000001</v>
      </c>
    </row>
    <row r="9185" spans="2:13" x14ac:dyDescent="0.35">
      <c r="B9185">
        <v>9182</v>
      </c>
      <c r="C9185">
        <v>0.91815000000000002</v>
      </c>
      <c r="D9185">
        <v>0.83784999999999998</v>
      </c>
      <c r="E9185">
        <v>0.19134999999999999</v>
      </c>
      <c r="F9185">
        <v>0.56245000000000001</v>
      </c>
      <c r="G9185">
        <v>0.95504999999999995</v>
      </c>
      <c r="H9185">
        <v>0.57615000000000005</v>
      </c>
      <c r="I9185">
        <v>6.7250000000000004E-2</v>
      </c>
      <c r="J9185">
        <v>0.19905</v>
      </c>
      <c r="K9185">
        <v>0.45455000000000001</v>
      </c>
      <c r="L9185">
        <v>0.30804999999999999</v>
      </c>
      <c r="M9185">
        <v>0.56845000000000001</v>
      </c>
    </row>
    <row r="9186" spans="2:13" x14ac:dyDescent="0.35">
      <c r="B9186">
        <v>9183</v>
      </c>
      <c r="C9186">
        <v>0.91825000000000001</v>
      </c>
      <c r="D9186">
        <v>0.39745000000000003</v>
      </c>
      <c r="E9186">
        <v>8.9349999999999999E-2</v>
      </c>
      <c r="F9186">
        <v>0.86624999999999996</v>
      </c>
      <c r="G9186">
        <v>0.64664999999999995</v>
      </c>
      <c r="H9186">
        <v>0.25305</v>
      </c>
      <c r="I9186">
        <v>0.83755000000000002</v>
      </c>
      <c r="J9186">
        <v>0.95355000000000001</v>
      </c>
      <c r="K9186">
        <v>0.84245000000000003</v>
      </c>
      <c r="L9186">
        <v>0.36395</v>
      </c>
      <c r="M9186">
        <v>0.58184999999999998</v>
      </c>
    </row>
    <row r="9187" spans="2:13" x14ac:dyDescent="0.35">
      <c r="B9187">
        <v>9184</v>
      </c>
      <c r="C9187">
        <v>0.91835</v>
      </c>
      <c r="D9187">
        <v>0.39584999999999998</v>
      </c>
      <c r="E9187">
        <v>0.45755000000000001</v>
      </c>
      <c r="F9187">
        <v>0.58074999999999999</v>
      </c>
      <c r="G9187">
        <v>0.49785000000000001</v>
      </c>
      <c r="H9187">
        <v>0.37874999999999998</v>
      </c>
      <c r="I9187">
        <v>0.65795000000000003</v>
      </c>
      <c r="J9187">
        <v>0.24595</v>
      </c>
      <c r="K9187">
        <v>4.9349999999999998E-2</v>
      </c>
      <c r="L9187">
        <v>0.24174999999999999</v>
      </c>
      <c r="M9187">
        <v>0.26655000000000001</v>
      </c>
    </row>
    <row r="9188" spans="2:13" x14ac:dyDescent="0.35">
      <c r="B9188">
        <v>9185</v>
      </c>
      <c r="C9188">
        <v>0.91844999999999999</v>
      </c>
      <c r="D9188">
        <v>0.75275000000000003</v>
      </c>
      <c r="E9188">
        <v>0.59924999999999995</v>
      </c>
      <c r="F9188">
        <v>0.22225</v>
      </c>
      <c r="G9188">
        <v>0.32784999999999997</v>
      </c>
      <c r="H9188">
        <v>0.30445</v>
      </c>
      <c r="I9188">
        <v>1.9449999999999999E-2</v>
      </c>
      <c r="J9188">
        <v>0.81794999999999995</v>
      </c>
      <c r="K9188">
        <v>0.38735000000000003</v>
      </c>
      <c r="L9188">
        <v>0.83284999999999998</v>
      </c>
      <c r="M9188">
        <v>0.23155000000000001</v>
      </c>
    </row>
    <row r="9189" spans="2:13" x14ac:dyDescent="0.35">
      <c r="B9189">
        <v>9186</v>
      </c>
      <c r="C9189">
        <v>0.91854999999999998</v>
      </c>
      <c r="D9189">
        <v>0.63105</v>
      </c>
      <c r="E9189">
        <v>0.63534999999999997</v>
      </c>
      <c r="F9189">
        <v>0.72565000000000002</v>
      </c>
      <c r="G9189">
        <v>0.51334999999999997</v>
      </c>
      <c r="H9189">
        <v>7.825E-2</v>
      </c>
      <c r="I9189">
        <v>0.85124999999999995</v>
      </c>
      <c r="J9189">
        <v>0.70804999999999996</v>
      </c>
      <c r="K9189">
        <v>0.70825000000000005</v>
      </c>
      <c r="L9189">
        <v>0.71845000000000003</v>
      </c>
      <c r="M9189">
        <v>0.96994999999999998</v>
      </c>
    </row>
    <row r="9190" spans="2:13" x14ac:dyDescent="0.35">
      <c r="B9190">
        <v>9187</v>
      </c>
      <c r="C9190">
        <v>0.91864999999999997</v>
      </c>
      <c r="D9190">
        <v>0.47115000000000001</v>
      </c>
      <c r="E9190">
        <v>0.89895000000000003</v>
      </c>
      <c r="F9190">
        <v>0.92674999999999996</v>
      </c>
      <c r="G9190">
        <v>0.67974999999999997</v>
      </c>
      <c r="H9190">
        <v>0.87424999999999997</v>
      </c>
      <c r="I9190">
        <v>0.57155</v>
      </c>
      <c r="J9190">
        <v>0.17094999999999999</v>
      </c>
      <c r="K9190">
        <v>0.14655000000000001</v>
      </c>
      <c r="L9190">
        <v>0.36204999999999998</v>
      </c>
      <c r="M9190">
        <v>0.17044999999999999</v>
      </c>
    </row>
    <row r="9191" spans="2:13" x14ac:dyDescent="0.35">
      <c r="B9191">
        <v>9188</v>
      </c>
      <c r="C9191">
        <v>0.91874999999999996</v>
      </c>
      <c r="D9191">
        <v>0.16485</v>
      </c>
      <c r="E9191">
        <v>0.62055000000000005</v>
      </c>
      <c r="F9191">
        <v>0.75834999999999997</v>
      </c>
      <c r="G9191">
        <v>0.24665000000000001</v>
      </c>
      <c r="H9191">
        <v>0.48325000000000001</v>
      </c>
      <c r="I9191">
        <v>0.36454999999999999</v>
      </c>
      <c r="J9191">
        <v>0.85665000000000002</v>
      </c>
      <c r="K9191">
        <v>0.56455</v>
      </c>
      <c r="L9191">
        <v>0.34505000000000002</v>
      </c>
      <c r="M9191">
        <v>2.375E-2</v>
      </c>
    </row>
    <row r="9192" spans="2:13" x14ac:dyDescent="0.35">
      <c r="B9192">
        <v>9189</v>
      </c>
      <c r="C9192">
        <v>0.91884999999999994</v>
      </c>
      <c r="D9192">
        <v>0.20365</v>
      </c>
      <c r="E9192">
        <v>0.77475000000000005</v>
      </c>
      <c r="F9192">
        <v>0.52715000000000001</v>
      </c>
      <c r="G9192">
        <v>0.63385000000000002</v>
      </c>
      <c r="H9192">
        <v>0.87955000000000005</v>
      </c>
      <c r="I9192">
        <v>0.43745000000000001</v>
      </c>
      <c r="J9192">
        <v>0.22635</v>
      </c>
      <c r="K9192">
        <v>0.27755000000000002</v>
      </c>
      <c r="L9192">
        <v>0.43635000000000002</v>
      </c>
      <c r="M9192">
        <v>0.37404999999999999</v>
      </c>
    </row>
    <row r="9193" spans="2:13" x14ac:dyDescent="0.35">
      <c r="B9193">
        <v>9190</v>
      </c>
      <c r="C9193">
        <v>0.91895000000000004</v>
      </c>
      <c r="D9193">
        <v>0.72755000000000003</v>
      </c>
      <c r="E9193">
        <v>0.23965</v>
      </c>
      <c r="F9193">
        <v>0.33145000000000002</v>
      </c>
      <c r="G9193">
        <v>0.53495000000000004</v>
      </c>
      <c r="H9193">
        <v>0.42444999999999999</v>
      </c>
      <c r="I9193">
        <v>0.41904999999999998</v>
      </c>
      <c r="J9193">
        <v>0.94155</v>
      </c>
      <c r="K9193">
        <v>0.23824999999999999</v>
      </c>
      <c r="L9193">
        <v>0.59865000000000002</v>
      </c>
      <c r="M9193">
        <v>0.67505000000000004</v>
      </c>
    </row>
    <row r="9194" spans="2:13" x14ac:dyDescent="0.35">
      <c r="B9194">
        <v>9191</v>
      </c>
      <c r="C9194">
        <v>0.91905000000000003</v>
      </c>
      <c r="D9194">
        <v>0.65525</v>
      </c>
      <c r="E9194">
        <v>0.90375000000000005</v>
      </c>
      <c r="F9194">
        <v>0.79125000000000001</v>
      </c>
      <c r="G9194">
        <v>0.21295</v>
      </c>
      <c r="H9194">
        <v>0.43714999999999998</v>
      </c>
      <c r="I9194">
        <v>0.25335000000000002</v>
      </c>
      <c r="J9194">
        <v>0.19935</v>
      </c>
      <c r="K9194">
        <v>0.58374999999999999</v>
      </c>
      <c r="L9194">
        <v>0.24385000000000001</v>
      </c>
      <c r="M9194">
        <v>0.64085000000000003</v>
      </c>
    </row>
    <row r="9195" spans="2:13" x14ac:dyDescent="0.35">
      <c r="B9195">
        <v>9192</v>
      </c>
      <c r="C9195">
        <v>0.91915000000000002</v>
      </c>
      <c r="D9195">
        <v>0.60885</v>
      </c>
      <c r="E9195">
        <v>0.88944999999999996</v>
      </c>
      <c r="F9195">
        <v>0.43824999999999997</v>
      </c>
      <c r="G9195">
        <v>0.62944999999999995</v>
      </c>
      <c r="H9195">
        <v>0.43645</v>
      </c>
      <c r="I9195">
        <v>0.64105000000000001</v>
      </c>
      <c r="J9195">
        <v>0.93664999999999998</v>
      </c>
      <c r="K9195">
        <v>0.31985000000000002</v>
      </c>
      <c r="L9195">
        <v>0.42964999999999998</v>
      </c>
      <c r="M9195">
        <v>0.37974999999999998</v>
      </c>
    </row>
    <row r="9196" spans="2:13" x14ac:dyDescent="0.35">
      <c r="B9196">
        <v>9193</v>
      </c>
      <c r="C9196">
        <v>0.91925000000000001</v>
      </c>
      <c r="D9196">
        <v>0.29354999999999998</v>
      </c>
      <c r="E9196">
        <v>0.35785</v>
      </c>
      <c r="F9196">
        <v>0.25164999999999998</v>
      </c>
      <c r="G9196">
        <v>0.78495000000000004</v>
      </c>
      <c r="H9196">
        <v>0.69915000000000005</v>
      </c>
      <c r="I9196">
        <v>0.88334999999999997</v>
      </c>
      <c r="J9196">
        <v>0.45105000000000001</v>
      </c>
      <c r="K9196">
        <v>0.78654999999999997</v>
      </c>
      <c r="L9196">
        <v>0.37125000000000002</v>
      </c>
      <c r="M9196">
        <v>0.58925000000000005</v>
      </c>
    </row>
    <row r="9197" spans="2:13" x14ac:dyDescent="0.35">
      <c r="B9197">
        <v>9194</v>
      </c>
      <c r="C9197">
        <v>0.91935</v>
      </c>
      <c r="D9197">
        <v>0.29654999999999998</v>
      </c>
      <c r="E9197">
        <v>0.89015</v>
      </c>
      <c r="F9197">
        <v>0.38174999999999998</v>
      </c>
      <c r="G9197">
        <v>0.46344999999999997</v>
      </c>
      <c r="H9197">
        <v>0.57304999999999995</v>
      </c>
      <c r="I9197">
        <v>0.57225000000000004</v>
      </c>
      <c r="J9197">
        <v>0.80545</v>
      </c>
      <c r="K9197">
        <v>4.4549999999999999E-2</v>
      </c>
      <c r="L9197">
        <v>0.67025000000000001</v>
      </c>
      <c r="M9197">
        <v>0.58104999999999996</v>
      </c>
    </row>
    <row r="9198" spans="2:13" x14ac:dyDescent="0.35">
      <c r="B9198">
        <v>9195</v>
      </c>
      <c r="C9198">
        <v>0.91944999999999999</v>
      </c>
      <c r="D9198">
        <v>0.25595000000000001</v>
      </c>
      <c r="E9198">
        <v>0.22894999999999999</v>
      </c>
      <c r="F9198">
        <v>0.29144999999999999</v>
      </c>
      <c r="G9198">
        <v>0.84965000000000002</v>
      </c>
      <c r="H9198">
        <v>0.83125000000000004</v>
      </c>
      <c r="I9198">
        <v>0.92595000000000005</v>
      </c>
      <c r="J9198">
        <v>0.74395</v>
      </c>
      <c r="K9198">
        <v>0.68145</v>
      </c>
      <c r="L9198">
        <v>0.41394999999999998</v>
      </c>
      <c r="M9198">
        <v>0.22864999999999999</v>
      </c>
    </row>
    <row r="9199" spans="2:13" x14ac:dyDescent="0.35">
      <c r="B9199">
        <v>9196</v>
      </c>
      <c r="C9199">
        <v>0.91954999999999998</v>
      </c>
      <c r="D9199">
        <v>0.75455000000000005</v>
      </c>
      <c r="E9199">
        <v>0.11705</v>
      </c>
      <c r="F9199">
        <v>0.99624999999999997</v>
      </c>
      <c r="G9199">
        <v>0.65895000000000004</v>
      </c>
      <c r="H9199">
        <v>0.61565000000000003</v>
      </c>
      <c r="I9199">
        <v>9.2149999999999996E-2</v>
      </c>
      <c r="J9199">
        <v>4.9950000000000001E-2</v>
      </c>
      <c r="K9199">
        <v>0.34875</v>
      </c>
      <c r="L9199">
        <v>0.85075000000000001</v>
      </c>
      <c r="M9199">
        <v>0.90325</v>
      </c>
    </row>
    <row r="9200" spans="2:13" x14ac:dyDescent="0.35">
      <c r="B9200">
        <v>9197</v>
      </c>
      <c r="C9200">
        <v>0.91964999999999997</v>
      </c>
      <c r="D9200">
        <v>0.66195000000000004</v>
      </c>
      <c r="E9200">
        <v>0.76105</v>
      </c>
      <c r="F9200">
        <v>0.57704999999999995</v>
      </c>
      <c r="G9200">
        <v>9.8250000000000004E-2</v>
      </c>
      <c r="H9200">
        <v>0.40544999999999998</v>
      </c>
      <c r="I9200">
        <v>0.19805</v>
      </c>
      <c r="J9200">
        <v>0.50675000000000003</v>
      </c>
      <c r="K9200">
        <v>0.72785</v>
      </c>
      <c r="L9200">
        <v>0.46775</v>
      </c>
      <c r="M9200">
        <v>0.13544999999999999</v>
      </c>
    </row>
    <row r="9201" spans="2:13" x14ac:dyDescent="0.35">
      <c r="B9201">
        <v>9198</v>
      </c>
      <c r="C9201">
        <v>0.91974999999999996</v>
      </c>
      <c r="D9201">
        <v>0.53935</v>
      </c>
      <c r="E9201">
        <v>0.26534999999999997</v>
      </c>
      <c r="F9201">
        <v>0.99875000000000003</v>
      </c>
      <c r="G9201">
        <v>9.3149999999999997E-2</v>
      </c>
      <c r="H9201">
        <v>8.0350000000000005E-2</v>
      </c>
      <c r="I9201">
        <v>3.0550000000000001E-2</v>
      </c>
      <c r="J9201">
        <v>0.14335000000000001</v>
      </c>
      <c r="K9201">
        <v>0.51685000000000003</v>
      </c>
      <c r="L9201">
        <v>0.25685000000000002</v>
      </c>
      <c r="M9201">
        <v>0.71704999999999997</v>
      </c>
    </row>
    <row r="9202" spans="2:13" x14ac:dyDescent="0.35">
      <c r="B9202">
        <v>9199</v>
      </c>
      <c r="C9202">
        <v>0.91984999999999995</v>
      </c>
      <c r="D9202">
        <v>0.19735</v>
      </c>
      <c r="E9202">
        <v>0.42385</v>
      </c>
      <c r="F9202">
        <v>0.89864999999999995</v>
      </c>
      <c r="G9202">
        <v>0.16445000000000001</v>
      </c>
      <c r="H9202">
        <v>0.85945000000000005</v>
      </c>
      <c r="I9202">
        <v>0.23644999999999999</v>
      </c>
      <c r="J9202">
        <v>0.82925000000000004</v>
      </c>
      <c r="K9202">
        <v>0.79605000000000004</v>
      </c>
      <c r="L9202">
        <v>0.46925</v>
      </c>
      <c r="M9202">
        <v>0.93235000000000001</v>
      </c>
    </row>
    <row r="9203" spans="2:13" x14ac:dyDescent="0.35">
      <c r="B9203">
        <v>9200</v>
      </c>
      <c r="C9203">
        <v>0.91995000000000005</v>
      </c>
      <c r="D9203">
        <v>0.57945000000000002</v>
      </c>
      <c r="E9203">
        <v>0.89875000000000005</v>
      </c>
      <c r="F9203">
        <v>0.45195000000000002</v>
      </c>
      <c r="G9203">
        <v>0.45465</v>
      </c>
      <c r="H9203">
        <v>0.77264999999999995</v>
      </c>
      <c r="I9203">
        <v>0.39015</v>
      </c>
      <c r="J9203">
        <v>0.40655000000000002</v>
      </c>
      <c r="K9203">
        <v>0.98285</v>
      </c>
      <c r="L9203">
        <v>0.62965000000000004</v>
      </c>
      <c r="M9203">
        <v>0.12595000000000001</v>
      </c>
    </row>
    <row r="9204" spans="2:13" x14ac:dyDescent="0.35">
      <c r="B9204">
        <v>9201</v>
      </c>
      <c r="C9204">
        <v>0.92005000000000003</v>
      </c>
      <c r="D9204">
        <v>0.54935</v>
      </c>
      <c r="E9204">
        <v>0.16794999999999999</v>
      </c>
      <c r="F9204">
        <v>0.57674999999999998</v>
      </c>
      <c r="G9204">
        <v>0.90944999999999998</v>
      </c>
      <c r="H9204">
        <v>0.16785</v>
      </c>
      <c r="I9204">
        <v>0.13235</v>
      </c>
      <c r="J9204">
        <v>0.86245000000000005</v>
      </c>
      <c r="K9204">
        <v>0.44624999999999998</v>
      </c>
      <c r="L9204">
        <v>0.31335000000000002</v>
      </c>
      <c r="M9204">
        <v>0.79225000000000001</v>
      </c>
    </row>
    <row r="9205" spans="2:13" x14ac:dyDescent="0.35">
      <c r="B9205">
        <v>9202</v>
      </c>
      <c r="C9205">
        <v>0.92015000000000002</v>
      </c>
      <c r="D9205">
        <v>0.55615000000000003</v>
      </c>
      <c r="E9205">
        <v>0.84414999999999996</v>
      </c>
      <c r="F9205">
        <v>0.26795000000000002</v>
      </c>
      <c r="G9205">
        <v>0.63005</v>
      </c>
      <c r="H9205">
        <v>0.65725</v>
      </c>
      <c r="I9205">
        <v>0.87085000000000001</v>
      </c>
      <c r="J9205">
        <v>0.23874999999999999</v>
      </c>
      <c r="K9205">
        <v>0.35365000000000002</v>
      </c>
      <c r="L9205">
        <v>0.18304999999999999</v>
      </c>
      <c r="M9205">
        <v>0.49204999999999999</v>
      </c>
    </row>
    <row r="9206" spans="2:13" x14ac:dyDescent="0.35">
      <c r="B9206">
        <v>9203</v>
      </c>
      <c r="C9206">
        <v>0.92025000000000001</v>
      </c>
      <c r="D9206">
        <v>0.36475000000000002</v>
      </c>
      <c r="E9206">
        <v>0.42125000000000001</v>
      </c>
      <c r="F9206">
        <v>0.73995</v>
      </c>
      <c r="G9206">
        <v>0.96455000000000002</v>
      </c>
      <c r="H9206">
        <v>0.40005000000000002</v>
      </c>
      <c r="I9206">
        <v>0.75395000000000001</v>
      </c>
      <c r="J9206">
        <v>0.23594999999999999</v>
      </c>
      <c r="K9206">
        <v>0.25424999999999998</v>
      </c>
      <c r="L9206">
        <v>0.36895</v>
      </c>
      <c r="M9206">
        <v>0.78264999999999996</v>
      </c>
    </row>
    <row r="9207" spans="2:13" x14ac:dyDescent="0.35">
      <c r="B9207">
        <v>9204</v>
      </c>
      <c r="C9207">
        <v>0.92035</v>
      </c>
      <c r="D9207">
        <v>0.29344999999999999</v>
      </c>
      <c r="E9207">
        <v>0.77515000000000001</v>
      </c>
      <c r="F9207">
        <v>0.98745000000000005</v>
      </c>
      <c r="G9207">
        <v>0.58614999999999995</v>
      </c>
      <c r="H9207">
        <v>7.1550000000000002E-2</v>
      </c>
      <c r="I9207">
        <v>0.13994999999999999</v>
      </c>
      <c r="J9207">
        <v>0.98355000000000004</v>
      </c>
      <c r="K9207">
        <v>0.42135</v>
      </c>
      <c r="L9207">
        <v>0.86514999999999997</v>
      </c>
      <c r="M9207">
        <v>0.86865000000000003</v>
      </c>
    </row>
    <row r="9208" spans="2:13" x14ac:dyDescent="0.35">
      <c r="B9208">
        <v>9205</v>
      </c>
      <c r="C9208">
        <v>0.92044999999999999</v>
      </c>
      <c r="D9208">
        <v>0.53495000000000004</v>
      </c>
      <c r="E9208">
        <v>0.84575</v>
      </c>
      <c r="F9208">
        <v>0.10995000000000001</v>
      </c>
      <c r="G9208">
        <v>0.59955000000000003</v>
      </c>
      <c r="H9208">
        <v>0.54025000000000001</v>
      </c>
      <c r="I9208">
        <v>0.95445000000000002</v>
      </c>
      <c r="J9208">
        <v>0.26164999999999999</v>
      </c>
      <c r="K9208">
        <v>8.0149999999999999E-2</v>
      </c>
      <c r="L9208">
        <v>0.22764999999999999</v>
      </c>
      <c r="M9208">
        <v>0.24074999999999999</v>
      </c>
    </row>
    <row r="9209" spans="2:13" x14ac:dyDescent="0.35">
      <c r="B9209">
        <v>9206</v>
      </c>
      <c r="C9209">
        <v>0.92054999999999998</v>
      </c>
      <c r="D9209">
        <v>0.52915000000000001</v>
      </c>
      <c r="E9209">
        <v>0.14185</v>
      </c>
      <c r="F9209">
        <v>0.69564999999999999</v>
      </c>
      <c r="G9209">
        <v>0.42895</v>
      </c>
      <c r="H9209">
        <v>0.89554999999999996</v>
      </c>
      <c r="I9209">
        <v>0.67654999999999998</v>
      </c>
      <c r="J9209">
        <v>0.41954999999999998</v>
      </c>
      <c r="K9209">
        <v>0.92205000000000004</v>
      </c>
      <c r="L9209">
        <v>0.83735000000000004</v>
      </c>
      <c r="M9209">
        <v>0.46765000000000001</v>
      </c>
    </row>
    <row r="9210" spans="2:13" x14ac:dyDescent="0.35">
      <c r="B9210">
        <v>9207</v>
      </c>
      <c r="C9210">
        <v>0.92064999999999997</v>
      </c>
      <c r="D9210">
        <v>0.12975</v>
      </c>
      <c r="E9210">
        <v>0.36785000000000001</v>
      </c>
      <c r="F9210">
        <v>0.14765</v>
      </c>
      <c r="G9210">
        <v>0.19214999999999999</v>
      </c>
      <c r="H9210">
        <v>0.17555000000000001</v>
      </c>
      <c r="I9210">
        <v>0.21395</v>
      </c>
      <c r="J9210">
        <v>0.98885000000000001</v>
      </c>
      <c r="K9210">
        <v>0.64395000000000002</v>
      </c>
      <c r="L9210">
        <v>0.14255000000000001</v>
      </c>
      <c r="M9210">
        <v>0.94105000000000005</v>
      </c>
    </row>
    <row r="9211" spans="2:13" x14ac:dyDescent="0.35">
      <c r="B9211">
        <v>9208</v>
      </c>
      <c r="C9211">
        <v>0.92074999999999996</v>
      </c>
      <c r="D9211">
        <v>0.84565000000000001</v>
      </c>
      <c r="E9211">
        <v>0.69974999999999998</v>
      </c>
      <c r="F9211">
        <v>0.18315000000000001</v>
      </c>
      <c r="G9211">
        <v>0.29404999999999998</v>
      </c>
      <c r="H9211">
        <v>0.46344999999999997</v>
      </c>
      <c r="I9211">
        <v>0.60465000000000002</v>
      </c>
      <c r="J9211">
        <v>3.6549999999999999E-2</v>
      </c>
      <c r="K9211">
        <v>0.15035000000000001</v>
      </c>
      <c r="L9211">
        <v>0.42595</v>
      </c>
      <c r="M9211">
        <v>7.1550000000000002E-2</v>
      </c>
    </row>
    <row r="9212" spans="2:13" x14ac:dyDescent="0.35">
      <c r="B9212">
        <v>9209</v>
      </c>
      <c r="C9212">
        <v>0.92084999999999995</v>
      </c>
      <c r="D9212">
        <v>0.59855000000000003</v>
      </c>
      <c r="E9212">
        <v>0.89585000000000004</v>
      </c>
      <c r="F9212">
        <v>0.26624999999999999</v>
      </c>
      <c r="G9212">
        <v>0.37325000000000003</v>
      </c>
      <c r="H9212">
        <v>0.80345</v>
      </c>
      <c r="I9212">
        <v>0.34815000000000002</v>
      </c>
      <c r="J9212">
        <v>5.4050000000000001E-2</v>
      </c>
      <c r="K9212">
        <v>0.86814999999999998</v>
      </c>
      <c r="L9212">
        <v>0.96055000000000001</v>
      </c>
      <c r="M9212">
        <v>0.70074999999999998</v>
      </c>
    </row>
    <row r="9213" spans="2:13" x14ac:dyDescent="0.35">
      <c r="B9213">
        <v>9210</v>
      </c>
      <c r="C9213">
        <v>0.92095000000000005</v>
      </c>
      <c r="D9213">
        <v>0.96794999999999998</v>
      </c>
      <c r="E9213">
        <v>1.8149999999999999E-2</v>
      </c>
      <c r="F9213">
        <v>0.62004999999999999</v>
      </c>
      <c r="G9213">
        <v>0.60094999999999998</v>
      </c>
      <c r="H9213">
        <v>0.58704999999999996</v>
      </c>
      <c r="I9213">
        <v>0.67395000000000005</v>
      </c>
      <c r="J9213">
        <v>0.92044999999999999</v>
      </c>
      <c r="K9213">
        <v>0.57915000000000005</v>
      </c>
      <c r="L9213">
        <v>0.76515</v>
      </c>
      <c r="M9213">
        <v>0.36545</v>
      </c>
    </row>
    <row r="9214" spans="2:13" x14ac:dyDescent="0.35">
      <c r="B9214">
        <v>9211</v>
      </c>
      <c r="C9214">
        <v>0.92105000000000004</v>
      </c>
      <c r="D9214">
        <v>6.2350000000000003E-2</v>
      </c>
      <c r="E9214">
        <v>0.72885</v>
      </c>
      <c r="F9214">
        <v>5.0000000000000002E-5</v>
      </c>
      <c r="G9214">
        <v>0.26715</v>
      </c>
      <c r="H9214">
        <v>0.22355</v>
      </c>
      <c r="I9214">
        <v>0.54154999999999998</v>
      </c>
      <c r="J9214">
        <v>0.99624999999999997</v>
      </c>
      <c r="K9214">
        <v>0.78295000000000003</v>
      </c>
      <c r="L9214">
        <v>0.21535000000000001</v>
      </c>
      <c r="M9214">
        <v>2.215E-2</v>
      </c>
    </row>
    <row r="9215" spans="2:13" x14ac:dyDescent="0.35">
      <c r="B9215">
        <v>9212</v>
      </c>
      <c r="C9215">
        <v>0.92115000000000002</v>
      </c>
      <c r="D9215">
        <v>2.095E-2</v>
      </c>
      <c r="E9215">
        <v>4.45E-3</v>
      </c>
      <c r="F9215">
        <v>0.78195000000000003</v>
      </c>
      <c r="G9215">
        <v>0.29735</v>
      </c>
      <c r="H9215">
        <v>6.515E-2</v>
      </c>
      <c r="I9215">
        <v>0.57945000000000002</v>
      </c>
      <c r="J9215">
        <v>0.20324999999999999</v>
      </c>
      <c r="K9215">
        <v>0.10585</v>
      </c>
      <c r="L9215">
        <v>0.40365000000000001</v>
      </c>
      <c r="M9215">
        <v>0.74765000000000004</v>
      </c>
    </row>
    <row r="9216" spans="2:13" x14ac:dyDescent="0.35">
      <c r="B9216">
        <v>9213</v>
      </c>
      <c r="C9216">
        <v>0.92125000000000001</v>
      </c>
      <c r="D9216">
        <v>8.2150000000000001E-2</v>
      </c>
      <c r="E9216">
        <v>0.51054999999999995</v>
      </c>
      <c r="F9216">
        <v>0.25735000000000002</v>
      </c>
      <c r="G9216">
        <v>0.83455000000000001</v>
      </c>
      <c r="H9216">
        <v>0.79464999999999997</v>
      </c>
      <c r="I9216">
        <v>0.27605000000000002</v>
      </c>
      <c r="J9216">
        <v>0.85065000000000002</v>
      </c>
      <c r="K9216">
        <v>0.91134999999999999</v>
      </c>
      <c r="L9216">
        <v>7.3450000000000001E-2</v>
      </c>
      <c r="M9216">
        <v>0.30595</v>
      </c>
    </row>
    <row r="9217" spans="2:13" x14ac:dyDescent="0.35">
      <c r="B9217">
        <v>9214</v>
      </c>
      <c r="C9217">
        <v>0.92135</v>
      </c>
      <c r="D9217">
        <v>0.83425000000000005</v>
      </c>
      <c r="E9217">
        <v>4.505E-2</v>
      </c>
      <c r="F9217">
        <v>0.41854999999999998</v>
      </c>
      <c r="G9217">
        <v>0.71435000000000004</v>
      </c>
      <c r="H9217">
        <v>0.32884999999999998</v>
      </c>
      <c r="I9217">
        <v>0.13444999999999999</v>
      </c>
      <c r="J9217">
        <v>0.83774999999999999</v>
      </c>
      <c r="K9217">
        <v>0.73255000000000003</v>
      </c>
      <c r="L9217">
        <v>0.95725000000000005</v>
      </c>
      <c r="M9217">
        <v>0.37595000000000001</v>
      </c>
    </row>
    <row r="9218" spans="2:13" x14ac:dyDescent="0.35">
      <c r="B9218">
        <v>9215</v>
      </c>
      <c r="C9218">
        <v>0.92144999999999999</v>
      </c>
      <c r="D9218">
        <v>0.27284999999999998</v>
      </c>
      <c r="E9218">
        <v>0.19345000000000001</v>
      </c>
      <c r="F9218">
        <v>0.37864999999999999</v>
      </c>
      <c r="G9218">
        <v>0.79025000000000001</v>
      </c>
      <c r="H9218">
        <v>0.85004999999999997</v>
      </c>
      <c r="I9218">
        <v>0.70474999999999999</v>
      </c>
      <c r="J9218">
        <v>0.39615</v>
      </c>
      <c r="K9218">
        <v>8.4999999999999995E-4</v>
      </c>
      <c r="L9218">
        <v>0.84665000000000001</v>
      </c>
      <c r="M9218">
        <v>0.58914999999999995</v>
      </c>
    </row>
    <row r="9219" spans="2:13" x14ac:dyDescent="0.35">
      <c r="B9219">
        <v>9216</v>
      </c>
      <c r="C9219">
        <v>0.92154999999999998</v>
      </c>
      <c r="D9219">
        <v>0.87985000000000002</v>
      </c>
      <c r="E9219">
        <v>3.585E-2</v>
      </c>
      <c r="F9219">
        <v>0.19645000000000001</v>
      </c>
      <c r="G9219">
        <v>0.90034999999999998</v>
      </c>
      <c r="H9219">
        <v>0.11555</v>
      </c>
      <c r="I9219">
        <v>3.6049999999999999E-2</v>
      </c>
      <c r="J9219">
        <v>9.2149999999999996E-2</v>
      </c>
      <c r="K9219">
        <v>0.38845000000000002</v>
      </c>
      <c r="L9219">
        <v>0.82294999999999996</v>
      </c>
      <c r="M9219">
        <v>9.1149999999999995E-2</v>
      </c>
    </row>
    <row r="9220" spans="2:13" x14ac:dyDescent="0.35">
      <c r="B9220">
        <v>9217</v>
      </c>
      <c r="C9220">
        <v>0.92164999999999997</v>
      </c>
      <c r="D9220">
        <v>0.19015000000000001</v>
      </c>
      <c r="E9220">
        <v>0.32074999999999998</v>
      </c>
      <c r="F9220">
        <v>0.31295000000000001</v>
      </c>
      <c r="G9220">
        <v>0.11475</v>
      </c>
      <c r="H9220">
        <v>0.28055000000000002</v>
      </c>
      <c r="I9220">
        <v>0.46444999999999997</v>
      </c>
      <c r="J9220">
        <v>0.62434999999999996</v>
      </c>
      <c r="K9220">
        <v>0.88624999999999998</v>
      </c>
      <c r="L9220">
        <v>0.93764999999999998</v>
      </c>
      <c r="M9220">
        <v>0.64365000000000006</v>
      </c>
    </row>
    <row r="9221" spans="2:13" x14ac:dyDescent="0.35">
      <c r="B9221">
        <v>9218</v>
      </c>
      <c r="C9221">
        <v>0.92174999999999996</v>
      </c>
      <c r="D9221">
        <v>0.87285000000000001</v>
      </c>
      <c r="E9221">
        <v>0.43225000000000002</v>
      </c>
      <c r="F9221">
        <v>0.49864999999999998</v>
      </c>
      <c r="G9221">
        <v>0.25035000000000002</v>
      </c>
      <c r="H9221">
        <v>5.2949999999999997E-2</v>
      </c>
      <c r="I9221">
        <v>0.31514999999999999</v>
      </c>
      <c r="J9221">
        <v>0.92935000000000001</v>
      </c>
      <c r="K9221">
        <v>0.75334999999999996</v>
      </c>
      <c r="L9221">
        <v>0.54754999999999998</v>
      </c>
      <c r="M9221">
        <v>0.43414999999999998</v>
      </c>
    </row>
    <row r="9222" spans="2:13" x14ac:dyDescent="0.35">
      <c r="B9222">
        <v>9219</v>
      </c>
      <c r="C9222">
        <v>0.92184999999999995</v>
      </c>
      <c r="D9222">
        <v>0.99685000000000001</v>
      </c>
      <c r="E9222">
        <v>0.67695000000000005</v>
      </c>
      <c r="F9222">
        <v>0.66515000000000002</v>
      </c>
      <c r="G9222">
        <v>0.29325000000000001</v>
      </c>
      <c r="H9222">
        <v>0.67784999999999995</v>
      </c>
      <c r="I9222">
        <v>0.59584999999999999</v>
      </c>
      <c r="J9222">
        <v>0.82145000000000001</v>
      </c>
      <c r="K9222">
        <v>0.55584999999999996</v>
      </c>
      <c r="L9222">
        <v>0.34115000000000001</v>
      </c>
      <c r="M9222">
        <v>0.52354999999999996</v>
      </c>
    </row>
    <row r="9223" spans="2:13" x14ac:dyDescent="0.35">
      <c r="B9223">
        <v>9220</v>
      </c>
      <c r="C9223">
        <v>0.92195000000000005</v>
      </c>
      <c r="D9223">
        <v>0.72345000000000004</v>
      </c>
      <c r="E9223">
        <v>0.37314999999999998</v>
      </c>
      <c r="F9223">
        <v>0.32205</v>
      </c>
      <c r="G9223">
        <v>0.98175000000000001</v>
      </c>
      <c r="H9223">
        <v>0.75765000000000005</v>
      </c>
      <c r="I9223">
        <v>0.42935000000000001</v>
      </c>
      <c r="J9223">
        <v>0.44135000000000002</v>
      </c>
      <c r="K9223">
        <v>0.20805000000000001</v>
      </c>
      <c r="L9223">
        <v>0.36385000000000001</v>
      </c>
      <c r="M9223">
        <v>0.88685000000000003</v>
      </c>
    </row>
    <row r="9224" spans="2:13" x14ac:dyDescent="0.35">
      <c r="B9224">
        <v>9221</v>
      </c>
      <c r="C9224">
        <v>0.92205000000000004</v>
      </c>
      <c r="D9224">
        <v>0.44745000000000001</v>
      </c>
      <c r="E9224">
        <v>0.90534999999999999</v>
      </c>
      <c r="F9224">
        <v>6.8849999999999995E-2</v>
      </c>
      <c r="G9224">
        <v>0.88844999999999996</v>
      </c>
      <c r="H9224">
        <v>0.87185000000000001</v>
      </c>
      <c r="I9224">
        <v>0.91744999999999999</v>
      </c>
      <c r="J9224">
        <v>0.62014999999999998</v>
      </c>
      <c r="K9224">
        <v>0.78754999999999997</v>
      </c>
      <c r="L9224">
        <v>0.57915000000000005</v>
      </c>
      <c r="M9224">
        <v>6.3149999999999998E-2</v>
      </c>
    </row>
    <row r="9225" spans="2:13" x14ac:dyDescent="0.35">
      <c r="B9225">
        <v>9222</v>
      </c>
      <c r="C9225">
        <v>0.92215000000000003</v>
      </c>
      <c r="D9225">
        <v>0.94504999999999995</v>
      </c>
      <c r="E9225">
        <v>0.65974999999999995</v>
      </c>
      <c r="F9225">
        <v>0.30904999999999999</v>
      </c>
      <c r="G9225">
        <v>0.32455000000000001</v>
      </c>
      <c r="H9225">
        <v>0.19445000000000001</v>
      </c>
      <c r="I9225">
        <v>0.41475000000000001</v>
      </c>
      <c r="J9225">
        <v>0.20585000000000001</v>
      </c>
      <c r="K9225">
        <v>0.22775000000000001</v>
      </c>
      <c r="L9225">
        <v>0.70274999999999999</v>
      </c>
      <c r="M9225">
        <v>0.83045000000000002</v>
      </c>
    </row>
    <row r="9226" spans="2:13" x14ac:dyDescent="0.35">
      <c r="B9226">
        <v>9223</v>
      </c>
      <c r="C9226">
        <v>0.92225000000000001</v>
      </c>
      <c r="D9226">
        <v>8.795E-2</v>
      </c>
      <c r="E9226">
        <v>0.11645</v>
      </c>
      <c r="F9226">
        <v>0.58684999999999998</v>
      </c>
      <c r="G9226">
        <v>0.47325</v>
      </c>
      <c r="H9226">
        <v>0.26905000000000001</v>
      </c>
      <c r="I9226">
        <v>0.57164999999999999</v>
      </c>
      <c r="J9226">
        <v>0.51385000000000003</v>
      </c>
      <c r="K9226">
        <v>0.10265000000000001</v>
      </c>
      <c r="L9226">
        <v>0.71435000000000004</v>
      </c>
      <c r="M9226">
        <v>0.28675</v>
      </c>
    </row>
    <row r="9227" spans="2:13" x14ac:dyDescent="0.35">
      <c r="B9227">
        <v>9224</v>
      </c>
      <c r="C9227">
        <v>0.92235</v>
      </c>
      <c r="D9227">
        <v>0.57994999999999997</v>
      </c>
      <c r="E9227">
        <v>0.84635000000000005</v>
      </c>
      <c r="F9227">
        <v>0.30325000000000002</v>
      </c>
      <c r="G9227">
        <v>0.50214999999999999</v>
      </c>
      <c r="H9227">
        <v>0.96614999999999995</v>
      </c>
      <c r="I9227">
        <v>0.83645000000000003</v>
      </c>
      <c r="J9227">
        <v>0.85445000000000004</v>
      </c>
      <c r="K9227">
        <v>0.33645000000000003</v>
      </c>
      <c r="L9227">
        <v>0.69274999999999998</v>
      </c>
      <c r="M9227">
        <v>0.58704999999999996</v>
      </c>
    </row>
    <row r="9228" spans="2:13" x14ac:dyDescent="0.35">
      <c r="B9228">
        <v>9225</v>
      </c>
      <c r="C9228">
        <v>0.92244999999999999</v>
      </c>
      <c r="D9228">
        <v>0.29285</v>
      </c>
      <c r="E9228">
        <v>0.27065</v>
      </c>
      <c r="F9228">
        <v>0.78454999999999997</v>
      </c>
      <c r="G9228">
        <v>0.29704999999999998</v>
      </c>
      <c r="H9228">
        <v>0.56425000000000003</v>
      </c>
      <c r="I9228">
        <v>0.61795</v>
      </c>
      <c r="J9228">
        <v>0.60524999999999995</v>
      </c>
      <c r="K9228">
        <v>0.55205000000000004</v>
      </c>
      <c r="L9228">
        <v>0.63205</v>
      </c>
      <c r="M9228">
        <v>0.62805</v>
      </c>
    </row>
    <row r="9229" spans="2:13" x14ac:dyDescent="0.35">
      <c r="B9229">
        <v>9226</v>
      </c>
      <c r="C9229">
        <v>0.92254999999999998</v>
      </c>
      <c r="D9229">
        <v>0.49654999999999999</v>
      </c>
      <c r="E9229">
        <v>0.25824999999999998</v>
      </c>
      <c r="F9229">
        <v>0.91164999999999996</v>
      </c>
      <c r="G9229">
        <v>1.1849999999999999E-2</v>
      </c>
      <c r="H9229">
        <v>0.27365</v>
      </c>
      <c r="I9229">
        <v>0.14974999999999999</v>
      </c>
      <c r="J9229">
        <v>0.38984999999999997</v>
      </c>
      <c r="K9229">
        <v>0.14774999999999999</v>
      </c>
      <c r="L9229">
        <v>0.92754999999999999</v>
      </c>
      <c r="M9229">
        <v>2.9950000000000001E-2</v>
      </c>
    </row>
    <row r="9230" spans="2:13" x14ac:dyDescent="0.35">
      <c r="B9230">
        <v>9227</v>
      </c>
      <c r="C9230">
        <v>0.92264999999999997</v>
      </c>
      <c r="D9230">
        <v>0.23605000000000001</v>
      </c>
      <c r="E9230">
        <v>0.99475000000000002</v>
      </c>
      <c r="F9230">
        <v>0.97135000000000005</v>
      </c>
      <c r="G9230">
        <v>0.51805000000000001</v>
      </c>
      <c r="H9230">
        <v>0.40215000000000001</v>
      </c>
      <c r="I9230">
        <v>0.39905000000000002</v>
      </c>
      <c r="J9230">
        <v>0.89034999999999997</v>
      </c>
      <c r="K9230">
        <v>1.0749999999999999E-2</v>
      </c>
      <c r="L9230">
        <v>7.6450000000000004E-2</v>
      </c>
      <c r="M9230">
        <v>0.96694999999999998</v>
      </c>
    </row>
    <row r="9231" spans="2:13" x14ac:dyDescent="0.35">
      <c r="B9231">
        <v>9228</v>
      </c>
      <c r="C9231">
        <v>0.92274999999999996</v>
      </c>
      <c r="D9231">
        <v>0.27675</v>
      </c>
      <c r="E9231">
        <v>0.75895000000000001</v>
      </c>
      <c r="F9231">
        <v>0.74314999999999998</v>
      </c>
      <c r="G9231">
        <v>0.34355000000000002</v>
      </c>
      <c r="H9231">
        <v>0.92745</v>
      </c>
      <c r="I9231">
        <v>0.96484999999999999</v>
      </c>
      <c r="J9231">
        <v>5.6750000000000002E-2</v>
      </c>
      <c r="K9231">
        <v>0.66195000000000004</v>
      </c>
      <c r="L9231">
        <v>0.98914999999999997</v>
      </c>
      <c r="M9231">
        <v>5.6250000000000001E-2</v>
      </c>
    </row>
    <row r="9232" spans="2:13" x14ac:dyDescent="0.35">
      <c r="B9232">
        <v>9229</v>
      </c>
      <c r="C9232">
        <v>0.92284999999999995</v>
      </c>
      <c r="D9232">
        <v>0.20344999999999999</v>
      </c>
      <c r="E9232">
        <v>0.46105000000000002</v>
      </c>
      <c r="F9232">
        <v>0.70145000000000002</v>
      </c>
      <c r="G9232">
        <v>0.15815000000000001</v>
      </c>
      <c r="H9232">
        <v>0.23144999999999999</v>
      </c>
      <c r="I9232">
        <v>0.49395</v>
      </c>
      <c r="J9232">
        <v>0.25105</v>
      </c>
      <c r="K9232">
        <v>7.7549999999999994E-2</v>
      </c>
      <c r="L9232">
        <v>0.50805</v>
      </c>
      <c r="M9232">
        <v>0.71225000000000005</v>
      </c>
    </row>
    <row r="9233" spans="2:13" x14ac:dyDescent="0.35">
      <c r="B9233">
        <v>9230</v>
      </c>
      <c r="C9233">
        <v>0.92295000000000005</v>
      </c>
      <c r="D9233">
        <v>0.47544999999999998</v>
      </c>
      <c r="E9233">
        <v>0.52485000000000004</v>
      </c>
      <c r="F9233">
        <v>0.90544999999999998</v>
      </c>
      <c r="G9233">
        <v>0.43495</v>
      </c>
      <c r="H9233">
        <v>0.17904999999999999</v>
      </c>
      <c r="I9233">
        <v>0.43114999999999998</v>
      </c>
      <c r="J9233">
        <v>0.64324999999999999</v>
      </c>
      <c r="K9233">
        <v>0.49225000000000002</v>
      </c>
      <c r="L9233">
        <v>0.79784999999999995</v>
      </c>
      <c r="M9233">
        <v>0.92474999999999996</v>
      </c>
    </row>
    <row r="9234" spans="2:13" x14ac:dyDescent="0.35">
      <c r="B9234">
        <v>9231</v>
      </c>
      <c r="C9234">
        <v>0.92305000000000004</v>
      </c>
      <c r="D9234">
        <v>4.6050000000000001E-2</v>
      </c>
      <c r="E9234">
        <v>0.12385</v>
      </c>
      <c r="F9234">
        <v>0.51775000000000004</v>
      </c>
      <c r="G9234">
        <v>0.25295000000000001</v>
      </c>
      <c r="H9234">
        <v>0.51524999999999999</v>
      </c>
      <c r="I9234">
        <v>0.65105000000000002</v>
      </c>
      <c r="J9234">
        <v>0.27775</v>
      </c>
      <c r="K9234">
        <v>0.52834999999999999</v>
      </c>
      <c r="L9234">
        <v>8.3499999999999998E-3</v>
      </c>
      <c r="M9234">
        <v>0.11774999999999999</v>
      </c>
    </row>
    <row r="9235" spans="2:13" x14ac:dyDescent="0.35">
      <c r="B9235">
        <v>9232</v>
      </c>
      <c r="C9235">
        <v>0.92315000000000003</v>
      </c>
      <c r="D9235">
        <v>0.48425000000000001</v>
      </c>
      <c r="E9235">
        <v>0.99234999999999995</v>
      </c>
      <c r="F9235">
        <v>0.61045000000000005</v>
      </c>
      <c r="G9235">
        <v>0.95345000000000002</v>
      </c>
      <c r="H9235">
        <v>0.63095000000000001</v>
      </c>
      <c r="I9235">
        <v>0.50605</v>
      </c>
      <c r="J9235">
        <v>0.76685000000000003</v>
      </c>
      <c r="K9235">
        <v>0.90044999999999997</v>
      </c>
      <c r="L9235">
        <v>0.89375000000000004</v>
      </c>
      <c r="M9235">
        <v>0.41125</v>
      </c>
    </row>
    <row r="9236" spans="2:13" x14ac:dyDescent="0.35">
      <c r="B9236">
        <v>9233</v>
      </c>
      <c r="C9236">
        <v>0.92325000000000002</v>
      </c>
      <c r="D9236">
        <v>4.1450000000000001E-2</v>
      </c>
      <c r="E9236">
        <v>7.6950000000000005E-2</v>
      </c>
      <c r="F9236">
        <v>0.42964999999999998</v>
      </c>
      <c r="G9236">
        <v>0.69205000000000005</v>
      </c>
      <c r="H9236">
        <v>0.32755000000000001</v>
      </c>
      <c r="I9236">
        <v>0.25305</v>
      </c>
      <c r="J9236">
        <v>0.78854999999999997</v>
      </c>
      <c r="K9236">
        <v>0.51265000000000005</v>
      </c>
      <c r="L9236">
        <v>0.34994999999999998</v>
      </c>
      <c r="M9236">
        <v>0.40855000000000002</v>
      </c>
    </row>
    <row r="9237" spans="2:13" x14ac:dyDescent="0.35">
      <c r="B9237">
        <v>9234</v>
      </c>
      <c r="C9237">
        <v>0.92335</v>
      </c>
      <c r="D9237">
        <v>0.25495000000000001</v>
      </c>
      <c r="E9237">
        <v>0.13735</v>
      </c>
      <c r="F9237">
        <v>7.2650000000000006E-2</v>
      </c>
      <c r="G9237">
        <v>0.58525000000000005</v>
      </c>
      <c r="H9237">
        <v>0.80554999999999999</v>
      </c>
      <c r="I9237">
        <v>0.38574999999999998</v>
      </c>
      <c r="J9237">
        <v>0.90754999999999997</v>
      </c>
      <c r="K9237">
        <v>0.25924999999999998</v>
      </c>
      <c r="L9237">
        <v>0.27195000000000003</v>
      </c>
      <c r="M9237">
        <v>0.84025000000000005</v>
      </c>
    </row>
    <row r="9238" spans="2:13" x14ac:dyDescent="0.35">
      <c r="B9238">
        <v>9235</v>
      </c>
      <c r="C9238">
        <v>0.92344999999999999</v>
      </c>
      <c r="D9238">
        <v>0.34444999999999998</v>
      </c>
      <c r="E9238">
        <v>0.93284999999999996</v>
      </c>
      <c r="F9238">
        <v>0.53464999999999996</v>
      </c>
      <c r="G9238">
        <v>0.91515000000000002</v>
      </c>
      <c r="H9238">
        <v>0.29885</v>
      </c>
      <c r="I9238">
        <v>0.19015000000000001</v>
      </c>
      <c r="J9238">
        <v>0.94784999999999997</v>
      </c>
      <c r="K9238">
        <v>6.7150000000000001E-2</v>
      </c>
      <c r="L9238">
        <v>0.53215000000000001</v>
      </c>
      <c r="M9238">
        <v>0.80505000000000004</v>
      </c>
    </row>
    <row r="9239" spans="2:13" x14ac:dyDescent="0.35">
      <c r="B9239">
        <v>9236</v>
      </c>
      <c r="C9239">
        <v>0.92354999999999998</v>
      </c>
      <c r="D9239">
        <v>0.83115000000000006</v>
      </c>
      <c r="E9239">
        <v>0.21915000000000001</v>
      </c>
      <c r="F9239">
        <v>0.22355</v>
      </c>
      <c r="G9239">
        <v>0.75385000000000002</v>
      </c>
      <c r="H9239">
        <v>0.96635000000000004</v>
      </c>
      <c r="I9239">
        <v>0.62814999999999999</v>
      </c>
      <c r="J9239">
        <v>0.15765000000000001</v>
      </c>
      <c r="K9239">
        <v>0.71265000000000001</v>
      </c>
      <c r="L9239">
        <v>0.38085000000000002</v>
      </c>
      <c r="M9239">
        <v>8.8849999999999998E-2</v>
      </c>
    </row>
    <row r="9240" spans="2:13" x14ac:dyDescent="0.35">
      <c r="B9240">
        <v>9237</v>
      </c>
      <c r="C9240">
        <v>0.92364999999999997</v>
      </c>
      <c r="D9240">
        <v>0.69435000000000002</v>
      </c>
      <c r="E9240">
        <v>0.34605000000000002</v>
      </c>
      <c r="F9240">
        <v>0.55274999999999996</v>
      </c>
      <c r="G9240">
        <v>0.63575000000000004</v>
      </c>
      <c r="H9240">
        <v>0.62885000000000002</v>
      </c>
      <c r="I9240">
        <v>0.63514999999999999</v>
      </c>
      <c r="J9240">
        <v>0.91654999999999998</v>
      </c>
      <c r="K9240">
        <v>0.41404999999999997</v>
      </c>
      <c r="L9240">
        <v>0.89705000000000001</v>
      </c>
      <c r="M9240">
        <v>0.92274999999999996</v>
      </c>
    </row>
    <row r="9241" spans="2:13" x14ac:dyDescent="0.35">
      <c r="B9241">
        <v>9238</v>
      </c>
      <c r="C9241">
        <v>0.92374999999999996</v>
      </c>
      <c r="D9241">
        <v>0.51485000000000003</v>
      </c>
      <c r="E9241">
        <v>0.76154999999999995</v>
      </c>
      <c r="F9241">
        <v>0.95804999999999996</v>
      </c>
      <c r="G9241">
        <v>0.41804999999999998</v>
      </c>
      <c r="H9241">
        <v>0.81305000000000005</v>
      </c>
      <c r="I9241">
        <v>0.36985000000000001</v>
      </c>
      <c r="J9241">
        <v>0.87004999999999999</v>
      </c>
      <c r="K9241">
        <v>0.12305000000000001</v>
      </c>
      <c r="L9241">
        <v>0.66705000000000003</v>
      </c>
      <c r="M9241">
        <v>0.20605000000000001</v>
      </c>
    </row>
    <row r="9242" spans="2:13" x14ac:dyDescent="0.35">
      <c r="B9242">
        <v>9239</v>
      </c>
      <c r="C9242">
        <v>0.92384999999999995</v>
      </c>
      <c r="D9242">
        <v>0.61134999999999995</v>
      </c>
      <c r="E9242">
        <v>0.65034999999999998</v>
      </c>
      <c r="F9242">
        <v>0.82494999999999996</v>
      </c>
      <c r="G9242">
        <v>0.77744999999999997</v>
      </c>
      <c r="H9242">
        <v>0.17494999999999999</v>
      </c>
      <c r="I9242">
        <v>0.84225000000000005</v>
      </c>
      <c r="J9242">
        <v>0.47475000000000001</v>
      </c>
      <c r="K9242">
        <v>0.58304999999999996</v>
      </c>
      <c r="L9242">
        <v>0.91705000000000003</v>
      </c>
      <c r="M9242">
        <v>7.8450000000000006E-2</v>
      </c>
    </row>
    <row r="9243" spans="2:13" x14ac:dyDescent="0.35">
      <c r="B9243">
        <v>9240</v>
      </c>
      <c r="C9243">
        <v>0.92395000000000005</v>
      </c>
      <c r="D9243">
        <v>0.94874999999999998</v>
      </c>
      <c r="E9243">
        <v>0.96655000000000002</v>
      </c>
      <c r="F9243">
        <v>0.80874999999999997</v>
      </c>
      <c r="G9243">
        <v>0.92415000000000003</v>
      </c>
      <c r="H9243">
        <v>0.75285000000000002</v>
      </c>
      <c r="I9243">
        <v>8.0649999999999999E-2</v>
      </c>
      <c r="J9243">
        <v>0.40525</v>
      </c>
      <c r="K9243">
        <v>0.90364999999999995</v>
      </c>
      <c r="L9243">
        <v>0.34805000000000003</v>
      </c>
      <c r="M9243">
        <v>0.74614999999999998</v>
      </c>
    </row>
    <row r="9244" spans="2:13" x14ac:dyDescent="0.35">
      <c r="B9244">
        <v>9241</v>
      </c>
      <c r="C9244">
        <v>0.92405000000000004</v>
      </c>
      <c r="D9244">
        <v>6.2149999999999997E-2</v>
      </c>
      <c r="E9244">
        <v>0.92905000000000004</v>
      </c>
      <c r="F9244">
        <v>0.22364999999999999</v>
      </c>
      <c r="G9244">
        <v>0.21904999999999999</v>
      </c>
      <c r="H9244">
        <v>0.99665000000000004</v>
      </c>
      <c r="I9244">
        <v>0.85894999999999999</v>
      </c>
      <c r="J9244">
        <v>0.31445000000000001</v>
      </c>
      <c r="K9244">
        <v>3.4549999999999997E-2</v>
      </c>
      <c r="L9244">
        <v>0.19975000000000001</v>
      </c>
      <c r="M9244">
        <v>0.46205000000000002</v>
      </c>
    </row>
    <row r="9245" spans="2:13" x14ac:dyDescent="0.35">
      <c r="B9245">
        <v>9242</v>
      </c>
      <c r="C9245">
        <v>0.92415000000000003</v>
      </c>
      <c r="D9245">
        <v>0.61804999999999999</v>
      </c>
      <c r="E9245">
        <v>0.60994999999999999</v>
      </c>
      <c r="F9245">
        <v>0.59884999999999999</v>
      </c>
      <c r="G9245">
        <v>0.96314999999999995</v>
      </c>
      <c r="H9245">
        <v>0.93505000000000005</v>
      </c>
      <c r="I9245">
        <v>0.78695000000000004</v>
      </c>
      <c r="J9245">
        <v>0.70004999999999995</v>
      </c>
      <c r="K9245">
        <v>0.14754999999999999</v>
      </c>
      <c r="L9245">
        <v>0.46274999999999999</v>
      </c>
      <c r="M9245">
        <v>0.32214999999999999</v>
      </c>
    </row>
    <row r="9246" spans="2:13" x14ac:dyDescent="0.35">
      <c r="B9246">
        <v>9243</v>
      </c>
      <c r="C9246">
        <v>0.92425000000000002</v>
      </c>
      <c r="D9246">
        <v>0.52134999999999998</v>
      </c>
      <c r="E9246">
        <v>0.93025000000000002</v>
      </c>
      <c r="F9246">
        <v>0.27234999999999998</v>
      </c>
      <c r="G9246">
        <v>0.36814999999999998</v>
      </c>
      <c r="H9246">
        <v>0.28565000000000002</v>
      </c>
      <c r="I9246">
        <v>0.74934999999999996</v>
      </c>
      <c r="J9246">
        <v>0.93454999999999999</v>
      </c>
      <c r="K9246">
        <v>0.82604999999999995</v>
      </c>
      <c r="L9246">
        <v>0.38995000000000002</v>
      </c>
      <c r="M9246">
        <v>7.0550000000000002E-2</v>
      </c>
    </row>
    <row r="9247" spans="2:13" x14ac:dyDescent="0.35">
      <c r="B9247">
        <v>9244</v>
      </c>
      <c r="C9247">
        <v>0.92435</v>
      </c>
      <c r="D9247">
        <v>0.63014999999999999</v>
      </c>
      <c r="E9247">
        <v>0.39655000000000001</v>
      </c>
      <c r="F9247">
        <v>0.45934999999999998</v>
      </c>
      <c r="G9247">
        <v>0.66595000000000004</v>
      </c>
      <c r="H9247">
        <v>0.84665000000000001</v>
      </c>
      <c r="I9247">
        <v>0.99034999999999995</v>
      </c>
      <c r="J9247">
        <v>0.45934999999999998</v>
      </c>
      <c r="K9247">
        <v>0.43375000000000002</v>
      </c>
      <c r="L9247">
        <v>0.66725000000000001</v>
      </c>
      <c r="M9247">
        <v>0.45024999999999998</v>
      </c>
    </row>
    <row r="9248" spans="2:13" x14ac:dyDescent="0.35">
      <c r="B9248">
        <v>9245</v>
      </c>
      <c r="C9248">
        <v>0.92444999999999999</v>
      </c>
      <c r="D9248">
        <v>0.92164999999999997</v>
      </c>
      <c r="E9248">
        <v>0.63785000000000003</v>
      </c>
      <c r="F9248">
        <v>0.95245000000000002</v>
      </c>
      <c r="G9248">
        <v>0.30825000000000002</v>
      </c>
      <c r="H9248">
        <v>2.5250000000000002E-2</v>
      </c>
      <c r="I9248">
        <v>0.33395000000000002</v>
      </c>
      <c r="J9248">
        <v>0.62875000000000003</v>
      </c>
      <c r="K9248">
        <v>0.97775000000000001</v>
      </c>
      <c r="L9248">
        <v>0.63865000000000005</v>
      </c>
      <c r="M9248">
        <v>0.71255000000000002</v>
      </c>
    </row>
    <row r="9249" spans="2:13" x14ac:dyDescent="0.35">
      <c r="B9249">
        <v>9246</v>
      </c>
      <c r="C9249">
        <v>0.92454999999999998</v>
      </c>
      <c r="D9249">
        <v>0.93645</v>
      </c>
      <c r="E9249">
        <v>0.13935</v>
      </c>
      <c r="F9249">
        <v>0.66164999999999996</v>
      </c>
      <c r="G9249">
        <v>0.61194999999999999</v>
      </c>
      <c r="H9249">
        <v>0.60455000000000003</v>
      </c>
      <c r="I9249">
        <v>0.62634999999999996</v>
      </c>
      <c r="J9249">
        <v>0.90934999999999999</v>
      </c>
      <c r="K9249">
        <v>0.15765000000000001</v>
      </c>
      <c r="L9249">
        <v>0.69345000000000001</v>
      </c>
      <c r="M9249">
        <v>6.9349999999999995E-2</v>
      </c>
    </row>
    <row r="9250" spans="2:13" x14ac:dyDescent="0.35">
      <c r="B9250">
        <v>9247</v>
      </c>
      <c r="C9250">
        <v>0.92464999999999997</v>
      </c>
      <c r="D9250">
        <v>0.19164999999999999</v>
      </c>
      <c r="E9250">
        <v>0.61485000000000001</v>
      </c>
      <c r="F9250">
        <v>0.51154999999999995</v>
      </c>
      <c r="G9250">
        <v>0.80735000000000001</v>
      </c>
      <c r="H9250">
        <v>8.455E-2</v>
      </c>
      <c r="I9250">
        <v>0.66854999999999998</v>
      </c>
      <c r="J9250">
        <v>0.78134999999999999</v>
      </c>
      <c r="K9250">
        <v>0.64295000000000002</v>
      </c>
      <c r="L9250">
        <v>0.37924999999999998</v>
      </c>
      <c r="M9250">
        <v>1.555E-2</v>
      </c>
    </row>
    <row r="9251" spans="2:13" x14ac:dyDescent="0.35">
      <c r="B9251">
        <v>9248</v>
      </c>
      <c r="C9251">
        <v>0.92474999999999996</v>
      </c>
      <c r="D9251">
        <v>0.29994999999999999</v>
      </c>
      <c r="E9251">
        <v>0.69015000000000004</v>
      </c>
      <c r="F9251">
        <v>7.2249999999999995E-2</v>
      </c>
      <c r="G9251">
        <v>3.5500000000000002E-3</v>
      </c>
      <c r="H9251">
        <v>0.96294999999999997</v>
      </c>
      <c r="I9251">
        <v>0.77675000000000005</v>
      </c>
      <c r="J9251">
        <v>0.31104999999999999</v>
      </c>
      <c r="K9251">
        <v>0.39315</v>
      </c>
      <c r="L9251">
        <v>0.93074999999999997</v>
      </c>
      <c r="M9251">
        <v>9.4350000000000003E-2</v>
      </c>
    </row>
    <row r="9252" spans="2:13" x14ac:dyDescent="0.35">
      <c r="B9252">
        <v>9249</v>
      </c>
      <c r="C9252">
        <v>0.92484999999999995</v>
      </c>
      <c r="D9252">
        <v>2.8750000000000001E-2</v>
      </c>
      <c r="E9252">
        <v>0.18645</v>
      </c>
      <c r="F9252">
        <v>0.52564999999999995</v>
      </c>
      <c r="G9252">
        <v>0.72814999999999996</v>
      </c>
      <c r="H9252">
        <v>0.15454999999999999</v>
      </c>
      <c r="I9252">
        <v>0.88305</v>
      </c>
      <c r="J9252">
        <v>0.53515000000000001</v>
      </c>
      <c r="K9252">
        <v>0.51724999999999999</v>
      </c>
      <c r="L9252">
        <v>7.1650000000000005E-2</v>
      </c>
      <c r="M9252">
        <v>0.42625000000000002</v>
      </c>
    </row>
    <row r="9253" spans="2:13" x14ac:dyDescent="0.35">
      <c r="B9253">
        <v>9250</v>
      </c>
      <c r="C9253">
        <v>0.92495000000000005</v>
      </c>
      <c r="D9253">
        <v>0.52964999999999995</v>
      </c>
      <c r="E9253">
        <v>0.95235000000000003</v>
      </c>
      <c r="F9253">
        <v>0.87665000000000004</v>
      </c>
      <c r="G9253">
        <v>0.80884999999999996</v>
      </c>
      <c r="H9253">
        <v>0.40905000000000002</v>
      </c>
      <c r="I9253">
        <v>0.40244999999999997</v>
      </c>
      <c r="J9253">
        <v>0.23215</v>
      </c>
      <c r="K9253">
        <v>0.95365</v>
      </c>
      <c r="L9253">
        <v>0.73765000000000003</v>
      </c>
      <c r="M9253">
        <v>0.35175000000000001</v>
      </c>
    </row>
    <row r="9254" spans="2:13" x14ac:dyDescent="0.35">
      <c r="B9254">
        <v>9251</v>
      </c>
      <c r="C9254">
        <v>0.92505000000000004</v>
      </c>
      <c r="D9254">
        <v>0.95215000000000005</v>
      </c>
      <c r="E9254">
        <v>0.54705000000000004</v>
      </c>
      <c r="F9254">
        <v>0.10505</v>
      </c>
      <c r="G9254">
        <v>0.31585000000000002</v>
      </c>
      <c r="H9254">
        <v>8.6499999999999997E-3</v>
      </c>
      <c r="I9254">
        <v>0.22105</v>
      </c>
      <c r="J9254">
        <v>0.89744999999999997</v>
      </c>
      <c r="K9254">
        <v>0.31995000000000001</v>
      </c>
      <c r="L9254">
        <v>0.57804999999999995</v>
      </c>
      <c r="M9254">
        <v>0.24554999999999999</v>
      </c>
    </row>
    <row r="9255" spans="2:13" x14ac:dyDescent="0.35">
      <c r="B9255">
        <v>9252</v>
      </c>
      <c r="C9255">
        <v>0.92515000000000003</v>
      </c>
      <c r="D9255">
        <v>0.91525000000000001</v>
      </c>
      <c r="E9255">
        <v>0.89475000000000005</v>
      </c>
      <c r="F9255">
        <v>0.67435</v>
      </c>
      <c r="G9255">
        <v>0.71635000000000004</v>
      </c>
      <c r="H9255">
        <v>0.10835</v>
      </c>
      <c r="I9255">
        <v>0.37154999999999999</v>
      </c>
      <c r="J9255">
        <v>0.43075000000000002</v>
      </c>
      <c r="K9255">
        <v>0.15545</v>
      </c>
      <c r="L9255">
        <v>0.93264999999999998</v>
      </c>
      <c r="M9255">
        <v>0.42785000000000001</v>
      </c>
    </row>
    <row r="9256" spans="2:13" x14ac:dyDescent="0.35">
      <c r="B9256">
        <v>9253</v>
      </c>
      <c r="C9256">
        <v>0.92525000000000002</v>
      </c>
      <c r="D9256">
        <v>4.215E-2</v>
      </c>
      <c r="E9256">
        <v>0.84035000000000004</v>
      </c>
      <c r="F9256">
        <v>0.74955000000000005</v>
      </c>
      <c r="G9256">
        <v>0.22925000000000001</v>
      </c>
      <c r="H9256">
        <v>0.87655000000000005</v>
      </c>
      <c r="I9256">
        <v>1.585E-2</v>
      </c>
      <c r="J9256">
        <v>0.35085</v>
      </c>
      <c r="K9256">
        <v>0.21085000000000001</v>
      </c>
      <c r="L9256">
        <v>8.7749999999999995E-2</v>
      </c>
      <c r="M9256">
        <v>0.95245000000000002</v>
      </c>
    </row>
    <row r="9257" spans="2:13" x14ac:dyDescent="0.35">
      <c r="B9257">
        <v>9254</v>
      </c>
      <c r="C9257">
        <v>0.92535000000000001</v>
      </c>
      <c r="D9257">
        <v>8.2549999999999998E-2</v>
      </c>
      <c r="E9257">
        <v>0.37695000000000001</v>
      </c>
      <c r="F9257">
        <v>0.98445000000000005</v>
      </c>
      <c r="G9257">
        <v>0.32524999999999998</v>
      </c>
      <c r="H9257">
        <v>2.9350000000000001E-2</v>
      </c>
      <c r="I9257">
        <v>0.59904999999999997</v>
      </c>
      <c r="J9257">
        <v>0.41985</v>
      </c>
      <c r="K9257">
        <v>0.19155</v>
      </c>
      <c r="L9257">
        <v>0.79905000000000004</v>
      </c>
      <c r="M9257">
        <v>0.86534999999999995</v>
      </c>
    </row>
    <row r="9258" spans="2:13" x14ac:dyDescent="0.35">
      <c r="B9258">
        <v>9255</v>
      </c>
      <c r="C9258">
        <v>0.92544999999999999</v>
      </c>
      <c r="D9258">
        <v>0.90305000000000002</v>
      </c>
      <c r="E9258">
        <v>0.66874999999999996</v>
      </c>
      <c r="F9258">
        <v>0.35175000000000001</v>
      </c>
      <c r="G9258">
        <v>0.38834999999999997</v>
      </c>
      <c r="H9258">
        <v>0.88634999999999997</v>
      </c>
      <c r="I9258">
        <v>0.86375000000000002</v>
      </c>
      <c r="J9258">
        <v>0.70115000000000005</v>
      </c>
      <c r="K9258">
        <v>0.71065</v>
      </c>
      <c r="L9258">
        <v>9.8449999999999996E-2</v>
      </c>
      <c r="M9258">
        <v>9.75E-3</v>
      </c>
    </row>
    <row r="9259" spans="2:13" x14ac:dyDescent="0.35">
      <c r="B9259">
        <v>9256</v>
      </c>
      <c r="C9259">
        <v>0.92554999999999998</v>
      </c>
      <c r="D9259">
        <v>0.27505000000000002</v>
      </c>
      <c r="E9259">
        <v>0.26784999999999998</v>
      </c>
      <c r="F9259">
        <v>0.14524999999999999</v>
      </c>
      <c r="G9259">
        <v>0.90144999999999997</v>
      </c>
      <c r="H9259">
        <v>0.68025000000000002</v>
      </c>
      <c r="I9259">
        <v>0.64664999999999995</v>
      </c>
      <c r="J9259">
        <v>0.19334999999999999</v>
      </c>
      <c r="K9259">
        <v>0.25305</v>
      </c>
      <c r="L9259">
        <v>0.52964999999999995</v>
      </c>
      <c r="M9259">
        <v>0.65695000000000003</v>
      </c>
    </row>
    <row r="9260" spans="2:13" x14ac:dyDescent="0.35">
      <c r="B9260">
        <v>9257</v>
      </c>
      <c r="C9260">
        <v>0.92564999999999997</v>
      </c>
      <c r="D9260">
        <v>0.95535000000000003</v>
      </c>
      <c r="E9260">
        <v>0.59794999999999998</v>
      </c>
      <c r="F9260">
        <v>0.68464999999999998</v>
      </c>
      <c r="G9260">
        <v>0.28105000000000002</v>
      </c>
      <c r="H9260">
        <v>0.26555000000000001</v>
      </c>
      <c r="I9260">
        <v>0.10395</v>
      </c>
      <c r="J9260">
        <v>0.50844999999999996</v>
      </c>
      <c r="K9260">
        <v>0.65085000000000004</v>
      </c>
      <c r="L9260">
        <v>0.49404999999999999</v>
      </c>
      <c r="M9260">
        <v>5.1249999999999997E-2</v>
      </c>
    </row>
    <row r="9261" spans="2:13" x14ac:dyDescent="0.35">
      <c r="B9261">
        <v>9258</v>
      </c>
      <c r="C9261">
        <v>0.92574999999999996</v>
      </c>
      <c r="D9261">
        <v>0.89524999999999999</v>
      </c>
      <c r="E9261">
        <v>0.54995000000000005</v>
      </c>
      <c r="F9261">
        <v>0.79544999999999999</v>
      </c>
      <c r="G9261">
        <v>0.73675000000000002</v>
      </c>
      <c r="H9261">
        <v>0.89544999999999997</v>
      </c>
      <c r="I9261">
        <v>0.81994999999999996</v>
      </c>
      <c r="J9261">
        <v>0.37195</v>
      </c>
      <c r="K9261">
        <v>0.51875000000000004</v>
      </c>
      <c r="L9261">
        <v>0.22755</v>
      </c>
      <c r="M9261">
        <v>0.64165000000000005</v>
      </c>
    </row>
    <row r="9262" spans="2:13" x14ac:dyDescent="0.35">
      <c r="B9262">
        <v>9259</v>
      </c>
      <c r="C9262">
        <v>0.92584999999999995</v>
      </c>
      <c r="D9262">
        <v>2.0250000000000001E-2</v>
      </c>
      <c r="E9262">
        <v>7.0949999999999999E-2</v>
      </c>
      <c r="F9262">
        <v>0.87034999999999996</v>
      </c>
      <c r="G9262">
        <v>0.33074999999999999</v>
      </c>
      <c r="H9262">
        <v>0.88005</v>
      </c>
      <c r="I9262">
        <v>0.50165000000000004</v>
      </c>
      <c r="J9262">
        <v>0.55835000000000001</v>
      </c>
      <c r="K9262">
        <v>0.76434999999999997</v>
      </c>
      <c r="L9262">
        <v>1.9449999999999999E-2</v>
      </c>
      <c r="M9262">
        <v>0.80405000000000004</v>
      </c>
    </row>
    <row r="9263" spans="2:13" x14ac:dyDescent="0.35">
      <c r="B9263">
        <v>9260</v>
      </c>
      <c r="C9263">
        <v>0.92595000000000005</v>
      </c>
      <c r="D9263">
        <v>0.40455000000000002</v>
      </c>
      <c r="E9263">
        <v>0.66125</v>
      </c>
      <c r="F9263">
        <v>0.52144999999999997</v>
      </c>
      <c r="G9263">
        <v>0.54595000000000005</v>
      </c>
      <c r="H9263">
        <v>0.95704999999999996</v>
      </c>
      <c r="I9263">
        <v>0.39245000000000002</v>
      </c>
      <c r="J9263">
        <v>0.80154999999999998</v>
      </c>
      <c r="K9263">
        <v>0.55254999999999999</v>
      </c>
      <c r="L9263">
        <v>0.17065</v>
      </c>
      <c r="M9263">
        <v>0.43924999999999997</v>
      </c>
    </row>
    <row r="9264" spans="2:13" x14ac:dyDescent="0.35">
      <c r="B9264">
        <v>9261</v>
      </c>
      <c r="C9264">
        <v>0.92605000000000004</v>
      </c>
      <c r="D9264">
        <v>0.36225000000000002</v>
      </c>
      <c r="E9264">
        <v>0.21875</v>
      </c>
      <c r="F9264">
        <v>0.93925000000000003</v>
      </c>
      <c r="G9264">
        <v>0.21065</v>
      </c>
      <c r="H9264">
        <v>0.57455000000000001</v>
      </c>
      <c r="I9264">
        <v>6.5049999999999997E-2</v>
      </c>
      <c r="J9264">
        <v>0.95035000000000003</v>
      </c>
      <c r="K9264">
        <v>0.20544999999999999</v>
      </c>
      <c r="L9264">
        <v>3.15E-3</v>
      </c>
      <c r="M9264">
        <v>0.56084999999999996</v>
      </c>
    </row>
    <row r="9265" spans="2:13" x14ac:dyDescent="0.35">
      <c r="B9265">
        <v>9262</v>
      </c>
      <c r="C9265">
        <v>0.92615000000000003</v>
      </c>
      <c r="D9265">
        <v>0.18154999999999999</v>
      </c>
      <c r="E9265">
        <v>0.26155</v>
      </c>
      <c r="F9265">
        <v>0.36945</v>
      </c>
      <c r="G9265">
        <v>3.9500000000000004E-3</v>
      </c>
      <c r="H9265">
        <v>3.415E-2</v>
      </c>
      <c r="I9265">
        <v>0.40615000000000001</v>
      </c>
      <c r="J9265">
        <v>3.295E-2</v>
      </c>
      <c r="K9265">
        <v>0.39874999999999999</v>
      </c>
      <c r="L9265">
        <v>0.63495000000000001</v>
      </c>
      <c r="M9265">
        <v>0.80454999999999999</v>
      </c>
    </row>
    <row r="9266" spans="2:13" x14ac:dyDescent="0.35">
      <c r="B9266">
        <v>9263</v>
      </c>
      <c r="C9266">
        <v>0.92625000000000002</v>
      </c>
      <c r="D9266">
        <v>0.25214999999999999</v>
      </c>
      <c r="E9266">
        <v>0.50444999999999995</v>
      </c>
      <c r="F9266">
        <v>0.73855000000000004</v>
      </c>
      <c r="G9266">
        <v>0.44364999999999999</v>
      </c>
      <c r="H9266">
        <v>7.7149999999999996E-2</v>
      </c>
      <c r="I9266">
        <v>0.80315000000000003</v>
      </c>
      <c r="J9266">
        <v>0.56084999999999996</v>
      </c>
      <c r="K9266">
        <v>0.26674999999999999</v>
      </c>
      <c r="L9266">
        <v>0.89664999999999995</v>
      </c>
      <c r="M9266">
        <v>0.67525000000000002</v>
      </c>
    </row>
    <row r="9267" spans="2:13" x14ac:dyDescent="0.35">
      <c r="B9267">
        <v>9264</v>
      </c>
      <c r="C9267">
        <v>0.92635000000000001</v>
      </c>
      <c r="D9267">
        <v>0.16875000000000001</v>
      </c>
      <c r="E9267">
        <v>0.81564999999999999</v>
      </c>
      <c r="F9267">
        <v>0.37345</v>
      </c>
      <c r="G9267">
        <v>0.91395000000000004</v>
      </c>
      <c r="H9267">
        <v>0.83484999999999998</v>
      </c>
      <c r="I9267">
        <v>0.85485</v>
      </c>
      <c r="J9267">
        <v>0.10635</v>
      </c>
      <c r="K9267">
        <v>0.74434999999999996</v>
      </c>
      <c r="L9267">
        <v>0.11985</v>
      </c>
      <c r="M9267">
        <v>0.21165</v>
      </c>
    </row>
    <row r="9268" spans="2:13" x14ac:dyDescent="0.35">
      <c r="B9268">
        <v>9265</v>
      </c>
      <c r="C9268">
        <v>0.92645</v>
      </c>
      <c r="D9268">
        <v>0.74295</v>
      </c>
      <c r="E9268">
        <v>0.89815</v>
      </c>
      <c r="F9268">
        <v>0.83304999999999996</v>
      </c>
      <c r="G9268">
        <v>0.16355</v>
      </c>
      <c r="H9268">
        <v>0.86204999999999998</v>
      </c>
      <c r="I9268">
        <v>9.8849999999999993E-2</v>
      </c>
      <c r="J9268">
        <v>0.24754999999999999</v>
      </c>
      <c r="K9268">
        <v>0.33715000000000001</v>
      </c>
      <c r="L9268">
        <v>0.40125</v>
      </c>
      <c r="M9268">
        <v>0.83394999999999997</v>
      </c>
    </row>
    <row r="9269" spans="2:13" x14ac:dyDescent="0.35">
      <c r="B9269">
        <v>9266</v>
      </c>
      <c r="C9269">
        <v>0.92654999999999998</v>
      </c>
      <c r="D9269">
        <v>0.48035</v>
      </c>
      <c r="E9269">
        <v>0.58425000000000005</v>
      </c>
      <c r="F9269">
        <v>0.83725000000000005</v>
      </c>
      <c r="G9269">
        <v>0.56805000000000005</v>
      </c>
      <c r="H9269">
        <v>0.60545000000000004</v>
      </c>
      <c r="I9269">
        <v>0.22234999999999999</v>
      </c>
      <c r="J9269">
        <v>0.63644999999999996</v>
      </c>
      <c r="K9269">
        <v>0.37845000000000001</v>
      </c>
      <c r="L9269">
        <v>0.26734999999999998</v>
      </c>
      <c r="M9269">
        <v>0.26124999999999998</v>
      </c>
    </row>
    <row r="9270" spans="2:13" x14ac:dyDescent="0.35">
      <c r="B9270">
        <v>9267</v>
      </c>
      <c r="C9270">
        <v>0.92664999999999997</v>
      </c>
      <c r="D9270">
        <v>1.6750000000000001E-2</v>
      </c>
      <c r="E9270">
        <v>0.76205000000000001</v>
      </c>
      <c r="F9270">
        <v>0.16735</v>
      </c>
      <c r="G9270">
        <v>7.4950000000000003E-2</v>
      </c>
      <c r="H9270">
        <v>0.91005000000000003</v>
      </c>
      <c r="I9270">
        <v>0.16234999999999999</v>
      </c>
      <c r="J9270">
        <v>0.29935</v>
      </c>
      <c r="K9270">
        <v>0.26114999999999999</v>
      </c>
      <c r="L9270">
        <v>0.15425</v>
      </c>
      <c r="M9270">
        <v>0.34805000000000003</v>
      </c>
    </row>
    <row r="9271" spans="2:13" x14ac:dyDescent="0.35">
      <c r="B9271">
        <v>9268</v>
      </c>
      <c r="C9271">
        <v>0.92674999999999996</v>
      </c>
      <c r="D9271">
        <v>0.39774999999999999</v>
      </c>
      <c r="E9271">
        <v>0.14224999999999999</v>
      </c>
      <c r="F9271">
        <v>0.79744999999999999</v>
      </c>
      <c r="G9271">
        <v>0.68384999999999996</v>
      </c>
      <c r="H9271">
        <v>4.6350000000000002E-2</v>
      </c>
      <c r="I9271">
        <v>0.80994999999999995</v>
      </c>
      <c r="J9271">
        <v>7.8850000000000003E-2</v>
      </c>
      <c r="K9271">
        <v>0.12784999999999999</v>
      </c>
      <c r="L9271">
        <v>8.9249999999999996E-2</v>
      </c>
      <c r="M9271">
        <v>0.95315000000000005</v>
      </c>
    </row>
    <row r="9272" spans="2:13" x14ac:dyDescent="0.35">
      <c r="B9272">
        <v>9269</v>
      </c>
      <c r="C9272">
        <v>0.92684999999999995</v>
      </c>
      <c r="D9272">
        <v>0.65015000000000001</v>
      </c>
      <c r="E9272">
        <v>0.53464999999999996</v>
      </c>
      <c r="F9272">
        <v>0.16555</v>
      </c>
      <c r="G9272">
        <v>0.21745</v>
      </c>
      <c r="H9272">
        <v>0.49275000000000002</v>
      </c>
      <c r="I9272">
        <v>0.16535</v>
      </c>
      <c r="J9272">
        <v>0.74985000000000002</v>
      </c>
      <c r="K9272">
        <v>0.55905000000000005</v>
      </c>
      <c r="L9272">
        <v>0.32874999999999999</v>
      </c>
      <c r="M9272">
        <v>0.21224999999999999</v>
      </c>
    </row>
    <row r="9273" spans="2:13" x14ac:dyDescent="0.35">
      <c r="B9273">
        <v>9270</v>
      </c>
      <c r="C9273">
        <v>0.92695000000000005</v>
      </c>
      <c r="D9273">
        <v>6.5549999999999997E-2</v>
      </c>
      <c r="E9273">
        <v>6.5500000000000003E-3</v>
      </c>
      <c r="F9273">
        <v>0.30375000000000002</v>
      </c>
      <c r="G9273">
        <v>7.2050000000000003E-2</v>
      </c>
      <c r="H9273">
        <v>0.87204999999999999</v>
      </c>
      <c r="I9273">
        <v>0.72904999999999998</v>
      </c>
      <c r="J9273">
        <v>0.32274999999999998</v>
      </c>
      <c r="K9273">
        <v>0.44485000000000002</v>
      </c>
      <c r="L9273">
        <v>0.23774999999999999</v>
      </c>
      <c r="M9273">
        <v>0.86045000000000005</v>
      </c>
    </row>
    <row r="9274" spans="2:13" x14ac:dyDescent="0.35">
      <c r="B9274">
        <v>9271</v>
      </c>
      <c r="C9274">
        <v>0.92705000000000004</v>
      </c>
      <c r="D9274">
        <v>0.98585</v>
      </c>
      <c r="E9274">
        <v>0.74365000000000003</v>
      </c>
      <c r="F9274">
        <v>0.43745000000000001</v>
      </c>
      <c r="G9274">
        <v>0.23544999999999999</v>
      </c>
      <c r="H9274">
        <v>0.79325000000000001</v>
      </c>
      <c r="I9274">
        <v>0.36354999999999998</v>
      </c>
      <c r="J9274">
        <v>0.22975000000000001</v>
      </c>
      <c r="K9274">
        <v>0.32374999999999998</v>
      </c>
      <c r="L9274">
        <v>0.64054999999999995</v>
      </c>
      <c r="M9274">
        <v>6.2549999999999994E-2</v>
      </c>
    </row>
    <row r="9275" spans="2:13" x14ac:dyDescent="0.35">
      <c r="B9275">
        <v>9272</v>
      </c>
      <c r="C9275">
        <v>0.92715000000000003</v>
      </c>
      <c r="D9275">
        <v>0.49125000000000002</v>
      </c>
      <c r="E9275">
        <v>0.34034999999999999</v>
      </c>
      <c r="F9275">
        <v>0.72514999999999996</v>
      </c>
      <c r="G9275">
        <v>0.90874999999999995</v>
      </c>
      <c r="H9275">
        <v>0.87514999999999998</v>
      </c>
      <c r="I9275">
        <v>0.15225</v>
      </c>
      <c r="J9275">
        <v>0.74444999999999995</v>
      </c>
      <c r="K9275">
        <v>0.67054999999999998</v>
      </c>
      <c r="L9275">
        <v>9.8650000000000002E-2</v>
      </c>
      <c r="M9275">
        <v>0.74504999999999999</v>
      </c>
    </row>
    <row r="9276" spans="2:13" x14ac:dyDescent="0.35">
      <c r="B9276">
        <v>9273</v>
      </c>
      <c r="C9276">
        <v>0.92725000000000002</v>
      </c>
      <c r="D9276">
        <v>0.68584999999999996</v>
      </c>
      <c r="E9276">
        <v>0.77644999999999997</v>
      </c>
      <c r="F9276">
        <v>0.17995</v>
      </c>
      <c r="G9276">
        <v>0.97404999999999997</v>
      </c>
      <c r="H9276">
        <v>1.1350000000000001E-2</v>
      </c>
      <c r="I9276">
        <v>0.40455000000000002</v>
      </c>
      <c r="J9276">
        <v>0.37125000000000002</v>
      </c>
      <c r="K9276">
        <v>0.96914999999999996</v>
      </c>
      <c r="L9276">
        <v>0.31555</v>
      </c>
      <c r="M9276">
        <v>0.40755000000000002</v>
      </c>
    </row>
    <row r="9277" spans="2:13" x14ac:dyDescent="0.35">
      <c r="B9277">
        <v>9274</v>
      </c>
      <c r="C9277">
        <v>0.92735000000000001</v>
      </c>
      <c r="D9277">
        <v>0.71945000000000003</v>
      </c>
      <c r="E9277">
        <v>0.93705000000000005</v>
      </c>
      <c r="F9277">
        <v>0.32865</v>
      </c>
      <c r="G9277">
        <v>0.12435</v>
      </c>
      <c r="H9277">
        <v>0.98675000000000002</v>
      </c>
      <c r="I9277">
        <v>0.97114999999999996</v>
      </c>
      <c r="J9277">
        <v>0.65054999999999996</v>
      </c>
      <c r="K9277">
        <v>0.89524999999999999</v>
      </c>
      <c r="L9277">
        <v>0.86985000000000001</v>
      </c>
      <c r="M9277">
        <v>0.87785000000000002</v>
      </c>
    </row>
    <row r="9278" spans="2:13" x14ac:dyDescent="0.35">
      <c r="B9278">
        <v>9275</v>
      </c>
      <c r="C9278">
        <v>0.92745</v>
      </c>
      <c r="D9278">
        <v>0.62905</v>
      </c>
      <c r="E9278">
        <v>0.59714999999999996</v>
      </c>
      <c r="F9278">
        <v>0.75885000000000002</v>
      </c>
      <c r="G9278">
        <v>0.73945000000000005</v>
      </c>
      <c r="H9278">
        <v>0.20085</v>
      </c>
      <c r="I9278">
        <v>0.58094999999999997</v>
      </c>
      <c r="J9278">
        <v>0.74834999999999996</v>
      </c>
      <c r="K9278">
        <v>3.9350000000000003E-2</v>
      </c>
      <c r="L9278">
        <v>0.35085</v>
      </c>
      <c r="M9278">
        <v>6.7349999999999993E-2</v>
      </c>
    </row>
    <row r="9279" spans="2:13" x14ac:dyDescent="0.35">
      <c r="B9279">
        <v>9276</v>
      </c>
      <c r="C9279">
        <v>0.92754999999999999</v>
      </c>
      <c r="D9279">
        <v>0.70555000000000001</v>
      </c>
      <c r="E9279">
        <v>0.37554999999999999</v>
      </c>
      <c r="F9279">
        <v>0.62504999999999999</v>
      </c>
      <c r="G9279">
        <v>2.0750000000000001E-2</v>
      </c>
      <c r="H9279">
        <v>0.70045000000000002</v>
      </c>
      <c r="I9279">
        <v>0.54025000000000001</v>
      </c>
      <c r="J9279">
        <v>0.59904999999999997</v>
      </c>
      <c r="K9279">
        <v>0.78734999999999999</v>
      </c>
      <c r="L9279">
        <v>0.38945000000000002</v>
      </c>
      <c r="M9279">
        <v>0.78905000000000003</v>
      </c>
    </row>
    <row r="9280" spans="2:13" x14ac:dyDescent="0.35">
      <c r="B9280">
        <v>9277</v>
      </c>
      <c r="C9280">
        <v>0.92764999999999997</v>
      </c>
      <c r="D9280">
        <v>0.23344999999999999</v>
      </c>
      <c r="E9280">
        <v>0.27834999999999999</v>
      </c>
      <c r="F9280">
        <v>0.87944999999999995</v>
      </c>
      <c r="G9280">
        <v>0.69794999999999996</v>
      </c>
      <c r="H9280">
        <v>0.71494999999999997</v>
      </c>
      <c r="I9280">
        <v>0.47244999999999998</v>
      </c>
      <c r="J9280">
        <v>0.36125000000000002</v>
      </c>
      <c r="K9280">
        <v>1.3350000000000001E-2</v>
      </c>
      <c r="L9280">
        <v>0.66254999999999997</v>
      </c>
      <c r="M9280">
        <v>0.61514999999999997</v>
      </c>
    </row>
    <row r="9281" spans="2:13" x14ac:dyDescent="0.35">
      <c r="B9281">
        <v>9278</v>
      </c>
      <c r="C9281">
        <v>0.92774999999999996</v>
      </c>
      <c r="D9281">
        <v>0.48604999999999998</v>
      </c>
      <c r="E9281">
        <v>0.91725000000000001</v>
      </c>
      <c r="F9281">
        <v>0.38064999999999999</v>
      </c>
      <c r="G9281">
        <v>0.81374999999999997</v>
      </c>
      <c r="H9281">
        <v>0.94305000000000005</v>
      </c>
      <c r="I9281">
        <v>6.565E-2</v>
      </c>
      <c r="J9281">
        <v>0.92745</v>
      </c>
      <c r="K9281">
        <v>0.73294999999999999</v>
      </c>
      <c r="L9281">
        <v>0.37785000000000002</v>
      </c>
      <c r="M9281">
        <v>0.13594999999999999</v>
      </c>
    </row>
    <row r="9282" spans="2:13" x14ac:dyDescent="0.35">
      <c r="B9282">
        <v>9279</v>
      </c>
      <c r="C9282">
        <v>0.92784999999999995</v>
      </c>
      <c r="D9282">
        <v>0.44124999999999998</v>
      </c>
      <c r="E9282">
        <v>0.89275000000000004</v>
      </c>
      <c r="F9282">
        <v>0.19214999999999999</v>
      </c>
      <c r="G9282">
        <v>0.54515000000000002</v>
      </c>
      <c r="H9282">
        <v>0.46305000000000002</v>
      </c>
      <c r="I9282">
        <v>0.67284999999999995</v>
      </c>
      <c r="J9282">
        <v>0.90034999999999998</v>
      </c>
      <c r="K9282">
        <v>2.5049999999999999E-2</v>
      </c>
      <c r="L9282">
        <v>1.6449999999999999E-2</v>
      </c>
      <c r="M9282">
        <v>0.78025</v>
      </c>
    </row>
    <row r="9283" spans="2:13" x14ac:dyDescent="0.35">
      <c r="B9283">
        <v>9280</v>
      </c>
      <c r="C9283">
        <v>0.92795000000000005</v>
      </c>
      <c r="D9283">
        <v>0.93764999999999998</v>
      </c>
      <c r="E9283">
        <v>0.91854999999999998</v>
      </c>
      <c r="F9283">
        <v>0.30925000000000002</v>
      </c>
      <c r="G9283">
        <v>0.81294999999999995</v>
      </c>
      <c r="H9283">
        <v>0.91925000000000001</v>
      </c>
      <c r="I9283">
        <v>0.19555</v>
      </c>
      <c r="J9283">
        <v>0.98975000000000002</v>
      </c>
      <c r="K9283">
        <v>9.2649999999999996E-2</v>
      </c>
      <c r="L9283">
        <v>0.58935000000000004</v>
      </c>
      <c r="M9283">
        <v>0.92774999999999996</v>
      </c>
    </row>
    <row r="9284" spans="2:13" x14ac:dyDescent="0.35">
      <c r="B9284">
        <v>9281</v>
      </c>
      <c r="C9284">
        <v>0.92805000000000004</v>
      </c>
      <c r="D9284">
        <v>0.11094999999999999</v>
      </c>
      <c r="E9284">
        <v>0.30745</v>
      </c>
      <c r="F9284">
        <v>0.57565</v>
      </c>
      <c r="G9284">
        <v>0.76095000000000002</v>
      </c>
      <c r="H9284">
        <v>0.88944999999999996</v>
      </c>
      <c r="I9284">
        <v>1.8749999999999999E-2</v>
      </c>
      <c r="J9284">
        <v>0.11385000000000001</v>
      </c>
      <c r="K9284">
        <v>0.22864999999999999</v>
      </c>
      <c r="L9284">
        <v>0.89205000000000001</v>
      </c>
      <c r="M9284">
        <v>0.76265000000000005</v>
      </c>
    </row>
    <row r="9285" spans="2:13" x14ac:dyDescent="0.35">
      <c r="B9285">
        <v>9282</v>
      </c>
      <c r="C9285">
        <v>0.92815000000000003</v>
      </c>
      <c r="D9285">
        <v>8.5849999999999996E-2</v>
      </c>
      <c r="E9285">
        <v>0.52554999999999996</v>
      </c>
      <c r="F9285">
        <v>0.14135</v>
      </c>
      <c r="G9285">
        <v>0.19944999999999999</v>
      </c>
      <c r="H9285">
        <v>0.71735000000000004</v>
      </c>
      <c r="I9285">
        <v>0.51534999999999997</v>
      </c>
      <c r="J9285">
        <v>0.44064999999999999</v>
      </c>
      <c r="K9285">
        <v>6.225E-2</v>
      </c>
      <c r="L9285">
        <v>0.89265000000000005</v>
      </c>
      <c r="M9285">
        <v>0.45014999999999999</v>
      </c>
    </row>
    <row r="9286" spans="2:13" x14ac:dyDescent="0.35">
      <c r="B9286">
        <v>9283</v>
      </c>
      <c r="C9286">
        <v>0.92825000000000002</v>
      </c>
      <c r="D9286">
        <v>9.4149999999999998E-2</v>
      </c>
      <c r="E9286">
        <v>0.99865000000000004</v>
      </c>
      <c r="F9286">
        <v>0.92995000000000005</v>
      </c>
      <c r="G9286">
        <v>0.90725</v>
      </c>
      <c r="H9286">
        <v>0.76134999999999997</v>
      </c>
      <c r="I9286">
        <v>0.81584999999999996</v>
      </c>
      <c r="J9286">
        <v>0.66905000000000003</v>
      </c>
      <c r="K9286">
        <v>0.71784999999999999</v>
      </c>
      <c r="L9286">
        <v>0.63024999999999998</v>
      </c>
      <c r="M9286">
        <v>0.93015000000000003</v>
      </c>
    </row>
    <row r="9287" spans="2:13" x14ac:dyDescent="0.35">
      <c r="B9287">
        <v>9284</v>
      </c>
      <c r="C9287">
        <v>0.92835000000000001</v>
      </c>
      <c r="D9287">
        <v>0.34605000000000002</v>
      </c>
      <c r="E9287">
        <v>0.42764999999999997</v>
      </c>
      <c r="F9287">
        <v>0.94145000000000001</v>
      </c>
      <c r="G9287">
        <v>0.94964999999999999</v>
      </c>
      <c r="H9287">
        <v>0.12875</v>
      </c>
      <c r="I9287">
        <v>0.51224999999999998</v>
      </c>
      <c r="J9287">
        <v>0.39224999999999999</v>
      </c>
      <c r="K9287">
        <v>0.17574999999999999</v>
      </c>
      <c r="L9287">
        <v>0.99395</v>
      </c>
      <c r="M9287">
        <v>0.85604999999999998</v>
      </c>
    </row>
    <row r="9288" spans="2:13" x14ac:dyDescent="0.35">
      <c r="B9288">
        <v>9285</v>
      </c>
      <c r="C9288">
        <v>0.92845</v>
      </c>
      <c r="D9288">
        <v>0.42494999999999999</v>
      </c>
      <c r="E9288">
        <v>0.15145</v>
      </c>
      <c r="F9288">
        <v>0.53654999999999997</v>
      </c>
      <c r="G9288">
        <v>0.65705000000000002</v>
      </c>
      <c r="H9288">
        <v>0.18475</v>
      </c>
      <c r="I9288">
        <v>0.99955000000000005</v>
      </c>
      <c r="J9288">
        <v>0.74904999999999999</v>
      </c>
      <c r="K9288">
        <v>0.42144999999999999</v>
      </c>
      <c r="L9288">
        <v>5.9049999999999998E-2</v>
      </c>
      <c r="M9288">
        <v>0.89315</v>
      </c>
    </row>
    <row r="9289" spans="2:13" x14ac:dyDescent="0.35">
      <c r="B9289">
        <v>9286</v>
      </c>
      <c r="C9289">
        <v>0.92854999999999999</v>
      </c>
      <c r="D9289">
        <v>0.92264999999999997</v>
      </c>
      <c r="E9289">
        <v>0.90175000000000005</v>
      </c>
      <c r="F9289">
        <v>0.74424999999999997</v>
      </c>
      <c r="G9289">
        <v>0.99424999999999997</v>
      </c>
      <c r="H9289">
        <v>0.71924999999999994</v>
      </c>
      <c r="I9289">
        <v>0.43414999999999998</v>
      </c>
      <c r="J9289">
        <v>0.30064999999999997</v>
      </c>
      <c r="K9289">
        <v>0.19464999999999999</v>
      </c>
      <c r="L9289">
        <v>0.67354999999999998</v>
      </c>
      <c r="M9289">
        <v>8.3499999999999998E-3</v>
      </c>
    </row>
    <row r="9290" spans="2:13" x14ac:dyDescent="0.35">
      <c r="B9290">
        <v>9287</v>
      </c>
      <c r="C9290">
        <v>0.92864999999999998</v>
      </c>
      <c r="D9290">
        <v>0.32264999999999999</v>
      </c>
      <c r="E9290">
        <v>0.45624999999999999</v>
      </c>
      <c r="F9290">
        <v>0.58214999999999995</v>
      </c>
      <c r="G9290">
        <v>0.13325000000000001</v>
      </c>
      <c r="H9290">
        <v>0.23164999999999999</v>
      </c>
      <c r="I9290">
        <v>0.36835000000000001</v>
      </c>
      <c r="J9290">
        <v>0.46325</v>
      </c>
      <c r="K9290">
        <v>0.85765000000000002</v>
      </c>
      <c r="L9290">
        <v>0.33084999999999998</v>
      </c>
      <c r="M9290">
        <v>0.21715000000000001</v>
      </c>
    </row>
    <row r="9291" spans="2:13" x14ac:dyDescent="0.35">
      <c r="B9291">
        <v>9288</v>
      </c>
      <c r="C9291">
        <v>0.92874999999999996</v>
      </c>
      <c r="D9291">
        <v>0.29854999999999998</v>
      </c>
      <c r="E9291">
        <v>0.17645</v>
      </c>
      <c r="F9291">
        <v>9.2950000000000005E-2</v>
      </c>
      <c r="G9291">
        <v>0.48835000000000001</v>
      </c>
      <c r="H9291">
        <v>0.80815000000000003</v>
      </c>
      <c r="I9291">
        <v>0.34575</v>
      </c>
      <c r="J9291">
        <v>0.76644999999999996</v>
      </c>
      <c r="K9291">
        <v>0.67074999999999996</v>
      </c>
      <c r="L9291">
        <v>0.93905000000000005</v>
      </c>
      <c r="M9291">
        <v>0.15065000000000001</v>
      </c>
    </row>
    <row r="9292" spans="2:13" x14ac:dyDescent="0.35">
      <c r="B9292">
        <v>9289</v>
      </c>
      <c r="C9292">
        <v>0.92884999999999995</v>
      </c>
      <c r="D9292">
        <v>0.25235000000000002</v>
      </c>
      <c r="E9292">
        <v>0.49535000000000001</v>
      </c>
      <c r="F9292">
        <v>0.27855000000000002</v>
      </c>
      <c r="G9292">
        <v>0.30385000000000001</v>
      </c>
      <c r="H9292">
        <v>0.27805000000000002</v>
      </c>
      <c r="I9292">
        <v>0.41815000000000002</v>
      </c>
      <c r="J9292">
        <v>0.98904999999999998</v>
      </c>
      <c r="K9292">
        <v>0.78374999999999995</v>
      </c>
      <c r="L9292">
        <v>5.6750000000000002E-2</v>
      </c>
      <c r="M9292">
        <v>0.98255000000000003</v>
      </c>
    </row>
    <row r="9293" spans="2:13" x14ac:dyDescent="0.35">
      <c r="B9293">
        <v>9290</v>
      </c>
      <c r="C9293">
        <v>0.92895000000000005</v>
      </c>
      <c r="D9293">
        <v>0.76654999999999995</v>
      </c>
      <c r="E9293">
        <v>5.9650000000000002E-2</v>
      </c>
      <c r="F9293">
        <v>0.64224999999999999</v>
      </c>
      <c r="G9293">
        <v>0.16594999999999999</v>
      </c>
      <c r="H9293">
        <v>0.11534999999999999</v>
      </c>
      <c r="I9293">
        <v>0.46944999999999998</v>
      </c>
      <c r="J9293">
        <v>0.88414999999999999</v>
      </c>
      <c r="K9293">
        <v>0.41234999999999999</v>
      </c>
      <c r="L9293">
        <v>0.41865000000000002</v>
      </c>
      <c r="M9293">
        <v>0.90834999999999999</v>
      </c>
    </row>
    <row r="9294" spans="2:13" x14ac:dyDescent="0.35">
      <c r="B9294">
        <v>9291</v>
      </c>
      <c r="C9294">
        <v>0.92905000000000004</v>
      </c>
      <c r="D9294">
        <v>0.70635000000000003</v>
      </c>
      <c r="E9294">
        <v>0.10465000000000001</v>
      </c>
      <c r="F9294">
        <v>8.1850000000000006E-2</v>
      </c>
      <c r="G9294">
        <v>0.66754999999999998</v>
      </c>
      <c r="H9294">
        <v>0.85394999999999999</v>
      </c>
      <c r="I9294">
        <v>7.6249999999999998E-2</v>
      </c>
      <c r="J9294">
        <v>9.9150000000000002E-2</v>
      </c>
      <c r="K9294">
        <v>0.37254999999999999</v>
      </c>
      <c r="L9294">
        <v>0.80174999999999996</v>
      </c>
      <c r="M9294">
        <v>0.74644999999999995</v>
      </c>
    </row>
    <row r="9295" spans="2:13" x14ac:dyDescent="0.35">
      <c r="B9295">
        <v>9292</v>
      </c>
      <c r="C9295">
        <v>0.92915000000000003</v>
      </c>
      <c r="D9295">
        <v>0.70545000000000002</v>
      </c>
      <c r="E9295">
        <v>0.43325000000000002</v>
      </c>
      <c r="F9295">
        <v>0.57335000000000003</v>
      </c>
      <c r="G9295">
        <v>0.49854999999999999</v>
      </c>
      <c r="H9295">
        <v>0.89705000000000001</v>
      </c>
      <c r="I9295">
        <v>0.29194999999999999</v>
      </c>
      <c r="J9295">
        <v>0.95625000000000004</v>
      </c>
      <c r="K9295">
        <v>0.63795000000000002</v>
      </c>
      <c r="L9295">
        <v>0.85794999999999999</v>
      </c>
      <c r="M9295">
        <v>0.52134999999999998</v>
      </c>
    </row>
    <row r="9296" spans="2:13" x14ac:dyDescent="0.35">
      <c r="B9296">
        <v>9293</v>
      </c>
      <c r="C9296">
        <v>0.92925000000000002</v>
      </c>
      <c r="D9296">
        <v>0.52544999999999997</v>
      </c>
      <c r="E9296">
        <v>0.90974999999999995</v>
      </c>
      <c r="F9296">
        <v>0.51565000000000005</v>
      </c>
      <c r="G9296">
        <v>0.49104999999999999</v>
      </c>
      <c r="H9296">
        <v>0.47484999999999999</v>
      </c>
      <c r="I9296">
        <v>0.77844999999999998</v>
      </c>
      <c r="J9296">
        <v>0.47484999999999999</v>
      </c>
      <c r="K9296">
        <v>0.10695</v>
      </c>
      <c r="L9296">
        <v>0.73175000000000001</v>
      </c>
      <c r="M9296">
        <v>0.35154999999999997</v>
      </c>
    </row>
    <row r="9297" spans="2:13" x14ac:dyDescent="0.35">
      <c r="B9297">
        <v>9294</v>
      </c>
      <c r="C9297">
        <v>0.92935000000000001</v>
      </c>
      <c r="D9297">
        <v>4.3249999999999997E-2</v>
      </c>
      <c r="E9297">
        <v>0.26185000000000003</v>
      </c>
      <c r="F9297">
        <v>0.13725000000000001</v>
      </c>
      <c r="G9297">
        <v>0.49125000000000002</v>
      </c>
      <c r="H9297">
        <v>0.81315000000000004</v>
      </c>
      <c r="I9297">
        <v>0.26795000000000002</v>
      </c>
      <c r="J9297">
        <v>0.44824999999999998</v>
      </c>
      <c r="K9297">
        <v>0.35344999999999999</v>
      </c>
      <c r="L9297">
        <v>0.56705000000000005</v>
      </c>
      <c r="M9297">
        <v>0.59994999999999998</v>
      </c>
    </row>
    <row r="9298" spans="2:13" x14ac:dyDescent="0.35">
      <c r="B9298">
        <v>9295</v>
      </c>
      <c r="C9298">
        <v>0.92945</v>
      </c>
      <c r="D9298">
        <v>0.75605</v>
      </c>
      <c r="E9298">
        <v>0.62665000000000004</v>
      </c>
      <c r="F9298">
        <v>0.21604999999999999</v>
      </c>
      <c r="G9298">
        <v>0.59504999999999997</v>
      </c>
      <c r="H9298">
        <v>0.99065000000000003</v>
      </c>
      <c r="I9298">
        <v>0.54015000000000002</v>
      </c>
      <c r="J9298">
        <v>0.26424999999999998</v>
      </c>
      <c r="K9298">
        <v>0.78954999999999997</v>
      </c>
      <c r="L9298">
        <v>0.73855000000000004</v>
      </c>
      <c r="M9298">
        <v>9.375E-2</v>
      </c>
    </row>
    <row r="9299" spans="2:13" x14ac:dyDescent="0.35">
      <c r="B9299">
        <v>9296</v>
      </c>
      <c r="C9299">
        <v>0.92954999999999999</v>
      </c>
      <c r="D9299">
        <v>0.24675</v>
      </c>
      <c r="E9299">
        <v>0.31335000000000002</v>
      </c>
      <c r="F9299">
        <v>3.0500000000000002E-3</v>
      </c>
      <c r="G9299">
        <v>8.5349999999999995E-2</v>
      </c>
      <c r="H9299">
        <v>0.15265000000000001</v>
      </c>
      <c r="I9299">
        <v>0.66274999999999995</v>
      </c>
      <c r="J9299">
        <v>0.75995000000000001</v>
      </c>
      <c r="K9299">
        <v>0.25164999999999998</v>
      </c>
      <c r="L9299">
        <v>0.68325000000000002</v>
      </c>
      <c r="M9299">
        <v>0.38074999999999998</v>
      </c>
    </row>
    <row r="9300" spans="2:13" x14ac:dyDescent="0.35">
      <c r="B9300">
        <v>9297</v>
      </c>
      <c r="C9300">
        <v>0.92964999999999998</v>
      </c>
      <c r="D9300">
        <v>5.6050000000000003E-2</v>
      </c>
      <c r="E9300">
        <v>0.41575000000000001</v>
      </c>
      <c r="F9300">
        <v>2.315E-2</v>
      </c>
      <c r="G9300">
        <v>0.35685</v>
      </c>
      <c r="H9300">
        <v>0.99385000000000001</v>
      </c>
      <c r="I9300">
        <v>1.485E-2</v>
      </c>
      <c r="J9300">
        <v>0.44745000000000001</v>
      </c>
      <c r="K9300">
        <v>0.16675000000000001</v>
      </c>
      <c r="L9300">
        <v>0.88354999999999995</v>
      </c>
      <c r="M9300">
        <v>0.39784999999999998</v>
      </c>
    </row>
    <row r="9301" spans="2:13" x14ac:dyDescent="0.35">
      <c r="B9301">
        <v>9298</v>
      </c>
      <c r="C9301">
        <v>0.92974999999999997</v>
      </c>
      <c r="D9301">
        <v>0.72204999999999997</v>
      </c>
      <c r="E9301">
        <v>0.61824999999999997</v>
      </c>
      <c r="F9301">
        <v>0.54864999999999997</v>
      </c>
      <c r="G9301">
        <v>0.82935000000000003</v>
      </c>
      <c r="H9301">
        <v>0.69645000000000001</v>
      </c>
      <c r="I9301">
        <v>0.77595000000000003</v>
      </c>
      <c r="J9301">
        <v>0.74995000000000001</v>
      </c>
      <c r="K9301">
        <v>0.93125000000000002</v>
      </c>
      <c r="L9301">
        <v>0.61345000000000005</v>
      </c>
      <c r="M9301">
        <v>0.29944999999999999</v>
      </c>
    </row>
    <row r="9302" spans="2:13" x14ac:dyDescent="0.35">
      <c r="B9302">
        <v>9299</v>
      </c>
      <c r="C9302">
        <v>0.92984999999999995</v>
      </c>
      <c r="D9302">
        <v>4.3049999999999998E-2</v>
      </c>
      <c r="E9302">
        <v>8.6249999999999993E-2</v>
      </c>
      <c r="F9302">
        <v>0.86024999999999996</v>
      </c>
      <c r="G9302">
        <v>0.19655</v>
      </c>
      <c r="H9302">
        <v>0.60155000000000003</v>
      </c>
      <c r="I9302">
        <v>0.31064999999999998</v>
      </c>
      <c r="J9302">
        <v>7.9549999999999996E-2</v>
      </c>
      <c r="K9302">
        <v>0.22245000000000001</v>
      </c>
      <c r="L9302">
        <v>0.93835000000000002</v>
      </c>
      <c r="M9302">
        <v>0.39724999999999999</v>
      </c>
    </row>
    <row r="9303" spans="2:13" x14ac:dyDescent="0.35">
      <c r="B9303">
        <v>9300</v>
      </c>
      <c r="C9303">
        <v>0.92995000000000005</v>
      </c>
      <c r="D9303">
        <v>0.58925000000000005</v>
      </c>
      <c r="E9303">
        <v>0.78725000000000001</v>
      </c>
      <c r="F9303">
        <v>0.13385</v>
      </c>
      <c r="G9303">
        <v>0.22214999999999999</v>
      </c>
      <c r="H9303">
        <v>0.67154999999999998</v>
      </c>
      <c r="I9303">
        <v>0.67635000000000001</v>
      </c>
      <c r="J9303">
        <v>0.52185000000000004</v>
      </c>
      <c r="K9303">
        <v>0.19935</v>
      </c>
      <c r="L9303">
        <v>0.10895000000000001</v>
      </c>
      <c r="M9303">
        <v>0.85634999999999994</v>
      </c>
    </row>
    <row r="9304" spans="2:13" x14ac:dyDescent="0.35">
      <c r="B9304">
        <v>9301</v>
      </c>
      <c r="C9304">
        <v>0.93005000000000004</v>
      </c>
      <c r="D9304">
        <v>0.24795</v>
      </c>
      <c r="E9304">
        <v>0.79274999999999995</v>
      </c>
      <c r="F9304">
        <v>0.61334999999999995</v>
      </c>
      <c r="G9304">
        <v>0.40894999999999998</v>
      </c>
      <c r="H9304">
        <v>0.49875000000000003</v>
      </c>
      <c r="I9304">
        <v>0.82135000000000002</v>
      </c>
      <c r="J9304">
        <v>0.18845000000000001</v>
      </c>
      <c r="K9304">
        <v>0.24285000000000001</v>
      </c>
      <c r="L9304">
        <v>0.43704999999999999</v>
      </c>
      <c r="M9304">
        <v>0.97955000000000003</v>
      </c>
    </row>
    <row r="9305" spans="2:13" x14ac:dyDescent="0.35">
      <c r="B9305">
        <v>9302</v>
      </c>
      <c r="C9305">
        <v>0.93015000000000003</v>
      </c>
      <c r="D9305">
        <v>0.68445</v>
      </c>
      <c r="E9305">
        <v>0.96274999999999999</v>
      </c>
      <c r="F9305">
        <v>0.60385</v>
      </c>
      <c r="G9305">
        <v>0.45945000000000003</v>
      </c>
      <c r="H9305">
        <v>0.22725000000000001</v>
      </c>
      <c r="I9305">
        <v>0.12145</v>
      </c>
      <c r="J9305">
        <v>0.81515000000000004</v>
      </c>
      <c r="K9305">
        <v>4.6949999999999999E-2</v>
      </c>
      <c r="L9305">
        <v>0.72585</v>
      </c>
      <c r="M9305">
        <v>3.9949999999999999E-2</v>
      </c>
    </row>
    <row r="9306" spans="2:13" x14ac:dyDescent="0.35">
      <c r="B9306">
        <v>9303</v>
      </c>
      <c r="C9306">
        <v>0.93025000000000002</v>
      </c>
      <c r="D9306">
        <v>0.61234999999999995</v>
      </c>
      <c r="E9306">
        <v>0.32264999999999999</v>
      </c>
      <c r="F9306">
        <v>0.46834999999999999</v>
      </c>
      <c r="G9306">
        <v>0.98965000000000003</v>
      </c>
      <c r="H9306">
        <v>0.85355000000000003</v>
      </c>
      <c r="I9306">
        <v>0.91984999999999995</v>
      </c>
      <c r="J9306">
        <v>0.85755000000000003</v>
      </c>
      <c r="K9306">
        <v>0.87644999999999995</v>
      </c>
      <c r="L9306">
        <v>0.30964999999999998</v>
      </c>
      <c r="M9306">
        <v>0.60165000000000002</v>
      </c>
    </row>
    <row r="9307" spans="2:13" x14ac:dyDescent="0.35">
      <c r="B9307">
        <v>9304</v>
      </c>
      <c r="C9307">
        <v>0.93035000000000001</v>
      </c>
      <c r="D9307">
        <v>0.37335000000000002</v>
      </c>
      <c r="E9307">
        <v>0.15415000000000001</v>
      </c>
      <c r="F9307">
        <v>0.57515000000000005</v>
      </c>
      <c r="G9307">
        <v>0.23594999999999999</v>
      </c>
      <c r="H9307">
        <v>0.72624999999999995</v>
      </c>
      <c r="I9307">
        <v>0.68464999999999998</v>
      </c>
      <c r="J9307">
        <v>5.5449999999999999E-2</v>
      </c>
      <c r="K9307">
        <v>0.22214999999999999</v>
      </c>
      <c r="L9307">
        <v>0.69764999999999999</v>
      </c>
      <c r="M9307">
        <v>0.64895000000000003</v>
      </c>
    </row>
    <row r="9308" spans="2:13" x14ac:dyDescent="0.35">
      <c r="B9308">
        <v>9305</v>
      </c>
      <c r="C9308">
        <v>0.93045</v>
      </c>
      <c r="D9308">
        <v>0.97204999999999997</v>
      </c>
      <c r="E9308">
        <v>0.30345</v>
      </c>
      <c r="F9308">
        <v>0.20435</v>
      </c>
      <c r="G9308">
        <v>0.25385000000000002</v>
      </c>
      <c r="H9308">
        <v>0.57504999999999995</v>
      </c>
      <c r="I9308">
        <v>0.17075000000000001</v>
      </c>
      <c r="J9308">
        <v>0.87665000000000004</v>
      </c>
      <c r="K9308">
        <v>5.4649999999999997E-2</v>
      </c>
      <c r="L9308">
        <v>0.14144999999999999</v>
      </c>
      <c r="M9308">
        <v>0.64095000000000002</v>
      </c>
    </row>
    <row r="9309" spans="2:13" x14ac:dyDescent="0.35">
      <c r="B9309">
        <v>9306</v>
      </c>
      <c r="C9309">
        <v>0.93054999999999999</v>
      </c>
      <c r="D9309">
        <v>0.52515000000000001</v>
      </c>
      <c r="E9309">
        <v>0.54744999999999999</v>
      </c>
      <c r="F9309">
        <v>0.98294999999999999</v>
      </c>
      <c r="G9309">
        <v>0.35804999999999998</v>
      </c>
      <c r="H9309">
        <v>0.97004999999999997</v>
      </c>
      <c r="I9309">
        <v>6.8849999999999995E-2</v>
      </c>
      <c r="J9309">
        <v>0.74014999999999997</v>
      </c>
      <c r="K9309">
        <v>0.17025000000000001</v>
      </c>
      <c r="L9309">
        <v>0.68935000000000002</v>
      </c>
      <c r="M9309">
        <v>0.20265</v>
      </c>
    </row>
    <row r="9310" spans="2:13" x14ac:dyDescent="0.35">
      <c r="B9310">
        <v>9307</v>
      </c>
      <c r="C9310">
        <v>0.93064999999999998</v>
      </c>
      <c r="D9310">
        <v>0.96504999999999996</v>
      </c>
      <c r="E9310">
        <v>0.16405</v>
      </c>
      <c r="F9310">
        <v>0.28394999999999998</v>
      </c>
      <c r="G9310">
        <v>0.46544999999999997</v>
      </c>
      <c r="H9310">
        <v>0.54364999999999997</v>
      </c>
      <c r="I9310">
        <v>0.20685000000000001</v>
      </c>
      <c r="J9310">
        <v>4.7499999999999999E-3</v>
      </c>
      <c r="K9310">
        <v>0.82635000000000003</v>
      </c>
      <c r="L9310">
        <v>0.37905</v>
      </c>
      <c r="M9310">
        <v>0.55794999999999995</v>
      </c>
    </row>
    <row r="9311" spans="2:13" x14ac:dyDescent="0.35">
      <c r="B9311">
        <v>9308</v>
      </c>
      <c r="C9311">
        <v>0.93074999999999997</v>
      </c>
      <c r="D9311">
        <v>0.90234999999999999</v>
      </c>
      <c r="E9311">
        <v>0.11415</v>
      </c>
      <c r="F9311">
        <v>0.35494999999999999</v>
      </c>
      <c r="G9311">
        <v>5.3650000000000003E-2</v>
      </c>
      <c r="H9311">
        <v>0.32364999999999999</v>
      </c>
      <c r="I9311">
        <v>0.98594999999999999</v>
      </c>
      <c r="J9311">
        <v>0.49175000000000002</v>
      </c>
      <c r="K9311">
        <v>0.20905000000000001</v>
      </c>
      <c r="L9311">
        <v>0.71035000000000004</v>
      </c>
      <c r="M9311">
        <v>0.61524999999999996</v>
      </c>
    </row>
    <row r="9312" spans="2:13" x14ac:dyDescent="0.35">
      <c r="B9312">
        <v>9309</v>
      </c>
      <c r="C9312">
        <v>0.93084999999999996</v>
      </c>
      <c r="D9312">
        <v>0.29685</v>
      </c>
      <c r="E9312">
        <v>0.21865000000000001</v>
      </c>
      <c r="F9312">
        <v>0.83404999999999996</v>
      </c>
      <c r="G9312">
        <v>0.35115000000000002</v>
      </c>
      <c r="H9312">
        <v>0.62865000000000004</v>
      </c>
      <c r="I9312">
        <v>0.20544999999999999</v>
      </c>
      <c r="J9312">
        <v>7.8950000000000006E-2</v>
      </c>
      <c r="K9312">
        <v>0.11445</v>
      </c>
      <c r="L9312">
        <v>0.85824999999999996</v>
      </c>
      <c r="M9312">
        <v>3.8150000000000003E-2</v>
      </c>
    </row>
    <row r="9313" spans="2:13" x14ac:dyDescent="0.35">
      <c r="B9313">
        <v>9310</v>
      </c>
      <c r="C9313">
        <v>0.93095000000000006</v>
      </c>
      <c r="D9313">
        <v>0.87334999999999996</v>
      </c>
      <c r="E9313">
        <v>0.94735000000000003</v>
      </c>
      <c r="F9313">
        <v>0.39834999999999998</v>
      </c>
      <c r="G9313">
        <v>0.58184999999999998</v>
      </c>
      <c r="H9313">
        <v>0.85035000000000005</v>
      </c>
      <c r="I9313">
        <v>0.88414999999999999</v>
      </c>
      <c r="J9313">
        <v>0.90515000000000001</v>
      </c>
      <c r="K9313">
        <v>0.49835000000000002</v>
      </c>
      <c r="L9313">
        <v>0.44605</v>
      </c>
      <c r="M9313">
        <v>0.12095</v>
      </c>
    </row>
    <row r="9314" spans="2:13" x14ac:dyDescent="0.35">
      <c r="B9314">
        <v>9311</v>
      </c>
      <c r="C9314">
        <v>0.93105000000000004</v>
      </c>
      <c r="D9314">
        <v>0.50285000000000002</v>
      </c>
      <c r="E9314">
        <v>0.38724999999999998</v>
      </c>
      <c r="F9314">
        <v>0.10375</v>
      </c>
      <c r="G9314">
        <v>0.16234999999999999</v>
      </c>
      <c r="H9314">
        <v>0.93315000000000003</v>
      </c>
      <c r="I9314">
        <v>6.7750000000000005E-2</v>
      </c>
      <c r="J9314">
        <v>2.845E-2</v>
      </c>
      <c r="K9314">
        <v>0.10925</v>
      </c>
      <c r="L9314">
        <v>0.85875000000000001</v>
      </c>
      <c r="M9314">
        <v>0.89265000000000005</v>
      </c>
    </row>
    <row r="9315" spans="2:13" x14ac:dyDescent="0.35">
      <c r="B9315">
        <v>9312</v>
      </c>
      <c r="C9315">
        <v>0.93115000000000003</v>
      </c>
      <c r="D9315">
        <v>0.34855000000000003</v>
      </c>
      <c r="E9315">
        <v>0.55835000000000001</v>
      </c>
      <c r="F9315">
        <v>0.45765</v>
      </c>
      <c r="G9315">
        <v>0.28754999999999997</v>
      </c>
      <c r="H9315">
        <v>0.35965000000000003</v>
      </c>
      <c r="I9315">
        <v>0.18815000000000001</v>
      </c>
      <c r="J9315">
        <v>0.42004999999999998</v>
      </c>
      <c r="K9315">
        <v>0.60065000000000002</v>
      </c>
      <c r="L9315">
        <v>0.24475</v>
      </c>
      <c r="M9315">
        <v>0.35365000000000002</v>
      </c>
    </row>
    <row r="9316" spans="2:13" x14ac:dyDescent="0.35">
      <c r="B9316">
        <v>9313</v>
      </c>
      <c r="C9316">
        <v>0.93125000000000002</v>
      </c>
      <c r="D9316">
        <v>0.90075000000000005</v>
      </c>
      <c r="E9316">
        <v>0.82304999999999995</v>
      </c>
      <c r="F9316">
        <v>0.13755000000000001</v>
      </c>
      <c r="G9316">
        <v>0.61245000000000005</v>
      </c>
      <c r="H9316">
        <v>0.51985000000000003</v>
      </c>
      <c r="I9316">
        <v>0.33965000000000001</v>
      </c>
      <c r="J9316">
        <v>0.93694999999999995</v>
      </c>
      <c r="K9316">
        <v>0.28055000000000002</v>
      </c>
      <c r="L9316">
        <v>0.76834999999999998</v>
      </c>
      <c r="M9316">
        <v>0.98485</v>
      </c>
    </row>
    <row r="9317" spans="2:13" x14ac:dyDescent="0.35">
      <c r="B9317">
        <v>9314</v>
      </c>
      <c r="C9317">
        <v>0.93135000000000001</v>
      </c>
      <c r="D9317">
        <v>0.13385</v>
      </c>
      <c r="E9317">
        <v>0.47525000000000001</v>
      </c>
      <c r="F9317">
        <v>0.74985000000000002</v>
      </c>
      <c r="G9317">
        <v>0.93955</v>
      </c>
      <c r="H9317">
        <v>0.67654999999999998</v>
      </c>
      <c r="I9317">
        <v>4.9500000000000004E-3</v>
      </c>
      <c r="J9317">
        <v>0.80415000000000003</v>
      </c>
      <c r="K9317">
        <v>0.97835000000000005</v>
      </c>
      <c r="L9317">
        <v>3.1550000000000002E-2</v>
      </c>
      <c r="M9317">
        <v>9.4850000000000004E-2</v>
      </c>
    </row>
    <row r="9318" spans="2:13" x14ac:dyDescent="0.35">
      <c r="B9318">
        <v>9315</v>
      </c>
      <c r="C9318">
        <v>0.93145</v>
      </c>
      <c r="D9318">
        <v>0.38815</v>
      </c>
      <c r="E9318">
        <v>0.54654999999999998</v>
      </c>
      <c r="F9318">
        <v>0.95545000000000002</v>
      </c>
      <c r="G9318">
        <v>0.13815</v>
      </c>
      <c r="H9318">
        <v>0.29985000000000001</v>
      </c>
      <c r="I9318">
        <v>7.5850000000000001E-2</v>
      </c>
      <c r="J9318">
        <v>1.0499999999999999E-3</v>
      </c>
      <c r="K9318">
        <v>0.45965</v>
      </c>
      <c r="L9318">
        <v>0.24115</v>
      </c>
      <c r="M9318">
        <v>0.34555000000000002</v>
      </c>
    </row>
    <row r="9319" spans="2:13" x14ac:dyDescent="0.35">
      <c r="B9319">
        <v>9316</v>
      </c>
      <c r="C9319">
        <v>0.93154999999999999</v>
      </c>
      <c r="D9319">
        <v>1.3350000000000001E-2</v>
      </c>
      <c r="E9319">
        <v>0.99504999999999999</v>
      </c>
      <c r="F9319">
        <v>0.45665</v>
      </c>
      <c r="G9319">
        <v>0.90774999999999995</v>
      </c>
      <c r="H9319">
        <v>2.385E-2</v>
      </c>
      <c r="I9319">
        <v>0.77864999999999995</v>
      </c>
      <c r="J9319">
        <v>0.37025000000000002</v>
      </c>
      <c r="K9319">
        <v>0.21224999999999999</v>
      </c>
      <c r="L9319">
        <v>0.46934999999999999</v>
      </c>
      <c r="M9319">
        <v>0.79554999999999998</v>
      </c>
    </row>
    <row r="9320" spans="2:13" x14ac:dyDescent="0.35">
      <c r="B9320">
        <v>9317</v>
      </c>
      <c r="C9320">
        <v>0.93164999999999998</v>
      </c>
      <c r="D9320">
        <v>0.40365000000000001</v>
      </c>
      <c r="E9320">
        <v>0.28384999999999999</v>
      </c>
      <c r="F9320">
        <v>0.28494999999999998</v>
      </c>
      <c r="G9320">
        <v>0.38464999999999999</v>
      </c>
      <c r="H9320">
        <v>0.32145000000000001</v>
      </c>
      <c r="I9320">
        <v>0.32464999999999999</v>
      </c>
      <c r="J9320">
        <v>0.84545000000000003</v>
      </c>
      <c r="K9320">
        <v>0.61294999999999999</v>
      </c>
      <c r="L9320">
        <v>0.68205000000000005</v>
      </c>
      <c r="M9320">
        <v>0.93794999999999995</v>
      </c>
    </row>
    <row r="9321" spans="2:13" x14ac:dyDescent="0.35">
      <c r="B9321">
        <v>9318</v>
      </c>
      <c r="C9321">
        <v>0.93174999999999997</v>
      </c>
      <c r="D9321">
        <v>0.29535</v>
      </c>
      <c r="E9321">
        <v>0.61555000000000004</v>
      </c>
      <c r="F9321">
        <v>0.77685000000000004</v>
      </c>
      <c r="G9321">
        <v>0.44924999999999998</v>
      </c>
      <c r="H9321">
        <v>0.41025</v>
      </c>
      <c r="I9321">
        <v>0.46655000000000002</v>
      </c>
      <c r="J9321">
        <v>0.14205000000000001</v>
      </c>
      <c r="K9321">
        <v>0.74934999999999996</v>
      </c>
      <c r="L9321">
        <v>0.43325000000000002</v>
      </c>
      <c r="M9321">
        <v>0.84545000000000003</v>
      </c>
    </row>
    <row r="9322" spans="2:13" x14ac:dyDescent="0.35">
      <c r="B9322">
        <v>9319</v>
      </c>
      <c r="C9322">
        <v>0.93184999999999996</v>
      </c>
      <c r="D9322">
        <v>0.70525000000000004</v>
      </c>
      <c r="E9322">
        <v>0.34115000000000001</v>
      </c>
      <c r="F9322">
        <v>0.93955</v>
      </c>
      <c r="G9322">
        <v>0.12755</v>
      </c>
      <c r="H9322">
        <v>0.33745000000000003</v>
      </c>
      <c r="I9322">
        <v>0.45305000000000001</v>
      </c>
      <c r="J9322">
        <v>0.12485</v>
      </c>
      <c r="K9322">
        <v>0.86614999999999998</v>
      </c>
      <c r="L9322">
        <v>0.48204999999999998</v>
      </c>
      <c r="M9322">
        <v>0.86365000000000003</v>
      </c>
    </row>
    <row r="9323" spans="2:13" x14ac:dyDescent="0.35">
      <c r="B9323">
        <v>9320</v>
      </c>
      <c r="C9323">
        <v>0.93194999999999995</v>
      </c>
      <c r="D9323">
        <v>0.70284999999999997</v>
      </c>
      <c r="E9323">
        <v>0.87485000000000002</v>
      </c>
      <c r="F9323">
        <v>0.28575</v>
      </c>
      <c r="G9323">
        <v>2.1350000000000001E-2</v>
      </c>
      <c r="H9323">
        <v>5.5750000000000001E-2</v>
      </c>
      <c r="I9323">
        <v>0.57374999999999998</v>
      </c>
      <c r="J9323">
        <v>0.33484999999999998</v>
      </c>
      <c r="K9323">
        <v>0.27615000000000001</v>
      </c>
      <c r="L9323">
        <v>0.74065000000000003</v>
      </c>
      <c r="M9323">
        <v>0.28854999999999997</v>
      </c>
    </row>
    <row r="9324" spans="2:13" x14ac:dyDescent="0.35">
      <c r="B9324">
        <v>9321</v>
      </c>
      <c r="C9324">
        <v>0.93205000000000005</v>
      </c>
      <c r="D9324">
        <v>0.49185000000000001</v>
      </c>
      <c r="E9324">
        <v>0.91295000000000004</v>
      </c>
      <c r="F9324">
        <v>0.35585</v>
      </c>
      <c r="G9324">
        <v>0.37914999999999999</v>
      </c>
      <c r="H9324">
        <v>0.67254999999999998</v>
      </c>
      <c r="I9324">
        <v>0.78864999999999996</v>
      </c>
      <c r="J9324">
        <v>0.29085</v>
      </c>
      <c r="K9324">
        <v>0.59524999999999995</v>
      </c>
      <c r="L9324">
        <v>3.0249999999999999E-2</v>
      </c>
      <c r="M9324">
        <v>0.31474999999999997</v>
      </c>
    </row>
    <row r="9325" spans="2:13" x14ac:dyDescent="0.35">
      <c r="B9325">
        <v>9322</v>
      </c>
      <c r="C9325">
        <v>0.93215000000000003</v>
      </c>
      <c r="D9325">
        <v>0.62614999999999998</v>
      </c>
      <c r="E9325">
        <v>0.34355000000000002</v>
      </c>
      <c r="F9325">
        <v>0.92254999999999998</v>
      </c>
      <c r="G9325">
        <v>0.63714999999999999</v>
      </c>
      <c r="H9325">
        <v>0.24504999999999999</v>
      </c>
      <c r="I9325">
        <v>0.43485000000000001</v>
      </c>
      <c r="J9325">
        <v>0.96065</v>
      </c>
      <c r="K9325">
        <v>0.84484999999999999</v>
      </c>
      <c r="L9325">
        <v>0.69035000000000002</v>
      </c>
      <c r="M9325">
        <v>0.69915000000000005</v>
      </c>
    </row>
    <row r="9326" spans="2:13" x14ac:dyDescent="0.35">
      <c r="B9326">
        <v>9323</v>
      </c>
      <c r="C9326">
        <v>0.93225000000000002</v>
      </c>
      <c r="D9326">
        <v>0.40575</v>
      </c>
      <c r="E9326">
        <v>0.81025000000000003</v>
      </c>
      <c r="F9326">
        <v>0.27515000000000001</v>
      </c>
      <c r="G9326">
        <v>0.58755000000000002</v>
      </c>
      <c r="H9326">
        <v>0.47994999999999999</v>
      </c>
      <c r="I9326">
        <v>0.47804999999999997</v>
      </c>
      <c r="J9326">
        <v>3.7749999999999999E-2</v>
      </c>
      <c r="K9326">
        <v>0.93574999999999997</v>
      </c>
      <c r="L9326">
        <v>0.61094999999999999</v>
      </c>
      <c r="M9326">
        <v>0.39745000000000003</v>
      </c>
    </row>
    <row r="9327" spans="2:13" x14ac:dyDescent="0.35">
      <c r="B9327">
        <v>9324</v>
      </c>
      <c r="C9327">
        <v>0.93235000000000001</v>
      </c>
      <c r="D9327">
        <v>0.12185</v>
      </c>
      <c r="E9327">
        <v>9.9449999999999997E-2</v>
      </c>
      <c r="F9327">
        <v>5.2150000000000002E-2</v>
      </c>
      <c r="G9327">
        <v>0.99395</v>
      </c>
      <c r="H9327">
        <v>0.34415000000000001</v>
      </c>
      <c r="I9327">
        <v>0.25105</v>
      </c>
      <c r="J9327">
        <v>0.89934999999999998</v>
      </c>
      <c r="K9327">
        <v>1.6750000000000001E-2</v>
      </c>
      <c r="L9327">
        <v>0.91385000000000005</v>
      </c>
      <c r="M9327">
        <v>0.35575000000000001</v>
      </c>
    </row>
    <row r="9328" spans="2:13" x14ac:dyDescent="0.35">
      <c r="B9328">
        <v>9325</v>
      </c>
      <c r="C9328">
        <v>0.93245</v>
      </c>
      <c r="D9328">
        <v>0.84135000000000004</v>
      </c>
      <c r="E9328">
        <v>0.20294999999999999</v>
      </c>
      <c r="F9328">
        <v>0.79405000000000003</v>
      </c>
      <c r="G9328">
        <v>0.51154999999999995</v>
      </c>
      <c r="H9328">
        <v>1.755E-2</v>
      </c>
      <c r="I9328">
        <v>0.47184999999999999</v>
      </c>
      <c r="J9328">
        <v>0.21934999999999999</v>
      </c>
      <c r="K9328">
        <v>0.28265000000000001</v>
      </c>
      <c r="L9328">
        <v>0.73624999999999996</v>
      </c>
      <c r="M9328">
        <v>0.88395000000000001</v>
      </c>
    </row>
    <row r="9329" spans="2:13" x14ac:dyDescent="0.35">
      <c r="B9329">
        <v>9326</v>
      </c>
      <c r="C9329">
        <v>0.93254999999999999</v>
      </c>
      <c r="D9329">
        <v>0.30564999999999998</v>
      </c>
      <c r="E9329">
        <v>3.4349999999999999E-2</v>
      </c>
      <c r="F9329">
        <v>0.69655</v>
      </c>
      <c r="G9329">
        <v>0.14085</v>
      </c>
      <c r="H9329">
        <v>0.45084999999999997</v>
      </c>
      <c r="I9329">
        <v>0.68054999999999999</v>
      </c>
      <c r="J9329">
        <v>0.69555</v>
      </c>
      <c r="K9329">
        <v>0.36664999999999998</v>
      </c>
      <c r="L9329">
        <v>0.10224999999999999</v>
      </c>
      <c r="M9329">
        <v>0.98734999999999995</v>
      </c>
    </row>
    <row r="9330" spans="2:13" x14ac:dyDescent="0.35">
      <c r="B9330">
        <v>9327</v>
      </c>
      <c r="C9330">
        <v>0.93264999999999998</v>
      </c>
      <c r="D9330">
        <v>0.10585</v>
      </c>
      <c r="E9330">
        <v>0.51405000000000001</v>
      </c>
      <c r="F9330">
        <v>0.63055000000000005</v>
      </c>
      <c r="G9330">
        <v>0.85004999999999997</v>
      </c>
      <c r="H9330">
        <v>0.91825000000000001</v>
      </c>
      <c r="I9330">
        <v>0.59004999999999996</v>
      </c>
      <c r="J9330">
        <v>0.93364999999999998</v>
      </c>
      <c r="K9330">
        <v>0.58735000000000004</v>
      </c>
      <c r="L9330">
        <v>3.9149999999999997E-2</v>
      </c>
      <c r="M9330">
        <v>5.185E-2</v>
      </c>
    </row>
    <row r="9331" spans="2:13" x14ac:dyDescent="0.35">
      <c r="B9331">
        <v>9328</v>
      </c>
      <c r="C9331">
        <v>0.93274999999999997</v>
      </c>
      <c r="D9331">
        <v>0.87455000000000005</v>
      </c>
      <c r="E9331">
        <v>0.39905000000000002</v>
      </c>
      <c r="F9331">
        <v>0.58004999999999995</v>
      </c>
      <c r="G9331">
        <v>0.22345000000000001</v>
      </c>
      <c r="H9331">
        <v>0.45624999999999999</v>
      </c>
      <c r="I9331">
        <v>0.73465000000000003</v>
      </c>
      <c r="J9331">
        <v>0.50444999999999995</v>
      </c>
      <c r="K9331">
        <v>0.13605</v>
      </c>
      <c r="L9331">
        <v>0.75444999999999995</v>
      </c>
      <c r="M9331">
        <v>0.25774999999999998</v>
      </c>
    </row>
    <row r="9332" spans="2:13" x14ac:dyDescent="0.35">
      <c r="B9332">
        <v>9329</v>
      </c>
      <c r="C9332">
        <v>0.93284999999999996</v>
      </c>
      <c r="D9332">
        <v>0.23144999999999999</v>
      </c>
      <c r="E9332">
        <v>0.28094999999999998</v>
      </c>
      <c r="F9332">
        <v>0.61475000000000002</v>
      </c>
      <c r="G9332">
        <v>0.53664999999999996</v>
      </c>
      <c r="H9332">
        <v>5.3749999999999999E-2</v>
      </c>
      <c r="I9332">
        <v>0.49495</v>
      </c>
      <c r="J9332">
        <v>3.705E-2</v>
      </c>
      <c r="K9332">
        <v>2.325E-2</v>
      </c>
      <c r="L9332">
        <v>0.56135000000000002</v>
      </c>
      <c r="M9332">
        <v>0.51824999999999999</v>
      </c>
    </row>
    <row r="9333" spans="2:13" x14ac:dyDescent="0.35">
      <c r="B9333">
        <v>9330</v>
      </c>
      <c r="C9333">
        <v>0.93294999999999995</v>
      </c>
      <c r="D9333">
        <v>0.37945000000000001</v>
      </c>
      <c r="E9333">
        <v>0.43425000000000002</v>
      </c>
      <c r="F9333">
        <v>0.39434999999999998</v>
      </c>
      <c r="G9333">
        <v>5.7250000000000002E-2</v>
      </c>
      <c r="H9333">
        <v>0.59355000000000002</v>
      </c>
      <c r="I9333">
        <v>0.73355000000000004</v>
      </c>
      <c r="J9333">
        <v>0.85545000000000004</v>
      </c>
      <c r="K9333">
        <v>0.40405000000000002</v>
      </c>
      <c r="L9333">
        <v>0.46105000000000002</v>
      </c>
      <c r="M9333">
        <v>0.73845000000000005</v>
      </c>
    </row>
    <row r="9334" spans="2:13" x14ac:dyDescent="0.35">
      <c r="B9334">
        <v>9331</v>
      </c>
      <c r="C9334">
        <v>0.93305000000000005</v>
      </c>
      <c r="D9334">
        <v>1.25E-3</v>
      </c>
      <c r="E9334">
        <v>0.53964999999999996</v>
      </c>
      <c r="F9334">
        <v>0.41925000000000001</v>
      </c>
      <c r="G9334">
        <v>0.39974999999999999</v>
      </c>
      <c r="H9334">
        <v>0.27925</v>
      </c>
      <c r="I9334">
        <v>0.27515000000000001</v>
      </c>
      <c r="J9334">
        <v>0.71545000000000003</v>
      </c>
      <c r="K9334">
        <v>0.59235000000000004</v>
      </c>
      <c r="L9334">
        <v>0.33024999999999999</v>
      </c>
      <c r="M9334">
        <v>0.64785000000000004</v>
      </c>
    </row>
    <row r="9335" spans="2:13" x14ac:dyDescent="0.35">
      <c r="B9335">
        <v>9332</v>
      </c>
      <c r="C9335">
        <v>0.93315000000000003</v>
      </c>
      <c r="D9335">
        <v>0.86804999999999999</v>
      </c>
      <c r="E9335">
        <v>0.43314999999999998</v>
      </c>
      <c r="F9335">
        <v>0.66195000000000004</v>
      </c>
      <c r="G9335">
        <v>0.17035</v>
      </c>
      <c r="H9335">
        <v>0.96355000000000002</v>
      </c>
      <c r="I9335">
        <v>0.87644999999999995</v>
      </c>
      <c r="J9335">
        <v>0.58374999999999999</v>
      </c>
      <c r="K9335">
        <v>0.14555000000000001</v>
      </c>
      <c r="L9335">
        <v>0.65024999999999999</v>
      </c>
      <c r="M9335">
        <v>0.47944999999999999</v>
      </c>
    </row>
    <row r="9336" spans="2:13" x14ac:dyDescent="0.35">
      <c r="B9336">
        <v>9333</v>
      </c>
      <c r="C9336">
        <v>0.93325000000000002</v>
      </c>
      <c r="D9336">
        <v>0.26095000000000002</v>
      </c>
      <c r="E9336">
        <v>0.87524999999999997</v>
      </c>
      <c r="F9336">
        <v>0.55305000000000004</v>
      </c>
      <c r="G9336">
        <v>0.35135</v>
      </c>
      <c r="H9336">
        <v>0.75824999999999998</v>
      </c>
      <c r="I9336">
        <v>0.17465</v>
      </c>
      <c r="J9336">
        <v>0.12475</v>
      </c>
      <c r="K9336">
        <v>0.66374999999999995</v>
      </c>
      <c r="L9336">
        <v>0.44555</v>
      </c>
      <c r="M9336">
        <v>0.58745000000000003</v>
      </c>
    </row>
    <row r="9337" spans="2:13" x14ac:dyDescent="0.35">
      <c r="B9337">
        <v>9334</v>
      </c>
      <c r="C9337">
        <v>0.93335000000000001</v>
      </c>
      <c r="D9337">
        <v>1.055E-2</v>
      </c>
      <c r="E9337">
        <v>0.86395</v>
      </c>
      <c r="F9337">
        <v>0.76315</v>
      </c>
      <c r="G9337">
        <v>2.3550000000000001E-2</v>
      </c>
      <c r="H9337">
        <v>0.19555</v>
      </c>
      <c r="I9337">
        <v>0.57394999999999996</v>
      </c>
      <c r="J9337">
        <v>0.65695000000000003</v>
      </c>
      <c r="K9337">
        <v>0.17854999999999999</v>
      </c>
      <c r="L9337">
        <v>0.78125</v>
      </c>
      <c r="M9337">
        <v>0.28665000000000002</v>
      </c>
    </row>
    <row r="9338" spans="2:13" x14ac:dyDescent="0.35">
      <c r="B9338">
        <v>9335</v>
      </c>
      <c r="C9338">
        <v>0.93345</v>
      </c>
      <c r="D9338">
        <v>0.38214999999999999</v>
      </c>
      <c r="E9338">
        <v>9.9849999999999994E-2</v>
      </c>
      <c r="F9338">
        <v>0.26895000000000002</v>
      </c>
      <c r="G9338">
        <v>0.32335000000000003</v>
      </c>
      <c r="H9338">
        <v>0.20874999999999999</v>
      </c>
      <c r="I9338">
        <v>0.78125</v>
      </c>
      <c r="J9338">
        <v>0.91525000000000001</v>
      </c>
      <c r="K9338">
        <v>3.1949999999999999E-2</v>
      </c>
      <c r="L9338">
        <v>0.91935</v>
      </c>
      <c r="M9338">
        <v>0.24734999999999999</v>
      </c>
    </row>
    <row r="9339" spans="2:13" x14ac:dyDescent="0.35">
      <c r="B9339">
        <v>9336</v>
      </c>
      <c r="C9339">
        <v>0.93354999999999999</v>
      </c>
      <c r="D9339">
        <v>0.97465000000000002</v>
      </c>
      <c r="E9339">
        <v>0.36464999999999997</v>
      </c>
      <c r="F9339">
        <v>0.73814999999999997</v>
      </c>
      <c r="G9339">
        <v>0.96225000000000005</v>
      </c>
      <c r="H9339">
        <v>4.0849999999999997E-2</v>
      </c>
      <c r="I9339">
        <v>0.28055000000000002</v>
      </c>
      <c r="J9339">
        <v>0.49085000000000001</v>
      </c>
      <c r="K9339">
        <v>0.98355000000000004</v>
      </c>
      <c r="L9339">
        <v>0.64485000000000003</v>
      </c>
      <c r="M9339">
        <v>0.18085000000000001</v>
      </c>
    </row>
    <row r="9340" spans="2:13" x14ac:dyDescent="0.35">
      <c r="B9340">
        <v>9337</v>
      </c>
      <c r="C9340">
        <v>0.93364999999999998</v>
      </c>
      <c r="D9340">
        <v>0.93945000000000001</v>
      </c>
      <c r="E9340">
        <v>0.75075000000000003</v>
      </c>
      <c r="F9340">
        <v>0.95984999999999998</v>
      </c>
      <c r="G9340">
        <v>0.39324999999999999</v>
      </c>
      <c r="H9340">
        <v>0.99045000000000005</v>
      </c>
      <c r="I9340">
        <v>0.31324999999999997</v>
      </c>
      <c r="J9340">
        <v>0.17985000000000001</v>
      </c>
      <c r="K9340">
        <v>6.5449999999999994E-2</v>
      </c>
      <c r="L9340">
        <v>0.58914999999999995</v>
      </c>
      <c r="M9340">
        <v>7.5950000000000004E-2</v>
      </c>
    </row>
    <row r="9341" spans="2:13" x14ac:dyDescent="0.35">
      <c r="B9341">
        <v>9338</v>
      </c>
      <c r="C9341">
        <v>0.93374999999999997</v>
      </c>
      <c r="D9341">
        <v>0.69974999999999998</v>
      </c>
      <c r="E9341">
        <v>0.65164999999999995</v>
      </c>
      <c r="F9341">
        <v>0.22864999999999999</v>
      </c>
      <c r="G9341">
        <v>0.91064999999999996</v>
      </c>
      <c r="H9341">
        <v>0.68154999999999999</v>
      </c>
      <c r="I9341">
        <v>0.87555000000000005</v>
      </c>
      <c r="J9341">
        <v>0.73024999999999995</v>
      </c>
      <c r="K9341">
        <v>0.59004999999999996</v>
      </c>
      <c r="L9341">
        <v>0.12914999999999999</v>
      </c>
      <c r="M9341">
        <v>7.7649999999999997E-2</v>
      </c>
    </row>
    <row r="9342" spans="2:13" x14ac:dyDescent="0.35">
      <c r="B9342">
        <v>9339</v>
      </c>
      <c r="C9342">
        <v>0.93384999999999996</v>
      </c>
      <c r="D9342">
        <v>5.7549999999999997E-2</v>
      </c>
      <c r="E9342">
        <v>0.17115</v>
      </c>
      <c r="F9342">
        <v>0.29494999999999999</v>
      </c>
      <c r="G9342">
        <v>0.95384999999999998</v>
      </c>
      <c r="H9342">
        <v>0.72414999999999996</v>
      </c>
      <c r="I9342">
        <v>0.31114999999999998</v>
      </c>
      <c r="J9342">
        <v>0.21604999999999999</v>
      </c>
      <c r="K9342">
        <v>0.11015</v>
      </c>
      <c r="L9342">
        <v>0.71945000000000003</v>
      </c>
      <c r="M9342">
        <v>0.67735000000000001</v>
      </c>
    </row>
    <row r="9343" spans="2:13" x14ac:dyDescent="0.35">
      <c r="B9343">
        <v>9340</v>
      </c>
      <c r="C9343">
        <v>0.93394999999999995</v>
      </c>
      <c r="D9343">
        <v>0.56145</v>
      </c>
      <c r="E9343">
        <v>0.17274999999999999</v>
      </c>
      <c r="F9343">
        <v>0.33305000000000001</v>
      </c>
      <c r="G9343">
        <v>0.48494999999999999</v>
      </c>
      <c r="H9343">
        <v>0.51405000000000001</v>
      </c>
      <c r="I9343">
        <v>0.70484999999999998</v>
      </c>
      <c r="J9343">
        <v>0.20945</v>
      </c>
      <c r="K9343">
        <v>0.39465</v>
      </c>
      <c r="L9343">
        <v>0.56694999999999995</v>
      </c>
      <c r="M9343">
        <v>7.3749999999999996E-2</v>
      </c>
    </row>
    <row r="9344" spans="2:13" x14ac:dyDescent="0.35">
      <c r="B9344">
        <v>9341</v>
      </c>
      <c r="C9344">
        <v>0.93405000000000005</v>
      </c>
      <c r="D9344">
        <v>0.46955000000000002</v>
      </c>
      <c r="E9344">
        <v>0.47765000000000002</v>
      </c>
      <c r="F9344">
        <v>0.15964999999999999</v>
      </c>
      <c r="G9344">
        <v>0.34155000000000002</v>
      </c>
      <c r="H9344">
        <v>0.52475000000000005</v>
      </c>
      <c r="I9344">
        <v>4.9450000000000001E-2</v>
      </c>
      <c r="J9344">
        <v>0.46455000000000002</v>
      </c>
      <c r="K9344">
        <v>9.8650000000000002E-2</v>
      </c>
      <c r="L9344">
        <v>0.61575000000000002</v>
      </c>
      <c r="M9344">
        <v>0.22955</v>
      </c>
    </row>
    <row r="9345" spans="2:13" x14ac:dyDescent="0.35">
      <c r="B9345">
        <v>9342</v>
      </c>
      <c r="C9345">
        <v>0.93415000000000004</v>
      </c>
      <c r="D9345">
        <v>0.86545000000000005</v>
      </c>
      <c r="E9345">
        <v>0.23974999999999999</v>
      </c>
      <c r="F9345">
        <v>0.35975000000000001</v>
      </c>
      <c r="G9345">
        <v>0.70435000000000003</v>
      </c>
      <c r="H9345">
        <v>0.46224999999999999</v>
      </c>
      <c r="I9345">
        <v>0.66554999999999997</v>
      </c>
      <c r="J9345">
        <v>0.95974999999999999</v>
      </c>
      <c r="K9345">
        <v>0.36595</v>
      </c>
      <c r="L9345">
        <v>0.51254999999999995</v>
      </c>
      <c r="M9345">
        <v>0.66305000000000003</v>
      </c>
    </row>
    <row r="9346" spans="2:13" x14ac:dyDescent="0.35">
      <c r="B9346">
        <v>9343</v>
      </c>
      <c r="C9346">
        <v>0.93425000000000002</v>
      </c>
      <c r="D9346">
        <v>0.77705000000000002</v>
      </c>
      <c r="E9346">
        <v>2.0449999999999999E-2</v>
      </c>
      <c r="F9346">
        <v>0.60224999999999995</v>
      </c>
      <c r="G9346">
        <v>0.23724999999999999</v>
      </c>
      <c r="H9346">
        <v>0.61385000000000001</v>
      </c>
      <c r="I9346">
        <v>0.83935000000000004</v>
      </c>
      <c r="J9346">
        <v>0.54135</v>
      </c>
      <c r="K9346">
        <v>0.63995000000000002</v>
      </c>
      <c r="L9346">
        <v>0.62295</v>
      </c>
      <c r="M9346">
        <v>0.94764999999999999</v>
      </c>
    </row>
    <row r="9347" spans="2:13" x14ac:dyDescent="0.35">
      <c r="B9347">
        <v>9344</v>
      </c>
      <c r="C9347">
        <v>0.93435000000000001</v>
      </c>
      <c r="D9347">
        <v>0.88595000000000002</v>
      </c>
      <c r="E9347">
        <v>0.25724999999999998</v>
      </c>
      <c r="F9347">
        <v>0.40565000000000001</v>
      </c>
      <c r="G9347">
        <v>0.12875</v>
      </c>
      <c r="H9347">
        <v>0.27975</v>
      </c>
      <c r="I9347">
        <v>0.83145000000000002</v>
      </c>
      <c r="J9347">
        <v>0.95315000000000005</v>
      </c>
      <c r="K9347">
        <v>0.52354999999999996</v>
      </c>
      <c r="L9347">
        <v>0.69455</v>
      </c>
      <c r="M9347">
        <v>7.2650000000000006E-2</v>
      </c>
    </row>
    <row r="9348" spans="2:13" x14ac:dyDescent="0.35">
      <c r="B9348">
        <v>9345</v>
      </c>
      <c r="C9348">
        <v>0.93445</v>
      </c>
      <c r="D9348">
        <v>0.68645</v>
      </c>
      <c r="E9348">
        <v>0.28665000000000002</v>
      </c>
      <c r="F9348">
        <v>0.46694999999999998</v>
      </c>
      <c r="G9348">
        <v>0.28975000000000001</v>
      </c>
      <c r="H9348">
        <v>0.37185000000000001</v>
      </c>
      <c r="I9348">
        <v>0.53354999999999997</v>
      </c>
      <c r="J9348">
        <v>2.5649999999999999E-2</v>
      </c>
      <c r="K9348">
        <v>0.99245000000000005</v>
      </c>
      <c r="L9348">
        <v>0.36425000000000002</v>
      </c>
      <c r="M9348">
        <v>0.48215000000000002</v>
      </c>
    </row>
    <row r="9349" spans="2:13" x14ac:dyDescent="0.35">
      <c r="B9349">
        <v>9346</v>
      </c>
      <c r="C9349">
        <v>0.93454999999999999</v>
      </c>
      <c r="D9349">
        <v>0.10775</v>
      </c>
      <c r="E9349">
        <v>0.59614999999999996</v>
      </c>
      <c r="F9349">
        <v>1.4999999999999999E-4</v>
      </c>
      <c r="G9349">
        <v>0.48535</v>
      </c>
      <c r="H9349">
        <v>0.19935</v>
      </c>
      <c r="I9349">
        <v>0.25905</v>
      </c>
      <c r="J9349">
        <v>0.73345000000000005</v>
      </c>
      <c r="K9349">
        <v>0.22714999999999999</v>
      </c>
      <c r="L9349">
        <v>0.22844999999999999</v>
      </c>
      <c r="M9349">
        <v>7.1150000000000005E-2</v>
      </c>
    </row>
    <row r="9350" spans="2:13" x14ac:dyDescent="0.35">
      <c r="B9350">
        <v>9347</v>
      </c>
      <c r="C9350">
        <v>0.93464999999999998</v>
      </c>
      <c r="D9350">
        <v>0.27584999999999998</v>
      </c>
      <c r="E9350">
        <v>0.17415</v>
      </c>
      <c r="F9350">
        <v>0.53815000000000002</v>
      </c>
      <c r="G9350">
        <v>0.36144999999999999</v>
      </c>
      <c r="H9350">
        <v>4.5249999999999999E-2</v>
      </c>
      <c r="I9350">
        <v>0.97494999999999998</v>
      </c>
      <c r="J9350">
        <v>0.82484999999999997</v>
      </c>
      <c r="K9350">
        <v>0.27725</v>
      </c>
      <c r="L9350">
        <v>9.1149999999999995E-2</v>
      </c>
      <c r="M9350">
        <v>0.46274999999999999</v>
      </c>
    </row>
    <row r="9351" spans="2:13" x14ac:dyDescent="0.35">
      <c r="B9351">
        <v>9348</v>
      </c>
      <c r="C9351">
        <v>0.93474999999999997</v>
      </c>
      <c r="D9351">
        <v>0.57684999999999997</v>
      </c>
      <c r="E9351">
        <v>0.54925000000000002</v>
      </c>
      <c r="F9351">
        <v>0.69325000000000003</v>
      </c>
      <c r="G9351">
        <v>0.37495000000000001</v>
      </c>
      <c r="H9351">
        <v>0.14735000000000001</v>
      </c>
      <c r="I9351">
        <v>4.7149999999999997E-2</v>
      </c>
      <c r="J9351">
        <v>0.16164999999999999</v>
      </c>
      <c r="K9351">
        <v>0.62995000000000001</v>
      </c>
      <c r="L9351">
        <v>0.48604999999999998</v>
      </c>
      <c r="M9351">
        <v>0.50485000000000002</v>
      </c>
    </row>
    <row r="9352" spans="2:13" x14ac:dyDescent="0.35">
      <c r="B9352">
        <v>9349</v>
      </c>
      <c r="C9352">
        <v>0.93484999999999996</v>
      </c>
      <c r="D9352">
        <v>0.40865000000000001</v>
      </c>
      <c r="E9352">
        <v>0.98094999999999999</v>
      </c>
      <c r="F9352">
        <v>0.21345</v>
      </c>
      <c r="G9352">
        <v>0.98155000000000003</v>
      </c>
      <c r="H9352">
        <v>0.12864999999999999</v>
      </c>
      <c r="I9352">
        <v>0.85255000000000003</v>
      </c>
      <c r="J9352">
        <v>0.16305</v>
      </c>
      <c r="K9352">
        <v>0.45274999999999999</v>
      </c>
      <c r="L9352">
        <v>0.45474999999999999</v>
      </c>
      <c r="M9352">
        <v>0.96375</v>
      </c>
    </row>
    <row r="9353" spans="2:13" x14ac:dyDescent="0.35">
      <c r="B9353">
        <v>9350</v>
      </c>
      <c r="C9353">
        <v>0.93494999999999995</v>
      </c>
      <c r="D9353">
        <v>0.33894999999999997</v>
      </c>
      <c r="E9353">
        <v>0.49995000000000001</v>
      </c>
      <c r="F9353">
        <v>0.98885000000000001</v>
      </c>
      <c r="G9353">
        <v>0.60124999999999995</v>
      </c>
      <c r="H9353">
        <v>0.57715000000000005</v>
      </c>
      <c r="I9353">
        <v>0.66805000000000003</v>
      </c>
      <c r="J9353">
        <v>0.35744999999999999</v>
      </c>
      <c r="K9353">
        <v>0.98804999999999998</v>
      </c>
      <c r="L9353">
        <v>0.36735000000000001</v>
      </c>
      <c r="M9353">
        <v>0.59455000000000002</v>
      </c>
    </row>
    <row r="9354" spans="2:13" x14ac:dyDescent="0.35">
      <c r="B9354">
        <v>9351</v>
      </c>
      <c r="C9354">
        <v>0.93505000000000005</v>
      </c>
      <c r="D9354">
        <v>0.92695000000000005</v>
      </c>
      <c r="E9354">
        <v>0.35085</v>
      </c>
      <c r="F9354">
        <v>0.18684999999999999</v>
      </c>
      <c r="G9354">
        <v>0.56535000000000002</v>
      </c>
      <c r="H9354">
        <v>0.78105000000000002</v>
      </c>
      <c r="I9354">
        <v>0.39705000000000001</v>
      </c>
      <c r="J9354">
        <v>0.54325000000000001</v>
      </c>
      <c r="K9354">
        <v>0.88895000000000002</v>
      </c>
      <c r="L9354">
        <v>0.40834999999999999</v>
      </c>
      <c r="M9354">
        <v>0.56145</v>
      </c>
    </row>
    <row r="9355" spans="2:13" x14ac:dyDescent="0.35">
      <c r="B9355">
        <v>9352</v>
      </c>
      <c r="C9355">
        <v>0.93515000000000004</v>
      </c>
      <c r="D9355">
        <v>0.73485</v>
      </c>
      <c r="E9355">
        <v>0.12575</v>
      </c>
      <c r="F9355">
        <v>0.13975000000000001</v>
      </c>
      <c r="G9355">
        <v>0.95835000000000004</v>
      </c>
      <c r="H9355">
        <v>1.8149999999999999E-2</v>
      </c>
      <c r="I9355">
        <v>0.71204999999999996</v>
      </c>
      <c r="J9355">
        <v>0.42115000000000002</v>
      </c>
      <c r="K9355">
        <v>0.21254999999999999</v>
      </c>
      <c r="L9355">
        <v>7.9750000000000001E-2</v>
      </c>
      <c r="M9355">
        <v>0.57555000000000001</v>
      </c>
    </row>
    <row r="9356" spans="2:13" x14ac:dyDescent="0.35">
      <c r="B9356">
        <v>9353</v>
      </c>
      <c r="C9356">
        <v>0.93525000000000003</v>
      </c>
      <c r="D9356">
        <v>0.21465000000000001</v>
      </c>
      <c r="E9356">
        <v>7.2050000000000003E-2</v>
      </c>
      <c r="F9356">
        <v>0.42215000000000003</v>
      </c>
      <c r="G9356">
        <v>0.66054999999999997</v>
      </c>
      <c r="H9356">
        <v>0.71435000000000004</v>
      </c>
      <c r="I9356">
        <v>0.37014999999999998</v>
      </c>
      <c r="J9356">
        <v>0.22075</v>
      </c>
      <c r="K9356">
        <v>4.8500000000000001E-3</v>
      </c>
      <c r="L9356">
        <v>0.74534999999999996</v>
      </c>
      <c r="M9356">
        <v>0.37855</v>
      </c>
    </row>
    <row r="9357" spans="2:13" x14ac:dyDescent="0.35">
      <c r="B9357">
        <v>9354</v>
      </c>
      <c r="C9357">
        <v>0.93535000000000001</v>
      </c>
      <c r="D9357">
        <v>0.39474999999999999</v>
      </c>
      <c r="E9357">
        <v>0.81994999999999996</v>
      </c>
      <c r="F9357">
        <v>0.11815000000000001</v>
      </c>
      <c r="G9357">
        <v>0.95455000000000001</v>
      </c>
      <c r="H9357">
        <v>0.39665</v>
      </c>
      <c r="I9357">
        <v>0.69894999999999996</v>
      </c>
      <c r="J9357">
        <v>1.065E-2</v>
      </c>
      <c r="K9357">
        <v>0.94504999999999995</v>
      </c>
      <c r="L9357">
        <v>0.10835</v>
      </c>
      <c r="M9357">
        <v>0.53415000000000001</v>
      </c>
    </row>
    <row r="9358" spans="2:13" x14ac:dyDescent="0.35">
      <c r="B9358">
        <v>9355</v>
      </c>
      <c r="C9358">
        <v>0.93545</v>
      </c>
      <c r="D9358">
        <v>0.40094999999999997</v>
      </c>
      <c r="E9358">
        <v>0.96445000000000003</v>
      </c>
      <c r="F9358">
        <v>0.63085000000000002</v>
      </c>
      <c r="G9358">
        <v>0.82125000000000004</v>
      </c>
      <c r="H9358">
        <v>0.54515000000000002</v>
      </c>
      <c r="I9358">
        <v>0.20665</v>
      </c>
      <c r="J9358">
        <v>0.40705000000000002</v>
      </c>
      <c r="K9358">
        <v>0.47075</v>
      </c>
      <c r="L9358">
        <v>0.96445000000000003</v>
      </c>
      <c r="M9358">
        <v>0.91485000000000005</v>
      </c>
    </row>
    <row r="9359" spans="2:13" x14ac:dyDescent="0.35">
      <c r="B9359">
        <v>9356</v>
      </c>
      <c r="C9359">
        <v>0.93554999999999999</v>
      </c>
      <c r="D9359">
        <v>0.89144999999999996</v>
      </c>
      <c r="E9359">
        <v>0.83745000000000003</v>
      </c>
      <c r="F9359">
        <v>3.1150000000000001E-2</v>
      </c>
      <c r="G9359">
        <v>2.4850000000000001E-2</v>
      </c>
      <c r="H9359">
        <v>0.59575</v>
      </c>
      <c r="I9359">
        <v>0.31345000000000001</v>
      </c>
      <c r="J9359">
        <v>0.87314999999999998</v>
      </c>
      <c r="K9359">
        <v>0.85404999999999998</v>
      </c>
      <c r="L9359">
        <v>0.13345000000000001</v>
      </c>
      <c r="M9359">
        <v>0.95074999999999998</v>
      </c>
    </row>
    <row r="9360" spans="2:13" x14ac:dyDescent="0.35">
      <c r="B9360">
        <v>9357</v>
      </c>
      <c r="C9360">
        <v>0.93564999999999998</v>
      </c>
      <c r="D9360">
        <v>0.11985</v>
      </c>
      <c r="E9360">
        <v>0.76165000000000005</v>
      </c>
      <c r="F9360">
        <v>0.23064999999999999</v>
      </c>
      <c r="G9360">
        <v>0.90934999999999999</v>
      </c>
      <c r="H9360">
        <v>1.2449999999999999E-2</v>
      </c>
      <c r="I9360">
        <v>0.22625000000000001</v>
      </c>
      <c r="J9360">
        <v>0.61734999999999995</v>
      </c>
      <c r="K9360">
        <v>0.54854999999999998</v>
      </c>
      <c r="L9360">
        <v>6.3549999999999995E-2</v>
      </c>
      <c r="M9360">
        <v>0.54005000000000003</v>
      </c>
    </row>
    <row r="9361" spans="2:13" x14ac:dyDescent="0.35">
      <c r="B9361">
        <v>9358</v>
      </c>
      <c r="C9361">
        <v>0.93574999999999997</v>
      </c>
      <c r="D9361">
        <v>0.24495</v>
      </c>
      <c r="E9361">
        <v>0.63714999999999999</v>
      </c>
      <c r="F9361">
        <v>0.88385000000000002</v>
      </c>
      <c r="G9361">
        <v>0.14244999999999999</v>
      </c>
      <c r="H9361">
        <v>0.40425</v>
      </c>
      <c r="I9361">
        <v>4.6050000000000001E-2</v>
      </c>
      <c r="J9361">
        <v>0.45565</v>
      </c>
      <c r="K9361">
        <v>0.86714999999999998</v>
      </c>
      <c r="L9361">
        <v>0.80984999999999996</v>
      </c>
      <c r="M9361">
        <v>0.33574999999999999</v>
      </c>
    </row>
    <row r="9362" spans="2:13" x14ac:dyDescent="0.35">
      <c r="B9362">
        <v>9359</v>
      </c>
      <c r="C9362">
        <v>0.93584999999999996</v>
      </c>
      <c r="D9362">
        <v>0.71884999999999999</v>
      </c>
      <c r="E9362">
        <v>8.1850000000000006E-2</v>
      </c>
      <c r="F9362">
        <v>0.27465000000000001</v>
      </c>
      <c r="G9362">
        <v>0.17105000000000001</v>
      </c>
      <c r="H9362">
        <v>0.49314999999999998</v>
      </c>
      <c r="I9362">
        <v>2.375E-2</v>
      </c>
      <c r="J9362">
        <v>0.31795000000000001</v>
      </c>
      <c r="K9362">
        <v>0.30325000000000002</v>
      </c>
      <c r="L9362">
        <v>0.23344999999999999</v>
      </c>
      <c r="M9362">
        <v>0.57325000000000004</v>
      </c>
    </row>
    <row r="9363" spans="2:13" x14ac:dyDescent="0.35">
      <c r="B9363">
        <v>9360</v>
      </c>
      <c r="C9363">
        <v>0.93594999999999995</v>
      </c>
      <c r="D9363">
        <v>0.21775</v>
      </c>
      <c r="E9363">
        <v>0.82755000000000001</v>
      </c>
      <c r="F9363">
        <v>0.24665000000000001</v>
      </c>
      <c r="G9363">
        <v>0.69115000000000004</v>
      </c>
      <c r="H9363">
        <v>0.27055000000000001</v>
      </c>
      <c r="I9363">
        <v>0.93445</v>
      </c>
      <c r="J9363">
        <v>0.28455000000000003</v>
      </c>
      <c r="K9363">
        <v>0.66054999999999997</v>
      </c>
      <c r="L9363">
        <v>0.65085000000000004</v>
      </c>
      <c r="M9363">
        <v>0.43235000000000001</v>
      </c>
    </row>
    <row r="9364" spans="2:13" x14ac:dyDescent="0.35">
      <c r="B9364">
        <v>9361</v>
      </c>
      <c r="C9364">
        <v>0.93605000000000005</v>
      </c>
      <c r="D9364">
        <v>0.55174999999999996</v>
      </c>
      <c r="E9364">
        <v>0.57755000000000001</v>
      </c>
      <c r="F9364">
        <v>0.13375000000000001</v>
      </c>
      <c r="G9364">
        <v>0.52925</v>
      </c>
      <c r="H9364">
        <v>0.66895000000000004</v>
      </c>
      <c r="I9364">
        <v>0.40225</v>
      </c>
      <c r="J9364">
        <v>0.46855000000000002</v>
      </c>
      <c r="K9364">
        <v>7.7149999999999996E-2</v>
      </c>
      <c r="L9364">
        <v>0.22455</v>
      </c>
      <c r="M9364">
        <v>8.9950000000000002E-2</v>
      </c>
    </row>
    <row r="9365" spans="2:13" x14ac:dyDescent="0.35">
      <c r="B9365">
        <v>9362</v>
      </c>
      <c r="C9365">
        <v>0.93615000000000004</v>
      </c>
      <c r="D9365">
        <v>0.56225000000000003</v>
      </c>
      <c r="E9365">
        <v>5.2449999999999997E-2</v>
      </c>
      <c r="F9365">
        <v>0.64754999999999996</v>
      </c>
      <c r="G9365">
        <v>0.49154999999999999</v>
      </c>
      <c r="H9365">
        <v>0.63915</v>
      </c>
      <c r="I9365">
        <v>0.80445</v>
      </c>
      <c r="J9365">
        <v>0.51865000000000006</v>
      </c>
      <c r="K9365">
        <v>0.41535</v>
      </c>
      <c r="L9365">
        <v>3.9500000000000004E-3</v>
      </c>
      <c r="M9365">
        <v>0.77954999999999997</v>
      </c>
    </row>
    <row r="9366" spans="2:13" x14ac:dyDescent="0.35">
      <c r="B9366">
        <v>9363</v>
      </c>
      <c r="C9366">
        <v>0.93625000000000003</v>
      </c>
      <c r="D9366">
        <v>0.34434999999999999</v>
      </c>
      <c r="E9366">
        <v>0.45515</v>
      </c>
      <c r="F9366">
        <v>0.79415000000000002</v>
      </c>
      <c r="G9366">
        <v>0.24615000000000001</v>
      </c>
      <c r="H9366">
        <v>0.75114999999999998</v>
      </c>
      <c r="I9366">
        <v>0.56835000000000002</v>
      </c>
      <c r="J9366">
        <v>0.13125000000000001</v>
      </c>
      <c r="K9366">
        <v>0.98524999999999996</v>
      </c>
      <c r="L9366">
        <v>0.65295000000000003</v>
      </c>
      <c r="M9366">
        <v>0.67774999999999996</v>
      </c>
    </row>
    <row r="9367" spans="2:13" x14ac:dyDescent="0.35">
      <c r="B9367">
        <v>9364</v>
      </c>
      <c r="C9367">
        <v>0.93635000000000002</v>
      </c>
      <c r="D9367">
        <v>0.30545</v>
      </c>
      <c r="E9367">
        <v>0.38505</v>
      </c>
      <c r="F9367">
        <v>6.6049999999999998E-2</v>
      </c>
      <c r="G9367">
        <v>0.89154999999999995</v>
      </c>
      <c r="H9367">
        <v>2.8250000000000001E-2</v>
      </c>
      <c r="I9367">
        <v>0.62424999999999997</v>
      </c>
      <c r="J9367">
        <v>0.65734999999999999</v>
      </c>
      <c r="K9367">
        <v>0.70445000000000002</v>
      </c>
      <c r="L9367">
        <v>0.57694999999999996</v>
      </c>
      <c r="M9367">
        <v>0.16664999999999999</v>
      </c>
    </row>
    <row r="9368" spans="2:13" x14ac:dyDescent="0.35">
      <c r="B9368">
        <v>9365</v>
      </c>
      <c r="C9368">
        <v>0.93645</v>
      </c>
      <c r="D9368">
        <v>0.80805000000000005</v>
      </c>
      <c r="E9368">
        <v>0.62514999999999998</v>
      </c>
      <c r="F9368">
        <v>0.77475000000000005</v>
      </c>
      <c r="G9368">
        <v>0.19314999999999999</v>
      </c>
      <c r="H9368">
        <v>0.31364999999999998</v>
      </c>
      <c r="I9368">
        <v>4.215E-2</v>
      </c>
      <c r="J9368">
        <v>0.63005</v>
      </c>
      <c r="K9368">
        <v>0.10075000000000001</v>
      </c>
      <c r="L9368">
        <v>0.48935000000000001</v>
      </c>
      <c r="M9368">
        <v>0.92144999999999999</v>
      </c>
    </row>
    <row r="9369" spans="2:13" x14ac:dyDescent="0.35">
      <c r="B9369">
        <v>9366</v>
      </c>
      <c r="C9369">
        <v>0.93654999999999999</v>
      </c>
      <c r="D9369">
        <v>0.38655</v>
      </c>
      <c r="E9369">
        <v>0.10195</v>
      </c>
      <c r="F9369">
        <v>0.49454999999999999</v>
      </c>
      <c r="G9369">
        <v>0.13435</v>
      </c>
      <c r="H9369">
        <v>0.40555000000000002</v>
      </c>
      <c r="I9369">
        <v>0.32124999999999998</v>
      </c>
      <c r="J9369">
        <v>0.22295000000000001</v>
      </c>
      <c r="K9369">
        <v>0.83604999999999996</v>
      </c>
      <c r="L9369">
        <v>0.64265000000000005</v>
      </c>
      <c r="M9369">
        <v>0.77644999999999997</v>
      </c>
    </row>
    <row r="9370" spans="2:13" x14ac:dyDescent="0.35">
      <c r="B9370">
        <v>9367</v>
      </c>
      <c r="C9370">
        <v>0.93664999999999998</v>
      </c>
      <c r="D9370">
        <v>0.83825000000000005</v>
      </c>
      <c r="E9370">
        <v>0.18235000000000001</v>
      </c>
      <c r="F9370">
        <v>0.77885000000000004</v>
      </c>
      <c r="G9370">
        <v>0.29275000000000001</v>
      </c>
      <c r="H9370">
        <v>0.44785000000000003</v>
      </c>
      <c r="I9370">
        <v>0.72555000000000003</v>
      </c>
      <c r="J9370">
        <v>0.27355000000000002</v>
      </c>
      <c r="K9370">
        <v>0.63254999999999995</v>
      </c>
      <c r="L9370">
        <v>0.76395000000000002</v>
      </c>
      <c r="M9370">
        <v>9.5350000000000004E-2</v>
      </c>
    </row>
    <row r="9371" spans="2:13" x14ac:dyDescent="0.35">
      <c r="B9371">
        <v>9368</v>
      </c>
      <c r="C9371">
        <v>0.93674999999999997</v>
      </c>
      <c r="D9371">
        <v>0.21945000000000001</v>
      </c>
      <c r="E9371">
        <v>0.74345000000000006</v>
      </c>
      <c r="F9371">
        <v>0.12695000000000001</v>
      </c>
      <c r="G9371">
        <v>0.66605000000000003</v>
      </c>
      <c r="H9371">
        <v>0.11045000000000001</v>
      </c>
      <c r="I9371">
        <v>0.35694999999999999</v>
      </c>
      <c r="J9371">
        <v>0.14774999999999999</v>
      </c>
      <c r="K9371">
        <v>0.50985000000000003</v>
      </c>
      <c r="L9371">
        <v>0.41644999999999999</v>
      </c>
      <c r="M9371">
        <v>0.10085</v>
      </c>
    </row>
    <row r="9372" spans="2:13" x14ac:dyDescent="0.35">
      <c r="B9372">
        <v>9369</v>
      </c>
      <c r="C9372">
        <v>0.93684999999999996</v>
      </c>
      <c r="D9372">
        <v>0.79035</v>
      </c>
      <c r="E9372">
        <v>0.55684999999999996</v>
      </c>
      <c r="F9372">
        <v>0.49885000000000002</v>
      </c>
      <c r="G9372">
        <v>0.78005000000000002</v>
      </c>
      <c r="H9372">
        <v>0.98194999999999999</v>
      </c>
      <c r="I9372">
        <v>0.42864999999999998</v>
      </c>
      <c r="J9372">
        <v>0.23574999999999999</v>
      </c>
      <c r="K9372">
        <v>0.30675000000000002</v>
      </c>
      <c r="L9372">
        <v>0.68005000000000004</v>
      </c>
      <c r="M9372">
        <v>0.64854999999999996</v>
      </c>
    </row>
    <row r="9373" spans="2:13" x14ac:dyDescent="0.35">
      <c r="B9373">
        <v>9370</v>
      </c>
      <c r="C9373">
        <v>0.93694999999999995</v>
      </c>
      <c r="D9373">
        <v>0.16905000000000001</v>
      </c>
      <c r="E9373">
        <v>0.47685</v>
      </c>
      <c r="F9373">
        <v>2.7949999999999999E-2</v>
      </c>
      <c r="G9373">
        <v>0.47205000000000003</v>
      </c>
      <c r="H9373">
        <v>0.59894999999999998</v>
      </c>
      <c r="I9373">
        <v>0.72914999999999996</v>
      </c>
      <c r="J9373">
        <v>9.8150000000000001E-2</v>
      </c>
      <c r="K9373">
        <v>0.64595000000000002</v>
      </c>
      <c r="L9373">
        <v>7.9949999999999993E-2</v>
      </c>
      <c r="M9373">
        <v>0.27744999999999997</v>
      </c>
    </row>
    <row r="9374" spans="2:13" x14ac:dyDescent="0.35">
      <c r="B9374">
        <v>9371</v>
      </c>
      <c r="C9374">
        <v>0.93705000000000005</v>
      </c>
      <c r="D9374">
        <v>0.20605000000000001</v>
      </c>
      <c r="E9374">
        <v>0.85094999999999998</v>
      </c>
      <c r="F9374">
        <v>0.54795000000000005</v>
      </c>
      <c r="G9374">
        <v>0.28865000000000002</v>
      </c>
      <c r="H9374">
        <v>0.46415000000000001</v>
      </c>
      <c r="I9374">
        <v>0.21845000000000001</v>
      </c>
      <c r="J9374">
        <v>2.2950000000000002E-2</v>
      </c>
      <c r="K9374">
        <v>0.34605000000000002</v>
      </c>
      <c r="L9374">
        <v>9.8949999999999996E-2</v>
      </c>
      <c r="M9374">
        <v>0.76675000000000004</v>
      </c>
    </row>
    <row r="9375" spans="2:13" x14ac:dyDescent="0.35">
      <c r="B9375">
        <v>9372</v>
      </c>
      <c r="C9375">
        <v>0.93715000000000004</v>
      </c>
      <c r="D9375">
        <v>0.41635</v>
      </c>
      <c r="E9375">
        <v>0.87034999999999996</v>
      </c>
      <c r="F9375">
        <v>6.2850000000000003E-2</v>
      </c>
      <c r="G9375">
        <v>0.43845000000000001</v>
      </c>
      <c r="H9375">
        <v>3.6749999999999998E-2</v>
      </c>
      <c r="I9375">
        <v>0.59335000000000004</v>
      </c>
      <c r="J9375">
        <v>0.39555000000000001</v>
      </c>
      <c r="K9375">
        <v>0.95855000000000001</v>
      </c>
      <c r="L9375">
        <v>0.24145</v>
      </c>
      <c r="M9375">
        <v>0.64254999999999995</v>
      </c>
    </row>
    <row r="9376" spans="2:13" x14ac:dyDescent="0.35">
      <c r="B9376">
        <v>9373</v>
      </c>
      <c r="C9376">
        <v>0.93725000000000003</v>
      </c>
      <c r="D9376">
        <v>0.45855000000000001</v>
      </c>
      <c r="E9376">
        <v>0.69074999999999998</v>
      </c>
      <c r="F9376">
        <v>0.37504999999999999</v>
      </c>
      <c r="G9376">
        <v>0.53785000000000005</v>
      </c>
      <c r="H9376">
        <v>0.36885000000000001</v>
      </c>
      <c r="I9376">
        <v>0.80225000000000002</v>
      </c>
      <c r="J9376">
        <v>0.62855000000000005</v>
      </c>
      <c r="K9376">
        <v>0.14185</v>
      </c>
      <c r="L9376">
        <v>3.0949999999999998E-2</v>
      </c>
      <c r="M9376">
        <v>0.84475</v>
      </c>
    </row>
    <row r="9377" spans="2:13" x14ac:dyDescent="0.35">
      <c r="B9377">
        <v>9374</v>
      </c>
      <c r="C9377">
        <v>0.93735000000000002</v>
      </c>
      <c r="D9377">
        <v>0.13844999999999999</v>
      </c>
      <c r="E9377">
        <v>0.48544999999999999</v>
      </c>
      <c r="F9377">
        <v>0.81294999999999995</v>
      </c>
      <c r="G9377">
        <v>0.59004999999999996</v>
      </c>
      <c r="H9377">
        <v>0.17065</v>
      </c>
      <c r="I9377">
        <v>0.30404999999999999</v>
      </c>
      <c r="J9377">
        <v>0.10025000000000001</v>
      </c>
      <c r="K9377">
        <v>0.24074999999999999</v>
      </c>
      <c r="L9377">
        <v>0.71745000000000003</v>
      </c>
      <c r="M9377">
        <v>0.79005000000000003</v>
      </c>
    </row>
    <row r="9378" spans="2:13" x14ac:dyDescent="0.35">
      <c r="B9378">
        <v>9375</v>
      </c>
      <c r="C9378">
        <v>0.93745000000000001</v>
      </c>
      <c r="D9378">
        <v>0.58265</v>
      </c>
      <c r="E9378">
        <v>0.91315000000000002</v>
      </c>
      <c r="F9378">
        <v>0.84155000000000002</v>
      </c>
      <c r="G9378">
        <v>0.46274999999999999</v>
      </c>
      <c r="H9378">
        <v>0.38014999999999999</v>
      </c>
      <c r="I9378">
        <v>0.31204999999999999</v>
      </c>
      <c r="J9378">
        <v>0.36964999999999998</v>
      </c>
      <c r="K9378">
        <v>0.19595000000000001</v>
      </c>
      <c r="L9378">
        <v>0.43395</v>
      </c>
      <c r="M9378">
        <v>0.96235000000000004</v>
      </c>
    </row>
    <row r="9379" spans="2:13" x14ac:dyDescent="0.35">
      <c r="B9379">
        <v>9376</v>
      </c>
      <c r="C9379">
        <v>0.93754999999999999</v>
      </c>
      <c r="D9379">
        <v>0.41015000000000001</v>
      </c>
      <c r="E9379">
        <v>0.18925</v>
      </c>
      <c r="F9379">
        <v>0.24895</v>
      </c>
      <c r="G9379">
        <v>0.13045000000000001</v>
      </c>
      <c r="H9379">
        <v>0.67484999999999995</v>
      </c>
      <c r="I9379">
        <v>0.98675000000000002</v>
      </c>
      <c r="J9379">
        <v>0.81315000000000004</v>
      </c>
      <c r="K9379">
        <v>0.19055</v>
      </c>
      <c r="L9379">
        <v>0.90754999999999997</v>
      </c>
      <c r="M9379">
        <v>0.24815000000000001</v>
      </c>
    </row>
    <row r="9380" spans="2:13" x14ac:dyDescent="0.35">
      <c r="B9380">
        <v>9377</v>
      </c>
      <c r="C9380">
        <v>0.93764999999999998</v>
      </c>
      <c r="D9380">
        <v>0.70865</v>
      </c>
      <c r="E9380">
        <v>0.88644999999999996</v>
      </c>
      <c r="F9380">
        <v>0.62514999999999998</v>
      </c>
      <c r="G9380">
        <v>0.51975000000000005</v>
      </c>
      <c r="H9380">
        <v>0.43354999999999999</v>
      </c>
      <c r="I9380">
        <v>0.47965000000000002</v>
      </c>
      <c r="J9380">
        <v>0.63514999999999999</v>
      </c>
      <c r="K9380">
        <v>0.15154999999999999</v>
      </c>
      <c r="L9380">
        <v>0.95384999999999998</v>
      </c>
      <c r="M9380">
        <v>0.64105000000000001</v>
      </c>
    </row>
    <row r="9381" spans="2:13" x14ac:dyDescent="0.35">
      <c r="B9381">
        <v>9378</v>
      </c>
      <c r="C9381">
        <v>0.93774999999999997</v>
      </c>
      <c r="D9381">
        <v>0.23724999999999999</v>
      </c>
      <c r="E9381">
        <v>0.61245000000000005</v>
      </c>
      <c r="F9381">
        <v>0.42185</v>
      </c>
      <c r="G9381">
        <v>0.51224999999999998</v>
      </c>
      <c r="H9381">
        <v>0.96125000000000005</v>
      </c>
      <c r="I9381">
        <v>0.17065</v>
      </c>
      <c r="J9381">
        <v>0.96975</v>
      </c>
      <c r="K9381">
        <v>0.60714999999999997</v>
      </c>
      <c r="L9381">
        <v>0.17574999999999999</v>
      </c>
      <c r="M9381">
        <v>0.48035</v>
      </c>
    </row>
    <row r="9382" spans="2:13" x14ac:dyDescent="0.35">
      <c r="B9382">
        <v>9379</v>
      </c>
      <c r="C9382">
        <v>0.93784999999999996</v>
      </c>
      <c r="D9382">
        <v>0.42935000000000001</v>
      </c>
      <c r="E9382">
        <v>0.35894999999999999</v>
      </c>
      <c r="F9382">
        <v>0.17585000000000001</v>
      </c>
      <c r="G9382">
        <v>0.11135</v>
      </c>
      <c r="H9382">
        <v>0.31274999999999997</v>
      </c>
      <c r="I9382">
        <v>9.8750000000000004E-2</v>
      </c>
      <c r="J9382">
        <v>0.39484999999999998</v>
      </c>
      <c r="K9382">
        <v>0.64464999999999995</v>
      </c>
      <c r="L9382">
        <v>0.92674999999999996</v>
      </c>
      <c r="M9382">
        <v>0.68354999999999999</v>
      </c>
    </row>
    <row r="9383" spans="2:13" x14ac:dyDescent="0.35">
      <c r="B9383">
        <v>9380</v>
      </c>
      <c r="C9383">
        <v>0.93794999999999995</v>
      </c>
      <c r="D9383">
        <v>0.32995000000000002</v>
      </c>
      <c r="E9383">
        <v>0.23185</v>
      </c>
      <c r="F9383">
        <v>0.38664999999999999</v>
      </c>
      <c r="G9383">
        <v>0.44964999999999999</v>
      </c>
      <c r="H9383">
        <v>0.85604999999999998</v>
      </c>
      <c r="I9383">
        <v>0.96274999999999999</v>
      </c>
      <c r="J9383">
        <v>0.97355000000000003</v>
      </c>
      <c r="K9383">
        <v>0.74004999999999999</v>
      </c>
      <c r="L9383">
        <v>0.36235000000000001</v>
      </c>
      <c r="M9383">
        <v>0.49764999999999998</v>
      </c>
    </row>
    <row r="9384" spans="2:13" x14ac:dyDescent="0.35">
      <c r="B9384">
        <v>9381</v>
      </c>
      <c r="C9384">
        <v>0.93805000000000005</v>
      </c>
      <c r="D9384">
        <v>0.89905000000000002</v>
      </c>
      <c r="E9384">
        <v>0.93935000000000002</v>
      </c>
      <c r="F9384">
        <v>6.9449999999999998E-2</v>
      </c>
      <c r="G9384">
        <v>0.16875000000000001</v>
      </c>
      <c r="H9384">
        <v>0.52534999999999998</v>
      </c>
      <c r="I9384">
        <v>0.93784999999999996</v>
      </c>
      <c r="J9384">
        <v>0.86724999999999997</v>
      </c>
      <c r="K9384">
        <v>0.26965</v>
      </c>
      <c r="L9384">
        <v>0.70325000000000004</v>
      </c>
      <c r="M9384">
        <v>0.84914999999999996</v>
      </c>
    </row>
    <row r="9385" spans="2:13" x14ac:dyDescent="0.35">
      <c r="B9385">
        <v>9382</v>
      </c>
      <c r="C9385">
        <v>0.93815000000000004</v>
      </c>
      <c r="D9385">
        <v>0.57155</v>
      </c>
      <c r="E9385">
        <v>0.19855</v>
      </c>
      <c r="F9385">
        <v>0.59955000000000003</v>
      </c>
      <c r="G9385">
        <v>0.34025</v>
      </c>
      <c r="H9385">
        <v>0.67584999999999995</v>
      </c>
      <c r="I9385">
        <v>0.96525000000000005</v>
      </c>
      <c r="J9385">
        <v>0.14685000000000001</v>
      </c>
      <c r="K9385">
        <v>0.64934999999999998</v>
      </c>
      <c r="L9385">
        <v>0.25705</v>
      </c>
      <c r="M9385">
        <v>0.11885</v>
      </c>
    </row>
    <row r="9386" spans="2:13" x14ac:dyDescent="0.35">
      <c r="B9386">
        <v>9383</v>
      </c>
      <c r="C9386">
        <v>0.93825000000000003</v>
      </c>
      <c r="D9386">
        <v>0.78515000000000001</v>
      </c>
      <c r="E9386">
        <v>0.92135</v>
      </c>
      <c r="F9386">
        <v>0.58045000000000002</v>
      </c>
      <c r="G9386">
        <v>0.32895000000000002</v>
      </c>
      <c r="H9386">
        <v>0.34894999999999998</v>
      </c>
      <c r="I9386">
        <v>0.83355000000000001</v>
      </c>
      <c r="J9386">
        <v>0.56774999999999998</v>
      </c>
      <c r="K9386">
        <v>0.23805000000000001</v>
      </c>
      <c r="L9386">
        <v>0.88844999999999996</v>
      </c>
      <c r="M9386">
        <v>0.55984999999999996</v>
      </c>
    </row>
    <row r="9387" spans="2:13" x14ac:dyDescent="0.35">
      <c r="B9387">
        <v>9384</v>
      </c>
      <c r="C9387">
        <v>0.93835000000000002</v>
      </c>
      <c r="D9387">
        <v>0.62475000000000003</v>
      </c>
      <c r="E9387">
        <v>0.37364999999999998</v>
      </c>
      <c r="F9387">
        <v>0.10975</v>
      </c>
      <c r="G9387">
        <v>0.39534999999999998</v>
      </c>
      <c r="H9387">
        <v>0.65695000000000003</v>
      </c>
      <c r="I9387">
        <v>0.85704999999999998</v>
      </c>
      <c r="J9387">
        <v>6.6549999999999998E-2</v>
      </c>
      <c r="K9387">
        <v>0.94615000000000005</v>
      </c>
      <c r="L9387">
        <v>0.85585</v>
      </c>
      <c r="M9387">
        <v>0.51185000000000003</v>
      </c>
    </row>
    <row r="9388" spans="2:13" x14ac:dyDescent="0.35">
      <c r="B9388">
        <v>9385</v>
      </c>
      <c r="C9388">
        <v>0.93845000000000001</v>
      </c>
      <c r="D9388">
        <v>0.63854999999999995</v>
      </c>
      <c r="E9388">
        <v>0.42375000000000002</v>
      </c>
      <c r="F9388">
        <v>0.69915000000000005</v>
      </c>
      <c r="G9388">
        <v>0.34365000000000001</v>
      </c>
      <c r="H9388">
        <v>0.11935</v>
      </c>
      <c r="I9388">
        <v>0.59675</v>
      </c>
      <c r="J9388">
        <v>0.98834999999999995</v>
      </c>
      <c r="K9388">
        <v>0.53444999999999998</v>
      </c>
      <c r="L9388">
        <v>0.84155000000000002</v>
      </c>
      <c r="M9388">
        <v>0.45924999999999999</v>
      </c>
    </row>
    <row r="9389" spans="2:13" x14ac:dyDescent="0.35">
      <c r="B9389">
        <v>9386</v>
      </c>
      <c r="C9389">
        <v>0.93855</v>
      </c>
      <c r="D9389">
        <v>0.36414999999999997</v>
      </c>
      <c r="E9389">
        <v>0.69094999999999995</v>
      </c>
      <c r="F9389">
        <v>0.86685000000000001</v>
      </c>
      <c r="G9389">
        <v>4.9050000000000003E-2</v>
      </c>
      <c r="H9389">
        <v>0.23205000000000001</v>
      </c>
      <c r="I9389">
        <v>0.61345000000000005</v>
      </c>
      <c r="J9389">
        <v>0.36685000000000001</v>
      </c>
      <c r="K9389">
        <v>0.75754999999999995</v>
      </c>
      <c r="L9389">
        <v>0.30664999999999998</v>
      </c>
      <c r="M9389">
        <v>3.4349999999999999E-2</v>
      </c>
    </row>
    <row r="9390" spans="2:13" x14ac:dyDescent="0.35">
      <c r="B9390">
        <v>9387</v>
      </c>
      <c r="C9390">
        <v>0.93864999999999998</v>
      </c>
      <c r="D9390">
        <v>0.27844999999999998</v>
      </c>
      <c r="E9390">
        <v>0.39384999999999998</v>
      </c>
      <c r="F9390">
        <v>0.17835000000000001</v>
      </c>
      <c r="G9390">
        <v>0.37104999999999999</v>
      </c>
      <c r="H9390">
        <v>3.15E-3</v>
      </c>
      <c r="I9390">
        <v>0.54125000000000001</v>
      </c>
      <c r="J9390">
        <v>0.67584999999999995</v>
      </c>
      <c r="K9390">
        <v>0.93484999999999996</v>
      </c>
      <c r="L9390">
        <v>0.17424999999999999</v>
      </c>
      <c r="M9390">
        <v>0.58225000000000005</v>
      </c>
    </row>
    <row r="9391" spans="2:13" x14ac:dyDescent="0.35">
      <c r="B9391">
        <v>9388</v>
      </c>
      <c r="C9391">
        <v>0.93874999999999997</v>
      </c>
      <c r="D9391">
        <v>0.16164999999999999</v>
      </c>
      <c r="E9391">
        <v>0.36054999999999998</v>
      </c>
      <c r="F9391">
        <v>0.88485000000000003</v>
      </c>
      <c r="G9391">
        <v>0.85924999999999996</v>
      </c>
      <c r="H9391">
        <v>6.2449999999999999E-2</v>
      </c>
      <c r="I9391">
        <v>0.95315000000000005</v>
      </c>
      <c r="J9391">
        <v>0.78995000000000004</v>
      </c>
      <c r="K9391">
        <v>0.63765000000000005</v>
      </c>
      <c r="L9391">
        <v>0.64585000000000004</v>
      </c>
      <c r="M9391">
        <v>0.87914999999999999</v>
      </c>
    </row>
    <row r="9392" spans="2:13" x14ac:dyDescent="0.35">
      <c r="B9392">
        <v>9389</v>
      </c>
      <c r="C9392">
        <v>0.93884999999999996</v>
      </c>
      <c r="D9392">
        <v>7.3749999999999996E-2</v>
      </c>
      <c r="E9392">
        <v>6.3049999999999995E-2</v>
      </c>
      <c r="F9392">
        <v>0.92335</v>
      </c>
      <c r="G9392">
        <v>0.70235000000000003</v>
      </c>
      <c r="H9392">
        <v>0.26255000000000001</v>
      </c>
      <c r="I9392">
        <v>0.65564999999999996</v>
      </c>
      <c r="J9392">
        <v>0.12575</v>
      </c>
      <c r="K9392">
        <v>0.63424999999999998</v>
      </c>
      <c r="L9392">
        <v>0.49204999999999999</v>
      </c>
      <c r="M9392">
        <v>0.70814999999999995</v>
      </c>
    </row>
    <row r="9393" spans="2:13" x14ac:dyDescent="0.35">
      <c r="B9393">
        <v>9390</v>
      </c>
      <c r="C9393">
        <v>0.93894999999999995</v>
      </c>
      <c r="D9393">
        <v>0.57825000000000004</v>
      </c>
      <c r="E9393">
        <v>0.13685</v>
      </c>
      <c r="F9393">
        <v>0.74024999999999996</v>
      </c>
      <c r="G9393">
        <v>9.5350000000000004E-2</v>
      </c>
      <c r="H9393">
        <v>0.31524999999999997</v>
      </c>
      <c r="I9393">
        <v>0.82345000000000002</v>
      </c>
      <c r="J9393">
        <v>0.70765</v>
      </c>
      <c r="K9393">
        <v>0.22994999999999999</v>
      </c>
      <c r="L9393">
        <v>0.54064999999999996</v>
      </c>
      <c r="M9393">
        <v>0.49735000000000001</v>
      </c>
    </row>
    <row r="9394" spans="2:13" x14ac:dyDescent="0.35">
      <c r="B9394">
        <v>9391</v>
      </c>
      <c r="C9394">
        <v>0.93905000000000005</v>
      </c>
      <c r="D9394">
        <v>0.25335000000000002</v>
      </c>
      <c r="E9394">
        <v>7.1500000000000001E-3</v>
      </c>
      <c r="F9394">
        <v>0.61495</v>
      </c>
      <c r="G9394">
        <v>0.64844999999999997</v>
      </c>
      <c r="H9394">
        <v>0.37795000000000001</v>
      </c>
      <c r="I9394">
        <v>0.28084999999999999</v>
      </c>
      <c r="J9394">
        <v>0.33474999999999999</v>
      </c>
      <c r="K9394">
        <v>0.39445000000000002</v>
      </c>
      <c r="L9394">
        <v>0.47105000000000002</v>
      </c>
      <c r="M9394">
        <v>0.38614999999999999</v>
      </c>
    </row>
    <row r="9395" spans="2:13" x14ac:dyDescent="0.35">
      <c r="B9395">
        <v>9392</v>
      </c>
      <c r="C9395">
        <v>0.93915000000000004</v>
      </c>
      <c r="D9395">
        <v>0.65095000000000003</v>
      </c>
      <c r="E9395">
        <v>0.15534999999999999</v>
      </c>
      <c r="F9395">
        <v>0.87485000000000002</v>
      </c>
      <c r="G9395">
        <v>0.99795</v>
      </c>
      <c r="H9395">
        <v>0.76585000000000003</v>
      </c>
      <c r="I9395">
        <v>0.59245000000000003</v>
      </c>
      <c r="J9395">
        <v>0.15135000000000001</v>
      </c>
      <c r="K9395">
        <v>0.71125000000000005</v>
      </c>
      <c r="L9395">
        <v>0.80464999999999998</v>
      </c>
      <c r="M9395">
        <v>0.47275</v>
      </c>
    </row>
    <row r="9396" spans="2:13" x14ac:dyDescent="0.35">
      <c r="B9396">
        <v>9393</v>
      </c>
      <c r="C9396">
        <v>0.93925000000000003</v>
      </c>
      <c r="D9396">
        <v>0.64424999999999999</v>
      </c>
      <c r="E9396">
        <v>0.76854999999999996</v>
      </c>
      <c r="F9396">
        <v>0.51685000000000003</v>
      </c>
      <c r="G9396">
        <v>0.47434999999999999</v>
      </c>
      <c r="H9396">
        <v>0.95894999999999997</v>
      </c>
      <c r="I9396">
        <v>0.35835</v>
      </c>
      <c r="J9396">
        <v>0.51944999999999997</v>
      </c>
      <c r="K9396">
        <v>0.53064999999999996</v>
      </c>
      <c r="L9396">
        <v>0.65915000000000001</v>
      </c>
      <c r="M9396">
        <v>0.57665</v>
      </c>
    </row>
    <row r="9397" spans="2:13" x14ac:dyDescent="0.35">
      <c r="B9397">
        <v>9394</v>
      </c>
      <c r="C9397">
        <v>0.93935000000000002</v>
      </c>
      <c r="D9397">
        <v>0.33405000000000001</v>
      </c>
      <c r="E9397">
        <v>0.23355000000000001</v>
      </c>
      <c r="F9397">
        <v>0.91234999999999999</v>
      </c>
      <c r="G9397">
        <v>0.39684999999999998</v>
      </c>
      <c r="H9397">
        <v>0.68164999999999998</v>
      </c>
      <c r="I9397">
        <v>6.8150000000000002E-2</v>
      </c>
      <c r="J9397">
        <v>0.68935000000000002</v>
      </c>
      <c r="K9397">
        <v>0.32095000000000001</v>
      </c>
      <c r="L9397">
        <v>0.83115000000000006</v>
      </c>
      <c r="M9397">
        <v>0.24224999999999999</v>
      </c>
    </row>
    <row r="9398" spans="2:13" x14ac:dyDescent="0.35">
      <c r="B9398">
        <v>9395</v>
      </c>
      <c r="C9398">
        <v>0.93945000000000001</v>
      </c>
      <c r="D9398">
        <v>0.15855</v>
      </c>
      <c r="E9398">
        <v>0.90225</v>
      </c>
      <c r="F9398">
        <v>0.76834999999999998</v>
      </c>
      <c r="G9398">
        <v>0.65225</v>
      </c>
      <c r="H9398">
        <v>8.405E-2</v>
      </c>
      <c r="I9398">
        <v>0.96694999999999998</v>
      </c>
      <c r="J9398">
        <v>0.77434999999999998</v>
      </c>
      <c r="K9398">
        <v>0.83745000000000003</v>
      </c>
      <c r="L9398">
        <v>0.62844999999999995</v>
      </c>
      <c r="M9398">
        <v>0.13694999999999999</v>
      </c>
    </row>
    <row r="9399" spans="2:13" x14ac:dyDescent="0.35">
      <c r="B9399">
        <v>9396</v>
      </c>
      <c r="C9399">
        <v>0.93955</v>
      </c>
      <c r="D9399">
        <v>0.98834999999999995</v>
      </c>
      <c r="E9399">
        <v>6.7449999999999996E-2</v>
      </c>
      <c r="F9399">
        <v>0.14745</v>
      </c>
      <c r="G9399">
        <v>0.17444999999999999</v>
      </c>
      <c r="H9399">
        <v>0.72135000000000005</v>
      </c>
      <c r="I9399">
        <v>0.34615000000000001</v>
      </c>
      <c r="J9399">
        <v>0.52625</v>
      </c>
      <c r="K9399">
        <v>0.26064999999999999</v>
      </c>
      <c r="L9399">
        <v>0.73134999999999994</v>
      </c>
      <c r="M9399">
        <v>8.8050000000000003E-2</v>
      </c>
    </row>
    <row r="9400" spans="2:13" x14ac:dyDescent="0.35">
      <c r="B9400">
        <v>9397</v>
      </c>
      <c r="C9400">
        <v>0.93964999999999999</v>
      </c>
      <c r="D9400">
        <v>0.39784999999999998</v>
      </c>
      <c r="E9400">
        <v>0.71504999999999996</v>
      </c>
      <c r="F9400">
        <v>0.16675000000000001</v>
      </c>
      <c r="G9400">
        <v>0.15795000000000001</v>
      </c>
      <c r="H9400">
        <v>0.81725000000000003</v>
      </c>
      <c r="I9400">
        <v>0.32235000000000003</v>
      </c>
      <c r="J9400">
        <v>0.84094999999999998</v>
      </c>
      <c r="K9400">
        <v>0.73514999999999997</v>
      </c>
      <c r="L9400">
        <v>0.87985000000000002</v>
      </c>
      <c r="M9400">
        <v>0.52215</v>
      </c>
    </row>
    <row r="9401" spans="2:13" x14ac:dyDescent="0.35">
      <c r="B9401">
        <v>9398</v>
      </c>
      <c r="C9401">
        <v>0.93974999999999997</v>
      </c>
      <c r="D9401">
        <v>0.51654999999999995</v>
      </c>
      <c r="E9401">
        <v>0.33465</v>
      </c>
      <c r="F9401">
        <v>0.76534999999999997</v>
      </c>
      <c r="G9401">
        <v>0.81064999999999998</v>
      </c>
      <c r="H9401">
        <v>0.33065</v>
      </c>
      <c r="I9401">
        <v>0.54715000000000003</v>
      </c>
      <c r="J9401">
        <v>0.57945000000000002</v>
      </c>
      <c r="K9401">
        <v>0.99085000000000001</v>
      </c>
      <c r="L9401">
        <v>0.43995000000000001</v>
      </c>
      <c r="M9401">
        <v>0.18004999999999999</v>
      </c>
    </row>
    <row r="9402" spans="2:13" x14ac:dyDescent="0.35">
      <c r="B9402">
        <v>9399</v>
      </c>
      <c r="C9402">
        <v>0.93984999999999996</v>
      </c>
      <c r="D9402">
        <v>0.63815</v>
      </c>
      <c r="E9402">
        <v>8.0949999999999994E-2</v>
      </c>
      <c r="F9402">
        <v>0.74714999999999998</v>
      </c>
      <c r="G9402">
        <v>0.25324999999999998</v>
      </c>
      <c r="H9402">
        <v>0.90644999999999998</v>
      </c>
      <c r="I9402">
        <v>0.93105000000000004</v>
      </c>
      <c r="J9402">
        <v>0.70165</v>
      </c>
      <c r="K9402">
        <v>0.70335000000000003</v>
      </c>
      <c r="L9402">
        <v>0.35094999999999998</v>
      </c>
      <c r="M9402">
        <v>0.95125000000000004</v>
      </c>
    </row>
    <row r="9403" spans="2:13" x14ac:dyDescent="0.35">
      <c r="B9403">
        <v>9400</v>
      </c>
      <c r="C9403">
        <v>0.93994999999999995</v>
      </c>
      <c r="D9403">
        <v>0.35325000000000001</v>
      </c>
      <c r="E9403">
        <v>0.41804999999999998</v>
      </c>
      <c r="F9403">
        <v>4.215E-2</v>
      </c>
      <c r="G9403">
        <v>2.955E-2</v>
      </c>
      <c r="H9403">
        <v>0.90444999999999998</v>
      </c>
      <c r="I9403">
        <v>0.68425000000000002</v>
      </c>
      <c r="J9403">
        <v>0.89424999999999999</v>
      </c>
      <c r="K9403">
        <v>0.68574999999999997</v>
      </c>
      <c r="L9403">
        <v>0.88565000000000005</v>
      </c>
      <c r="M9403">
        <v>7.1849999999999997E-2</v>
      </c>
    </row>
    <row r="9404" spans="2:13" x14ac:dyDescent="0.35">
      <c r="B9404">
        <v>9401</v>
      </c>
      <c r="C9404">
        <v>0.94005000000000005</v>
      </c>
      <c r="D9404">
        <v>0.87044999999999995</v>
      </c>
      <c r="E9404">
        <v>0.65344999999999998</v>
      </c>
      <c r="F9404">
        <v>0.47775000000000001</v>
      </c>
      <c r="G9404">
        <v>0.15575</v>
      </c>
      <c r="H9404">
        <v>0.34815000000000002</v>
      </c>
      <c r="I9404">
        <v>0.18845000000000001</v>
      </c>
      <c r="J9404">
        <v>0.74865000000000004</v>
      </c>
      <c r="K9404">
        <v>0.39974999999999999</v>
      </c>
      <c r="L9404">
        <v>0.68874999999999997</v>
      </c>
      <c r="M9404">
        <v>0.35375000000000001</v>
      </c>
    </row>
    <row r="9405" spans="2:13" x14ac:dyDescent="0.35">
      <c r="B9405">
        <v>9402</v>
      </c>
      <c r="C9405">
        <v>0.94015000000000004</v>
      </c>
      <c r="D9405">
        <v>0.95145000000000002</v>
      </c>
      <c r="E9405">
        <v>0.38945000000000002</v>
      </c>
      <c r="F9405">
        <v>0.10195</v>
      </c>
      <c r="G9405">
        <v>0.78325</v>
      </c>
      <c r="H9405">
        <v>0.99675000000000002</v>
      </c>
      <c r="I9405">
        <v>0.44905</v>
      </c>
      <c r="J9405">
        <v>0.14824999999999999</v>
      </c>
      <c r="K9405">
        <v>0.98294999999999999</v>
      </c>
      <c r="L9405">
        <v>0.96074999999999999</v>
      </c>
      <c r="M9405">
        <v>0.84104999999999996</v>
      </c>
    </row>
    <row r="9406" spans="2:13" x14ac:dyDescent="0.35">
      <c r="B9406">
        <v>9403</v>
      </c>
      <c r="C9406">
        <v>0.94025000000000003</v>
      </c>
      <c r="D9406">
        <v>6.7949999999999997E-2</v>
      </c>
      <c r="E9406">
        <v>0.27825</v>
      </c>
      <c r="F9406">
        <v>0.24775</v>
      </c>
      <c r="G9406">
        <v>0.41315000000000002</v>
      </c>
      <c r="H9406">
        <v>0.64215</v>
      </c>
      <c r="I9406">
        <v>0.19755</v>
      </c>
      <c r="J9406">
        <v>0.66844999999999999</v>
      </c>
      <c r="K9406">
        <v>0.91535</v>
      </c>
      <c r="L9406">
        <v>0.75785000000000002</v>
      </c>
      <c r="M9406">
        <v>0.56884999999999997</v>
      </c>
    </row>
    <row r="9407" spans="2:13" x14ac:dyDescent="0.35">
      <c r="B9407">
        <v>9404</v>
      </c>
      <c r="C9407">
        <v>0.94035000000000002</v>
      </c>
      <c r="D9407">
        <v>0.34165000000000001</v>
      </c>
      <c r="E9407">
        <v>0.37035000000000001</v>
      </c>
      <c r="F9407">
        <v>0.78705000000000003</v>
      </c>
      <c r="G9407">
        <v>0.51924999999999999</v>
      </c>
      <c r="H9407">
        <v>0.24925</v>
      </c>
      <c r="I9407">
        <v>4.2450000000000002E-2</v>
      </c>
      <c r="J9407">
        <v>0.67454999999999998</v>
      </c>
      <c r="K9407">
        <v>0.33825</v>
      </c>
      <c r="L9407">
        <v>0.99485000000000001</v>
      </c>
      <c r="M9407">
        <v>0.92254999999999998</v>
      </c>
    </row>
    <row r="9408" spans="2:13" x14ac:dyDescent="0.35">
      <c r="B9408">
        <v>9405</v>
      </c>
      <c r="C9408">
        <v>0.94045000000000001</v>
      </c>
      <c r="D9408">
        <v>0.35804999999999998</v>
      </c>
      <c r="E9408">
        <v>0.44005</v>
      </c>
      <c r="F9408">
        <v>0.51805000000000001</v>
      </c>
      <c r="G9408">
        <v>0.15204999999999999</v>
      </c>
      <c r="H9408">
        <v>0.35404999999999998</v>
      </c>
      <c r="I9408">
        <v>0.49754999999999999</v>
      </c>
      <c r="J9408">
        <v>0.92984999999999995</v>
      </c>
      <c r="K9408">
        <v>0.35544999999999999</v>
      </c>
      <c r="L9408">
        <v>0.46634999999999999</v>
      </c>
      <c r="M9408">
        <v>0.13034999999999999</v>
      </c>
    </row>
    <row r="9409" spans="2:13" x14ac:dyDescent="0.35">
      <c r="B9409">
        <v>9406</v>
      </c>
      <c r="C9409">
        <v>0.94055</v>
      </c>
      <c r="D9409">
        <v>0.28854999999999997</v>
      </c>
      <c r="E9409">
        <v>0.80095000000000005</v>
      </c>
      <c r="F9409">
        <v>0.82845000000000002</v>
      </c>
      <c r="G9409">
        <v>0.58484999999999998</v>
      </c>
      <c r="H9409">
        <v>0.77275000000000005</v>
      </c>
      <c r="I9409">
        <v>0.40434999999999999</v>
      </c>
      <c r="J9409">
        <v>0.16994999999999999</v>
      </c>
      <c r="K9409">
        <v>0.75954999999999995</v>
      </c>
      <c r="L9409">
        <v>0.35944999999999999</v>
      </c>
      <c r="M9409">
        <v>0.19844999999999999</v>
      </c>
    </row>
    <row r="9410" spans="2:13" x14ac:dyDescent="0.35">
      <c r="B9410">
        <v>9407</v>
      </c>
      <c r="C9410">
        <v>0.94064999999999999</v>
      </c>
      <c r="D9410">
        <v>0.54364999999999997</v>
      </c>
      <c r="E9410">
        <v>0.89424999999999999</v>
      </c>
      <c r="F9410">
        <v>9.4549999999999995E-2</v>
      </c>
      <c r="G9410">
        <v>0.64095000000000002</v>
      </c>
      <c r="H9410">
        <v>0.15825</v>
      </c>
      <c r="I9410">
        <v>0.38124999999999998</v>
      </c>
      <c r="J9410">
        <v>0.76175000000000004</v>
      </c>
      <c r="K9410">
        <v>0.64944999999999997</v>
      </c>
      <c r="L9410">
        <v>0.74024999999999996</v>
      </c>
      <c r="M9410">
        <v>0.62924999999999998</v>
      </c>
    </row>
    <row r="9411" spans="2:13" x14ac:dyDescent="0.35">
      <c r="B9411">
        <v>9408</v>
      </c>
      <c r="C9411">
        <v>0.94074999999999998</v>
      </c>
      <c r="D9411">
        <v>0.90974999999999995</v>
      </c>
      <c r="E9411">
        <v>6.8500000000000002E-3</v>
      </c>
      <c r="F9411">
        <v>0.90974999999999995</v>
      </c>
      <c r="G9411">
        <v>0.11094999999999999</v>
      </c>
      <c r="H9411">
        <v>0.59775</v>
      </c>
      <c r="I9411">
        <v>2.8750000000000001E-2</v>
      </c>
      <c r="J9411">
        <v>8.3449999999999996E-2</v>
      </c>
      <c r="K9411">
        <v>0.26574999999999999</v>
      </c>
      <c r="L9411">
        <v>0.43185000000000001</v>
      </c>
      <c r="M9411">
        <v>0.48344999999999999</v>
      </c>
    </row>
    <row r="9412" spans="2:13" x14ac:dyDescent="0.35">
      <c r="B9412">
        <v>9409</v>
      </c>
      <c r="C9412">
        <v>0.94084999999999996</v>
      </c>
      <c r="D9412">
        <v>0.39695000000000003</v>
      </c>
      <c r="E9412">
        <v>0.65515000000000001</v>
      </c>
      <c r="F9412">
        <v>0.77915000000000001</v>
      </c>
      <c r="G9412">
        <v>0.92845</v>
      </c>
      <c r="H9412">
        <v>0.96975</v>
      </c>
      <c r="I9412">
        <v>0.17324999999999999</v>
      </c>
      <c r="J9412">
        <v>0.12605</v>
      </c>
      <c r="K9412">
        <v>1.8950000000000002E-2</v>
      </c>
      <c r="L9412">
        <v>0.62385000000000002</v>
      </c>
      <c r="M9412">
        <v>0.55284999999999995</v>
      </c>
    </row>
    <row r="9413" spans="2:13" x14ac:dyDescent="0.35">
      <c r="B9413">
        <v>9410</v>
      </c>
      <c r="C9413">
        <v>0.94094999999999995</v>
      </c>
      <c r="D9413">
        <v>0.70974999999999999</v>
      </c>
      <c r="E9413">
        <v>0.14874999999999999</v>
      </c>
      <c r="F9413">
        <v>0.11955</v>
      </c>
      <c r="G9413">
        <v>0.91234999999999999</v>
      </c>
      <c r="H9413">
        <v>0.37375000000000003</v>
      </c>
      <c r="I9413">
        <v>0.80835000000000001</v>
      </c>
      <c r="J9413">
        <v>0.30514999999999998</v>
      </c>
      <c r="K9413">
        <v>0.31004999999999999</v>
      </c>
      <c r="L9413">
        <v>0.46405000000000002</v>
      </c>
      <c r="M9413">
        <v>0.78985000000000005</v>
      </c>
    </row>
    <row r="9414" spans="2:13" x14ac:dyDescent="0.35">
      <c r="B9414">
        <v>9411</v>
      </c>
      <c r="C9414">
        <v>0.94105000000000005</v>
      </c>
      <c r="D9414">
        <v>0.20455000000000001</v>
      </c>
      <c r="E9414">
        <v>0.13105</v>
      </c>
      <c r="F9414">
        <v>0.39074999999999999</v>
      </c>
      <c r="G9414">
        <v>2.9499999999999999E-3</v>
      </c>
      <c r="H9414">
        <v>0.45284999999999997</v>
      </c>
      <c r="I9414">
        <v>0.74055000000000004</v>
      </c>
      <c r="J9414">
        <v>3.8949999999999999E-2</v>
      </c>
      <c r="K9414">
        <v>0.45765</v>
      </c>
      <c r="L9414">
        <v>0.10195</v>
      </c>
      <c r="M9414">
        <v>0.89595000000000002</v>
      </c>
    </row>
    <row r="9415" spans="2:13" x14ac:dyDescent="0.35">
      <c r="B9415">
        <v>9412</v>
      </c>
      <c r="C9415">
        <v>0.94115000000000004</v>
      </c>
      <c r="D9415">
        <v>0.36035</v>
      </c>
      <c r="E9415">
        <v>0.59145000000000003</v>
      </c>
      <c r="F9415">
        <v>5.7849999999999999E-2</v>
      </c>
      <c r="G9415">
        <v>0.95745000000000002</v>
      </c>
      <c r="H9415">
        <v>0.44555</v>
      </c>
      <c r="I9415">
        <v>0.47375</v>
      </c>
      <c r="J9415">
        <v>0.27805000000000002</v>
      </c>
      <c r="K9415">
        <v>0.52154999999999996</v>
      </c>
      <c r="L9415">
        <v>0.76334999999999997</v>
      </c>
      <c r="M9415">
        <v>7.3050000000000004E-2</v>
      </c>
    </row>
    <row r="9416" spans="2:13" x14ac:dyDescent="0.35">
      <c r="B9416">
        <v>9413</v>
      </c>
      <c r="C9416">
        <v>0.94125000000000003</v>
      </c>
      <c r="D9416">
        <v>7.9850000000000004E-2</v>
      </c>
      <c r="E9416">
        <v>0.21804999999999999</v>
      </c>
      <c r="F9416">
        <v>0.64715</v>
      </c>
      <c r="G9416">
        <v>0.60185</v>
      </c>
      <c r="H9416">
        <v>0.81145</v>
      </c>
      <c r="I9416">
        <v>0.76154999999999995</v>
      </c>
      <c r="J9416">
        <v>0.49164999999999998</v>
      </c>
      <c r="K9416">
        <v>0.58825000000000005</v>
      </c>
      <c r="L9416">
        <v>0.10285</v>
      </c>
      <c r="M9416">
        <v>0.86555000000000004</v>
      </c>
    </row>
    <row r="9417" spans="2:13" x14ac:dyDescent="0.35">
      <c r="B9417">
        <v>9414</v>
      </c>
      <c r="C9417">
        <v>0.94135000000000002</v>
      </c>
      <c r="D9417">
        <v>0.41494999999999999</v>
      </c>
      <c r="E9417">
        <v>0.89834999999999998</v>
      </c>
      <c r="F9417">
        <v>0.32324999999999998</v>
      </c>
      <c r="G9417">
        <v>0.40005000000000002</v>
      </c>
      <c r="H9417">
        <v>5.7849999999999999E-2</v>
      </c>
      <c r="I9417">
        <v>0.79695000000000005</v>
      </c>
      <c r="J9417">
        <v>0.91705000000000003</v>
      </c>
      <c r="K9417">
        <v>2.945E-2</v>
      </c>
      <c r="L9417">
        <v>0.20835000000000001</v>
      </c>
      <c r="M9417">
        <v>0.11144999999999999</v>
      </c>
    </row>
    <row r="9418" spans="2:13" x14ac:dyDescent="0.35">
      <c r="B9418">
        <v>9415</v>
      </c>
      <c r="C9418">
        <v>0.94145000000000001</v>
      </c>
      <c r="D9418">
        <v>0.24475</v>
      </c>
      <c r="E9418">
        <v>0.41325000000000001</v>
      </c>
      <c r="F9418">
        <v>0.10645</v>
      </c>
      <c r="G9418">
        <v>5.2449999999999997E-2</v>
      </c>
      <c r="H9418">
        <v>8.9050000000000004E-2</v>
      </c>
      <c r="I9418">
        <v>0.71714999999999995</v>
      </c>
      <c r="J9418">
        <v>0.92854999999999999</v>
      </c>
      <c r="K9418">
        <v>0.19164999999999999</v>
      </c>
      <c r="L9418">
        <v>0.94755</v>
      </c>
      <c r="M9418">
        <v>0.27834999999999999</v>
      </c>
    </row>
    <row r="9419" spans="2:13" x14ac:dyDescent="0.35">
      <c r="B9419">
        <v>9416</v>
      </c>
      <c r="C9419">
        <v>0.94155</v>
      </c>
      <c r="D9419">
        <v>0.17055000000000001</v>
      </c>
      <c r="E9419">
        <v>0.58404999999999996</v>
      </c>
      <c r="F9419">
        <v>8.745E-2</v>
      </c>
      <c r="G9419">
        <v>0.89675000000000005</v>
      </c>
      <c r="H9419">
        <v>0.49645</v>
      </c>
      <c r="I9419">
        <v>0.37554999999999999</v>
      </c>
      <c r="J9419">
        <v>0.89685000000000004</v>
      </c>
      <c r="K9419">
        <v>0.75644999999999996</v>
      </c>
      <c r="L9419">
        <v>0.70255000000000001</v>
      </c>
      <c r="M9419">
        <v>0.53264999999999996</v>
      </c>
    </row>
    <row r="9420" spans="2:13" x14ac:dyDescent="0.35">
      <c r="B9420">
        <v>9417</v>
      </c>
      <c r="C9420">
        <v>0.94164999999999999</v>
      </c>
      <c r="D9420">
        <v>0.34025</v>
      </c>
      <c r="E9420">
        <v>0.73334999999999995</v>
      </c>
      <c r="F9420">
        <v>0.20755000000000001</v>
      </c>
      <c r="G9420">
        <v>0.49045</v>
      </c>
      <c r="H9420">
        <v>0.53544999999999998</v>
      </c>
      <c r="I9420">
        <v>0.29925000000000002</v>
      </c>
      <c r="J9420">
        <v>0.51905000000000001</v>
      </c>
      <c r="K9420">
        <v>0.73865000000000003</v>
      </c>
      <c r="L9420">
        <v>0.87314999999999998</v>
      </c>
      <c r="M9420">
        <v>0.31235000000000002</v>
      </c>
    </row>
    <row r="9421" spans="2:13" x14ac:dyDescent="0.35">
      <c r="B9421">
        <v>9418</v>
      </c>
      <c r="C9421">
        <v>0.94174999999999998</v>
      </c>
      <c r="D9421">
        <v>0.96645000000000003</v>
      </c>
      <c r="E9421">
        <v>0.13355</v>
      </c>
      <c r="F9421">
        <v>0.44395000000000001</v>
      </c>
      <c r="G9421">
        <v>0.93405000000000005</v>
      </c>
      <c r="H9421">
        <v>0.10655000000000001</v>
      </c>
      <c r="I9421">
        <v>0.62324999999999997</v>
      </c>
      <c r="J9421">
        <v>0.53795000000000004</v>
      </c>
      <c r="K9421">
        <v>0.10495</v>
      </c>
      <c r="L9421">
        <v>0.94325000000000003</v>
      </c>
      <c r="M9421">
        <v>0.73365000000000002</v>
      </c>
    </row>
    <row r="9422" spans="2:13" x14ac:dyDescent="0.35">
      <c r="B9422">
        <v>9419</v>
      </c>
      <c r="C9422">
        <v>0.94184999999999997</v>
      </c>
      <c r="D9422">
        <v>0.75854999999999995</v>
      </c>
      <c r="E9422">
        <v>0.24274999999999999</v>
      </c>
      <c r="F9422">
        <v>0.47494999999999998</v>
      </c>
      <c r="G9422">
        <v>0.89744999999999997</v>
      </c>
      <c r="H9422">
        <v>0.30085000000000001</v>
      </c>
      <c r="I9422">
        <v>0.29375000000000001</v>
      </c>
      <c r="J9422">
        <v>8.0750000000000002E-2</v>
      </c>
      <c r="K9422">
        <v>0.42945</v>
      </c>
      <c r="L9422">
        <v>2.4649999999999998E-2</v>
      </c>
      <c r="M9422">
        <v>0.95625000000000004</v>
      </c>
    </row>
    <row r="9423" spans="2:13" x14ac:dyDescent="0.35">
      <c r="B9423">
        <v>9420</v>
      </c>
      <c r="C9423">
        <v>0.94194999999999995</v>
      </c>
      <c r="D9423">
        <v>0.46865000000000001</v>
      </c>
      <c r="E9423">
        <v>8.0350000000000005E-2</v>
      </c>
      <c r="F9423">
        <v>0.91505000000000003</v>
      </c>
      <c r="G9423">
        <v>0.58765000000000001</v>
      </c>
      <c r="H9423">
        <v>0.31225000000000003</v>
      </c>
      <c r="I9423">
        <v>0.47305000000000003</v>
      </c>
      <c r="J9423">
        <v>0.41444999999999999</v>
      </c>
      <c r="K9423">
        <v>0.60755000000000003</v>
      </c>
      <c r="L9423">
        <v>3.125E-2</v>
      </c>
      <c r="M9423">
        <v>3.755E-2</v>
      </c>
    </row>
    <row r="9424" spans="2:13" x14ac:dyDescent="0.35">
      <c r="B9424">
        <v>9421</v>
      </c>
      <c r="C9424">
        <v>0.94205000000000005</v>
      </c>
      <c r="D9424">
        <v>0.68405000000000005</v>
      </c>
      <c r="E9424">
        <v>0.96735000000000004</v>
      </c>
      <c r="F9424">
        <v>0.74885000000000002</v>
      </c>
      <c r="G9424">
        <v>0.59894999999999998</v>
      </c>
      <c r="H9424">
        <v>0.91435</v>
      </c>
      <c r="I9424">
        <v>0.45024999999999998</v>
      </c>
      <c r="J9424">
        <v>0.20874999999999999</v>
      </c>
      <c r="K9424">
        <v>7.0550000000000002E-2</v>
      </c>
      <c r="L9424">
        <v>0.56974999999999998</v>
      </c>
      <c r="M9424">
        <v>0.23415</v>
      </c>
    </row>
    <row r="9425" spans="2:13" x14ac:dyDescent="0.35">
      <c r="B9425">
        <v>9422</v>
      </c>
      <c r="C9425">
        <v>0.94215000000000004</v>
      </c>
      <c r="D9425">
        <v>0.98355000000000004</v>
      </c>
      <c r="E9425">
        <v>0.78964999999999996</v>
      </c>
      <c r="F9425">
        <v>0.78764999999999996</v>
      </c>
      <c r="G9425">
        <v>0.86624999999999996</v>
      </c>
      <c r="H9425">
        <v>0.44924999999999998</v>
      </c>
      <c r="I9425">
        <v>0.53895000000000004</v>
      </c>
      <c r="J9425">
        <v>5.7849999999999999E-2</v>
      </c>
      <c r="K9425">
        <v>0.34555000000000002</v>
      </c>
      <c r="L9425">
        <v>0.41015000000000001</v>
      </c>
      <c r="M9425">
        <v>0.81115000000000004</v>
      </c>
    </row>
    <row r="9426" spans="2:13" x14ac:dyDescent="0.35">
      <c r="B9426">
        <v>9423</v>
      </c>
      <c r="C9426">
        <v>0.94225000000000003</v>
      </c>
      <c r="D9426">
        <v>0.48935000000000001</v>
      </c>
      <c r="E9426">
        <v>0.88975000000000004</v>
      </c>
      <c r="F9426">
        <v>0.34734999999999999</v>
      </c>
      <c r="G9426">
        <v>0.22614999999999999</v>
      </c>
      <c r="H9426">
        <v>0.52015</v>
      </c>
      <c r="I9426">
        <v>0.27195000000000003</v>
      </c>
      <c r="J9426">
        <v>4.5650000000000003E-2</v>
      </c>
      <c r="K9426">
        <v>0.13375000000000001</v>
      </c>
      <c r="L9426">
        <v>0.57945000000000002</v>
      </c>
      <c r="M9426">
        <v>0.56755</v>
      </c>
    </row>
    <row r="9427" spans="2:13" x14ac:dyDescent="0.35">
      <c r="B9427">
        <v>9424</v>
      </c>
      <c r="C9427">
        <v>0.94235000000000002</v>
      </c>
      <c r="D9427">
        <v>0.38035000000000002</v>
      </c>
      <c r="E9427">
        <v>4.8550000000000003E-2</v>
      </c>
      <c r="F9427">
        <v>0.69794999999999996</v>
      </c>
      <c r="G9427">
        <v>0.16164999999999999</v>
      </c>
      <c r="H9427">
        <v>0.98824999999999996</v>
      </c>
      <c r="I9427">
        <v>0.80295000000000005</v>
      </c>
      <c r="J9427">
        <v>0.14005000000000001</v>
      </c>
      <c r="K9427">
        <v>5.7149999999999999E-2</v>
      </c>
      <c r="L9427">
        <v>0.17455000000000001</v>
      </c>
      <c r="M9427">
        <v>0.33855000000000002</v>
      </c>
    </row>
    <row r="9428" spans="2:13" x14ac:dyDescent="0.35">
      <c r="B9428">
        <v>9425</v>
      </c>
      <c r="C9428">
        <v>0.94245000000000001</v>
      </c>
      <c r="D9428">
        <v>0.49614999999999998</v>
      </c>
      <c r="E9428">
        <v>0.68105000000000004</v>
      </c>
      <c r="F9428">
        <v>0.25004999999999999</v>
      </c>
      <c r="G9428">
        <v>0.95294999999999996</v>
      </c>
      <c r="H9428">
        <v>0.47034999999999999</v>
      </c>
      <c r="I9428">
        <v>0.39695000000000003</v>
      </c>
      <c r="J9428">
        <v>0.65744999999999998</v>
      </c>
      <c r="K9428">
        <v>3.5500000000000002E-3</v>
      </c>
      <c r="L9428">
        <v>0.97035000000000005</v>
      </c>
      <c r="M9428">
        <v>0.20255000000000001</v>
      </c>
    </row>
    <row r="9429" spans="2:13" x14ac:dyDescent="0.35">
      <c r="B9429">
        <v>9426</v>
      </c>
      <c r="C9429">
        <v>0.94255</v>
      </c>
      <c r="D9429">
        <v>4.3450000000000003E-2</v>
      </c>
      <c r="E9429">
        <v>0.56315000000000004</v>
      </c>
      <c r="F9429">
        <v>0.56215000000000004</v>
      </c>
      <c r="G9429">
        <v>0.92215000000000003</v>
      </c>
      <c r="H9429">
        <v>0.39565</v>
      </c>
      <c r="I9429">
        <v>0.77464999999999995</v>
      </c>
      <c r="J9429">
        <v>0.24315000000000001</v>
      </c>
      <c r="K9429">
        <v>0.17774999999999999</v>
      </c>
      <c r="L9429">
        <v>0.51595000000000002</v>
      </c>
      <c r="M9429">
        <v>0.86275000000000002</v>
      </c>
    </row>
    <row r="9430" spans="2:13" x14ac:dyDescent="0.35">
      <c r="B9430">
        <v>9427</v>
      </c>
      <c r="C9430">
        <v>0.94264999999999999</v>
      </c>
      <c r="D9430">
        <v>0.71525000000000005</v>
      </c>
      <c r="E9430">
        <v>0.97335000000000005</v>
      </c>
      <c r="F9430">
        <v>0.51424999999999998</v>
      </c>
      <c r="G9430">
        <v>0.46084999999999998</v>
      </c>
      <c r="H9430">
        <v>0.81474999999999997</v>
      </c>
      <c r="I9430">
        <v>3.075E-2</v>
      </c>
      <c r="J9430">
        <v>0.53944999999999999</v>
      </c>
      <c r="K9430">
        <v>0.70714999999999995</v>
      </c>
      <c r="L9430">
        <v>0.76034999999999997</v>
      </c>
      <c r="M9430">
        <v>0.73485</v>
      </c>
    </row>
    <row r="9431" spans="2:13" x14ac:dyDescent="0.35">
      <c r="B9431">
        <v>9428</v>
      </c>
      <c r="C9431">
        <v>0.94274999999999998</v>
      </c>
      <c r="D9431">
        <v>0.75234999999999996</v>
      </c>
      <c r="E9431">
        <v>0.26705000000000001</v>
      </c>
      <c r="F9431">
        <v>0.88614999999999999</v>
      </c>
      <c r="G9431">
        <v>4.8750000000000002E-2</v>
      </c>
      <c r="H9431">
        <v>0.50654999999999994</v>
      </c>
      <c r="I9431">
        <v>0.66234999999999999</v>
      </c>
      <c r="J9431">
        <v>0.46625</v>
      </c>
      <c r="K9431">
        <v>0.23945</v>
      </c>
      <c r="L9431">
        <v>0.86434999999999995</v>
      </c>
      <c r="M9431">
        <v>0.26295000000000002</v>
      </c>
    </row>
    <row r="9432" spans="2:13" x14ac:dyDescent="0.35">
      <c r="B9432">
        <v>9429</v>
      </c>
      <c r="C9432">
        <v>0.94284999999999997</v>
      </c>
      <c r="D9432">
        <v>0.18895000000000001</v>
      </c>
      <c r="E9432">
        <v>0.69084999999999996</v>
      </c>
      <c r="F9432">
        <v>0.38624999999999998</v>
      </c>
      <c r="G9432">
        <v>0.84665000000000001</v>
      </c>
      <c r="H9432">
        <v>0.14665</v>
      </c>
      <c r="I9432">
        <v>0.43735000000000002</v>
      </c>
      <c r="J9432">
        <v>0.17724999999999999</v>
      </c>
      <c r="K9432">
        <v>0.16525000000000001</v>
      </c>
      <c r="L9432">
        <v>0.84845000000000004</v>
      </c>
      <c r="M9432">
        <v>0.89365000000000006</v>
      </c>
    </row>
    <row r="9433" spans="2:13" x14ac:dyDescent="0.35">
      <c r="B9433">
        <v>9430</v>
      </c>
      <c r="C9433">
        <v>0.94294999999999995</v>
      </c>
      <c r="D9433">
        <v>0.61334999999999995</v>
      </c>
      <c r="E9433">
        <v>0.32905000000000001</v>
      </c>
      <c r="F9433">
        <v>0.35994999999999999</v>
      </c>
      <c r="G9433">
        <v>0.88044999999999995</v>
      </c>
      <c r="H9433">
        <v>0.14954999999999999</v>
      </c>
      <c r="I9433">
        <v>3.7249999999999998E-2</v>
      </c>
      <c r="J9433">
        <v>0.54635</v>
      </c>
      <c r="K9433">
        <v>0.70835000000000004</v>
      </c>
      <c r="L9433">
        <v>3.245E-2</v>
      </c>
      <c r="M9433">
        <v>0.98765000000000003</v>
      </c>
    </row>
    <row r="9434" spans="2:13" x14ac:dyDescent="0.35">
      <c r="B9434">
        <v>9431</v>
      </c>
      <c r="C9434">
        <v>0.94305000000000005</v>
      </c>
      <c r="D9434">
        <v>0.80035000000000001</v>
      </c>
      <c r="E9434">
        <v>0.18185000000000001</v>
      </c>
      <c r="F9434">
        <v>0.63985000000000003</v>
      </c>
      <c r="G9434">
        <v>0.63795000000000002</v>
      </c>
      <c r="H9434">
        <v>0.27775</v>
      </c>
      <c r="I9434">
        <v>0.19105</v>
      </c>
      <c r="J9434">
        <v>0.37254999999999999</v>
      </c>
      <c r="K9434">
        <v>0.42714999999999997</v>
      </c>
      <c r="L9434">
        <v>0.95704999999999996</v>
      </c>
      <c r="M9434">
        <v>0.53295000000000003</v>
      </c>
    </row>
    <row r="9435" spans="2:13" x14ac:dyDescent="0.35">
      <c r="B9435">
        <v>9432</v>
      </c>
      <c r="C9435">
        <v>0.94315000000000004</v>
      </c>
      <c r="D9435">
        <v>0.61395</v>
      </c>
      <c r="E9435">
        <v>0.84514999999999996</v>
      </c>
      <c r="F9435">
        <v>5.1650000000000001E-2</v>
      </c>
      <c r="G9435">
        <v>9.2499999999999995E-3</v>
      </c>
      <c r="H9435">
        <v>0.15135000000000001</v>
      </c>
      <c r="I9435">
        <v>0.13125000000000001</v>
      </c>
      <c r="J9435">
        <v>0.91615000000000002</v>
      </c>
      <c r="K9435">
        <v>0.65164999999999995</v>
      </c>
      <c r="L9435">
        <v>0.36685000000000001</v>
      </c>
      <c r="M9435">
        <v>0.32474999999999998</v>
      </c>
    </row>
    <row r="9436" spans="2:13" x14ac:dyDescent="0.35">
      <c r="B9436">
        <v>9433</v>
      </c>
      <c r="C9436">
        <v>0.94325000000000003</v>
      </c>
      <c r="D9436">
        <v>9.7750000000000004E-2</v>
      </c>
      <c r="E9436">
        <v>0.94425000000000003</v>
      </c>
      <c r="F9436">
        <v>0.13965</v>
      </c>
      <c r="G9436">
        <v>0.34405000000000002</v>
      </c>
      <c r="H9436">
        <v>0.44355</v>
      </c>
      <c r="I9436">
        <v>0.22825000000000001</v>
      </c>
      <c r="J9436">
        <v>0.56674999999999998</v>
      </c>
      <c r="K9436">
        <v>0.55164999999999997</v>
      </c>
      <c r="L9436">
        <v>0.35644999999999999</v>
      </c>
      <c r="M9436">
        <v>0.43855</v>
      </c>
    </row>
    <row r="9437" spans="2:13" x14ac:dyDescent="0.35">
      <c r="B9437">
        <v>9434</v>
      </c>
      <c r="C9437">
        <v>0.94335000000000002</v>
      </c>
      <c r="D9437">
        <v>0.41794999999999999</v>
      </c>
      <c r="E9437">
        <v>1.7850000000000001E-2</v>
      </c>
      <c r="F9437">
        <v>0.66105000000000003</v>
      </c>
      <c r="G9437">
        <v>0.73255000000000003</v>
      </c>
      <c r="H9437">
        <v>0.46865000000000001</v>
      </c>
      <c r="I9437">
        <v>0.32274999999999998</v>
      </c>
      <c r="J9437">
        <v>0.40325</v>
      </c>
      <c r="K9437">
        <v>0.71304999999999996</v>
      </c>
      <c r="L9437">
        <v>0.75144999999999995</v>
      </c>
      <c r="M9437">
        <v>0.67054999999999998</v>
      </c>
    </row>
    <row r="9438" spans="2:13" x14ac:dyDescent="0.35">
      <c r="B9438">
        <v>9435</v>
      </c>
      <c r="C9438">
        <v>0.94345000000000001</v>
      </c>
      <c r="D9438">
        <v>0.99585000000000001</v>
      </c>
      <c r="E9438">
        <v>0.54554999999999998</v>
      </c>
      <c r="F9438">
        <v>0.28205000000000002</v>
      </c>
      <c r="G9438">
        <v>0.48735000000000001</v>
      </c>
      <c r="H9438">
        <v>0.12504999999999999</v>
      </c>
      <c r="I9438">
        <v>0.77224999999999999</v>
      </c>
      <c r="J9438">
        <v>0.35835</v>
      </c>
      <c r="K9438">
        <v>0.54274999999999995</v>
      </c>
      <c r="L9438">
        <v>0.31824999999999998</v>
      </c>
      <c r="M9438">
        <v>2.9049999999999999E-2</v>
      </c>
    </row>
    <row r="9439" spans="2:13" x14ac:dyDescent="0.35">
      <c r="B9439">
        <v>9436</v>
      </c>
      <c r="C9439">
        <v>0.94355</v>
      </c>
      <c r="D9439">
        <v>0.58094999999999997</v>
      </c>
      <c r="E9439">
        <v>0.99485000000000001</v>
      </c>
      <c r="F9439">
        <v>0.61855000000000004</v>
      </c>
      <c r="G9439">
        <v>0.65205000000000002</v>
      </c>
      <c r="H9439">
        <v>0.71125000000000005</v>
      </c>
      <c r="I9439">
        <v>0.15135000000000001</v>
      </c>
      <c r="J9439">
        <v>0.97304999999999997</v>
      </c>
      <c r="K9439">
        <v>1.9650000000000001E-2</v>
      </c>
      <c r="L9439">
        <v>0.66905000000000003</v>
      </c>
      <c r="M9439">
        <v>0.35615000000000002</v>
      </c>
    </row>
    <row r="9440" spans="2:13" x14ac:dyDescent="0.35">
      <c r="B9440">
        <v>9437</v>
      </c>
      <c r="C9440">
        <v>0.94364999999999999</v>
      </c>
      <c r="D9440">
        <v>0.86895</v>
      </c>
      <c r="E9440">
        <v>0.48175000000000001</v>
      </c>
      <c r="F9440">
        <v>0.52625</v>
      </c>
      <c r="G9440">
        <v>0.69315000000000004</v>
      </c>
      <c r="H9440">
        <v>0.37764999999999999</v>
      </c>
      <c r="I9440">
        <v>0.97314999999999996</v>
      </c>
      <c r="J9440">
        <v>0.29785</v>
      </c>
      <c r="K9440">
        <v>0.85175000000000001</v>
      </c>
      <c r="L9440">
        <v>0.45845000000000002</v>
      </c>
      <c r="M9440">
        <v>0.67315000000000003</v>
      </c>
    </row>
    <row r="9441" spans="2:13" x14ac:dyDescent="0.35">
      <c r="B9441">
        <v>9438</v>
      </c>
      <c r="C9441">
        <v>0.94374999999999998</v>
      </c>
      <c r="D9441">
        <v>0.49025000000000002</v>
      </c>
      <c r="E9441">
        <v>9.0450000000000003E-2</v>
      </c>
      <c r="F9441">
        <v>0.58984999999999999</v>
      </c>
      <c r="G9441">
        <v>0.67595000000000005</v>
      </c>
      <c r="H9441">
        <v>0.81355</v>
      </c>
      <c r="I9441">
        <v>0.92984999999999995</v>
      </c>
      <c r="J9441">
        <v>0.92344999999999999</v>
      </c>
      <c r="K9441">
        <v>0.94525000000000003</v>
      </c>
      <c r="L9441">
        <v>5.4649999999999997E-2</v>
      </c>
      <c r="M9441">
        <v>0.46184999999999998</v>
      </c>
    </row>
    <row r="9442" spans="2:13" x14ac:dyDescent="0.35">
      <c r="B9442">
        <v>9439</v>
      </c>
      <c r="C9442">
        <v>0.94384999999999997</v>
      </c>
      <c r="D9442">
        <v>0.97545000000000004</v>
      </c>
      <c r="E9442">
        <v>0.82515000000000005</v>
      </c>
      <c r="F9442">
        <v>0.49935000000000002</v>
      </c>
      <c r="G9442">
        <v>0.71655000000000002</v>
      </c>
      <c r="H9442">
        <v>0.15275</v>
      </c>
      <c r="I9442">
        <v>0.80794999999999995</v>
      </c>
      <c r="J9442">
        <v>0.38214999999999999</v>
      </c>
      <c r="K9442">
        <v>0.88854999999999995</v>
      </c>
      <c r="L9442">
        <v>0.77224999999999999</v>
      </c>
      <c r="M9442">
        <v>9.3149999999999997E-2</v>
      </c>
    </row>
    <row r="9443" spans="2:13" x14ac:dyDescent="0.35">
      <c r="B9443">
        <v>9440</v>
      </c>
      <c r="C9443">
        <v>0.94394999999999996</v>
      </c>
      <c r="D9443">
        <v>0.73685</v>
      </c>
      <c r="E9443">
        <v>0.11655</v>
      </c>
      <c r="F9443">
        <v>0.65205000000000002</v>
      </c>
      <c r="G9443">
        <v>0.72894999999999999</v>
      </c>
      <c r="H9443">
        <v>1.2149999999999999E-2</v>
      </c>
      <c r="I9443">
        <v>0.19764999999999999</v>
      </c>
      <c r="J9443">
        <v>0.91095000000000004</v>
      </c>
      <c r="K9443">
        <v>0.89415</v>
      </c>
      <c r="L9443">
        <v>0.51505000000000001</v>
      </c>
      <c r="M9443">
        <v>0.72445000000000004</v>
      </c>
    </row>
    <row r="9444" spans="2:13" x14ac:dyDescent="0.35">
      <c r="B9444">
        <v>9441</v>
      </c>
      <c r="C9444">
        <v>0.94404999999999994</v>
      </c>
      <c r="D9444">
        <v>0.61565000000000003</v>
      </c>
      <c r="E9444">
        <v>0.21254999999999999</v>
      </c>
      <c r="F9444">
        <v>0.12265</v>
      </c>
      <c r="G9444">
        <v>4.9549999999999997E-2</v>
      </c>
      <c r="H9444">
        <v>0.37964999999999999</v>
      </c>
      <c r="I9444">
        <v>0.59404999999999997</v>
      </c>
      <c r="J9444">
        <v>0.37454999999999999</v>
      </c>
      <c r="K9444">
        <v>0.24665000000000001</v>
      </c>
      <c r="L9444">
        <v>0.87524999999999997</v>
      </c>
      <c r="M9444">
        <v>0.42365000000000003</v>
      </c>
    </row>
    <row r="9445" spans="2:13" x14ac:dyDescent="0.35">
      <c r="B9445">
        <v>9442</v>
      </c>
      <c r="C9445">
        <v>0.94415000000000004</v>
      </c>
      <c r="D9445">
        <v>0.63295000000000001</v>
      </c>
      <c r="E9445">
        <v>0.78374999999999995</v>
      </c>
      <c r="F9445">
        <v>0.95474999999999999</v>
      </c>
      <c r="G9445">
        <v>0.94064999999999999</v>
      </c>
      <c r="H9445">
        <v>0.38114999999999999</v>
      </c>
      <c r="I9445">
        <v>0.69715000000000005</v>
      </c>
      <c r="J9445">
        <v>0.49314999999999998</v>
      </c>
      <c r="K9445">
        <v>0.51524999999999999</v>
      </c>
      <c r="L9445">
        <v>6.9250000000000006E-2</v>
      </c>
      <c r="M9445">
        <v>0.21975</v>
      </c>
    </row>
    <row r="9446" spans="2:13" x14ac:dyDescent="0.35">
      <c r="B9446">
        <v>9443</v>
      </c>
      <c r="C9446">
        <v>0.94425000000000003</v>
      </c>
      <c r="D9446">
        <v>0.93315000000000003</v>
      </c>
      <c r="E9446">
        <v>0.94355</v>
      </c>
      <c r="F9446">
        <v>0.92044999999999999</v>
      </c>
      <c r="G9446">
        <v>0.43185000000000001</v>
      </c>
      <c r="H9446">
        <v>0.56464999999999999</v>
      </c>
      <c r="I9446">
        <v>1.4999999999999999E-4</v>
      </c>
      <c r="J9446">
        <v>0.51675000000000004</v>
      </c>
      <c r="K9446">
        <v>0.62024999999999997</v>
      </c>
      <c r="L9446">
        <v>0.64834999999999998</v>
      </c>
      <c r="M9446">
        <v>0.56384999999999996</v>
      </c>
    </row>
    <row r="9447" spans="2:13" x14ac:dyDescent="0.35">
      <c r="B9447">
        <v>9444</v>
      </c>
      <c r="C9447">
        <v>0.94435000000000002</v>
      </c>
      <c r="D9447">
        <v>0.38264999999999999</v>
      </c>
      <c r="E9447">
        <v>0.61885000000000001</v>
      </c>
      <c r="F9447">
        <v>0.85224999999999995</v>
      </c>
      <c r="G9447">
        <v>0.64554999999999996</v>
      </c>
      <c r="H9447">
        <v>0.89854999999999996</v>
      </c>
      <c r="I9447">
        <v>0.78754999999999997</v>
      </c>
      <c r="J9447">
        <v>3.0349999999999999E-2</v>
      </c>
      <c r="K9447">
        <v>0.32255</v>
      </c>
      <c r="L9447">
        <v>0.88985000000000003</v>
      </c>
      <c r="M9447">
        <v>0.65634999999999999</v>
      </c>
    </row>
    <row r="9448" spans="2:13" x14ac:dyDescent="0.35">
      <c r="B9448">
        <v>9445</v>
      </c>
      <c r="C9448">
        <v>0.94445000000000001</v>
      </c>
      <c r="D9448">
        <v>0.46505000000000002</v>
      </c>
      <c r="E9448">
        <v>0.30295</v>
      </c>
      <c r="F9448">
        <v>0.80984999999999996</v>
      </c>
      <c r="G9448">
        <v>0.11735</v>
      </c>
      <c r="H9448">
        <v>0.65615000000000001</v>
      </c>
      <c r="I9448">
        <v>0.16744999999999999</v>
      </c>
      <c r="J9448">
        <v>8.3499999999999998E-3</v>
      </c>
      <c r="K9448">
        <v>0.90475000000000005</v>
      </c>
      <c r="L9448">
        <v>0.81254999999999999</v>
      </c>
      <c r="M9448">
        <v>0.63765000000000005</v>
      </c>
    </row>
    <row r="9449" spans="2:13" x14ac:dyDescent="0.35">
      <c r="B9449">
        <v>9446</v>
      </c>
      <c r="C9449">
        <v>0.94455</v>
      </c>
      <c r="D9449">
        <v>0.56894999999999996</v>
      </c>
      <c r="E9449">
        <v>1.4499999999999999E-3</v>
      </c>
      <c r="F9449">
        <v>0.39334999999999998</v>
      </c>
      <c r="G9449">
        <v>0.91005000000000003</v>
      </c>
      <c r="H9449">
        <v>0.70474999999999999</v>
      </c>
      <c r="I9449">
        <v>0.79664999999999997</v>
      </c>
      <c r="J9449">
        <v>0.46715000000000001</v>
      </c>
      <c r="K9449">
        <v>0.16264999999999999</v>
      </c>
      <c r="L9449">
        <v>0.15955</v>
      </c>
      <c r="M9449">
        <v>0.49595</v>
      </c>
    </row>
    <row r="9450" spans="2:13" x14ac:dyDescent="0.35">
      <c r="B9450">
        <v>9447</v>
      </c>
      <c r="C9450">
        <v>0.94464999999999999</v>
      </c>
      <c r="D9450">
        <v>0.21495</v>
      </c>
      <c r="E9450">
        <v>7.3550000000000004E-2</v>
      </c>
      <c r="F9450">
        <v>9.5549999999999996E-2</v>
      </c>
      <c r="G9450">
        <v>0.71665000000000001</v>
      </c>
      <c r="H9450">
        <v>0.40605000000000002</v>
      </c>
      <c r="I9450">
        <v>0.90715000000000001</v>
      </c>
      <c r="J9450">
        <v>0.57064999999999999</v>
      </c>
      <c r="K9450">
        <v>0.14355000000000001</v>
      </c>
      <c r="L9450">
        <v>0.23715</v>
      </c>
      <c r="M9450">
        <v>0.47954999999999998</v>
      </c>
    </row>
    <row r="9451" spans="2:13" x14ac:dyDescent="0.35">
      <c r="B9451">
        <v>9448</v>
      </c>
      <c r="C9451">
        <v>0.94474999999999998</v>
      </c>
      <c r="D9451">
        <v>0.95325000000000004</v>
      </c>
      <c r="E9451">
        <v>0.62255000000000005</v>
      </c>
      <c r="F9451">
        <v>0.32565</v>
      </c>
      <c r="G9451">
        <v>0.98334999999999995</v>
      </c>
      <c r="H9451">
        <v>0.70545000000000002</v>
      </c>
      <c r="I9451">
        <v>0.64785000000000004</v>
      </c>
      <c r="J9451">
        <v>0.28715000000000002</v>
      </c>
      <c r="K9451">
        <v>0.26024999999999998</v>
      </c>
      <c r="L9451">
        <v>0.49625000000000002</v>
      </c>
      <c r="M9451">
        <v>0.93325000000000002</v>
      </c>
    </row>
    <row r="9452" spans="2:13" x14ac:dyDescent="0.35">
      <c r="B9452">
        <v>9449</v>
      </c>
      <c r="C9452">
        <v>0.94484999999999997</v>
      </c>
      <c r="D9452">
        <v>0.67874999999999996</v>
      </c>
      <c r="E9452">
        <v>0.37895000000000001</v>
      </c>
      <c r="F9452">
        <v>0.66325000000000001</v>
      </c>
      <c r="G9452">
        <v>0.70194999999999996</v>
      </c>
      <c r="H9452">
        <v>0.82694999999999996</v>
      </c>
      <c r="I9452">
        <v>0.52115</v>
      </c>
      <c r="J9452">
        <v>0.41394999999999998</v>
      </c>
      <c r="K9452">
        <v>0.15654999999999999</v>
      </c>
      <c r="L9452">
        <v>0.65344999999999998</v>
      </c>
      <c r="M9452">
        <v>0.53974999999999995</v>
      </c>
    </row>
    <row r="9453" spans="2:13" x14ac:dyDescent="0.35">
      <c r="B9453">
        <v>9450</v>
      </c>
      <c r="C9453">
        <v>0.94494999999999996</v>
      </c>
      <c r="D9453">
        <v>0.29604999999999998</v>
      </c>
      <c r="E9453">
        <v>0.40375</v>
      </c>
      <c r="F9453">
        <v>0.61445000000000005</v>
      </c>
      <c r="G9453">
        <v>0.33994999999999997</v>
      </c>
      <c r="H9453">
        <v>0.45105000000000001</v>
      </c>
      <c r="I9453">
        <v>0.97404999999999997</v>
      </c>
      <c r="J9453">
        <v>0.93445</v>
      </c>
      <c r="K9453">
        <v>0.72255000000000003</v>
      </c>
      <c r="L9453">
        <v>0.64595000000000002</v>
      </c>
      <c r="M9453">
        <v>0.93525000000000003</v>
      </c>
    </row>
    <row r="9454" spans="2:13" x14ac:dyDescent="0.35">
      <c r="B9454">
        <v>9451</v>
      </c>
      <c r="C9454">
        <v>0.94504999999999995</v>
      </c>
      <c r="D9454">
        <v>0.94645000000000001</v>
      </c>
      <c r="E9454">
        <v>0.25395000000000001</v>
      </c>
      <c r="F9454">
        <v>0.41694999999999999</v>
      </c>
      <c r="G9454">
        <v>0.23125000000000001</v>
      </c>
      <c r="H9454">
        <v>0.81464999999999999</v>
      </c>
      <c r="I9454">
        <v>0.97565000000000002</v>
      </c>
      <c r="J9454">
        <v>0.14745</v>
      </c>
      <c r="K9454">
        <v>0.60845000000000005</v>
      </c>
      <c r="L9454">
        <v>0.51485000000000003</v>
      </c>
      <c r="M9454">
        <v>0.36904999999999999</v>
      </c>
    </row>
    <row r="9455" spans="2:13" x14ac:dyDescent="0.35">
      <c r="B9455">
        <v>9452</v>
      </c>
      <c r="C9455">
        <v>0.94515000000000005</v>
      </c>
      <c r="D9455">
        <v>0.64485000000000003</v>
      </c>
      <c r="E9455">
        <v>0.24215</v>
      </c>
      <c r="F9455">
        <v>8.3049999999999999E-2</v>
      </c>
      <c r="G9455">
        <v>0.81494999999999995</v>
      </c>
      <c r="H9455">
        <v>0.34294999999999998</v>
      </c>
      <c r="I9455">
        <v>0.11244999999999999</v>
      </c>
      <c r="J9455">
        <v>0.45715</v>
      </c>
      <c r="K9455">
        <v>0.54695000000000005</v>
      </c>
      <c r="L9455">
        <v>0.64615</v>
      </c>
      <c r="M9455">
        <v>0.49495</v>
      </c>
    </row>
    <row r="9456" spans="2:13" x14ac:dyDescent="0.35">
      <c r="B9456">
        <v>9453</v>
      </c>
      <c r="C9456">
        <v>0.94525000000000003</v>
      </c>
      <c r="D9456">
        <v>0.38564999999999999</v>
      </c>
      <c r="E9456">
        <v>0.76824999999999999</v>
      </c>
      <c r="F9456">
        <v>6.0150000000000002E-2</v>
      </c>
      <c r="G9456">
        <v>0.54895000000000005</v>
      </c>
      <c r="H9456">
        <v>0.65885000000000005</v>
      </c>
      <c r="I9456">
        <v>0.15275</v>
      </c>
      <c r="J9456">
        <v>0.55525000000000002</v>
      </c>
      <c r="K9456">
        <v>0.99955000000000005</v>
      </c>
      <c r="L9456">
        <v>0.37185000000000001</v>
      </c>
      <c r="M9456">
        <v>0.74544999999999995</v>
      </c>
    </row>
    <row r="9457" spans="2:13" x14ac:dyDescent="0.35">
      <c r="B9457">
        <v>9454</v>
      </c>
      <c r="C9457">
        <v>0.94535000000000002</v>
      </c>
      <c r="D9457">
        <v>0.65764999999999996</v>
      </c>
      <c r="E9457">
        <v>0.12495000000000001</v>
      </c>
      <c r="F9457">
        <v>0.40694999999999998</v>
      </c>
      <c r="G9457">
        <v>3.1550000000000002E-2</v>
      </c>
      <c r="H9457">
        <v>0.50614999999999999</v>
      </c>
      <c r="I9457">
        <v>0.36235000000000001</v>
      </c>
      <c r="J9457">
        <v>0.56655</v>
      </c>
      <c r="K9457">
        <v>0.93625000000000003</v>
      </c>
      <c r="L9457">
        <v>0.35175000000000001</v>
      </c>
      <c r="M9457">
        <v>0.96704999999999997</v>
      </c>
    </row>
    <row r="9458" spans="2:13" x14ac:dyDescent="0.35">
      <c r="B9458">
        <v>9455</v>
      </c>
      <c r="C9458">
        <v>0.94545000000000001</v>
      </c>
      <c r="D9458">
        <v>0.42325000000000002</v>
      </c>
      <c r="E9458">
        <v>0.75885000000000002</v>
      </c>
      <c r="F9458">
        <v>0.82274999999999998</v>
      </c>
      <c r="G9458">
        <v>0.72824999999999995</v>
      </c>
      <c r="H9458">
        <v>0.61914999999999998</v>
      </c>
      <c r="I9458">
        <v>0.67615000000000003</v>
      </c>
      <c r="J9458">
        <v>0.44324999999999998</v>
      </c>
      <c r="K9458">
        <v>0.30004999999999998</v>
      </c>
      <c r="L9458">
        <v>0.12095</v>
      </c>
      <c r="M9458">
        <v>1.2749999999999999E-2</v>
      </c>
    </row>
    <row r="9459" spans="2:13" x14ac:dyDescent="0.35">
      <c r="B9459">
        <v>9456</v>
      </c>
      <c r="C9459">
        <v>0.94555</v>
      </c>
      <c r="D9459">
        <v>0.10405</v>
      </c>
      <c r="E9459">
        <v>0.91305000000000003</v>
      </c>
      <c r="F9459">
        <v>6.2149999999999997E-2</v>
      </c>
      <c r="G9459">
        <v>0.47034999999999999</v>
      </c>
      <c r="H9459">
        <v>8.7249999999999994E-2</v>
      </c>
      <c r="I9459">
        <v>0.48085</v>
      </c>
      <c r="J9459">
        <v>5.6950000000000001E-2</v>
      </c>
      <c r="K9459">
        <v>0.24385000000000001</v>
      </c>
      <c r="L9459">
        <v>0.54335</v>
      </c>
      <c r="M9459">
        <v>0.69704999999999995</v>
      </c>
    </row>
    <row r="9460" spans="2:13" x14ac:dyDescent="0.35">
      <c r="B9460">
        <v>9457</v>
      </c>
      <c r="C9460">
        <v>0.94564999999999999</v>
      </c>
      <c r="D9460">
        <v>0.58655000000000002</v>
      </c>
      <c r="E9460">
        <v>0.64354999999999996</v>
      </c>
      <c r="F9460">
        <v>0.50705</v>
      </c>
      <c r="G9460">
        <v>0.24675</v>
      </c>
      <c r="H9460">
        <v>0.88224999999999998</v>
      </c>
      <c r="I9460">
        <v>0.17854999999999999</v>
      </c>
      <c r="J9460">
        <v>0.68774999999999997</v>
      </c>
      <c r="K9460">
        <v>4.4749999999999998E-2</v>
      </c>
      <c r="L9460">
        <v>0.26695000000000002</v>
      </c>
      <c r="M9460">
        <v>0.57015000000000005</v>
      </c>
    </row>
    <row r="9461" spans="2:13" x14ac:dyDescent="0.35">
      <c r="B9461">
        <v>9458</v>
      </c>
      <c r="C9461">
        <v>0.94574999999999998</v>
      </c>
      <c r="D9461">
        <v>0.65024999999999999</v>
      </c>
      <c r="E9461">
        <v>0.30675000000000002</v>
      </c>
      <c r="F9461">
        <v>0.78015000000000001</v>
      </c>
      <c r="G9461">
        <v>0.75185000000000002</v>
      </c>
      <c r="H9461">
        <v>0.23945</v>
      </c>
      <c r="I9461">
        <v>0.90725</v>
      </c>
      <c r="J9461">
        <v>0.39605000000000001</v>
      </c>
      <c r="K9461">
        <v>0.45655000000000001</v>
      </c>
      <c r="L9461">
        <v>0.36404999999999998</v>
      </c>
      <c r="M9461">
        <v>0.77395000000000003</v>
      </c>
    </row>
    <row r="9462" spans="2:13" x14ac:dyDescent="0.35">
      <c r="B9462">
        <v>9459</v>
      </c>
      <c r="C9462">
        <v>0.94584999999999997</v>
      </c>
      <c r="D9462">
        <v>0.49045</v>
      </c>
      <c r="E9462">
        <v>0.95665</v>
      </c>
      <c r="F9462">
        <v>0.27965000000000001</v>
      </c>
      <c r="G9462">
        <v>0.61324999999999996</v>
      </c>
      <c r="H9462">
        <v>0.15515000000000001</v>
      </c>
      <c r="I9462">
        <v>0.81355</v>
      </c>
      <c r="J9462">
        <v>0.65285000000000004</v>
      </c>
      <c r="K9462">
        <v>0.37354999999999999</v>
      </c>
      <c r="L9462">
        <v>0.98055000000000003</v>
      </c>
      <c r="M9462">
        <v>7.0650000000000004E-2</v>
      </c>
    </row>
    <row r="9463" spans="2:13" x14ac:dyDescent="0.35">
      <c r="B9463">
        <v>9460</v>
      </c>
      <c r="C9463">
        <v>0.94594999999999996</v>
      </c>
      <c r="D9463">
        <v>0.29485</v>
      </c>
      <c r="E9463">
        <v>0.74644999999999995</v>
      </c>
      <c r="F9463">
        <v>0.39584999999999998</v>
      </c>
      <c r="G9463">
        <v>0.33034999999999998</v>
      </c>
      <c r="H9463">
        <v>0.41944999999999999</v>
      </c>
      <c r="I9463">
        <v>0.84414999999999996</v>
      </c>
      <c r="J9463">
        <v>0.50385000000000002</v>
      </c>
      <c r="K9463">
        <v>0.13694999999999999</v>
      </c>
      <c r="L9463">
        <v>0.38124999999999998</v>
      </c>
      <c r="M9463">
        <v>0.18065000000000001</v>
      </c>
    </row>
    <row r="9464" spans="2:13" x14ac:dyDescent="0.35">
      <c r="B9464">
        <v>9461</v>
      </c>
      <c r="C9464">
        <v>0.94604999999999995</v>
      </c>
      <c r="D9464">
        <v>0.53254999999999997</v>
      </c>
      <c r="E9464">
        <v>0.68164999999999998</v>
      </c>
      <c r="F9464">
        <v>0.44024999999999997</v>
      </c>
      <c r="G9464">
        <v>0.34944999999999998</v>
      </c>
      <c r="H9464">
        <v>0.19375000000000001</v>
      </c>
      <c r="I9464">
        <v>0.29654999999999998</v>
      </c>
      <c r="J9464">
        <v>0.83674999999999999</v>
      </c>
      <c r="K9464">
        <v>0.61804999999999999</v>
      </c>
      <c r="L9464">
        <v>0.30304999999999999</v>
      </c>
      <c r="M9464">
        <v>0.58404999999999996</v>
      </c>
    </row>
    <row r="9465" spans="2:13" x14ac:dyDescent="0.35">
      <c r="B9465">
        <v>9462</v>
      </c>
      <c r="C9465">
        <v>0.94615000000000005</v>
      </c>
      <c r="D9465">
        <v>0.74375000000000002</v>
      </c>
      <c r="E9465">
        <v>0.57974999999999999</v>
      </c>
      <c r="F9465">
        <v>0.33505000000000001</v>
      </c>
      <c r="G9465">
        <v>0.32474999999999998</v>
      </c>
      <c r="H9465">
        <v>0.76565000000000005</v>
      </c>
      <c r="I9465">
        <v>5.7349999999999998E-2</v>
      </c>
      <c r="J9465">
        <v>0.88924999999999998</v>
      </c>
      <c r="K9465">
        <v>0.79144999999999999</v>
      </c>
      <c r="L9465">
        <v>0.43475000000000003</v>
      </c>
      <c r="M9465">
        <v>0.47315000000000002</v>
      </c>
    </row>
    <row r="9466" spans="2:13" x14ac:dyDescent="0.35">
      <c r="B9466">
        <v>9463</v>
      </c>
      <c r="C9466">
        <v>0.94625000000000004</v>
      </c>
      <c r="D9466">
        <v>6.105E-2</v>
      </c>
      <c r="E9466">
        <v>0.71414999999999995</v>
      </c>
      <c r="F9466">
        <v>0.41275000000000001</v>
      </c>
      <c r="G9466">
        <v>0.95565</v>
      </c>
      <c r="H9466">
        <v>0.66505000000000003</v>
      </c>
      <c r="I9466">
        <v>0.96225000000000005</v>
      </c>
      <c r="J9466">
        <v>0.90834999999999999</v>
      </c>
      <c r="K9466">
        <v>0.51585000000000003</v>
      </c>
      <c r="L9466">
        <v>6.4350000000000004E-2</v>
      </c>
      <c r="M9466">
        <v>2.2499999999999998E-3</v>
      </c>
    </row>
    <row r="9467" spans="2:13" x14ac:dyDescent="0.35">
      <c r="B9467">
        <v>9464</v>
      </c>
      <c r="C9467">
        <v>0.94635000000000002</v>
      </c>
      <c r="D9467">
        <v>0.20065</v>
      </c>
      <c r="E9467">
        <v>0.27045000000000002</v>
      </c>
      <c r="F9467">
        <v>6.0449999999999997E-2</v>
      </c>
      <c r="G9467">
        <v>1.345E-2</v>
      </c>
      <c r="H9467">
        <v>0.49214999999999998</v>
      </c>
      <c r="I9467">
        <v>0.83015000000000005</v>
      </c>
      <c r="J9467">
        <v>0.42544999999999999</v>
      </c>
      <c r="K9467">
        <v>0.43745000000000001</v>
      </c>
      <c r="L9467">
        <v>0.63105</v>
      </c>
      <c r="M9467">
        <v>0.84265000000000001</v>
      </c>
    </row>
    <row r="9468" spans="2:13" x14ac:dyDescent="0.35">
      <c r="B9468">
        <v>9465</v>
      </c>
      <c r="C9468">
        <v>0.94645000000000001</v>
      </c>
      <c r="D9468">
        <v>0.17515</v>
      </c>
      <c r="E9468">
        <v>0.51754999999999995</v>
      </c>
      <c r="F9468">
        <v>0.58015000000000005</v>
      </c>
      <c r="G9468">
        <v>0.44624999999999998</v>
      </c>
      <c r="H9468">
        <v>0.29315000000000002</v>
      </c>
      <c r="I9468">
        <v>0.22055</v>
      </c>
      <c r="J9468">
        <v>0.19214999999999999</v>
      </c>
      <c r="K9468">
        <v>0.97955000000000003</v>
      </c>
      <c r="L9468">
        <v>0.49014999999999997</v>
      </c>
      <c r="M9468">
        <v>0.25105</v>
      </c>
    </row>
    <row r="9469" spans="2:13" x14ac:dyDescent="0.35">
      <c r="B9469">
        <v>9466</v>
      </c>
      <c r="C9469">
        <v>0.94655</v>
      </c>
      <c r="D9469">
        <v>0.73934999999999995</v>
      </c>
      <c r="E9469">
        <v>0.40865000000000001</v>
      </c>
      <c r="F9469">
        <v>0.96025000000000005</v>
      </c>
      <c r="G9469">
        <v>0.65164999999999995</v>
      </c>
      <c r="H9469">
        <v>0.51024999999999998</v>
      </c>
      <c r="I9469">
        <v>0.58784999999999998</v>
      </c>
      <c r="J9469">
        <v>0.93184999999999996</v>
      </c>
      <c r="K9469">
        <v>0.79774999999999996</v>
      </c>
      <c r="L9469">
        <v>0.88444999999999996</v>
      </c>
      <c r="M9469">
        <v>0.29035</v>
      </c>
    </row>
    <row r="9470" spans="2:13" x14ac:dyDescent="0.35">
      <c r="B9470">
        <v>9467</v>
      </c>
      <c r="C9470">
        <v>0.94664999999999999</v>
      </c>
      <c r="D9470">
        <v>0.99895</v>
      </c>
      <c r="E9470">
        <v>0.11915000000000001</v>
      </c>
      <c r="F9470">
        <v>0.27474999999999999</v>
      </c>
      <c r="G9470">
        <v>0.20385</v>
      </c>
      <c r="H9470">
        <v>0.51365000000000005</v>
      </c>
      <c r="I9470">
        <v>0.34315000000000001</v>
      </c>
      <c r="J9470">
        <v>0.67825000000000002</v>
      </c>
      <c r="K9470">
        <v>0.94474999999999998</v>
      </c>
      <c r="L9470">
        <v>2.6749999999999999E-2</v>
      </c>
      <c r="M9470">
        <v>0.54764999999999997</v>
      </c>
    </row>
    <row r="9471" spans="2:13" x14ac:dyDescent="0.35">
      <c r="B9471">
        <v>9468</v>
      </c>
      <c r="C9471">
        <v>0.94674999999999998</v>
      </c>
      <c r="D9471">
        <v>0.18995000000000001</v>
      </c>
      <c r="E9471">
        <v>0.75165000000000004</v>
      </c>
      <c r="F9471">
        <v>0.36125000000000002</v>
      </c>
      <c r="G9471">
        <v>0.28044999999999998</v>
      </c>
      <c r="H9471">
        <v>0.33765000000000001</v>
      </c>
      <c r="I9471">
        <v>0.58204999999999996</v>
      </c>
      <c r="J9471">
        <v>0.12895000000000001</v>
      </c>
      <c r="K9471">
        <v>0.16894999999999999</v>
      </c>
      <c r="L9471">
        <v>9.4750000000000001E-2</v>
      </c>
      <c r="M9471">
        <v>0.90425</v>
      </c>
    </row>
    <row r="9472" spans="2:13" x14ac:dyDescent="0.35">
      <c r="B9472">
        <v>9469</v>
      </c>
      <c r="C9472">
        <v>0.94684999999999997</v>
      </c>
      <c r="D9472">
        <v>0.53225</v>
      </c>
      <c r="E9472">
        <v>5.2749999999999998E-2</v>
      </c>
      <c r="F9472">
        <v>0.38924999999999998</v>
      </c>
      <c r="G9472">
        <v>0.84575</v>
      </c>
      <c r="H9472">
        <v>0.16735</v>
      </c>
      <c r="I9472">
        <v>0.59624999999999995</v>
      </c>
      <c r="J9472">
        <v>0.95794999999999997</v>
      </c>
      <c r="K9472">
        <v>0.82535000000000003</v>
      </c>
      <c r="L9472">
        <v>0.32064999999999999</v>
      </c>
      <c r="M9472">
        <v>0.69764999999999999</v>
      </c>
    </row>
    <row r="9473" spans="2:13" x14ac:dyDescent="0.35">
      <c r="B9473">
        <v>9470</v>
      </c>
      <c r="C9473">
        <v>0.94694999999999996</v>
      </c>
      <c r="D9473">
        <v>0.31805</v>
      </c>
      <c r="E9473">
        <v>2.0750000000000001E-2</v>
      </c>
      <c r="F9473">
        <v>0.99685000000000001</v>
      </c>
      <c r="G9473">
        <v>2.4499999999999999E-3</v>
      </c>
      <c r="H9473">
        <v>0.84935000000000005</v>
      </c>
      <c r="I9473">
        <v>0.71914999999999996</v>
      </c>
      <c r="J9473">
        <v>0.30545</v>
      </c>
      <c r="K9473">
        <v>0.14635000000000001</v>
      </c>
      <c r="L9473">
        <v>0.59094999999999998</v>
      </c>
      <c r="M9473">
        <v>0.73755000000000004</v>
      </c>
    </row>
    <row r="9474" spans="2:13" x14ac:dyDescent="0.35">
      <c r="B9474">
        <v>9471</v>
      </c>
      <c r="C9474">
        <v>0.94704999999999995</v>
      </c>
      <c r="D9474">
        <v>0.33334999999999998</v>
      </c>
      <c r="E9474">
        <v>9.75E-3</v>
      </c>
      <c r="F9474">
        <v>0.68674999999999997</v>
      </c>
      <c r="G9474">
        <v>0.60824999999999996</v>
      </c>
      <c r="H9474">
        <v>0.32164999999999999</v>
      </c>
      <c r="I9474">
        <v>0.99304999999999999</v>
      </c>
      <c r="J9474">
        <v>0.30975000000000003</v>
      </c>
      <c r="K9474">
        <v>0.50175000000000003</v>
      </c>
      <c r="L9474">
        <v>0.90244999999999997</v>
      </c>
      <c r="M9474">
        <v>0.59014999999999995</v>
      </c>
    </row>
    <row r="9475" spans="2:13" x14ac:dyDescent="0.35">
      <c r="B9475">
        <v>9472</v>
      </c>
      <c r="C9475">
        <v>0.94715000000000005</v>
      </c>
      <c r="D9475">
        <v>0.32884999999999998</v>
      </c>
      <c r="E9475">
        <v>0.79615000000000002</v>
      </c>
      <c r="F9475">
        <v>3.8249999999999999E-2</v>
      </c>
      <c r="G9475">
        <v>4.7750000000000001E-2</v>
      </c>
      <c r="H9475">
        <v>0.14845</v>
      </c>
      <c r="I9475">
        <v>0.27245000000000003</v>
      </c>
      <c r="J9475">
        <v>0.80964999999999998</v>
      </c>
      <c r="K9475">
        <v>0.43835000000000002</v>
      </c>
      <c r="L9475">
        <v>0.55184999999999995</v>
      </c>
      <c r="M9475">
        <v>0.40355000000000002</v>
      </c>
    </row>
    <row r="9476" spans="2:13" x14ac:dyDescent="0.35">
      <c r="B9476">
        <v>9473</v>
      </c>
      <c r="C9476">
        <v>0.94725000000000004</v>
      </c>
      <c r="D9476">
        <v>0.33665</v>
      </c>
      <c r="E9476">
        <v>0.11305</v>
      </c>
      <c r="F9476">
        <v>0.88085000000000002</v>
      </c>
      <c r="G9476">
        <v>0.56345000000000001</v>
      </c>
      <c r="H9476">
        <v>0.30454999999999999</v>
      </c>
      <c r="I9476">
        <v>0.93615000000000004</v>
      </c>
      <c r="J9476">
        <v>0.61034999999999995</v>
      </c>
      <c r="K9476">
        <v>0.30445</v>
      </c>
      <c r="L9476">
        <v>0.18104999999999999</v>
      </c>
      <c r="M9476">
        <v>0.25014999999999998</v>
      </c>
    </row>
    <row r="9477" spans="2:13" x14ac:dyDescent="0.35">
      <c r="B9477">
        <v>9474</v>
      </c>
      <c r="C9477">
        <v>0.94735000000000003</v>
      </c>
      <c r="D9477">
        <v>0.65995000000000004</v>
      </c>
      <c r="E9477">
        <v>0.15345</v>
      </c>
      <c r="F9477">
        <v>0.99995000000000001</v>
      </c>
      <c r="G9477">
        <v>0.82055</v>
      </c>
      <c r="H9477">
        <v>0.46644999999999998</v>
      </c>
      <c r="I9477">
        <v>0.20635000000000001</v>
      </c>
      <c r="J9477">
        <v>0.75924999999999998</v>
      </c>
      <c r="K9477">
        <v>0.48144999999999999</v>
      </c>
      <c r="L9477">
        <v>0.57104999999999995</v>
      </c>
      <c r="M9477">
        <v>0.39524999999999999</v>
      </c>
    </row>
    <row r="9478" spans="2:13" x14ac:dyDescent="0.35">
      <c r="B9478">
        <v>9475</v>
      </c>
      <c r="C9478">
        <v>0.94745000000000001</v>
      </c>
      <c r="D9478">
        <v>0.82164999999999999</v>
      </c>
      <c r="E9478">
        <v>0.28555000000000003</v>
      </c>
      <c r="F9478">
        <v>0.69935000000000003</v>
      </c>
      <c r="G9478">
        <v>0.54635</v>
      </c>
      <c r="H9478">
        <v>0.16025</v>
      </c>
      <c r="I9478">
        <v>6.5449999999999994E-2</v>
      </c>
      <c r="J9478">
        <v>0.61824999999999997</v>
      </c>
      <c r="K9478">
        <v>0.80284999999999995</v>
      </c>
      <c r="L9478">
        <v>0.46515000000000001</v>
      </c>
      <c r="M9478">
        <v>0.31304999999999999</v>
      </c>
    </row>
    <row r="9479" spans="2:13" x14ac:dyDescent="0.35">
      <c r="B9479">
        <v>9476</v>
      </c>
      <c r="C9479">
        <v>0.94755</v>
      </c>
      <c r="D9479">
        <v>0.69384999999999997</v>
      </c>
      <c r="E9479">
        <v>0.29765000000000003</v>
      </c>
      <c r="F9479">
        <v>0.53095000000000003</v>
      </c>
      <c r="G9479">
        <v>0.97094999999999998</v>
      </c>
      <c r="H9479">
        <v>0.71394999999999997</v>
      </c>
      <c r="I9479">
        <v>0.44505</v>
      </c>
      <c r="J9479">
        <v>0.12095</v>
      </c>
      <c r="K9479">
        <v>1.65E-3</v>
      </c>
      <c r="L9479">
        <v>0.51515</v>
      </c>
      <c r="M9479">
        <v>0.83135000000000003</v>
      </c>
    </row>
    <row r="9480" spans="2:13" x14ac:dyDescent="0.35">
      <c r="B9480">
        <v>9477</v>
      </c>
      <c r="C9480">
        <v>0.94764999999999999</v>
      </c>
      <c r="D9480">
        <v>0.28155000000000002</v>
      </c>
      <c r="E9480">
        <v>0.44585000000000002</v>
      </c>
      <c r="F9480">
        <v>0.11225</v>
      </c>
      <c r="G9480">
        <v>0.86724999999999997</v>
      </c>
      <c r="H9480">
        <v>0.70865</v>
      </c>
      <c r="I9480">
        <v>0.51824999999999999</v>
      </c>
      <c r="J9480">
        <v>0.63634999999999997</v>
      </c>
      <c r="K9480">
        <v>0.81394999999999995</v>
      </c>
      <c r="L9480">
        <v>0.85614999999999997</v>
      </c>
      <c r="M9480">
        <v>0.98545000000000005</v>
      </c>
    </row>
    <row r="9481" spans="2:13" x14ac:dyDescent="0.35">
      <c r="B9481">
        <v>9478</v>
      </c>
      <c r="C9481">
        <v>0.94774999999999998</v>
      </c>
      <c r="D9481">
        <v>0.92305000000000004</v>
      </c>
      <c r="E9481">
        <v>0.55615000000000003</v>
      </c>
      <c r="F9481">
        <v>0.23594999999999999</v>
      </c>
      <c r="G9481">
        <v>0.21845000000000001</v>
      </c>
      <c r="H9481">
        <v>0.62395</v>
      </c>
      <c r="I9481">
        <v>2.0549999999999999E-2</v>
      </c>
      <c r="J9481">
        <v>0.83325000000000005</v>
      </c>
      <c r="K9481">
        <v>0.49075000000000002</v>
      </c>
      <c r="L9481">
        <v>0.54115000000000002</v>
      </c>
      <c r="M9481">
        <v>0.68095000000000006</v>
      </c>
    </row>
    <row r="9482" spans="2:13" x14ac:dyDescent="0.35">
      <c r="B9482">
        <v>9479</v>
      </c>
      <c r="C9482">
        <v>0.94784999999999997</v>
      </c>
      <c r="D9482">
        <v>0.24005000000000001</v>
      </c>
      <c r="E9482">
        <v>0.97084999999999999</v>
      </c>
      <c r="F9482">
        <v>0.13764999999999999</v>
      </c>
      <c r="G9482">
        <v>0.98365000000000002</v>
      </c>
      <c r="H9482">
        <v>0.39634999999999998</v>
      </c>
      <c r="I9482">
        <v>0.40584999999999999</v>
      </c>
      <c r="J9482">
        <v>0.10345</v>
      </c>
      <c r="K9482">
        <v>5.9249999999999997E-2</v>
      </c>
      <c r="L9482">
        <v>0.45745000000000002</v>
      </c>
      <c r="M9482">
        <v>0.42875000000000002</v>
      </c>
    </row>
    <row r="9483" spans="2:13" x14ac:dyDescent="0.35">
      <c r="B9483">
        <v>9480</v>
      </c>
      <c r="C9483">
        <v>0.94794999999999996</v>
      </c>
      <c r="D9483">
        <v>0.15825</v>
      </c>
      <c r="E9483">
        <v>0.15665000000000001</v>
      </c>
      <c r="F9483">
        <v>0.69684999999999997</v>
      </c>
      <c r="G9483">
        <v>0.49425000000000002</v>
      </c>
      <c r="H9483">
        <v>0.12675</v>
      </c>
      <c r="I9483">
        <v>0.23794999999999999</v>
      </c>
      <c r="J9483">
        <v>0.29775000000000001</v>
      </c>
      <c r="K9483">
        <v>0.14785000000000001</v>
      </c>
      <c r="L9483">
        <v>0.87295</v>
      </c>
      <c r="M9483">
        <v>0.68754999999999999</v>
      </c>
    </row>
    <row r="9484" spans="2:13" x14ac:dyDescent="0.35">
      <c r="B9484">
        <v>9481</v>
      </c>
      <c r="C9484">
        <v>0.94804999999999995</v>
      </c>
      <c r="D9484">
        <v>0.79535</v>
      </c>
      <c r="E9484">
        <v>0.15334999999999999</v>
      </c>
      <c r="F9484">
        <v>0.22545000000000001</v>
      </c>
      <c r="G9484">
        <v>0.22805</v>
      </c>
      <c r="H9484">
        <v>0.55784999999999996</v>
      </c>
      <c r="I9484">
        <v>0.34534999999999999</v>
      </c>
      <c r="J9484">
        <v>3.4950000000000002E-2</v>
      </c>
      <c r="K9484">
        <v>6.6650000000000001E-2</v>
      </c>
      <c r="L9484">
        <v>0.45395000000000002</v>
      </c>
      <c r="M9484">
        <v>0.53764999999999996</v>
      </c>
    </row>
    <row r="9485" spans="2:13" x14ac:dyDescent="0.35">
      <c r="B9485">
        <v>9482</v>
      </c>
      <c r="C9485">
        <v>0.94815000000000005</v>
      </c>
      <c r="D9485">
        <v>0.41744999999999999</v>
      </c>
      <c r="E9485">
        <v>0.78554999999999997</v>
      </c>
      <c r="F9485">
        <v>0.51485000000000003</v>
      </c>
      <c r="G9485">
        <v>0.49375000000000002</v>
      </c>
      <c r="H9485">
        <v>0.38815</v>
      </c>
      <c r="I9485">
        <v>0.17244999999999999</v>
      </c>
      <c r="J9485">
        <v>1.355E-2</v>
      </c>
      <c r="K9485">
        <v>0.83035000000000003</v>
      </c>
      <c r="L9485">
        <v>0.20235</v>
      </c>
      <c r="M9485">
        <v>0.33774999999999999</v>
      </c>
    </row>
    <row r="9486" spans="2:13" x14ac:dyDescent="0.35">
      <c r="B9486">
        <v>9483</v>
      </c>
      <c r="C9486">
        <v>0.94825000000000004</v>
      </c>
      <c r="D9486">
        <v>0.64134999999999998</v>
      </c>
      <c r="E9486">
        <v>0.40165000000000001</v>
      </c>
      <c r="F9486">
        <v>0.74965000000000004</v>
      </c>
      <c r="G9486">
        <v>0.14885000000000001</v>
      </c>
      <c r="H9486">
        <v>0.77254999999999996</v>
      </c>
      <c r="I9486">
        <v>0.96825000000000006</v>
      </c>
      <c r="J9486">
        <v>0.29185</v>
      </c>
      <c r="K9486">
        <v>0.27894999999999998</v>
      </c>
      <c r="L9486">
        <v>0.11094999999999999</v>
      </c>
      <c r="M9486">
        <v>0.87575000000000003</v>
      </c>
    </row>
    <row r="9487" spans="2:13" x14ac:dyDescent="0.35">
      <c r="B9487">
        <v>9484</v>
      </c>
      <c r="C9487">
        <v>0.94835000000000003</v>
      </c>
      <c r="D9487">
        <v>0.61104999999999998</v>
      </c>
      <c r="E9487">
        <v>0.98085</v>
      </c>
      <c r="F9487">
        <v>0.22184999999999999</v>
      </c>
      <c r="G9487">
        <v>0.69574999999999998</v>
      </c>
      <c r="H9487">
        <v>0.97094999999999998</v>
      </c>
      <c r="I9487">
        <v>0.60065000000000002</v>
      </c>
      <c r="J9487">
        <v>0.66574999999999995</v>
      </c>
      <c r="K9487">
        <v>0.72894999999999999</v>
      </c>
      <c r="L9487">
        <v>0.79735</v>
      </c>
      <c r="M9487">
        <v>0.85335000000000005</v>
      </c>
    </row>
    <row r="9488" spans="2:13" x14ac:dyDescent="0.35">
      <c r="B9488">
        <v>9485</v>
      </c>
      <c r="C9488">
        <v>0.94845000000000002</v>
      </c>
      <c r="D9488">
        <v>0.94264999999999999</v>
      </c>
      <c r="E9488">
        <v>0.35254999999999997</v>
      </c>
      <c r="F9488">
        <v>0.93694999999999995</v>
      </c>
      <c r="G9488">
        <v>0.96245000000000003</v>
      </c>
      <c r="H9488">
        <v>0.40444999999999998</v>
      </c>
      <c r="I9488">
        <v>0.67195000000000005</v>
      </c>
      <c r="J9488">
        <v>0.55664999999999998</v>
      </c>
      <c r="K9488">
        <v>0.17505000000000001</v>
      </c>
      <c r="L9488">
        <v>0.50544999999999995</v>
      </c>
      <c r="M9488">
        <v>0.56305000000000005</v>
      </c>
    </row>
    <row r="9489" spans="2:13" x14ac:dyDescent="0.35">
      <c r="B9489">
        <v>9486</v>
      </c>
      <c r="C9489">
        <v>0.94855</v>
      </c>
      <c r="D9489">
        <v>4.2849999999999999E-2</v>
      </c>
      <c r="E9489">
        <v>0.92735000000000001</v>
      </c>
      <c r="F9489">
        <v>0.97685</v>
      </c>
      <c r="G9489">
        <v>0.82565</v>
      </c>
      <c r="H9489">
        <v>0.43045</v>
      </c>
      <c r="I9489">
        <v>0.73055000000000003</v>
      </c>
      <c r="J9489">
        <v>0.38614999999999999</v>
      </c>
      <c r="K9489">
        <v>3.5E-4</v>
      </c>
      <c r="L9489">
        <v>0.97024999999999995</v>
      </c>
      <c r="M9489">
        <v>0.58065</v>
      </c>
    </row>
    <row r="9490" spans="2:13" x14ac:dyDescent="0.35">
      <c r="B9490">
        <v>9487</v>
      </c>
      <c r="C9490">
        <v>0.94864999999999999</v>
      </c>
      <c r="D9490">
        <v>0.98785000000000001</v>
      </c>
      <c r="E9490">
        <v>0.32815</v>
      </c>
      <c r="F9490">
        <v>0.31274999999999997</v>
      </c>
      <c r="G9490">
        <v>0.38295000000000001</v>
      </c>
      <c r="H9490">
        <v>0.70094999999999996</v>
      </c>
      <c r="I9490">
        <v>0.57855000000000001</v>
      </c>
      <c r="J9490">
        <v>0.96714999999999995</v>
      </c>
      <c r="K9490">
        <v>0.87544999999999995</v>
      </c>
      <c r="L9490">
        <v>0.98255000000000003</v>
      </c>
      <c r="M9490">
        <v>0.15905</v>
      </c>
    </row>
    <row r="9491" spans="2:13" x14ac:dyDescent="0.35">
      <c r="B9491">
        <v>9488</v>
      </c>
      <c r="C9491">
        <v>0.94874999999999998</v>
      </c>
      <c r="D9491">
        <v>0.87375000000000003</v>
      </c>
      <c r="E9491">
        <v>0.23305000000000001</v>
      </c>
      <c r="F9491">
        <v>0.94335000000000002</v>
      </c>
      <c r="G9491">
        <v>0.90115000000000001</v>
      </c>
      <c r="H9491">
        <v>0.51675000000000004</v>
      </c>
      <c r="I9491">
        <v>0.18884999999999999</v>
      </c>
      <c r="J9491">
        <v>0.15825</v>
      </c>
      <c r="K9491">
        <v>0.53654999999999997</v>
      </c>
      <c r="L9491">
        <v>9.9449999999999997E-2</v>
      </c>
      <c r="M9491">
        <v>0.73494999999999999</v>
      </c>
    </row>
    <row r="9492" spans="2:13" x14ac:dyDescent="0.35">
      <c r="B9492">
        <v>9489</v>
      </c>
      <c r="C9492">
        <v>0.94884999999999997</v>
      </c>
      <c r="D9492">
        <v>0.94074999999999998</v>
      </c>
      <c r="E9492">
        <v>0.56125000000000003</v>
      </c>
      <c r="F9492">
        <v>0.80274999999999996</v>
      </c>
      <c r="G9492">
        <v>0.73075000000000001</v>
      </c>
      <c r="H9492">
        <v>0.77954999999999997</v>
      </c>
      <c r="I9492">
        <v>0.98055000000000003</v>
      </c>
      <c r="J9492">
        <v>0.17335</v>
      </c>
      <c r="K9492">
        <v>0.98385</v>
      </c>
      <c r="L9492">
        <v>0.97224999999999995</v>
      </c>
      <c r="M9492">
        <v>0.67954999999999999</v>
      </c>
    </row>
    <row r="9493" spans="2:13" x14ac:dyDescent="0.35">
      <c r="B9493">
        <v>9490</v>
      </c>
      <c r="C9493">
        <v>0.94894999999999996</v>
      </c>
      <c r="D9493">
        <v>0.76405000000000001</v>
      </c>
      <c r="E9493">
        <v>0.45474999999999999</v>
      </c>
      <c r="F9493">
        <v>0.37135000000000001</v>
      </c>
      <c r="G9493">
        <v>0.12235</v>
      </c>
      <c r="H9493">
        <v>0.64344999999999997</v>
      </c>
      <c r="I9493">
        <v>0.64934999999999998</v>
      </c>
      <c r="J9493">
        <v>0.63475000000000004</v>
      </c>
      <c r="K9493">
        <v>0.34805000000000003</v>
      </c>
      <c r="L9493">
        <v>5.3749999999999999E-2</v>
      </c>
      <c r="M9493">
        <v>0.28225</v>
      </c>
    </row>
    <row r="9494" spans="2:13" x14ac:dyDescent="0.35">
      <c r="B9494">
        <v>9491</v>
      </c>
      <c r="C9494">
        <v>0.94904999999999995</v>
      </c>
      <c r="D9494">
        <v>0.88824999999999998</v>
      </c>
      <c r="E9494">
        <v>0.89165000000000005</v>
      </c>
      <c r="F9494">
        <v>0.98934999999999995</v>
      </c>
      <c r="G9494">
        <v>0.51075000000000004</v>
      </c>
      <c r="H9494">
        <v>0.47825000000000001</v>
      </c>
      <c r="I9494">
        <v>0.19405</v>
      </c>
      <c r="J9494">
        <v>2.785E-2</v>
      </c>
      <c r="K9494">
        <v>0.83445000000000003</v>
      </c>
      <c r="L9494">
        <v>0.60914999999999997</v>
      </c>
      <c r="M9494">
        <v>0.43314999999999998</v>
      </c>
    </row>
    <row r="9495" spans="2:13" x14ac:dyDescent="0.35">
      <c r="B9495">
        <v>9492</v>
      </c>
      <c r="C9495">
        <v>0.94915000000000005</v>
      </c>
      <c r="D9495">
        <v>8.1449999999999995E-2</v>
      </c>
      <c r="E9495">
        <v>0.83404999999999996</v>
      </c>
      <c r="F9495">
        <v>0.51554999999999995</v>
      </c>
      <c r="G9495">
        <v>0.92344999999999999</v>
      </c>
      <c r="H9495">
        <v>0.62985000000000002</v>
      </c>
      <c r="I9495">
        <v>0.11395</v>
      </c>
      <c r="J9495">
        <v>0.74124999999999996</v>
      </c>
      <c r="K9495">
        <v>0.12634999999999999</v>
      </c>
      <c r="L9495">
        <v>0.62214999999999998</v>
      </c>
      <c r="M9495">
        <v>0.63205</v>
      </c>
    </row>
    <row r="9496" spans="2:13" x14ac:dyDescent="0.35">
      <c r="B9496">
        <v>9493</v>
      </c>
      <c r="C9496">
        <v>0.94925000000000004</v>
      </c>
      <c r="D9496">
        <v>0.88395000000000001</v>
      </c>
      <c r="E9496">
        <v>0.96704999999999997</v>
      </c>
      <c r="F9496">
        <v>0.47044999999999998</v>
      </c>
      <c r="G9496">
        <v>0.69284999999999997</v>
      </c>
      <c r="H9496">
        <v>5.9249999999999997E-2</v>
      </c>
      <c r="I9496">
        <v>0.87844999999999995</v>
      </c>
      <c r="J9496">
        <v>0.42964999999999998</v>
      </c>
      <c r="K9496">
        <v>0.62805</v>
      </c>
      <c r="L9496">
        <v>9.4950000000000007E-2</v>
      </c>
      <c r="M9496">
        <v>0.43354999999999999</v>
      </c>
    </row>
    <row r="9497" spans="2:13" x14ac:dyDescent="0.35">
      <c r="B9497">
        <v>9494</v>
      </c>
      <c r="C9497">
        <v>0.94935000000000003</v>
      </c>
      <c r="D9497">
        <v>0.98224999999999996</v>
      </c>
      <c r="E9497">
        <v>0.85524999999999995</v>
      </c>
      <c r="F9497">
        <v>0.36235000000000001</v>
      </c>
      <c r="G9497">
        <v>0.50275000000000003</v>
      </c>
      <c r="H9497">
        <v>0.42485000000000001</v>
      </c>
      <c r="I9497">
        <v>0.95125000000000004</v>
      </c>
      <c r="J9497">
        <v>0.11335000000000001</v>
      </c>
      <c r="K9497">
        <v>0.12775</v>
      </c>
      <c r="L9497">
        <v>0.66405000000000003</v>
      </c>
      <c r="M9497">
        <v>0.19164999999999999</v>
      </c>
    </row>
    <row r="9498" spans="2:13" x14ac:dyDescent="0.35">
      <c r="B9498">
        <v>9495</v>
      </c>
      <c r="C9498">
        <v>0.94945000000000002</v>
      </c>
      <c r="D9498">
        <v>0.40715000000000001</v>
      </c>
      <c r="E9498">
        <v>0.97424999999999995</v>
      </c>
      <c r="F9498">
        <v>0.96555000000000002</v>
      </c>
      <c r="G9498">
        <v>0.27355000000000002</v>
      </c>
      <c r="H9498">
        <v>0.72635000000000005</v>
      </c>
      <c r="I9498">
        <v>8.1750000000000003E-2</v>
      </c>
      <c r="J9498">
        <v>0.52885000000000004</v>
      </c>
      <c r="K9498">
        <v>0.13714999999999999</v>
      </c>
      <c r="L9498">
        <v>0.14174999999999999</v>
      </c>
      <c r="M9498">
        <v>0.81525000000000003</v>
      </c>
    </row>
    <row r="9499" spans="2:13" x14ac:dyDescent="0.35">
      <c r="B9499">
        <v>9496</v>
      </c>
      <c r="C9499">
        <v>0.94955000000000001</v>
      </c>
      <c r="D9499">
        <v>0.53625</v>
      </c>
      <c r="E9499">
        <v>5.8650000000000001E-2</v>
      </c>
      <c r="F9499">
        <v>0.16245000000000001</v>
      </c>
      <c r="G9499">
        <v>0.69855</v>
      </c>
      <c r="H9499">
        <v>0.61965000000000003</v>
      </c>
      <c r="I9499">
        <v>0.60785</v>
      </c>
      <c r="J9499">
        <v>4.0050000000000002E-2</v>
      </c>
      <c r="K9499">
        <v>0.95515000000000005</v>
      </c>
      <c r="L9499">
        <v>0.64244999999999997</v>
      </c>
      <c r="M9499">
        <v>0.94484999999999997</v>
      </c>
    </row>
    <row r="9500" spans="2:13" x14ac:dyDescent="0.35">
      <c r="B9500">
        <v>9497</v>
      </c>
      <c r="C9500">
        <v>0.94964999999999999</v>
      </c>
      <c r="D9500">
        <v>0.26324999999999998</v>
      </c>
      <c r="E9500">
        <v>9.2950000000000005E-2</v>
      </c>
      <c r="F9500">
        <v>0.18734999999999999</v>
      </c>
      <c r="G9500">
        <v>4.1549999999999997E-2</v>
      </c>
      <c r="H9500">
        <v>0.81494999999999995</v>
      </c>
      <c r="I9500">
        <v>0.85114999999999996</v>
      </c>
      <c r="J9500">
        <v>0.61875000000000002</v>
      </c>
      <c r="K9500">
        <v>0.59424999999999994</v>
      </c>
      <c r="L9500">
        <v>9.5949999999999994E-2</v>
      </c>
      <c r="M9500">
        <v>7.0449999999999999E-2</v>
      </c>
    </row>
    <row r="9501" spans="2:13" x14ac:dyDescent="0.35">
      <c r="B9501">
        <v>9498</v>
      </c>
      <c r="C9501">
        <v>0.94974999999999998</v>
      </c>
      <c r="D9501">
        <v>0.25295000000000001</v>
      </c>
      <c r="E9501">
        <v>0.91154999999999997</v>
      </c>
      <c r="F9501">
        <v>0.60704999999999998</v>
      </c>
      <c r="G9501">
        <v>0.45765</v>
      </c>
      <c r="H9501">
        <v>0.49195</v>
      </c>
      <c r="I9501">
        <v>0.50205</v>
      </c>
      <c r="J9501">
        <v>0.37635000000000002</v>
      </c>
      <c r="K9501">
        <v>0.75014999999999998</v>
      </c>
      <c r="L9501">
        <v>0.35235</v>
      </c>
      <c r="M9501">
        <v>5.5550000000000002E-2</v>
      </c>
    </row>
    <row r="9502" spans="2:13" x14ac:dyDescent="0.35">
      <c r="B9502">
        <v>9499</v>
      </c>
      <c r="C9502">
        <v>0.94984999999999997</v>
      </c>
      <c r="D9502">
        <v>0.17535000000000001</v>
      </c>
      <c r="E9502">
        <v>0.77554999999999996</v>
      </c>
      <c r="F9502">
        <v>0.82304999999999995</v>
      </c>
      <c r="G9502">
        <v>0.72714999999999996</v>
      </c>
      <c r="H9502">
        <v>0.72455000000000003</v>
      </c>
      <c r="I9502">
        <v>0.88995000000000002</v>
      </c>
      <c r="J9502">
        <v>0.73394999999999999</v>
      </c>
      <c r="K9502">
        <v>0.25255</v>
      </c>
      <c r="L9502">
        <v>0.95835000000000004</v>
      </c>
      <c r="M9502">
        <v>0.91144999999999998</v>
      </c>
    </row>
    <row r="9503" spans="2:13" x14ac:dyDescent="0.35">
      <c r="B9503">
        <v>9500</v>
      </c>
      <c r="C9503">
        <v>0.94994999999999996</v>
      </c>
      <c r="D9503">
        <v>0.34365000000000001</v>
      </c>
      <c r="E9503">
        <v>0.30275000000000002</v>
      </c>
      <c r="F9503">
        <v>0.68994999999999995</v>
      </c>
      <c r="G9503">
        <v>0.94645000000000001</v>
      </c>
      <c r="H9503">
        <v>0.22155</v>
      </c>
      <c r="I9503">
        <v>0.70914999999999995</v>
      </c>
      <c r="J9503">
        <v>0.11765</v>
      </c>
      <c r="K9503">
        <v>0.59935000000000005</v>
      </c>
      <c r="L9503">
        <v>0.15265000000000001</v>
      </c>
      <c r="M9503">
        <v>0.42165000000000002</v>
      </c>
    </row>
    <row r="9504" spans="2:13" x14ac:dyDescent="0.35">
      <c r="B9504">
        <v>9501</v>
      </c>
      <c r="C9504">
        <v>0.95004999999999995</v>
      </c>
      <c r="D9504">
        <v>0.90595000000000003</v>
      </c>
      <c r="E9504">
        <v>0.70235000000000003</v>
      </c>
      <c r="F9504">
        <v>0.11945</v>
      </c>
      <c r="G9504">
        <v>0.71135000000000004</v>
      </c>
      <c r="H9504">
        <v>0.27984999999999999</v>
      </c>
      <c r="I9504">
        <v>0.19675000000000001</v>
      </c>
      <c r="J9504">
        <v>0.55794999999999995</v>
      </c>
      <c r="K9504">
        <v>0.22655</v>
      </c>
      <c r="L9504">
        <v>0.59304999999999997</v>
      </c>
      <c r="M9504">
        <v>5.4949999999999999E-2</v>
      </c>
    </row>
    <row r="9505" spans="2:13" x14ac:dyDescent="0.35">
      <c r="B9505">
        <v>9502</v>
      </c>
      <c r="C9505">
        <v>0.95015000000000005</v>
      </c>
      <c r="D9505">
        <v>0.25824999999999998</v>
      </c>
      <c r="E9505">
        <v>0.86224999999999996</v>
      </c>
      <c r="F9505">
        <v>0.77705000000000002</v>
      </c>
      <c r="G9505">
        <v>0.40165000000000001</v>
      </c>
      <c r="H9505">
        <v>0.66725000000000001</v>
      </c>
      <c r="I9505">
        <v>0.67964999999999998</v>
      </c>
      <c r="J9505">
        <v>0.30595</v>
      </c>
      <c r="K9505">
        <v>0.23474999999999999</v>
      </c>
      <c r="L9505">
        <v>0.20524999999999999</v>
      </c>
      <c r="M9505">
        <v>0.17785000000000001</v>
      </c>
    </row>
    <row r="9506" spans="2:13" x14ac:dyDescent="0.35">
      <c r="B9506">
        <v>9503</v>
      </c>
      <c r="C9506">
        <v>0.95025000000000004</v>
      </c>
      <c r="D9506">
        <v>0.97294999999999998</v>
      </c>
      <c r="E9506">
        <v>0.52134999999999998</v>
      </c>
      <c r="F9506">
        <v>0.71765000000000001</v>
      </c>
      <c r="G9506">
        <v>0.58904999999999996</v>
      </c>
      <c r="H9506">
        <v>0.71704999999999997</v>
      </c>
      <c r="I9506">
        <v>0.36004999999999998</v>
      </c>
      <c r="J9506">
        <v>4.725E-2</v>
      </c>
      <c r="K9506">
        <v>0.97865000000000002</v>
      </c>
      <c r="L9506">
        <v>0.83104999999999996</v>
      </c>
      <c r="M9506">
        <v>3.7350000000000001E-2</v>
      </c>
    </row>
    <row r="9507" spans="2:13" x14ac:dyDescent="0.35">
      <c r="B9507">
        <v>9504</v>
      </c>
      <c r="C9507">
        <v>0.95035000000000003</v>
      </c>
      <c r="D9507">
        <v>0.30964999999999998</v>
      </c>
      <c r="E9507">
        <v>0.34325</v>
      </c>
      <c r="F9507">
        <v>0.87085000000000001</v>
      </c>
      <c r="G9507">
        <v>0.15465000000000001</v>
      </c>
      <c r="H9507">
        <v>0.55825000000000002</v>
      </c>
      <c r="I9507">
        <v>0.34425</v>
      </c>
      <c r="J9507">
        <v>0.78864999999999996</v>
      </c>
      <c r="K9507">
        <v>0.78464999999999996</v>
      </c>
      <c r="L9507">
        <v>0.74744999999999995</v>
      </c>
      <c r="M9507">
        <v>0.18884999999999999</v>
      </c>
    </row>
    <row r="9508" spans="2:13" x14ac:dyDescent="0.35">
      <c r="B9508">
        <v>9505</v>
      </c>
      <c r="C9508">
        <v>0.95045000000000002</v>
      </c>
      <c r="D9508">
        <v>0.80515000000000003</v>
      </c>
      <c r="E9508">
        <v>9.3850000000000003E-2</v>
      </c>
      <c r="F9508">
        <v>0.69515000000000005</v>
      </c>
      <c r="G9508">
        <v>0.17185</v>
      </c>
      <c r="H9508">
        <v>0.17015</v>
      </c>
      <c r="I9508">
        <v>0.66034999999999999</v>
      </c>
      <c r="J9508">
        <v>0.71655000000000002</v>
      </c>
      <c r="K9508">
        <v>0.86265000000000003</v>
      </c>
      <c r="L9508">
        <v>0.29165000000000002</v>
      </c>
      <c r="M9508">
        <v>0.16114999999999999</v>
      </c>
    </row>
    <row r="9509" spans="2:13" x14ac:dyDescent="0.35">
      <c r="B9509">
        <v>9506</v>
      </c>
      <c r="C9509">
        <v>0.95055000000000001</v>
      </c>
      <c r="D9509">
        <v>0.25814999999999999</v>
      </c>
      <c r="E9509">
        <v>6.3750000000000001E-2</v>
      </c>
      <c r="F9509">
        <v>0.43385000000000001</v>
      </c>
      <c r="G9509">
        <v>0.63055000000000005</v>
      </c>
      <c r="H9509">
        <v>0.12684999999999999</v>
      </c>
      <c r="I9509">
        <v>3.9149999999999997E-2</v>
      </c>
      <c r="J9509">
        <v>0.50605</v>
      </c>
      <c r="K9509">
        <v>0.34155000000000002</v>
      </c>
      <c r="L9509">
        <v>0.50905</v>
      </c>
      <c r="M9509">
        <v>0.31574999999999998</v>
      </c>
    </row>
    <row r="9510" spans="2:13" x14ac:dyDescent="0.35">
      <c r="B9510">
        <v>9507</v>
      </c>
      <c r="C9510">
        <v>0.95065</v>
      </c>
      <c r="D9510">
        <v>0.25935000000000002</v>
      </c>
      <c r="E9510">
        <v>0.74234999999999995</v>
      </c>
      <c r="F9510">
        <v>0.24904999999999999</v>
      </c>
      <c r="G9510">
        <v>0.65305000000000002</v>
      </c>
      <c r="H9510">
        <v>0.77454999999999996</v>
      </c>
      <c r="I9510">
        <v>0.77564999999999995</v>
      </c>
      <c r="J9510">
        <v>0.75024999999999997</v>
      </c>
      <c r="K9510">
        <v>2.1049999999999999E-2</v>
      </c>
      <c r="L9510">
        <v>6.3250000000000001E-2</v>
      </c>
      <c r="M9510">
        <v>4.6149999999999997E-2</v>
      </c>
    </row>
    <row r="9511" spans="2:13" x14ac:dyDescent="0.35">
      <c r="B9511">
        <v>9508</v>
      </c>
      <c r="C9511">
        <v>0.95074999999999998</v>
      </c>
      <c r="D9511">
        <v>0.47675000000000001</v>
      </c>
      <c r="E9511">
        <v>0.91595000000000004</v>
      </c>
      <c r="F9511">
        <v>0.33334999999999998</v>
      </c>
      <c r="G9511">
        <v>0.38965</v>
      </c>
      <c r="H9511">
        <v>0.88044999999999995</v>
      </c>
      <c r="I9511">
        <v>0.13214999999999999</v>
      </c>
      <c r="J9511">
        <v>0.78064999999999996</v>
      </c>
      <c r="K9511">
        <v>0.26255000000000001</v>
      </c>
      <c r="L9511">
        <v>0.64005000000000001</v>
      </c>
      <c r="M9511">
        <v>0.60304999999999997</v>
      </c>
    </row>
    <row r="9512" spans="2:13" x14ac:dyDescent="0.35">
      <c r="B9512">
        <v>9509</v>
      </c>
      <c r="C9512">
        <v>0.95084999999999997</v>
      </c>
      <c r="D9512">
        <v>0.89124999999999999</v>
      </c>
      <c r="E9512">
        <v>0.73324999999999996</v>
      </c>
      <c r="F9512">
        <v>0.50595000000000001</v>
      </c>
      <c r="G9512">
        <v>0.15984999999999999</v>
      </c>
      <c r="H9512">
        <v>0.17405000000000001</v>
      </c>
      <c r="I9512">
        <v>0.34594999999999998</v>
      </c>
      <c r="J9512">
        <v>0.85145000000000004</v>
      </c>
      <c r="K9512">
        <v>0.26365</v>
      </c>
      <c r="L9512">
        <v>0.47725000000000001</v>
      </c>
      <c r="M9512">
        <v>0.80805000000000005</v>
      </c>
    </row>
    <row r="9513" spans="2:13" x14ac:dyDescent="0.35">
      <c r="B9513">
        <v>9510</v>
      </c>
      <c r="C9513">
        <v>0.95094999999999996</v>
      </c>
      <c r="D9513">
        <v>0.63454999999999995</v>
      </c>
      <c r="E9513">
        <v>0.58255000000000001</v>
      </c>
      <c r="F9513">
        <v>0.71884999999999999</v>
      </c>
      <c r="G9513">
        <v>0.10395</v>
      </c>
      <c r="H9513">
        <v>0.31595000000000001</v>
      </c>
      <c r="I9513">
        <v>0.76724999999999999</v>
      </c>
      <c r="J9513">
        <v>0.52764999999999995</v>
      </c>
      <c r="K9513">
        <v>0.62985000000000002</v>
      </c>
      <c r="L9513">
        <v>0.29794999999999999</v>
      </c>
      <c r="M9513">
        <v>8.0049999999999996E-2</v>
      </c>
    </row>
    <row r="9514" spans="2:13" x14ac:dyDescent="0.35">
      <c r="B9514">
        <v>9511</v>
      </c>
      <c r="C9514">
        <v>0.95104999999999995</v>
      </c>
      <c r="D9514">
        <v>0.44964999999999999</v>
      </c>
      <c r="E9514">
        <v>0.19775000000000001</v>
      </c>
      <c r="F9514">
        <v>0.81264999999999998</v>
      </c>
      <c r="G9514">
        <v>0.14924999999999999</v>
      </c>
      <c r="H9514">
        <v>0.52215</v>
      </c>
      <c r="I9514">
        <v>0.92495000000000005</v>
      </c>
      <c r="J9514">
        <v>0.98745000000000005</v>
      </c>
      <c r="K9514">
        <v>0.11205</v>
      </c>
      <c r="L9514">
        <v>0.65885000000000005</v>
      </c>
      <c r="M9514">
        <v>0.17605000000000001</v>
      </c>
    </row>
    <row r="9515" spans="2:13" x14ac:dyDescent="0.35">
      <c r="B9515">
        <v>9512</v>
      </c>
      <c r="C9515">
        <v>0.95115000000000005</v>
      </c>
      <c r="D9515">
        <v>0.24654999999999999</v>
      </c>
      <c r="E9515">
        <v>0.15834999999999999</v>
      </c>
      <c r="F9515">
        <v>0.70094999999999996</v>
      </c>
      <c r="G9515">
        <v>0.52554999999999996</v>
      </c>
      <c r="H9515">
        <v>0.15675</v>
      </c>
      <c r="I9515">
        <v>0.63434999999999997</v>
      </c>
      <c r="J9515">
        <v>0.95415000000000005</v>
      </c>
      <c r="K9515">
        <v>0.29435</v>
      </c>
      <c r="L9515">
        <v>0.87324999999999997</v>
      </c>
      <c r="M9515">
        <v>0.39255000000000001</v>
      </c>
    </row>
    <row r="9516" spans="2:13" x14ac:dyDescent="0.35">
      <c r="B9516">
        <v>9513</v>
      </c>
      <c r="C9516">
        <v>0.95125000000000004</v>
      </c>
      <c r="D9516">
        <v>0.80354999999999999</v>
      </c>
      <c r="E9516">
        <v>0.97824999999999995</v>
      </c>
      <c r="F9516">
        <v>0.63405</v>
      </c>
      <c r="G9516">
        <v>0.45355000000000001</v>
      </c>
      <c r="H9516">
        <v>0.95555000000000001</v>
      </c>
      <c r="I9516">
        <v>0.23724999999999999</v>
      </c>
      <c r="J9516">
        <v>0.73375000000000001</v>
      </c>
      <c r="K9516">
        <v>0.11835</v>
      </c>
      <c r="L9516">
        <v>0.62624999999999997</v>
      </c>
      <c r="M9516">
        <v>0.71675</v>
      </c>
    </row>
    <row r="9517" spans="2:13" x14ac:dyDescent="0.35">
      <c r="B9517">
        <v>9514</v>
      </c>
      <c r="C9517">
        <v>0.95135000000000003</v>
      </c>
      <c r="D9517">
        <v>0.30825000000000002</v>
      </c>
      <c r="E9517">
        <v>0.76385000000000003</v>
      </c>
      <c r="F9517">
        <v>0.39005000000000001</v>
      </c>
      <c r="G9517">
        <v>0.20094999999999999</v>
      </c>
      <c r="H9517">
        <v>0.46815000000000001</v>
      </c>
      <c r="I9517">
        <v>0.93045</v>
      </c>
      <c r="J9517">
        <v>0.48585</v>
      </c>
      <c r="K9517">
        <v>0.39095000000000002</v>
      </c>
      <c r="L9517">
        <v>0.24304999999999999</v>
      </c>
      <c r="M9517">
        <v>0.62624999999999997</v>
      </c>
    </row>
    <row r="9518" spans="2:13" x14ac:dyDescent="0.35">
      <c r="B9518">
        <v>9515</v>
      </c>
      <c r="C9518">
        <v>0.95145000000000002</v>
      </c>
      <c r="D9518">
        <v>0.43345</v>
      </c>
      <c r="E9518">
        <v>0.60104999999999997</v>
      </c>
      <c r="F9518">
        <v>0.81335000000000002</v>
      </c>
      <c r="G9518">
        <v>0.18375</v>
      </c>
      <c r="H9518">
        <v>0.82774999999999999</v>
      </c>
      <c r="I9518">
        <v>0.80395000000000005</v>
      </c>
      <c r="J9518">
        <v>8.9450000000000002E-2</v>
      </c>
      <c r="K9518">
        <v>0.24585000000000001</v>
      </c>
      <c r="L9518">
        <v>0.75524999999999998</v>
      </c>
      <c r="M9518">
        <v>0.82635000000000003</v>
      </c>
    </row>
    <row r="9519" spans="2:13" x14ac:dyDescent="0.35">
      <c r="B9519">
        <v>9516</v>
      </c>
      <c r="C9519">
        <v>0.95155000000000001</v>
      </c>
      <c r="D9519">
        <v>4.4850000000000001E-2</v>
      </c>
      <c r="E9519">
        <v>0.86485000000000001</v>
      </c>
      <c r="F9519">
        <v>0.67254999999999998</v>
      </c>
      <c r="G9519">
        <v>0.31935000000000002</v>
      </c>
      <c r="H9519">
        <v>0.83684999999999998</v>
      </c>
      <c r="I9519">
        <v>0.40775</v>
      </c>
      <c r="J9519">
        <v>0.61155000000000004</v>
      </c>
      <c r="K9519">
        <v>0.28044999999999998</v>
      </c>
      <c r="L9519">
        <v>8.8050000000000003E-2</v>
      </c>
      <c r="M9519">
        <v>8.5949999999999999E-2</v>
      </c>
    </row>
    <row r="9520" spans="2:13" x14ac:dyDescent="0.35">
      <c r="B9520">
        <v>9517</v>
      </c>
      <c r="C9520">
        <v>0.95165</v>
      </c>
      <c r="D9520">
        <v>0.37114999999999998</v>
      </c>
      <c r="E9520">
        <v>0.45245000000000002</v>
      </c>
      <c r="F9520">
        <v>0.78495000000000004</v>
      </c>
      <c r="G9520">
        <v>0.69494999999999996</v>
      </c>
      <c r="H9520">
        <v>0.13835</v>
      </c>
      <c r="I9520">
        <v>0.63014999999999999</v>
      </c>
      <c r="J9520">
        <v>0.73665000000000003</v>
      </c>
      <c r="K9520">
        <v>0.86495</v>
      </c>
      <c r="L9520">
        <v>0.96694999999999998</v>
      </c>
      <c r="M9520">
        <v>0.50144999999999995</v>
      </c>
    </row>
    <row r="9521" spans="2:13" x14ac:dyDescent="0.35">
      <c r="B9521">
        <v>9518</v>
      </c>
      <c r="C9521">
        <v>0.95174999999999998</v>
      </c>
      <c r="D9521">
        <v>0.76785000000000003</v>
      </c>
      <c r="E9521">
        <v>0.21525</v>
      </c>
      <c r="F9521">
        <v>0.99975000000000003</v>
      </c>
      <c r="G9521">
        <v>0.80974999999999997</v>
      </c>
      <c r="H9521">
        <v>0.12385</v>
      </c>
      <c r="I9521">
        <v>0.67695000000000005</v>
      </c>
      <c r="J9521">
        <v>0.37085000000000001</v>
      </c>
      <c r="K9521">
        <v>0.45905000000000001</v>
      </c>
      <c r="L9521">
        <v>0.67574999999999996</v>
      </c>
      <c r="M9521">
        <v>0.59755000000000003</v>
      </c>
    </row>
    <row r="9522" spans="2:13" x14ac:dyDescent="0.35">
      <c r="B9522">
        <v>9519</v>
      </c>
      <c r="C9522">
        <v>0.95184999999999997</v>
      </c>
      <c r="D9522">
        <v>0.93535000000000001</v>
      </c>
      <c r="E9522">
        <v>0.71814999999999996</v>
      </c>
      <c r="F9522">
        <v>0.35004999999999997</v>
      </c>
      <c r="G9522">
        <v>0.31985000000000002</v>
      </c>
      <c r="H9522">
        <v>0.18354999999999999</v>
      </c>
      <c r="I9522">
        <v>0.55464999999999998</v>
      </c>
      <c r="J9522">
        <v>0.55154999999999998</v>
      </c>
      <c r="K9522">
        <v>0.99934999999999996</v>
      </c>
      <c r="L9522">
        <v>0.19514999999999999</v>
      </c>
      <c r="M9522">
        <v>0.66464999999999996</v>
      </c>
    </row>
    <row r="9523" spans="2:13" x14ac:dyDescent="0.35">
      <c r="B9523">
        <v>9520</v>
      </c>
      <c r="C9523">
        <v>0.95194999999999996</v>
      </c>
      <c r="D9523">
        <v>7.9549999999999996E-2</v>
      </c>
      <c r="E9523">
        <v>0.37085000000000001</v>
      </c>
      <c r="F9523">
        <v>0.70435000000000003</v>
      </c>
      <c r="G9523">
        <v>0.26984999999999998</v>
      </c>
      <c r="H9523">
        <v>0.69725000000000004</v>
      </c>
      <c r="I9523">
        <v>0.84775</v>
      </c>
      <c r="J9523">
        <v>0.36475000000000002</v>
      </c>
      <c r="K9523">
        <v>0.76385000000000003</v>
      </c>
      <c r="L9523">
        <v>0.57345000000000002</v>
      </c>
      <c r="M9523">
        <v>0.50124999999999997</v>
      </c>
    </row>
    <row r="9524" spans="2:13" x14ac:dyDescent="0.35">
      <c r="B9524">
        <v>9521</v>
      </c>
      <c r="C9524">
        <v>0.95204999999999995</v>
      </c>
      <c r="D9524">
        <v>0.99355000000000004</v>
      </c>
      <c r="E9524">
        <v>0.51065000000000005</v>
      </c>
      <c r="F9524">
        <v>0.12934999999999999</v>
      </c>
      <c r="G9524">
        <v>0.64175000000000004</v>
      </c>
      <c r="H9524">
        <v>0.20005000000000001</v>
      </c>
      <c r="I9524">
        <v>6.5750000000000003E-2</v>
      </c>
      <c r="J9524">
        <v>0.21174999999999999</v>
      </c>
      <c r="K9524">
        <v>0.52115</v>
      </c>
      <c r="L9524">
        <v>0.42135</v>
      </c>
      <c r="M9524">
        <v>0.61145000000000005</v>
      </c>
    </row>
    <row r="9525" spans="2:13" x14ac:dyDescent="0.35">
      <c r="B9525">
        <v>9522</v>
      </c>
      <c r="C9525">
        <v>0.95215000000000005</v>
      </c>
      <c r="D9525">
        <v>0.93264999999999998</v>
      </c>
      <c r="E9525">
        <v>0.66644999999999999</v>
      </c>
      <c r="F9525">
        <v>1.915E-2</v>
      </c>
      <c r="G9525">
        <v>0.36375000000000002</v>
      </c>
      <c r="H9525">
        <v>0.97324999999999995</v>
      </c>
      <c r="I9525">
        <v>0.39945000000000003</v>
      </c>
      <c r="J9525">
        <v>0.95194999999999996</v>
      </c>
      <c r="K9525">
        <v>0.25045000000000001</v>
      </c>
      <c r="L9525">
        <v>0.60555000000000003</v>
      </c>
      <c r="M9525">
        <v>0.60055000000000003</v>
      </c>
    </row>
    <row r="9526" spans="2:13" x14ac:dyDescent="0.35">
      <c r="B9526">
        <v>9523</v>
      </c>
      <c r="C9526">
        <v>0.95225000000000004</v>
      </c>
      <c r="D9526">
        <v>0.32155</v>
      </c>
      <c r="E9526">
        <v>0.90334999999999999</v>
      </c>
      <c r="F9526">
        <v>0.22994999999999999</v>
      </c>
      <c r="G9526">
        <v>0.51985000000000003</v>
      </c>
      <c r="H9526">
        <v>0.83884999999999998</v>
      </c>
      <c r="I9526">
        <v>0.66664999999999996</v>
      </c>
      <c r="J9526">
        <v>0.58914999999999995</v>
      </c>
      <c r="K9526">
        <v>0.30095</v>
      </c>
      <c r="L9526">
        <v>0.37175000000000002</v>
      </c>
      <c r="M9526">
        <v>0.86114999999999997</v>
      </c>
    </row>
    <row r="9527" spans="2:13" x14ac:dyDescent="0.35">
      <c r="B9527">
        <v>9524</v>
      </c>
      <c r="C9527">
        <v>0.95235000000000003</v>
      </c>
      <c r="D9527">
        <v>0.40415000000000001</v>
      </c>
      <c r="E9527">
        <v>0.56845000000000001</v>
      </c>
      <c r="F9527">
        <v>0.87404999999999999</v>
      </c>
      <c r="G9527">
        <v>0.68925000000000003</v>
      </c>
      <c r="H9527">
        <v>7.9649999999999999E-2</v>
      </c>
      <c r="I9527">
        <v>0.81655</v>
      </c>
      <c r="J9527">
        <v>0.86585000000000001</v>
      </c>
      <c r="K9527">
        <v>0.24274999999999999</v>
      </c>
      <c r="L9527">
        <v>0.88865000000000005</v>
      </c>
      <c r="M9527">
        <v>2.2349999999999998E-2</v>
      </c>
    </row>
    <row r="9528" spans="2:13" x14ac:dyDescent="0.35">
      <c r="B9528">
        <v>9525</v>
      </c>
      <c r="C9528">
        <v>0.95245000000000002</v>
      </c>
      <c r="D9528">
        <v>0.47944999999999999</v>
      </c>
      <c r="E9528">
        <v>1.9650000000000001E-2</v>
      </c>
      <c r="F9528">
        <v>0.27994999999999998</v>
      </c>
      <c r="G9528">
        <v>0.12914999999999999</v>
      </c>
      <c r="H9528">
        <v>0.13755000000000001</v>
      </c>
      <c r="I9528">
        <v>0.31705</v>
      </c>
      <c r="J9528">
        <v>0.91625000000000001</v>
      </c>
      <c r="K9528">
        <v>0.43285000000000001</v>
      </c>
      <c r="L9528">
        <v>0.18465000000000001</v>
      </c>
      <c r="M9528">
        <v>0.23905000000000001</v>
      </c>
    </row>
    <row r="9529" spans="2:13" x14ac:dyDescent="0.35">
      <c r="B9529">
        <v>9526</v>
      </c>
      <c r="C9529">
        <v>0.95255000000000001</v>
      </c>
      <c r="D9529">
        <v>0.10804999999999999</v>
      </c>
      <c r="E9529">
        <v>0.49885000000000002</v>
      </c>
      <c r="F9529">
        <v>0.42664999999999997</v>
      </c>
      <c r="G9529">
        <v>0.24815000000000001</v>
      </c>
      <c r="H9529">
        <v>2.5749999999999999E-2</v>
      </c>
      <c r="I9529">
        <v>0.20275000000000001</v>
      </c>
      <c r="J9529">
        <v>0.70825000000000005</v>
      </c>
      <c r="K9529">
        <v>0.95035000000000003</v>
      </c>
      <c r="L9529">
        <v>2.8649999999999998E-2</v>
      </c>
      <c r="M9529">
        <v>0.55784999999999996</v>
      </c>
    </row>
    <row r="9530" spans="2:13" x14ac:dyDescent="0.35">
      <c r="B9530">
        <v>9527</v>
      </c>
      <c r="C9530">
        <v>0.95265</v>
      </c>
      <c r="D9530">
        <v>0.79935</v>
      </c>
      <c r="E9530">
        <v>0.28294999999999998</v>
      </c>
      <c r="F9530">
        <v>0.28455000000000003</v>
      </c>
      <c r="G9530">
        <v>0.94305000000000005</v>
      </c>
      <c r="H9530">
        <v>0.13305</v>
      </c>
      <c r="I9530">
        <v>0.83574999999999999</v>
      </c>
      <c r="J9530">
        <v>0.22745000000000001</v>
      </c>
      <c r="K9530">
        <v>7.1500000000000001E-3</v>
      </c>
      <c r="L9530">
        <v>0.73394999999999999</v>
      </c>
      <c r="M9530">
        <v>0.33794999999999997</v>
      </c>
    </row>
    <row r="9531" spans="2:13" x14ac:dyDescent="0.35">
      <c r="B9531">
        <v>9528</v>
      </c>
      <c r="C9531">
        <v>0.95274999999999999</v>
      </c>
      <c r="D9531">
        <v>0.81564999999999999</v>
      </c>
      <c r="E9531">
        <v>0.83094999999999997</v>
      </c>
      <c r="F9531">
        <v>0.22214999999999999</v>
      </c>
      <c r="G9531">
        <v>0.88295000000000001</v>
      </c>
      <c r="H9531">
        <v>0.57225000000000004</v>
      </c>
      <c r="I9531">
        <v>0.18235000000000001</v>
      </c>
      <c r="J9531">
        <v>0.95435000000000003</v>
      </c>
      <c r="K9531">
        <v>0.94264999999999999</v>
      </c>
      <c r="L9531">
        <v>0.58115000000000006</v>
      </c>
      <c r="M9531">
        <v>0.81005000000000005</v>
      </c>
    </row>
    <row r="9532" spans="2:13" x14ac:dyDescent="0.35">
      <c r="B9532">
        <v>9529</v>
      </c>
      <c r="C9532">
        <v>0.95284999999999997</v>
      </c>
      <c r="D9532">
        <v>0.67125000000000001</v>
      </c>
      <c r="E9532">
        <v>9.4750000000000001E-2</v>
      </c>
      <c r="F9532">
        <v>0.13905000000000001</v>
      </c>
      <c r="G9532">
        <v>0.70865</v>
      </c>
      <c r="H9532">
        <v>0.90364999999999995</v>
      </c>
      <c r="I9532">
        <v>5.1249999999999997E-2</v>
      </c>
      <c r="J9532">
        <v>0.17075000000000001</v>
      </c>
      <c r="K9532">
        <v>0.20555000000000001</v>
      </c>
      <c r="L9532">
        <v>0.37685000000000002</v>
      </c>
      <c r="M9532">
        <v>0.16694999999999999</v>
      </c>
    </row>
    <row r="9533" spans="2:13" x14ac:dyDescent="0.35">
      <c r="B9533">
        <v>9530</v>
      </c>
      <c r="C9533">
        <v>0.95294999999999996</v>
      </c>
      <c r="D9533">
        <v>0.26895000000000002</v>
      </c>
      <c r="E9533">
        <v>0.42235</v>
      </c>
      <c r="F9533">
        <v>0.78415000000000001</v>
      </c>
      <c r="G9533">
        <v>0.75124999999999997</v>
      </c>
      <c r="H9533">
        <v>0.41034999999999999</v>
      </c>
      <c r="I9533">
        <v>0.60094999999999998</v>
      </c>
      <c r="J9533">
        <v>0.82264999999999999</v>
      </c>
      <c r="K9533">
        <v>0.41315000000000002</v>
      </c>
      <c r="L9533">
        <v>0.47294999999999998</v>
      </c>
      <c r="M9533">
        <v>0.90644999999999998</v>
      </c>
    </row>
    <row r="9534" spans="2:13" x14ac:dyDescent="0.35">
      <c r="B9534">
        <v>9531</v>
      </c>
      <c r="C9534">
        <v>0.95304999999999995</v>
      </c>
      <c r="D9534">
        <v>0.52615000000000001</v>
      </c>
      <c r="E9534">
        <v>0.17774999999999999</v>
      </c>
      <c r="F9534">
        <v>6.0249999999999998E-2</v>
      </c>
      <c r="G9534">
        <v>0.58665</v>
      </c>
      <c r="H9534">
        <v>0.52095000000000002</v>
      </c>
      <c r="I9534">
        <v>0.13345000000000001</v>
      </c>
      <c r="J9534">
        <v>0.13355</v>
      </c>
      <c r="K9534">
        <v>0.76685000000000003</v>
      </c>
      <c r="L9534">
        <v>0.34784999999999999</v>
      </c>
      <c r="M9534">
        <v>0.37095</v>
      </c>
    </row>
    <row r="9535" spans="2:13" x14ac:dyDescent="0.35">
      <c r="B9535">
        <v>9532</v>
      </c>
      <c r="C9535">
        <v>0.95315000000000005</v>
      </c>
      <c r="D9535">
        <v>0.98804999999999998</v>
      </c>
      <c r="E9535">
        <v>0.56054999999999999</v>
      </c>
      <c r="F9535">
        <v>4.6249999999999999E-2</v>
      </c>
      <c r="G9535">
        <v>0.74904999999999999</v>
      </c>
      <c r="H9535">
        <v>0.36704999999999999</v>
      </c>
      <c r="I9535">
        <v>0.31814999999999999</v>
      </c>
      <c r="J9535">
        <v>0.16195000000000001</v>
      </c>
      <c r="K9535">
        <v>0.44285000000000002</v>
      </c>
      <c r="L9535">
        <v>0.81935000000000002</v>
      </c>
      <c r="M9535">
        <v>0.36645</v>
      </c>
    </row>
    <row r="9536" spans="2:13" x14ac:dyDescent="0.35">
      <c r="B9536">
        <v>9533</v>
      </c>
      <c r="C9536">
        <v>0.95325000000000004</v>
      </c>
      <c r="D9536">
        <v>0.10125000000000001</v>
      </c>
      <c r="E9536">
        <v>0.90285000000000004</v>
      </c>
      <c r="F9536">
        <v>0.84794999999999998</v>
      </c>
      <c r="G9536">
        <v>0.44135000000000002</v>
      </c>
      <c r="H9536">
        <v>0.29915000000000003</v>
      </c>
      <c r="I9536">
        <v>0.15834999999999999</v>
      </c>
      <c r="J9536">
        <v>0.86185</v>
      </c>
      <c r="K9536">
        <v>0.90915000000000001</v>
      </c>
      <c r="L9536">
        <v>0.52944999999999998</v>
      </c>
      <c r="M9536">
        <v>0.14524999999999999</v>
      </c>
    </row>
    <row r="9537" spans="2:13" x14ac:dyDescent="0.35">
      <c r="B9537">
        <v>9534</v>
      </c>
      <c r="C9537">
        <v>0.95335000000000003</v>
      </c>
      <c r="D9537">
        <v>0.36485000000000001</v>
      </c>
      <c r="E9537">
        <v>0.64154999999999995</v>
      </c>
      <c r="F9537">
        <v>0.26955000000000001</v>
      </c>
      <c r="G9537">
        <v>0.47355000000000003</v>
      </c>
      <c r="H9537">
        <v>5.2449999999999997E-2</v>
      </c>
      <c r="I9537">
        <v>0.75224999999999997</v>
      </c>
      <c r="J9537">
        <v>0.35504999999999998</v>
      </c>
      <c r="K9537">
        <v>0.95094999999999996</v>
      </c>
      <c r="L9537">
        <v>0.35575000000000001</v>
      </c>
      <c r="M9537">
        <v>0.85455000000000003</v>
      </c>
    </row>
    <row r="9538" spans="2:13" x14ac:dyDescent="0.35">
      <c r="B9538">
        <v>9535</v>
      </c>
      <c r="C9538">
        <v>0.95345000000000002</v>
      </c>
      <c r="D9538">
        <v>0.88254999999999995</v>
      </c>
      <c r="E9538">
        <v>0.49525000000000002</v>
      </c>
      <c r="F9538">
        <v>0.90705000000000002</v>
      </c>
      <c r="G9538">
        <v>0.53485000000000005</v>
      </c>
      <c r="H9538">
        <v>0.61924999999999997</v>
      </c>
      <c r="I9538">
        <v>0.64324999999999999</v>
      </c>
      <c r="J9538">
        <v>5.2249999999999998E-2</v>
      </c>
      <c r="K9538">
        <v>0.54205000000000003</v>
      </c>
      <c r="L9538">
        <v>0.84465000000000001</v>
      </c>
      <c r="M9538">
        <v>0.15135000000000001</v>
      </c>
    </row>
    <row r="9539" spans="2:13" x14ac:dyDescent="0.35">
      <c r="B9539">
        <v>9536</v>
      </c>
      <c r="C9539">
        <v>0.95355000000000001</v>
      </c>
      <c r="D9539">
        <v>0.55564999999999998</v>
      </c>
      <c r="E9539">
        <v>3.9949999999999999E-2</v>
      </c>
      <c r="F9539">
        <v>0.16025</v>
      </c>
      <c r="G9539">
        <v>5.305E-2</v>
      </c>
      <c r="H9539">
        <v>0.55545</v>
      </c>
      <c r="I9539">
        <v>0.71304999999999996</v>
      </c>
      <c r="J9539">
        <v>0.53354999999999997</v>
      </c>
      <c r="K9539">
        <v>0.83755000000000002</v>
      </c>
      <c r="L9539">
        <v>0.77554999999999996</v>
      </c>
      <c r="M9539">
        <v>0.66385000000000005</v>
      </c>
    </row>
    <row r="9540" spans="2:13" x14ac:dyDescent="0.35">
      <c r="B9540">
        <v>9537</v>
      </c>
      <c r="C9540">
        <v>0.95365</v>
      </c>
      <c r="D9540">
        <v>0.46675</v>
      </c>
      <c r="E9540">
        <v>0.54674999999999996</v>
      </c>
      <c r="F9540">
        <v>0.95914999999999995</v>
      </c>
      <c r="G9540">
        <v>0.99495</v>
      </c>
      <c r="H9540">
        <v>0.40294999999999997</v>
      </c>
      <c r="I9540">
        <v>0.60794999999999999</v>
      </c>
      <c r="J9540">
        <v>0.38164999999999999</v>
      </c>
      <c r="K9540">
        <v>0.33074999999999999</v>
      </c>
      <c r="L9540">
        <v>0.23995</v>
      </c>
      <c r="M9540">
        <v>0.99755000000000005</v>
      </c>
    </row>
    <row r="9541" spans="2:13" x14ac:dyDescent="0.35">
      <c r="B9541">
        <v>9538</v>
      </c>
      <c r="C9541">
        <v>0.95374999999999999</v>
      </c>
      <c r="D9541">
        <v>0.65054999999999996</v>
      </c>
      <c r="E9541">
        <v>0.96035000000000004</v>
      </c>
      <c r="F9541">
        <v>5.5350000000000003E-2</v>
      </c>
      <c r="G9541">
        <v>0.47305000000000003</v>
      </c>
      <c r="H9541">
        <v>0.80125000000000002</v>
      </c>
      <c r="I9541">
        <v>0.76665000000000005</v>
      </c>
      <c r="J9541">
        <v>0.22595000000000001</v>
      </c>
      <c r="K9541">
        <v>0.65275000000000005</v>
      </c>
      <c r="L9541">
        <v>3.2750000000000001E-2</v>
      </c>
      <c r="M9541">
        <v>0.68564999999999998</v>
      </c>
    </row>
    <row r="9542" spans="2:13" x14ac:dyDescent="0.35">
      <c r="B9542">
        <v>9539</v>
      </c>
      <c r="C9542">
        <v>0.95384999999999998</v>
      </c>
      <c r="D9542">
        <v>0.58445000000000003</v>
      </c>
      <c r="E9542">
        <v>0.39055000000000001</v>
      </c>
      <c r="F9542">
        <v>0.45474999999999999</v>
      </c>
      <c r="G9542">
        <v>0.47735</v>
      </c>
      <c r="H9542">
        <v>0.55135000000000001</v>
      </c>
      <c r="I9542">
        <v>0.41025</v>
      </c>
      <c r="J9542">
        <v>0.40665000000000001</v>
      </c>
      <c r="K9542">
        <v>0.49414999999999998</v>
      </c>
      <c r="L9542">
        <v>0.89905000000000002</v>
      </c>
      <c r="M9542">
        <v>0.96635000000000004</v>
      </c>
    </row>
    <row r="9543" spans="2:13" x14ac:dyDescent="0.35">
      <c r="B9543">
        <v>9540</v>
      </c>
      <c r="C9543">
        <v>0.95394999999999996</v>
      </c>
      <c r="D9543">
        <v>0.17565</v>
      </c>
      <c r="E9543">
        <v>0.19555</v>
      </c>
      <c r="F9543">
        <v>0.20635000000000001</v>
      </c>
      <c r="G9543">
        <v>0.22655</v>
      </c>
      <c r="H9543">
        <v>3.4049999999999997E-2</v>
      </c>
      <c r="I9543">
        <v>0.46544999999999997</v>
      </c>
      <c r="J9543">
        <v>0.84135000000000004</v>
      </c>
      <c r="K9543">
        <v>0.29175000000000001</v>
      </c>
      <c r="L9543">
        <v>0.74265000000000003</v>
      </c>
      <c r="M9543">
        <v>0.25885000000000002</v>
      </c>
    </row>
    <row r="9544" spans="2:13" x14ac:dyDescent="0.35">
      <c r="B9544">
        <v>9541</v>
      </c>
      <c r="C9544">
        <v>0.95404999999999995</v>
      </c>
      <c r="D9544">
        <v>0.74575000000000002</v>
      </c>
      <c r="E9544">
        <v>0.84194999999999998</v>
      </c>
      <c r="F9544">
        <v>0.81054999999999999</v>
      </c>
      <c r="G9544">
        <v>0.18715000000000001</v>
      </c>
      <c r="H9544">
        <v>0.28875000000000001</v>
      </c>
      <c r="I9544">
        <v>0.23125000000000001</v>
      </c>
      <c r="J9544">
        <v>0.52854999999999996</v>
      </c>
      <c r="K9544">
        <v>0.79925000000000002</v>
      </c>
      <c r="L9544">
        <v>0.67984999999999995</v>
      </c>
      <c r="M9544">
        <v>0.60734999999999995</v>
      </c>
    </row>
    <row r="9545" spans="2:13" x14ac:dyDescent="0.35">
      <c r="B9545">
        <v>9542</v>
      </c>
      <c r="C9545">
        <v>0.95415000000000005</v>
      </c>
      <c r="D9545">
        <v>0.45005000000000001</v>
      </c>
      <c r="E9545">
        <v>0.32405</v>
      </c>
      <c r="F9545">
        <v>0.39495000000000002</v>
      </c>
      <c r="G9545">
        <v>0.68454999999999999</v>
      </c>
      <c r="H9545">
        <v>0.48094999999999999</v>
      </c>
      <c r="I9545">
        <v>0.11655</v>
      </c>
      <c r="J9545">
        <v>0.54285000000000005</v>
      </c>
      <c r="K9545">
        <v>8.3449999999999996E-2</v>
      </c>
      <c r="L9545">
        <v>0.39484999999999998</v>
      </c>
      <c r="M9545">
        <v>0.88634999999999997</v>
      </c>
    </row>
    <row r="9546" spans="2:13" x14ac:dyDescent="0.35">
      <c r="B9546">
        <v>9543</v>
      </c>
      <c r="C9546">
        <v>0.95425000000000004</v>
      </c>
      <c r="D9546">
        <v>0.38485000000000003</v>
      </c>
      <c r="E9546">
        <v>0.60914999999999997</v>
      </c>
      <c r="F9546">
        <v>0.72965000000000002</v>
      </c>
      <c r="G9546">
        <v>0.94355</v>
      </c>
      <c r="H9546">
        <v>0.70604999999999996</v>
      </c>
      <c r="I9546">
        <v>0.72985</v>
      </c>
      <c r="J9546">
        <v>3.3450000000000001E-2</v>
      </c>
      <c r="K9546">
        <v>0.34915000000000002</v>
      </c>
      <c r="L9546">
        <v>0.32684999999999997</v>
      </c>
      <c r="M9546">
        <v>0.77385000000000004</v>
      </c>
    </row>
    <row r="9547" spans="2:13" x14ac:dyDescent="0.35">
      <c r="B9547">
        <v>9544</v>
      </c>
      <c r="C9547">
        <v>0.95435000000000003</v>
      </c>
      <c r="D9547">
        <v>2.445E-2</v>
      </c>
      <c r="E9547">
        <v>0.83235000000000003</v>
      </c>
      <c r="F9547">
        <v>0.66625000000000001</v>
      </c>
      <c r="G9547">
        <v>0.69445000000000001</v>
      </c>
      <c r="H9547">
        <v>0.91485000000000005</v>
      </c>
      <c r="I9547">
        <v>0.25664999999999999</v>
      </c>
      <c r="J9547">
        <v>0.51214999999999999</v>
      </c>
      <c r="K9547">
        <v>0.48954999999999999</v>
      </c>
      <c r="L9547">
        <v>0.32984999999999998</v>
      </c>
      <c r="M9547">
        <v>0.76944999999999997</v>
      </c>
    </row>
    <row r="9548" spans="2:13" x14ac:dyDescent="0.35">
      <c r="B9548">
        <v>9545</v>
      </c>
      <c r="C9548">
        <v>0.95445000000000002</v>
      </c>
      <c r="D9548">
        <v>0.94715000000000005</v>
      </c>
      <c r="E9548">
        <v>0.33074999999999999</v>
      </c>
      <c r="F9548">
        <v>0.49754999999999999</v>
      </c>
      <c r="G9548">
        <v>0.62575000000000003</v>
      </c>
      <c r="H9548">
        <v>0.59204999999999997</v>
      </c>
      <c r="I9548">
        <v>0.38395000000000001</v>
      </c>
      <c r="J9548">
        <v>0.63985000000000003</v>
      </c>
      <c r="K9548">
        <v>0.96604999999999996</v>
      </c>
      <c r="L9548">
        <v>8.9649999999999994E-2</v>
      </c>
      <c r="M9548">
        <v>0.99024999999999996</v>
      </c>
    </row>
    <row r="9549" spans="2:13" x14ac:dyDescent="0.35">
      <c r="B9549">
        <v>9546</v>
      </c>
      <c r="C9549">
        <v>0.95455000000000001</v>
      </c>
      <c r="D9549">
        <v>0.24404999999999999</v>
      </c>
      <c r="E9549">
        <v>0.85304999999999997</v>
      </c>
      <c r="F9549">
        <v>0.76185000000000003</v>
      </c>
      <c r="G9549">
        <v>0.68594999999999995</v>
      </c>
      <c r="H9549">
        <v>6.9949999999999998E-2</v>
      </c>
      <c r="I9549">
        <v>0.21004999999999999</v>
      </c>
      <c r="J9549">
        <v>0.83704999999999996</v>
      </c>
      <c r="K9549">
        <v>0.53805000000000003</v>
      </c>
      <c r="L9549">
        <v>0.90064999999999995</v>
      </c>
      <c r="M9549">
        <v>0.22925000000000001</v>
      </c>
    </row>
    <row r="9550" spans="2:13" x14ac:dyDescent="0.35">
      <c r="B9550">
        <v>9547</v>
      </c>
      <c r="C9550">
        <v>0.95465</v>
      </c>
      <c r="D9550">
        <v>0.19455</v>
      </c>
      <c r="E9550">
        <v>0.77564999999999995</v>
      </c>
      <c r="F9550">
        <v>0.39315</v>
      </c>
      <c r="G9550">
        <v>0.28205000000000002</v>
      </c>
      <c r="H9550">
        <v>0.14025000000000001</v>
      </c>
      <c r="I9550">
        <v>0.41604999999999998</v>
      </c>
      <c r="J9550">
        <v>0.18895000000000001</v>
      </c>
      <c r="K9550">
        <v>7.2749999999999995E-2</v>
      </c>
      <c r="L9550">
        <v>0.87455000000000005</v>
      </c>
      <c r="M9550">
        <v>8.9849999999999999E-2</v>
      </c>
    </row>
    <row r="9551" spans="2:13" x14ac:dyDescent="0.35">
      <c r="B9551">
        <v>9548</v>
      </c>
      <c r="C9551">
        <v>0.95474999999999999</v>
      </c>
      <c r="D9551">
        <v>0.79764999999999997</v>
      </c>
      <c r="E9551">
        <v>0.67395000000000005</v>
      </c>
      <c r="F9551">
        <v>0.38345000000000001</v>
      </c>
      <c r="G9551">
        <v>8.4499999999999992E-3</v>
      </c>
      <c r="H9551">
        <v>0.41155000000000003</v>
      </c>
      <c r="I9551">
        <v>0.82725000000000004</v>
      </c>
      <c r="J9551">
        <v>0.37325000000000003</v>
      </c>
      <c r="K9551">
        <v>2.9149999999999999E-2</v>
      </c>
      <c r="L9551">
        <v>0.30375000000000002</v>
      </c>
      <c r="M9551">
        <v>0.84284999999999999</v>
      </c>
    </row>
    <row r="9552" spans="2:13" x14ac:dyDescent="0.35">
      <c r="B9552">
        <v>9549</v>
      </c>
      <c r="C9552">
        <v>0.95484999999999998</v>
      </c>
      <c r="D9552">
        <v>0.86904999999999999</v>
      </c>
      <c r="E9552">
        <v>0.80105000000000004</v>
      </c>
      <c r="F9552">
        <v>0.55905000000000005</v>
      </c>
      <c r="G9552">
        <v>0.55674999999999997</v>
      </c>
      <c r="H9552">
        <v>0.68864999999999998</v>
      </c>
      <c r="I9552">
        <v>0.95984999999999998</v>
      </c>
      <c r="J9552">
        <v>0.20494999999999999</v>
      </c>
      <c r="K9552">
        <v>0.72835000000000005</v>
      </c>
      <c r="L9552">
        <v>0.62855000000000005</v>
      </c>
      <c r="M9552">
        <v>0.33655000000000002</v>
      </c>
    </row>
    <row r="9553" spans="2:13" x14ac:dyDescent="0.35">
      <c r="B9553">
        <v>9550</v>
      </c>
      <c r="C9553">
        <v>0.95494999999999997</v>
      </c>
      <c r="D9553">
        <v>0.12855</v>
      </c>
      <c r="E9553">
        <v>0.13245000000000001</v>
      </c>
      <c r="F9553">
        <v>0.51975000000000005</v>
      </c>
      <c r="G9553">
        <v>0.85504999999999998</v>
      </c>
      <c r="H9553">
        <v>0.78334999999999999</v>
      </c>
      <c r="I9553">
        <v>0.27224999999999999</v>
      </c>
      <c r="J9553">
        <v>0.50105</v>
      </c>
      <c r="K9553">
        <v>0.21725</v>
      </c>
      <c r="L9553">
        <v>0.83045000000000002</v>
      </c>
      <c r="M9553">
        <v>0.81725000000000003</v>
      </c>
    </row>
    <row r="9554" spans="2:13" x14ac:dyDescent="0.35">
      <c r="B9554">
        <v>9551</v>
      </c>
      <c r="C9554">
        <v>0.95504999999999995</v>
      </c>
      <c r="D9554">
        <v>0.72724999999999995</v>
      </c>
      <c r="E9554">
        <v>2.1649999999999999E-2</v>
      </c>
      <c r="F9554">
        <v>0.23855000000000001</v>
      </c>
      <c r="G9554">
        <v>0.58794999999999997</v>
      </c>
      <c r="H9554">
        <v>0.22234999999999999</v>
      </c>
      <c r="I9554">
        <v>0.44795000000000001</v>
      </c>
      <c r="J9554">
        <v>0.27324999999999999</v>
      </c>
      <c r="K9554">
        <v>0.87805</v>
      </c>
      <c r="L9554">
        <v>5.6950000000000001E-2</v>
      </c>
      <c r="M9554">
        <v>0.82584999999999997</v>
      </c>
    </row>
    <row r="9555" spans="2:13" x14ac:dyDescent="0.35">
      <c r="B9555">
        <v>9552</v>
      </c>
      <c r="C9555">
        <v>0.95515000000000005</v>
      </c>
      <c r="D9555">
        <v>0.85314999999999996</v>
      </c>
      <c r="E9555">
        <v>5.7549999999999997E-2</v>
      </c>
      <c r="F9555">
        <v>0.24104999999999999</v>
      </c>
      <c r="G9555">
        <v>0.37054999999999999</v>
      </c>
      <c r="H9555">
        <v>0.23375000000000001</v>
      </c>
      <c r="I9555">
        <v>0.19714999999999999</v>
      </c>
      <c r="J9555">
        <v>0.68674999999999997</v>
      </c>
      <c r="K9555">
        <v>0.97324999999999995</v>
      </c>
      <c r="L9555">
        <v>0.31364999999999998</v>
      </c>
      <c r="M9555">
        <v>0.18195</v>
      </c>
    </row>
    <row r="9556" spans="2:13" x14ac:dyDescent="0.35">
      <c r="B9556">
        <v>9553</v>
      </c>
      <c r="C9556">
        <v>0.95525000000000004</v>
      </c>
      <c r="D9556">
        <v>8.8249999999999995E-2</v>
      </c>
      <c r="E9556">
        <v>0.41925000000000001</v>
      </c>
      <c r="F9556">
        <v>0.23305000000000001</v>
      </c>
      <c r="G9556">
        <v>0.24354999999999999</v>
      </c>
      <c r="H9556">
        <v>0.43135000000000001</v>
      </c>
      <c r="I9556">
        <v>0.79185000000000005</v>
      </c>
      <c r="J9556">
        <v>0.48604999999999998</v>
      </c>
      <c r="K9556">
        <v>0.14224999999999999</v>
      </c>
      <c r="L9556">
        <v>0.69704999999999995</v>
      </c>
      <c r="M9556">
        <v>0.92515000000000003</v>
      </c>
    </row>
    <row r="9557" spans="2:13" x14ac:dyDescent="0.35">
      <c r="B9557">
        <v>9554</v>
      </c>
      <c r="C9557">
        <v>0.95535000000000003</v>
      </c>
      <c r="D9557">
        <v>0.69255</v>
      </c>
      <c r="E9557">
        <v>0.27095000000000002</v>
      </c>
      <c r="F9557">
        <v>0.55945</v>
      </c>
      <c r="G9557">
        <v>0.51365000000000005</v>
      </c>
      <c r="H9557">
        <v>0.82955000000000001</v>
      </c>
      <c r="I9557">
        <v>0.71004999999999996</v>
      </c>
      <c r="J9557">
        <v>0.36304999999999998</v>
      </c>
      <c r="K9557">
        <v>0.22745000000000001</v>
      </c>
      <c r="L9557">
        <v>0.67835000000000001</v>
      </c>
      <c r="M9557">
        <v>0.60765000000000002</v>
      </c>
    </row>
    <row r="9558" spans="2:13" x14ac:dyDescent="0.35">
      <c r="B9558">
        <v>9555</v>
      </c>
      <c r="C9558">
        <v>0.95545000000000002</v>
      </c>
      <c r="D9558">
        <v>0.54574999999999996</v>
      </c>
      <c r="E9558">
        <v>0.45534999999999998</v>
      </c>
      <c r="F9558">
        <v>0.83835000000000004</v>
      </c>
      <c r="G9558">
        <v>0.92264999999999997</v>
      </c>
      <c r="H9558">
        <v>0.58745000000000003</v>
      </c>
      <c r="I9558">
        <v>0.49804999999999999</v>
      </c>
      <c r="J9558">
        <v>0.37285000000000001</v>
      </c>
      <c r="K9558">
        <v>0.37705</v>
      </c>
      <c r="L9558">
        <v>0.56394999999999995</v>
      </c>
      <c r="M9558">
        <v>0.12075</v>
      </c>
    </row>
    <row r="9559" spans="2:13" x14ac:dyDescent="0.35">
      <c r="B9559">
        <v>9556</v>
      </c>
      <c r="C9559">
        <v>0.95555000000000001</v>
      </c>
      <c r="D9559">
        <v>0.69294999999999995</v>
      </c>
      <c r="E9559">
        <v>0.48804999999999998</v>
      </c>
      <c r="F9559">
        <v>0.57845000000000002</v>
      </c>
      <c r="G9559">
        <v>0.46055000000000001</v>
      </c>
      <c r="H9559">
        <v>0.47125</v>
      </c>
      <c r="I9559">
        <v>0.81935000000000002</v>
      </c>
      <c r="J9559">
        <v>0.73175000000000001</v>
      </c>
      <c r="K9559">
        <v>0.47625000000000001</v>
      </c>
      <c r="L9559">
        <v>0.57045000000000001</v>
      </c>
      <c r="M9559">
        <v>0.22645000000000001</v>
      </c>
    </row>
    <row r="9560" spans="2:13" x14ac:dyDescent="0.35">
      <c r="B9560">
        <v>9557</v>
      </c>
      <c r="C9560">
        <v>0.95565</v>
      </c>
      <c r="D9560">
        <v>0.41515000000000002</v>
      </c>
      <c r="E9560">
        <v>0.43485000000000001</v>
      </c>
      <c r="F9560">
        <v>0.60955000000000004</v>
      </c>
      <c r="G9560">
        <v>7.8549999999999995E-2</v>
      </c>
      <c r="H9560">
        <v>0.81425000000000003</v>
      </c>
      <c r="I9560">
        <v>0.47325</v>
      </c>
      <c r="J9560">
        <v>0.66735</v>
      </c>
      <c r="K9560">
        <v>0.80545</v>
      </c>
      <c r="L9560">
        <v>0.84325000000000006</v>
      </c>
      <c r="M9560">
        <v>0.29325000000000001</v>
      </c>
    </row>
    <row r="9561" spans="2:13" x14ac:dyDescent="0.35">
      <c r="B9561">
        <v>9558</v>
      </c>
      <c r="C9561">
        <v>0.95574999999999999</v>
      </c>
      <c r="D9561">
        <v>0.85714999999999997</v>
      </c>
      <c r="E9561">
        <v>0.87324999999999997</v>
      </c>
      <c r="F9561">
        <v>0.26214999999999999</v>
      </c>
      <c r="G9561">
        <v>0.27074999999999999</v>
      </c>
      <c r="H9561">
        <v>0.76854999999999996</v>
      </c>
      <c r="I9561">
        <v>1.8350000000000002E-2</v>
      </c>
      <c r="J9561">
        <v>0.57145000000000001</v>
      </c>
      <c r="K9561">
        <v>0.98624999999999996</v>
      </c>
      <c r="L9561">
        <v>8.4999999999999995E-4</v>
      </c>
      <c r="M9561">
        <v>0.17494999999999999</v>
      </c>
    </row>
    <row r="9562" spans="2:13" x14ac:dyDescent="0.35">
      <c r="B9562">
        <v>9559</v>
      </c>
      <c r="C9562">
        <v>0.95584999999999998</v>
      </c>
      <c r="D9562">
        <v>0.57145000000000001</v>
      </c>
      <c r="E9562">
        <v>8.6650000000000005E-2</v>
      </c>
      <c r="F9562">
        <v>0.60655000000000003</v>
      </c>
      <c r="G9562">
        <v>0.38545000000000001</v>
      </c>
      <c r="H9562">
        <v>9.0149999999999994E-2</v>
      </c>
      <c r="I9562">
        <v>0.82164999999999999</v>
      </c>
      <c r="J9562">
        <v>0.13915</v>
      </c>
      <c r="K9562">
        <v>0.82374999999999998</v>
      </c>
      <c r="L9562">
        <v>0.58784999999999998</v>
      </c>
      <c r="M9562">
        <v>0.13395000000000001</v>
      </c>
    </row>
    <row r="9563" spans="2:13" x14ac:dyDescent="0.35">
      <c r="B9563">
        <v>9560</v>
      </c>
      <c r="C9563">
        <v>0.95594999999999997</v>
      </c>
      <c r="D9563">
        <v>0.17424999999999999</v>
      </c>
      <c r="E9563">
        <v>0.57194999999999996</v>
      </c>
      <c r="F9563">
        <v>0.21065</v>
      </c>
      <c r="G9563">
        <v>0.62175000000000002</v>
      </c>
      <c r="H9563">
        <v>0.11335000000000001</v>
      </c>
      <c r="I9563">
        <v>4.7750000000000001E-2</v>
      </c>
      <c r="J9563">
        <v>0.70265</v>
      </c>
      <c r="K9563">
        <v>0.91785000000000005</v>
      </c>
      <c r="L9563">
        <v>0.81904999999999994</v>
      </c>
      <c r="M9563">
        <v>0.71484999999999999</v>
      </c>
    </row>
    <row r="9564" spans="2:13" x14ac:dyDescent="0.35">
      <c r="B9564">
        <v>9561</v>
      </c>
      <c r="C9564">
        <v>0.95604999999999996</v>
      </c>
      <c r="D9564">
        <v>0.85485</v>
      </c>
      <c r="E9564">
        <v>0.21995000000000001</v>
      </c>
      <c r="F9564">
        <v>0.65625</v>
      </c>
      <c r="G9564">
        <v>0.76405000000000001</v>
      </c>
      <c r="H9564">
        <v>0.70465</v>
      </c>
      <c r="I9564">
        <v>0.89885000000000004</v>
      </c>
      <c r="J9564">
        <v>0.35904999999999998</v>
      </c>
      <c r="K9564">
        <v>0.27705000000000002</v>
      </c>
      <c r="L9564">
        <v>0.16694999999999999</v>
      </c>
      <c r="M9564">
        <v>0.92435</v>
      </c>
    </row>
    <row r="9565" spans="2:13" x14ac:dyDescent="0.35">
      <c r="B9565">
        <v>9562</v>
      </c>
      <c r="C9565">
        <v>0.95615000000000006</v>
      </c>
      <c r="D9565">
        <v>0.75754999999999995</v>
      </c>
      <c r="E9565">
        <v>0.30825000000000002</v>
      </c>
      <c r="F9565">
        <v>0.16764999999999999</v>
      </c>
      <c r="G9565">
        <v>0.46915000000000001</v>
      </c>
      <c r="H9565">
        <v>8.6349999999999996E-2</v>
      </c>
      <c r="I9565">
        <v>0.40555000000000002</v>
      </c>
      <c r="J9565">
        <v>0.19595000000000001</v>
      </c>
      <c r="K9565">
        <v>0.97765000000000002</v>
      </c>
      <c r="L9565">
        <v>0.39824999999999999</v>
      </c>
      <c r="M9565">
        <v>0.32485000000000003</v>
      </c>
    </row>
    <row r="9566" spans="2:13" x14ac:dyDescent="0.35">
      <c r="B9566">
        <v>9563</v>
      </c>
      <c r="C9566">
        <v>0.95625000000000004</v>
      </c>
      <c r="D9566">
        <v>0.18955</v>
      </c>
      <c r="E9566">
        <v>0.79825000000000002</v>
      </c>
      <c r="F9566">
        <v>0.65795000000000003</v>
      </c>
      <c r="G9566">
        <v>0.56084999999999996</v>
      </c>
      <c r="H9566">
        <v>0.10585</v>
      </c>
      <c r="I9566">
        <v>0.61404999999999998</v>
      </c>
      <c r="J9566">
        <v>2.2349999999999998E-2</v>
      </c>
      <c r="K9566">
        <v>0.41635</v>
      </c>
      <c r="L9566">
        <v>0.40755000000000002</v>
      </c>
      <c r="M9566">
        <v>0.48735000000000001</v>
      </c>
    </row>
    <row r="9567" spans="2:13" x14ac:dyDescent="0.35">
      <c r="B9567">
        <v>9564</v>
      </c>
      <c r="C9567">
        <v>0.95635000000000003</v>
      </c>
      <c r="D9567">
        <v>0.88634999999999997</v>
      </c>
      <c r="E9567">
        <v>8.5750000000000007E-2</v>
      </c>
      <c r="F9567">
        <v>0.35715000000000002</v>
      </c>
      <c r="G9567">
        <v>9.6750000000000003E-2</v>
      </c>
      <c r="H9567">
        <v>0.22445000000000001</v>
      </c>
      <c r="I9567">
        <v>0.61734999999999995</v>
      </c>
      <c r="J9567">
        <v>0.72804999999999997</v>
      </c>
      <c r="K9567">
        <v>0.18104999999999999</v>
      </c>
      <c r="L9567">
        <v>0.53544999999999998</v>
      </c>
      <c r="M9567">
        <v>0.82425000000000004</v>
      </c>
    </row>
    <row r="9568" spans="2:13" x14ac:dyDescent="0.35">
      <c r="B9568">
        <v>9565</v>
      </c>
      <c r="C9568">
        <v>0.95645000000000002</v>
      </c>
      <c r="D9568">
        <v>0.28525</v>
      </c>
      <c r="E9568">
        <v>0.84755000000000003</v>
      </c>
      <c r="F9568">
        <v>0.47075</v>
      </c>
      <c r="G9568">
        <v>0.80135000000000001</v>
      </c>
      <c r="H9568">
        <v>0.43414999999999998</v>
      </c>
      <c r="I9568">
        <v>0.37345</v>
      </c>
      <c r="J9568">
        <v>0.21775</v>
      </c>
      <c r="K9568">
        <v>0.91154999999999997</v>
      </c>
      <c r="L9568">
        <v>0.17465</v>
      </c>
      <c r="M9568">
        <v>0.60814999999999997</v>
      </c>
    </row>
    <row r="9569" spans="2:13" x14ac:dyDescent="0.35">
      <c r="B9569">
        <v>9566</v>
      </c>
      <c r="C9569">
        <v>0.95655000000000001</v>
      </c>
      <c r="D9569">
        <v>2.0750000000000001E-2</v>
      </c>
      <c r="E9569">
        <v>0.73345000000000005</v>
      </c>
      <c r="F9569">
        <v>0.29094999999999999</v>
      </c>
      <c r="G9569">
        <v>0.13095000000000001</v>
      </c>
      <c r="H9569">
        <v>0.72484999999999999</v>
      </c>
      <c r="I9569">
        <v>0.76024999999999998</v>
      </c>
      <c r="J9569">
        <v>0.76275000000000004</v>
      </c>
      <c r="K9569">
        <v>0.15584999999999999</v>
      </c>
      <c r="L9569">
        <v>0.34175</v>
      </c>
      <c r="M9569">
        <v>0.12834999999999999</v>
      </c>
    </row>
    <row r="9570" spans="2:13" x14ac:dyDescent="0.35">
      <c r="B9570">
        <v>9567</v>
      </c>
      <c r="C9570">
        <v>0.95665</v>
      </c>
      <c r="D9570">
        <v>0.29735</v>
      </c>
      <c r="E9570">
        <v>4.965E-2</v>
      </c>
      <c r="F9570">
        <v>0.22464999999999999</v>
      </c>
      <c r="G9570">
        <v>0.49614999999999998</v>
      </c>
      <c r="H9570">
        <v>0.76964999999999995</v>
      </c>
      <c r="I9570">
        <v>0.37295</v>
      </c>
      <c r="J9570">
        <v>0.65254999999999996</v>
      </c>
      <c r="K9570">
        <v>0.34705000000000003</v>
      </c>
      <c r="L9570">
        <v>0.62504999999999999</v>
      </c>
      <c r="M9570">
        <v>0.16214999999999999</v>
      </c>
    </row>
    <row r="9571" spans="2:13" x14ac:dyDescent="0.35">
      <c r="B9571">
        <v>9568</v>
      </c>
      <c r="C9571">
        <v>0.95674999999999999</v>
      </c>
      <c r="D9571">
        <v>0.56274999999999997</v>
      </c>
      <c r="E9571">
        <v>0.27765000000000001</v>
      </c>
      <c r="F9571">
        <v>0.35744999999999999</v>
      </c>
      <c r="G9571">
        <v>0.52954999999999997</v>
      </c>
      <c r="H9571">
        <v>0.12625</v>
      </c>
      <c r="I9571">
        <v>8.2449999999999996E-2</v>
      </c>
      <c r="J9571">
        <v>0.83745000000000003</v>
      </c>
      <c r="K9571">
        <v>0.75765000000000005</v>
      </c>
      <c r="L9571">
        <v>0.25235000000000002</v>
      </c>
      <c r="M9571">
        <v>0.23635</v>
      </c>
    </row>
    <row r="9572" spans="2:13" x14ac:dyDescent="0.35">
      <c r="B9572">
        <v>9569</v>
      </c>
      <c r="C9572">
        <v>0.95684999999999998</v>
      </c>
      <c r="D9572">
        <v>0.90205000000000002</v>
      </c>
      <c r="E9572">
        <v>0.73534999999999995</v>
      </c>
      <c r="F9572">
        <v>0.19234999999999999</v>
      </c>
      <c r="G9572">
        <v>0.22325</v>
      </c>
      <c r="H9572">
        <v>0.54774999999999996</v>
      </c>
      <c r="I9572">
        <v>0.75324999999999998</v>
      </c>
      <c r="J9572">
        <v>0.34184999999999999</v>
      </c>
      <c r="K9572">
        <v>0.20094999999999999</v>
      </c>
      <c r="L9572">
        <v>0.88685000000000003</v>
      </c>
      <c r="M9572">
        <v>0.24385000000000001</v>
      </c>
    </row>
    <row r="9573" spans="2:13" x14ac:dyDescent="0.35">
      <c r="B9573">
        <v>9570</v>
      </c>
      <c r="C9573">
        <v>0.95694999999999997</v>
      </c>
      <c r="D9573">
        <v>0.85655000000000003</v>
      </c>
      <c r="E9573">
        <v>0.59994999999999998</v>
      </c>
      <c r="F9573">
        <v>0.47635</v>
      </c>
      <c r="G9573">
        <v>0.15545</v>
      </c>
      <c r="H9573">
        <v>0.47854999999999998</v>
      </c>
      <c r="I9573">
        <v>0.64575000000000005</v>
      </c>
      <c r="J9573">
        <v>0.28155000000000002</v>
      </c>
      <c r="K9573">
        <v>0.52285000000000004</v>
      </c>
      <c r="L9573">
        <v>0.14735000000000001</v>
      </c>
      <c r="M9573">
        <v>0.94274999999999998</v>
      </c>
    </row>
    <row r="9574" spans="2:13" x14ac:dyDescent="0.35">
      <c r="B9574">
        <v>9571</v>
      </c>
      <c r="C9574">
        <v>0.95704999999999996</v>
      </c>
      <c r="D9574">
        <v>8.0750000000000002E-2</v>
      </c>
      <c r="E9574">
        <v>0.89975000000000005</v>
      </c>
      <c r="F9574">
        <v>0.92745</v>
      </c>
      <c r="G9574">
        <v>0.22705</v>
      </c>
      <c r="H9574">
        <v>1.3350000000000001E-2</v>
      </c>
      <c r="I9574">
        <v>0.72124999999999995</v>
      </c>
      <c r="J9574">
        <v>4.3950000000000003E-2</v>
      </c>
      <c r="K9574">
        <v>0.95455000000000001</v>
      </c>
      <c r="L9574">
        <v>0.72084999999999999</v>
      </c>
      <c r="M9574">
        <v>0.79025000000000001</v>
      </c>
    </row>
    <row r="9575" spans="2:13" x14ac:dyDescent="0.35">
      <c r="B9575">
        <v>9572</v>
      </c>
      <c r="C9575">
        <v>0.95714999999999995</v>
      </c>
      <c r="D9575">
        <v>0.33324999999999999</v>
      </c>
      <c r="E9575">
        <v>0.10375</v>
      </c>
      <c r="F9575">
        <v>0.92895000000000005</v>
      </c>
      <c r="G9575">
        <v>0.57045000000000001</v>
      </c>
      <c r="H9575">
        <v>0.88985000000000003</v>
      </c>
      <c r="I9575">
        <v>0.89554999999999996</v>
      </c>
      <c r="J9575">
        <v>0.58735000000000004</v>
      </c>
      <c r="K9575">
        <v>0.68454999999999999</v>
      </c>
      <c r="L9575">
        <v>0.43025000000000002</v>
      </c>
      <c r="M9575">
        <v>0.90564999999999996</v>
      </c>
    </row>
    <row r="9576" spans="2:13" x14ac:dyDescent="0.35">
      <c r="B9576">
        <v>9573</v>
      </c>
      <c r="C9576">
        <v>0.95725000000000005</v>
      </c>
      <c r="D9576">
        <v>0.50905</v>
      </c>
      <c r="E9576">
        <v>0.49895</v>
      </c>
      <c r="F9576">
        <v>0.99514999999999998</v>
      </c>
      <c r="G9576">
        <v>0.49635000000000001</v>
      </c>
      <c r="H9576">
        <v>0.37935000000000002</v>
      </c>
      <c r="I9576">
        <v>6.055E-2</v>
      </c>
      <c r="J9576">
        <v>0.27224999999999999</v>
      </c>
      <c r="K9576">
        <v>0.52864999999999995</v>
      </c>
      <c r="L9576">
        <v>0.22885</v>
      </c>
      <c r="M9576">
        <v>0.37824999999999998</v>
      </c>
    </row>
    <row r="9577" spans="2:13" x14ac:dyDescent="0.35">
      <c r="B9577">
        <v>9574</v>
      </c>
      <c r="C9577">
        <v>0.95735000000000003</v>
      </c>
      <c r="D9577">
        <v>0.44855</v>
      </c>
      <c r="E9577">
        <v>0.29785</v>
      </c>
      <c r="F9577">
        <v>0.18895000000000001</v>
      </c>
      <c r="G9577">
        <v>0.35494999999999999</v>
      </c>
      <c r="H9577">
        <v>0.27844999999999998</v>
      </c>
      <c r="I9577">
        <v>0.34025</v>
      </c>
      <c r="J9577">
        <v>0.64095000000000002</v>
      </c>
      <c r="K9577">
        <v>0.70555000000000001</v>
      </c>
      <c r="L9577">
        <v>0.48665000000000003</v>
      </c>
      <c r="M9577">
        <v>0.53674999999999995</v>
      </c>
    </row>
    <row r="9578" spans="2:13" x14ac:dyDescent="0.35">
      <c r="B9578">
        <v>9575</v>
      </c>
      <c r="C9578">
        <v>0.95745000000000002</v>
      </c>
      <c r="D9578">
        <v>4.5350000000000001E-2</v>
      </c>
      <c r="E9578">
        <v>0.52454999999999996</v>
      </c>
      <c r="F9578">
        <v>0.29404999999999998</v>
      </c>
      <c r="G9578">
        <v>0.60634999999999994</v>
      </c>
      <c r="H9578">
        <v>4.5850000000000002E-2</v>
      </c>
      <c r="I9578">
        <v>0.30754999999999999</v>
      </c>
      <c r="J9578">
        <v>0.57555000000000001</v>
      </c>
      <c r="K9578">
        <v>0.29115000000000002</v>
      </c>
      <c r="L9578">
        <v>0.88014999999999999</v>
      </c>
      <c r="M9578">
        <v>0.52734999999999999</v>
      </c>
    </row>
    <row r="9579" spans="2:13" x14ac:dyDescent="0.35">
      <c r="B9579">
        <v>9576</v>
      </c>
      <c r="C9579">
        <v>0.95755000000000001</v>
      </c>
      <c r="D9579">
        <v>0.86565000000000003</v>
      </c>
      <c r="E9579">
        <v>0.71884999999999999</v>
      </c>
      <c r="F9579">
        <v>0.89964999999999995</v>
      </c>
      <c r="G9579">
        <v>0.59565000000000001</v>
      </c>
      <c r="H9579">
        <v>0.22084999999999999</v>
      </c>
      <c r="I9579">
        <v>0.41055000000000003</v>
      </c>
      <c r="J9579">
        <v>9.2950000000000005E-2</v>
      </c>
      <c r="K9579">
        <v>0.76964999999999995</v>
      </c>
      <c r="L9579">
        <v>0.45224999999999999</v>
      </c>
      <c r="M9579">
        <v>0.51075000000000004</v>
      </c>
    </row>
    <row r="9580" spans="2:13" x14ac:dyDescent="0.35">
      <c r="B9580">
        <v>9577</v>
      </c>
      <c r="C9580">
        <v>0.95765</v>
      </c>
      <c r="D9580">
        <v>0.85755000000000003</v>
      </c>
      <c r="E9580">
        <v>0.23215</v>
      </c>
      <c r="F9580">
        <v>0.75734999999999997</v>
      </c>
      <c r="G9580">
        <v>0.58074999999999999</v>
      </c>
      <c r="H9580">
        <v>0.94755</v>
      </c>
      <c r="I9580">
        <v>0.68474999999999997</v>
      </c>
      <c r="J9580">
        <v>0.66305000000000003</v>
      </c>
      <c r="K9580">
        <v>0.80425000000000002</v>
      </c>
      <c r="L9580">
        <v>0.53464999999999996</v>
      </c>
      <c r="M9580">
        <v>0.36454999999999999</v>
      </c>
    </row>
    <row r="9581" spans="2:13" x14ac:dyDescent="0.35">
      <c r="B9581">
        <v>9578</v>
      </c>
      <c r="C9581">
        <v>0.95774999999999999</v>
      </c>
      <c r="D9581">
        <v>0.74965000000000004</v>
      </c>
      <c r="E9581">
        <v>0.91064999999999996</v>
      </c>
      <c r="F9581">
        <v>0.91315000000000002</v>
      </c>
      <c r="G9581">
        <v>0.57665</v>
      </c>
      <c r="H9581">
        <v>9.665E-2</v>
      </c>
      <c r="I9581">
        <v>0.65244999999999997</v>
      </c>
      <c r="J9581">
        <v>7.6749999999999999E-2</v>
      </c>
      <c r="K9581">
        <v>0.76915</v>
      </c>
      <c r="L9581">
        <v>0.31405</v>
      </c>
      <c r="M9581">
        <v>0.52925</v>
      </c>
    </row>
    <row r="9582" spans="2:13" x14ac:dyDescent="0.35">
      <c r="B9582">
        <v>9579</v>
      </c>
      <c r="C9582">
        <v>0.95784999999999998</v>
      </c>
      <c r="D9582">
        <v>0.65815000000000001</v>
      </c>
      <c r="E9582">
        <v>0.80635000000000001</v>
      </c>
      <c r="F9582">
        <v>0.31895000000000001</v>
      </c>
      <c r="G9582">
        <v>0.46825</v>
      </c>
      <c r="H9582">
        <v>0.47425</v>
      </c>
      <c r="I9582">
        <v>0.57194999999999996</v>
      </c>
      <c r="J9582">
        <v>8.2049999999999998E-2</v>
      </c>
      <c r="K9582">
        <v>0.19844999999999999</v>
      </c>
      <c r="L9582">
        <v>1.285E-2</v>
      </c>
      <c r="M9582">
        <v>0.71214999999999995</v>
      </c>
    </row>
    <row r="9583" spans="2:13" x14ac:dyDescent="0.35">
      <c r="B9583">
        <v>9580</v>
      </c>
      <c r="C9583">
        <v>0.95794999999999997</v>
      </c>
      <c r="D9583">
        <v>0.41975000000000001</v>
      </c>
      <c r="E9583">
        <v>0.66044999999999998</v>
      </c>
      <c r="F9583">
        <v>8.6550000000000002E-2</v>
      </c>
      <c r="G9583">
        <v>0.47255000000000003</v>
      </c>
      <c r="H9583">
        <v>0.89524999999999999</v>
      </c>
      <c r="I9583">
        <v>5.8349999999999999E-2</v>
      </c>
      <c r="J9583">
        <v>1.755E-2</v>
      </c>
      <c r="K9583">
        <v>0.29135</v>
      </c>
      <c r="L9583">
        <v>0.38564999999999999</v>
      </c>
      <c r="M9583">
        <v>0.46255000000000002</v>
      </c>
    </row>
    <row r="9584" spans="2:13" x14ac:dyDescent="0.35">
      <c r="B9584">
        <v>9581</v>
      </c>
      <c r="C9584">
        <v>0.95804999999999996</v>
      </c>
      <c r="D9584">
        <v>5.3650000000000003E-2</v>
      </c>
      <c r="E9584">
        <v>0.15695000000000001</v>
      </c>
      <c r="F9584">
        <v>0.51265000000000005</v>
      </c>
      <c r="G9584">
        <v>0.10315000000000001</v>
      </c>
      <c r="H9584">
        <v>0.65534999999999999</v>
      </c>
      <c r="I9584">
        <v>0.38834999999999997</v>
      </c>
      <c r="J9584">
        <v>0.59665000000000001</v>
      </c>
      <c r="K9584">
        <v>0.44024999999999997</v>
      </c>
      <c r="L9584">
        <v>0.64295000000000002</v>
      </c>
      <c r="M9584">
        <v>0.10285</v>
      </c>
    </row>
    <row r="9585" spans="2:13" x14ac:dyDescent="0.35">
      <c r="B9585">
        <v>9582</v>
      </c>
      <c r="C9585">
        <v>0.95814999999999995</v>
      </c>
      <c r="D9585">
        <v>0.44245000000000001</v>
      </c>
      <c r="E9585">
        <v>0.18365000000000001</v>
      </c>
      <c r="F9585">
        <v>0.44864999999999999</v>
      </c>
      <c r="G9585">
        <v>0.74395</v>
      </c>
      <c r="H9585">
        <v>0.52424999999999999</v>
      </c>
      <c r="I9585">
        <v>0.74204999999999999</v>
      </c>
      <c r="J9585">
        <v>0.71335000000000004</v>
      </c>
      <c r="K9585">
        <v>0.33184999999999998</v>
      </c>
      <c r="L9585">
        <v>0.91884999999999994</v>
      </c>
      <c r="M9585">
        <v>0.20695</v>
      </c>
    </row>
    <row r="9586" spans="2:13" x14ac:dyDescent="0.35">
      <c r="B9586">
        <v>9583</v>
      </c>
      <c r="C9586">
        <v>0.95825000000000005</v>
      </c>
      <c r="D9586">
        <v>0.22455</v>
      </c>
      <c r="E9586">
        <v>0.45295000000000002</v>
      </c>
      <c r="F9586">
        <v>0.29285</v>
      </c>
      <c r="G9586">
        <v>0.33884999999999998</v>
      </c>
      <c r="H9586">
        <v>0.17954999999999999</v>
      </c>
      <c r="I9586">
        <v>0.48385</v>
      </c>
      <c r="J9586">
        <v>0.74265000000000003</v>
      </c>
      <c r="K9586">
        <v>0.57164999999999999</v>
      </c>
      <c r="L9586">
        <v>0.69525000000000003</v>
      </c>
      <c r="M9586">
        <v>0.43004999999999999</v>
      </c>
    </row>
    <row r="9587" spans="2:13" x14ac:dyDescent="0.35">
      <c r="B9587">
        <v>9584</v>
      </c>
      <c r="C9587">
        <v>0.95835000000000004</v>
      </c>
      <c r="D9587">
        <v>0.95974999999999999</v>
      </c>
      <c r="E9587">
        <v>0.15995000000000001</v>
      </c>
      <c r="F9587">
        <v>0.39265</v>
      </c>
      <c r="G9587">
        <v>0.71565000000000001</v>
      </c>
      <c r="H9587">
        <v>0.19134999999999999</v>
      </c>
      <c r="I9587">
        <v>0.54864999999999997</v>
      </c>
      <c r="J9587">
        <v>0.81774999999999998</v>
      </c>
      <c r="K9587">
        <v>0.94435000000000002</v>
      </c>
      <c r="L9587">
        <v>0.43855</v>
      </c>
      <c r="M9587">
        <v>0.57484999999999997</v>
      </c>
    </row>
    <row r="9588" spans="2:13" x14ac:dyDescent="0.35">
      <c r="B9588">
        <v>9585</v>
      </c>
      <c r="C9588">
        <v>0.95845000000000002</v>
      </c>
      <c r="D9588">
        <v>0.24174999999999999</v>
      </c>
      <c r="E9588">
        <v>0.88044999999999995</v>
      </c>
      <c r="F9588">
        <v>0.42085</v>
      </c>
      <c r="G9588">
        <v>0.84004999999999996</v>
      </c>
      <c r="H9588">
        <v>0.67444999999999999</v>
      </c>
      <c r="I9588">
        <v>0.23965</v>
      </c>
      <c r="J9588">
        <v>0.52815000000000001</v>
      </c>
      <c r="K9588">
        <v>3.705E-2</v>
      </c>
      <c r="L9588">
        <v>0.61265000000000003</v>
      </c>
      <c r="M9588">
        <v>3.0550000000000001E-2</v>
      </c>
    </row>
    <row r="9589" spans="2:13" x14ac:dyDescent="0.35">
      <c r="B9589">
        <v>9586</v>
      </c>
      <c r="C9589">
        <v>0.95855000000000001</v>
      </c>
      <c r="D9589">
        <v>0.94025000000000003</v>
      </c>
      <c r="E9589">
        <v>0.50175000000000003</v>
      </c>
      <c r="F9589">
        <v>5.9549999999999999E-2</v>
      </c>
      <c r="G9589">
        <v>0.32385000000000003</v>
      </c>
      <c r="H9589">
        <v>0.70994999999999997</v>
      </c>
      <c r="I9589">
        <v>0.12345</v>
      </c>
      <c r="J9589">
        <v>0.88365000000000005</v>
      </c>
      <c r="K9589">
        <v>0.65725</v>
      </c>
      <c r="L9589">
        <v>0.80935000000000001</v>
      </c>
      <c r="M9589">
        <v>0.59984999999999999</v>
      </c>
    </row>
    <row r="9590" spans="2:13" x14ac:dyDescent="0.35">
      <c r="B9590">
        <v>9587</v>
      </c>
      <c r="C9590">
        <v>0.95865</v>
      </c>
      <c r="D9590">
        <v>0.77405000000000002</v>
      </c>
      <c r="E9590">
        <v>0.47534999999999999</v>
      </c>
      <c r="F9590">
        <v>0.20344999999999999</v>
      </c>
      <c r="G9590">
        <v>0.42065000000000002</v>
      </c>
      <c r="H9590">
        <v>0.46534999999999999</v>
      </c>
      <c r="I9590">
        <v>0.10185</v>
      </c>
      <c r="J9590">
        <v>0.50595000000000001</v>
      </c>
      <c r="K9590">
        <v>0.46405000000000002</v>
      </c>
      <c r="L9590">
        <v>0.69655</v>
      </c>
      <c r="M9590">
        <v>0.80495000000000005</v>
      </c>
    </row>
    <row r="9591" spans="2:13" x14ac:dyDescent="0.35">
      <c r="B9591">
        <v>9588</v>
      </c>
      <c r="C9591">
        <v>0.95874999999999999</v>
      </c>
      <c r="D9591">
        <v>0.14315</v>
      </c>
      <c r="E9591">
        <v>0.59775</v>
      </c>
      <c r="F9591">
        <v>0.86214999999999997</v>
      </c>
      <c r="G9591">
        <v>0.50295000000000001</v>
      </c>
      <c r="H9591">
        <v>0.48285</v>
      </c>
      <c r="I9591">
        <v>0.50055000000000005</v>
      </c>
      <c r="J9591">
        <v>0.83904999999999996</v>
      </c>
      <c r="K9591">
        <v>0.62495000000000001</v>
      </c>
      <c r="L9591">
        <v>9.7750000000000004E-2</v>
      </c>
      <c r="M9591">
        <v>0.92395000000000005</v>
      </c>
    </row>
    <row r="9592" spans="2:13" x14ac:dyDescent="0.35">
      <c r="B9592">
        <v>9589</v>
      </c>
      <c r="C9592">
        <v>0.95884999999999998</v>
      </c>
      <c r="D9592">
        <v>0.69584999999999997</v>
      </c>
      <c r="E9592">
        <v>0.98855000000000004</v>
      </c>
      <c r="F9592">
        <v>0.99424999999999997</v>
      </c>
      <c r="G9592">
        <v>0.98575000000000002</v>
      </c>
      <c r="H9592">
        <v>0.56964999999999999</v>
      </c>
      <c r="I9592">
        <v>0.73345000000000005</v>
      </c>
      <c r="J9592">
        <v>0.70045000000000002</v>
      </c>
      <c r="K9592">
        <v>0.66015000000000001</v>
      </c>
      <c r="L9592">
        <v>0.50705</v>
      </c>
      <c r="M9592">
        <v>0.18534999999999999</v>
      </c>
    </row>
    <row r="9593" spans="2:13" x14ac:dyDescent="0.35">
      <c r="B9593">
        <v>9590</v>
      </c>
      <c r="C9593">
        <v>0.95894999999999997</v>
      </c>
      <c r="D9593">
        <v>0.24115</v>
      </c>
      <c r="E9593">
        <v>0.40794999999999998</v>
      </c>
      <c r="F9593">
        <v>0.93805000000000005</v>
      </c>
      <c r="G9593">
        <v>0.43214999999999998</v>
      </c>
      <c r="H9593">
        <v>0.82665</v>
      </c>
      <c r="I9593">
        <v>0.13614999999999999</v>
      </c>
      <c r="J9593">
        <v>0.66595000000000004</v>
      </c>
      <c r="K9593">
        <v>0.39674999999999999</v>
      </c>
      <c r="L9593">
        <v>0.19184999999999999</v>
      </c>
      <c r="M9593">
        <v>0.79074999999999995</v>
      </c>
    </row>
    <row r="9594" spans="2:13" x14ac:dyDescent="0.35">
      <c r="B9594">
        <v>9591</v>
      </c>
      <c r="C9594">
        <v>0.95904999999999996</v>
      </c>
      <c r="D9594">
        <v>0.14194999999999999</v>
      </c>
      <c r="E9594">
        <v>3.2499999999999999E-3</v>
      </c>
      <c r="F9594">
        <v>7.1749999999999994E-2</v>
      </c>
      <c r="G9594">
        <v>0.86995</v>
      </c>
      <c r="H9594">
        <v>0.27634999999999998</v>
      </c>
      <c r="I9594">
        <v>0.84184999999999999</v>
      </c>
      <c r="J9594">
        <v>0.15235000000000001</v>
      </c>
      <c r="K9594">
        <v>0.26455000000000001</v>
      </c>
      <c r="L9594">
        <v>0.72804999999999997</v>
      </c>
      <c r="M9594">
        <v>0.75244999999999995</v>
      </c>
    </row>
    <row r="9595" spans="2:13" x14ac:dyDescent="0.35">
      <c r="B9595">
        <v>9592</v>
      </c>
      <c r="C9595">
        <v>0.95914999999999995</v>
      </c>
      <c r="D9595">
        <v>0.38915</v>
      </c>
      <c r="E9595">
        <v>0.34215000000000001</v>
      </c>
      <c r="F9595">
        <v>0.20915</v>
      </c>
      <c r="G9595">
        <v>0.80284999999999995</v>
      </c>
      <c r="H9595">
        <v>0.22275</v>
      </c>
      <c r="I9595">
        <v>0.74975000000000003</v>
      </c>
      <c r="J9595">
        <v>0.39845000000000003</v>
      </c>
      <c r="K9595">
        <v>0.10215</v>
      </c>
      <c r="L9595">
        <v>0.86455000000000004</v>
      </c>
      <c r="M9595">
        <v>0.17294999999999999</v>
      </c>
    </row>
    <row r="9596" spans="2:13" x14ac:dyDescent="0.35">
      <c r="B9596">
        <v>9593</v>
      </c>
      <c r="C9596">
        <v>0.95925000000000005</v>
      </c>
      <c r="D9596">
        <v>0.20874999999999999</v>
      </c>
      <c r="E9596">
        <v>7.8450000000000006E-2</v>
      </c>
      <c r="F9596">
        <v>0.12155000000000001</v>
      </c>
      <c r="G9596">
        <v>8.6849999999999997E-2</v>
      </c>
      <c r="H9596">
        <v>0.21884999999999999</v>
      </c>
      <c r="I9596">
        <v>7.3249999999999996E-2</v>
      </c>
      <c r="J9596">
        <v>0.99444999999999995</v>
      </c>
      <c r="K9596">
        <v>9.7949999999999995E-2</v>
      </c>
      <c r="L9596">
        <v>0.88534999999999997</v>
      </c>
      <c r="M9596">
        <v>0.21254999999999999</v>
      </c>
    </row>
    <row r="9597" spans="2:13" x14ac:dyDescent="0.35">
      <c r="B9597">
        <v>9594</v>
      </c>
      <c r="C9597">
        <v>0.95935000000000004</v>
      </c>
      <c r="D9597">
        <v>0.43764999999999998</v>
      </c>
      <c r="E9597">
        <v>0.46525</v>
      </c>
      <c r="F9597">
        <v>0.96255000000000002</v>
      </c>
      <c r="G9597">
        <v>0.46765000000000001</v>
      </c>
      <c r="H9597">
        <v>0.23974999999999999</v>
      </c>
      <c r="I9597">
        <v>0.44914999999999999</v>
      </c>
      <c r="J9597">
        <v>0.38834999999999997</v>
      </c>
      <c r="K9597">
        <v>0.19655</v>
      </c>
      <c r="L9597">
        <v>0.76405000000000001</v>
      </c>
      <c r="M9597">
        <v>0.72365000000000002</v>
      </c>
    </row>
    <row r="9598" spans="2:13" x14ac:dyDescent="0.35">
      <c r="B9598">
        <v>9595</v>
      </c>
      <c r="C9598">
        <v>0.95945000000000003</v>
      </c>
      <c r="D9598">
        <v>0.72775000000000001</v>
      </c>
      <c r="E9598">
        <v>0.76224999999999998</v>
      </c>
      <c r="F9598">
        <v>0.80174999999999996</v>
      </c>
      <c r="G9598">
        <v>0.96555000000000002</v>
      </c>
      <c r="H9598">
        <v>0.68095000000000006</v>
      </c>
      <c r="I9598">
        <v>0.63834999999999997</v>
      </c>
      <c r="J9598">
        <v>0.15995000000000001</v>
      </c>
      <c r="K9598">
        <v>0.19825000000000001</v>
      </c>
      <c r="L9598">
        <v>0.86375000000000002</v>
      </c>
      <c r="M9598">
        <v>0.19525000000000001</v>
      </c>
    </row>
    <row r="9599" spans="2:13" x14ac:dyDescent="0.35">
      <c r="B9599">
        <v>9596</v>
      </c>
      <c r="C9599">
        <v>0.95955000000000001</v>
      </c>
      <c r="D9599">
        <v>2.6950000000000002E-2</v>
      </c>
      <c r="E9599">
        <v>0.60404999999999998</v>
      </c>
      <c r="F9599">
        <v>0.43035000000000001</v>
      </c>
      <c r="G9599">
        <v>0.16114999999999999</v>
      </c>
      <c r="H9599">
        <v>0.79085000000000005</v>
      </c>
      <c r="I9599">
        <v>0.70135000000000003</v>
      </c>
      <c r="J9599">
        <v>0.60475000000000001</v>
      </c>
      <c r="K9599">
        <v>0.51444999999999996</v>
      </c>
      <c r="L9599">
        <v>0.91305000000000003</v>
      </c>
      <c r="M9599">
        <v>0.23375000000000001</v>
      </c>
    </row>
    <row r="9600" spans="2:13" x14ac:dyDescent="0.35">
      <c r="B9600">
        <v>9597</v>
      </c>
      <c r="C9600">
        <v>0.95965</v>
      </c>
      <c r="D9600">
        <v>3.875E-2</v>
      </c>
      <c r="E9600">
        <v>0.81445000000000001</v>
      </c>
      <c r="F9600">
        <v>1.465E-2</v>
      </c>
      <c r="G9600">
        <v>0.28715000000000002</v>
      </c>
      <c r="H9600">
        <v>0.52975000000000005</v>
      </c>
      <c r="I9600">
        <v>0.15504999999999999</v>
      </c>
      <c r="J9600">
        <v>0.51534999999999997</v>
      </c>
      <c r="K9600">
        <v>0.11285000000000001</v>
      </c>
      <c r="L9600">
        <v>0.78075000000000006</v>
      </c>
      <c r="M9600">
        <v>1.2149999999999999E-2</v>
      </c>
    </row>
    <row r="9601" spans="2:13" x14ac:dyDescent="0.35">
      <c r="B9601">
        <v>9598</v>
      </c>
      <c r="C9601">
        <v>0.95974999999999999</v>
      </c>
      <c r="D9601">
        <v>0.60894999999999999</v>
      </c>
      <c r="E9601">
        <v>0.48044999999999999</v>
      </c>
      <c r="F9601">
        <v>0.79995000000000005</v>
      </c>
      <c r="G9601">
        <v>0.85624999999999996</v>
      </c>
      <c r="H9601">
        <v>0.49595</v>
      </c>
      <c r="I9601">
        <v>0.23685</v>
      </c>
      <c r="J9601">
        <v>0.89895000000000003</v>
      </c>
      <c r="K9601">
        <v>0.75654999999999994</v>
      </c>
      <c r="L9601">
        <v>0.37514999999999998</v>
      </c>
      <c r="M9601">
        <v>0.66074999999999995</v>
      </c>
    </row>
    <row r="9602" spans="2:13" x14ac:dyDescent="0.35">
      <c r="B9602">
        <v>9599</v>
      </c>
      <c r="C9602">
        <v>0.95984999999999998</v>
      </c>
      <c r="D9602">
        <v>0.11085</v>
      </c>
      <c r="E9602">
        <v>0.21904999999999999</v>
      </c>
      <c r="F9602">
        <v>0.82184999999999997</v>
      </c>
      <c r="G9602">
        <v>0.59165000000000001</v>
      </c>
      <c r="H9602">
        <v>0.77124999999999999</v>
      </c>
      <c r="I9602">
        <v>0.15905</v>
      </c>
      <c r="J9602">
        <v>0.12045</v>
      </c>
      <c r="K9602">
        <v>0.40675</v>
      </c>
      <c r="L9602">
        <v>0.19075</v>
      </c>
      <c r="M9602">
        <v>0.68015000000000003</v>
      </c>
    </row>
    <row r="9603" spans="2:13" x14ac:dyDescent="0.35">
      <c r="B9603">
        <v>9600</v>
      </c>
      <c r="C9603">
        <v>0.95994999999999997</v>
      </c>
      <c r="D9603">
        <v>0.66144999999999998</v>
      </c>
      <c r="E9603">
        <v>0.72735000000000005</v>
      </c>
      <c r="F9603">
        <v>0.82815000000000005</v>
      </c>
      <c r="G9603">
        <v>0.53354999999999997</v>
      </c>
      <c r="H9603">
        <v>3.4499999999999999E-3</v>
      </c>
      <c r="I9603">
        <v>0.96594999999999998</v>
      </c>
      <c r="J9603">
        <v>0.92495000000000005</v>
      </c>
      <c r="K9603">
        <v>0.69745000000000001</v>
      </c>
      <c r="L9603">
        <v>6.055E-2</v>
      </c>
      <c r="M9603">
        <v>0.45495000000000002</v>
      </c>
    </row>
    <row r="9604" spans="2:13" x14ac:dyDescent="0.35">
      <c r="B9604">
        <v>9601</v>
      </c>
      <c r="C9604">
        <v>0.96004999999999996</v>
      </c>
      <c r="D9604">
        <v>0.40555000000000002</v>
      </c>
      <c r="E9604">
        <v>0.91044999999999998</v>
      </c>
      <c r="F9604">
        <v>0.70465</v>
      </c>
      <c r="G9604">
        <v>0.65695000000000003</v>
      </c>
      <c r="H9604">
        <v>0.76265000000000005</v>
      </c>
      <c r="I9604">
        <v>0.85275000000000001</v>
      </c>
      <c r="J9604">
        <v>0.51444999999999996</v>
      </c>
      <c r="K9604">
        <v>0.92235</v>
      </c>
      <c r="L9604">
        <v>6.7250000000000004E-2</v>
      </c>
      <c r="M9604">
        <v>0.74024999999999996</v>
      </c>
    </row>
    <row r="9605" spans="2:13" x14ac:dyDescent="0.35">
      <c r="B9605">
        <v>9602</v>
      </c>
      <c r="C9605">
        <v>0.96014999999999995</v>
      </c>
      <c r="D9605">
        <v>0.80025000000000002</v>
      </c>
      <c r="E9605">
        <v>0.27725</v>
      </c>
      <c r="F9605">
        <v>0.96725000000000005</v>
      </c>
      <c r="G9605">
        <v>0.81264999999999998</v>
      </c>
      <c r="H9605">
        <v>0.63675000000000004</v>
      </c>
      <c r="I9605">
        <v>5.885E-2</v>
      </c>
      <c r="J9605">
        <v>0.36094999999999999</v>
      </c>
      <c r="K9605">
        <v>0.79705000000000004</v>
      </c>
      <c r="L9605">
        <v>0.21615000000000001</v>
      </c>
      <c r="M9605">
        <v>0.44305</v>
      </c>
    </row>
    <row r="9606" spans="2:13" x14ac:dyDescent="0.35">
      <c r="B9606">
        <v>9603</v>
      </c>
      <c r="C9606">
        <v>0.96025000000000005</v>
      </c>
      <c r="D9606">
        <v>0.47735</v>
      </c>
      <c r="E9606">
        <v>0.54235</v>
      </c>
      <c r="F9606">
        <v>0.52354999999999996</v>
      </c>
      <c r="G9606">
        <v>0.13915</v>
      </c>
      <c r="H9606">
        <v>0.27474999999999999</v>
      </c>
      <c r="I9606">
        <v>0.63414999999999999</v>
      </c>
      <c r="J9606">
        <v>0.28134999999999999</v>
      </c>
      <c r="K9606">
        <v>0.26824999999999999</v>
      </c>
      <c r="L9606">
        <v>0.70115000000000005</v>
      </c>
      <c r="M9606">
        <v>0.29525000000000001</v>
      </c>
    </row>
    <row r="9607" spans="2:13" x14ac:dyDescent="0.35">
      <c r="B9607">
        <v>9604</v>
      </c>
      <c r="C9607">
        <v>0.96035000000000004</v>
      </c>
      <c r="D9607">
        <v>0.87344999999999995</v>
      </c>
      <c r="E9607">
        <v>0.84424999999999994</v>
      </c>
      <c r="F9607">
        <v>0.46434999999999998</v>
      </c>
      <c r="G9607">
        <v>6.1749999999999999E-2</v>
      </c>
      <c r="H9607">
        <v>0.27894999999999998</v>
      </c>
      <c r="I9607">
        <v>0.74334999999999996</v>
      </c>
      <c r="J9607">
        <v>0.46365000000000001</v>
      </c>
      <c r="K9607">
        <v>0.90164999999999995</v>
      </c>
      <c r="L9607">
        <v>0.18404999999999999</v>
      </c>
      <c r="M9607">
        <v>0.68345</v>
      </c>
    </row>
    <row r="9608" spans="2:13" x14ac:dyDescent="0.35">
      <c r="B9608">
        <v>9605</v>
      </c>
      <c r="C9608">
        <v>0.96045000000000003</v>
      </c>
      <c r="D9608">
        <v>0.36985000000000001</v>
      </c>
      <c r="E9608">
        <v>0.57535000000000003</v>
      </c>
      <c r="F9608">
        <v>0.80864999999999998</v>
      </c>
      <c r="G9608">
        <v>9.0050000000000005E-2</v>
      </c>
      <c r="H9608">
        <v>0.51624999999999999</v>
      </c>
      <c r="I9608">
        <v>0.38305</v>
      </c>
      <c r="J9608">
        <v>3.0249999999999999E-2</v>
      </c>
      <c r="K9608">
        <v>0.91085000000000005</v>
      </c>
      <c r="L9608">
        <v>0.66064999999999996</v>
      </c>
      <c r="M9608">
        <v>0.16564999999999999</v>
      </c>
    </row>
    <row r="9609" spans="2:13" x14ac:dyDescent="0.35">
      <c r="B9609">
        <v>9606</v>
      </c>
      <c r="C9609">
        <v>0.96055000000000001</v>
      </c>
      <c r="D9609">
        <v>0.30835000000000001</v>
      </c>
      <c r="E9609">
        <v>0.75405</v>
      </c>
      <c r="F9609">
        <v>0.91174999999999995</v>
      </c>
      <c r="G9609">
        <v>1.695E-2</v>
      </c>
      <c r="H9609">
        <v>0.58025000000000004</v>
      </c>
      <c r="I9609">
        <v>0.69835000000000003</v>
      </c>
      <c r="J9609">
        <v>0.47134999999999999</v>
      </c>
      <c r="K9609">
        <v>0.94145000000000001</v>
      </c>
      <c r="L9609">
        <v>0.47825000000000001</v>
      </c>
      <c r="M9609">
        <v>0.71325000000000005</v>
      </c>
    </row>
    <row r="9610" spans="2:13" x14ac:dyDescent="0.35">
      <c r="B9610">
        <v>9607</v>
      </c>
      <c r="C9610">
        <v>0.96065</v>
      </c>
      <c r="D9610">
        <v>0.11765</v>
      </c>
      <c r="E9610">
        <v>0.83584999999999998</v>
      </c>
      <c r="F9610">
        <v>0.75085000000000002</v>
      </c>
      <c r="G9610">
        <v>0.29844999999999999</v>
      </c>
      <c r="H9610">
        <v>0.96214999999999995</v>
      </c>
      <c r="I9610">
        <v>0.78305000000000002</v>
      </c>
      <c r="J9610">
        <v>0.28894999999999998</v>
      </c>
      <c r="K9610">
        <v>0.26815</v>
      </c>
      <c r="L9610">
        <v>0.16325000000000001</v>
      </c>
      <c r="M9610">
        <v>0.37064999999999998</v>
      </c>
    </row>
    <row r="9611" spans="2:13" x14ac:dyDescent="0.35">
      <c r="B9611">
        <v>9608</v>
      </c>
      <c r="C9611">
        <v>0.96074999999999999</v>
      </c>
      <c r="D9611">
        <v>0.11365</v>
      </c>
      <c r="E9611">
        <v>0.51415</v>
      </c>
      <c r="F9611">
        <v>0.12475</v>
      </c>
      <c r="G9611">
        <v>0.22695000000000001</v>
      </c>
      <c r="H9611">
        <v>0.89305000000000001</v>
      </c>
      <c r="I9611">
        <v>0.82364999999999999</v>
      </c>
      <c r="J9611">
        <v>0.18575</v>
      </c>
      <c r="K9611">
        <v>0.52995000000000003</v>
      </c>
      <c r="L9611">
        <v>0.45645000000000002</v>
      </c>
      <c r="M9611">
        <v>0.85875000000000001</v>
      </c>
    </row>
    <row r="9612" spans="2:13" x14ac:dyDescent="0.35">
      <c r="B9612">
        <v>9609</v>
      </c>
      <c r="C9612">
        <v>0.96084999999999998</v>
      </c>
      <c r="D9612">
        <v>0.31564999999999999</v>
      </c>
      <c r="E9612">
        <v>0.71455000000000002</v>
      </c>
      <c r="F9612">
        <v>0.92725000000000002</v>
      </c>
      <c r="G9612">
        <v>8.1449999999999995E-2</v>
      </c>
      <c r="H9612">
        <v>0.82274999999999998</v>
      </c>
      <c r="I9612">
        <v>0.66464999999999996</v>
      </c>
      <c r="J9612">
        <v>0.83265</v>
      </c>
      <c r="K9612">
        <v>0.54354999999999998</v>
      </c>
      <c r="L9612">
        <v>0.25614999999999999</v>
      </c>
      <c r="M9612">
        <v>0.54505000000000003</v>
      </c>
    </row>
    <row r="9613" spans="2:13" x14ac:dyDescent="0.35">
      <c r="B9613">
        <v>9610</v>
      </c>
      <c r="C9613">
        <v>0.96094999999999997</v>
      </c>
      <c r="D9613">
        <v>0.81694999999999995</v>
      </c>
      <c r="E9613">
        <v>0.15325</v>
      </c>
      <c r="F9613">
        <v>0.41304999999999997</v>
      </c>
      <c r="G9613">
        <v>0.30345</v>
      </c>
      <c r="H9613">
        <v>0.62605</v>
      </c>
      <c r="I9613">
        <v>0.66605000000000003</v>
      </c>
      <c r="J9613">
        <v>0.44545000000000001</v>
      </c>
      <c r="K9613">
        <v>0.58655000000000002</v>
      </c>
      <c r="L9613">
        <v>0.14445</v>
      </c>
      <c r="M9613">
        <v>0.97284999999999999</v>
      </c>
    </row>
    <row r="9614" spans="2:13" x14ac:dyDescent="0.35">
      <c r="B9614">
        <v>9611</v>
      </c>
      <c r="C9614">
        <v>0.96104999999999996</v>
      </c>
      <c r="D9614">
        <v>0.80635000000000001</v>
      </c>
      <c r="E9614">
        <v>0.66815000000000002</v>
      </c>
      <c r="F9614">
        <v>9.7350000000000006E-2</v>
      </c>
      <c r="G9614">
        <v>0.60675000000000001</v>
      </c>
      <c r="H9614">
        <v>0.70135000000000003</v>
      </c>
      <c r="I9614">
        <v>5.305E-2</v>
      </c>
      <c r="J9614">
        <v>0.51844999999999997</v>
      </c>
      <c r="K9614">
        <v>0.36175000000000002</v>
      </c>
      <c r="L9614">
        <v>8.8849999999999998E-2</v>
      </c>
      <c r="M9614">
        <v>0.52305000000000001</v>
      </c>
    </row>
    <row r="9615" spans="2:13" x14ac:dyDescent="0.35">
      <c r="B9615">
        <v>9612</v>
      </c>
      <c r="C9615">
        <v>0.96114999999999995</v>
      </c>
      <c r="D9615">
        <v>0.92244999999999999</v>
      </c>
      <c r="E9615">
        <v>0.15715000000000001</v>
      </c>
      <c r="F9615">
        <v>0.92205000000000004</v>
      </c>
      <c r="G9615">
        <v>0.86245000000000005</v>
      </c>
      <c r="H9615">
        <v>0.48194999999999999</v>
      </c>
      <c r="I9615">
        <v>0.21984999999999999</v>
      </c>
      <c r="J9615">
        <v>0.82504999999999995</v>
      </c>
      <c r="K9615">
        <v>0.55715000000000003</v>
      </c>
      <c r="L9615">
        <v>0.71145000000000003</v>
      </c>
      <c r="M9615">
        <v>0.70035000000000003</v>
      </c>
    </row>
    <row r="9616" spans="2:13" x14ac:dyDescent="0.35">
      <c r="B9616">
        <v>9613</v>
      </c>
      <c r="C9616">
        <v>0.96125000000000005</v>
      </c>
      <c r="D9616">
        <v>0.67915000000000003</v>
      </c>
      <c r="E9616">
        <v>8.5650000000000004E-2</v>
      </c>
      <c r="F9616">
        <v>0.71704999999999997</v>
      </c>
      <c r="G9616">
        <v>0.16705</v>
      </c>
      <c r="H9616">
        <v>0.42835000000000001</v>
      </c>
      <c r="I9616">
        <v>0.31414999999999998</v>
      </c>
      <c r="J9616">
        <v>0.66354999999999997</v>
      </c>
      <c r="K9616">
        <v>0.57515000000000005</v>
      </c>
      <c r="L9616">
        <v>0.34205000000000002</v>
      </c>
      <c r="M9616">
        <v>0.70774999999999999</v>
      </c>
    </row>
    <row r="9617" spans="2:13" x14ac:dyDescent="0.35">
      <c r="B9617">
        <v>9614</v>
      </c>
      <c r="C9617">
        <v>0.96135000000000004</v>
      </c>
      <c r="D9617">
        <v>0.96675</v>
      </c>
      <c r="E9617">
        <v>0.76844999999999997</v>
      </c>
      <c r="F9617">
        <v>0.44914999999999999</v>
      </c>
      <c r="G9617">
        <v>0.87724999999999997</v>
      </c>
      <c r="H9617">
        <v>0.29865000000000003</v>
      </c>
      <c r="I9617">
        <v>0.99475000000000002</v>
      </c>
      <c r="J9617">
        <v>0.67895000000000005</v>
      </c>
      <c r="K9617">
        <v>7.7350000000000002E-2</v>
      </c>
      <c r="L9617">
        <v>0.78085000000000004</v>
      </c>
      <c r="M9617">
        <v>0.81584999999999996</v>
      </c>
    </row>
    <row r="9618" spans="2:13" x14ac:dyDescent="0.35">
      <c r="B9618">
        <v>9615</v>
      </c>
      <c r="C9618">
        <v>0.96145000000000003</v>
      </c>
      <c r="D9618">
        <v>0.80784999999999996</v>
      </c>
      <c r="E9618">
        <v>0.44324999999999998</v>
      </c>
      <c r="F9618">
        <v>0.36135</v>
      </c>
      <c r="G9618">
        <v>0.67054999999999998</v>
      </c>
      <c r="H9618">
        <v>0.64095000000000002</v>
      </c>
      <c r="I9618">
        <v>0.98865000000000003</v>
      </c>
      <c r="J9618">
        <v>0.66884999999999994</v>
      </c>
      <c r="K9618">
        <v>0.53495000000000004</v>
      </c>
      <c r="L9618">
        <v>0.14924999999999999</v>
      </c>
      <c r="M9618">
        <v>0.87104999999999999</v>
      </c>
    </row>
    <row r="9619" spans="2:13" x14ac:dyDescent="0.35">
      <c r="B9619">
        <v>9616</v>
      </c>
      <c r="C9619">
        <v>0.96155000000000002</v>
      </c>
      <c r="D9619">
        <v>0.23865</v>
      </c>
      <c r="E9619">
        <v>7.8549999999999995E-2</v>
      </c>
      <c r="F9619">
        <v>0.40855000000000002</v>
      </c>
      <c r="G9619">
        <v>0.74134999999999995</v>
      </c>
      <c r="H9619">
        <v>3.8850000000000003E-2</v>
      </c>
      <c r="I9619">
        <v>0.91144999999999998</v>
      </c>
      <c r="J9619">
        <v>0.32624999999999998</v>
      </c>
      <c r="K9619">
        <v>0.48914999999999997</v>
      </c>
      <c r="L9619">
        <v>0.19875000000000001</v>
      </c>
      <c r="M9619">
        <v>0.79544999999999999</v>
      </c>
    </row>
    <row r="9620" spans="2:13" x14ac:dyDescent="0.35">
      <c r="B9620">
        <v>9617</v>
      </c>
      <c r="C9620">
        <v>0.96165</v>
      </c>
      <c r="D9620">
        <v>0.68994999999999995</v>
      </c>
      <c r="E9620">
        <v>0.14735000000000001</v>
      </c>
      <c r="F9620">
        <v>0.28505000000000003</v>
      </c>
      <c r="G9620">
        <v>0.93225000000000002</v>
      </c>
      <c r="H9620">
        <v>0.70215000000000005</v>
      </c>
      <c r="I9620">
        <v>0.27875</v>
      </c>
      <c r="J9620">
        <v>0.48465000000000003</v>
      </c>
      <c r="K9620">
        <v>0.24324999999999999</v>
      </c>
      <c r="L9620">
        <v>0.61534999999999995</v>
      </c>
      <c r="M9620">
        <v>0.68505000000000005</v>
      </c>
    </row>
    <row r="9621" spans="2:13" x14ac:dyDescent="0.35">
      <c r="B9621">
        <v>9618</v>
      </c>
      <c r="C9621">
        <v>0.96174999999999999</v>
      </c>
      <c r="D9621">
        <v>0.36725000000000002</v>
      </c>
      <c r="E9621">
        <v>0.32734999999999997</v>
      </c>
      <c r="F9621">
        <v>0.19925000000000001</v>
      </c>
      <c r="G9621">
        <v>0.31114999999999998</v>
      </c>
      <c r="H9621">
        <v>0.71635000000000004</v>
      </c>
      <c r="I9621">
        <v>0.41735</v>
      </c>
      <c r="J9621">
        <v>0.19255</v>
      </c>
      <c r="K9621">
        <v>0.50314999999999999</v>
      </c>
      <c r="L9621">
        <v>0.76375000000000004</v>
      </c>
      <c r="M9621">
        <v>3.4049999999999997E-2</v>
      </c>
    </row>
    <row r="9622" spans="2:13" x14ac:dyDescent="0.35">
      <c r="B9622">
        <v>9619</v>
      </c>
      <c r="C9622">
        <v>0.96184999999999998</v>
      </c>
      <c r="D9622">
        <v>8.5650000000000004E-2</v>
      </c>
      <c r="E9622">
        <v>0.64895000000000003</v>
      </c>
      <c r="F9622">
        <v>0.75144999999999995</v>
      </c>
      <c r="G9622">
        <v>0.59424999999999994</v>
      </c>
      <c r="H9622">
        <v>0.52864999999999995</v>
      </c>
      <c r="I9622">
        <v>0.82645000000000002</v>
      </c>
      <c r="J9622">
        <v>0.67745</v>
      </c>
      <c r="K9622">
        <v>0.51805000000000001</v>
      </c>
      <c r="L9622">
        <v>0.28965000000000002</v>
      </c>
      <c r="M9622">
        <v>0.49554999999999999</v>
      </c>
    </row>
    <row r="9623" spans="2:13" x14ac:dyDescent="0.35">
      <c r="B9623">
        <v>9620</v>
      </c>
      <c r="C9623">
        <v>0.96194999999999997</v>
      </c>
      <c r="D9623">
        <v>3.2149999999999998E-2</v>
      </c>
      <c r="E9623">
        <v>0.52344999999999997</v>
      </c>
      <c r="F9623">
        <v>0.90605000000000002</v>
      </c>
      <c r="G9623">
        <v>0.51495000000000002</v>
      </c>
      <c r="H9623">
        <v>0.53674999999999995</v>
      </c>
      <c r="I9623">
        <v>0.22785</v>
      </c>
      <c r="J9623">
        <v>0.13694999999999999</v>
      </c>
      <c r="K9623">
        <v>0.41925000000000001</v>
      </c>
      <c r="L9623">
        <v>7.0349999999999996E-2</v>
      </c>
      <c r="M9623">
        <v>0.27095000000000002</v>
      </c>
    </row>
    <row r="9624" spans="2:13" x14ac:dyDescent="0.35">
      <c r="B9624">
        <v>9621</v>
      </c>
      <c r="C9624">
        <v>0.96204999999999996</v>
      </c>
      <c r="D9624">
        <v>0.18104999999999999</v>
      </c>
      <c r="E9624">
        <v>0.45505000000000001</v>
      </c>
      <c r="F9624">
        <v>0.25455</v>
      </c>
      <c r="G9624">
        <v>0.68274999999999997</v>
      </c>
      <c r="H9624">
        <v>2.65E-3</v>
      </c>
      <c r="I9624">
        <v>0.65815000000000001</v>
      </c>
      <c r="J9624">
        <v>0.28415000000000001</v>
      </c>
      <c r="K9624">
        <v>0.97694999999999999</v>
      </c>
      <c r="L9624">
        <v>0.84794999999999998</v>
      </c>
      <c r="M9624">
        <v>0.71884999999999999</v>
      </c>
    </row>
    <row r="9625" spans="2:13" x14ac:dyDescent="0.35">
      <c r="B9625">
        <v>9622</v>
      </c>
      <c r="C9625">
        <v>0.96214999999999995</v>
      </c>
      <c r="D9625">
        <v>0.98845000000000005</v>
      </c>
      <c r="E9625">
        <v>0.19055</v>
      </c>
      <c r="F9625">
        <v>0.49664999999999998</v>
      </c>
      <c r="G9625">
        <v>0.72224999999999995</v>
      </c>
      <c r="H9625">
        <v>0.95814999999999995</v>
      </c>
      <c r="I9625">
        <v>0.72624999999999995</v>
      </c>
      <c r="J9625">
        <v>0.39655000000000001</v>
      </c>
      <c r="K9625">
        <v>1.635E-2</v>
      </c>
      <c r="L9625">
        <v>0.22685</v>
      </c>
      <c r="M9625">
        <v>0.37135000000000001</v>
      </c>
    </row>
    <row r="9626" spans="2:13" x14ac:dyDescent="0.35">
      <c r="B9626">
        <v>9623</v>
      </c>
      <c r="C9626">
        <v>0.96225000000000005</v>
      </c>
      <c r="D9626">
        <v>0.46725</v>
      </c>
      <c r="E9626">
        <v>0.13095000000000001</v>
      </c>
      <c r="F9626">
        <v>0.43685000000000002</v>
      </c>
      <c r="G9626">
        <v>0.41044999999999998</v>
      </c>
      <c r="H9626">
        <v>0.98724999999999996</v>
      </c>
      <c r="I9626">
        <v>0.68805000000000005</v>
      </c>
      <c r="J9626">
        <v>0.86395</v>
      </c>
      <c r="K9626">
        <v>0.62124999999999997</v>
      </c>
      <c r="L9626">
        <v>0.87395</v>
      </c>
      <c r="M9626">
        <v>2.7499999999999998E-3</v>
      </c>
    </row>
    <row r="9627" spans="2:13" x14ac:dyDescent="0.35">
      <c r="B9627">
        <v>9624</v>
      </c>
      <c r="C9627">
        <v>0.96235000000000004</v>
      </c>
      <c r="D9627">
        <v>0.59655000000000002</v>
      </c>
      <c r="E9627">
        <v>0.92915000000000003</v>
      </c>
      <c r="F9627">
        <v>0.92395000000000005</v>
      </c>
      <c r="G9627">
        <v>0.91854999999999998</v>
      </c>
      <c r="H9627">
        <v>7.6499999999999997E-3</v>
      </c>
      <c r="I9627">
        <v>0.89995000000000003</v>
      </c>
      <c r="J9627">
        <v>6.9449999999999998E-2</v>
      </c>
      <c r="K9627">
        <v>0.41344999999999998</v>
      </c>
      <c r="L9627">
        <v>0.29535</v>
      </c>
      <c r="M9627">
        <v>0.51244999999999996</v>
      </c>
    </row>
    <row r="9628" spans="2:13" x14ac:dyDescent="0.35">
      <c r="B9628">
        <v>9625</v>
      </c>
      <c r="C9628">
        <v>0.96245000000000003</v>
      </c>
      <c r="D9628">
        <v>0.17165</v>
      </c>
      <c r="E9628">
        <v>0.10085</v>
      </c>
      <c r="F9628">
        <v>0.70904999999999996</v>
      </c>
      <c r="G9628">
        <v>0.57455000000000001</v>
      </c>
      <c r="H9628">
        <v>0.54735</v>
      </c>
      <c r="I9628">
        <v>0.44005</v>
      </c>
      <c r="J9628">
        <v>0.21465000000000001</v>
      </c>
      <c r="K9628">
        <v>0.85875000000000001</v>
      </c>
      <c r="L9628">
        <v>0.11305</v>
      </c>
      <c r="M9628">
        <v>0.33055000000000001</v>
      </c>
    </row>
    <row r="9629" spans="2:13" x14ac:dyDescent="0.35">
      <c r="B9629">
        <v>9626</v>
      </c>
      <c r="C9629">
        <v>0.96255000000000002</v>
      </c>
      <c r="D9629">
        <v>0.48365000000000002</v>
      </c>
      <c r="E9629">
        <v>0.73414999999999997</v>
      </c>
      <c r="F9629">
        <v>0.94504999999999995</v>
      </c>
      <c r="G9629">
        <v>0.22045000000000001</v>
      </c>
      <c r="H9629">
        <v>0.52134999999999998</v>
      </c>
      <c r="I9629">
        <v>5.6149999999999999E-2</v>
      </c>
      <c r="J9629">
        <v>0.61355000000000004</v>
      </c>
      <c r="K9629">
        <v>6.4549999999999996E-2</v>
      </c>
      <c r="L9629">
        <v>0.14424999999999999</v>
      </c>
      <c r="M9629">
        <v>0.53654999999999997</v>
      </c>
    </row>
    <row r="9630" spans="2:13" x14ac:dyDescent="0.35">
      <c r="B9630">
        <v>9627</v>
      </c>
      <c r="C9630">
        <v>0.96265000000000001</v>
      </c>
      <c r="D9630">
        <v>0.27975</v>
      </c>
      <c r="E9630">
        <v>0.30964999999999998</v>
      </c>
      <c r="F9630">
        <v>0.53185000000000004</v>
      </c>
      <c r="G9630">
        <v>0.81194999999999995</v>
      </c>
      <c r="H9630">
        <v>0.21045</v>
      </c>
      <c r="I9630">
        <v>0.95615000000000006</v>
      </c>
      <c r="J9630">
        <v>0.51254999999999995</v>
      </c>
      <c r="K9630">
        <v>0.26155</v>
      </c>
      <c r="L9630">
        <v>0.85155000000000003</v>
      </c>
      <c r="M9630">
        <v>0.18905</v>
      </c>
    </row>
    <row r="9631" spans="2:13" x14ac:dyDescent="0.35">
      <c r="B9631">
        <v>9628</v>
      </c>
      <c r="C9631">
        <v>0.96274999999999999</v>
      </c>
      <c r="D9631">
        <v>0.64985000000000004</v>
      </c>
      <c r="E9631">
        <v>0.69825000000000004</v>
      </c>
      <c r="F9631">
        <v>0.42895</v>
      </c>
      <c r="G9631">
        <v>0.25574999999999998</v>
      </c>
      <c r="H9631">
        <v>0.57845000000000002</v>
      </c>
      <c r="I9631">
        <v>0.64115</v>
      </c>
      <c r="J9631">
        <v>2.4649999999999998E-2</v>
      </c>
      <c r="K9631">
        <v>0.12175</v>
      </c>
      <c r="L9631">
        <v>0.55284999999999995</v>
      </c>
      <c r="M9631">
        <v>0.78195000000000003</v>
      </c>
    </row>
    <row r="9632" spans="2:13" x14ac:dyDescent="0.35">
      <c r="B9632">
        <v>9629</v>
      </c>
      <c r="C9632">
        <v>0.96284999999999998</v>
      </c>
      <c r="D9632">
        <v>0.33984999999999999</v>
      </c>
      <c r="E9632">
        <v>0.72445000000000004</v>
      </c>
      <c r="F9632">
        <v>0.17424999999999999</v>
      </c>
      <c r="G9632">
        <v>0.85114999999999996</v>
      </c>
      <c r="H9632">
        <v>0.45124999999999998</v>
      </c>
      <c r="I9632">
        <v>0.22685</v>
      </c>
      <c r="J9632">
        <v>0.60494999999999999</v>
      </c>
      <c r="K9632">
        <v>0.20185</v>
      </c>
      <c r="L9632">
        <v>0.47715000000000002</v>
      </c>
      <c r="M9632">
        <v>0.34834999999999999</v>
      </c>
    </row>
    <row r="9633" spans="2:13" x14ac:dyDescent="0.35">
      <c r="B9633">
        <v>9630</v>
      </c>
      <c r="C9633">
        <v>0.96294999999999997</v>
      </c>
      <c r="D9633">
        <v>0.61314999999999997</v>
      </c>
      <c r="E9633">
        <v>0.43185000000000001</v>
      </c>
      <c r="F9633">
        <v>0.19635</v>
      </c>
      <c r="G9633">
        <v>0.70565</v>
      </c>
      <c r="H9633">
        <v>0.56415000000000004</v>
      </c>
      <c r="I9633">
        <v>0.20824999999999999</v>
      </c>
      <c r="J9633">
        <v>0.62444999999999995</v>
      </c>
      <c r="K9633">
        <v>0.55025000000000002</v>
      </c>
      <c r="L9633">
        <v>0.71665000000000001</v>
      </c>
      <c r="M9633">
        <v>9.955E-2</v>
      </c>
    </row>
    <row r="9634" spans="2:13" x14ac:dyDescent="0.35">
      <c r="B9634">
        <v>9631</v>
      </c>
      <c r="C9634">
        <v>0.96304999999999996</v>
      </c>
      <c r="D9634">
        <v>0.34265000000000001</v>
      </c>
      <c r="E9634">
        <v>0.95365</v>
      </c>
      <c r="F9634">
        <v>0.50105</v>
      </c>
      <c r="G9634">
        <v>0.70994999999999997</v>
      </c>
      <c r="H9634">
        <v>0.64295000000000002</v>
      </c>
      <c r="I9634">
        <v>0.20165</v>
      </c>
      <c r="J9634">
        <v>0.16975000000000001</v>
      </c>
      <c r="K9634">
        <v>2.6349999999999998E-2</v>
      </c>
      <c r="L9634">
        <v>0.87285000000000001</v>
      </c>
      <c r="M9634">
        <v>6.6949999999999996E-2</v>
      </c>
    </row>
    <row r="9635" spans="2:13" x14ac:dyDescent="0.35">
      <c r="B9635">
        <v>9632</v>
      </c>
      <c r="C9635">
        <v>0.96314999999999995</v>
      </c>
      <c r="D9635">
        <v>0.18174999999999999</v>
      </c>
      <c r="E9635">
        <v>0.52034999999999998</v>
      </c>
      <c r="F9635">
        <v>0.66495000000000004</v>
      </c>
      <c r="G9635">
        <v>0.90615000000000001</v>
      </c>
      <c r="H9635">
        <v>0.19535</v>
      </c>
      <c r="I9635">
        <v>0.93274999999999997</v>
      </c>
      <c r="J9635">
        <v>0.76014999999999999</v>
      </c>
      <c r="K9635">
        <v>0.11035</v>
      </c>
      <c r="L9635">
        <v>0.58404999999999996</v>
      </c>
      <c r="M9635">
        <v>7.0050000000000001E-2</v>
      </c>
    </row>
    <row r="9636" spans="2:13" x14ac:dyDescent="0.35">
      <c r="B9636">
        <v>9633</v>
      </c>
      <c r="C9636">
        <v>0.96325000000000005</v>
      </c>
      <c r="D9636">
        <v>0.14445</v>
      </c>
      <c r="E9636">
        <v>0.94245000000000001</v>
      </c>
      <c r="F9636">
        <v>0.47935</v>
      </c>
      <c r="G9636">
        <v>0.92464999999999997</v>
      </c>
      <c r="H9636">
        <v>0.99365000000000003</v>
      </c>
      <c r="I9636">
        <v>0.22555</v>
      </c>
      <c r="J9636">
        <v>0.80354999999999999</v>
      </c>
      <c r="K9636">
        <v>0.24115</v>
      </c>
      <c r="L9636">
        <v>0.42425000000000002</v>
      </c>
      <c r="M9636">
        <v>0.16594999999999999</v>
      </c>
    </row>
    <row r="9637" spans="2:13" x14ac:dyDescent="0.35">
      <c r="B9637">
        <v>9634</v>
      </c>
      <c r="C9637">
        <v>0.96335000000000004</v>
      </c>
      <c r="D9637">
        <v>0.97604999999999997</v>
      </c>
      <c r="E9637">
        <v>0.99604999999999999</v>
      </c>
      <c r="F9637">
        <v>0.51754999999999995</v>
      </c>
      <c r="G9637">
        <v>0.37425000000000003</v>
      </c>
      <c r="H9637">
        <v>0.37445000000000001</v>
      </c>
      <c r="I9637">
        <v>0.10025000000000001</v>
      </c>
      <c r="J9637">
        <v>0.18204999999999999</v>
      </c>
      <c r="K9637">
        <v>0.37114999999999998</v>
      </c>
      <c r="L9637">
        <v>0.35325000000000001</v>
      </c>
      <c r="M9637">
        <v>5.8500000000000002E-3</v>
      </c>
    </row>
    <row r="9638" spans="2:13" x14ac:dyDescent="0.35">
      <c r="B9638">
        <v>9635</v>
      </c>
      <c r="C9638">
        <v>0.96345000000000003</v>
      </c>
      <c r="D9638">
        <v>0.79354999999999998</v>
      </c>
      <c r="E9638">
        <v>0.41894999999999999</v>
      </c>
      <c r="F9638">
        <v>0.14885000000000001</v>
      </c>
      <c r="G9638">
        <v>0.74414999999999998</v>
      </c>
      <c r="H9638">
        <v>0.18754999999999999</v>
      </c>
      <c r="I9638">
        <v>0.54344999999999999</v>
      </c>
      <c r="J9638">
        <v>0.72735000000000005</v>
      </c>
      <c r="K9638">
        <v>8.0850000000000005E-2</v>
      </c>
      <c r="L9638">
        <v>0.27684999999999998</v>
      </c>
      <c r="M9638">
        <v>0.38414999999999999</v>
      </c>
    </row>
    <row r="9639" spans="2:13" x14ac:dyDescent="0.35">
      <c r="B9639">
        <v>9636</v>
      </c>
      <c r="C9639">
        <v>0.96355000000000002</v>
      </c>
      <c r="D9639">
        <v>0.39415</v>
      </c>
      <c r="E9639">
        <v>0.14165</v>
      </c>
      <c r="F9639">
        <v>0.40355000000000002</v>
      </c>
      <c r="G9639">
        <v>0.81364999999999998</v>
      </c>
      <c r="H9639">
        <v>0.39715</v>
      </c>
      <c r="I9639">
        <v>0.87385000000000002</v>
      </c>
      <c r="J9639">
        <v>0.20014999999999999</v>
      </c>
      <c r="K9639">
        <v>0.87634999999999996</v>
      </c>
      <c r="L9639">
        <v>0.74685000000000001</v>
      </c>
      <c r="M9639">
        <v>0.77534999999999998</v>
      </c>
    </row>
    <row r="9640" spans="2:13" x14ac:dyDescent="0.35">
      <c r="B9640">
        <v>9637</v>
      </c>
      <c r="C9640">
        <v>0.96365000000000001</v>
      </c>
      <c r="D9640">
        <v>0.81984999999999997</v>
      </c>
      <c r="E9640">
        <v>0.66464999999999996</v>
      </c>
      <c r="F9640">
        <v>0.30795</v>
      </c>
      <c r="G9640">
        <v>0.86585000000000001</v>
      </c>
      <c r="H9640">
        <v>6.4350000000000004E-2</v>
      </c>
      <c r="I9640">
        <v>0.95584999999999998</v>
      </c>
      <c r="J9640">
        <v>0.86495</v>
      </c>
      <c r="K9640">
        <v>0.88405</v>
      </c>
      <c r="L9640">
        <v>0.61434999999999995</v>
      </c>
      <c r="M9640">
        <v>0.64515</v>
      </c>
    </row>
    <row r="9641" spans="2:13" x14ac:dyDescent="0.35">
      <c r="B9641">
        <v>9638</v>
      </c>
      <c r="C9641">
        <v>0.96375</v>
      </c>
      <c r="D9641">
        <v>0.67025000000000001</v>
      </c>
      <c r="E9641">
        <v>7.9649999999999999E-2</v>
      </c>
      <c r="F9641">
        <v>0.97824999999999995</v>
      </c>
      <c r="G9641">
        <v>0.69055</v>
      </c>
      <c r="H9641">
        <v>0.25195000000000001</v>
      </c>
      <c r="I9641">
        <v>0.58184999999999998</v>
      </c>
      <c r="J9641">
        <v>0.30025000000000002</v>
      </c>
      <c r="K9641">
        <v>0.89334999999999998</v>
      </c>
      <c r="L9641">
        <v>0.24995000000000001</v>
      </c>
      <c r="M9641">
        <v>5.3850000000000002E-2</v>
      </c>
    </row>
    <row r="9642" spans="2:13" x14ac:dyDescent="0.35">
      <c r="B9642">
        <v>9639</v>
      </c>
      <c r="C9642">
        <v>0.96384999999999998</v>
      </c>
      <c r="D9642">
        <v>1.085E-2</v>
      </c>
      <c r="E9642">
        <v>0.58525000000000005</v>
      </c>
      <c r="F9642">
        <v>0.65325</v>
      </c>
      <c r="G9642">
        <v>0.21325</v>
      </c>
      <c r="H9642">
        <v>0.28815000000000002</v>
      </c>
      <c r="I9642">
        <v>0.74314999999999998</v>
      </c>
      <c r="J9642">
        <v>0.63565000000000005</v>
      </c>
      <c r="K9642">
        <v>3.9949999999999999E-2</v>
      </c>
      <c r="L9642">
        <v>0.64424999999999999</v>
      </c>
      <c r="M9642">
        <v>0.94255</v>
      </c>
    </row>
    <row r="9643" spans="2:13" x14ac:dyDescent="0.35">
      <c r="B9643">
        <v>9640</v>
      </c>
      <c r="C9643">
        <v>0.96394999999999997</v>
      </c>
      <c r="D9643">
        <v>0.29694999999999999</v>
      </c>
      <c r="E9643">
        <v>7.8499999999999993E-3</v>
      </c>
      <c r="F9643">
        <v>0.81235000000000002</v>
      </c>
      <c r="G9643">
        <v>0.23444999999999999</v>
      </c>
      <c r="H9643">
        <v>0.30925000000000002</v>
      </c>
      <c r="I9643">
        <v>0.52005000000000001</v>
      </c>
      <c r="J9643">
        <v>0.17444999999999999</v>
      </c>
      <c r="K9643">
        <v>0.31674999999999998</v>
      </c>
      <c r="L9643">
        <v>8.1350000000000006E-2</v>
      </c>
      <c r="M9643">
        <v>0.30085000000000001</v>
      </c>
    </row>
    <row r="9644" spans="2:13" x14ac:dyDescent="0.35">
      <c r="B9644">
        <v>9641</v>
      </c>
      <c r="C9644">
        <v>0.96404999999999996</v>
      </c>
      <c r="D9644">
        <v>0.86114999999999997</v>
      </c>
      <c r="E9644">
        <v>0.31585000000000002</v>
      </c>
      <c r="F9644">
        <v>0.45524999999999999</v>
      </c>
      <c r="G9644">
        <v>0.84724999999999995</v>
      </c>
      <c r="H9644">
        <v>0.45295000000000002</v>
      </c>
      <c r="I9644">
        <v>0.82374999999999998</v>
      </c>
      <c r="J9644">
        <v>3.635E-2</v>
      </c>
      <c r="K9644">
        <v>0.49185000000000001</v>
      </c>
      <c r="L9644">
        <v>0.13885</v>
      </c>
      <c r="M9644">
        <v>0.30095</v>
      </c>
    </row>
    <row r="9645" spans="2:13" x14ac:dyDescent="0.35">
      <c r="B9645">
        <v>9642</v>
      </c>
      <c r="C9645">
        <v>0.96414999999999995</v>
      </c>
      <c r="D9645">
        <v>0.52415</v>
      </c>
      <c r="E9645">
        <v>0.72955000000000003</v>
      </c>
      <c r="F9645">
        <v>0.20125000000000001</v>
      </c>
      <c r="G9645">
        <v>0.84765000000000001</v>
      </c>
      <c r="H9645">
        <v>0.49854999999999999</v>
      </c>
      <c r="I9645">
        <v>0.65054999999999996</v>
      </c>
      <c r="J9645">
        <v>0.15465000000000001</v>
      </c>
      <c r="K9645">
        <v>0.91195000000000004</v>
      </c>
      <c r="L9645">
        <v>0.71255000000000002</v>
      </c>
      <c r="M9645">
        <v>0.98934999999999995</v>
      </c>
    </row>
    <row r="9646" spans="2:13" x14ac:dyDescent="0.35">
      <c r="B9646">
        <v>9643</v>
      </c>
      <c r="C9646">
        <v>0.96425000000000005</v>
      </c>
      <c r="D9646">
        <v>0.89544999999999997</v>
      </c>
      <c r="E9646">
        <v>0.12335</v>
      </c>
      <c r="F9646">
        <v>0.87175000000000002</v>
      </c>
      <c r="G9646">
        <v>0.92684999999999995</v>
      </c>
      <c r="H9646">
        <v>0.63544999999999996</v>
      </c>
      <c r="I9646">
        <v>0.55654999999999999</v>
      </c>
      <c r="J9646">
        <v>0.30295</v>
      </c>
      <c r="K9646">
        <v>0.62685000000000002</v>
      </c>
      <c r="L9646">
        <v>0.17474999999999999</v>
      </c>
      <c r="M9646">
        <v>0.66935</v>
      </c>
    </row>
    <row r="9647" spans="2:13" x14ac:dyDescent="0.35">
      <c r="B9647">
        <v>9644</v>
      </c>
      <c r="C9647">
        <v>0.96435000000000004</v>
      </c>
      <c r="D9647">
        <v>0.34375</v>
      </c>
      <c r="E9647">
        <v>0.78874999999999995</v>
      </c>
      <c r="F9647">
        <v>0.75414999999999999</v>
      </c>
      <c r="G9647">
        <v>0.83265</v>
      </c>
      <c r="H9647">
        <v>0.17854999999999999</v>
      </c>
      <c r="I9647">
        <v>3.9649999999999998E-2</v>
      </c>
      <c r="J9647">
        <v>0.97824999999999995</v>
      </c>
      <c r="K9647">
        <v>0.73404999999999998</v>
      </c>
      <c r="L9647">
        <v>0.54395000000000004</v>
      </c>
      <c r="M9647">
        <v>0.90375000000000005</v>
      </c>
    </row>
    <row r="9648" spans="2:13" x14ac:dyDescent="0.35">
      <c r="B9648">
        <v>9645</v>
      </c>
      <c r="C9648">
        <v>0.96445000000000003</v>
      </c>
      <c r="D9648">
        <v>0.59604999999999997</v>
      </c>
      <c r="E9648">
        <v>0.49554999999999999</v>
      </c>
      <c r="F9648">
        <v>0.53234999999999999</v>
      </c>
      <c r="G9648">
        <v>0.99024999999999996</v>
      </c>
      <c r="H9648">
        <v>1.2749999999999999E-2</v>
      </c>
      <c r="I9648">
        <v>0.48995</v>
      </c>
      <c r="J9648">
        <v>0.11395</v>
      </c>
      <c r="K9648">
        <v>0.60545000000000004</v>
      </c>
      <c r="L9648">
        <v>0.40225</v>
      </c>
      <c r="M9648">
        <v>0.80984999999999996</v>
      </c>
    </row>
    <row r="9649" spans="2:13" x14ac:dyDescent="0.35">
      <c r="B9649">
        <v>9646</v>
      </c>
      <c r="C9649">
        <v>0.96455000000000002</v>
      </c>
      <c r="D9649">
        <v>4.9450000000000001E-2</v>
      </c>
      <c r="E9649">
        <v>0.70814999999999995</v>
      </c>
      <c r="F9649">
        <v>0.55595000000000006</v>
      </c>
      <c r="G9649">
        <v>0.34494999999999998</v>
      </c>
      <c r="H9649">
        <v>0.42825000000000002</v>
      </c>
      <c r="I9649">
        <v>0.79535</v>
      </c>
      <c r="J9649">
        <v>0.22325</v>
      </c>
      <c r="K9649">
        <v>0.95215000000000005</v>
      </c>
      <c r="L9649">
        <v>0.59225000000000005</v>
      </c>
      <c r="M9649">
        <v>0.18315000000000001</v>
      </c>
    </row>
    <row r="9650" spans="2:13" x14ac:dyDescent="0.35">
      <c r="B9650">
        <v>9647</v>
      </c>
      <c r="C9650">
        <v>0.96465000000000001</v>
      </c>
      <c r="D9650">
        <v>0.68654999999999999</v>
      </c>
      <c r="E9650">
        <v>0.60804999999999998</v>
      </c>
      <c r="F9650">
        <v>0.59284999999999999</v>
      </c>
      <c r="G9650">
        <v>8.7150000000000005E-2</v>
      </c>
      <c r="H9650">
        <v>0.65705000000000002</v>
      </c>
      <c r="I9650">
        <v>0.97375</v>
      </c>
      <c r="J9650">
        <v>0.19005</v>
      </c>
      <c r="K9650">
        <v>0.91285000000000005</v>
      </c>
      <c r="L9650">
        <v>0.61475000000000002</v>
      </c>
      <c r="M9650">
        <v>0.47394999999999998</v>
      </c>
    </row>
    <row r="9651" spans="2:13" x14ac:dyDescent="0.35">
      <c r="B9651">
        <v>9648</v>
      </c>
      <c r="C9651">
        <v>0.96475</v>
      </c>
      <c r="D9651">
        <v>0.99844999999999995</v>
      </c>
      <c r="E9651">
        <v>0.80574999999999997</v>
      </c>
      <c r="F9651">
        <v>8.9349999999999999E-2</v>
      </c>
      <c r="G9651">
        <v>0.52985000000000004</v>
      </c>
      <c r="H9651">
        <v>0.42925000000000002</v>
      </c>
      <c r="I9651">
        <v>0.58555000000000001</v>
      </c>
      <c r="J9651">
        <v>0.61324999999999996</v>
      </c>
      <c r="K9651">
        <v>0.32155</v>
      </c>
      <c r="L9651">
        <v>0.46675</v>
      </c>
      <c r="M9651">
        <v>0.32014999999999999</v>
      </c>
    </row>
    <row r="9652" spans="2:13" x14ac:dyDescent="0.35">
      <c r="B9652">
        <v>9649</v>
      </c>
      <c r="C9652">
        <v>0.96484999999999999</v>
      </c>
      <c r="D9652">
        <v>0.37964999999999999</v>
      </c>
      <c r="E9652">
        <v>2.1049999999999999E-2</v>
      </c>
      <c r="F9652">
        <v>3.635E-2</v>
      </c>
      <c r="G9652">
        <v>0.23794999999999999</v>
      </c>
      <c r="H9652">
        <v>5.0499999999999998E-3</v>
      </c>
      <c r="I9652">
        <v>0.26724999999999999</v>
      </c>
      <c r="J9652">
        <v>7.0849999999999996E-2</v>
      </c>
      <c r="K9652">
        <v>0.21584999999999999</v>
      </c>
      <c r="L9652">
        <v>0.22255</v>
      </c>
      <c r="M9652">
        <v>0.34094999999999998</v>
      </c>
    </row>
    <row r="9653" spans="2:13" x14ac:dyDescent="0.35">
      <c r="B9653">
        <v>9650</v>
      </c>
      <c r="C9653">
        <v>0.96494999999999997</v>
      </c>
      <c r="D9653">
        <v>2.785E-2</v>
      </c>
      <c r="E9653">
        <v>0.87204999999999999</v>
      </c>
      <c r="F9653">
        <v>0.48854999999999998</v>
      </c>
      <c r="G9653">
        <v>0.21854999999999999</v>
      </c>
      <c r="H9653">
        <v>0.92845</v>
      </c>
      <c r="I9653">
        <v>0.12035</v>
      </c>
      <c r="J9653">
        <v>0.90425</v>
      </c>
      <c r="K9653">
        <v>0.67154999999999998</v>
      </c>
      <c r="L9653">
        <v>0.76544999999999996</v>
      </c>
      <c r="M9653">
        <v>0.73524999999999996</v>
      </c>
    </row>
    <row r="9654" spans="2:13" x14ac:dyDescent="0.35">
      <c r="B9654">
        <v>9651</v>
      </c>
      <c r="C9654">
        <v>0.96504999999999996</v>
      </c>
      <c r="D9654">
        <v>0.39765</v>
      </c>
      <c r="E9654">
        <v>0.72204999999999997</v>
      </c>
      <c r="F9654">
        <v>0.95384999999999998</v>
      </c>
      <c r="G9654">
        <v>0.90634999999999999</v>
      </c>
      <c r="H9654">
        <v>0.47365000000000002</v>
      </c>
      <c r="I9654">
        <v>0.13865</v>
      </c>
      <c r="J9654">
        <v>0.22105</v>
      </c>
      <c r="K9654">
        <v>0.18804999999999999</v>
      </c>
      <c r="L9654">
        <v>0.74875000000000003</v>
      </c>
      <c r="M9654">
        <v>0.72394999999999998</v>
      </c>
    </row>
    <row r="9655" spans="2:13" x14ac:dyDescent="0.35">
      <c r="B9655">
        <v>9652</v>
      </c>
      <c r="C9655">
        <v>0.96514999999999995</v>
      </c>
      <c r="D9655">
        <v>0.20674999999999999</v>
      </c>
      <c r="E9655">
        <v>0.18035000000000001</v>
      </c>
      <c r="F9655">
        <v>0.35325000000000001</v>
      </c>
      <c r="G9655">
        <v>0.44464999999999999</v>
      </c>
      <c r="H9655">
        <v>0.91264999999999996</v>
      </c>
      <c r="I9655">
        <v>9.5250000000000001E-2</v>
      </c>
      <c r="J9655">
        <v>0.80445</v>
      </c>
      <c r="K9655">
        <v>0.16735</v>
      </c>
      <c r="L9655">
        <v>0.16894999999999999</v>
      </c>
      <c r="M9655">
        <v>0.70504999999999995</v>
      </c>
    </row>
    <row r="9656" spans="2:13" x14ac:dyDescent="0.35">
      <c r="B9656">
        <v>9653</v>
      </c>
      <c r="C9656">
        <v>0.96525000000000005</v>
      </c>
      <c r="D9656">
        <v>0.16214999999999999</v>
      </c>
      <c r="E9656">
        <v>0.74934999999999996</v>
      </c>
      <c r="F9656">
        <v>0.35925000000000001</v>
      </c>
      <c r="G9656">
        <v>0.45265</v>
      </c>
      <c r="H9656">
        <v>0.81505000000000005</v>
      </c>
      <c r="I9656">
        <v>5.135E-2</v>
      </c>
      <c r="J9656">
        <v>4.8050000000000002E-2</v>
      </c>
      <c r="K9656">
        <v>0.96755000000000002</v>
      </c>
      <c r="L9656">
        <v>0.37245</v>
      </c>
      <c r="M9656">
        <v>0.59965000000000002</v>
      </c>
    </row>
    <row r="9657" spans="2:13" x14ac:dyDescent="0.35">
      <c r="B9657">
        <v>9654</v>
      </c>
      <c r="C9657">
        <v>0.96535000000000004</v>
      </c>
      <c r="D9657">
        <v>0.78725000000000001</v>
      </c>
      <c r="E9657">
        <v>0.31274999999999997</v>
      </c>
      <c r="F9657">
        <v>0.70055000000000001</v>
      </c>
      <c r="G9657">
        <v>0.36194999999999999</v>
      </c>
      <c r="H9657">
        <v>0.27445000000000003</v>
      </c>
      <c r="I9657">
        <v>4.6649999999999997E-2</v>
      </c>
      <c r="J9657">
        <v>2.3500000000000001E-3</v>
      </c>
      <c r="K9657">
        <v>0.49264999999999998</v>
      </c>
      <c r="L9657">
        <v>0.25864999999999999</v>
      </c>
      <c r="M9657">
        <v>0.22475000000000001</v>
      </c>
    </row>
    <row r="9658" spans="2:13" x14ac:dyDescent="0.35">
      <c r="B9658">
        <v>9655</v>
      </c>
      <c r="C9658">
        <v>0.96545000000000003</v>
      </c>
      <c r="D9658">
        <v>0.43754999999999999</v>
      </c>
      <c r="E9658">
        <v>0.79795000000000005</v>
      </c>
      <c r="F9658">
        <v>0.69545000000000001</v>
      </c>
      <c r="G9658">
        <v>0.50614999999999999</v>
      </c>
      <c r="H9658">
        <v>0.21224999999999999</v>
      </c>
      <c r="I9658">
        <v>0.21865000000000001</v>
      </c>
      <c r="J9658">
        <v>0.10555</v>
      </c>
      <c r="K9658">
        <v>0.14065</v>
      </c>
      <c r="L9658">
        <v>0.51795000000000002</v>
      </c>
      <c r="M9658">
        <v>0.52644999999999997</v>
      </c>
    </row>
    <row r="9659" spans="2:13" x14ac:dyDescent="0.35">
      <c r="B9659">
        <v>9656</v>
      </c>
      <c r="C9659">
        <v>0.96555000000000002</v>
      </c>
      <c r="D9659">
        <v>0.58035000000000003</v>
      </c>
      <c r="E9659">
        <v>0.93215000000000003</v>
      </c>
      <c r="F9659">
        <v>0.50585000000000002</v>
      </c>
      <c r="G9659">
        <v>0.69364999999999999</v>
      </c>
      <c r="H9659">
        <v>0.48885000000000001</v>
      </c>
      <c r="I9659">
        <v>0.18654999999999999</v>
      </c>
      <c r="J9659">
        <v>0.46205000000000002</v>
      </c>
      <c r="K9659">
        <v>4.15E-3</v>
      </c>
      <c r="L9659">
        <v>0.80825000000000002</v>
      </c>
      <c r="M9659">
        <v>0.52934999999999999</v>
      </c>
    </row>
    <row r="9660" spans="2:13" x14ac:dyDescent="0.35">
      <c r="B9660">
        <v>9657</v>
      </c>
      <c r="C9660">
        <v>0.96565000000000001</v>
      </c>
      <c r="D9660">
        <v>0.34675</v>
      </c>
      <c r="E9660">
        <v>0.99345000000000006</v>
      </c>
      <c r="F9660">
        <v>7.1650000000000005E-2</v>
      </c>
      <c r="G9660">
        <v>0.68974999999999997</v>
      </c>
      <c r="H9660">
        <v>0.67645</v>
      </c>
      <c r="I9660">
        <v>0.59835000000000005</v>
      </c>
      <c r="J9660">
        <v>9.0950000000000003E-2</v>
      </c>
      <c r="K9660">
        <v>0.40325</v>
      </c>
      <c r="L9660">
        <v>0.62824999999999998</v>
      </c>
      <c r="M9660">
        <v>0.61724999999999997</v>
      </c>
    </row>
    <row r="9661" spans="2:13" x14ac:dyDescent="0.35">
      <c r="B9661">
        <v>9658</v>
      </c>
      <c r="C9661">
        <v>0.96575</v>
      </c>
      <c r="D9661">
        <v>0.10075000000000001</v>
      </c>
      <c r="E9661">
        <v>0.11745</v>
      </c>
      <c r="F9661">
        <v>0.49414999999999998</v>
      </c>
      <c r="G9661">
        <v>2.1250000000000002E-2</v>
      </c>
      <c r="H9661">
        <v>0.14385000000000001</v>
      </c>
      <c r="I9661">
        <v>0.76315</v>
      </c>
      <c r="J9661">
        <v>0.18834999999999999</v>
      </c>
      <c r="K9661">
        <v>0.30414999999999998</v>
      </c>
      <c r="L9661">
        <v>0.39374999999999999</v>
      </c>
      <c r="M9661">
        <v>0.57784999999999997</v>
      </c>
    </row>
    <row r="9662" spans="2:13" x14ac:dyDescent="0.35">
      <c r="B9662">
        <v>9659</v>
      </c>
      <c r="C9662">
        <v>0.96584999999999999</v>
      </c>
      <c r="D9662">
        <v>0.61055000000000004</v>
      </c>
      <c r="E9662">
        <v>0.52964999999999995</v>
      </c>
      <c r="F9662">
        <v>0.73314999999999997</v>
      </c>
      <c r="G9662">
        <v>0.89954999999999996</v>
      </c>
      <c r="H9662">
        <v>0.16955000000000001</v>
      </c>
      <c r="I9662">
        <v>0.83814999999999995</v>
      </c>
      <c r="J9662">
        <v>0.40294999999999997</v>
      </c>
      <c r="K9662">
        <v>0.56855</v>
      </c>
      <c r="L9662">
        <v>0.25324999999999998</v>
      </c>
      <c r="M9662">
        <v>7.6950000000000005E-2</v>
      </c>
    </row>
    <row r="9663" spans="2:13" x14ac:dyDescent="0.35">
      <c r="B9663">
        <v>9660</v>
      </c>
      <c r="C9663">
        <v>0.96594999999999998</v>
      </c>
      <c r="D9663">
        <v>0.32414999999999999</v>
      </c>
      <c r="E9663">
        <v>0.56904999999999994</v>
      </c>
      <c r="F9663">
        <v>0.57464999999999999</v>
      </c>
      <c r="G9663">
        <v>0.72575000000000001</v>
      </c>
      <c r="H9663">
        <v>0.54854999999999998</v>
      </c>
      <c r="I9663">
        <v>0.67795000000000005</v>
      </c>
      <c r="J9663">
        <v>0.61485000000000001</v>
      </c>
      <c r="K9663">
        <v>0.29015000000000002</v>
      </c>
      <c r="L9663">
        <v>0.47005000000000002</v>
      </c>
      <c r="M9663">
        <v>0.74695</v>
      </c>
    </row>
    <row r="9664" spans="2:13" x14ac:dyDescent="0.35">
      <c r="B9664">
        <v>9661</v>
      </c>
      <c r="C9664">
        <v>0.96604999999999996</v>
      </c>
      <c r="D9664">
        <v>0.50585000000000002</v>
      </c>
      <c r="E9664">
        <v>0.20745</v>
      </c>
      <c r="F9664">
        <v>0.40844999999999998</v>
      </c>
      <c r="G9664">
        <v>6.5449999999999994E-2</v>
      </c>
      <c r="H9664">
        <v>0.47804999999999997</v>
      </c>
      <c r="I9664">
        <v>0.16214999999999999</v>
      </c>
      <c r="J9664">
        <v>0.16625000000000001</v>
      </c>
      <c r="K9664">
        <v>0.69915000000000005</v>
      </c>
      <c r="L9664">
        <v>0.84284999999999999</v>
      </c>
      <c r="M9664">
        <v>0.11705</v>
      </c>
    </row>
    <row r="9665" spans="2:13" x14ac:dyDescent="0.35">
      <c r="B9665">
        <v>9662</v>
      </c>
      <c r="C9665">
        <v>0.96614999999999995</v>
      </c>
      <c r="D9665">
        <v>0.79025000000000001</v>
      </c>
      <c r="E9665">
        <v>0.83925000000000005</v>
      </c>
      <c r="F9665">
        <v>0.74375000000000002</v>
      </c>
      <c r="G9665">
        <v>0.67725000000000002</v>
      </c>
      <c r="H9665">
        <v>0.84294999999999998</v>
      </c>
      <c r="I9665">
        <v>1.9949999999999999E-2</v>
      </c>
      <c r="J9665">
        <v>0.31164999999999998</v>
      </c>
      <c r="K9665">
        <v>6.7549999999999999E-2</v>
      </c>
      <c r="L9665">
        <v>0.47244999999999998</v>
      </c>
      <c r="M9665">
        <v>0.92805000000000004</v>
      </c>
    </row>
    <row r="9666" spans="2:13" x14ac:dyDescent="0.35">
      <c r="B9666">
        <v>9663</v>
      </c>
      <c r="C9666">
        <v>0.96625000000000005</v>
      </c>
      <c r="D9666">
        <v>0.13205</v>
      </c>
      <c r="E9666">
        <v>0.48585</v>
      </c>
      <c r="F9666">
        <v>0.65495000000000003</v>
      </c>
      <c r="G9666">
        <v>0.99245000000000005</v>
      </c>
      <c r="H9666">
        <v>0.82435000000000003</v>
      </c>
      <c r="I9666">
        <v>0.20745</v>
      </c>
      <c r="J9666">
        <v>0.41765000000000002</v>
      </c>
      <c r="K9666">
        <v>0.32555000000000001</v>
      </c>
      <c r="L9666">
        <v>0.29965000000000003</v>
      </c>
      <c r="M9666">
        <v>0.15375</v>
      </c>
    </row>
    <row r="9667" spans="2:13" x14ac:dyDescent="0.35">
      <c r="B9667">
        <v>9664</v>
      </c>
      <c r="C9667">
        <v>0.96635000000000004</v>
      </c>
      <c r="D9667">
        <v>0.16785</v>
      </c>
      <c r="E9667">
        <v>0.22414999999999999</v>
      </c>
      <c r="F9667">
        <v>9.9500000000000005E-3</v>
      </c>
      <c r="G9667">
        <v>0.24445</v>
      </c>
      <c r="H9667">
        <v>3.9750000000000001E-2</v>
      </c>
      <c r="I9667">
        <v>0.35665000000000002</v>
      </c>
      <c r="J9667">
        <v>8.2949999999999996E-2</v>
      </c>
      <c r="K9667">
        <v>0.65674999999999994</v>
      </c>
      <c r="L9667">
        <v>0.31985000000000002</v>
      </c>
      <c r="M9667">
        <v>0.56874999999999998</v>
      </c>
    </row>
    <row r="9668" spans="2:13" x14ac:dyDescent="0.35">
      <c r="B9668">
        <v>9665</v>
      </c>
      <c r="C9668">
        <v>0.96645000000000003</v>
      </c>
      <c r="D9668">
        <v>0.84365000000000001</v>
      </c>
      <c r="E9668">
        <v>8.9950000000000002E-2</v>
      </c>
      <c r="F9668">
        <v>0.17265</v>
      </c>
      <c r="G9668">
        <v>0.38024999999999998</v>
      </c>
      <c r="H9668">
        <v>0.91364999999999996</v>
      </c>
      <c r="I9668">
        <v>0.30125000000000002</v>
      </c>
      <c r="J9668">
        <v>0.13184999999999999</v>
      </c>
      <c r="K9668">
        <v>0.52695000000000003</v>
      </c>
      <c r="L9668">
        <v>0.16095000000000001</v>
      </c>
      <c r="M9668">
        <v>0.11565</v>
      </c>
    </row>
    <row r="9669" spans="2:13" x14ac:dyDescent="0.35">
      <c r="B9669">
        <v>9666</v>
      </c>
      <c r="C9669">
        <v>0.96655000000000002</v>
      </c>
      <c r="D9669">
        <v>5.8749999999999997E-2</v>
      </c>
      <c r="E9669">
        <v>0.91025</v>
      </c>
      <c r="F9669">
        <v>0.48575000000000002</v>
      </c>
      <c r="G9669">
        <v>0.16785</v>
      </c>
      <c r="H9669">
        <v>0.50905</v>
      </c>
      <c r="I9669">
        <v>0.67184999999999995</v>
      </c>
      <c r="J9669">
        <v>0.10835</v>
      </c>
      <c r="K9669">
        <v>0.40415000000000001</v>
      </c>
      <c r="L9669">
        <v>0.21404999999999999</v>
      </c>
      <c r="M9669">
        <v>0.46584999999999999</v>
      </c>
    </row>
    <row r="9670" spans="2:13" x14ac:dyDescent="0.35">
      <c r="B9670">
        <v>9667</v>
      </c>
      <c r="C9670">
        <v>0.96665000000000001</v>
      </c>
      <c r="D9670">
        <v>0.97235000000000005</v>
      </c>
      <c r="E9670">
        <v>0.75295000000000001</v>
      </c>
      <c r="F9670">
        <v>0.82215000000000005</v>
      </c>
      <c r="G9670">
        <v>0.85365000000000002</v>
      </c>
      <c r="H9670">
        <v>0.93095000000000006</v>
      </c>
      <c r="I9670">
        <v>0.31535000000000002</v>
      </c>
      <c r="J9670">
        <v>9.1149999999999995E-2</v>
      </c>
      <c r="K9670">
        <v>0.22785</v>
      </c>
      <c r="L9670">
        <v>0.82784999999999997</v>
      </c>
      <c r="M9670">
        <v>0.80025000000000002</v>
      </c>
    </row>
    <row r="9671" spans="2:13" x14ac:dyDescent="0.35">
      <c r="B9671">
        <v>9668</v>
      </c>
      <c r="C9671">
        <v>0.96675</v>
      </c>
      <c r="D9671">
        <v>0.67964999999999998</v>
      </c>
      <c r="E9671">
        <v>0.34984999999999999</v>
      </c>
      <c r="F9671">
        <v>0.59114999999999995</v>
      </c>
      <c r="G9671">
        <v>0.37354999999999999</v>
      </c>
      <c r="H9671">
        <v>0.73145000000000004</v>
      </c>
      <c r="I9671">
        <v>0.50795000000000001</v>
      </c>
      <c r="J9671">
        <v>0.63375000000000004</v>
      </c>
      <c r="K9671">
        <v>0.35085</v>
      </c>
      <c r="L9671">
        <v>0.84235000000000004</v>
      </c>
      <c r="M9671">
        <v>0.53075000000000006</v>
      </c>
    </row>
    <row r="9672" spans="2:13" x14ac:dyDescent="0.35">
      <c r="B9672">
        <v>9669</v>
      </c>
      <c r="C9672">
        <v>0.96684999999999999</v>
      </c>
      <c r="D9672">
        <v>0.85075000000000001</v>
      </c>
      <c r="E9672">
        <v>0.19225</v>
      </c>
      <c r="F9672">
        <v>0.29335</v>
      </c>
      <c r="G9672">
        <v>0.99075000000000002</v>
      </c>
      <c r="H9672">
        <v>8.4849999999999995E-2</v>
      </c>
      <c r="I9672">
        <v>0.99424999999999997</v>
      </c>
      <c r="J9672">
        <v>0.98545000000000005</v>
      </c>
      <c r="K9672">
        <v>7.2450000000000001E-2</v>
      </c>
      <c r="L9672">
        <v>0.66305000000000003</v>
      </c>
      <c r="M9672">
        <v>0.58614999999999995</v>
      </c>
    </row>
    <row r="9673" spans="2:13" x14ac:dyDescent="0.35">
      <c r="B9673">
        <v>9670</v>
      </c>
      <c r="C9673">
        <v>0.96694999999999998</v>
      </c>
      <c r="D9673">
        <v>0.49225000000000002</v>
      </c>
      <c r="E9673">
        <v>0.38585000000000003</v>
      </c>
      <c r="F9673">
        <v>0.95904999999999996</v>
      </c>
      <c r="G9673">
        <v>0.89964999999999995</v>
      </c>
      <c r="H9673">
        <v>0.20415</v>
      </c>
      <c r="I9673">
        <v>0.46165</v>
      </c>
      <c r="J9673">
        <v>0.35365000000000002</v>
      </c>
      <c r="K9673">
        <v>0.85475000000000001</v>
      </c>
      <c r="L9673">
        <v>0.89944999999999997</v>
      </c>
      <c r="M9673">
        <v>0.12105</v>
      </c>
    </row>
    <row r="9674" spans="2:13" x14ac:dyDescent="0.35">
      <c r="B9674">
        <v>9671</v>
      </c>
      <c r="C9674">
        <v>0.96704999999999997</v>
      </c>
      <c r="D9674">
        <v>0.39465</v>
      </c>
      <c r="E9674">
        <v>0.98604999999999998</v>
      </c>
      <c r="F9674">
        <v>0.74275000000000002</v>
      </c>
      <c r="G9674">
        <v>0.15995000000000001</v>
      </c>
      <c r="H9674">
        <v>3.5049999999999998E-2</v>
      </c>
      <c r="I9674">
        <v>0.65925</v>
      </c>
      <c r="J9674">
        <v>0.39855000000000002</v>
      </c>
      <c r="K9674">
        <v>0.86514999999999997</v>
      </c>
      <c r="L9674">
        <v>0.60024999999999995</v>
      </c>
      <c r="M9674">
        <v>6.5449999999999994E-2</v>
      </c>
    </row>
    <row r="9675" spans="2:13" x14ac:dyDescent="0.35">
      <c r="B9675">
        <v>9672</v>
      </c>
      <c r="C9675">
        <v>0.96714999999999995</v>
      </c>
      <c r="D9675">
        <v>0.92874999999999996</v>
      </c>
      <c r="E9675">
        <v>0.29435</v>
      </c>
      <c r="F9675">
        <v>0.74995000000000001</v>
      </c>
      <c r="G9675">
        <v>9.9449999999999997E-2</v>
      </c>
      <c r="H9675">
        <v>0.12064999999999999</v>
      </c>
      <c r="I9675">
        <v>0.43045</v>
      </c>
      <c r="J9675">
        <v>0.51354999999999995</v>
      </c>
      <c r="K9675">
        <v>0.10155</v>
      </c>
      <c r="L9675">
        <v>0.16114999999999999</v>
      </c>
      <c r="M9675">
        <v>0.79325000000000001</v>
      </c>
    </row>
    <row r="9676" spans="2:13" x14ac:dyDescent="0.35">
      <c r="B9676">
        <v>9673</v>
      </c>
      <c r="C9676">
        <v>0.96725000000000005</v>
      </c>
      <c r="D9676">
        <v>0.58625000000000005</v>
      </c>
      <c r="E9676">
        <v>0.35794999999999999</v>
      </c>
      <c r="F9676">
        <v>0.95635000000000003</v>
      </c>
      <c r="G9676">
        <v>0.21465000000000001</v>
      </c>
      <c r="H9676">
        <v>0.80274999999999996</v>
      </c>
      <c r="I9676">
        <v>0.97235000000000005</v>
      </c>
      <c r="J9676">
        <v>0.90595000000000003</v>
      </c>
      <c r="K9676">
        <v>0.14565</v>
      </c>
      <c r="L9676">
        <v>0.18195</v>
      </c>
      <c r="M9676">
        <v>0.68594999999999995</v>
      </c>
    </row>
    <row r="9677" spans="2:13" x14ac:dyDescent="0.35">
      <c r="B9677">
        <v>9674</v>
      </c>
      <c r="C9677">
        <v>0.96735000000000004</v>
      </c>
      <c r="D9677">
        <v>0.88834999999999997</v>
      </c>
      <c r="E9677">
        <v>0.78525</v>
      </c>
      <c r="F9677">
        <v>0.53864999999999996</v>
      </c>
      <c r="G9677">
        <v>0.45274999999999999</v>
      </c>
      <c r="H9677">
        <v>0.34644999999999998</v>
      </c>
      <c r="I9677">
        <v>0.14294999999999999</v>
      </c>
      <c r="J9677">
        <v>0.77024999999999999</v>
      </c>
      <c r="K9677">
        <v>0.63214999999999999</v>
      </c>
      <c r="L9677">
        <v>3.175E-2</v>
      </c>
      <c r="M9677">
        <v>0.49804999999999999</v>
      </c>
    </row>
    <row r="9678" spans="2:13" x14ac:dyDescent="0.35">
      <c r="B9678">
        <v>9675</v>
      </c>
      <c r="C9678">
        <v>0.96745000000000003</v>
      </c>
      <c r="D9678">
        <v>0.80435000000000001</v>
      </c>
      <c r="E9678">
        <v>0.79695000000000005</v>
      </c>
      <c r="F9678">
        <v>0.83425000000000005</v>
      </c>
      <c r="G9678">
        <v>0.97375</v>
      </c>
      <c r="H9678">
        <v>0.12125</v>
      </c>
      <c r="I9678">
        <v>0.22795000000000001</v>
      </c>
      <c r="J9678">
        <v>0.28194999999999998</v>
      </c>
      <c r="K9678">
        <v>0.93774999999999997</v>
      </c>
      <c r="L9678">
        <v>1.375E-2</v>
      </c>
      <c r="M9678">
        <v>0.91764999999999997</v>
      </c>
    </row>
    <row r="9679" spans="2:13" x14ac:dyDescent="0.35">
      <c r="B9679">
        <v>9676</v>
      </c>
      <c r="C9679">
        <v>0.96755000000000002</v>
      </c>
      <c r="D9679">
        <v>0.39455000000000001</v>
      </c>
      <c r="E9679">
        <v>0.63824999999999998</v>
      </c>
      <c r="F9679">
        <v>0.11905</v>
      </c>
      <c r="G9679">
        <v>2.8649999999999998E-2</v>
      </c>
      <c r="H9679">
        <v>0.40084999999999998</v>
      </c>
      <c r="I9679">
        <v>0.63744999999999996</v>
      </c>
      <c r="J9679">
        <v>0.22994999999999999</v>
      </c>
      <c r="K9679">
        <v>0.50465000000000004</v>
      </c>
      <c r="L9679">
        <v>1.235E-2</v>
      </c>
      <c r="M9679">
        <v>0.78944999999999999</v>
      </c>
    </row>
    <row r="9680" spans="2:13" x14ac:dyDescent="0.35">
      <c r="B9680">
        <v>9677</v>
      </c>
      <c r="C9680">
        <v>0.96765000000000001</v>
      </c>
      <c r="D9680">
        <v>0.18925</v>
      </c>
      <c r="E9680">
        <v>0.86634999999999995</v>
      </c>
      <c r="F9680">
        <v>7.8549999999999995E-2</v>
      </c>
      <c r="G9680">
        <v>0.10115</v>
      </c>
      <c r="H9680">
        <v>0.28525</v>
      </c>
      <c r="I9680">
        <v>0.35615000000000002</v>
      </c>
      <c r="J9680">
        <v>0.20485</v>
      </c>
      <c r="K9680">
        <v>0.51044999999999996</v>
      </c>
      <c r="L9680">
        <v>0.90515000000000001</v>
      </c>
      <c r="M9680">
        <v>0.61375000000000002</v>
      </c>
    </row>
    <row r="9681" spans="2:13" x14ac:dyDescent="0.35">
      <c r="B9681">
        <v>9678</v>
      </c>
      <c r="C9681">
        <v>0.96775</v>
      </c>
      <c r="D9681">
        <v>5.4350000000000002E-2</v>
      </c>
      <c r="E9681">
        <v>0.94115000000000004</v>
      </c>
      <c r="F9681">
        <v>0.49185000000000001</v>
      </c>
      <c r="G9681">
        <v>0.32605000000000001</v>
      </c>
      <c r="H9681">
        <v>1.8450000000000001E-2</v>
      </c>
      <c r="I9681">
        <v>0.59225000000000005</v>
      </c>
      <c r="J9681">
        <v>0.89644999999999997</v>
      </c>
      <c r="K9681">
        <v>0.23185</v>
      </c>
      <c r="L9681">
        <v>0.81755</v>
      </c>
      <c r="M9681">
        <v>0.90944999999999998</v>
      </c>
    </row>
    <row r="9682" spans="2:13" x14ac:dyDescent="0.35">
      <c r="B9682">
        <v>9679</v>
      </c>
      <c r="C9682">
        <v>0.96784999999999999</v>
      </c>
      <c r="D9682">
        <v>0.60485</v>
      </c>
      <c r="E9682">
        <v>0.21325</v>
      </c>
      <c r="F9682">
        <v>0.21154999999999999</v>
      </c>
      <c r="G9682">
        <v>0.95355000000000001</v>
      </c>
      <c r="H9682">
        <v>4.4949999999999997E-2</v>
      </c>
      <c r="I9682">
        <v>0.52264999999999995</v>
      </c>
      <c r="J9682">
        <v>0.87285000000000001</v>
      </c>
      <c r="K9682">
        <v>0.41385</v>
      </c>
      <c r="L9682">
        <v>0.86575000000000002</v>
      </c>
      <c r="M9682">
        <v>9.2850000000000002E-2</v>
      </c>
    </row>
    <row r="9683" spans="2:13" x14ac:dyDescent="0.35">
      <c r="B9683">
        <v>9680</v>
      </c>
      <c r="C9683">
        <v>0.96794999999999998</v>
      </c>
      <c r="D9683">
        <v>0.64585000000000004</v>
      </c>
      <c r="E9683">
        <v>0.72035000000000005</v>
      </c>
      <c r="F9683">
        <v>0.26384999999999997</v>
      </c>
      <c r="G9683">
        <v>0.70125000000000004</v>
      </c>
      <c r="H9683">
        <v>0.68605000000000005</v>
      </c>
      <c r="I9683">
        <v>0.69215000000000004</v>
      </c>
      <c r="J9683">
        <v>0.75004999999999999</v>
      </c>
      <c r="K9683">
        <v>0.12075</v>
      </c>
      <c r="L9683">
        <v>0.11165</v>
      </c>
      <c r="M9683">
        <v>9.1350000000000001E-2</v>
      </c>
    </row>
    <row r="9684" spans="2:13" x14ac:dyDescent="0.35">
      <c r="B9684">
        <v>9681</v>
      </c>
      <c r="C9684">
        <v>0.96804999999999997</v>
      </c>
      <c r="D9684">
        <v>0.87834999999999996</v>
      </c>
      <c r="E9684">
        <v>5.3650000000000003E-2</v>
      </c>
      <c r="F9684">
        <v>0.14945</v>
      </c>
      <c r="G9684">
        <v>0.10485</v>
      </c>
      <c r="H9684">
        <v>0.74844999999999995</v>
      </c>
      <c r="I9684">
        <v>0.30675000000000002</v>
      </c>
      <c r="J9684">
        <v>0.37685000000000002</v>
      </c>
      <c r="K9684">
        <v>0.77754999999999996</v>
      </c>
      <c r="L9684">
        <v>0.33005000000000001</v>
      </c>
      <c r="M9684">
        <v>0.54174999999999995</v>
      </c>
    </row>
    <row r="9685" spans="2:13" x14ac:dyDescent="0.35">
      <c r="B9685">
        <v>9682</v>
      </c>
      <c r="C9685">
        <v>0.96814999999999996</v>
      </c>
      <c r="D9685">
        <v>0.24635000000000001</v>
      </c>
      <c r="E9685">
        <v>0.87555000000000005</v>
      </c>
      <c r="F9685">
        <v>0.23365</v>
      </c>
      <c r="G9685">
        <v>3.3500000000000001E-3</v>
      </c>
      <c r="H9685">
        <v>0.93435000000000001</v>
      </c>
      <c r="I9685">
        <v>0.11865000000000001</v>
      </c>
      <c r="J9685">
        <v>0.19545000000000001</v>
      </c>
      <c r="K9685">
        <v>0.71914999999999996</v>
      </c>
      <c r="L9685">
        <v>0.26155</v>
      </c>
      <c r="M9685">
        <v>0.41944999999999999</v>
      </c>
    </row>
    <row r="9686" spans="2:13" x14ac:dyDescent="0.35">
      <c r="B9686">
        <v>9683</v>
      </c>
      <c r="C9686">
        <v>0.96825000000000006</v>
      </c>
      <c r="D9686">
        <v>0.52334999999999998</v>
      </c>
      <c r="E9686">
        <v>0.23744999999999999</v>
      </c>
      <c r="F9686">
        <v>0.26405000000000001</v>
      </c>
      <c r="G9686">
        <v>0.43685000000000002</v>
      </c>
      <c r="H9686">
        <v>0.43995000000000001</v>
      </c>
      <c r="I9686">
        <v>0.48144999999999999</v>
      </c>
      <c r="J9686">
        <v>0.20394999999999999</v>
      </c>
      <c r="K9686">
        <v>0.60514999999999997</v>
      </c>
      <c r="L9686">
        <v>0.13994999999999999</v>
      </c>
      <c r="M9686">
        <v>0.14915</v>
      </c>
    </row>
    <row r="9687" spans="2:13" x14ac:dyDescent="0.35">
      <c r="B9687">
        <v>9684</v>
      </c>
      <c r="C9687">
        <v>0.96835000000000004</v>
      </c>
      <c r="D9687">
        <v>0.61304999999999998</v>
      </c>
      <c r="E9687">
        <v>0.16735</v>
      </c>
      <c r="F9687">
        <v>0.87224999999999997</v>
      </c>
      <c r="G9687">
        <v>0.29635</v>
      </c>
      <c r="H9687">
        <v>0.37645000000000001</v>
      </c>
      <c r="I9687">
        <v>0.55994999999999995</v>
      </c>
      <c r="J9687">
        <v>0.50954999999999995</v>
      </c>
      <c r="K9687">
        <v>0.59365000000000001</v>
      </c>
      <c r="L9687">
        <v>0.78064999999999996</v>
      </c>
      <c r="M9687">
        <v>0.89654999999999996</v>
      </c>
    </row>
    <row r="9688" spans="2:13" x14ac:dyDescent="0.35">
      <c r="B9688">
        <v>9685</v>
      </c>
      <c r="C9688">
        <v>0.96845000000000003</v>
      </c>
      <c r="D9688">
        <v>0.61224999999999996</v>
      </c>
      <c r="E9688">
        <v>0.15035000000000001</v>
      </c>
      <c r="F9688">
        <v>0.48425000000000001</v>
      </c>
      <c r="G9688">
        <v>0.93315000000000003</v>
      </c>
      <c r="H9688">
        <v>0.76615</v>
      </c>
      <c r="I9688">
        <v>0.86534999999999995</v>
      </c>
      <c r="J9688">
        <v>0.66264999999999996</v>
      </c>
      <c r="K9688">
        <v>6.3450000000000006E-2</v>
      </c>
      <c r="L9688">
        <v>4.1849999999999998E-2</v>
      </c>
      <c r="M9688">
        <v>0.38795000000000002</v>
      </c>
    </row>
    <row r="9689" spans="2:13" x14ac:dyDescent="0.35">
      <c r="B9689">
        <v>9686</v>
      </c>
      <c r="C9689">
        <v>0.96855000000000002</v>
      </c>
      <c r="D9689">
        <v>0.46805000000000002</v>
      </c>
      <c r="E9689">
        <v>0.35004999999999997</v>
      </c>
      <c r="F9689">
        <v>0.65934999999999999</v>
      </c>
      <c r="G9689">
        <v>0.21925</v>
      </c>
      <c r="H9689">
        <v>2.1749999999999999E-2</v>
      </c>
      <c r="I9689">
        <v>0.27205000000000001</v>
      </c>
      <c r="J9689">
        <v>0.32865</v>
      </c>
      <c r="K9689">
        <v>0.70235000000000003</v>
      </c>
      <c r="L9689">
        <v>0.26135000000000003</v>
      </c>
      <c r="M9689">
        <v>0.33134999999999998</v>
      </c>
    </row>
    <row r="9690" spans="2:13" x14ac:dyDescent="0.35">
      <c r="B9690">
        <v>9687</v>
      </c>
      <c r="C9690">
        <v>0.96865000000000001</v>
      </c>
      <c r="D9690">
        <v>0.78495000000000004</v>
      </c>
      <c r="E9690">
        <v>0.54185000000000005</v>
      </c>
      <c r="F9690">
        <v>0.83294999999999997</v>
      </c>
      <c r="G9690">
        <v>0.94945000000000002</v>
      </c>
      <c r="H9690">
        <v>0.70925000000000005</v>
      </c>
      <c r="I9690">
        <v>0.76065000000000005</v>
      </c>
      <c r="J9690">
        <v>0.39595000000000002</v>
      </c>
      <c r="K9690">
        <v>0.63065000000000004</v>
      </c>
      <c r="L9690">
        <v>0.59255000000000002</v>
      </c>
      <c r="M9690">
        <v>0.50175000000000003</v>
      </c>
    </row>
    <row r="9691" spans="2:13" x14ac:dyDescent="0.35">
      <c r="B9691">
        <v>9688</v>
      </c>
      <c r="C9691">
        <v>0.96875</v>
      </c>
      <c r="D9691">
        <v>0.64375000000000004</v>
      </c>
      <c r="E9691">
        <v>0.94955000000000001</v>
      </c>
      <c r="F9691">
        <v>9.6750000000000003E-2</v>
      </c>
      <c r="G9691">
        <v>0.67674999999999996</v>
      </c>
      <c r="H9691">
        <v>0.97284999999999999</v>
      </c>
      <c r="I9691">
        <v>0.49195</v>
      </c>
      <c r="J9691">
        <v>0.16905000000000001</v>
      </c>
      <c r="K9691">
        <v>0.55435000000000001</v>
      </c>
      <c r="L9691">
        <v>0.53205000000000002</v>
      </c>
      <c r="M9691">
        <v>0.61134999999999995</v>
      </c>
    </row>
    <row r="9692" spans="2:13" x14ac:dyDescent="0.35">
      <c r="B9692">
        <v>9689</v>
      </c>
      <c r="C9692">
        <v>0.96884999999999999</v>
      </c>
      <c r="D9692">
        <v>0.40515000000000001</v>
      </c>
      <c r="E9692">
        <v>0.80495000000000005</v>
      </c>
      <c r="F9692">
        <v>0.57104999999999995</v>
      </c>
      <c r="G9692">
        <v>0.66274999999999995</v>
      </c>
      <c r="H9692">
        <v>0.28025</v>
      </c>
      <c r="I9692">
        <v>0.46665000000000001</v>
      </c>
      <c r="J9692">
        <v>0.52105000000000001</v>
      </c>
      <c r="K9692">
        <v>0.68374999999999997</v>
      </c>
      <c r="L9692">
        <v>0.34815000000000002</v>
      </c>
      <c r="M9692">
        <v>0.78815000000000002</v>
      </c>
    </row>
    <row r="9693" spans="2:13" x14ac:dyDescent="0.35">
      <c r="B9693">
        <v>9690</v>
      </c>
      <c r="C9693">
        <v>0.96894999999999998</v>
      </c>
      <c r="D9693">
        <v>0.37464999999999998</v>
      </c>
      <c r="E9693">
        <v>0.91554999999999997</v>
      </c>
      <c r="F9693">
        <v>0.89854999999999996</v>
      </c>
      <c r="G9693">
        <v>0.85345000000000004</v>
      </c>
      <c r="H9693">
        <v>0.62124999999999997</v>
      </c>
      <c r="I9693">
        <v>0.48235</v>
      </c>
      <c r="J9693">
        <v>1.915E-2</v>
      </c>
      <c r="K9693">
        <v>0.57115000000000005</v>
      </c>
      <c r="L9693">
        <v>0.86795</v>
      </c>
      <c r="M9693">
        <v>0.28865000000000002</v>
      </c>
    </row>
    <row r="9694" spans="2:13" x14ac:dyDescent="0.35">
      <c r="B9694">
        <v>9691</v>
      </c>
      <c r="C9694">
        <v>0.96904999999999997</v>
      </c>
      <c r="D9694">
        <v>0.53195000000000003</v>
      </c>
      <c r="E9694">
        <v>0.80864999999999998</v>
      </c>
      <c r="F9694">
        <v>0.68974999999999997</v>
      </c>
      <c r="G9694">
        <v>0.19855</v>
      </c>
      <c r="H9694">
        <v>0.70104999999999995</v>
      </c>
      <c r="I9694">
        <v>1.8950000000000002E-2</v>
      </c>
      <c r="J9694">
        <v>4.1750000000000002E-2</v>
      </c>
      <c r="K9694">
        <v>0.93115000000000003</v>
      </c>
      <c r="L9694">
        <v>0.67474999999999996</v>
      </c>
      <c r="M9694">
        <v>0.95604999999999996</v>
      </c>
    </row>
    <row r="9695" spans="2:13" x14ac:dyDescent="0.35">
      <c r="B9695">
        <v>9692</v>
      </c>
      <c r="C9695">
        <v>0.96914999999999996</v>
      </c>
      <c r="D9695">
        <v>0.18265000000000001</v>
      </c>
      <c r="E9695">
        <v>1.255E-2</v>
      </c>
      <c r="F9695">
        <v>0.59824999999999995</v>
      </c>
      <c r="G9695">
        <v>0.14835000000000001</v>
      </c>
      <c r="H9695">
        <v>0.77785000000000004</v>
      </c>
      <c r="I9695">
        <v>0.84635000000000005</v>
      </c>
      <c r="J9695">
        <v>0.92525000000000002</v>
      </c>
      <c r="K9695">
        <v>0.70015000000000005</v>
      </c>
      <c r="L9695">
        <v>0.47415000000000002</v>
      </c>
      <c r="M9695">
        <v>4.5350000000000001E-2</v>
      </c>
    </row>
    <row r="9696" spans="2:13" x14ac:dyDescent="0.35">
      <c r="B9696">
        <v>9693</v>
      </c>
      <c r="C9696">
        <v>0.96924999999999994</v>
      </c>
      <c r="D9696">
        <v>0.31355</v>
      </c>
      <c r="E9696">
        <v>0.46975</v>
      </c>
      <c r="F9696">
        <v>0.16084999999999999</v>
      </c>
      <c r="G9696">
        <v>0.36985000000000001</v>
      </c>
      <c r="H9696">
        <v>0.89144999999999996</v>
      </c>
      <c r="I9696">
        <v>0.58704999999999996</v>
      </c>
      <c r="J9696">
        <v>0.66705000000000003</v>
      </c>
      <c r="K9696">
        <v>0.69135000000000002</v>
      </c>
      <c r="L9696">
        <v>0.23555000000000001</v>
      </c>
      <c r="M9696">
        <v>0.22555</v>
      </c>
    </row>
    <row r="9697" spans="2:13" x14ac:dyDescent="0.35">
      <c r="B9697">
        <v>9694</v>
      </c>
      <c r="C9697">
        <v>0.96935000000000004</v>
      </c>
      <c r="D9697">
        <v>0.27534999999999998</v>
      </c>
      <c r="E9697">
        <v>0.74834999999999996</v>
      </c>
      <c r="F9697">
        <v>0.27224999999999999</v>
      </c>
      <c r="G9697">
        <v>0.49235000000000001</v>
      </c>
      <c r="H9697">
        <v>0.84965000000000002</v>
      </c>
      <c r="I9697">
        <v>4.6249999999999999E-2</v>
      </c>
      <c r="J9697">
        <v>0.15815000000000001</v>
      </c>
      <c r="K9697">
        <v>0.50824999999999998</v>
      </c>
      <c r="L9697">
        <v>0.47994999999999999</v>
      </c>
      <c r="M9697">
        <v>0.66115000000000002</v>
      </c>
    </row>
    <row r="9698" spans="2:13" x14ac:dyDescent="0.35">
      <c r="B9698">
        <v>9695</v>
      </c>
      <c r="C9698">
        <v>0.96945000000000003</v>
      </c>
      <c r="D9698">
        <v>0.72655000000000003</v>
      </c>
      <c r="E9698">
        <v>0.90544999999999998</v>
      </c>
      <c r="F9698">
        <v>0.95004999999999995</v>
      </c>
      <c r="G9698">
        <v>0.14555000000000001</v>
      </c>
      <c r="H9698">
        <v>0.28344999999999998</v>
      </c>
      <c r="I9698">
        <v>0.89854999999999996</v>
      </c>
      <c r="J9698">
        <v>0.58094999999999997</v>
      </c>
      <c r="K9698">
        <v>0.14885000000000001</v>
      </c>
      <c r="L9698">
        <v>0.42504999999999998</v>
      </c>
      <c r="M9698">
        <v>0.66805000000000003</v>
      </c>
    </row>
    <row r="9699" spans="2:13" x14ac:dyDescent="0.35">
      <c r="B9699">
        <v>9696</v>
      </c>
      <c r="C9699">
        <v>0.96955000000000002</v>
      </c>
      <c r="D9699">
        <v>0.26565</v>
      </c>
      <c r="E9699">
        <v>0.36625000000000002</v>
      </c>
      <c r="F9699">
        <v>0.31495000000000001</v>
      </c>
      <c r="G9699">
        <v>0.27694999999999997</v>
      </c>
      <c r="H9699">
        <v>0.19835</v>
      </c>
      <c r="I9699">
        <v>6.0449999999999997E-2</v>
      </c>
      <c r="J9699">
        <v>0.32805000000000001</v>
      </c>
      <c r="K9699">
        <v>0.29654999999999998</v>
      </c>
      <c r="L9699">
        <v>0.23175000000000001</v>
      </c>
      <c r="M9699">
        <v>0.53125</v>
      </c>
    </row>
    <row r="9700" spans="2:13" x14ac:dyDescent="0.35">
      <c r="B9700">
        <v>9697</v>
      </c>
      <c r="C9700">
        <v>0.96965000000000001</v>
      </c>
      <c r="D9700">
        <v>0.26114999999999999</v>
      </c>
      <c r="E9700">
        <v>0.31204999999999999</v>
      </c>
      <c r="F9700">
        <v>0.58745000000000003</v>
      </c>
      <c r="G9700">
        <v>2.1149999999999999E-2</v>
      </c>
      <c r="H9700">
        <v>0.15695000000000001</v>
      </c>
      <c r="I9700">
        <v>0.41575000000000001</v>
      </c>
      <c r="J9700">
        <v>0.26824999999999999</v>
      </c>
      <c r="K9700">
        <v>0.41244999999999998</v>
      </c>
      <c r="L9700">
        <v>0.85045000000000004</v>
      </c>
      <c r="M9700">
        <v>0.72975000000000001</v>
      </c>
    </row>
    <row r="9701" spans="2:13" x14ac:dyDescent="0.35">
      <c r="B9701">
        <v>9698</v>
      </c>
      <c r="C9701">
        <v>0.96975</v>
      </c>
      <c r="D9701">
        <v>0.93174999999999997</v>
      </c>
      <c r="E9701">
        <v>0.90085000000000004</v>
      </c>
      <c r="F9701">
        <v>0.96014999999999995</v>
      </c>
      <c r="G9701">
        <v>0.42194999999999999</v>
      </c>
      <c r="H9701">
        <v>0.82235000000000003</v>
      </c>
      <c r="I9701">
        <v>0.93005000000000004</v>
      </c>
      <c r="J9701">
        <v>0.78054999999999997</v>
      </c>
      <c r="K9701">
        <v>0.98234999999999995</v>
      </c>
      <c r="L9701">
        <v>0.65375000000000005</v>
      </c>
      <c r="M9701">
        <v>0.69164999999999999</v>
      </c>
    </row>
    <row r="9702" spans="2:13" x14ac:dyDescent="0.35">
      <c r="B9702">
        <v>9699</v>
      </c>
      <c r="C9702">
        <v>0.96984999999999999</v>
      </c>
      <c r="D9702">
        <v>0.64605000000000001</v>
      </c>
      <c r="E9702">
        <v>8.8349999999999998E-2</v>
      </c>
      <c r="F9702">
        <v>0.41215000000000002</v>
      </c>
      <c r="G9702">
        <v>0.71614999999999995</v>
      </c>
      <c r="H9702">
        <v>1.325E-2</v>
      </c>
      <c r="I9702">
        <v>0.21415000000000001</v>
      </c>
      <c r="J9702">
        <v>0.93784999999999996</v>
      </c>
      <c r="K9702">
        <v>0.88224999999999998</v>
      </c>
      <c r="L9702">
        <v>0.16145000000000001</v>
      </c>
      <c r="M9702">
        <v>0.50975000000000004</v>
      </c>
    </row>
    <row r="9703" spans="2:13" x14ac:dyDescent="0.35">
      <c r="B9703">
        <v>9700</v>
      </c>
      <c r="C9703">
        <v>0.96994999999999998</v>
      </c>
      <c r="D9703">
        <v>0.83284999999999998</v>
      </c>
      <c r="E9703">
        <v>0.18595</v>
      </c>
      <c r="F9703">
        <v>0.17094999999999999</v>
      </c>
      <c r="G9703">
        <v>0.52144999999999997</v>
      </c>
      <c r="H9703">
        <v>0.82845000000000002</v>
      </c>
      <c r="I9703">
        <v>0.86755000000000004</v>
      </c>
      <c r="J9703">
        <v>0.13095000000000001</v>
      </c>
      <c r="K9703">
        <v>9.1450000000000004E-2</v>
      </c>
      <c r="L9703">
        <v>0.42814999999999998</v>
      </c>
      <c r="M9703">
        <v>0.37185000000000001</v>
      </c>
    </row>
    <row r="9704" spans="2:13" x14ac:dyDescent="0.35">
      <c r="B9704">
        <v>9701</v>
      </c>
      <c r="C9704">
        <v>0.97004999999999997</v>
      </c>
      <c r="D9704">
        <v>0.11325</v>
      </c>
      <c r="E9704">
        <v>0.75365000000000004</v>
      </c>
      <c r="F9704">
        <v>0.77764999999999995</v>
      </c>
      <c r="G9704">
        <v>0.61804999999999999</v>
      </c>
      <c r="H9704">
        <v>0.45005000000000001</v>
      </c>
      <c r="I9704">
        <v>0.13585</v>
      </c>
      <c r="J9704">
        <v>0.52705000000000002</v>
      </c>
      <c r="K9704">
        <v>0.86434999999999995</v>
      </c>
      <c r="L9704">
        <v>0.71835000000000004</v>
      </c>
      <c r="M9704">
        <v>0.85304999999999997</v>
      </c>
    </row>
    <row r="9705" spans="2:13" x14ac:dyDescent="0.35">
      <c r="B9705">
        <v>9702</v>
      </c>
      <c r="C9705">
        <v>0.97014999999999996</v>
      </c>
      <c r="D9705">
        <v>0.45724999999999999</v>
      </c>
      <c r="E9705">
        <v>0.11355</v>
      </c>
      <c r="F9705">
        <v>0.27455000000000002</v>
      </c>
      <c r="G9705">
        <v>0.17735000000000001</v>
      </c>
      <c r="H9705">
        <v>0.13025</v>
      </c>
      <c r="I9705">
        <v>0.14745</v>
      </c>
      <c r="J9705">
        <v>2.8850000000000001E-2</v>
      </c>
      <c r="K9705">
        <v>0.13105</v>
      </c>
      <c r="L9705">
        <v>0.81535000000000002</v>
      </c>
      <c r="M9705">
        <v>0.33684999999999998</v>
      </c>
    </row>
    <row r="9706" spans="2:13" x14ac:dyDescent="0.35">
      <c r="B9706">
        <v>9703</v>
      </c>
      <c r="C9706">
        <v>0.97024999999999995</v>
      </c>
      <c r="D9706">
        <v>0.58455000000000001</v>
      </c>
      <c r="E9706">
        <v>0.17705000000000001</v>
      </c>
      <c r="F9706">
        <v>0.31464999999999999</v>
      </c>
      <c r="G9706">
        <v>0.70204999999999995</v>
      </c>
      <c r="H9706">
        <v>0.43575000000000003</v>
      </c>
      <c r="I9706">
        <v>3.5150000000000001E-2</v>
      </c>
      <c r="J9706">
        <v>0.27944999999999998</v>
      </c>
      <c r="K9706">
        <v>0.18325</v>
      </c>
      <c r="L9706">
        <v>0.64275000000000004</v>
      </c>
      <c r="M9706">
        <v>0.14985000000000001</v>
      </c>
    </row>
    <row r="9707" spans="2:13" x14ac:dyDescent="0.35">
      <c r="B9707">
        <v>9704</v>
      </c>
      <c r="C9707">
        <v>0.97035000000000005</v>
      </c>
      <c r="D9707">
        <v>0.42725000000000002</v>
      </c>
      <c r="E9707">
        <v>0.93515000000000004</v>
      </c>
      <c r="F9707">
        <v>0.65925</v>
      </c>
      <c r="G9707">
        <v>7.3050000000000004E-2</v>
      </c>
      <c r="H9707">
        <v>0.64844999999999997</v>
      </c>
      <c r="I9707">
        <v>0.68964999999999999</v>
      </c>
      <c r="J9707">
        <v>0.95735000000000003</v>
      </c>
      <c r="K9707">
        <v>0.43014999999999998</v>
      </c>
      <c r="L9707">
        <v>0.68825000000000003</v>
      </c>
      <c r="M9707">
        <v>0.42725000000000002</v>
      </c>
    </row>
    <row r="9708" spans="2:13" x14ac:dyDescent="0.35">
      <c r="B9708">
        <v>9705</v>
      </c>
      <c r="C9708">
        <v>0.97045000000000003</v>
      </c>
      <c r="D9708">
        <v>0.55284999999999995</v>
      </c>
      <c r="E9708">
        <v>8.2849999999999993E-2</v>
      </c>
      <c r="F9708">
        <v>0.41715000000000002</v>
      </c>
      <c r="G9708">
        <v>0.82845000000000002</v>
      </c>
      <c r="H9708">
        <v>0.16575000000000001</v>
      </c>
      <c r="I9708">
        <v>0.57335000000000003</v>
      </c>
      <c r="J9708">
        <v>0.34434999999999999</v>
      </c>
      <c r="K9708">
        <v>0.13725000000000001</v>
      </c>
      <c r="L9708">
        <v>0.87175000000000002</v>
      </c>
      <c r="M9708">
        <v>0.99355000000000004</v>
      </c>
    </row>
    <row r="9709" spans="2:13" x14ac:dyDescent="0.35">
      <c r="B9709">
        <v>9706</v>
      </c>
      <c r="C9709">
        <v>0.97055000000000002</v>
      </c>
      <c r="D9709">
        <v>0.70925000000000005</v>
      </c>
      <c r="E9709">
        <v>0.91085000000000005</v>
      </c>
      <c r="F9709">
        <v>3.4750000000000003E-2</v>
      </c>
      <c r="G9709">
        <v>0.70545000000000002</v>
      </c>
      <c r="H9709">
        <v>0.57284999999999997</v>
      </c>
      <c r="I9709">
        <v>0.91405000000000003</v>
      </c>
      <c r="J9709">
        <v>8.6150000000000004E-2</v>
      </c>
      <c r="K9709">
        <v>0.87155000000000005</v>
      </c>
      <c r="L9709">
        <v>0.72635000000000005</v>
      </c>
      <c r="M9709">
        <v>0.12955</v>
      </c>
    </row>
    <row r="9710" spans="2:13" x14ac:dyDescent="0.35">
      <c r="B9710">
        <v>9707</v>
      </c>
      <c r="C9710">
        <v>0.97065000000000001</v>
      </c>
      <c r="D9710">
        <v>0.10255</v>
      </c>
      <c r="E9710">
        <v>0.17185</v>
      </c>
      <c r="F9710">
        <v>0.54854999999999998</v>
      </c>
      <c r="G9710">
        <v>0.51944999999999997</v>
      </c>
      <c r="H9710">
        <v>0.74004999999999999</v>
      </c>
      <c r="I9710">
        <v>0.81035000000000001</v>
      </c>
      <c r="J9710">
        <v>0.13055</v>
      </c>
      <c r="K9710">
        <v>0.27925</v>
      </c>
      <c r="L9710">
        <v>0.87465000000000004</v>
      </c>
      <c r="M9710">
        <v>0.81664999999999999</v>
      </c>
    </row>
    <row r="9711" spans="2:13" x14ac:dyDescent="0.35">
      <c r="B9711">
        <v>9708</v>
      </c>
      <c r="C9711">
        <v>0.97075</v>
      </c>
      <c r="D9711">
        <v>0.80964999999999998</v>
      </c>
      <c r="E9711">
        <v>0.54105000000000003</v>
      </c>
      <c r="F9711">
        <v>0.93915000000000004</v>
      </c>
      <c r="G9711">
        <v>0.87495000000000001</v>
      </c>
      <c r="H9711">
        <v>0.58574999999999999</v>
      </c>
      <c r="I9711">
        <v>0.72375</v>
      </c>
      <c r="J9711">
        <v>0.65954999999999997</v>
      </c>
      <c r="K9711">
        <v>0.44245000000000001</v>
      </c>
      <c r="L9711">
        <v>0.44795000000000001</v>
      </c>
      <c r="M9711">
        <v>6.905E-2</v>
      </c>
    </row>
    <row r="9712" spans="2:13" x14ac:dyDescent="0.35">
      <c r="B9712">
        <v>9709</v>
      </c>
      <c r="C9712">
        <v>0.97084999999999999</v>
      </c>
      <c r="D9712">
        <v>0.33305000000000001</v>
      </c>
      <c r="E9712">
        <v>0.61645000000000005</v>
      </c>
      <c r="F9712">
        <v>0.93484999999999996</v>
      </c>
      <c r="G9712">
        <v>0.67005000000000003</v>
      </c>
      <c r="H9712">
        <v>0.17755000000000001</v>
      </c>
      <c r="I9712">
        <v>0.39305000000000001</v>
      </c>
      <c r="J9712">
        <v>0.62734999999999996</v>
      </c>
      <c r="K9712">
        <v>2.725E-2</v>
      </c>
      <c r="L9712">
        <v>0.17935000000000001</v>
      </c>
      <c r="M9712">
        <v>0.17555000000000001</v>
      </c>
    </row>
    <row r="9713" spans="2:13" x14ac:dyDescent="0.35">
      <c r="B9713">
        <v>9710</v>
      </c>
      <c r="C9713">
        <v>0.97094999999999998</v>
      </c>
      <c r="D9713">
        <v>0.65695000000000003</v>
      </c>
      <c r="E9713">
        <v>0.70125000000000004</v>
      </c>
      <c r="F9713">
        <v>0.49114999999999998</v>
      </c>
      <c r="G9713">
        <v>0.82994999999999997</v>
      </c>
      <c r="H9713">
        <v>0.14235</v>
      </c>
      <c r="I9713">
        <v>0.10005</v>
      </c>
      <c r="J9713">
        <v>0.35625000000000001</v>
      </c>
      <c r="K9713">
        <v>0.57374999999999998</v>
      </c>
      <c r="L9713">
        <v>0.18815000000000001</v>
      </c>
      <c r="M9713">
        <v>0.25764999999999999</v>
      </c>
    </row>
    <row r="9714" spans="2:13" x14ac:dyDescent="0.35">
      <c r="B9714">
        <v>9711</v>
      </c>
      <c r="C9714">
        <v>0.97104999999999997</v>
      </c>
      <c r="D9714">
        <v>0.12995000000000001</v>
      </c>
      <c r="E9714">
        <v>0.86055000000000004</v>
      </c>
      <c r="F9714">
        <v>0.69974999999999998</v>
      </c>
      <c r="G9714">
        <v>0.49364999999999998</v>
      </c>
      <c r="H9714">
        <v>0.59865000000000002</v>
      </c>
      <c r="I9714">
        <v>0.65115000000000001</v>
      </c>
      <c r="J9714">
        <v>0.81615000000000004</v>
      </c>
      <c r="K9714">
        <v>0.57604999999999995</v>
      </c>
      <c r="L9714">
        <v>0.26874999999999999</v>
      </c>
      <c r="M9714">
        <v>0.94694999999999996</v>
      </c>
    </row>
    <row r="9715" spans="2:13" x14ac:dyDescent="0.35">
      <c r="B9715">
        <v>9712</v>
      </c>
      <c r="C9715">
        <v>0.97114999999999996</v>
      </c>
      <c r="D9715">
        <v>0.32514999999999999</v>
      </c>
      <c r="E9715">
        <v>0.95774999999999999</v>
      </c>
      <c r="F9715">
        <v>0.63824999999999998</v>
      </c>
      <c r="G9715">
        <v>0.82015000000000005</v>
      </c>
      <c r="H9715">
        <v>0.68945000000000001</v>
      </c>
      <c r="I9715">
        <v>0.95215000000000005</v>
      </c>
      <c r="J9715">
        <v>0.69225000000000003</v>
      </c>
      <c r="K9715">
        <v>0.82955000000000001</v>
      </c>
      <c r="L9715">
        <v>0.58655000000000002</v>
      </c>
      <c r="M9715">
        <v>0.85204999999999997</v>
      </c>
    </row>
    <row r="9716" spans="2:13" x14ac:dyDescent="0.35">
      <c r="B9716">
        <v>9713</v>
      </c>
      <c r="C9716">
        <v>0.97124999999999995</v>
      </c>
      <c r="D9716">
        <v>0.56945000000000001</v>
      </c>
      <c r="E9716">
        <v>0.82715000000000005</v>
      </c>
      <c r="F9716">
        <v>0.82594999999999996</v>
      </c>
      <c r="G9716">
        <v>0.77675000000000005</v>
      </c>
      <c r="H9716">
        <v>0.36314999999999997</v>
      </c>
      <c r="I9716">
        <v>0.12595000000000001</v>
      </c>
      <c r="J9716">
        <v>5.0650000000000001E-2</v>
      </c>
      <c r="K9716">
        <v>0.20965</v>
      </c>
      <c r="L9716">
        <v>0.78044999999999998</v>
      </c>
      <c r="M9716">
        <v>0.76424999999999998</v>
      </c>
    </row>
    <row r="9717" spans="2:13" x14ac:dyDescent="0.35">
      <c r="B9717">
        <v>9714</v>
      </c>
      <c r="C9717">
        <v>0.97135000000000005</v>
      </c>
      <c r="D9717">
        <v>0.45374999999999999</v>
      </c>
      <c r="E9717">
        <v>0.13614999999999999</v>
      </c>
      <c r="F9717">
        <v>0.74455000000000005</v>
      </c>
      <c r="G9717">
        <v>6.6250000000000003E-2</v>
      </c>
      <c r="H9717">
        <v>0.34675</v>
      </c>
      <c r="I9717">
        <v>0.58145000000000002</v>
      </c>
      <c r="J9717">
        <v>0.98065000000000002</v>
      </c>
      <c r="K9717">
        <v>2.2749999999999999E-2</v>
      </c>
      <c r="L9717">
        <v>0.73375000000000001</v>
      </c>
      <c r="M9717">
        <v>0.87055000000000005</v>
      </c>
    </row>
    <row r="9718" spans="2:13" x14ac:dyDescent="0.35">
      <c r="B9718">
        <v>9715</v>
      </c>
      <c r="C9718">
        <v>0.97145000000000004</v>
      </c>
      <c r="D9718">
        <v>0.66895000000000004</v>
      </c>
      <c r="E9718">
        <v>0.67125000000000001</v>
      </c>
      <c r="F9718">
        <v>0.76524999999999999</v>
      </c>
      <c r="G9718">
        <v>0.89324999999999999</v>
      </c>
      <c r="H9718">
        <v>0.90915000000000001</v>
      </c>
      <c r="I9718">
        <v>0.34055000000000002</v>
      </c>
      <c r="J9718">
        <v>0.23435</v>
      </c>
      <c r="K9718">
        <v>0.71494999999999997</v>
      </c>
      <c r="L9718">
        <v>0.19564999999999999</v>
      </c>
      <c r="M9718">
        <v>0.84765000000000001</v>
      </c>
    </row>
    <row r="9719" spans="2:13" x14ac:dyDescent="0.35">
      <c r="B9719">
        <v>9716</v>
      </c>
      <c r="C9719">
        <v>0.97155000000000002</v>
      </c>
      <c r="D9719">
        <v>3.8449999999999998E-2</v>
      </c>
      <c r="E9719">
        <v>0.36175000000000002</v>
      </c>
      <c r="F9719">
        <v>0.67935000000000001</v>
      </c>
      <c r="G9719">
        <v>0.41105000000000003</v>
      </c>
      <c r="H9719">
        <v>0.25764999999999999</v>
      </c>
      <c r="I9719">
        <v>0.80105000000000004</v>
      </c>
      <c r="J9719">
        <v>0.98534999999999995</v>
      </c>
      <c r="K9719">
        <v>0.32285000000000003</v>
      </c>
      <c r="L9719">
        <v>0.31035000000000001</v>
      </c>
      <c r="M9719">
        <v>0.24954999999999999</v>
      </c>
    </row>
    <row r="9720" spans="2:13" x14ac:dyDescent="0.35">
      <c r="B9720">
        <v>9717</v>
      </c>
      <c r="C9720">
        <v>0.97165000000000001</v>
      </c>
      <c r="D9720">
        <v>0.23895</v>
      </c>
      <c r="E9720">
        <v>0.91695000000000004</v>
      </c>
      <c r="F9720">
        <v>0.42104999999999998</v>
      </c>
      <c r="G9720">
        <v>0.89864999999999995</v>
      </c>
      <c r="H9720">
        <v>5.645E-2</v>
      </c>
      <c r="I9720">
        <v>0.84494999999999998</v>
      </c>
      <c r="J9720">
        <v>0.69435000000000002</v>
      </c>
      <c r="K9720">
        <v>0.85514999999999997</v>
      </c>
      <c r="L9720">
        <v>6.9849999999999995E-2</v>
      </c>
      <c r="M9720">
        <v>0.79315000000000002</v>
      </c>
    </row>
    <row r="9721" spans="2:13" x14ac:dyDescent="0.35">
      <c r="B9721">
        <v>9718</v>
      </c>
      <c r="C9721">
        <v>0.97175</v>
      </c>
      <c r="D9721">
        <v>0.82104999999999995</v>
      </c>
      <c r="E9721">
        <v>0.30035000000000001</v>
      </c>
      <c r="F9721">
        <v>0.92964999999999998</v>
      </c>
      <c r="G9721">
        <v>0.97055000000000002</v>
      </c>
      <c r="H9721">
        <v>0.33095000000000002</v>
      </c>
      <c r="I9721">
        <v>0.98204999999999998</v>
      </c>
      <c r="J9721">
        <v>0.94635000000000002</v>
      </c>
      <c r="K9721">
        <v>0.65485000000000004</v>
      </c>
      <c r="L9721">
        <v>0.72535000000000005</v>
      </c>
      <c r="M9721">
        <v>0.20874999999999999</v>
      </c>
    </row>
    <row r="9722" spans="2:13" x14ac:dyDescent="0.35">
      <c r="B9722">
        <v>9719</v>
      </c>
      <c r="C9722">
        <v>0.97184999999999999</v>
      </c>
      <c r="D9722">
        <v>0.49504999999999999</v>
      </c>
      <c r="E9722">
        <v>0.61045000000000005</v>
      </c>
      <c r="F9722">
        <v>0.25595000000000001</v>
      </c>
      <c r="G9722">
        <v>0.64785000000000004</v>
      </c>
      <c r="H9722">
        <v>6.0949999999999997E-2</v>
      </c>
      <c r="I9722">
        <v>0.59065000000000001</v>
      </c>
      <c r="J9722">
        <v>0.11515</v>
      </c>
      <c r="K9722">
        <v>0.85655000000000003</v>
      </c>
      <c r="L9722">
        <v>0.44735000000000003</v>
      </c>
      <c r="M9722">
        <v>0.94045000000000001</v>
      </c>
    </row>
    <row r="9723" spans="2:13" x14ac:dyDescent="0.35">
      <c r="B9723">
        <v>9720</v>
      </c>
      <c r="C9723">
        <v>0.97194999999999998</v>
      </c>
      <c r="D9723">
        <v>0.38085000000000002</v>
      </c>
      <c r="E9723">
        <v>0.55574999999999997</v>
      </c>
      <c r="F9723">
        <v>0.66725000000000001</v>
      </c>
      <c r="G9723">
        <v>0.86124999999999996</v>
      </c>
      <c r="H9723">
        <v>0.82945000000000002</v>
      </c>
      <c r="I9723">
        <v>0.61114999999999997</v>
      </c>
      <c r="J9723">
        <v>0.81874999999999998</v>
      </c>
      <c r="K9723">
        <v>0.66495000000000004</v>
      </c>
      <c r="L9723">
        <v>0.42764999999999997</v>
      </c>
      <c r="M9723">
        <v>0.56264999999999998</v>
      </c>
    </row>
    <row r="9724" spans="2:13" x14ac:dyDescent="0.35">
      <c r="B9724">
        <v>9721</v>
      </c>
      <c r="C9724">
        <v>0.97204999999999997</v>
      </c>
      <c r="D9724">
        <v>0.86845000000000006</v>
      </c>
      <c r="E9724">
        <v>0.33934999999999998</v>
      </c>
      <c r="F9724">
        <v>0.51534999999999997</v>
      </c>
      <c r="G9724">
        <v>0.58994999999999997</v>
      </c>
      <c r="H9724">
        <v>0.88095000000000001</v>
      </c>
      <c r="I9724">
        <v>0.36495</v>
      </c>
      <c r="J9724">
        <v>0.71845000000000003</v>
      </c>
      <c r="K9724">
        <v>0.10545</v>
      </c>
      <c r="L9724">
        <v>0.72555000000000003</v>
      </c>
      <c r="M9724">
        <v>0.81135000000000002</v>
      </c>
    </row>
    <row r="9725" spans="2:13" x14ac:dyDescent="0.35">
      <c r="B9725">
        <v>9722</v>
      </c>
      <c r="C9725">
        <v>0.97214999999999996</v>
      </c>
      <c r="D9725">
        <v>0.45695000000000002</v>
      </c>
      <c r="E9725">
        <v>0.23294999999999999</v>
      </c>
      <c r="F9725">
        <v>0.32145000000000001</v>
      </c>
      <c r="G9725">
        <v>9.4049999999999995E-2</v>
      </c>
      <c r="H9725">
        <v>0.98265000000000002</v>
      </c>
      <c r="I9725">
        <v>0.17974999999999999</v>
      </c>
      <c r="J9725">
        <v>0.90244999999999997</v>
      </c>
      <c r="K9725">
        <v>0.50785000000000002</v>
      </c>
      <c r="L9725">
        <v>0.41654999999999998</v>
      </c>
      <c r="M9725">
        <v>0.28484999999999999</v>
      </c>
    </row>
    <row r="9726" spans="2:13" x14ac:dyDescent="0.35">
      <c r="B9726">
        <v>9723</v>
      </c>
      <c r="C9726">
        <v>0.97224999999999995</v>
      </c>
      <c r="D9726">
        <v>0.69184999999999997</v>
      </c>
      <c r="E9726">
        <v>0.25795000000000001</v>
      </c>
      <c r="F9726">
        <v>0.76254999999999995</v>
      </c>
      <c r="G9726">
        <v>0.49435000000000001</v>
      </c>
      <c r="H9726">
        <v>0.77644999999999997</v>
      </c>
      <c r="I9726">
        <v>0.40765000000000001</v>
      </c>
      <c r="J9726">
        <v>0.87065000000000003</v>
      </c>
      <c r="K9726">
        <v>0.76624999999999999</v>
      </c>
      <c r="L9726">
        <v>0.40555000000000002</v>
      </c>
      <c r="M9726">
        <v>0.79895000000000005</v>
      </c>
    </row>
    <row r="9727" spans="2:13" x14ac:dyDescent="0.35">
      <c r="B9727">
        <v>9724</v>
      </c>
      <c r="C9727">
        <v>0.97235000000000005</v>
      </c>
      <c r="D9727">
        <v>2.4499999999999999E-3</v>
      </c>
      <c r="E9727">
        <v>0.98255000000000003</v>
      </c>
      <c r="F9727">
        <v>0.73594999999999999</v>
      </c>
      <c r="G9727">
        <v>0.39245000000000002</v>
      </c>
      <c r="H9727">
        <v>0.10485</v>
      </c>
      <c r="I9727">
        <v>0.29615000000000002</v>
      </c>
      <c r="J9727">
        <v>0.84694999999999998</v>
      </c>
      <c r="K9727">
        <v>0.51134999999999997</v>
      </c>
      <c r="L9727">
        <v>0.10804999999999999</v>
      </c>
      <c r="M9727">
        <v>0.44705</v>
      </c>
    </row>
    <row r="9728" spans="2:13" x14ac:dyDescent="0.35">
      <c r="B9728">
        <v>9725</v>
      </c>
      <c r="C9728">
        <v>0.97245000000000004</v>
      </c>
      <c r="D9728">
        <v>5.595E-2</v>
      </c>
      <c r="E9728">
        <v>0.34175</v>
      </c>
      <c r="F9728">
        <v>0.23425000000000001</v>
      </c>
      <c r="G9728">
        <v>0.79974999999999996</v>
      </c>
      <c r="H9728">
        <v>0.67905000000000004</v>
      </c>
      <c r="I9728">
        <v>0.54735</v>
      </c>
      <c r="J9728">
        <v>0.43804999999999999</v>
      </c>
      <c r="K9728">
        <v>0.47194999999999998</v>
      </c>
      <c r="L9728">
        <v>3.0450000000000001E-2</v>
      </c>
      <c r="M9728">
        <v>0.23064999999999999</v>
      </c>
    </row>
    <row r="9729" spans="2:13" x14ac:dyDescent="0.35">
      <c r="B9729">
        <v>9726</v>
      </c>
      <c r="C9729">
        <v>0.97255000000000003</v>
      </c>
      <c r="D9729">
        <v>0.96375</v>
      </c>
      <c r="E9729">
        <v>0.12295</v>
      </c>
      <c r="F9729">
        <v>0.63124999999999998</v>
      </c>
      <c r="G9729">
        <v>0.79674999999999996</v>
      </c>
      <c r="H9729">
        <v>0.94484999999999997</v>
      </c>
      <c r="I9729">
        <v>0.34944999999999998</v>
      </c>
      <c r="J9729">
        <v>0.82735000000000003</v>
      </c>
      <c r="K9729">
        <v>0.40305000000000002</v>
      </c>
      <c r="L9729">
        <v>0.91495000000000004</v>
      </c>
      <c r="M9729">
        <v>0.42285</v>
      </c>
    </row>
    <row r="9730" spans="2:13" x14ac:dyDescent="0.35">
      <c r="B9730">
        <v>9727</v>
      </c>
      <c r="C9730">
        <v>0.97265000000000001</v>
      </c>
      <c r="D9730">
        <v>0.21875</v>
      </c>
      <c r="E9730">
        <v>0.45284999999999997</v>
      </c>
      <c r="F9730">
        <v>0.27345000000000003</v>
      </c>
      <c r="G9730">
        <v>0.56415000000000004</v>
      </c>
      <c r="H9730">
        <v>0.45195000000000002</v>
      </c>
      <c r="I9730">
        <v>2.085E-2</v>
      </c>
      <c r="J9730">
        <v>0.77305000000000001</v>
      </c>
      <c r="K9730">
        <v>0.34205000000000002</v>
      </c>
      <c r="L9730">
        <v>0.38695000000000002</v>
      </c>
      <c r="M9730">
        <v>0.53644999999999998</v>
      </c>
    </row>
    <row r="9731" spans="2:13" x14ac:dyDescent="0.35">
      <c r="B9731">
        <v>9728</v>
      </c>
      <c r="C9731">
        <v>0.97275</v>
      </c>
      <c r="D9731">
        <v>0.99914999999999998</v>
      </c>
      <c r="E9731">
        <v>0.88055000000000005</v>
      </c>
      <c r="F9731">
        <v>0.37395</v>
      </c>
      <c r="G9731">
        <v>0.12225</v>
      </c>
      <c r="H9731">
        <v>0.50644999999999996</v>
      </c>
      <c r="I9731">
        <v>0.86124999999999996</v>
      </c>
      <c r="J9731">
        <v>0.96214999999999995</v>
      </c>
      <c r="K9731">
        <v>9.3850000000000003E-2</v>
      </c>
      <c r="L9731">
        <v>0.82604999999999995</v>
      </c>
      <c r="M9731">
        <v>6.5500000000000003E-3</v>
      </c>
    </row>
    <row r="9732" spans="2:13" x14ac:dyDescent="0.35">
      <c r="B9732">
        <v>9729</v>
      </c>
      <c r="C9732">
        <v>0.97284999999999999</v>
      </c>
      <c r="D9732">
        <v>0.71675</v>
      </c>
      <c r="E9732">
        <v>0.47275</v>
      </c>
      <c r="F9732">
        <v>0.68584999999999996</v>
      </c>
      <c r="G9732">
        <v>0.10564999999999999</v>
      </c>
      <c r="H9732">
        <v>0.58355000000000001</v>
      </c>
      <c r="I9732">
        <v>9.0249999999999997E-2</v>
      </c>
      <c r="J9732">
        <v>0.27975</v>
      </c>
      <c r="K9732">
        <v>0.52144999999999997</v>
      </c>
      <c r="L9732">
        <v>0.77764999999999995</v>
      </c>
      <c r="M9732">
        <v>0.63354999999999995</v>
      </c>
    </row>
    <row r="9733" spans="2:13" x14ac:dyDescent="0.35">
      <c r="B9733">
        <v>9730</v>
      </c>
      <c r="C9733">
        <v>0.97294999999999998</v>
      </c>
      <c r="D9733">
        <v>0.88424999999999998</v>
      </c>
      <c r="E9733">
        <v>0.36735000000000001</v>
      </c>
      <c r="F9733">
        <v>0.21185000000000001</v>
      </c>
      <c r="G9733">
        <v>0.10695</v>
      </c>
      <c r="H9733">
        <v>0.92154999999999998</v>
      </c>
      <c r="I9733">
        <v>6.9949999999999998E-2</v>
      </c>
      <c r="J9733">
        <v>0.85845000000000005</v>
      </c>
      <c r="K9733">
        <v>0.40794999999999998</v>
      </c>
      <c r="L9733">
        <v>0.97724999999999995</v>
      </c>
      <c r="M9733">
        <v>0.49245</v>
      </c>
    </row>
    <row r="9734" spans="2:13" x14ac:dyDescent="0.35">
      <c r="B9734">
        <v>9731</v>
      </c>
      <c r="C9734">
        <v>0.97304999999999997</v>
      </c>
      <c r="D9734">
        <v>0.60845000000000005</v>
      </c>
      <c r="E9734">
        <v>0.79944999999999999</v>
      </c>
      <c r="F9734">
        <v>0.96804999999999997</v>
      </c>
      <c r="G9734">
        <v>6.0150000000000002E-2</v>
      </c>
      <c r="H9734">
        <v>0.69135000000000002</v>
      </c>
      <c r="I9734">
        <v>0.49954999999999999</v>
      </c>
      <c r="J9734">
        <v>0.61255000000000004</v>
      </c>
      <c r="K9734">
        <v>0.15495</v>
      </c>
      <c r="L9734">
        <v>6.9449999999999998E-2</v>
      </c>
      <c r="M9734">
        <v>0.44664999999999999</v>
      </c>
    </row>
    <row r="9735" spans="2:13" x14ac:dyDescent="0.35">
      <c r="B9735">
        <v>9732</v>
      </c>
      <c r="C9735">
        <v>0.97314999999999996</v>
      </c>
      <c r="D9735">
        <v>0.34425</v>
      </c>
      <c r="E9735">
        <v>0.48914999999999997</v>
      </c>
      <c r="F9735">
        <v>0.51575000000000004</v>
      </c>
      <c r="G9735">
        <v>0.74924999999999997</v>
      </c>
      <c r="H9735">
        <v>0.20974999999999999</v>
      </c>
      <c r="I9735">
        <v>0.16414999999999999</v>
      </c>
      <c r="J9735">
        <v>0.44705</v>
      </c>
      <c r="K9735">
        <v>0.30375000000000002</v>
      </c>
      <c r="L9735">
        <v>0.54185000000000005</v>
      </c>
      <c r="M9735">
        <v>0.79464999999999997</v>
      </c>
    </row>
    <row r="9736" spans="2:13" x14ac:dyDescent="0.35">
      <c r="B9736">
        <v>9733</v>
      </c>
      <c r="C9736">
        <v>0.97324999999999995</v>
      </c>
      <c r="D9736">
        <v>0.14685000000000001</v>
      </c>
      <c r="E9736">
        <v>0.72224999999999995</v>
      </c>
      <c r="F9736">
        <v>9.6949999999999995E-2</v>
      </c>
      <c r="G9736">
        <v>0.27955000000000002</v>
      </c>
      <c r="H9736">
        <v>0.33505000000000001</v>
      </c>
      <c r="I9736">
        <v>0.12855</v>
      </c>
      <c r="J9736">
        <v>0.95745000000000002</v>
      </c>
      <c r="K9736">
        <v>0.57145000000000001</v>
      </c>
      <c r="L9736">
        <v>0.59524999999999995</v>
      </c>
      <c r="M9736">
        <v>0.98504999999999998</v>
      </c>
    </row>
    <row r="9737" spans="2:13" x14ac:dyDescent="0.35">
      <c r="B9737">
        <v>9734</v>
      </c>
      <c r="C9737">
        <v>0.97335000000000005</v>
      </c>
      <c r="D9737">
        <v>0.48044999999999999</v>
      </c>
      <c r="E9737">
        <v>0.69574999999999998</v>
      </c>
      <c r="F9737">
        <v>0.81964999999999999</v>
      </c>
      <c r="G9737">
        <v>0.43275000000000002</v>
      </c>
      <c r="H9737">
        <v>0.68064999999999998</v>
      </c>
      <c r="I9737">
        <v>0.20205000000000001</v>
      </c>
      <c r="J9737">
        <v>0.86465000000000003</v>
      </c>
      <c r="K9737">
        <v>0.49045</v>
      </c>
      <c r="L9737">
        <v>0.13694999999999999</v>
      </c>
      <c r="M9737">
        <v>0.16685</v>
      </c>
    </row>
    <row r="9738" spans="2:13" x14ac:dyDescent="0.35">
      <c r="B9738">
        <v>9735</v>
      </c>
      <c r="C9738">
        <v>0.97345000000000004</v>
      </c>
      <c r="D9738">
        <v>6.9650000000000004E-2</v>
      </c>
      <c r="E9738">
        <v>0.27755000000000002</v>
      </c>
      <c r="F9738">
        <v>0.60934999999999995</v>
      </c>
      <c r="G9738">
        <v>0.13114999999999999</v>
      </c>
      <c r="H9738">
        <v>0.14505000000000001</v>
      </c>
      <c r="I9738">
        <v>0.31245000000000001</v>
      </c>
      <c r="J9738">
        <v>0.18395</v>
      </c>
      <c r="K9738">
        <v>7.5050000000000006E-2</v>
      </c>
      <c r="L9738">
        <v>0.66325000000000001</v>
      </c>
      <c r="M9738">
        <v>0.56904999999999994</v>
      </c>
    </row>
    <row r="9739" spans="2:13" x14ac:dyDescent="0.35">
      <c r="B9739">
        <v>9736</v>
      </c>
      <c r="C9739">
        <v>0.97355000000000003</v>
      </c>
      <c r="D9739">
        <v>0.35044999999999998</v>
      </c>
      <c r="E9739">
        <v>0.88544999999999996</v>
      </c>
      <c r="F9739">
        <v>0.62734999999999996</v>
      </c>
      <c r="G9739">
        <v>1.4449999999999999E-2</v>
      </c>
      <c r="H9739">
        <v>0.56894999999999996</v>
      </c>
      <c r="I9739">
        <v>6.0049999999999999E-2</v>
      </c>
      <c r="J9739">
        <v>0.95425000000000004</v>
      </c>
      <c r="K9739">
        <v>0.60524999999999995</v>
      </c>
      <c r="L9739">
        <v>4.9250000000000002E-2</v>
      </c>
      <c r="M9739">
        <v>0.46325</v>
      </c>
    </row>
    <row r="9740" spans="2:13" x14ac:dyDescent="0.35">
      <c r="B9740">
        <v>9737</v>
      </c>
      <c r="C9740">
        <v>0.97365000000000002</v>
      </c>
      <c r="D9740">
        <v>0.46744999999999998</v>
      </c>
      <c r="E9740">
        <v>0.88624999999999998</v>
      </c>
      <c r="F9740">
        <v>1.495E-2</v>
      </c>
      <c r="G9740">
        <v>0.85694999999999999</v>
      </c>
      <c r="H9740">
        <v>0.60565000000000002</v>
      </c>
      <c r="I9740">
        <v>0.35804999999999998</v>
      </c>
      <c r="J9740">
        <v>0.33205000000000001</v>
      </c>
      <c r="K9740">
        <v>0.70884999999999998</v>
      </c>
      <c r="L9740">
        <v>0.92495000000000005</v>
      </c>
      <c r="M9740">
        <v>0.54105000000000003</v>
      </c>
    </row>
    <row r="9741" spans="2:13" x14ac:dyDescent="0.35">
      <c r="B9741">
        <v>9738</v>
      </c>
      <c r="C9741">
        <v>0.97375</v>
      </c>
      <c r="D9741">
        <v>0.45734999999999998</v>
      </c>
      <c r="E9741">
        <v>7.7649999999999997E-2</v>
      </c>
      <c r="F9741">
        <v>0.90234999999999999</v>
      </c>
      <c r="G9741">
        <v>0.45715</v>
      </c>
      <c r="H9741">
        <v>0.88144999999999996</v>
      </c>
      <c r="I9741">
        <v>0.12114999999999999</v>
      </c>
      <c r="J9741">
        <v>0.38145000000000001</v>
      </c>
      <c r="K9741">
        <v>0.94094999999999995</v>
      </c>
      <c r="L9741">
        <v>0.71625000000000005</v>
      </c>
      <c r="M9741">
        <v>0.41284999999999999</v>
      </c>
    </row>
    <row r="9742" spans="2:13" x14ac:dyDescent="0.35">
      <c r="B9742">
        <v>9739</v>
      </c>
      <c r="C9742">
        <v>0.97384999999999999</v>
      </c>
      <c r="D9742">
        <v>0.55454999999999999</v>
      </c>
      <c r="E9742">
        <v>0.44774999999999998</v>
      </c>
      <c r="F9742">
        <v>0.89575000000000005</v>
      </c>
      <c r="G9742">
        <v>0.58945000000000003</v>
      </c>
      <c r="H9742">
        <v>0.98855000000000004</v>
      </c>
      <c r="I9742">
        <v>0.87885000000000002</v>
      </c>
      <c r="J9742">
        <v>4.6949999999999999E-2</v>
      </c>
      <c r="K9742">
        <v>0.80705000000000005</v>
      </c>
      <c r="L9742">
        <v>0.61604999999999999</v>
      </c>
      <c r="M9742">
        <v>2.5749999999999999E-2</v>
      </c>
    </row>
    <row r="9743" spans="2:13" x14ac:dyDescent="0.35">
      <c r="B9743">
        <v>9740</v>
      </c>
      <c r="C9743">
        <v>0.97394999999999998</v>
      </c>
      <c r="D9743">
        <v>0.42154999999999998</v>
      </c>
      <c r="E9743">
        <v>0.39345000000000002</v>
      </c>
      <c r="F9743">
        <v>0.64365000000000006</v>
      </c>
      <c r="G9743">
        <v>0.99944999999999995</v>
      </c>
      <c r="H9743">
        <v>0.99375000000000002</v>
      </c>
      <c r="I9743">
        <v>0.76795000000000002</v>
      </c>
      <c r="J9743">
        <v>0.98865000000000003</v>
      </c>
      <c r="K9743">
        <v>0.63614999999999999</v>
      </c>
      <c r="L9743">
        <v>0.98065000000000002</v>
      </c>
      <c r="M9743">
        <v>0.10685</v>
      </c>
    </row>
    <row r="9744" spans="2:13" x14ac:dyDescent="0.35">
      <c r="B9744">
        <v>9741</v>
      </c>
      <c r="C9744">
        <v>0.97404999999999997</v>
      </c>
      <c r="D9744">
        <v>6.4949999999999994E-2</v>
      </c>
      <c r="E9744">
        <v>0.17885000000000001</v>
      </c>
      <c r="F9744">
        <v>0.39365</v>
      </c>
      <c r="G9744">
        <v>0.79625000000000001</v>
      </c>
      <c r="H9744">
        <v>0.61895</v>
      </c>
      <c r="I9744">
        <v>0.48185</v>
      </c>
      <c r="J9744">
        <v>0.95714999999999995</v>
      </c>
      <c r="K9744">
        <v>0.70874999999999999</v>
      </c>
      <c r="L9744">
        <v>0.92805000000000004</v>
      </c>
      <c r="M9744">
        <v>0.42485000000000001</v>
      </c>
    </row>
    <row r="9745" spans="2:13" x14ac:dyDescent="0.35">
      <c r="B9745">
        <v>9742</v>
      </c>
      <c r="C9745">
        <v>0.97414999999999996</v>
      </c>
      <c r="D9745">
        <v>0.75044999999999995</v>
      </c>
      <c r="E9745">
        <v>0.69374999999999998</v>
      </c>
      <c r="F9745">
        <v>0.46484999999999999</v>
      </c>
      <c r="G9745">
        <v>0.10475</v>
      </c>
      <c r="H9745">
        <v>0.79695000000000005</v>
      </c>
      <c r="I9745">
        <v>0.29665000000000002</v>
      </c>
      <c r="J9745">
        <v>0.81564999999999999</v>
      </c>
      <c r="K9745">
        <v>0.21485000000000001</v>
      </c>
      <c r="L9745">
        <v>0.72735000000000005</v>
      </c>
      <c r="M9745">
        <v>0.89905000000000002</v>
      </c>
    </row>
    <row r="9746" spans="2:13" x14ac:dyDescent="0.35">
      <c r="B9746">
        <v>9743</v>
      </c>
      <c r="C9746">
        <v>0.97424999999999995</v>
      </c>
      <c r="D9746">
        <v>0.85614999999999997</v>
      </c>
      <c r="E9746">
        <v>0.68095000000000006</v>
      </c>
      <c r="F9746">
        <v>0.37025000000000002</v>
      </c>
      <c r="G9746">
        <v>0.34225</v>
      </c>
      <c r="H9746">
        <v>0.57435000000000003</v>
      </c>
      <c r="I9746">
        <v>0.48475000000000001</v>
      </c>
      <c r="J9746">
        <v>0.56405000000000005</v>
      </c>
      <c r="K9746">
        <v>0.11545</v>
      </c>
      <c r="L9746">
        <v>0.87855000000000005</v>
      </c>
      <c r="M9746">
        <v>0.37805</v>
      </c>
    </row>
    <row r="9747" spans="2:13" x14ac:dyDescent="0.35">
      <c r="B9747">
        <v>9744</v>
      </c>
      <c r="C9747">
        <v>0.97435000000000005</v>
      </c>
      <c r="D9747">
        <v>0.42015000000000002</v>
      </c>
      <c r="E9747">
        <v>0.18074999999999999</v>
      </c>
      <c r="F9747">
        <v>0.29865000000000003</v>
      </c>
      <c r="G9747">
        <v>0.98345000000000005</v>
      </c>
      <c r="H9747">
        <v>0.39584999999999998</v>
      </c>
      <c r="I9747">
        <v>0.51924999999999999</v>
      </c>
      <c r="J9747">
        <v>0.71855000000000002</v>
      </c>
      <c r="K9747">
        <v>0.22384999999999999</v>
      </c>
      <c r="L9747">
        <v>0.99275000000000002</v>
      </c>
      <c r="M9747">
        <v>0.75895000000000001</v>
      </c>
    </row>
    <row r="9748" spans="2:13" x14ac:dyDescent="0.35">
      <c r="B9748">
        <v>9745</v>
      </c>
      <c r="C9748">
        <v>0.97445000000000004</v>
      </c>
      <c r="D9748">
        <v>0.76575000000000004</v>
      </c>
      <c r="E9748">
        <v>0.29315000000000002</v>
      </c>
      <c r="F9748">
        <v>0.13225000000000001</v>
      </c>
      <c r="G9748">
        <v>0.46224999999999999</v>
      </c>
      <c r="H9748">
        <v>5.0450000000000002E-2</v>
      </c>
      <c r="I9748">
        <v>0.31314999999999998</v>
      </c>
      <c r="J9748">
        <v>0.30004999999999998</v>
      </c>
      <c r="K9748">
        <v>0.38545000000000001</v>
      </c>
      <c r="L9748">
        <v>0.89195000000000002</v>
      </c>
      <c r="M9748">
        <v>0.84555000000000002</v>
      </c>
    </row>
    <row r="9749" spans="2:13" x14ac:dyDescent="0.35">
      <c r="B9749">
        <v>9746</v>
      </c>
      <c r="C9749">
        <v>0.97455000000000003</v>
      </c>
      <c r="D9749">
        <v>0.13064999999999999</v>
      </c>
      <c r="E9749">
        <v>0.78225</v>
      </c>
      <c r="F9749">
        <v>0.65505000000000002</v>
      </c>
      <c r="G9749">
        <v>0.91425000000000001</v>
      </c>
      <c r="H9749">
        <v>0.12595000000000001</v>
      </c>
      <c r="I9749">
        <v>0.97904999999999998</v>
      </c>
      <c r="J9749">
        <v>0.62675000000000003</v>
      </c>
      <c r="K9749">
        <v>0.41155000000000003</v>
      </c>
      <c r="L9749">
        <v>0.10595</v>
      </c>
      <c r="M9749">
        <v>0.50824999999999998</v>
      </c>
    </row>
    <row r="9750" spans="2:13" x14ac:dyDescent="0.35">
      <c r="B9750">
        <v>9747</v>
      </c>
      <c r="C9750">
        <v>0.97465000000000002</v>
      </c>
      <c r="D9750">
        <v>0.65834999999999999</v>
      </c>
      <c r="E9750">
        <v>0.33415</v>
      </c>
      <c r="F9750">
        <v>4.9250000000000002E-2</v>
      </c>
      <c r="G9750">
        <v>0.50044999999999995</v>
      </c>
      <c r="H9750">
        <v>5.3499999999999997E-3</v>
      </c>
      <c r="I9750">
        <v>0.56384999999999996</v>
      </c>
      <c r="J9750">
        <v>0.51795000000000002</v>
      </c>
      <c r="K9750">
        <v>1.1350000000000001E-2</v>
      </c>
      <c r="L9750">
        <v>0.21325</v>
      </c>
      <c r="M9750">
        <v>0.18934999999999999</v>
      </c>
    </row>
    <row r="9751" spans="2:13" x14ac:dyDescent="0.35">
      <c r="B9751">
        <v>9748</v>
      </c>
      <c r="C9751">
        <v>0.97475000000000001</v>
      </c>
      <c r="D9751">
        <v>7.5249999999999997E-2</v>
      </c>
      <c r="E9751">
        <v>0.44845000000000002</v>
      </c>
      <c r="F9751">
        <v>0.64764999999999995</v>
      </c>
      <c r="G9751">
        <v>0.83184999999999998</v>
      </c>
      <c r="H9751">
        <v>0.11774999999999999</v>
      </c>
      <c r="I9751">
        <v>0.48275000000000001</v>
      </c>
      <c r="J9751">
        <v>0.23025000000000001</v>
      </c>
      <c r="K9751">
        <v>0.57225000000000004</v>
      </c>
      <c r="L9751">
        <v>0.57984999999999998</v>
      </c>
      <c r="M9751">
        <v>0.60934999999999995</v>
      </c>
    </row>
    <row r="9752" spans="2:13" x14ac:dyDescent="0.35">
      <c r="B9752">
        <v>9749</v>
      </c>
      <c r="C9752">
        <v>0.97484999999999999</v>
      </c>
      <c r="D9752">
        <v>0.44474999999999998</v>
      </c>
      <c r="E9752">
        <v>0.27565000000000001</v>
      </c>
      <c r="F9752">
        <v>4.15E-3</v>
      </c>
      <c r="G9752">
        <v>0.88175000000000003</v>
      </c>
      <c r="H9752">
        <v>0.18965000000000001</v>
      </c>
      <c r="I9752">
        <v>0.22575000000000001</v>
      </c>
      <c r="J9752">
        <v>0.43945000000000001</v>
      </c>
      <c r="K9752">
        <v>0.10875</v>
      </c>
      <c r="L9752">
        <v>0.70565</v>
      </c>
      <c r="M9752">
        <v>0.87475000000000003</v>
      </c>
    </row>
    <row r="9753" spans="2:13" x14ac:dyDescent="0.35">
      <c r="B9753">
        <v>9750</v>
      </c>
      <c r="C9753">
        <v>0.97494999999999998</v>
      </c>
      <c r="D9753">
        <v>0.66805000000000003</v>
      </c>
      <c r="E9753">
        <v>0.92144999999999999</v>
      </c>
      <c r="F9753">
        <v>0.96274999999999999</v>
      </c>
      <c r="G9753">
        <v>6.9650000000000004E-2</v>
      </c>
      <c r="H9753">
        <v>0.90064999999999995</v>
      </c>
      <c r="I9753">
        <v>0.15075</v>
      </c>
      <c r="J9753">
        <v>0.10715</v>
      </c>
      <c r="K9753">
        <v>0.50595000000000001</v>
      </c>
      <c r="L9753">
        <v>0.36535000000000001</v>
      </c>
      <c r="M9753">
        <v>0.66685000000000005</v>
      </c>
    </row>
    <row r="9754" spans="2:13" x14ac:dyDescent="0.35">
      <c r="B9754">
        <v>9751</v>
      </c>
      <c r="C9754">
        <v>0.97504999999999997</v>
      </c>
      <c r="D9754">
        <v>0.95794999999999997</v>
      </c>
      <c r="E9754">
        <v>0.36554999999999999</v>
      </c>
      <c r="F9754">
        <v>0.99204999999999999</v>
      </c>
      <c r="G9754">
        <v>0.90674999999999994</v>
      </c>
      <c r="H9754">
        <v>0.37814999999999999</v>
      </c>
      <c r="I9754">
        <v>0.17624999999999999</v>
      </c>
      <c r="J9754">
        <v>0.70984999999999998</v>
      </c>
      <c r="K9754">
        <v>0.53364999999999996</v>
      </c>
      <c r="L9754">
        <v>2.8500000000000001E-3</v>
      </c>
      <c r="M9754">
        <v>0.62375000000000003</v>
      </c>
    </row>
    <row r="9755" spans="2:13" x14ac:dyDescent="0.35">
      <c r="B9755">
        <v>9752</v>
      </c>
      <c r="C9755">
        <v>0.97514999999999996</v>
      </c>
      <c r="D9755">
        <v>0.22165000000000001</v>
      </c>
      <c r="E9755">
        <v>0.50844999999999996</v>
      </c>
      <c r="F9755">
        <v>0.42485000000000001</v>
      </c>
      <c r="G9755">
        <v>0.36704999999999999</v>
      </c>
      <c r="H9755">
        <v>0.47275</v>
      </c>
      <c r="I9755">
        <v>0.32624999999999998</v>
      </c>
      <c r="J9755">
        <v>0.88055000000000005</v>
      </c>
      <c r="K9755">
        <v>0.25964999999999999</v>
      </c>
      <c r="L9755">
        <v>0.61004999999999998</v>
      </c>
      <c r="M9755">
        <v>0.17385</v>
      </c>
    </row>
    <row r="9756" spans="2:13" x14ac:dyDescent="0.35">
      <c r="B9756">
        <v>9753</v>
      </c>
      <c r="C9756">
        <v>0.97524999999999995</v>
      </c>
      <c r="D9756">
        <v>0.58555000000000001</v>
      </c>
      <c r="E9756">
        <v>0.24704999999999999</v>
      </c>
      <c r="F9756">
        <v>0.56025000000000003</v>
      </c>
      <c r="G9756">
        <v>0.58645000000000003</v>
      </c>
      <c r="H9756">
        <v>0.69684999999999997</v>
      </c>
      <c r="I9756">
        <v>0.27784999999999999</v>
      </c>
      <c r="J9756">
        <v>0.16925000000000001</v>
      </c>
      <c r="K9756">
        <v>0.45074999999999998</v>
      </c>
      <c r="L9756">
        <v>0.63595000000000002</v>
      </c>
      <c r="M9756">
        <v>0.15015000000000001</v>
      </c>
    </row>
    <row r="9757" spans="2:13" x14ac:dyDescent="0.35">
      <c r="B9757">
        <v>9754</v>
      </c>
      <c r="C9757">
        <v>0.97535000000000005</v>
      </c>
      <c r="D9757">
        <v>0.75795000000000001</v>
      </c>
      <c r="E9757">
        <v>0.94235000000000002</v>
      </c>
      <c r="F9757">
        <v>0.59745000000000004</v>
      </c>
      <c r="G9757">
        <v>0.63954999999999995</v>
      </c>
      <c r="H9757">
        <v>0.49385000000000001</v>
      </c>
      <c r="I9757">
        <v>0.71835000000000004</v>
      </c>
      <c r="J9757">
        <v>0.62295</v>
      </c>
      <c r="K9757">
        <v>4.4450000000000003E-2</v>
      </c>
      <c r="L9757">
        <v>0.43974999999999997</v>
      </c>
      <c r="M9757">
        <v>0.71414999999999995</v>
      </c>
    </row>
    <row r="9758" spans="2:13" x14ac:dyDescent="0.35">
      <c r="B9758">
        <v>9755</v>
      </c>
      <c r="C9758">
        <v>0.97545000000000004</v>
      </c>
      <c r="D9758">
        <v>0.46415000000000001</v>
      </c>
      <c r="E9758">
        <v>0.33755000000000002</v>
      </c>
      <c r="F9758">
        <v>0.37335000000000002</v>
      </c>
      <c r="G9758">
        <v>0.43955</v>
      </c>
      <c r="H9758">
        <v>0.62544999999999995</v>
      </c>
      <c r="I9758">
        <v>0.39234999999999998</v>
      </c>
      <c r="J9758">
        <v>0.12315</v>
      </c>
      <c r="K9758">
        <v>0.67235</v>
      </c>
      <c r="L9758">
        <v>0.12734999999999999</v>
      </c>
      <c r="M9758">
        <v>0.31225000000000003</v>
      </c>
    </row>
    <row r="9759" spans="2:13" x14ac:dyDescent="0.35">
      <c r="B9759">
        <v>9756</v>
      </c>
      <c r="C9759">
        <v>0.97555000000000003</v>
      </c>
      <c r="D9759">
        <v>0.69315000000000004</v>
      </c>
      <c r="E9759">
        <v>0.71245000000000003</v>
      </c>
      <c r="F9759">
        <v>0.20175000000000001</v>
      </c>
      <c r="G9759">
        <v>0.36835000000000001</v>
      </c>
      <c r="H9759">
        <v>0.82315000000000005</v>
      </c>
      <c r="I9759">
        <v>0.17485000000000001</v>
      </c>
      <c r="J9759">
        <v>0.74775000000000003</v>
      </c>
      <c r="K9759">
        <v>7.5950000000000004E-2</v>
      </c>
      <c r="L9759">
        <v>0.83935000000000004</v>
      </c>
      <c r="M9759">
        <v>0.30295</v>
      </c>
    </row>
    <row r="9760" spans="2:13" x14ac:dyDescent="0.35">
      <c r="B9760">
        <v>9757</v>
      </c>
      <c r="C9760">
        <v>0.97565000000000002</v>
      </c>
      <c r="D9760">
        <v>0.98814999999999997</v>
      </c>
      <c r="E9760">
        <v>0.75744999999999996</v>
      </c>
      <c r="F9760">
        <v>8.0949999999999994E-2</v>
      </c>
      <c r="G9760">
        <v>0.53764999999999996</v>
      </c>
      <c r="H9760">
        <v>0.57965</v>
      </c>
      <c r="I9760">
        <v>0.39934999999999998</v>
      </c>
      <c r="J9760">
        <v>0.36814999999999998</v>
      </c>
      <c r="K9760">
        <v>0.96355000000000002</v>
      </c>
      <c r="L9760">
        <v>0.24085000000000001</v>
      </c>
      <c r="M9760">
        <v>0.57815000000000005</v>
      </c>
    </row>
    <row r="9761" spans="2:13" x14ac:dyDescent="0.35">
      <c r="B9761">
        <v>9758</v>
      </c>
      <c r="C9761">
        <v>0.97575000000000001</v>
      </c>
      <c r="D9761">
        <v>0.53685000000000005</v>
      </c>
      <c r="E9761">
        <v>0.11855</v>
      </c>
      <c r="F9761">
        <v>0.74695</v>
      </c>
      <c r="G9761">
        <v>0.83755000000000002</v>
      </c>
      <c r="H9761">
        <v>0.94155</v>
      </c>
      <c r="I9761">
        <v>0.22635</v>
      </c>
      <c r="J9761">
        <v>0.13075000000000001</v>
      </c>
      <c r="K9761">
        <v>1.325E-2</v>
      </c>
      <c r="L9761">
        <v>0.90895000000000004</v>
      </c>
      <c r="M9761">
        <v>0.57984999999999998</v>
      </c>
    </row>
    <row r="9762" spans="2:13" x14ac:dyDescent="0.35">
      <c r="B9762">
        <v>9759</v>
      </c>
      <c r="C9762">
        <v>0.97585</v>
      </c>
      <c r="D9762">
        <v>0.16985</v>
      </c>
      <c r="E9762">
        <v>0.71545000000000003</v>
      </c>
      <c r="F9762">
        <v>0.18834999999999999</v>
      </c>
      <c r="G9762">
        <v>0.46905000000000002</v>
      </c>
      <c r="H9762">
        <v>0.12884999999999999</v>
      </c>
      <c r="I9762">
        <v>0.85394999999999999</v>
      </c>
      <c r="J9762">
        <v>0.46884999999999999</v>
      </c>
      <c r="K9762">
        <v>0.98124999999999996</v>
      </c>
      <c r="L9762">
        <v>0.89585000000000004</v>
      </c>
      <c r="M9762">
        <v>0.32114999999999999</v>
      </c>
    </row>
    <row r="9763" spans="2:13" x14ac:dyDescent="0.35">
      <c r="B9763">
        <v>9760</v>
      </c>
      <c r="C9763">
        <v>0.97594999999999998</v>
      </c>
      <c r="D9763">
        <v>0.16694999999999999</v>
      </c>
      <c r="E9763">
        <v>0.76785000000000003</v>
      </c>
      <c r="F9763">
        <v>0.13535</v>
      </c>
      <c r="G9763">
        <v>0.11484999999999999</v>
      </c>
      <c r="H9763">
        <v>6.8049999999999999E-2</v>
      </c>
      <c r="I9763">
        <v>0.93805000000000005</v>
      </c>
      <c r="J9763">
        <v>0.83684999999999998</v>
      </c>
      <c r="K9763">
        <v>0.52815000000000001</v>
      </c>
      <c r="L9763">
        <v>9.8250000000000004E-2</v>
      </c>
      <c r="M9763">
        <v>0.14085</v>
      </c>
    </row>
    <row r="9764" spans="2:13" x14ac:dyDescent="0.35">
      <c r="B9764">
        <v>9761</v>
      </c>
      <c r="C9764">
        <v>0.97604999999999997</v>
      </c>
      <c r="D9764">
        <v>0.86765000000000003</v>
      </c>
      <c r="E9764">
        <v>0.49545</v>
      </c>
      <c r="F9764">
        <v>0.36215000000000003</v>
      </c>
      <c r="G9764">
        <v>0.58384999999999998</v>
      </c>
      <c r="H9764">
        <v>0.19434999999999999</v>
      </c>
      <c r="I9764">
        <v>0.98465000000000003</v>
      </c>
      <c r="J9764">
        <v>0.64305000000000001</v>
      </c>
      <c r="K9764">
        <v>0.92945</v>
      </c>
      <c r="L9764">
        <v>0.59624999999999995</v>
      </c>
      <c r="M9764">
        <v>0.36554999999999999</v>
      </c>
    </row>
    <row r="9765" spans="2:13" x14ac:dyDescent="0.35">
      <c r="B9765">
        <v>9762</v>
      </c>
      <c r="C9765">
        <v>0.97614999999999996</v>
      </c>
      <c r="D9765">
        <v>0.83925000000000005</v>
      </c>
      <c r="E9765">
        <v>0.15815000000000001</v>
      </c>
      <c r="F9765">
        <v>8.5849999999999996E-2</v>
      </c>
      <c r="G9765">
        <v>0.50954999999999995</v>
      </c>
      <c r="H9765">
        <v>7.2550000000000003E-2</v>
      </c>
      <c r="I9765">
        <v>0.19844999999999999</v>
      </c>
      <c r="J9765">
        <v>0.76114999999999999</v>
      </c>
      <c r="K9765">
        <v>0.30964999999999998</v>
      </c>
      <c r="L9765">
        <v>0.37164999999999998</v>
      </c>
      <c r="M9765">
        <v>0.41265000000000002</v>
      </c>
    </row>
    <row r="9766" spans="2:13" x14ac:dyDescent="0.35">
      <c r="B9766">
        <v>9763</v>
      </c>
      <c r="C9766">
        <v>0.97624999999999995</v>
      </c>
      <c r="D9766">
        <v>0.97624999999999995</v>
      </c>
      <c r="E9766">
        <v>0.60265000000000002</v>
      </c>
      <c r="F9766">
        <v>0.44495000000000001</v>
      </c>
      <c r="G9766">
        <v>8.1499999999999993E-3</v>
      </c>
      <c r="H9766">
        <v>0.18675</v>
      </c>
      <c r="I9766">
        <v>8.7650000000000006E-2</v>
      </c>
      <c r="J9766">
        <v>4.1149999999999999E-2</v>
      </c>
      <c r="K9766">
        <v>0.69145000000000001</v>
      </c>
      <c r="L9766">
        <v>0.88975000000000004</v>
      </c>
      <c r="M9766">
        <v>0.25605</v>
      </c>
    </row>
    <row r="9767" spans="2:13" x14ac:dyDescent="0.35">
      <c r="B9767">
        <v>9764</v>
      </c>
      <c r="C9767">
        <v>0.97635000000000005</v>
      </c>
      <c r="D9767">
        <v>0.51924999999999999</v>
      </c>
      <c r="E9767">
        <v>0.12255000000000001</v>
      </c>
      <c r="F9767">
        <v>0.27815000000000001</v>
      </c>
      <c r="G9767">
        <v>0.89824999999999999</v>
      </c>
      <c r="H9767">
        <v>0.88385000000000002</v>
      </c>
      <c r="I9767">
        <v>2.9850000000000002E-2</v>
      </c>
      <c r="J9767">
        <v>0.82155</v>
      </c>
      <c r="K9767">
        <v>0.68435000000000001</v>
      </c>
      <c r="L9767">
        <v>0.79005000000000003</v>
      </c>
      <c r="M9767">
        <v>0.89764999999999995</v>
      </c>
    </row>
    <row r="9768" spans="2:13" x14ac:dyDescent="0.35">
      <c r="B9768">
        <v>9765</v>
      </c>
      <c r="C9768">
        <v>0.97645000000000004</v>
      </c>
      <c r="D9768">
        <v>2.5950000000000001E-2</v>
      </c>
      <c r="E9768">
        <v>0.14335000000000001</v>
      </c>
      <c r="F9768">
        <v>0.20355000000000001</v>
      </c>
      <c r="G9768">
        <v>0.22464999999999999</v>
      </c>
      <c r="H9768">
        <v>0.52915000000000001</v>
      </c>
      <c r="I9768">
        <v>0.91715000000000002</v>
      </c>
      <c r="J9768">
        <v>0.20055000000000001</v>
      </c>
      <c r="K9768">
        <v>0.67044999999999999</v>
      </c>
      <c r="L9768">
        <v>0.60785</v>
      </c>
      <c r="M9768">
        <v>0.85614999999999997</v>
      </c>
    </row>
    <row r="9769" spans="2:13" x14ac:dyDescent="0.35">
      <c r="B9769">
        <v>9766</v>
      </c>
      <c r="C9769">
        <v>0.97655000000000003</v>
      </c>
      <c r="D9769">
        <v>0.40755000000000002</v>
      </c>
      <c r="E9769">
        <v>0.18865000000000001</v>
      </c>
      <c r="F9769">
        <v>0.11094999999999999</v>
      </c>
      <c r="G9769">
        <v>0.62785000000000002</v>
      </c>
      <c r="H9769">
        <v>0.81225000000000003</v>
      </c>
      <c r="I9769">
        <v>0.48544999999999999</v>
      </c>
      <c r="J9769">
        <v>0.15875</v>
      </c>
      <c r="K9769">
        <v>1.005E-2</v>
      </c>
      <c r="L9769">
        <v>0.24454999999999999</v>
      </c>
      <c r="M9769">
        <v>0.13195000000000001</v>
      </c>
    </row>
    <row r="9770" spans="2:13" x14ac:dyDescent="0.35">
      <c r="B9770">
        <v>9767</v>
      </c>
      <c r="C9770">
        <v>0.97665000000000002</v>
      </c>
      <c r="D9770">
        <v>0.43685000000000002</v>
      </c>
      <c r="E9770">
        <v>0.83645000000000003</v>
      </c>
      <c r="F9770">
        <v>0.98865000000000003</v>
      </c>
      <c r="G9770">
        <v>0.91654999999999998</v>
      </c>
      <c r="H9770">
        <v>0.15285000000000001</v>
      </c>
      <c r="I9770">
        <v>0.71235000000000004</v>
      </c>
      <c r="J9770">
        <v>0.25285000000000002</v>
      </c>
      <c r="K9770">
        <v>0.88844999999999996</v>
      </c>
      <c r="L9770">
        <v>0.30745</v>
      </c>
      <c r="M9770">
        <v>2.205E-2</v>
      </c>
    </row>
    <row r="9771" spans="2:13" x14ac:dyDescent="0.35">
      <c r="B9771">
        <v>9768</v>
      </c>
      <c r="C9771">
        <v>0.97675000000000001</v>
      </c>
      <c r="D9771">
        <v>0.89624999999999999</v>
      </c>
      <c r="E9771">
        <v>0.12265</v>
      </c>
      <c r="F9771">
        <v>0.55405000000000004</v>
      </c>
      <c r="G9771">
        <v>0.89144999999999996</v>
      </c>
      <c r="H9771">
        <v>0.61145000000000005</v>
      </c>
      <c r="I9771">
        <v>0.29785</v>
      </c>
      <c r="J9771">
        <v>4.6649999999999997E-2</v>
      </c>
      <c r="K9771">
        <v>0.30745</v>
      </c>
      <c r="L9771">
        <v>4.7499999999999999E-3</v>
      </c>
      <c r="M9771">
        <v>0.48135</v>
      </c>
    </row>
    <row r="9772" spans="2:13" x14ac:dyDescent="0.35">
      <c r="B9772">
        <v>9769</v>
      </c>
      <c r="C9772">
        <v>0.97685</v>
      </c>
      <c r="D9772">
        <v>0.10854999999999999</v>
      </c>
      <c r="E9772">
        <v>0.58035000000000003</v>
      </c>
      <c r="F9772">
        <v>0.24454999999999999</v>
      </c>
      <c r="G9772">
        <v>0.67695000000000005</v>
      </c>
      <c r="H9772">
        <v>0.65764999999999996</v>
      </c>
      <c r="I9772">
        <v>0.30764999999999998</v>
      </c>
      <c r="J9772">
        <v>2.15E-3</v>
      </c>
      <c r="K9772">
        <v>0.70535000000000003</v>
      </c>
      <c r="L9772">
        <v>0.11835</v>
      </c>
      <c r="M9772">
        <v>0.74265000000000003</v>
      </c>
    </row>
    <row r="9773" spans="2:13" x14ac:dyDescent="0.35">
      <c r="B9773">
        <v>9770</v>
      </c>
      <c r="C9773">
        <v>0.97694999999999999</v>
      </c>
      <c r="D9773">
        <v>0.81005000000000005</v>
      </c>
      <c r="E9773">
        <v>0.59665000000000001</v>
      </c>
      <c r="F9773">
        <v>7.2349999999999998E-2</v>
      </c>
      <c r="G9773">
        <v>8.0949999999999994E-2</v>
      </c>
      <c r="H9773">
        <v>0.15175</v>
      </c>
      <c r="I9773">
        <v>0.46215000000000001</v>
      </c>
      <c r="J9773">
        <v>0.50475000000000003</v>
      </c>
      <c r="K9773">
        <v>0.32874999999999999</v>
      </c>
      <c r="L9773">
        <v>0.52154999999999996</v>
      </c>
      <c r="M9773">
        <v>0.46284999999999998</v>
      </c>
    </row>
    <row r="9774" spans="2:13" x14ac:dyDescent="0.35">
      <c r="B9774">
        <v>9771</v>
      </c>
      <c r="C9774">
        <v>0.97704999999999997</v>
      </c>
      <c r="D9774">
        <v>0.16464999999999999</v>
      </c>
      <c r="E9774">
        <v>0.98165000000000002</v>
      </c>
      <c r="F9774">
        <v>0.12855</v>
      </c>
      <c r="G9774">
        <v>0.46534999999999999</v>
      </c>
      <c r="H9774">
        <v>0.17235</v>
      </c>
      <c r="I9774">
        <v>0.75075000000000003</v>
      </c>
      <c r="J9774">
        <v>0.91635</v>
      </c>
      <c r="K9774">
        <v>0.72545000000000004</v>
      </c>
      <c r="L9774">
        <v>0.13805000000000001</v>
      </c>
      <c r="M9774">
        <v>7.5000000000000002E-4</v>
      </c>
    </row>
    <row r="9775" spans="2:13" x14ac:dyDescent="0.35">
      <c r="B9775">
        <v>9772</v>
      </c>
      <c r="C9775">
        <v>0.97714999999999996</v>
      </c>
      <c r="D9775">
        <v>0.44524999999999998</v>
      </c>
      <c r="E9775">
        <v>0.70835000000000004</v>
      </c>
      <c r="F9775">
        <v>0.11395</v>
      </c>
      <c r="G9775">
        <v>0.74634999999999996</v>
      </c>
      <c r="H9775">
        <v>0.33374999999999999</v>
      </c>
      <c r="I9775">
        <v>1.025E-2</v>
      </c>
      <c r="J9775">
        <v>0.85124999999999995</v>
      </c>
      <c r="K9775">
        <v>0.95494999999999997</v>
      </c>
      <c r="L9775">
        <v>0.41765000000000002</v>
      </c>
      <c r="M9775">
        <v>0.41675000000000001</v>
      </c>
    </row>
    <row r="9776" spans="2:13" x14ac:dyDescent="0.35">
      <c r="B9776">
        <v>9773</v>
      </c>
      <c r="C9776">
        <v>0.97724999999999995</v>
      </c>
      <c r="D9776">
        <v>0.95574999999999999</v>
      </c>
      <c r="E9776">
        <v>0.95484999999999998</v>
      </c>
      <c r="F9776">
        <v>0.38295000000000001</v>
      </c>
      <c r="G9776">
        <v>0.97945000000000004</v>
      </c>
      <c r="H9776">
        <v>0.57925000000000004</v>
      </c>
      <c r="I9776">
        <v>0.68654999999999999</v>
      </c>
      <c r="J9776">
        <v>0.17935000000000001</v>
      </c>
      <c r="K9776">
        <v>0.46444999999999997</v>
      </c>
      <c r="L9776">
        <v>0.38374999999999998</v>
      </c>
      <c r="M9776">
        <v>0.48365000000000002</v>
      </c>
    </row>
    <row r="9777" spans="2:13" x14ac:dyDescent="0.35">
      <c r="B9777">
        <v>9774</v>
      </c>
      <c r="C9777">
        <v>0.97735000000000005</v>
      </c>
      <c r="D9777">
        <v>0.18515000000000001</v>
      </c>
      <c r="E9777">
        <v>0.39505000000000001</v>
      </c>
      <c r="F9777">
        <v>0.57915000000000005</v>
      </c>
      <c r="G9777">
        <v>0.60865000000000002</v>
      </c>
      <c r="H9777">
        <v>1.8749999999999999E-2</v>
      </c>
      <c r="I9777">
        <v>0.50344999999999995</v>
      </c>
      <c r="J9777">
        <v>0.50334999999999996</v>
      </c>
      <c r="K9777">
        <v>0.89395000000000002</v>
      </c>
      <c r="L9777">
        <v>0.12425</v>
      </c>
      <c r="M9777">
        <v>0.86545000000000005</v>
      </c>
    </row>
    <row r="9778" spans="2:13" x14ac:dyDescent="0.35">
      <c r="B9778">
        <v>9775</v>
      </c>
      <c r="C9778">
        <v>0.97745000000000004</v>
      </c>
      <c r="D9778">
        <v>0.29915000000000003</v>
      </c>
      <c r="E9778">
        <v>0.39445000000000002</v>
      </c>
      <c r="F9778">
        <v>0.21085000000000001</v>
      </c>
      <c r="G9778">
        <v>0.87985000000000002</v>
      </c>
      <c r="H9778">
        <v>0.62675000000000003</v>
      </c>
      <c r="I9778">
        <v>0.54364999999999997</v>
      </c>
      <c r="J9778">
        <v>0.52925</v>
      </c>
      <c r="K9778">
        <v>0.39805000000000001</v>
      </c>
      <c r="L9778">
        <v>0.65934999999999999</v>
      </c>
      <c r="M9778">
        <v>0.81425000000000003</v>
      </c>
    </row>
    <row r="9779" spans="2:13" x14ac:dyDescent="0.35">
      <c r="B9779">
        <v>9776</v>
      </c>
      <c r="C9779">
        <v>0.97755000000000003</v>
      </c>
      <c r="D9779">
        <v>0.65085000000000004</v>
      </c>
      <c r="E9779">
        <v>0.70355000000000001</v>
      </c>
      <c r="F9779">
        <v>0.12784999999999999</v>
      </c>
      <c r="G9779">
        <v>0.17605000000000001</v>
      </c>
      <c r="H9779">
        <v>0.98475000000000001</v>
      </c>
      <c r="I9779">
        <v>0.87014999999999998</v>
      </c>
      <c r="J9779">
        <v>1.025E-2</v>
      </c>
      <c r="K9779">
        <v>0.16414999999999999</v>
      </c>
      <c r="L9779">
        <v>0.11785</v>
      </c>
      <c r="M9779">
        <v>0.34265000000000001</v>
      </c>
    </row>
    <row r="9780" spans="2:13" x14ac:dyDescent="0.35">
      <c r="B9780">
        <v>9777</v>
      </c>
      <c r="C9780">
        <v>0.97765000000000002</v>
      </c>
      <c r="D9780">
        <v>2.555E-2</v>
      </c>
      <c r="E9780">
        <v>0.86245000000000005</v>
      </c>
      <c r="F9780">
        <v>9.9250000000000005E-2</v>
      </c>
      <c r="G9780">
        <v>0.70374999999999999</v>
      </c>
      <c r="H9780">
        <v>0.27374999999999999</v>
      </c>
      <c r="I9780">
        <v>0.62734999999999996</v>
      </c>
      <c r="J9780">
        <v>0.73514999999999997</v>
      </c>
      <c r="K9780">
        <v>0.88585000000000003</v>
      </c>
      <c r="L9780">
        <v>6.7150000000000001E-2</v>
      </c>
      <c r="M9780">
        <v>0.47405000000000003</v>
      </c>
    </row>
    <row r="9781" spans="2:13" x14ac:dyDescent="0.35">
      <c r="B9781">
        <v>9778</v>
      </c>
      <c r="C9781">
        <v>0.97775000000000001</v>
      </c>
      <c r="D9781">
        <v>0.24515000000000001</v>
      </c>
      <c r="E9781">
        <v>0.16655</v>
      </c>
      <c r="F9781">
        <v>0.54664999999999997</v>
      </c>
      <c r="G9781">
        <v>0.82535000000000003</v>
      </c>
      <c r="H9781">
        <v>0.49414999999999998</v>
      </c>
      <c r="I9781">
        <v>0.16114999999999999</v>
      </c>
      <c r="J9781">
        <v>0.88995000000000002</v>
      </c>
      <c r="K9781">
        <v>0.16844999999999999</v>
      </c>
      <c r="L9781">
        <v>0.12025</v>
      </c>
      <c r="M9781">
        <v>0.59414999999999996</v>
      </c>
    </row>
    <row r="9782" spans="2:13" x14ac:dyDescent="0.35">
      <c r="B9782">
        <v>9779</v>
      </c>
      <c r="C9782">
        <v>0.97785</v>
      </c>
      <c r="D9782">
        <v>0.39215</v>
      </c>
      <c r="E9782">
        <v>0.35465000000000002</v>
      </c>
      <c r="F9782">
        <v>0.17455000000000001</v>
      </c>
      <c r="G9782">
        <v>0.29804999999999998</v>
      </c>
      <c r="H9782">
        <v>0.17094999999999999</v>
      </c>
      <c r="I9782">
        <v>0.54744999999999999</v>
      </c>
      <c r="J9782">
        <v>0.10785</v>
      </c>
      <c r="K9782">
        <v>0.86944999999999995</v>
      </c>
      <c r="L9782">
        <v>0.46184999999999998</v>
      </c>
      <c r="M9782">
        <v>0.64554999999999996</v>
      </c>
    </row>
    <row r="9783" spans="2:13" x14ac:dyDescent="0.35">
      <c r="B9783">
        <v>9780</v>
      </c>
      <c r="C9783">
        <v>0.97794999999999999</v>
      </c>
      <c r="D9783">
        <v>0.52905000000000002</v>
      </c>
      <c r="E9783">
        <v>0.57645000000000002</v>
      </c>
      <c r="F9783">
        <v>0.59145000000000003</v>
      </c>
      <c r="G9783">
        <v>0.48935000000000001</v>
      </c>
      <c r="H9783">
        <v>0.86914999999999998</v>
      </c>
      <c r="I9783">
        <v>0.91085000000000005</v>
      </c>
      <c r="J9783">
        <v>9.7850000000000006E-2</v>
      </c>
      <c r="K9783">
        <v>0.39984999999999998</v>
      </c>
      <c r="L9783">
        <v>0.20085</v>
      </c>
      <c r="M9783">
        <v>0.39755000000000001</v>
      </c>
    </row>
    <row r="9784" spans="2:13" x14ac:dyDescent="0.35">
      <c r="B9784">
        <v>9781</v>
      </c>
      <c r="C9784">
        <v>0.97804999999999997</v>
      </c>
      <c r="D9784">
        <v>0.65685000000000004</v>
      </c>
      <c r="E9784">
        <v>0.37454999999999999</v>
      </c>
      <c r="F9784">
        <v>0.78654999999999997</v>
      </c>
      <c r="G9784">
        <v>0.38014999999999999</v>
      </c>
      <c r="H9784">
        <v>0.23215</v>
      </c>
      <c r="I9784">
        <v>4.1149999999999999E-2</v>
      </c>
      <c r="J9784">
        <v>0.18385000000000001</v>
      </c>
      <c r="K9784">
        <v>0.40965000000000001</v>
      </c>
      <c r="L9784">
        <v>0.41565000000000002</v>
      </c>
      <c r="M9784">
        <v>0.53154999999999997</v>
      </c>
    </row>
    <row r="9785" spans="2:13" x14ac:dyDescent="0.35">
      <c r="B9785">
        <v>9782</v>
      </c>
      <c r="C9785">
        <v>0.97814999999999996</v>
      </c>
      <c r="D9785">
        <v>0.21295</v>
      </c>
      <c r="E9785">
        <v>0.65144999999999997</v>
      </c>
      <c r="F9785">
        <v>0.16885</v>
      </c>
      <c r="G9785">
        <v>0.52244999999999997</v>
      </c>
      <c r="H9785">
        <v>2.6249999999999999E-2</v>
      </c>
      <c r="I9785">
        <v>0.85945000000000005</v>
      </c>
      <c r="J9785">
        <v>0.45884999999999998</v>
      </c>
      <c r="K9785">
        <v>0.97004999999999997</v>
      </c>
      <c r="L9785">
        <v>9.9949999999999997E-2</v>
      </c>
      <c r="M9785">
        <v>0.13245000000000001</v>
      </c>
    </row>
    <row r="9786" spans="2:13" x14ac:dyDescent="0.35">
      <c r="B9786">
        <v>9783</v>
      </c>
      <c r="C9786">
        <v>0.97824999999999995</v>
      </c>
      <c r="D9786">
        <v>0.96904999999999997</v>
      </c>
      <c r="E9786">
        <v>0.60824999999999996</v>
      </c>
      <c r="F9786">
        <v>0.63585000000000003</v>
      </c>
      <c r="G9786">
        <v>0.68935000000000002</v>
      </c>
      <c r="H9786">
        <v>4.0050000000000002E-2</v>
      </c>
      <c r="I9786">
        <v>0.41754999999999998</v>
      </c>
      <c r="J9786">
        <v>0.20044999999999999</v>
      </c>
      <c r="K9786">
        <v>0.49545</v>
      </c>
      <c r="L9786">
        <v>0.48854999999999998</v>
      </c>
      <c r="M9786">
        <v>0.50044999999999995</v>
      </c>
    </row>
    <row r="9787" spans="2:13" x14ac:dyDescent="0.35">
      <c r="B9787">
        <v>9784</v>
      </c>
      <c r="C9787">
        <v>0.97835000000000005</v>
      </c>
      <c r="D9787">
        <v>3.7850000000000002E-2</v>
      </c>
      <c r="E9787">
        <v>0.50654999999999994</v>
      </c>
      <c r="F9787">
        <v>0.78874999999999995</v>
      </c>
      <c r="G9787">
        <v>0.34115000000000001</v>
      </c>
      <c r="H9787">
        <v>0.64595000000000002</v>
      </c>
      <c r="I9787">
        <v>0.81015000000000004</v>
      </c>
      <c r="J9787">
        <v>0.49754999999999999</v>
      </c>
      <c r="K9787">
        <v>0.16855000000000001</v>
      </c>
      <c r="L9787">
        <v>0.64024999999999999</v>
      </c>
      <c r="M9787">
        <v>0.68964999999999999</v>
      </c>
    </row>
    <row r="9788" spans="2:13" x14ac:dyDescent="0.35">
      <c r="B9788">
        <v>9785</v>
      </c>
      <c r="C9788">
        <v>0.97845000000000004</v>
      </c>
      <c r="D9788">
        <v>0.57674999999999998</v>
      </c>
      <c r="E9788">
        <v>0.71945000000000003</v>
      </c>
      <c r="F9788">
        <v>0.57164999999999999</v>
      </c>
      <c r="G9788">
        <v>0.51885000000000003</v>
      </c>
      <c r="H9788">
        <v>0.90985000000000005</v>
      </c>
      <c r="I9788">
        <v>0.91895000000000004</v>
      </c>
      <c r="J9788">
        <v>0.73414999999999997</v>
      </c>
      <c r="K9788">
        <v>0.85755000000000003</v>
      </c>
      <c r="L9788">
        <v>0.74834999999999996</v>
      </c>
      <c r="M9788">
        <v>0.13414999999999999</v>
      </c>
    </row>
    <row r="9789" spans="2:13" x14ac:dyDescent="0.35">
      <c r="B9789">
        <v>9786</v>
      </c>
      <c r="C9789">
        <v>0.97855000000000003</v>
      </c>
      <c r="D9789">
        <v>0.27684999999999998</v>
      </c>
      <c r="E9789">
        <v>0.37724999999999997</v>
      </c>
      <c r="F9789">
        <v>0.54315000000000002</v>
      </c>
      <c r="G9789">
        <v>0.22955</v>
      </c>
      <c r="H9789">
        <v>0.26224999999999998</v>
      </c>
      <c r="I9789">
        <v>0.61145000000000005</v>
      </c>
      <c r="J9789">
        <v>0.84755000000000003</v>
      </c>
      <c r="K9789">
        <v>0.21895000000000001</v>
      </c>
      <c r="L9789">
        <v>0.55835000000000001</v>
      </c>
      <c r="M9789">
        <v>6.055E-2</v>
      </c>
    </row>
    <row r="9790" spans="2:13" x14ac:dyDescent="0.35">
      <c r="B9790">
        <v>9787</v>
      </c>
      <c r="C9790">
        <v>0.97865000000000002</v>
      </c>
      <c r="D9790">
        <v>0.36425000000000002</v>
      </c>
      <c r="E9790">
        <v>0.91615000000000002</v>
      </c>
      <c r="F9790">
        <v>0.19475000000000001</v>
      </c>
      <c r="G9790">
        <v>0.68484999999999996</v>
      </c>
      <c r="H9790">
        <v>8.4150000000000003E-2</v>
      </c>
      <c r="I9790">
        <v>0.87914999999999999</v>
      </c>
      <c r="J9790">
        <v>0.72645000000000004</v>
      </c>
      <c r="K9790">
        <v>0.68994999999999995</v>
      </c>
      <c r="L9790">
        <v>0.84194999999999998</v>
      </c>
      <c r="M9790">
        <v>0.64285000000000003</v>
      </c>
    </row>
    <row r="9791" spans="2:13" x14ac:dyDescent="0.35">
      <c r="B9791">
        <v>9788</v>
      </c>
      <c r="C9791">
        <v>0.97875000000000001</v>
      </c>
      <c r="D9791">
        <v>0.37924999999999998</v>
      </c>
      <c r="E9791">
        <v>0.51344999999999996</v>
      </c>
      <c r="F9791">
        <v>0.42065000000000002</v>
      </c>
      <c r="G9791">
        <v>0.88934999999999997</v>
      </c>
      <c r="H9791">
        <v>0.93425000000000002</v>
      </c>
      <c r="I9791">
        <v>0.22384999999999999</v>
      </c>
      <c r="J9791">
        <v>0.52205000000000001</v>
      </c>
      <c r="K9791">
        <v>6.0949999999999997E-2</v>
      </c>
      <c r="L9791">
        <v>0.98094999999999999</v>
      </c>
      <c r="M9791">
        <v>0.75175000000000003</v>
      </c>
    </row>
    <row r="9792" spans="2:13" x14ac:dyDescent="0.35">
      <c r="B9792">
        <v>9789</v>
      </c>
      <c r="C9792">
        <v>0.97885</v>
      </c>
      <c r="D9792">
        <v>0.60085</v>
      </c>
      <c r="E9792">
        <v>0.58314999999999995</v>
      </c>
      <c r="F9792">
        <v>8.0149999999999999E-2</v>
      </c>
      <c r="G9792">
        <v>0.94494999999999996</v>
      </c>
      <c r="H9792">
        <v>0.24224999999999999</v>
      </c>
      <c r="I9792">
        <v>0.75714999999999999</v>
      </c>
      <c r="J9792">
        <v>0.70294999999999996</v>
      </c>
      <c r="K9792">
        <v>7.1749999999999994E-2</v>
      </c>
      <c r="L9792">
        <v>3.7249999999999998E-2</v>
      </c>
      <c r="M9792">
        <v>0.23515</v>
      </c>
    </row>
    <row r="9793" spans="2:13" x14ac:dyDescent="0.35">
      <c r="B9793">
        <v>9790</v>
      </c>
      <c r="C9793">
        <v>0.97894999999999999</v>
      </c>
      <c r="D9793">
        <v>0.95055000000000001</v>
      </c>
      <c r="E9793">
        <v>0.13145000000000001</v>
      </c>
      <c r="F9793">
        <v>6.3750000000000001E-2</v>
      </c>
      <c r="G9793">
        <v>0.34244999999999998</v>
      </c>
      <c r="H9793">
        <v>0.47175</v>
      </c>
      <c r="I9793">
        <v>0.61034999999999995</v>
      </c>
      <c r="J9793">
        <v>0.34115000000000001</v>
      </c>
      <c r="K9793">
        <v>0.96725000000000005</v>
      </c>
      <c r="L9793">
        <v>0.91325000000000001</v>
      </c>
      <c r="M9793">
        <v>0.28634999999999999</v>
      </c>
    </row>
    <row r="9794" spans="2:13" x14ac:dyDescent="0.35">
      <c r="B9794">
        <v>9791</v>
      </c>
      <c r="C9794">
        <v>0.97904999999999998</v>
      </c>
      <c r="D9794">
        <v>0.15465000000000001</v>
      </c>
      <c r="E9794">
        <v>0.57074999999999998</v>
      </c>
      <c r="F9794">
        <v>0.86655000000000004</v>
      </c>
      <c r="G9794">
        <v>0.98645000000000005</v>
      </c>
      <c r="H9794">
        <v>0.60365000000000002</v>
      </c>
      <c r="I9794">
        <v>0.10685</v>
      </c>
      <c r="J9794">
        <v>0.75875000000000004</v>
      </c>
      <c r="K9794">
        <v>0.33734999999999998</v>
      </c>
      <c r="L9794">
        <v>0.96625000000000005</v>
      </c>
      <c r="M9794">
        <v>0.81464999999999999</v>
      </c>
    </row>
    <row r="9795" spans="2:13" x14ac:dyDescent="0.35">
      <c r="B9795">
        <v>9792</v>
      </c>
      <c r="C9795">
        <v>0.97914999999999996</v>
      </c>
      <c r="D9795">
        <v>0.93464999999999998</v>
      </c>
      <c r="E9795">
        <v>0.23574999999999999</v>
      </c>
      <c r="F9795">
        <v>0.75614999999999999</v>
      </c>
      <c r="G9795">
        <v>0.48615000000000003</v>
      </c>
      <c r="H9795">
        <v>0.64265000000000005</v>
      </c>
      <c r="I9795">
        <v>0.14274999999999999</v>
      </c>
      <c r="J9795">
        <v>0.41225000000000001</v>
      </c>
      <c r="K9795">
        <v>0.54595000000000005</v>
      </c>
      <c r="L9795">
        <v>0.47375</v>
      </c>
      <c r="M9795">
        <v>0.93354999999999999</v>
      </c>
    </row>
    <row r="9796" spans="2:13" x14ac:dyDescent="0.35">
      <c r="B9796">
        <v>9793</v>
      </c>
      <c r="C9796">
        <v>0.97924999999999995</v>
      </c>
      <c r="D9796">
        <v>0.79154999999999998</v>
      </c>
      <c r="E9796">
        <v>0.59584999999999999</v>
      </c>
      <c r="F9796">
        <v>0.70704999999999996</v>
      </c>
      <c r="G9796">
        <v>0.75585000000000002</v>
      </c>
      <c r="H9796">
        <v>0.34175</v>
      </c>
      <c r="I9796">
        <v>0.30875000000000002</v>
      </c>
      <c r="J9796">
        <v>0.56984999999999997</v>
      </c>
      <c r="K9796">
        <v>6.1249999999999999E-2</v>
      </c>
      <c r="L9796">
        <v>0.34184999999999999</v>
      </c>
      <c r="M9796">
        <v>0.15765000000000001</v>
      </c>
    </row>
    <row r="9797" spans="2:13" x14ac:dyDescent="0.35">
      <c r="B9797">
        <v>9794</v>
      </c>
      <c r="C9797">
        <v>0.97935000000000005</v>
      </c>
      <c r="D9797">
        <v>0.18665000000000001</v>
      </c>
      <c r="E9797">
        <v>0.93664999999999998</v>
      </c>
      <c r="F9797">
        <v>0.67845</v>
      </c>
      <c r="G9797">
        <v>0.11015</v>
      </c>
      <c r="H9797">
        <v>0.59084999999999999</v>
      </c>
      <c r="I9797">
        <v>0.20795</v>
      </c>
      <c r="J9797">
        <v>0.96435000000000004</v>
      </c>
      <c r="K9797">
        <v>0.33755000000000002</v>
      </c>
      <c r="L9797">
        <v>0.80554999999999999</v>
      </c>
      <c r="M9797">
        <v>0.94915000000000005</v>
      </c>
    </row>
    <row r="9798" spans="2:13" x14ac:dyDescent="0.35">
      <c r="B9798">
        <v>9795</v>
      </c>
      <c r="C9798">
        <v>0.97945000000000004</v>
      </c>
      <c r="D9798">
        <v>5.4550000000000001E-2</v>
      </c>
      <c r="E9798">
        <v>0.35644999999999999</v>
      </c>
      <c r="F9798">
        <v>0.32974999999999999</v>
      </c>
      <c r="G9798">
        <v>0.30304999999999999</v>
      </c>
      <c r="H9798">
        <v>0.85275000000000001</v>
      </c>
      <c r="I9798">
        <v>0.49285000000000001</v>
      </c>
      <c r="J9798">
        <v>0.57955000000000001</v>
      </c>
      <c r="K9798">
        <v>0.77554999999999996</v>
      </c>
      <c r="L9798">
        <v>0.76075000000000004</v>
      </c>
      <c r="M9798">
        <v>0.22455</v>
      </c>
    </row>
    <row r="9799" spans="2:13" x14ac:dyDescent="0.35">
      <c r="B9799">
        <v>9796</v>
      </c>
      <c r="C9799">
        <v>0.97955000000000003</v>
      </c>
      <c r="D9799">
        <v>0.37214999999999998</v>
      </c>
      <c r="E9799">
        <v>0.20305000000000001</v>
      </c>
      <c r="F9799">
        <v>0.73924999999999996</v>
      </c>
      <c r="G9799">
        <v>0.24915000000000001</v>
      </c>
      <c r="H9799">
        <v>8.3349999999999994E-2</v>
      </c>
      <c r="I9799">
        <v>0.62195</v>
      </c>
      <c r="J9799">
        <v>0.73204999999999998</v>
      </c>
      <c r="K9799">
        <v>0.74534999999999996</v>
      </c>
      <c r="L9799">
        <v>0.34965000000000002</v>
      </c>
      <c r="M9799">
        <v>0.21285000000000001</v>
      </c>
    </row>
    <row r="9800" spans="2:13" x14ac:dyDescent="0.35">
      <c r="B9800">
        <v>9797</v>
      </c>
      <c r="C9800">
        <v>0.97965000000000002</v>
      </c>
      <c r="D9800">
        <v>0.28065000000000001</v>
      </c>
      <c r="E9800">
        <v>7.6249999999999998E-2</v>
      </c>
      <c r="F9800">
        <v>0.80764999999999998</v>
      </c>
      <c r="G9800">
        <v>0.29435</v>
      </c>
      <c r="H9800">
        <v>0.21895000000000001</v>
      </c>
      <c r="I9800">
        <v>0.40965000000000001</v>
      </c>
      <c r="J9800">
        <v>9.2850000000000002E-2</v>
      </c>
      <c r="K9800">
        <v>0.49164999999999998</v>
      </c>
      <c r="L9800">
        <v>0.17895</v>
      </c>
      <c r="M9800">
        <v>0.20335</v>
      </c>
    </row>
    <row r="9801" spans="2:13" x14ac:dyDescent="0.35">
      <c r="B9801">
        <v>9798</v>
      </c>
      <c r="C9801">
        <v>0.97975000000000001</v>
      </c>
      <c r="D9801">
        <v>1.325E-2</v>
      </c>
      <c r="E9801">
        <v>9.8949999999999996E-2</v>
      </c>
      <c r="F9801">
        <v>0.61645000000000005</v>
      </c>
      <c r="G9801">
        <v>0.15054999999999999</v>
      </c>
      <c r="H9801">
        <v>0.11685</v>
      </c>
      <c r="I9801">
        <v>0.14474999999999999</v>
      </c>
      <c r="J9801">
        <v>0.72404999999999997</v>
      </c>
      <c r="K9801">
        <v>1.155E-2</v>
      </c>
      <c r="L9801">
        <v>0.54454999999999998</v>
      </c>
      <c r="M9801">
        <v>0.78044999999999998</v>
      </c>
    </row>
    <row r="9802" spans="2:13" x14ac:dyDescent="0.35">
      <c r="B9802">
        <v>9799</v>
      </c>
      <c r="C9802">
        <v>0.97985</v>
      </c>
      <c r="D9802">
        <v>0.99195</v>
      </c>
      <c r="E9802">
        <v>0.74585000000000001</v>
      </c>
      <c r="F9802">
        <v>0.10555</v>
      </c>
      <c r="G9802">
        <v>0.27215</v>
      </c>
      <c r="H9802">
        <v>3.1649999999999998E-2</v>
      </c>
      <c r="I9802">
        <v>0.73314999999999997</v>
      </c>
      <c r="J9802">
        <v>0.60765000000000002</v>
      </c>
      <c r="K9802">
        <v>0.14924999999999999</v>
      </c>
      <c r="L9802">
        <v>0.58904999999999996</v>
      </c>
      <c r="M9802">
        <v>0.63454999999999995</v>
      </c>
    </row>
    <row r="9803" spans="2:13" x14ac:dyDescent="0.35">
      <c r="B9803">
        <v>9800</v>
      </c>
      <c r="C9803">
        <v>0.97994999999999999</v>
      </c>
      <c r="D9803">
        <v>0.30044999999999999</v>
      </c>
      <c r="E9803">
        <v>0.57235000000000003</v>
      </c>
      <c r="F9803">
        <v>0.67925000000000002</v>
      </c>
      <c r="G9803">
        <v>0.92444999999999999</v>
      </c>
      <c r="H9803">
        <v>0.60865000000000002</v>
      </c>
      <c r="I9803">
        <v>0.93584999999999996</v>
      </c>
      <c r="J9803">
        <v>0.93974999999999997</v>
      </c>
      <c r="K9803">
        <v>0.53405000000000002</v>
      </c>
      <c r="L9803">
        <v>0.89395000000000002</v>
      </c>
      <c r="M9803">
        <v>0.88075000000000003</v>
      </c>
    </row>
    <row r="9804" spans="2:13" x14ac:dyDescent="0.35">
      <c r="B9804">
        <v>9801</v>
      </c>
      <c r="C9804">
        <v>0.98004999999999998</v>
      </c>
      <c r="D9804">
        <v>0.73914999999999997</v>
      </c>
      <c r="E9804">
        <v>0.40525</v>
      </c>
      <c r="F9804">
        <v>0.92064999999999997</v>
      </c>
      <c r="G9804">
        <v>0.40075</v>
      </c>
      <c r="H9804">
        <v>0.61875000000000002</v>
      </c>
      <c r="I9804">
        <v>0.51054999999999995</v>
      </c>
      <c r="J9804">
        <v>0.38605</v>
      </c>
      <c r="K9804">
        <v>9.0149999999999994E-2</v>
      </c>
      <c r="L9804">
        <v>0.81315000000000004</v>
      </c>
      <c r="M9804">
        <v>0.40834999999999999</v>
      </c>
    </row>
    <row r="9805" spans="2:13" x14ac:dyDescent="0.35">
      <c r="B9805">
        <v>9802</v>
      </c>
      <c r="C9805">
        <v>0.98014999999999997</v>
      </c>
      <c r="D9805">
        <v>0.20175000000000001</v>
      </c>
      <c r="E9805">
        <v>0.46384999999999998</v>
      </c>
      <c r="F9805">
        <v>2.7349999999999999E-2</v>
      </c>
      <c r="G9805">
        <v>0.94925000000000004</v>
      </c>
      <c r="H9805">
        <v>0.97194999999999998</v>
      </c>
      <c r="I9805">
        <v>0.63395000000000001</v>
      </c>
      <c r="J9805">
        <v>0.73675000000000002</v>
      </c>
      <c r="K9805">
        <v>0.33405000000000001</v>
      </c>
      <c r="L9805">
        <v>6.9650000000000004E-2</v>
      </c>
      <c r="M9805">
        <v>0.64224999999999999</v>
      </c>
    </row>
    <row r="9806" spans="2:13" x14ac:dyDescent="0.35">
      <c r="B9806">
        <v>9803</v>
      </c>
      <c r="C9806">
        <v>0.98024999999999995</v>
      </c>
      <c r="D9806">
        <v>0.86775000000000002</v>
      </c>
      <c r="E9806">
        <v>0.46855000000000002</v>
      </c>
      <c r="F9806">
        <v>0.23144999999999999</v>
      </c>
      <c r="G9806">
        <v>0.27544999999999997</v>
      </c>
      <c r="H9806">
        <v>0.88624999999999998</v>
      </c>
      <c r="I9806">
        <v>7.0949999999999999E-2</v>
      </c>
      <c r="J9806">
        <v>0.69684999999999997</v>
      </c>
      <c r="K9806">
        <v>0.11874999999999999</v>
      </c>
      <c r="L9806">
        <v>0.63334999999999997</v>
      </c>
      <c r="M9806">
        <v>0.13714999999999999</v>
      </c>
    </row>
    <row r="9807" spans="2:13" x14ac:dyDescent="0.35">
      <c r="B9807">
        <v>9804</v>
      </c>
      <c r="C9807">
        <v>0.98035000000000005</v>
      </c>
      <c r="D9807">
        <v>6.8849999999999995E-2</v>
      </c>
      <c r="E9807">
        <v>0.12625</v>
      </c>
      <c r="F9807">
        <v>0.69164999999999999</v>
      </c>
      <c r="G9807">
        <v>0.12795000000000001</v>
      </c>
      <c r="H9807">
        <v>0.26074999999999998</v>
      </c>
      <c r="I9807">
        <v>0.62375000000000003</v>
      </c>
      <c r="J9807">
        <v>9.1749999999999998E-2</v>
      </c>
      <c r="K9807">
        <v>2.2849999999999999E-2</v>
      </c>
      <c r="L9807">
        <v>0.37705</v>
      </c>
      <c r="M9807">
        <v>0.91695000000000004</v>
      </c>
    </row>
    <row r="9808" spans="2:13" x14ac:dyDescent="0.35">
      <c r="B9808">
        <v>9805</v>
      </c>
      <c r="C9808">
        <v>0.98045000000000004</v>
      </c>
      <c r="D9808">
        <v>0.74414999999999998</v>
      </c>
      <c r="E9808">
        <v>0.77495000000000003</v>
      </c>
      <c r="F9808">
        <v>0.41404999999999997</v>
      </c>
      <c r="G9808">
        <v>0.22985</v>
      </c>
      <c r="H9808">
        <v>0.84704999999999997</v>
      </c>
      <c r="I9808">
        <v>0.39815</v>
      </c>
      <c r="J9808">
        <v>0.14715</v>
      </c>
      <c r="K9808">
        <v>0.37664999999999998</v>
      </c>
      <c r="L9808">
        <v>0.67295000000000005</v>
      </c>
      <c r="M9808">
        <v>0.21115</v>
      </c>
    </row>
    <row r="9809" spans="2:13" x14ac:dyDescent="0.35">
      <c r="B9809">
        <v>9806</v>
      </c>
      <c r="C9809">
        <v>0.98055000000000003</v>
      </c>
      <c r="D9809">
        <v>6.4449999999999993E-2</v>
      </c>
      <c r="E9809">
        <v>0.58214999999999995</v>
      </c>
      <c r="F9809">
        <v>0.30295</v>
      </c>
      <c r="G9809">
        <v>0.50514999999999999</v>
      </c>
      <c r="H9809">
        <v>0.73294999999999999</v>
      </c>
      <c r="I9809">
        <v>0.34355000000000002</v>
      </c>
      <c r="J9809">
        <v>0.94235000000000002</v>
      </c>
      <c r="K9809">
        <v>7.9350000000000004E-2</v>
      </c>
      <c r="L9809">
        <v>0.16994999999999999</v>
      </c>
      <c r="M9809">
        <v>0.89795000000000003</v>
      </c>
    </row>
    <row r="9810" spans="2:13" x14ac:dyDescent="0.35">
      <c r="B9810">
        <v>9807</v>
      </c>
      <c r="C9810">
        <v>0.98065000000000002</v>
      </c>
      <c r="D9810">
        <v>0.99924999999999997</v>
      </c>
      <c r="E9810">
        <v>0.95325000000000004</v>
      </c>
      <c r="F9810">
        <v>0.91944999999999999</v>
      </c>
      <c r="G9810">
        <v>0.82584999999999997</v>
      </c>
      <c r="H9810">
        <v>0.61285000000000001</v>
      </c>
      <c r="I9810">
        <v>0.76595000000000002</v>
      </c>
      <c r="J9810">
        <v>0.54925000000000002</v>
      </c>
      <c r="K9810">
        <v>0.62114999999999998</v>
      </c>
      <c r="L9810">
        <v>0.85294999999999999</v>
      </c>
      <c r="M9810">
        <v>0.81335000000000002</v>
      </c>
    </row>
    <row r="9811" spans="2:13" x14ac:dyDescent="0.35">
      <c r="B9811">
        <v>9808</v>
      </c>
      <c r="C9811">
        <v>0.98075000000000001</v>
      </c>
      <c r="D9811">
        <v>0.33794999999999997</v>
      </c>
      <c r="E9811">
        <v>0.92625000000000002</v>
      </c>
      <c r="F9811">
        <v>0.13505</v>
      </c>
      <c r="G9811">
        <v>0.44114999999999999</v>
      </c>
      <c r="H9811">
        <v>0.82874999999999999</v>
      </c>
      <c r="I9811">
        <v>0.35135</v>
      </c>
      <c r="J9811">
        <v>0.81535000000000002</v>
      </c>
      <c r="K9811">
        <v>0.22005</v>
      </c>
      <c r="L9811">
        <v>0.15534999999999999</v>
      </c>
      <c r="M9811">
        <v>0.61775000000000002</v>
      </c>
    </row>
    <row r="9812" spans="2:13" x14ac:dyDescent="0.35">
      <c r="B9812">
        <v>9809</v>
      </c>
      <c r="C9812">
        <v>0.98085</v>
      </c>
      <c r="D9812">
        <v>0.24395</v>
      </c>
      <c r="E9812">
        <v>0.32055</v>
      </c>
      <c r="F9812">
        <v>0.48365000000000002</v>
      </c>
      <c r="G9812">
        <v>0.21875</v>
      </c>
      <c r="H9812">
        <v>1.7149999999999999E-2</v>
      </c>
      <c r="I9812">
        <v>0.60624999999999996</v>
      </c>
      <c r="J9812">
        <v>0.97855000000000003</v>
      </c>
      <c r="K9812">
        <v>0.39265</v>
      </c>
      <c r="L9812">
        <v>4.7350000000000003E-2</v>
      </c>
      <c r="M9812">
        <v>9.1249999999999998E-2</v>
      </c>
    </row>
    <row r="9813" spans="2:13" x14ac:dyDescent="0.35">
      <c r="B9813">
        <v>9810</v>
      </c>
      <c r="C9813">
        <v>0.98094999999999999</v>
      </c>
      <c r="D9813">
        <v>0.62444999999999995</v>
      </c>
      <c r="E9813">
        <v>0.26395000000000002</v>
      </c>
      <c r="F9813">
        <v>0.43095</v>
      </c>
      <c r="G9813">
        <v>0.49264999999999998</v>
      </c>
      <c r="H9813">
        <v>0.85775000000000001</v>
      </c>
      <c r="I9813">
        <v>0.90334999999999999</v>
      </c>
      <c r="J9813">
        <v>0.14985000000000001</v>
      </c>
      <c r="K9813">
        <v>0.99355000000000004</v>
      </c>
      <c r="L9813">
        <v>0.66464999999999996</v>
      </c>
      <c r="M9813">
        <v>0.61285000000000001</v>
      </c>
    </row>
    <row r="9814" spans="2:13" x14ac:dyDescent="0.35">
      <c r="B9814">
        <v>9811</v>
      </c>
      <c r="C9814">
        <v>0.98104999999999998</v>
      </c>
      <c r="D9814">
        <v>0.23164999999999999</v>
      </c>
      <c r="E9814">
        <v>3.465E-2</v>
      </c>
      <c r="F9814">
        <v>0.84935000000000005</v>
      </c>
      <c r="G9814">
        <v>0.21345</v>
      </c>
      <c r="H9814">
        <v>0.38155</v>
      </c>
      <c r="I9814">
        <v>0.15475</v>
      </c>
      <c r="J9814">
        <v>0.61424999999999996</v>
      </c>
      <c r="K9814">
        <v>0.93754999999999999</v>
      </c>
      <c r="L9814">
        <v>0.11405</v>
      </c>
      <c r="M9814">
        <v>0.21535000000000001</v>
      </c>
    </row>
    <row r="9815" spans="2:13" x14ac:dyDescent="0.35">
      <c r="B9815">
        <v>9812</v>
      </c>
      <c r="C9815">
        <v>0.98114999999999997</v>
      </c>
      <c r="D9815">
        <v>0.34965000000000002</v>
      </c>
      <c r="E9815">
        <v>0.17924999999999999</v>
      </c>
      <c r="F9815">
        <v>0.53075000000000006</v>
      </c>
      <c r="G9815">
        <v>0.24504999999999999</v>
      </c>
      <c r="H9815">
        <v>0.53764999999999996</v>
      </c>
      <c r="I9815">
        <v>0.47525000000000001</v>
      </c>
      <c r="J9815">
        <v>0.15345</v>
      </c>
      <c r="K9815">
        <v>0.70194999999999996</v>
      </c>
      <c r="L9815">
        <v>0.97914999999999996</v>
      </c>
      <c r="M9815">
        <v>0.93095000000000006</v>
      </c>
    </row>
    <row r="9816" spans="2:13" x14ac:dyDescent="0.35">
      <c r="B9816">
        <v>9813</v>
      </c>
      <c r="C9816">
        <v>0.98124999999999996</v>
      </c>
      <c r="D9816">
        <v>0.58855000000000002</v>
      </c>
      <c r="E9816">
        <v>0.39034999999999997</v>
      </c>
      <c r="F9816">
        <v>0.32884999999999998</v>
      </c>
      <c r="G9816">
        <v>0.28925000000000001</v>
      </c>
      <c r="H9816">
        <v>0.68225000000000002</v>
      </c>
      <c r="I9816">
        <v>0.52695000000000003</v>
      </c>
      <c r="J9816">
        <v>6.1249999999999999E-2</v>
      </c>
      <c r="K9816">
        <v>0.26865</v>
      </c>
      <c r="L9816">
        <v>0.44545000000000001</v>
      </c>
      <c r="M9816">
        <v>0.27605000000000002</v>
      </c>
    </row>
    <row r="9817" spans="2:13" x14ac:dyDescent="0.35">
      <c r="B9817">
        <v>9814</v>
      </c>
      <c r="C9817">
        <v>0.98134999999999994</v>
      </c>
      <c r="D9817">
        <v>0.66085000000000005</v>
      </c>
      <c r="E9817">
        <v>0.45674999999999999</v>
      </c>
      <c r="F9817">
        <v>0.13794999999999999</v>
      </c>
      <c r="G9817">
        <v>0.67074999999999996</v>
      </c>
      <c r="H9817">
        <v>0.72775000000000001</v>
      </c>
      <c r="I9817">
        <v>6.0650000000000003E-2</v>
      </c>
      <c r="J9817">
        <v>0.95374999999999999</v>
      </c>
      <c r="K9817">
        <v>0.97565000000000002</v>
      </c>
      <c r="L9817">
        <v>0.36485000000000001</v>
      </c>
      <c r="M9817">
        <v>0.92784999999999995</v>
      </c>
    </row>
    <row r="9818" spans="2:13" x14ac:dyDescent="0.35">
      <c r="B9818">
        <v>9815</v>
      </c>
      <c r="C9818">
        <v>0.98145000000000004</v>
      </c>
      <c r="D9818">
        <v>0.80945</v>
      </c>
      <c r="E9818">
        <v>0.17505000000000001</v>
      </c>
      <c r="F9818">
        <v>0.29735</v>
      </c>
      <c r="G9818">
        <v>0.14965000000000001</v>
      </c>
      <c r="H9818">
        <v>0.53144999999999998</v>
      </c>
      <c r="I9818">
        <v>0.58635000000000004</v>
      </c>
      <c r="J9818">
        <v>0.13885</v>
      </c>
      <c r="K9818">
        <v>0.87675000000000003</v>
      </c>
      <c r="L9818">
        <v>0.30214999999999997</v>
      </c>
      <c r="M9818">
        <v>0.42845</v>
      </c>
    </row>
    <row r="9819" spans="2:13" x14ac:dyDescent="0.35">
      <c r="B9819">
        <v>9816</v>
      </c>
      <c r="C9819">
        <v>0.98155000000000003</v>
      </c>
      <c r="D9819">
        <v>0.87504999999999999</v>
      </c>
      <c r="E9819">
        <v>0.29544999999999999</v>
      </c>
      <c r="F9819">
        <v>0.10085</v>
      </c>
      <c r="G9819">
        <v>0.44335000000000002</v>
      </c>
      <c r="H9819">
        <v>0.43725000000000003</v>
      </c>
      <c r="I9819">
        <v>0.94984999999999997</v>
      </c>
      <c r="J9819">
        <v>0.87934999999999997</v>
      </c>
      <c r="K9819">
        <v>0.59545000000000003</v>
      </c>
      <c r="L9819">
        <v>3.4849999999999999E-2</v>
      </c>
      <c r="M9819">
        <v>0.38895000000000002</v>
      </c>
    </row>
    <row r="9820" spans="2:13" x14ac:dyDescent="0.35">
      <c r="B9820">
        <v>9817</v>
      </c>
      <c r="C9820">
        <v>0.98165000000000002</v>
      </c>
      <c r="D9820">
        <v>0.44614999999999999</v>
      </c>
      <c r="E9820">
        <v>0.66995000000000005</v>
      </c>
      <c r="F9820">
        <v>0.79654999999999998</v>
      </c>
      <c r="G9820">
        <v>5.8500000000000002E-3</v>
      </c>
      <c r="H9820">
        <v>9.8849999999999993E-2</v>
      </c>
      <c r="I9820">
        <v>0.94515000000000005</v>
      </c>
      <c r="J9820">
        <v>1.3050000000000001E-2</v>
      </c>
      <c r="K9820">
        <v>0.43675000000000003</v>
      </c>
      <c r="L9820">
        <v>0.97465000000000002</v>
      </c>
      <c r="M9820">
        <v>0.95865</v>
      </c>
    </row>
    <row r="9821" spans="2:13" x14ac:dyDescent="0.35">
      <c r="B9821">
        <v>9818</v>
      </c>
      <c r="C9821">
        <v>0.98175000000000001</v>
      </c>
      <c r="D9821">
        <v>0.98035000000000005</v>
      </c>
      <c r="E9821">
        <v>0.11185</v>
      </c>
      <c r="F9821">
        <v>9.7750000000000004E-2</v>
      </c>
      <c r="G9821">
        <v>0.65364999999999995</v>
      </c>
      <c r="H9821">
        <v>0.50214999999999999</v>
      </c>
      <c r="I9821">
        <v>0.38655</v>
      </c>
      <c r="J9821">
        <v>0.30114999999999997</v>
      </c>
      <c r="K9821">
        <v>0.99555000000000005</v>
      </c>
      <c r="L9821">
        <v>0.33055000000000001</v>
      </c>
      <c r="M9821">
        <v>0.21354999999999999</v>
      </c>
    </row>
    <row r="9822" spans="2:13" x14ac:dyDescent="0.35">
      <c r="B9822">
        <v>9819</v>
      </c>
      <c r="C9822">
        <v>0.98185</v>
      </c>
      <c r="D9822">
        <v>5.8950000000000002E-2</v>
      </c>
      <c r="E9822">
        <v>0.48675000000000002</v>
      </c>
      <c r="F9822">
        <v>5.885E-2</v>
      </c>
      <c r="G9822">
        <v>0.94325000000000003</v>
      </c>
      <c r="H9822">
        <v>0.39134999999999998</v>
      </c>
      <c r="I9822">
        <v>0.84735000000000005</v>
      </c>
      <c r="J9822">
        <v>0.57715000000000005</v>
      </c>
      <c r="K9822">
        <v>0.62275000000000003</v>
      </c>
      <c r="L9822">
        <v>0.67454999999999998</v>
      </c>
      <c r="M9822">
        <v>0.83065</v>
      </c>
    </row>
    <row r="9823" spans="2:13" x14ac:dyDescent="0.35">
      <c r="B9823">
        <v>9820</v>
      </c>
      <c r="C9823">
        <v>0.98194999999999999</v>
      </c>
      <c r="D9823">
        <v>0.52495000000000003</v>
      </c>
      <c r="E9823">
        <v>0.95755000000000001</v>
      </c>
      <c r="F9823">
        <v>0.32305</v>
      </c>
      <c r="G9823">
        <v>0.29715000000000003</v>
      </c>
      <c r="H9823">
        <v>0.58335000000000004</v>
      </c>
      <c r="I9823">
        <v>0.19655</v>
      </c>
      <c r="J9823">
        <v>0.15325</v>
      </c>
      <c r="K9823">
        <v>0.97945000000000004</v>
      </c>
      <c r="L9823">
        <v>0.37375000000000003</v>
      </c>
      <c r="M9823">
        <v>0.63554999999999995</v>
      </c>
    </row>
    <row r="9824" spans="2:13" x14ac:dyDescent="0.35">
      <c r="B9824">
        <v>9821</v>
      </c>
      <c r="C9824">
        <v>0.98204999999999998</v>
      </c>
      <c r="D9824">
        <v>0.77315</v>
      </c>
      <c r="E9824">
        <v>0.15525</v>
      </c>
      <c r="F9824">
        <v>0.90754999999999997</v>
      </c>
      <c r="G9824">
        <v>0.96645000000000003</v>
      </c>
      <c r="H9824">
        <v>0.58684999999999998</v>
      </c>
      <c r="I9824">
        <v>0.38005</v>
      </c>
      <c r="J9824">
        <v>0.70845000000000002</v>
      </c>
      <c r="K9824">
        <v>4.0349999999999997E-2</v>
      </c>
      <c r="L9824">
        <v>0.11605</v>
      </c>
      <c r="M9824">
        <v>0.94664999999999999</v>
      </c>
    </row>
    <row r="9825" spans="2:13" x14ac:dyDescent="0.35">
      <c r="B9825">
        <v>9822</v>
      </c>
      <c r="C9825">
        <v>0.98214999999999997</v>
      </c>
      <c r="D9825">
        <v>0.34134999999999999</v>
      </c>
      <c r="E9825">
        <v>0.98975000000000002</v>
      </c>
      <c r="F9825">
        <v>0.44524999999999998</v>
      </c>
      <c r="G9825">
        <v>0.54784999999999995</v>
      </c>
      <c r="H9825">
        <v>0.86285000000000001</v>
      </c>
      <c r="I9825">
        <v>0.34105000000000002</v>
      </c>
      <c r="J9825">
        <v>0.96074999999999999</v>
      </c>
      <c r="K9825">
        <v>0.46805000000000002</v>
      </c>
      <c r="L9825">
        <v>0.51915</v>
      </c>
      <c r="M9825">
        <v>0.24895</v>
      </c>
    </row>
    <row r="9826" spans="2:13" x14ac:dyDescent="0.35">
      <c r="B9826">
        <v>9823</v>
      </c>
      <c r="C9826">
        <v>0.98224999999999996</v>
      </c>
      <c r="D9826">
        <v>0.82665</v>
      </c>
      <c r="E9826">
        <v>0.47854999999999998</v>
      </c>
      <c r="F9826">
        <v>0.72524999999999995</v>
      </c>
      <c r="G9826">
        <v>0.53295000000000003</v>
      </c>
      <c r="H9826">
        <v>0.59665000000000001</v>
      </c>
      <c r="I9826">
        <v>0.80074999999999996</v>
      </c>
      <c r="J9826">
        <v>0.45645000000000002</v>
      </c>
      <c r="K9826">
        <v>0.83484999999999998</v>
      </c>
      <c r="L9826">
        <v>0.70484999999999998</v>
      </c>
      <c r="M9826">
        <v>0.91595000000000004</v>
      </c>
    </row>
    <row r="9827" spans="2:13" x14ac:dyDescent="0.35">
      <c r="B9827">
        <v>9824</v>
      </c>
      <c r="C9827">
        <v>0.98234999999999995</v>
      </c>
      <c r="D9827">
        <v>0.28015000000000001</v>
      </c>
      <c r="E9827">
        <v>0.58674999999999999</v>
      </c>
      <c r="F9827">
        <v>0.81425000000000003</v>
      </c>
      <c r="G9827">
        <v>0.36004999999999998</v>
      </c>
      <c r="H9827">
        <v>0.78315000000000001</v>
      </c>
      <c r="I9827">
        <v>0.47915000000000002</v>
      </c>
      <c r="J9827">
        <v>0.47294999999999998</v>
      </c>
      <c r="K9827">
        <v>0.23855000000000001</v>
      </c>
      <c r="L9827">
        <v>0.31185000000000002</v>
      </c>
      <c r="M9827">
        <v>0.49454999999999999</v>
      </c>
    </row>
    <row r="9828" spans="2:13" x14ac:dyDescent="0.35">
      <c r="B9828">
        <v>9825</v>
      </c>
      <c r="C9828">
        <v>0.98245000000000005</v>
      </c>
      <c r="D9828">
        <v>0.90805000000000002</v>
      </c>
      <c r="E9828">
        <v>0.52254999999999996</v>
      </c>
      <c r="F9828">
        <v>0.71025000000000005</v>
      </c>
      <c r="G9828">
        <v>0.28365000000000001</v>
      </c>
      <c r="H9828">
        <v>0.40165000000000001</v>
      </c>
      <c r="I9828">
        <v>0.72775000000000001</v>
      </c>
      <c r="J9828">
        <v>0.13714999999999999</v>
      </c>
      <c r="K9828">
        <v>0.15254999999999999</v>
      </c>
      <c r="L9828">
        <v>0.50124999999999997</v>
      </c>
      <c r="M9828">
        <v>0.92654999999999998</v>
      </c>
    </row>
    <row r="9829" spans="2:13" x14ac:dyDescent="0.35">
      <c r="B9829">
        <v>9826</v>
      </c>
      <c r="C9829">
        <v>0.98255000000000003</v>
      </c>
      <c r="D9829">
        <v>0.47325</v>
      </c>
      <c r="E9829">
        <v>0.93054999999999999</v>
      </c>
      <c r="F9829">
        <v>0.23644999999999999</v>
      </c>
      <c r="G9829">
        <v>0.29494999999999999</v>
      </c>
      <c r="H9829">
        <v>0.95155000000000001</v>
      </c>
      <c r="I9829">
        <v>0.83455000000000001</v>
      </c>
      <c r="J9829">
        <v>0.12415</v>
      </c>
      <c r="K9829">
        <v>0.54574999999999996</v>
      </c>
      <c r="L9829">
        <v>0.89515</v>
      </c>
      <c r="M9829">
        <v>0.46525</v>
      </c>
    </row>
    <row r="9830" spans="2:13" x14ac:dyDescent="0.35">
      <c r="B9830">
        <v>9827</v>
      </c>
      <c r="C9830">
        <v>0.98265000000000002</v>
      </c>
      <c r="D9830">
        <v>0.71165</v>
      </c>
      <c r="E9830">
        <v>0.42454999999999998</v>
      </c>
      <c r="F9830">
        <v>0.10385</v>
      </c>
      <c r="G9830">
        <v>0.53754999999999997</v>
      </c>
      <c r="H9830">
        <v>0.66944999999999999</v>
      </c>
      <c r="I9830">
        <v>9.9949999999999997E-2</v>
      </c>
      <c r="J9830">
        <v>0.20515</v>
      </c>
      <c r="K9830">
        <v>0.30495</v>
      </c>
      <c r="L9830">
        <v>0.39334999999999998</v>
      </c>
      <c r="M9830">
        <v>0.86495</v>
      </c>
    </row>
    <row r="9831" spans="2:13" x14ac:dyDescent="0.35">
      <c r="B9831">
        <v>9828</v>
      </c>
      <c r="C9831">
        <v>0.98275000000000001</v>
      </c>
      <c r="D9831">
        <v>7.7499999999999999E-3</v>
      </c>
      <c r="E9831">
        <v>0.72294999999999998</v>
      </c>
      <c r="F9831">
        <v>0.67825000000000002</v>
      </c>
      <c r="G9831">
        <v>0.57715000000000005</v>
      </c>
      <c r="H9831">
        <v>0.42735000000000001</v>
      </c>
      <c r="I9831">
        <v>0.22195000000000001</v>
      </c>
      <c r="J9831">
        <v>0.37235000000000001</v>
      </c>
      <c r="K9831">
        <v>0.26374999999999998</v>
      </c>
      <c r="L9831">
        <v>0.53405000000000002</v>
      </c>
      <c r="M9831">
        <v>0.31585000000000002</v>
      </c>
    </row>
    <row r="9832" spans="2:13" x14ac:dyDescent="0.35">
      <c r="B9832">
        <v>9829</v>
      </c>
      <c r="C9832">
        <v>0.98285</v>
      </c>
      <c r="D9832">
        <v>0.24265</v>
      </c>
      <c r="E9832">
        <v>0.91895000000000004</v>
      </c>
      <c r="F9832">
        <v>2.2550000000000001E-2</v>
      </c>
      <c r="G9832">
        <v>0.20444999999999999</v>
      </c>
      <c r="H9832">
        <v>0.55745</v>
      </c>
      <c r="I9832">
        <v>0.22455</v>
      </c>
      <c r="J9832">
        <v>0.43254999999999999</v>
      </c>
      <c r="K9832">
        <v>0.50434999999999997</v>
      </c>
      <c r="L9832">
        <v>0.33534999999999998</v>
      </c>
      <c r="M9832">
        <v>0.78825000000000001</v>
      </c>
    </row>
    <row r="9833" spans="2:13" x14ac:dyDescent="0.35">
      <c r="B9833">
        <v>9830</v>
      </c>
      <c r="C9833">
        <v>0.98294999999999999</v>
      </c>
      <c r="D9833">
        <v>0.26734999999999998</v>
      </c>
      <c r="E9833">
        <v>0.55945</v>
      </c>
      <c r="F9833">
        <v>0.44135000000000002</v>
      </c>
      <c r="G9833">
        <v>0.15075</v>
      </c>
      <c r="H9833">
        <v>0.64405000000000001</v>
      </c>
      <c r="I9833">
        <v>0.76975000000000005</v>
      </c>
      <c r="J9833">
        <v>0.72014999999999996</v>
      </c>
      <c r="K9833">
        <v>0.78585000000000005</v>
      </c>
      <c r="L9833">
        <v>0.66615000000000002</v>
      </c>
      <c r="M9833">
        <v>0.15855</v>
      </c>
    </row>
    <row r="9834" spans="2:13" x14ac:dyDescent="0.35">
      <c r="B9834">
        <v>9831</v>
      </c>
      <c r="C9834">
        <v>0.98304999999999998</v>
      </c>
      <c r="D9834">
        <v>0.32934999999999998</v>
      </c>
      <c r="E9834">
        <v>0.87414999999999998</v>
      </c>
      <c r="F9834">
        <v>0.34165000000000001</v>
      </c>
      <c r="G9834">
        <v>0.42725000000000002</v>
      </c>
      <c r="H9834">
        <v>0.20745</v>
      </c>
      <c r="I9834">
        <v>0.80625000000000002</v>
      </c>
      <c r="J9834">
        <v>0.33524999999999999</v>
      </c>
      <c r="K9834">
        <v>0.88124999999999998</v>
      </c>
      <c r="L9834">
        <v>0.16594999999999999</v>
      </c>
      <c r="M9834">
        <v>0.90085000000000004</v>
      </c>
    </row>
    <row r="9835" spans="2:13" x14ac:dyDescent="0.35">
      <c r="B9835">
        <v>9832</v>
      </c>
      <c r="C9835">
        <v>0.98314999999999997</v>
      </c>
      <c r="D9835">
        <v>0.94115000000000004</v>
      </c>
      <c r="E9835">
        <v>0.27665000000000001</v>
      </c>
      <c r="F9835">
        <v>0.91685000000000005</v>
      </c>
      <c r="G9835">
        <v>0.57984999999999998</v>
      </c>
      <c r="H9835">
        <v>0.58835000000000004</v>
      </c>
      <c r="I9835">
        <v>0.71404999999999996</v>
      </c>
      <c r="J9835">
        <v>0.49214999999999998</v>
      </c>
      <c r="K9835">
        <v>0.87224999999999997</v>
      </c>
      <c r="L9835">
        <v>0.55195000000000005</v>
      </c>
      <c r="M9835">
        <v>0.47625000000000001</v>
      </c>
    </row>
    <row r="9836" spans="2:13" x14ac:dyDescent="0.35">
      <c r="B9836">
        <v>9833</v>
      </c>
      <c r="C9836">
        <v>0.98324999999999996</v>
      </c>
      <c r="D9836">
        <v>0.76744999999999997</v>
      </c>
      <c r="E9836">
        <v>0.75714999999999999</v>
      </c>
      <c r="F9836">
        <v>0.78995000000000004</v>
      </c>
      <c r="G9836">
        <v>0.37385000000000002</v>
      </c>
      <c r="H9836">
        <v>0.91274999999999995</v>
      </c>
      <c r="I9836">
        <v>0.72455000000000003</v>
      </c>
      <c r="J9836">
        <v>0.71094999999999997</v>
      </c>
      <c r="K9836">
        <v>0.23535</v>
      </c>
      <c r="L9836">
        <v>0.95615000000000006</v>
      </c>
      <c r="M9836">
        <v>0.21775</v>
      </c>
    </row>
    <row r="9837" spans="2:13" x14ac:dyDescent="0.35">
      <c r="B9837">
        <v>9834</v>
      </c>
      <c r="C9837">
        <v>0.98334999999999995</v>
      </c>
      <c r="D9837">
        <v>0.70135000000000003</v>
      </c>
      <c r="E9837">
        <v>0.95935000000000004</v>
      </c>
      <c r="F9837">
        <v>0.35094999999999998</v>
      </c>
      <c r="G9837">
        <v>0.41715000000000002</v>
      </c>
      <c r="H9837">
        <v>0.17605000000000001</v>
      </c>
      <c r="I9837">
        <v>0.52554999999999996</v>
      </c>
      <c r="J9837">
        <v>0.45405000000000001</v>
      </c>
      <c r="K9837">
        <v>0.55945</v>
      </c>
      <c r="L9837">
        <v>0.98555000000000004</v>
      </c>
      <c r="M9837">
        <v>0.76244999999999996</v>
      </c>
    </row>
    <row r="9838" spans="2:13" x14ac:dyDescent="0.35">
      <c r="B9838">
        <v>9835</v>
      </c>
      <c r="C9838">
        <v>0.98345000000000005</v>
      </c>
      <c r="D9838">
        <v>1.0499999999999999E-3</v>
      </c>
      <c r="E9838">
        <v>0.94325000000000003</v>
      </c>
      <c r="F9838">
        <v>0.89805000000000001</v>
      </c>
      <c r="G9838">
        <v>0.87795000000000001</v>
      </c>
      <c r="H9838">
        <v>0.22495000000000001</v>
      </c>
      <c r="I9838">
        <v>0.89805000000000001</v>
      </c>
      <c r="J9838">
        <v>0.34155000000000002</v>
      </c>
      <c r="K9838">
        <v>4.0649999999999999E-2</v>
      </c>
      <c r="L9838">
        <v>0.76024999999999998</v>
      </c>
      <c r="M9838">
        <v>0.29465000000000002</v>
      </c>
    </row>
    <row r="9839" spans="2:13" x14ac:dyDescent="0.35">
      <c r="B9839">
        <v>9836</v>
      </c>
      <c r="C9839">
        <v>0.98355000000000004</v>
      </c>
      <c r="D9839">
        <v>0.82774999999999999</v>
      </c>
      <c r="E9839">
        <v>5.935E-2</v>
      </c>
      <c r="F9839">
        <v>0.48315000000000002</v>
      </c>
      <c r="G9839">
        <v>0.66344999999999998</v>
      </c>
      <c r="H9839">
        <v>0.52264999999999995</v>
      </c>
      <c r="I9839">
        <v>0.34034999999999999</v>
      </c>
      <c r="J9839">
        <v>0.22065000000000001</v>
      </c>
      <c r="K9839">
        <v>0.36814999999999998</v>
      </c>
      <c r="L9839">
        <v>0.14495</v>
      </c>
      <c r="M9839">
        <v>0.37114999999999998</v>
      </c>
    </row>
    <row r="9840" spans="2:13" x14ac:dyDescent="0.35">
      <c r="B9840">
        <v>9837</v>
      </c>
      <c r="C9840">
        <v>0.98365000000000002</v>
      </c>
      <c r="D9840">
        <v>0.19575000000000001</v>
      </c>
      <c r="E9840">
        <v>0.96814999999999996</v>
      </c>
      <c r="F9840">
        <v>0.16305</v>
      </c>
      <c r="G9840">
        <v>0.70515000000000005</v>
      </c>
      <c r="H9840">
        <v>0.44905</v>
      </c>
      <c r="I9840">
        <v>0.13575000000000001</v>
      </c>
      <c r="J9840">
        <v>0.28725000000000001</v>
      </c>
      <c r="K9840">
        <v>0.14624999999999999</v>
      </c>
      <c r="L9840">
        <v>7.2249999999999995E-2</v>
      </c>
      <c r="M9840">
        <v>0.12335</v>
      </c>
    </row>
    <row r="9841" spans="2:13" x14ac:dyDescent="0.35">
      <c r="B9841">
        <v>9838</v>
      </c>
      <c r="C9841">
        <v>0.98375000000000001</v>
      </c>
      <c r="D9841">
        <v>0.63675000000000004</v>
      </c>
      <c r="E9841">
        <v>0.75105</v>
      </c>
      <c r="F9841">
        <v>0.79054999999999997</v>
      </c>
      <c r="G9841">
        <v>0.33865000000000001</v>
      </c>
      <c r="H9841">
        <v>0.44374999999999998</v>
      </c>
      <c r="I9841">
        <v>0.51785000000000003</v>
      </c>
      <c r="J9841">
        <v>0.11995</v>
      </c>
      <c r="K9841">
        <v>0.97635000000000005</v>
      </c>
      <c r="L9841">
        <v>0.31204999999999999</v>
      </c>
      <c r="M9841">
        <v>0.16975000000000001</v>
      </c>
    </row>
    <row r="9842" spans="2:13" x14ac:dyDescent="0.35">
      <c r="B9842">
        <v>9839</v>
      </c>
      <c r="C9842">
        <v>0.98385</v>
      </c>
      <c r="D9842">
        <v>0.99375000000000002</v>
      </c>
      <c r="E9842">
        <v>0.49035000000000001</v>
      </c>
      <c r="F9842">
        <v>0.82094999999999996</v>
      </c>
      <c r="G9842">
        <v>0.86845000000000006</v>
      </c>
      <c r="H9842">
        <v>0.89424999999999999</v>
      </c>
      <c r="I9842">
        <v>0.98575000000000002</v>
      </c>
      <c r="J9842">
        <v>0.55854999999999999</v>
      </c>
      <c r="K9842">
        <v>0.88354999999999995</v>
      </c>
      <c r="L9842">
        <v>0.14815</v>
      </c>
      <c r="M9842">
        <v>4.3650000000000001E-2</v>
      </c>
    </row>
    <row r="9843" spans="2:13" x14ac:dyDescent="0.35">
      <c r="B9843">
        <v>9840</v>
      </c>
      <c r="C9843">
        <v>0.98394999999999999</v>
      </c>
      <c r="D9843">
        <v>0.23125000000000001</v>
      </c>
      <c r="E9843">
        <v>0.82364999999999999</v>
      </c>
      <c r="F9843">
        <v>0.85945000000000005</v>
      </c>
      <c r="G9843">
        <v>0.34565000000000001</v>
      </c>
      <c r="H9843">
        <v>0.98124999999999996</v>
      </c>
      <c r="I9843">
        <v>0.52234999999999998</v>
      </c>
      <c r="J9843">
        <v>0.17015</v>
      </c>
      <c r="K9843">
        <v>0.43354999999999999</v>
      </c>
      <c r="L9843">
        <v>0.73214999999999997</v>
      </c>
      <c r="M9843">
        <v>0.84225000000000005</v>
      </c>
    </row>
    <row r="9844" spans="2:13" x14ac:dyDescent="0.35">
      <c r="B9844">
        <v>9841</v>
      </c>
      <c r="C9844">
        <v>0.98404999999999998</v>
      </c>
      <c r="D9844">
        <v>0.53854999999999997</v>
      </c>
      <c r="E9844">
        <v>0.20824999999999999</v>
      </c>
      <c r="F9844">
        <v>0.51954999999999996</v>
      </c>
      <c r="G9844">
        <v>0.63514999999999999</v>
      </c>
      <c r="H9844">
        <v>0.66274999999999995</v>
      </c>
      <c r="I9844">
        <v>0.69325000000000003</v>
      </c>
      <c r="J9844">
        <v>0.40234999999999999</v>
      </c>
      <c r="K9844">
        <v>3.4349999999999999E-2</v>
      </c>
      <c r="L9844">
        <v>0.39245000000000002</v>
      </c>
      <c r="M9844">
        <v>0.22184999999999999</v>
      </c>
    </row>
    <row r="9845" spans="2:13" x14ac:dyDescent="0.35">
      <c r="B9845">
        <v>9842</v>
      </c>
      <c r="C9845">
        <v>0.98414999999999997</v>
      </c>
      <c r="D9845">
        <v>0.81705000000000005</v>
      </c>
      <c r="E9845">
        <v>0.33034999999999998</v>
      </c>
      <c r="F9845">
        <v>0.69384999999999997</v>
      </c>
      <c r="G9845">
        <v>0.34205000000000002</v>
      </c>
      <c r="H9845">
        <v>0.82245000000000001</v>
      </c>
      <c r="I9845">
        <v>0.59665000000000001</v>
      </c>
      <c r="J9845">
        <v>0.20555000000000001</v>
      </c>
      <c r="K9845">
        <v>0.80325000000000002</v>
      </c>
      <c r="L9845">
        <v>0.45595000000000002</v>
      </c>
      <c r="M9845">
        <v>0.61245000000000005</v>
      </c>
    </row>
    <row r="9846" spans="2:13" x14ac:dyDescent="0.35">
      <c r="B9846">
        <v>9843</v>
      </c>
      <c r="C9846">
        <v>0.98424999999999996</v>
      </c>
      <c r="D9846">
        <v>0.46284999999999998</v>
      </c>
      <c r="E9846">
        <v>0.20774999999999999</v>
      </c>
      <c r="F9846">
        <v>0.13444999999999999</v>
      </c>
      <c r="G9846">
        <v>0.81835000000000002</v>
      </c>
      <c r="H9846">
        <v>0.68054999999999999</v>
      </c>
      <c r="I9846">
        <v>5.595E-2</v>
      </c>
      <c r="J9846">
        <v>0.11365</v>
      </c>
      <c r="K9846">
        <v>0.46534999999999999</v>
      </c>
      <c r="L9846">
        <v>0.51114999999999999</v>
      </c>
      <c r="M9846">
        <v>0.23855000000000001</v>
      </c>
    </row>
    <row r="9847" spans="2:13" x14ac:dyDescent="0.35">
      <c r="B9847">
        <v>9844</v>
      </c>
      <c r="C9847">
        <v>0.98434999999999995</v>
      </c>
      <c r="D9847">
        <v>0.17335</v>
      </c>
      <c r="E9847">
        <v>0.53415000000000001</v>
      </c>
      <c r="F9847">
        <v>4.5249999999999999E-2</v>
      </c>
      <c r="G9847">
        <v>0.72284999999999999</v>
      </c>
      <c r="H9847">
        <v>0.58494999999999997</v>
      </c>
      <c r="I9847">
        <v>0.61634999999999995</v>
      </c>
      <c r="J9847">
        <v>0.10015</v>
      </c>
      <c r="K9847">
        <v>0.50195000000000001</v>
      </c>
      <c r="L9847">
        <v>0.58045000000000002</v>
      </c>
      <c r="M9847">
        <v>0.31395000000000001</v>
      </c>
    </row>
    <row r="9848" spans="2:13" x14ac:dyDescent="0.35">
      <c r="B9848">
        <v>9845</v>
      </c>
      <c r="C9848">
        <v>0.98445000000000005</v>
      </c>
      <c r="D9848">
        <v>0.18745000000000001</v>
      </c>
      <c r="E9848">
        <v>0.89624999999999999</v>
      </c>
      <c r="F9848">
        <v>0.85024999999999995</v>
      </c>
      <c r="G9848">
        <v>0.98324999999999996</v>
      </c>
      <c r="H9848">
        <v>0.31395000000000001</v>
      </c>
      <c r="I9848">
        <v>0.24035000000000001</v>
      </c>
      <c r="J9848">
        <v>0.78495000000000004</v>
      </c>
      <c r="K9848">
        <v>0.96765000000000001</v>
      </c>
      <c r="L9848">
        <v>0.33865000000000001</v>
      </c>
      <c r="M9848">
        <v>0.31114999999999998</v>
      </c>
    </row>
    <row r="9849" spans="2:13" x14ac:dyDescent="0.35">
      <c r="B9849">
        <v>9846</v>
      </c>
      <c r="C9849">
        <v>0.98455000000000004</v>
      </c>
      <c r="D9849">
        <v>0.91815000000000002</v>
      </c>
      <c r="E9849">
        <v>0.35034999999999999</v>
      </c>
      <c r="F9849">
        <v>0.97724999999999995</v>
      </c>
      <c r="G9849">
        <v>0.85914999999999997</v>
      </c>
      <c r="H9849">
        <v>0.93354999999999999</v>
      </c>
      <c r="I9849">
        <v>0.96535000000000004</v>
      </c>
      <c r="J9849">
        <v>0.74585000000000001</v>
      </c>
      <c r="K9849">
        <v>0.75265000000000004</v>
      </c>
      <c r="L9849">
        <v>0.40375</v>
      </c>
      <c r="M9849">
        <v>0.20824999999999999</v>
      </c>
    </row>
    <row r="9850" spans="2:13" x14ac:dyDescent="0.35">
      <c r="B9850">
        <v>9847</v>
      </c>
      <c r="C9850">
        <v>0.98465000000000003</v>
      </c>
      <c r="D9850">
        <v>0.85975000000000001</v>
      </c>
      <c r="E9850">
        <v>0.41365000000000002</v>
      </c>
      <c r="F9850">
        <v>0.50965000000000005</v>
      </c>
      <c r="G9850">
        <v>0.62014999999999998</v>
      </c>
      <c r="H9850">
        <v>0.58115000000000006</v>
      </c>
      <c r="I9850">
        <v>2.0449999999999999E-2</v>
      </c>
      <c r="J9850">
        <v>0.82665</v>
      </c>
      <c r="K9850">
        <v>0.28005000000000002</v>
      </c>
      <c r="L9850">
        <v>2.4150000000000001E-2</v>
      </c>
      <c r="M9850">
        <v>0.59055000000000002</v>
      </c>
    </row>
    <row r="9851" spans="2:13" x14ac:dyDescent="0.35">
      <c r="B9851">
        <v>9848</v>
      </c>
      <c r="C9851">
        <v>0.98475000000000001</v>
      </c>
      <c r="D9851">
        <v>0.88895000000000002</v>
      </c>
      <c r="E9851">
        <v>0.51944999999999997</v>
      </c>
      <c r="F9851">
        <v>2.4750000000000001E-2</v>
      </c>
      <c r="G9851">
        <v>1.635E-2</v>
      </c>
      <c r="H9851">
        <v>0.32264999999999999</v>
      </c>
      <c r="I9851">
        <v>0.51075000000000004</v>
      </c>
      <c r="J9851">
        <v>0.98575000000000002</v>
      </c>
      <c r="K9851">
        <v>0.74804999999999999</v>
      </c>
      <c r="L9851">
        <v>0.67115000000000002</v>
      </c>
      <c r="M9851">
        <v>0.26305000000000001</v>
      </c>
    </row>
    <row r="9852" spans="2:13" x14ac:dyDescent="0.35">
      <c r="B9852">
        <v>9849</v>
      </c>
      <c r="C9852">
        <v>0.98485</v>
      </c>
      <c r="D9852">
        <v>0.87555000000000005</v>
      </c>
      <c r="E9852">
        <v>0.97845000000000004</v>
      </c>
      <c r="F9852">
        <v>9.0550000000000005E-2</v>
      </c>
      <c r="G9852">
        <v>6.7750000000000005E-2</v>
      </c>
      <c r="H9852">
        <v>1.355E-2</v>
      </c>
      <c r="I9852">
        <v>0.59135000000000004</v>
      </c>
      <c r="J9852">
        <v>0.79584999999999995</v>
      </c>
      <c r="K9852">
        <v>0.87295</v>
      </c>
      <c r="L9852">
        <v>0.55925000000000002</v>
      </c>
      <c r="M9852">
        <v>0.27965000000000001</v>
      </c>
    </row>
    <row r="9853" spans="2:13" x14ac:dyDescent="0.35">
      <c r="B9853">
        <v>9850</v>
      </c>
      <c r="C9853">
        <v>0.98494999999999999</v>
      </c>
      <c r="D9853">
        <v>0.25305</v>
      </c>
      <c r="E9853">
        <v>0.33455000000000001</v>
      </c>
      <c r="F9853">
        <v>0.25845000000000001</v>
      </c>
      <c r="G9853">
        <v>0.39234999999999998</v>
      </c>
      <c r="H9853">
        <v>0.71045000000000003</v>
      </c>
      <c r="I9853">
        <v>0.73934999999999995</v>
      </c>
      <c r="J9853">
        <v>0.83725000000000005</v>
      </c>
      <c r="K9853">
        <v>0.23415</v>
      </c>
      <c r="L9853">
        <v>2.8850000000000001E-2</v>
      </c>
      <c r="M9853">
        <v>5.475E-2</v>
      </c>
    </row>
    <row r="9854" spans="2:13" x14ac:dyDescent="0.35">
      <c r="B9854">
        <v>9851</v>
      </c>
      <c r="C9854">
        <v>0.98504999999999998</v>
      </c>
      <c r="D9854">
        <v>0.57604999999999995</v>
      </c>
      <c r="E9854">
        <v>0.29225000000000001</v>
      </c>
      <c r="F9854">
        <v>0.26615</v>
      </c>
      <c r="G9854">
        <v>2.5649999999999999E-2</v>
      </c>
      <c r="H9854">
        <v>0.29044999999999999</v>
      </c>
      <c r="I9854">
        <v>0.26445000000000002</v>
      </c>
      <c r="J9854">
        <v>0.85655000000000003</v>
      </c>
      <c r="K9854">
        <v>0.40655000000000002</v>
      </c>
      <c r="L9854">
        <v>0.18204999999999999</v>
      </c>
      <c r="M9854">
        <v>8.9550000000000005E-2</v>
      </c>
    </row>
    <row r="9855" spans="2:13" x14ac:dyDescent="0.35">
      <c r="B9855">
        <v>9852</v>
      </c>
      <c r="C9855">
        <v>0.98514999999999997</v>
      </c>
      <c r="D9855">
        <v>0.84245000000000003</v>
      </c>
      <c r="E9855">
        <v>0.44664999999999999</v>
      </c>
      <c r="F9855">
        <v>0.93294999999999995</v>
      </c>
      <c r="G9855">
        <v>0.44064999999999999</v>
      </c>
      <c r="H9855">
        <v>0.53034999999999999</v>
      </c>
      <c r="I9855">
        <v>0.30725000000000002</v>
      </c>
      <c r="J9855">
        <v>0.40425</v>
      </c>
      <c r="K9855">
        <v>0.86075000000000002</v>
      </c>
      <c r="L9855">
        <v>0.93174999999999997</v>
      </c>
      <c r="M9855">
        <v>0.58455000000000001</v>
      </c>
    </row>
    <row r="9856" spans="2:13" x14ac:dyDescent="0.35">
      <c r="B9856">
        <v>9853</v>
      </c>
      <c r="C9856">
        <v>0.98524999999999996</v>
      </c>
      <c r="D9856">
        <v>0.66274999999999995</v>
      </c>
      <c r="E9856">
        <v>0.33215</v>
      </c>
      <c r="F9856">
        <v>0.60214999999999996</v>
      </c>
      <c r="G9856">
        <v>0.61524999999999996</v>
      </c>
      <c r="H9856">
        <v>0.96375</v>
      </c>
      <c r="I9856">
        <v>0.31914999999999999</v>
      </c>
      <c r="J9856">
        <v>0.51305000000000001</v>
      </c>
      <c r="K9856">
        <v>0.71584999999999999</v>
      </c>
      <c r="L9856">
        <v>0.75685000000000002</v>
      </c>
      <c r="M9856">
        <v>0.40015000000000001</v>
      </c>
    </row>
    <row r="9857" spans="2:13" x14ac:dyDescent="0.35">
      <c r="B9857">
        <v>9854</v>
      </c>
      <c r="C9857">
        <v>0.98534999999999995</v>
      </c>
      <c r="D9857">
        <v>0.11755</v>
      </c>
      <c r="E9857">
        <v>0.60414999999999996</v>
      </c>
      <c r="F9857">
        <v>7.2950000000000001E-2</v>
      </c>
      <c r="G9857">
        <v>0.41015000000000001</v>
      </c>
      <c r="H9857">
        <v>0.90195000000000003</v>
      </c>
      <c r="I9857">
        <v>0.62885000000000002</v>
      </c>
      <c r="J9857">
        <v>0.49945000000000001</v>
      </c>
      <c r="K9857">
        <v>1.585E-2</v>
      </c>
      <c r="L9857">
        <v>0.25385000000000002</v>
      </c>
      <c r="M9857">
        <v>0.99065000000000003</v>
      </c>
    </row>
    <row r="9858" spans="2:13" x14ac:dyDescent="0.35">
      <c r="B9858">
        <v>9855</v>
      </c>
      <c r="C9858">
        <v>0.98545000000000005</v>
      </c>
      <c r="D9858">
        <v>0.65415000000000001</v>
      </c>
      <c r="E9858">
        <v>0.41565000000000002</v>
      </c>
      <c r="F9858">
        <v>0.45405000000000001</v>
      </c>
      <c r="G9858">
        <v>0.26465</v>
      </c>
      <c r="H9858">
        <v>0.63085000000000002</v>
      </c>
      <c r="I9858">
        <v>0.84975000000000001</v>
      </c>
      <c r="J9858">
        <v>0.27615000000000001</v>
      </c>
      <c r="K9858">
        <v>0.34955000000000003</v>
      </c>
      <c r="L9858">
        <v>0.93984999999999996</v>
      </c>
      <c r="M9858">
        <v>4.7849999999999997E-2</v>
      </c>
    </row>
    <row r="9859" spans="2:13" x14ac:dyDescent="0.35">
      <c r="B9859">
        <v>9856</v>
      </c>
      <c r="C9859">
        <v>0.98555000000000004</v>
      </c>
      <c r="D9859">
        <v>0.27434999999999998</v>
      </c>
      <c r="E9859">
        <v>0.80835000000000001</v>
      </c>
      <c r="F9859">
        <v>0.30564999999999998</v>
      </c>
      <c r="G9859">
        <v>0.65425</v>
      </c>
      <c r="H9859">
        <v>0.35215000000000002</v>
      </c>
      <c r="I9859">
        <v>0.23285</v>
      </c>
      <c r="J9859">
        <v>0.65705000000000002</v>
      </c>
      <c r="K9859">
        <v>0.32185000000000002</v>
      </c>
      <c r="L9859">
        <v>0.59765000000000001</v>
      </c>
      <c r="M9859">
        <v>0.32455000000000001</v>
      </c>
    </row>
    <row r="9860" spans="2:13" x14ac:dyDescent="0.35">
      <c r="B9860">
        <v>9857</v>
      </c>
      <c r="C9860">
        <v>0.98565000000000003</v>
      </c>
      <c r="D9860">
        <v>0.12554999999999999</v>
      </c>
      <c r="E9860">
        <v>0.28465000000000001</v>
      </c>
      <c r="F9860">
        <v>0.85855000000000004</v>
      </c>
      <c r="G9860">
        <v>0.84684999999999999</v>
      </c>
      <c r="H9860">
        <v>0.58804999999999996</v>
      </c>
      <c r="I9860">
        <v>0.85814999999999997</v>
      </c>
      <c r="J9860">
        <v>0.91995000000000005</v>
      </c>
      <c r="K9860">
        <v>0.46615000000000001</v>
      </c>
      <c r="L9860">
        <v>0.35604999999999998</v>
      </c>
      <c r="M9860">
        <v>0.84635000000000005</v>
      </c>
    </row>
    <row r="9861" spans="2:13" x14ac:dyDescent="0.35">
      <c r="B9861">
        <v>9858</v>
      </c>
      <c r="C9861">
        <v>0.98575000000000002</v>
      </c>
      <c r="D9861">
        <v>0.72194999999999998</v>
      </c>
      <c r="E9861">
        <v>0.54425000000000001</v>
      </c>
      <c r="F9861">
        <v>0.45845000000000002</v>
      </c>
      <c r="G9861">
        <v>0.18795000000000001</v>
      </c>
      <c r="H9861">
        <v>0.74185000000000001</v>
      </c>
      <c r="I9861">
        <v>0.32824999999999999</v>
      </c>
      <c r="J9861">
        <v>0.14885000000000001</v>
      </c>
      <c r="K9861">
        <v>0.95794999999999997</v>
      </c>
      <c r="L9861">
        <v>0.14515</v>
      </c>
      <c r="M9861">
        <v>0.33484999999999998</v>
      </c>
    </row>
    <row r="9862" spans="2:13" x14ac:dyDescent="0.35">
      <c r="B9862">
        <v>9859</v>
      </c>
      <c r="C9862">
        <v>0.98585</v>
      </c>
      <c r="D9862">
        <v>0.69964999999999999</v>
      </c>
      <c r="E9862">
        <v>5.7750000000000003E-2</v>
      </c>
      <c r="F9862">
        <v>0.29465000000000002</v>
      </c>
      <c r="G9862">
        <v>0.74004999999999999</v>
      </c>
      <c r="H9862">
        <v>0.27024999999999999</v>
      </c>
      <c r="I9862">
        <v>0.38855000000000001</v>
      </c>
      <c r="J9862">
        <v>0.66485000000000005</v>
      </c>
      <c r="K9862">
        <v>0.46184999999999998</v>
      </c>
      <c r="L9862">
        <v>0.62744999999999995</v>
      </c>
      <c r="M9862">
        <v>0.94555</v>
      </c>
    </row>
    <row r="9863" spans="2:13" x14ac:dyDescent="0.35">
      <c r="B9863">
        <v>9860</v>
      </c>
      <c r="C9863">
        <v>0.98594999999999999</v>
      </c>
      <c r="D9863">
        <v>0.34644999999999998</v>
      </c>
      <c r="E9863">
        <v>0.25585000000000002</v>
      </c>
      <c r="F9863">
        <v>0.55215000000000003</v>
      </c>
      <c r="G9863">
        <v>0.88005</v>
      </c>
      <c r="H9863">
        <v>0.49335000000000001</v>
      </c>
      <c r="I9863">
        <v>0.61834999999999996</v>
      </c>
      <c r="J9863">
        <v>0.11675000000000001</v>
      </c>
      <c r="K9863">
        <v>0.31455</v>
      </c>
      <c r="L9863">
        <v>0.93415000000000004</v>
      </c>
      <c r="M9863">
        <v>0.61424999999999996</v>
      </c>
    </row>
    <row r="9864" spans="2:13" x14ac:dyDescent="0.35">
      <c r="B9864">
        <v>9861</v>
      </c>
      <c r="C9864">
        <v>0.98604999999999998</v>
      </c>
      <c r="D9864">
        <v>0.76865000000000006</v>
      </c>
      <c r="E9864">
        <v>0.66574999999999995</v>
      </c>
      <c r="F9864">
        <v>0.86294999999999999</v>
      </c>
      <c r="G9864">
        <v>0.40905000000000002</v>
      </c>
      <c r="H9864">
        <v>0.50285000000000002</v>
      </c>
      <c r="I9864">
        <v>0.68095000000000006</v>
      </c>
      <c r="J9864">
        <v>0.79374999999999996</v>
      </c>
      <c r="K9864">
        <v>6.4049999999999996E-2</v>
      </c>
      <c r="L9864">
        <v>0.39924999999999999</v>
      </c>
      <c r="M9864">
        <v>0.19414999999999999</v>
      </c>
    </row>
    <row r="9865" spans="2:13" x14ac:dyDescent="0.35">
      <c r="B9865">
        <v>9862</v>
      </c>
      <c r="C9865">
        <v>0.98614999999999997</v>
      </c>
      <c r="D9865">
        <v>0.27875</v>
      </c>
      <c r="E9865">
        <v>0.39155000000000001</v>
      </c>
      <c r="F9865">
        <v>0.52634999999999998</v>
      </c>
      <c r="G9865">
        <v>0.30585000000000001</v>
      </c>
      <c r="H9865">
        <v>0.78974999999999995</v>
      </c>
      <c r="I9865">
        <v>0.11495</v>
      </c>
      <c r="J9865">
        <v>0.60065000000000002</v>
      </c>
      <c r="K9865">
        <v>0.41644999999999999</v>
      </c>
      <c r="L9865">
        <v>0.79564999999999997</v>
      </c>
      <c r="M9865">
        <v>4.8349999999999997E-2</v>
      </c>
    </row>
    <row r="9866" spans="2:13" x14ac:dyDescent="0.35">
      <c r="B9866">
        <v>9863</v>
      </c>
      <c r="C9866">
        <v>0.98624999999999996</v>
      </c>
      <c r="D9866">
        <v>5.1049999999999998E-2</v>
      </c>
      <c r="E9866">
        <v>0.86814999999999998</v>
      </c>
      <c r="F9866">
        <v>0.43454999999999999</v>
      </c>
      <c r="G9866">
        <v>0.92905000000000004</v>
      </c>
      <c r="H9866">
        <v>0.35315000000000002</v>
      </c>
      <c r="I9866">
        <v>0.35975000000000001</v>
      </c>
      <c r="J9866">
        <v>0.56305000000000005</v>
      </c>
      <c r="K9866">
        <v>0.74085000000000001</v>
      </c>
      <c r="L9866">
        <v>0.42564999999999997</v>
      </c>
      <c r="M9866">
        <v>0.96914999999999996</v>
      </c>
    </row>
    <row r="9867" spans="2:13" x14ac:dyDescent="0.35">
      <c r="B9867">
        <v>9864</v>
      </c>
      <c r="C9867">
        <v>0.98634999999999995</v>
      </c>
      <c r="D9867">
        <v>0.62014999999999998</v>
      </c>
      <c r="E9867">
        <v>0.64254999999999995</v>
      </c>
      <c r="F9867">
        <v>0.98414999999999997</v>
      </c>
      <c r="G9867">
        <v>0.41385</v>
      </c>
      <c r="H9867">
        <v>0.91295000000000004</v>
      </c>
      <c r="I9867">
        <v>1.975E-2</v>
      </c>
      <c r="J9867">
        <v>0.11924999999999999</v>
      </c>
      <c r="K9867">
        <v>0.84724999999999995</v>
      </c>
      <c r="L9867">
        <v>0.53174999999999994</v>
      </c>
      <c r="M9867">
        <v>0.15725</v>
      </c>
    </row>
    <row r="9868" spans="2:13" x14ac:dyDescent="0.35">
      <c r="B9868">
        <v>9865</v>
      </c>
      <c r="C9868">
        <v>0.98645000000000005</v>
      </c>
      <c r="D9868">
        <v>4.9849999999999998E-2</v>
      </c>
      <c r="E9868">
        <v>2.5850000000000001E-2</v>
      </c>
      <c r="F9868">
        <v>0.52805000000000002</v>
      </c>
      <c r="G9868">
        <v>0.55484999999999995</v>
      </c>
      <c r="H9868">
        <v>0.74275000000000002</v>
      </c>
      <c r="I9868">
        <v>0.32745000000000002</v>
      </c>
      <c r="J9868">
        <v>0.22005</v>
      </c>
      <c r="K9868">
        <v>0.15925</v>
      </c>
      <c r="L9868">
        <v>0.52015</v>
      </c>
      <c r="M9868">
        <v>0.32064999999999999</v>
      </c>
    </row>
    <row r="9869" spans="2:13" x14ac:dyDescent="0.35">
      <c r="B9869">
        <v>9866</v>
      </c>
      <c r="C9869">
        <v>0.98655000000000004</v>
      </c>
      <c r="D9869">
        <v>0.79844999999999999</v>
      </c>
      <c r="E9869">
        <v>0.64775000000000005</v>
      </c>
      <c r="F9869">
        <v>0.53015000000000001</v>
      </c>
      <c r="G9869">
        <v>2.4549999999999999E-2</v>
      </c>
      <c r="H9869">
        <v>0.66425000000000001</v>
      </c>
      <c r="I9869">
        <v>0.45965</v>
      </c>
      <c r="J9869">
        <v>0.28794999999999998</v>
      </c>
      <c r="K9869">
        <v>0.20954999999999999</v>
      </c>
      <c r="L9869">
        <v>0.67745</v>
      </c>
      <c r="M9869">
        <v>0.38995000000000002</v>
      </c>
    </row>
    <row r="9870" spans="2:13" x14ac:dyDescent="0.35">
      <c r="B9870">
        <v>9867</v>
      </c>
      <c r="C9870">
        <v>0.98665000000000003</v>
      </c>
      <c r="D9870">
        <v>0.97065000000000001</v>
      </c>
      <c r="E9870">
        <v>0.81164999999999998</v>
      </c>
      <c r="F9870">
        <v>0.98104999999999998</v>
      </c>
      <c r="G9870">
        <v>2.6450000000000001E-2</v>
      </c>
      <c r="H9870">
        <v>0.24265</v>
      </c>
      <c r="I9870">
        <v>0.45795000000000002</v>
      </c>
      <c r="J9870">
        <v>0.57284999999999997</v>
      </c>
      <c r="K9870">
        <v>0.66085000000000005</v>
      </c>
      <c r="L9870">
        <v>0.60224999999999995</v>
      </c>
      <c r="M9870">
        <v>0.43475000000000003</v>
      </c>
    </row>
    <row r="9871" spans="2:13" x14ac:dyDescent="0.35">
      <c r="B9871">
        <v>9868</v>
      </c>
      <c r="C9871">
        <v>0.98675000000000002</v>
      </c>
      <c r="D9871">
        <v>0.56545000000000001</v>
      </c>
      <c r="E9871">
        <v>0.64005000000000001</v>
      </c>
      <c r="F9871">
        <v>0.53405000000000002</v>
      </c>
      <c r="G9871">
        <v>0.72035000000000005</v>
      </c>
      <c r="H9871">
        <v>0.75624999999999998</v>
      </c>
      <c r="I9871">
        <v>0.55784999999999996</v>
      </c>
      <c r="J9871">
        <v>0.15725</v>
      </c>
      <c r="K9871">
        <v>0.81594999999999995</v>
      </c>
      <c r="L9871">
        <v>0.38264999999999999</v>
      </c>
      <c r="M9871">
        <v>0.62955000000000005</v>
      </c>
    </row>
    <row r="9872" spans="2:13" x14ac:dyDescent="0.35">
      <c r="B9872">
        <v>9869</v>
      </c>
      <c r="C9872">
        <v>0.98685</v>
      </c>
      <c r="D9872">
        <v>8.5750000000000007E-2</v>
      </c>
      <c r="E9872">
        <v>0.37664999999999998</v>
      </c>
      <c r="F9872">
        <v>0.55115000000000003</v>
      </c>
      <c r="G9872">
        <v>0.94404999999999994</v>
      </c>
      <c r="H9872">
        <v>0.12325</v>
      </c>
      <c r="I9872">
        <v>0.71394999999999997</v>
      </c>
      <c r="J9872">
        <v>0.50705</v>
      </c>
      <c r="K9872">
        <v>0.89144999999999996</v>
      </c>
      <c r="L9872">
        <v>1.6549999999999999E-2</v>
      </c>
      <c r="M9872">
        <v>0.56955</v>
      </c>
    </row>
    <row r="9873" spans="2:13" x14ac:dyDescent="0.35">
      <c r="B9873">
        <v>9870</v>
      </c>
      <c r="C9873">
        <v>0.98694999999999999</v>
      </c>
      <c r="D9873">
        <v>0.42344999999999999</v>
      </c>
      <c r="E9873">
        <v>0.55715000000000003</v>
      </c>
      <c r="F9873">
        <v>2.895E-2</v>
      </c>
      <c r="G9873">
        <v>0.36664999999999998</v>
      </c>
      <c r="H9873">
        <v>0.55974999999999997</v>
      </c>
      <c r="I9873">
        <v>0.20014999999999999</v>
      </c>
      <c r="J9873">
        <v>0.18534999999999999</v>
      </c>
      <c r="K9873">
        <v>0.82035000000000002</v>
      </c>
      <c r="L9873">
        <v>0.76285000000000003</v>
      </c>
      <c r="M9873">
        <v>0.72045000000000003</v>
      </c>
    </row>
    <row r="9874" spans="2:13" x14ac:dyDescent="0.35">
      <c r="B9874">
        <v>9871</v>
      </c>
      <c r="C9874">
        <v>0.98704999999999998</v>
      </c>
      <c r="D9874">
        <v>0.58584999999999998</v>
      </c>
      <c r="E9874">
        <v>4.9950000000000001E-2</v>
      </c>
      <c r="F9874">
        <v>0.50314999999999999</v>
      </c>
      <c r="G9874">
        <v>0.79054999999999997</v>
      </c>
      <c r="H9874">
        <v>3.5450000000000002E-2</v>
      </c>
      <c r="I9874">
        <v>0.45234999999999997</v>
      </c>
      <c r="J9874">
        <v>2.555E-2</v>
      </c>
      <c r="K9874">
        <v>0.67605000000000004</v>
      </c>
      <c r="L9874">
        <v>0.54154999999999998</v>
      </c>
      <c r="M9874">
        <v>0.96645000000000003</v>
      </c>
    </row>
    <row r="9875" spans="2:13" x14ac:dyDescent="0.35">
      <c r="B9875">
        <v>9872</v>
      </c>
      <c r="C9875">
        <v>0.98714999999999997</v>
      </c>
      <c r="D9875">
        <v>0.70504999999999995</v>
      </c>
      <c r="E9875">
        <v>7.3150000000000007E-2</v>
      </c>
      <c r="F9875">
        <v>0.14285</v>
      </c>
      <c r="G9875">
        <v>0.31724999999999998</v>
      </c>
      <c r="H9875">
        <v>0.97224999999999995</v>
      </c>
      <c r="I9875">
        <v>0.93474999999999997</v>
      </c>
      <c r="J9875">
        <v>0.32364999999999999</v>
      </c>
      <c r="K9875">
        <v>3.7650000000000003E-2</v>
      </c>
      <c r="L9875">
        <v>0.27844999999999998</v>
      </c>
      <c r="M9875">
        <v>0.70914999999999995</v>
      </c>
    </row>
    <row r="9876" spans="2:13" x14ac:dyDescent="0.35">
      <c r="B9876">
        <v>9873</v>
      </c>
      <c r="C9876">
        <v>0.98724999999999996</v>
      </c>
      <c r="D9876">
        <v>0.53015000000000001</v>
      </c>
      <c r="E9876">
        <v>0.49814999999999998</v>
      </c>
      <c r="F9876">
        <v>0.60414999999999996</v>
      </c>
      <c r="G9876">
        <v>0.41354999999999997</v>
      </c>
      <c r="H9876">
        <v>0.31455</v>
      </c>
      <c r="I9876">
        <v>0.84345000000000003</v>
      </c>
      <c r="J9876">
        <v>0.43114999999999998</v>
      </c>
      <c r="K9876">
        <v>0.33905000000000002</v>
      </c>
      <c r="L9876">
        <v>0.69205000000000005</v>
      </c>
      <c r="M9876">
        <v>0.47815000000000002</v>
      </c>
    </row>
    <row r="9877" spans="2:13" x14ac:dyDescent="0.35">
      <c r="B9877">
        <v>9874</v>
      </c>
      <c r="C9877">
        <v>0.98734999999999995</v>
      </c>
      <c r="D9877">
        <v>0.40215000000000001</v>
      </c>
      <c r="E9877">
        <v>0.33374999999999999</v>
      </c>
      <c r="F9877">
        <v>0.97465000000000002</v>
      </c>
      <c r="G9877">
        <v>0.42304999999999998</v>
      </c>
      <c r="H9877">
        <v>0.68754999999999999</v>
      </c>
      <c r="I9877">
        <v>0.31304999999999999</v>
      </c>
      <c r="J9877">
        <v>0.13705000000000001</v>
      </c>
      <c r="K9877">
        <v>0.95935000000000004</v>
      </c>
      <c r="L9877">
        <v>0.12864999999999999</v>
      </c>
      <c r="M9877">
        <v>6.7250000000000004E-2</v>
      </c>
    </row>
    <row r="9878" spans="2:13" x14ac:dyDescent="0.35">
      <c r="B9878">
        <v>9875</v>
      </c>
      <c r="C9878">
        <v>0.98745000000000005</v>
      </c>
      <c r="D9878">
        <v>0.69815000000000005</v>
      </c>
      <c r="E9878">
        <v>0.17444999999999999</v>
      </c>
      <c r="F9878">
        <v>0.46365000000000001</v>
      </c>
      <c r="G9878">
        <v>0.43245</v>
      </c>
      <c r="H9878">
        <v>0.89324999999999999</v>
      </c>
      <c r="I9878">
        <v>0.30054999999999998</v>
      </c>
      <c r="J9878">
        <v>0.97314999999999996</v>
      </c>
      <c r="K9878">
        <v>0.60424999999999995</v>
      </c>
      <c r="L9878">
        <v>0.64475000000000005</v>
      </c>
      <c r="M9878">
        <v>0.95055000000000001</v>
      </c>
    </row>
    <row r="9879" spans="2:13" x14ac:dyDescent="0.35">
      <c r="B9879">
        <v>9876</v>
      </c>
      <c r="C9879">
        <v>0.98755000000000004</v>
      </c>
      <c r="D9879">
        <v>0.51515</v>
      </c>
      <c r="E9879">
        <v>4.895E-2</v>
      </c>
      <c r="F9879">
        <v>5.7349999999999998E-2</v>
      </c>
      <c r="G9879">
        <v>0.52644999999999997</v>
      </c>
      <c r="H9879">
        <v>0.79725000000000001</v>
      </c>
      <c r="I9879">
        <v>0.15634999999999999</v>
      </c>
      <c r="J9879">
        <v>0.83794999999999997</v>
      </c>
      <c r="K9879">
        <v>0.96745000000000003</v>
      </c>
      <c r="L9879">
        <v>0.27095000000000002</v>
      </c>
      <c r="M9879">
        <v>0.34844999999999998</v>
      </c>
    </row>
    <row r="9880" spans="2:13" x14ac:dyDescent="0.35">
      <c r="B9880">
        <v>9877</v>
      </c>
      <c r="C9880">
        <v>0.98765000000000003</v>
      </c>
      <c r="D9880">
        <v>0.19714999999999999</v>
      </c>
      <c r="E9880">
        <v>0.31145</v>
      </c>
      <c r="F9880">
        <v>0.34025</v>
      </c>
      <c r="G9880">
        <v>0.10835</v>
      </c>
      <c r="H9880">
        <v>0.67295000000000005</v>
      </c>
      <c r="I9880">
        <v>0.85965000000000003</v>
      </c>
      <c r="J9880">
        <v>0.18265000000000001</v>
      </c>
      <c r="K9880">
        <v>0.89644999999999997</v>
      </c>
      <c r="L9880">
        <v>0.93215000000000003</v>
      </c>
      <c r="M9880">
        <v>0.80715000000000003</v>
      </c>
    </row>
    <row r="9881" spans="2:13" x14ac:dyDescent="0.35">
      <c r="B9881">
        <v>9878</v>
      </c>
      <c r="C9881">
        <v>0.98775000000000002</v>
      </c>
      <c r="D9881">
        <v>0.56674999999999998</v>
      </c>
      <c r="E9881">
        <v>0.11425</v>
      </c>
      <c r="F9881">
        <v>0.43395</v>
      </c>
      <c r="G9881">
        <v>0.82784999999999997</v>
      </c>
      <c r="H9881">
        <v>0.67544999999999999</v>
      </c>
      <c r="I9881">
        <v>0.29315000000000002</v>
      </c>
      <c r="J9881">
        <v>0.92974999999999997</v>
      </c>
      <c r="K9881">
        <v>0.20865</v>
      </c>
      <c r="L9881">
        <v>0.20985000000000001</v>
      </c>
      <c r="M9881">
        <v>0.50965000000000005</v>
      </c>
    </row>
    <row r="9882" spans="2:13" x14ac:dyDescent="0.35">
      <c r="B9882">
        <v>9879</v>
      </c>
      <c r="C9882">
        <v>0.98785000000000001</v>
      </c>
      <c r="D9882">
        <v>3.15E-3</v>
      </c>
      <c r="E9882">
        <v>0.66825000000000001</v>
      </c>
      <c r="F9882">
        <v>0.42235</v>
      </c>
      <c r="G9882">
        <v>0.69655</v>
      </c>
      <c r="H9882">
        <v>0.49075000000000002</v>
      </c>
      <c r="I9882">
        <v>0.89585000000000004</v>
      </c>
      <c r="J9882">
        <v>0.66954999999999998</v>
      </c>
      <c r="K9882">
        <v>0.86145000000000005</v>
      </c>
      <c r="L9882">
        <v>0.95674999999999999</v>
      </c>
      <c r="M9882">
        <v>0.66395000000000004</v>
      </c>
    </row>
    <row r="9883" spans="2:13" x14ac:dyDescent="0.35">
      <c r="B9883">
        <v>9880</v>
      </c>
      <c r="C9883">
        <v>0.98794999999999999</v>
      </c>
      <c r="D9883">
        <v>0.34894999999999998</v>
      </c>
      <c r="E9883">
        <v>0.17815</v>
      </c>
      <c r="F9883">
        <v>0.74795</v>
      </c>
      <c r="G9883">
        <v>0.60555000000000003</v>
      </c>
      <c r="H9883">
        <v>0.58845000000000003</v>
      </c>
      <c r="I9883">
        <v>0.42025000000000001</v>
      </c>
      <c r="J9883">
        <v>0.20255000000000001</v>
      </c>
      <c r="K9883">
        <v>8.7550000000000003E-2</v>
      </c>
      <c r="L9883">
        <v>0.70645000000000002</v>
      </c>
      <c r="M9883">
        <v>0.97324999999999995</v>
      </c>
    </row>
    <row r="9884" spans="2:13" x14ac:dyDescent="0.35">
      <c r="B9884">
        <v>9881</v>
      </c>
      <c r="C9884">
        <v>0.98804999999999998</v>
      </c>
      <c r="D9884">
        <v>0.38934999999999997</v>
      </c>
      <c r="E9884">
        <v>0.35335</v>
      </c>
      <c r="F9884">
        <v>0.41244999999999998</v>
      </c>
      <c r="G9884">
        <v>0.35894999999999999</v>
      </c>
      <c r="H9884">
        <v>0.97014999999999996</v>
      </c>
      <c r="I9884">
        <v>0.88424999999999998</v>
      </c>
      <c r="J9884">
        <v>0.75444999999999995</v>
      </c>
      <c r="K9884">
        <v>0.49725000000000003</v>
      </c>
      <c r="L9884">
        <v>0.31964999999999999</v>
      </c>
      <c r="M9884">
        <v>0.10655000000000001</v>
      </c>
    </row>
    <row r="9885" spans="2:13" x14ac:dyDescent="0.35">
      <c r="B9885">
        <v>9882</v>
      </c>
      <c r="C9885">
        <v>0.98814999999999997</v>
      </c>
      <c r="D9885">
        <v>0.35065000000000002</v>
      </c>
      <c r="E9885">
        <v>0.43635000000000002</v>
      </c>
      <c r="F9885">
        <v>0.94835000000000003</v>
      </c>
      <c r="G9885">
        <v>0.99704999999999999</v>
      </c>
      <c r="H9885">
        <v>0.24695</v>
      </c>
      <c r="I9885">
        <v>0.60285</v>
      </c>
      <c r="J9885">
        <v>0.52195000000000003</v>
      </c>
      <c r="K9885">
        <v>0.89695000000000003</v>
      </c>
      <c r="L9885">
        <v>0.76744999999999997</v>
      </c>
      <c r="M9885">
        <v>9.9150000000000002E-2</v>
      </c>
    </row>
    <row r="9886" spans="2:13" x14ac:dyDescent="0.35">
      <c r="B9886">
        <v>9883</v>
      </c>
      <c r="C9886">
        <v>0.98824999999999996</v>
      </c>
      <c r="D9886">
        <v>0.15035000000000001</v>
      </c>
      <c r="E9886">
        <v>0.51434999999999997</v>
      </c>
      <c r="F9886">
        <v>0.45295000000000002</v>
      </c>
      <c r="G9886">
        <v>0.22255</v>
      </c>
      <c r="H9886">
        <v>0.53395000000000004</v>
      </c>
      <c r="I9886">
        <v>3.15E-3</v>
      </c>
      <c r="J9886">
        <v>0.32164999999999999</v>
      </c>
      <c r="K9886">
        <v>0.32665</v>
      </c>
      <c r="L9886">
        <v>0.10265000000000001</v>
      </c>
      <c r="M9886">
        <v>0.36044999999999999</v>
      </c>
    </row>
    <row r="9887" spans="2:13" x14ac:dyDescent="0.35">
      <c r="B9887">
        <v>9884</v>
      </c>
      <c r="C9887">
        <v>0.98834999999999995</v>
      </c>
      <c r="D9887">
        <v>0.61404999999999998</v>
      </c>
      <c r="E9887">
        <v>0.17995</v>
      </c>
      <c r="F9887">
        <v>0.49535000000000001</v>
      </c>
      <c r="G9887">
        <v>0.79295000000000004</v>
      </c>
      <c r="H9887">
        <v>0.26955000000000001</v>
      </c>
      <c r="I9887">
        <v>0.76644999999999996</v>
      </c>
      <c r="J9887">
        <v>0.44095000000000001</v>
      </c>
      <c r="K9887">
        <v>0.35004999999999997</v>
      </c>
      <c r="L9887">
        <v>0.91144999999999998</v>
      </c>
      <c r="M9887">
        <v>0.61395</v>
      </c>
    </row>
    <row r="9888" spans="2:13" x14ac:dyDescent="0.35">
      <c r="B9888">
        <v>9885</v>
      </c>
      <c r="C9888">
        <v>0.98845000000000005</v>
      </c>
      <c r="D9888">
        <v>0.67005000000000003</v>
      </c>
      <c r="E9888">
        <v>0.53705000000000003</v>
      </c>
      <c r="F9888">
        <v>0.78295000000000003</v>
      </c>
      <c r="G9888">
        <v>0.46355000000000002</v>
      </c>
      <c r="H9888">
        <v>0.87075000000000002</v>
      </c>
      <c r="I9888">
        <v>0.73294999999999999</v>
      </c>
      <c r="J9888">
        <v>0.27265</v>
      </c>
      <c r="K9888">
        <v>0.88775000000000004</v>
      </c>
      <c r="L9888">
        <v>0.22725000000000001</v>
      </c>
      <c r="M9888">
        <v>0.41485</v>
      </c>
    </row>
    <row r="9889" spans="2:13" x14ac:dyDescent="0.35">
      <c r="B9889">
        <v>9886</v>
      </c>
      <c r="C9889">
        <v>0.98855000000000004</v>
      </c>
      <c r="D9889">
        <v>0.47465000000000002</v>
      </c>
      <c r="E9889">
        <v>0.93674999999999997</v>
      </c>
      <c r="F9889">
        <v>0.69294999999999995</v>
      </c>
      <c r="G9889">
        <v>0.17845</v>
      </c>
      <c r="H9889">
        <v>0.63065000000000004</v>
      </c>
      <c r="I9889">
        <v>0.35785</v>
      </c>
      <c r="J9889">
        <v>0.70674999999999999</v>
      </c>
      <c r="K9889">
        <v>0.42614999999999997</v>
      </c>
      <c r="L9889">
        <v>0.20895</v>
      </c>
      <c r="M9889">
        <v>0.36035</v>
      </c>
    </row>
    <row r="9890" spans="2:13" x14ac:dyDescent="0.35">
      <c r="B9890">
        <v>9887</v>
      </c>
      <c r="C9890">
        <v>0.98865000000000003</v>
      </c>
      <c r="D9890">
        <v>0.39655000000000001</v>
      </c>
      <c r="E9890">
        <v>0.70925000000000005</v>
      </c>
      <c r="F9890">
        <v>0.47835</v>
      </c>
      <c r="G9890">
        <v>0.72014999999999996</v>
      </c>
      <c r="H9890">
        <v>0.75614999999999999</v>
      </c>
      <c r="I9890">
        <v>0.80925000000000002</v>
      </c>
      <c r="J9890">
        <v>2.3449999999999999E-2</v>
      </c>
      <c r="K9890">
        <v>0.81955</v>
      </c>
      <c r="L9890">
        <v>0.93084999999999996</v>
      </c>
      <c r="M9890">
        <v>0.85665000000000002</v>
      </c>
    </row>
    <row r="9891" spans="2:13" x14ac:dyDescent="0.35">
      <c r="B9891">
        <v>9888</v>
      </c>
      <c r="C9891">
        <v>0.98875000000000002</v>
      </c>
      <c r="D9891">
        <v>0.89715</v>
      </c>
      <c r="E9891">
        <v>0.98324999999999996</v>
      </c>
      <c r="F9891">
        <v>0.89524999999999999</v>
      </c>
      <c r="G9891">
        <v>0.35825000000000001</v>
      </c>
      <c r="H9891">
        <v>0.75565000000000004</v>
      </c>
      <c r="I9891">
        <v>1.865E-2</v>
      </c>
      <c r="J9891">
        <v>0.63534999999999997</v>
      </c>
      <c r="K9891">
        <v>0.65385000000000004</v>
      </c>
      <c r="L9891">
        <v>0.24195</v>
      </c>
      <c r="M9891">
        <v>0.51854999999999996</v>
      </c>
    </row>
    <row r="9892" spans="2:13" x14ac:dyDescent="0.35">
      <c r="B9892">
        <v>9889</v>
      </c>
      <c r="C9892">
        <v>0.98885000000000001</v>
      </c>
      <c r="D9892">
        <v>0.88554999999999995</v>
      </c>
      <c r="E9892">
        <v>0.40875</v>
      </c>
      <c r="F9892">
        <v>0.22944999999999999</v>
      </c>
      <c r="G9892">
        <v>0.11244999999999999</v>
      </c>
      <c r="H9892">
        <v>0.17505000000000001</v>
      </c>
      <c r="I9892">
        <v>0.94825000000000004</v>
      </c>
      <c r="J9892">
        <v>0.18825</v>
      </c>
      <c r="K9892">
        <v>0.53425</v>
      </c>
      <c r="L9892">
        <v>0.69925000000000004</v>
      </c>
      <c r="M9892">
        <v>0.47475000000000001</v>
      </c>
    </row>
    <row r="9893" spans="2:13" x14ac:dyDescent="0.35">
      <c r="B9893">
        <v>9890</v>
      </c>
      <c r="C9893">
        <v>0.98895</v>
      </c>
      <c r="D9893">
        <v>0.53605000000000003</v>
      </c>
      <c r="E9893">
        <v>0.56764999999999999</v>
      </c>
      <c r="F9893">
        <v>0.36004999999999998</v>
      </c>
      <c r="G9893">
        <v>0.82435000000000003</v>
      </c>
      <c r="H9893">
        <v>7.6749999999999999E-2</v>
      </c>
      <c r="I9893">
        <v>0.85565000000000002</v>
      </c>
      <c r="J9893">
        <v>0.13235</v>
      </c>
      <c r="K9893">
        <v>0.79744999999999999</v>
      </c>
      <c r="L9893">
        <v>0.67684999999999995</v>
      </c>
      <c r="M9893">
        <v>0.37164999999999998</v>
      </c>
    </row>
    <row r="9894" spans="2:13" x14ac:dyDescent="0.35">
      <c r="B9894">
        <v>9891</v>
      </c>
      <c r="C9894">
        <v>0.98904999999999998</v>
      </c>
      <c r="D9894">
        <v>0.86985000000000001</v>
      </c>
      <c r="E9894">
        <v>0.23635</v>
      </c>
      <c r="F9894">
        <v>0.62695000000000001</v>
      </c>
      <c r="G9894">
        <v>0.81505000000000005</v>
      </c>
      <c r="H9894">
        <v>0.28705000000000003</v>
      </c>
      <c r="I9894">
        <v>0.11155</v>
      </c>
      <c r="J9894">
        <v>3.6749999999999998E-2</v>
      </c>
      <c r="K9894">
        <v>0.49454999999999999</v>
      </c>
      <c r="L9894">
        <v>0.87914999999999999</v>
      </c>
      <c r="M9894">
        <v>0.21634999999999999</v>
      </c>
    </row>
    <row r="9895" spans="2:13" x14ac:dyDescent="0.35">
      <c r="B9895">
        <v>9892</v>
      </c>
      <c r="C9895">
        <v>0.98914999999999997</v>
      </c>
      <c r="D9895">
        <v>0.91115000000000002</v>
      </c>
      <c r="E9895">
        <v>0.92425000000000002</v>
      </c>
      <c r="F9895">
        <v>0.27615000000000001</v>
      </c>
      <c r="G9895">
        <v>0.45124999999999998</v>
      </c>
      <c r="H9895">
        <v>0.27605000000000002</v>
      </c>
      <c r="I9895">
        <v>0.93984999999999996</v>
      </c>
      <c r="J9895">
        <v>0.86885000000000001</v>
      </c>
      <c r="K9895">
        <v>0.88944999999999996</v>
      </c>
      <c r="L9895">
        <v>0.58665</v>
      </c>
      <c r="M9895">
        <v>0.40725</v>
      </c>
    </row>
    <row r="9896" spans="2:13" x14ac:dyDescent="0.35">
      <c r="B9896">
        <v>9893</v>
      </c>
      <c r="C9896">
        <v>0.98924999999999996</v>
      </c>
      <c r="D9896">
        <v>0.33345000000000002</v>
      </c>
      <c r="E9896">
        <v>8.9550000000000005E-2</v>
      </c>
      <c r="F9896">
        <v>0.44324999999999998</v>
      </c>
      <c r="G9896">
        <v>9.0249999999999997E-2</v>
      </c>
      <c r="H9896">
        <v>0.43385000000000001</v>
      </c>
      <c r="I9896">
        <v>0.97365000000000002</v>
      </c>
      <c r="J9896">
        <v>0.91574999999999995</v>
      </c>
      <c r="K9896">
        <v>0.16425000000000001</v>
      </c>
      <c r="L9896">
        <v>0.20455000000000001</v>
      </c>
      <c r="M9896">
        <v>0.16075</v>
      </c>
    </row>
    <row r="9897" spans="2:13" x14ac:dyDescent="0.35">
      <c r="B9897">
        <v>9894</v>
      </c>
      <c r="C9897">
        <v>0.98934999999999995</v>
      </c>
      <c r="D9897">
        <v>0.76895000000000002</v>
      </c>
      <c r="E9897">
        <v>0.36935000000000001</v>
      </c>
      <c r="F9897">
        <v>0.79095000000000004</v>
      </c>
      <c r="G9897">
        <v>2.435E-2</v>
      </c>
      <c r="H9897">
        <v>0.88285000000000002</v>
      </c>
      <c r="I9897">
        <v>1.375E-2</v>
      </c>
      <c r="J9897">
        <v>0.21925</v>
      </c>
      <c r="K9897">
        <v>0.48225000000000001</v>
      </c>
      <c r="L9897">
        <v>0.53744999999999998</v>
      </c>
      <c r="M9897">
        <v>0.16125</v>
      </c>
    </row>
    <row r="9898" spans="2:13" x14ac:dyDescent="0.35">
      <c r="B9898">
        <v>9895</v>
      </c>
      <c r="C9898">
        <v>0.98945000000000005</v>
      </c>
      <c r="D9898">
        <v>0.82345000000000002</v>
      </c>
      <c r="E9898">
        <v>0.76505000000000001</v>
      </c>
      <c r="F9898">
        <v>0.53064999999999996</v>
      </c>
      <c r="G9898">
        <v>3.7749999999999999E-2</v>
      </c>
      <c r="H9898">
        <v>0.69994999999999996</v>
      </c>
      <c r="I9898">
        <v>0.84894999999999998</v>
      </c>
      <c r="J9898">
        <v>2.65E-3</v>
      </c>
      <c r="K9898">
        <v>0.82404999999999995</v>
      </c>
      <c r="L9898">
        <v>0.81135000000000002</v>
      </c>
      <c r="M9898">
        <v>0.77405000000000002</v>
      </c>
    </row>
    <row r="9899" spans="2:13" x14ac:dyDescent="0.35">
      <c r="B9899">
        <v>9896</v>
      </c>
      <c r="C9899">
        <v>0.98955000000000004</v>
      </c>
      <c r="D9899">
        <v>0.57625000000000004</v>
      </c>
      <c r="E9899">
        <v>0.18265000000000001</v>
      </c>
      <c r="F9899">
        <v>0.32495000000000002</v>
      </c>
      <c r="G9899">
        <v>0.10365000000000001</v>
      </c>
      <c r="H9899">
        <v>0.72814999999999996</v>
      </c>
      <c r="I9899">
        <v>0.40544999999999998</v>
      </c>
      <c r="J9899">
        <v>0.61465000000000003</v>
      </c>
      <c r="K9899">
        <v>9.5250000000000001E-2</v>
      </c>
      <c r="L9899">
        <v>0.58504999999999996</v>
      </c>
      <c r="M9899">
        <v>0.20125000000000001</v>
      </c>
    </row>
    <row r="9900" spans="2:13" x14ac:dyDescent="0.35">
      <c r="B9900">
        <v>9897</v>
      </c>
      <c r="C9900">
        <v>0.98965000000000003</v>
      </c>
      <c r="D9900">
        <v>0.69504999999999995</v>
      </c>
      <c r="E9900">
        <v>0.13444999999999999</v>
      </c>
      <c r="F9900">
        <v>1.7350000000000001E-2</v>
      </c>
      <c r="G9900">
        <v>0.30714999999999998</v>
      </c>
      <c r="H9900">
        <v>0.91595000000000004</v>
      </c>
      <c r="I9900">
        <v>0.62234999999999996</v>
      </c>
      <c r="J9900">
        <v>0.44495000000000001</v>
      </c>
      <c r="K9900">
        <v>6.9499999999999996E-3</v>
      </c>
      <c r="L9900">
        <v>0.91405000000000003</v>
      </c>
      <c r="M9900">
        <v>0.14165</v>
      </c>
    </row>
    <row r="9901" spans="2:13" x14ac:dyDescent="0.35">
      <c r="B9901">
        <v>9898</v>
      </c>
      <c r="C9901">
        <v>0.98975000000000002</v>
      </c>
      <c r="D9901">
        <v>0.88044999999999995</v>
      </c>
      <c r="E9901">
        <v>0.28394999999999998</v>
      </c>
      <c r="F9901">
        <v>0.92625000000000002</v>
      </c>
      <c r="G9901">
        <v>0.11885</v>
      </c>
      <c r="H9901">
        <v>9.0500000000000008E-3</v>
      </c>
      <c r="I9901">
        <v>0.33274999999999999</v>
      </c>
      <c r="J9901">
        <v>0.46224999999999999</v>
      </c>
      <c r="K9901">
        <v>0.73895</v>
      </c>
      <c r="L9901">
        <v>0.32895000000000002</v>
      </c>
      <c r="M9901">
        <v>0.39824999999999999</v>
      </c>
    </row>
    <row r="9902" spans="2:13" x14ac:dyDescent="0.35">
      <c r="B9902">
        <v>9899</v>
      </c>
      <c r="C9902">
        <v>0.98985000000000001</v>
      </c>
      <c r="D9902">
        <v>9.5549999999999996E-2</v>
      </c>
      <c r="E9902">
        <v>0.61534999999999995</v>
      </c>
      <c r="F9902">
        <v>0.58535000000000004</v>
      </c>
      <c r="G9902">
        <v>0.31145</v>
      </c>
      <c r="H9902">
        <v>0.32695000000000002</v>
      </c>
      <c r="I9902">
        <v>0.24165</v>
      </c>
      <c r="J9902">
        <v>0.33455000000000001</v>
      </c>
      <c r="K9902">
        <v>0.14674999999999999</v>
      </c>
      <c r="L9902">
        <v>0.63095000000000001</v>
      </c>
      <c r="M9902">
        <v>0.41804999999999998</v>
      </c>
    </row>
    <row r="9903" spans="2:13" x14ac:dyDescent="0.35">
      <c r="B9903">
        <v>9900</v>
      </c>
      <c r="C9903">
        <v>0.98995</v>
      </c>
      <c r="D9903">
        <v>0.41844999999999999</v>
      </c>
      <c r="E9903">
        <v>0.74324999999999997</v>
      </c>
      <c r="F9903">
        <v>0.56045</v>
      </c>
      <c r="G9903">
        <v>0.57484999999999997</v>
      </c>
      <c r="H9903">
        <v>1.525E-2</v>
      </c>
      <c r="I9903">
        <v>0.46195000000000003</v>
      </c>
      <c r="J9903">
        <v>0.25764999999999999</v>
      </c>
      <c r="K9903">
        <v>0.76295000000000002</v>
      </c>
      <c r="L9903">
        <v>0.21784999999999999</v>
      </c>
      <c r="M9903">
        <v>0.70784999999999998</v>
      </c>
    </row>
    <row r="9904" spans="2:13" x14ac:dyDescent="0.35">
      <c r="B9904">
        <v>9901</v>
      </c>
      <c r="C9904">
        <v>0.99004999999999999</v>
      </c>
      <c r="D9904">
        <v>0.60024999999999995</v>
      </c>
      <c r="E9904">
        <v>0.54364999999999997</v>
      </c>
      <c r="F9904">
        <v>0.37714999999999999</v>
      </c>
      <c r="G9904">
        <v>0.74145000000000005</v>
      </c>
      <c r="H9904">
        <v>0.75165000000000004</v>
      </c>
      <c r="I9904">
        <v>0.89544999999999997</v>
      </c>
      <c r="J9904">
        <v>0.67174999999999996</v>
      </c>
      <c r="K9904">
        <v>0.30635000000000001</v>
      </c>
      <c r="L9904">
        <v>0.41615000000000002</v>
      </c>
      <c r="M9904">
        <v>0.15705</v>
      </c>
    </row>
    <row r="9905" spans="2:13" x14ac:dyDescent="0.35">
      <c r="B9905">
        <v>9902</v>
      </c>
      <c r="C9905">
        <v>0.99014999999999997</v>
      </c>
      <c r="D9905">
        <v>5.4449999999999998E-2</v>
      </c>
      <c r="E9905">
        <v>0.71365000000000001</v>
      </c>
      <c r="F9905">
        <v>0.84114999999999995</v>
      </c>
      <c r="G9905">
        <v>0.30095</v>
      </c>
      <c r="H9905">
        <v>0.56284999999999996</v>
      </c>
      <c r="I9905">
        <v>0.95184999999999997</v>
      </c>
      <c r="J9905">
        <v>7.5850000000000001E-2</v>
      </c>
      <c r="K9905">
        <v>0.48554999999999998</v>
      </c>
      <c r="L9905">
        <v>0.47255000000000003</v>
      </c>
      <c r="M9905">
        <v>0.98294999999999999</v>
      </c>
    </row>
    <row r="9906" spans="2:13" x14ac:dyDescent="0.35">
      <c r="B9906">
        <v>9903</v>
      </c>
      <c r="C9906">
        <v>0.99024999999999996</v>
      </c>
      <c r="D9906">
        <v>0.16575000000000001</v>
      </c>
      <c r="E9906">
        <v>7.3499999999999998E-3</v>
      </c>
      <c r="F9906">
        <v>0.66185000000000005</v>
      </c>
      <c r="G9906">
        <v>0.44495000000000001</v>
      </c>
      <c r="H9906">
        <v>0.19625000000000001</v>
      </c>
      <c r="I9906">
        <v>0.22695000000000001</v>
      </c>
      <c r="J9906">
        <v>0.85155000000000003</v>
      </c>
      <c r="K9906">
        <v>0.82435000000000003</v>
      </c>
      <c r="L9906">
        <v>0.98385</v>
      </c>
      <c r="M9906">
        <v>5.6050000000000003E-2</v>
      </c>
    </row>
    <row r="9907" spans="2:13" x14ac:dyDescent="0.35">
      <c r="B9907">
        <v>9904</v>
      </c>
      <c r="C9907">
        <v>0.99034999999999995</v>
      </c>
      <c r="D9907">
        <v>0.63654999999999995</v>
      </c>
      <c r="E9907">
        <v>0.60424999999999995</v>
      </c>
      <c r="F9907">
        <v>0.33894999999999997</v>
      </c>
      <c r="G9907">
        <v>7.1500000000000001E-3</v>
      </c>
      <c r="H9907">
        <v>5.6250000000000001E-2</v>
      </c>
      <c r="I9907">
        <v>5.1150000000000001E-2</v>
      </c>
      <c r="J9907">
        <v>0.43195</v>
      </c>
      <c r="K9907">
        <v>0.20244999999999999</v>
      </c>
      <c r="L9907">
        <v>0.12545000000000001</v>
      </c>
      <c r="M9907">
        <v>0.54564999999999997</v>
      </c>
    </row>
    <row r="9908" spans="2:13" x14ac:dyDescent="0.35">
      <c r="B9908">
        <v>9905</v>
      </c>
      <c r="C9908">
        <v>0.99045000000000005</v>
      </c>
      <c r="D9908">
        <v>0.37835000000000002</v>
      </c>
      <c r="E9908">
        <v>0.38385000000000002</v>
      </c>
      <c r="F9908">
        <v>0.48704999999999998</v>
      </c>
      <c r="G9908">
        <v>0.83365</v>
      </c>
      <c r="H9908">
        <v>0.70004999999999995</v>
      </c>
      <c r="I9908">
        <v>0.72165000000000001</v>
      </c>
      <c r="J9908">
        <v>4.385E-2</v>
      </c>
      <c r="K9908">
        <v>0.98975000000000002</v>
      </c>
      <c r="L9908">
        <v>0.80254999999999999</v>
      </c>
      <c r="M9908">
        <v>0.75405</v>
      </c>
    </row>
    <row r="9909" spans="2:13" x14ac:dyDescent="0.35">
      <c r="B9909">
        <v>9906</v>
      </c>
      <c r="C9909">
        <v>0.99055000000000004</v>
      </c>
      <c r="D9909">
        <v>0.62924999999999998</v>
      </c>
      <c r="E9909">
        <v>0.74765000000000004</v>
      </c>
      <c r="F9909">
        <v>0.67284999999999995</v>
      </c>
      <c r="G9909">
        <v>0.58745000000000003</v>
      </c>
      <c r="H9909">
        <v>4.7350000000000003E-2</v>
      </c>
      <c r="I9909">
        <v>0.98755000000000004</v>
      </c>
      <c r="J9909">
        <v>0.46444999999999997</v>
      </c>
      <c r="K9909">
        <v>0.77775000000000005</v>
      </c>
      <c r="L9909">
        <v>0.90825</v>
      </c>
      <c r="M9909">
        <v>0.21834999999999999</v>
      </c>
    </row>
    <row r="9910" spans="2:13" x14ac:dyDescent="0.35">
      <c r="B9910">
        <v>9907</v>
      </c>
      <c r="C9910">
        <v>0.99065000000000003</v>
      </c>
      <c r="D9910">
        <v>0.17344999999999999</v>
      </c>
      <c r="E9910">
        <v>0.50085000000000002</v>
      </c>
      <c r="F9910">
        <v>0.28465000000000001</v>
      </c>
      <c r="G9910">
        <v>0.31924999999999998</v>
      </c>
      <c r="H9910">
        <v>0.21865000000000001</v>
      </c>
      <c r="I9910">
        <v>0.59814999999999996</v>
      </c>
      <c r="J9910">
        <v>0.22835</v>
      </c>
      <c r="K9910">
        <v>0.59255000000000002</v>
      </c>
      <c r="L9910">
        <v>5.9549999999999999E-2</v>
      </c>
      <c r="M9910">
        <v>0.87444999999999995</v>
      </c>
    </row>
    <row r="9911" spans="2:13" x14ac:dyDescent="0.35">
      <c r="B9911">
        <v>9908</v>
      </c>
      <c r="C9911">
        <v>0.99075000000000002</v>
      </c>
      <c r="D9911">
        <v>0.50324999999999998</v>
      </c>
      <c r="E9911">
        <v>0.59004999999999996</v>
      </c>
      <c r="F9911">
        <v>0.43895000000000001</v>
      </c>
      <c r="G9911">
        <v>0.74895</v>
      </c>
      <c r="H9911">
        <v>0.51224999999999998</v>
      </c>
      <c r="I9911">
        <v>0.88144999999999996</v>
      </c>
      <c r="J9911">
        <v>0.50865000000000005</v>
      </c>
      <c r="K9911">
        <v>0.21565000000000001</v>
      </c>
      <c r="L9911">
        <v>0.22234999999999999</v>
      </c>
      <c r="M9911">
        <v>0.93784999999999996</v>
      </c>
    </row>
    <row r="9912" spans="2:13" x14ac:dyDescent="0.35">
      <c r="B9912">
        <v>9909</v>
      </c>
      <c r="C9912">
        <v>0.99085000000000001</v>
      </c>
      <c r="D9912">
        <v>0.30914999999999998</v>
      </c>
      <c r="E9912">
        <v>0.84165000000000001</v>
      </c>
      <c r="F9912">
        <v>0.58025000000000004</v>
      </c>
      <c r="G9912">
        <v>0.66234999999999999</v>
      </c>
      <c r="H9912">
        <v>0.19575000000000001</v>
      </c>
      <c r="I9912">
        <v>0.42085</v>
      </c>
      <c r="J9912">
        <v>0.97265000000000001</v>
      </c>
      <c r="K9912">
        <v>0.45955000000000001</v>
      </c>
      <c r="L9912">
        <v>0.88895000000000002</v>
      </c>
      <c r="M9912">
        <v>0.86034999999999995</v>
      </c>
    </row>
    <row r="9913" spans="2:13" x14ac:dyDescent="0.35">
      <c r="B9913">
        <v>9910</v>
      </c>
      <c r="C9913">
        <v>0.99095</v>
      </c>
      <c r="D9913">
        <v>0.67754999999999999</v>
      </c>
      <c r="E9913">
        <v>0.86345000000000005</v>
      </c>
      <c r="F9913">
        <v>0.27875</v>
      </c>
      <c r="G9913">
        <v>0.42444999999999999</v>
      </c>
      <c r="H9913">
        <v>0.20574999999999999</v>
      </c>
      <c r="I9913">
        <v>0.64905000000000002</v>
      </c>
      <c r="J9913">
        <v>0.24934999999999999</v>
      </c>
      <c r="K9913">
        <v>0.23265</v>
      </c>
      <c r="L9913">
        <v>0.18295</v>
      </c>
      <c r="M9913">
        <v>0.68425000000000002</v>
      </c>
    </row>
    <row r="9914" spans="2:13" x14ac:dyDescent="0.35">
      <c r="B9914">
        <v>9911</v>
      </c>
      <c r="C9914">
        <v>0.99104999999999999</v>
      </c>
      <c r="D9914">
        <v>0.25645000000000001</v>
      </c>
      <c r="E9914">
        <v>0.10755000000000001</v>
      </c>
      <c r="F9914">
        <v>3.2149999999999998E-2</v>
      </c>
      <c r="G9914">
        <v>0.64944999999999997</v>
      </c>
      <c r="H9914">
        <v>0.12105</v>
      </c>
      <c r="I9914">
        <v>0.56284999999999996</v>
      </c>
      <c r="J9914">
        <v>0.49095</v>
      </c>
      <c r="K9914">
        <v>0.19375000000000001</v>
      </c>
      <c r="L9914">
        <v>0.52264999999999995</v>
      </c>
      <c r="M9914">
        <v>0.39534999999999998</v>
      </c>
    </row>
    <row r="9915" spans="2:13" x14ac:dyDescent="0.35">
      <c r="B9915">
        <v>9912</v>
      </c>
      <c r="C9915">
        <v>0.99114999999999998</v>
      </c>
      <c r="D9915">
        <v>0.90015000000000001</v>
      </c>
      <c r="E9915">
        <v>0.10355</v>
      </c>
      <c r="F9915">
        <v>0.26024999999999998</v>
      </c>
      <c r="G9915">
        <v>0.57804999999999995</v>
      </c>
      <c r="H9915">
        <v>0.27034999999999998</v>
      </c>
      <c r="I9915">
        <v>0.85585</v>
      </c>
      <c r="J9915">
        <v>0.11595</v>
      </c>
      <c r="K9915">
        <v>0.38974999999999999</v>
      </c>
      <c r="L9915">
        <v>0.91044999999999998</v>
      </c>
      <c r="M9915">
        <v>0.75875000000000004</v>
      </c>
    </row>
    <row r="9916" spans="2:13" x14ac:dyDescent="0.35">
      <c r="B9916">
        <v>9913</v>
      </c>
      <c r="C9916">
        <v>0.99124999999999996</v>
      </c>
      <c r="D9916">
        <v>0.72904999999999998</v>
      </c>
      <c r="E9916">
        <v>0.97665000000000002</v>
      </c>
      <c r="F9916">
        <v>0.55454999999999999</v>
      </c>
      <c r="G9916">
        <v>0.52254999999999996</v>
      </c>
      <c r="H9916">
        <v>0.18215000000000001</v>
      </c>
      <c r="I9916">
        <v>0.29294999999999999</v>
      </c>
      <c r="J9916">
        <v>0.56664999999999999</v>
      </c>
      <c r="K9916">
        <v>0.56235000000000002</v>
      </c>
      <c r="L9916">
        <v>0.96684999999999999</v>
      </c>
      <c r="M9916">
        <v>0.52905000000000002</v>
      </c>
    </row>
    <row r="9917" spans="2:13" x14ac:dyDescent="0.35">
      <c r="B9917">
        <v>9914</v>
      </c>
      <c r="C9917">
        <v>0.99134999999999995</v>
      </c>
      <c r="D9917">
        <v>0.31285000000000002</v>
      </c>
      <c r="E9917">
        <v>0.59104999999999996</v>
      </c>
      <c r="F9917">
        <v>0.32605000000000001</v>
      </c>
      <c r="G9917">
        <v>0.42854999999999999</v>
      </c>
      <c r="H9917">
        <v>0.28244999999999998</v>
      </c>
      <c r="I9917">
        <v>0.77634999999999998</v>
      </c>
      <c r="J9917">
        <v>0.72514999999999996</v>
      </c>
      <c r="K9917">
        <v>0.51054999999999995</v>
      </c>
      <c r="L9917">
        <v>0.25514999999999999</v>
      </c>
      <c r="M9917">
        <v>0.13735</v>
      </c>
    </row>
    <row r="9918" spans="2:13" x14ac:dyDescent="0.35">
      <c r="B9918">
        <v>9915</v>
      </c>
      <c r="C9918">
        <v>0.99145000000000005</v>
      </c>
      <c r="D9918">
        <v>0.17904999999999999</v>
      </c>
      <c r="E9918">
        <v>0.32984999999999998</v>
      </c>
      <c r="F9918">
        <v>0.11835</v>
      </c>
      <c r="G9918">
        <v>0.97704999999999997</v>
      </c>
      <c r="H9918">
        <v>6.7349999999999993E-2</v>
      </c>
      <c r="I9918">
        <v>0.48054999999999998</v>
      </c>
      <c r="J9918">
        <v>0.62885000000000002</v>
      </c>
      <c r="K9918">
        <v>2.9850000000000002E-2</v>
      </c>
      <c r="L9918">
        <v>0.99885000000000002</v>
      </c>
      <c r="M9918">
        <v>0.64115</v>
      </c>
    </row>
    <row r="9919" spans="2:13" x14ac:dyDescent="0.35">
      <c r="B9919">
        <v>9916</v>
      </c>
      <c r="C9919">
        <v>0.99155000000000004</v>
      </c>
      <c r="D9919">
        <v>0.49695</v>
      </c>
      <c r="E9919">
        <v>0.34425</v>
      </c>
      <c r="F9919">
        <v>0.44764999999999999</v>
      </c>
      <c r="G9919">
        <v>0.56225000000000003</v>
      </c>
      <c r="H9919">
        <v>7.45E-3</v>
      </c>
      <c r="I9919">
        <v>0.50085000000000002</v>
      </c>
      <c r="J9919">
        <v>0.75224999999999997</v>
      </c>
      <c r="K9919">
        <v>2.315E-2</v>
      </c>
      <c r="L9919">
        <v>5.9150000000000001E-2</v>
      </c>
      <c r="M9919">
        <v>0.92484999999999995</v>
      </c>
    </row>
    <row r="9920" spans="2:13" x14ac:dyDescent="0.35">
      <c r="B9920">
        <v>9917</v>
      </c>
      <c r="C9920">
        <v>0.99165000000000003</v>
      </c>
      <c r="D9920">
        <v>0.83635000000000004</v>
      </c>
      <c r="E9920">
        <v>0.39574999999999999</v>
      </c>
      <c r="F9920">
        <v>0.23685</v>
      </c>
      <c r="G9920">
        <v>0.58135000000000003</v>
      </c>
      <c r="H9920">
        <v>0.57215000000000005</v>
      </c>
      <c r="I9920">
        <v>0.22664999999999999</v>
      </c>
      <c r="J9920">
        <v>0.95204999999999995</v>
      </c>
      <c r="K9920">
        <v>0.97724999999999995</v>
      </c>
      <c r="L9920">
        <v>0.49725000000000003</v>
      </c>
      <c r="M9920">
        <v>0.44005</v>
      </c>
    </row>
    <row r="9921" spans="2:13" x14ac:dyDescent="0.35">
      <c r="B9921">
        <v>9918</v>
      </c>
      <c r="C9921">
        <v>0.99175000000000002</v>
      </c>
      <c r="D9921">
        <v>0.58604999999999996</v>
      </c>
      <c r="E9921">
        <v>0.31424999999999997</v>
      </c>
      <c r="F9921">
        <v>0.11275</v>
      </c>
      <c r="G9921">
        <v>0.58065</v>
      </c>
      <c r="H9921">
        <v>0.70435000000000003</v>
      </c>
      <c r="I9921">
        <v>0.53744999999999998</v>
      </c>
      <c r="J9921">
        <v>0.22775000000000001</v>
      </c>
      <c r="K9921">
        <v>0.92454999999999998</v>
      </c>
      <c r="L9921">
        <v>0.53305000000000002</v>
      </c>
      <c r="M9921">
        <v>0.95294999999999996</v>
      </c>
    </row>
    <row r="9922" spans="2:13" x14ac:dyDescent="0.35">
      <c r="B9922">
        <v>9919</v>
      </c>
      <c r="C9922">
        <v>0.99185000000000001</v>
      </c>
      <c r="D9922">
        <v>0.95225000000000004</v>
      </c>
      <c r="E9922">
        <v>0.89134999999999998</v>
      </c>
      <c r="F9922">
        <v>0.88324999999999998</v>
      </c>
      <c r="G9922">
        <v>0.20244999999999999</v>
      </c>
      <c r="H9922">
        <v>3.7449999999999997E-2</v>
      </c>
      <c r="I9922">
        <v>0.94194999999999995</v>
      </c>
      <c r="J9922">
        <v>0.36375000000000002</v>
      </c>
      <c r="K9922">
        <v>0.99575000000000002</v>
      </c>
      <c r="L9922">
        <v>0.32224999999999998</v>
      </c>
      <c r="M9922">
        <v>0.27994999999999998</v>
      </c>
    </row>
    <row r="9923" spans="2:13" x14ac:dyDescent="0.35">
      <c r="B9923">
        <v>9920</v>
      </c>
      <c r="C9923">
        <v>0.99195</v>
      </c>
      <c r="D9923">
        <v>0.43675000000000003</v>
      </c>
      <c r="E9923">
        <v>2.375E-2</v>
      </c>
      <c r="F9923">
        <v>0.22585</v>
      </c>
      <c r="G9923">
        <v>0.11835</v>
      </c>
      <c r="H9923">
        <v>0.10735</v>
      </c>
      <c r="I9923">
        <v>0.41585</v>
      </c>
      <c r="J9923">
        <v>0.87124999999999997</v>
      </c>
      <c r="K9923">
        <v>0.13264999999999999</v>
      </c>
      <c r="L9923">
        <v>1.455E-2</v>
      </c>
      <c r="M9923">
        <v>6.4649999999999999E-2</v>
      </c>
    </row>
    <row r="9924" spans="2:13" x14ac:dyDescent="0.35">
      <c r="B9924">
        <v>9921</v>
      </c>
      <c r="C9924">
        <v>0.99204999999999999</v>
      </c>
      <c r="D9924">
        <v>0.41565000000000002</v>
      </c>
      <c r="E9924">
        <v>0.98724999999999996</v>
      </c>
      <c r="F9924">
        <v>0.43004999999999999</v>
      </c>
      <c r="G9924">
        <v>0.26224999999999998</v>
      </c>
      <c r="H9924">
        <v>0.68394999999999995</v>
      </c>
      <c r="I9924">
        <v>9.425E-2</v>
      </c>
      <c r="J9924">
        <v>0.56494999999999995</v>
      </c>
      <c r="K9924">
        <v>0.80225000000000002</v>
      </c>
      <c r="L9924">
        <v>0.73594999999999999</v>
      </c>
      <c r="M9924">
        <v>0.77844999999999998</v>
      </c>
    </row>
    <row r="9925" spans="2:13" x14ac:dyDescent="0.35">
      <c r="B9925">
        <v>9922</v>
      </c>
      <c r="C9925">
        <v>0.99214999999999998</v>
      </c>
      <c r="D9925">
        <v>0.85114999999999996</v>
      </c>
      <c r="E9925">
        <v>0.31195000000000001</v>
      </c>
      <c r="F9925">
        <v>0.53415000000000001</v>
      </c>
      <c r="G9925">
        <v>0.45674999999999999</v>
      </c>
      <c r="H9925">
        <v>0.79895000000000005</v>
      </c>
      <c r="I9925">
        <v>0.99195</v>
      </c>
      <c r="J9925">
        <v>0.34234999999999999</v>
      </c>
      <c r="K9925">
        <v>0.95045000000000002</v>
      </c>
      <c r="L9925">
        <v>9.3350000000000002E-2</v>
      </c>
      <c r="M9925">
        <v>0.99865000000000004</v>
      </c>
    </row>
    <row r="9926" spans="2:13" x14ac:dyDescent="0.35">
      <c r="B9926">
        <v>9923</v>
      </c>
      <c r="C9926">
        <v>0.99224999999999997</v>
      </c>
      <c r="D9926">
        <v>0.55074999999999996</v>
      </c>
      <c r="E9926">
        <v>0.94345000000000001</v>
      </c>
      <c r="F9926">
        <v>0.49714999999999998</v>
      </c>
      <c r="G9926">
        <v>0.70274999999999999</v>
      </c>
      <c r="H9926">
        <v>0.37595000000000001</v>
      </c>
      <c r="I9926">
        <v>0.88985000000000003</v>
      </c>
      <c r="J9926">
        <v>0.95555000000000001</v>
      </c>
      <c r="K9926">
        <v>0.47234999999999999</v>
      </c>
      <c r="L9926">
        <v>0.12375</v>
      </c>
      <c r="M9926">
        <v>0.50134999999999996</v>
      </c>
    </row>
    <row r="9927" spans="2:13" x14ac:dyDescent="0.35">
      <c r="B9927">
        <v>9924</v>
      </c>
      <c r="C9927">
        <v>0.99234999999999995</v>
      </c>
      <c r="D9927">
        <v>0.14355000000000001</v>
      </c>
      <c r="E9927">
        <v>0.17835000000000001</v>
      </c>
      <c r="F9927">
        <v>0.34934999999999999</v>
      </c>
      <c r="G9927">
        <v>0.34075</v>
      </c>
      <c r="H9927">
        <v>0.65844999999999998</v>
      </c>
      <c r="I9927">
        <v>0.71504999999999996</v>
      </c>
      <c r="J9927">
        <v>0.42415000000000003</v>
      </c>
      <c r="K9927">
        <v>0.89734999999999998</v>
      </c>
      <c r="L9927">
        <v>0.70515000000000005</v>
      </c>
      <c r="M9927">
        <v>0.18245</v>
      </c>
    </row>
    <row r="9928" spans="2:13" x14ac:dyDescent="0.35">
      <c r="B9928">
        <v>9925</v>
      </c>
      <c r="C9928">
        <v>0.99245000000000005</v>
      </c>
      <c r="D9928">
        <v>0.29404999999999998</v>
      </c>
      <c r="E9928">
        <v>0.38105</v>
      </c>
      <c r="F9928">
        <v>0.21054999999999999</v>
      </c>
      <c r="G9928">
        <v>0.82555000000000001</v>
      </c>
      <c r="H9928">
        <v>0.25224999999999997</v>
      </c>
      <c r="I9928">
        <v>0.81105000000000005</v>
      </c>
      <c r="J9928">
        <v>0.58955000000000002</v>
      </c>
      <c r="K9928">
        <v>0.14445</v>
      </c>
      <c r="L9928">
        <v>0.61465000000000003</v>
      </c>
      <c r="M9928">
        <v>0.22015000000000001</v>
      </c>
    </row>
    <row r="9929" spans="2:13" x14ac:dyDescent="0.35">
      <c r="B9929">
        <v>9926</v>
      </c>
      <c r="C9929">
        <v>0.99255000000000004</v>
      </c>
      <c r="D9929">
        <v>0.93064999999999998</v>
      </c>
      <c r="E9929">
        <v>0.92244999999999999</v>
      </c>
      <c r="F9929">
        <v>0.61785000000000001</v>
      </c>
      <c r="G9929">
        <v>0.81884999999999997</v>
      </c>
      <c r="H9929">
        <v>0.97604999999999997</v>
      </c>
      <c r="I9929">
        <v>0.81594999999999995</v>
      </c>
      <c r="J9929">
        <v>3.9649999999999998E-2</v>
      </c>
      <c r="K9929">
        <v>0.36404999999999998</v>
      </c>
      <c r="L9929">
        <v>0.33984999999999999</v>
      </c>
      <c r="M9929">
        <v>0.19925000000000001</v>
      </c>
    </row>
    <row r="9930" spans="2:13" x14ac:dyDescent="0.35">
      <c r="B9930">
        <v>9927</v>
      </c>
      <c r="C9930">
        <v>0.99265000000000003</v>
      </c>
      <c r="D9930">
        <v>9.3500000000000007E-3</v>
      </c>
      <c r="E9930">
        <v>4.095E-2</v>
      </c>
      <c r="F9930">
        <v>0.92435</v>
      </c>
      <c r="G9930">
        <v>2.8850000000000001E-2</v>
      </c>
      <c r="H9930">
        <v>0.13655</v>
      </c>
      <c r="I9930">
        <v>0.19545000000000001</v>
      </c>
      <c r="J9930">
        <v>0.93054999999999999</v>
      </c>
      <c r="K9930">
        <v>0.81494999999999995</v>
      </c>
      <c r="L9930">
        <v>0.48635</v>
      </c>
      <c r="M9930">
        <v>0.57264999999999999</v>
      </c>
    </row>
    <row r="9931" spans="2:13" x14ac:dyDescent="0.35">
      <c r="B9931">
        <v>9928</v>
      </c>
      <c r="C9931">
        <v>0.99275000000000002</v>
      </c>
      <c r="D9931">
        <v>1.7749999999999998E-2</v>
      </c>
      <c r="E9931">
        <v>5.0450000000000002E-2</v>
      </c>
      <c r="F9931">
        <v>2.215E-2</v>
      </c>
      <c r="G9931">
        <v>0.41065000000000002</v>
      </c>
      <c r="H9931">
        <v>0.37774999999999997</v>
      </c>
      <c r="I9931">
        <v>0.98734999999999995</v>
      </c>
      <c r="J9931">
        <v>0.24845</v>
      </c>
      <c r="K9931">
        <v>2.5149999999999999E-2</v>
      </c>
      <c r="L9931">
        <v>0.14995</v>
      </c>
      <c r="M9931">
        <v>0.96684999999999999</v>
      </c>
    </row>
    <row r="9932" spans="2:13" x14ac:dyDescent="0.35">
      <c r="B9932">
        <v>9929</v>
      </c>
      <c r="C9932">
        <v>0.99285000000000001</v>
      </c>
      <c r="D9932">
        <v>0.42764999999999997</v>
      </c>
      <c r="E9932">
        <v>0.84955000000000003</v>
      </c>
      <c r="F9932">
        <v>0.10174999999999999</v>
      </c>
      <c r="G9932">
        <v>0.22375</v>
      </c>
      <c r="H9932">
        <v>0.12895000000000001</v>
      </c>
      <c r="I9932">
        <v>0.63544999999999996</v>
      </c>
      <c r="J9932">
        <v>0.91054999999999997</v>
      </c>
      <c r="K9932">
        <v>0.89195000000000002</v>
      </c>
      <c r="L9932">
        <v>0.33665</v>
      </c>
      <c r="M9932">
        <v>0.36575000000000002</v>
      </c>
    </row>
    <row r="9933" spans="2:13" x14ac:dyDescent="0.35">
      <c r="B9933">
        <v>9930</v>
      </c>
      <c r="C9933">
        <v>0.99295</v>
      </c>
      <c r="D9933">
        <v>0.14094999999999999</v>
      </c>
      <c r="E9933">
        <v>0.62975000000000003</v>
      </c>
      <c r="F9933">
        <v>0.39015</v>
      </c>
      <c r="G9933">
        <v>0.11425</v>
      </c>
      <c r="H9933">
        <v>0.67635000000000001</v>
      </c>
      <c r="I9933">
        <v>0.68694999999999995</v>
      </c>
      <c r="J9933">
        <v>0.95515000000000005</v>
      </c>
      <c r="K9933">
        <v>0.24765000000000001</v>
      </c>
      <c r="L9933">
        <v>0.30945</v>
      </c>
      <c r="M9933">
        <v>3.5E-4</v>
      </c>
    </row>
    <row r="9934" spans="2:13" x14ac:dyDescent="0.35">
      <c r="B9934">
        <v>9931</v>
      </c>
      <c r="C9934">
        <v>0.99304999999999999</v>
      </c>
      <c r="D9934">
        <v>0.73634999999999995</v>
      </c>
      <c r="E9934">
        <v>0.16594999999999999</v>
      </c>
      <c r="F9934">
        <v>0.42945</v>
      </c>
      <c r="G9934">
        <v>0.91034999999999999</v>
      </c>
      <c r="H9934">
        <v>0.38024999999999998</v>
      </c>
      <c r="I9934">
        <v>0.90954999999999997</v>
      </c>
      <c r="J9934">
        <v>0.51434999999999997</v>
      </c>
      <c r="K9934">
        <v>0.92915000000000003</v>
      </c>
      <c r="L9934">
        <v>0.28405000000000002</v>
      </c>
      <c r="M9934">
        <v>0.57735000000000003</v>
      </c>
    </row>
    <row r="9935" spans="2:13" x14ac:dyDescent="0.35">
      <c r="B9935">
        <v>9932</v>
      </c>
      <c r="C9935">
        <v>0.99314999999999998</v>
      </c>
      <c r="D9935">
        <v>3.005E-2</v>
      </c>
      <c r="E9935">
        <v>0.80044999999999999</v>
      </c>
      <c r="F9935">
        <v>0.34465000000000001</v>
      </c>
      <c r="G9935">
        <v>0.31385000000000002</v>
      </c>
      <c r="H9935">
        <v>0.51575000000000004</v>
      </c>
      <c r="I9935">
        <v>0.15325</v>
      </c>
      <c r="J9935">
        <v>0.71375</v>
      </c>
      <c r="K9935">
        <v>6.1350000000000002E-2</v>
      </c>
      <c r="L9935">
        <v>0.60804999999999998</v>
      </c>
      <c r="M9935">
        <v>0.48144999999999999</v>
      </c>
    </row>
    <row r="9936" spans="2:13" x14ac:dyDescent="0.35">
      <c r="B9936">
        <v>9933</v>
      </c>
      <c r="C9936">
        <v>0.99324999999999997</v>
      </c>
      <c r="D9936">
        <v>0.12845000000000001</v>
      </c>
      <c r="E9936">
        <v>0.21775</v>
      </c>
      <c r="F9936">
        <v>0.71465000000000001</v>
      </c>
      <c r="G9936">
        <v>0.32414999999999999</v>
      </c>
      <c r="H9936">
        <v>3.805E-2</v>
      </c>
      <c r="I9936">
        <v>0.42544999999999999</v>
      </c>
      <c r="J9936">
        <v>0.89875000000000005</v>
      </c>
      <c r="K9936">
        <v>0.51244999999999996</v>
      </c>
      <c r="L9936">
        <v>0.95804999999999996</v>
      </c>
      <c r="M9936">
        <v>0.25464999999999999</v>
      </c>
    </row>
    <row r="9937" spans="2:13" x14ac:dyDescent="0.35">
      <c r="B9937">
        <v>9934</v>
      </c>
      <c r="C9937">
        <v>0.99334999999999996</v>
      </c>
      <c r="D9937">
        <v>0.75004999999999999</v>
      </c>
      <c r="E9937">
        <v>5.4050000000000001E-2</v>
      </c>
      <c r="F9937">
        <v>0.57364999999999999</v>
      </c>
      <c r="G9937">
        <v>3.6450000000000003E-2</v>
      </c>
      <c r="H9937">
        <v>0.83935000000000004</v>
      </c>
      <c r="I9937">
        <v>6.6650000000000001E-2</v>
      </c>
      <c r="J9937">
        <v>0.33095000000000002</v>
      </c>
      <c r="K9937">
        <v>0.61675000000000002</v>
      </c>
      <c r="L9937">
        <v>0.20344999999999999</v>
      </c>
      <c r="M9937">
        <v>0.85645000000000004</v>
      </c>
    </row>
    <row r="9938" spans="2:13" x14ac:dyDescent="0.35">
      <c r="B9938">
        <v>9935</v>
      </c>
      <c r="C9938">
        <v>0.99345000000000006</v>
      </c>
      <c r="D9938">
        <v>0.52925</v>
      </c>
      <c r="E9938">
        <v>0.15755</v>
      </c>
      <c r="F9938">
        <v>0.49104999999999999</v>
      </c>
      <c r="G9938">
        <v>0.88714999999999999</v>
      </c>
      <c r="H9938">
        <v>0.78695000000000004</v>
      </c>
      <c r="I9938">
        <v>0.98824999999999996</v>
      </c>
      <c r="J9938">
        <v>0.41675000000000001</v>
      </c>
      <c r="K9938">
        <v>0.61685000000000001</v>
      </c>
      <c r="L9938">
        <v>0.19325000000000001</v>
      </c>
      <c r="M9938">
        <v>0.83214999999999995</v>
      </c>
    </row>
    <row r="9939" spans="2:13" x14ac:dyDescent="0.35">
      <c r="B9939">
        <v>9936</v>
      </c>
      <c r="C9939">
        <v>0.99355000000000004</v>
      </c>
      <c r="D9939">
        <v>0.28994999999999999</v>
      </c>
      <c r="E9939">
        <v>0.20665</v>
      </c>
      <c r="F9939">
        <v>0.81074999999999997</v>
      </c>
      <c r="G9939">
        <v>0.83965000000000001</v>
      </c>
      <c r="H9939">
        <v>0.33815000000000001</v>
      </c>
      <c r="I9939">
        <v>0.43164999999999998</v>
      </c>
      <c r="J9939">
        <v>0.53164999999999996</v>
      </c>
      <c r="K9939">
        <v>0.95104999999999995</v>
      </c>
      <c r="L9939">
        <v>0.28365000000000001</v>
      </c>
      <c r="M9939">
        <v>0.80574999999999997</v>
      </c>
    </row>
    <row r="9940" spans="2:13" x14ac:dyDescent="0.35">
      <c r="B9940">
        <v>9937</v>
      </c>
      <c r="C9940">
        <v>0.99365000000000003</v>
      </c>
      <c r="D9940">
        <v>0.19255</v>
      </c>
      <c r="E9940">
        <v>0.52524999999999999</v>
      </c>
      <c r="F9940">
        <v>0.71894999999999998</v>
      </c>
      <c r="G9940">
        <v>0.71465000000000001</v>
      </c>
      <c r="H9940">
        <v>0.41765000000000002</v>
      </c>
      <c r="I9940">
        <v>0.94025000000000003</v>
      </c>
      <c r="J9940">
        <v>0.66535</v>
      </c>
      <c r="K9940">
        <v>0.93254999999999999</v>
      </c>
      <c r="L9940">
        <v>0.90254999999999996</v>
      </c>
      <c r="M9940">
        <v>0.69035000000000002</v>
      </c>
    </row>
    <row r="9941" spans="2:13" x14ac:dyDescent="0.35">
      <c r="B9941">
        <v>9938</v>
      </c>
      <c r="C9941">
        <v>0.99375000000000002</v>
      </c>
      <c r="D9941">
        <v>0.42085</v>
      </c>
      <c r="E9941">
        <v>0.85624999999999996</v>
      </c>
      <c r="F9941">
        <v>0.66884999999999994</v>
      </c>
      <c r="G9941">
        <v>0.31054999999999999</v>
      </c>
      <c r="H9941">
        <v>0.89615</v>
      </c>
      <c r="I9941">
        <v>0.62834999999999996</v>
      </c>
      <c r="J9941">
        <v>0.58694999999999997</v>
      </c>
      <c r="K9941">
        <v>0.41844999999999999</v>
      </c>
      <c r="L9941">
        <v>0.47234999999999999</v>
      </c>
      <c r="M9941">
        <v>0.46534999999999999</v>
      </c>
    </row>
    <row r="9942" spans="2:13" x14ac:dyDescent="0.35">
      <c r="B9942">
        <v>9939</v>
      </c>
      <c r="C9942">
        <v>0.99385000000000001</v>
      </c>
      <c r="D9942">
        <v>0.89385000000000003</v>
      </c>
      <c r="E9942">
        <v>4.6149999999999997E-2</v>
      </c>
      <c r="F9942">
        <v>0.77275000000000005</v>
      </c>
      <c r="G9942">
        <v>0.68095000000000006</v>
      </c>
      <c r="H9942">
        <v>0.11495</v>
      </c>
      <c r="I9942">
        <v>0.74524999999999997</v>
      </c>
      <c r="J9942">
        <v>0.23955000000000001</v>
      </c>
      <c r="K9942">
        <v>0.30185000000000001</v>
      </c>
      <c r="L9942">
        <v>0.78515000000000001</v>
      </c>
      <c r="M9942">
        <v>0.30104999999999998</v>
      </c>
    </row>
    <row r="9943" spans="2:13" x14ac:dyDescent="0.35">
      <c r="B9943">
        <v>9940</v>
      </c>
      <c r="C9943">
        <v>0.99395</v>
      </c>
      <c r="D9943">
        <v>6.515E-2</v>
      </c>
      <c r="E9943">
        <v>0.63475000000000004</v>
      </c>
      <c r="F9943">
        <v>0.24504999999999999</v>
      </c>
      <c r="G9943">
        <v>0.90154999999999996</v>
      </c>
      <c r="H9943">
        <v>8.1549999999999997E-2</v>
      </c>
      <c r="I9943">
        <v>0.36954999999999999</v>
      </c>
      <c r="J9943">
        <v>0.29835</v>
      </c>
      <c r="K9943">
        <v>7.6850000000000002E-2</v>
      </c>
      <c r="L9943">
        <v>0.77825</v>
      </c>
      <c r="M9943">
        <v>0.72304999999999997</v>
      </c>
    </row>
    <row r="9944" spans="2:13" x14ac:dyDescent="0.35">
      <c r="B9944">
        <v>9941</v>
      </c>
      <c r="C9944">
        <v>0.99404999999999999</v>
      </c>
      <c r="D9944">
        <v>0.76944999999999997</v>
      </c>
      <c r="E9944">
        <v>0.74965000000000004</v>
      </c>
      <c r="F9944">
        <v>0.51654999999999995</v>
      </c>
      <c r="G9944">
        <v>0.66115000000000002</v>
      </c>
      <c r="H9944">
        <v>0.31285000000000002</v>
      </c>
      <c r="I9944">
        <v>9.5499999999999995E-3</v>
      </c>
      <c r="J9944">
        <v>0.27065</v>
      </c>
      <c r="K9944">
        <v>0.40755000000000002</v>
      </c>
      <c r="L9944">
        <v>5.595E-2</v>
      </c>
      <c r="M9944">
        <v>0.45605000000000001</v>
      </c>
    </row>
    <row r="9945" spans="2:13" x14ac:dyDescent="0.35">
      <c r="B9945">
        <v>9942</v>
      </c>
      <c r="C9945">
        <v>0.99414999999999998</v>
      </c>
      <c r="D9945">
        <v>0.77344999999999997</v>
      </c>
      <c r="E9945">
        <v>0.30204999999999999</v>
      </c>
      <c r="F9945">
        <v>0.96894999999999998</v>
      </c>
      <c r="G9945">
        <v>0.28915000000000002</v>
      </c>
      <c r="H9945">
        <v>0.36304999999999998</v>
      </c>
      <c r="I9945">
        <v>0.56184999999999996</v>
      </c>
      <c r="J9945">
        <v>0.49285000000000001</v>
      </c>
      <c r="K9945">
        <v>0.93294999999999995</v>
      </c>
      <c r="L9945">
        <v>0.48094999999999999</v>
      </c>
      <c r="M9945">
        <v>0.63265000000000005</v>
      </c>
    </row>
    <row r="9946" spans="2:13" x14ac:dyDescent="0.35">
      <c r="B9946">
        <v>9943</v>
      </c>
      <c r="C9946">
        <v>0.99424999999999997</v>
      </c>
      <c r="D9946">
        <v>0.15654999999999999</v>
      </c>
      <c r="E9946">
        <v>4.6499999999999996E-3</v>
      </c>
      <c r="F9946">
        <v>0.14174999999999999</v>
      </c>
      <c r="G9946">
        <v>0.30525000000000002</v>
      </c>
      <c r="H9946">
        <v>5.5849999999999997E-2</v>
      </c>
      <c r="I9946">
        <v>0.38245000000000001</v>
      </c>
      <c r="J9946">
        <v>0.85904999999999998</v>
      </c>
      <c r="K9946">
        <v>0.27305000000000001</v>
      </c>
      <c r="L9946">
        <v>0.23114999999999999</v>
      </c>
      <c r="M9946">
        <v>0.32605000000000001</v>
      </c>
    </row>
    <row r="9947" spans="2:13" x14ac:dyDescent="0.35">
      <c r="B9947">
        <v>9944</v>
      </c>
      <c r="C9947">
        <v>0.99434999999999996</v>
      </c>
      <c r="D9947">
        <v>0.57815000000000005</v>
      </c>
      <c r="E9947">
        <v>0.62805</v>
      </c>
      <c r="F9947">
        <v>0.22295000000000001</v>
      </c>
      <c r="G9947">
        <v>0.21815000000000001</v>
      </c>
      <c r="H9947">
        <v>0.32174999999999998</v>
      </c>
      <c r="I9947">
        <v>0.61275000000000002</v>
      </c>
      <c r="J9947">
        <v>0.43754999999999999</v>
      </c>
      <c r="K9947">
        <v>0.82945000000000002</v>
      </c>
      <c r="L9947">
        <v>0.77634999999999998</v>
      </c>
      <c r="M9947">
        <v>0.95894999999999997</v>
      </c>
    </row>
    <row r="9948" spans="2:13" x14ac:dyDescent="0.35">
      <c r="B9948">
        <v>9945</v>
      </c>
      <c r="C9948">
        <v>0.99444999999999995</v>
      </c>
      <c r="D9948">
        <v>0.41875000000000001</v>
      </c>
      <c r="E9948">
        <v>0.63055000000000005</v>
      </c>
      <c r="F9948">
        <v>0.60594999999999999</v>
      </c>
      <c r="G9948">
        <v>5.1150000000000001E-2</v>
      </c>
      <c r="H9948">
        <v>0.73824999999999996</v>
      </c>
      <c r="I9948">
        <v>0.60685</v>
      </c>
      <c r="J9948">
        <v>0.87295</v>
      </c>
      <c r="K9948">
        <v>0.95825000000000005</v>
      </c>
      <c r="L9948">
        <v>0.18905</v>
      </c>
      <c r="M9948">
        <v>0.38645000000000002</v>
      </c>
    </row>
    <row r="9949" spans="2:13" x14ac:dyDescent="0.35">
      <c r="B9949">
        <v>9946</v>
      </c>
      <c r="C9949">
        <v>0.99455000000000005</v>
      </c>
      <c r="D9949">
        <v>2.3500000000000001E-3</v>
      </c>
      <c r="E9949">
        <v>0.63995000000000002</v>
      </c>
      <c r="F9949">
        <v>0.11355</v>
      </c>
      <c r="G9949">
        <v>0.63614999999999999</v>
      </c>
      <c r="H9949">
        <v>9.7650000000000001E-2</v>
      </c>
      <c r="I9949">
        <v>0.35554999999999998</v>
      </c>
      <c r="J9949">
        <v>0.32255</v>
      </c>
      <c r="K9949">
        <v>6.5949999999999995E-2</v>
      </c>
      <c r="L9949">
        <v>0.58594999999999997</v>
      </c>
      <c r="M9949">
        <v>2.0250000000000001E-2</v>
      </c>
    </row>
    <row r="9950" spans="2:13" x14ac:dyDescent="0.35">
      <c r="B9950">
        <v>9947</v>
      </c>
      <c r="C9950">
        <v>0.99465000000000003</v>
      </c>
      <c r="D9950">
        <v>0.61665000000000003</v>
      </c>
      <c r="E9950">
        <v>0.45095000000000002</v>
      </c>
      <c r="F9950">
        <v>0.32984999999999998</v>
      </c>
      <c r="G9950">
        <v>0.22564999999999999</v>
      </c>
      <c r="H9950">
        <v>2.9749999999999999E-2</v>
      </c>
      <c r="I9950">
        <v>0.69635000000000002</v>
      </c>
      <c r="J9950">
        <v>0.39974999999999999</v>
      </c>
      <c r="K9950">
        <v>0.42925000000000002</v>
      </c>
      <c r="L9950">
        <v>0.18795000000000001</v>
      </c>
      <c r="M9950">
        <v>0.29904999999999998</v>
      </c>
    </row>
    <row r="9951" spans="2:13" x14ac:dyDescent="0.35">
      <c r="B9951">
        <v>9948</v>
      </c>
      <c r="C9951">
        <v>0.99475000000000002</v>
      </c>
      <c r="D9951">
        <v>7.9350000000000004E-2</v>
      </c>
      <c r="E9951">
        <v>5.1450000000000003E-2</v>
      </c>
      <c r="F9951">
        <v>4.5749999999999999E-2</v>
      </c>
      <c r="G9951">
        <v>0.34644999999999998</v>
      </c>
      <c r="H9951">
        <v>0.99314999999999998</v>
      </c>
      <c r="I9951">
        <v>0.94915000000000005</v>
      </c>
      <c r="J9951">
        <v>0.39315</v>
      </c>
      <c r="K9951">
        <v>0.29915000000000003</v>
      </c>
      <c r="L9951">
        <v>0.39845000000000003</v>
      </c>
      <c r="M9951">
        <v>0.49904999999999999</v>
      </c>
    </row>
    <row r="9952" spans="2:13" x14ac:dyDescent="0.35">
      <c r="B9952">
        <v>9949</v>
      </c>
      <c r="C9952">
        <v>0.99485000000000001</v>
      </c>
      <c r="D9952">
        <v>0.36525000000000002</v>
      </c>
      <c r="E9952">
        <v>0.12725</v>
      </c>
      <c r="F9952">
        <v>0.65534999999999999</v>
      </c>
      <c r="G9952">
        <v>0.45155000000000001</v>
      </c>
      <c r="H9952">
        <v>0.62524999999999997</v>
      </c>
      <c r="I9952">
        <v>0.33915000000000001</v>
      </c>
      <c r="J9952">
        <v>0.12075</v>
      </c>
      <c r="K9952">
        <v>0.24224999999999999</v>
      </c>
      <c r="L9952">
        <v>0.73924999999999996</v>
      </c>
      <c r="M9952">
        <v>0.21545</v>
      </c>
    </row>
    <row r="9953" spans="2:13" x14ac:dyDescent="0.35">
      <c r="B9953">
        <v>9950</v>
      </c>
      <c r="C9953">
        <v>0.99495</v>
      </c>
      <c r="D9953">
        <v>0.19814999999999999</v>
      </c>
      <c r="E9953">
        <v>0.39045000000000002</v>
      </c>
      <c r="F9953">
        <v>0.19005</v>
      </c>
      <c r="G9953">
        <v>0.84165000000000001</v>
      </c>
      <c r="H9953">
        <v>0.43404999999999999</v>
      </c>
      <c r="I9953">
        <v>0.92745</v>
      </c>
      <c r="J9953">
        <v>0.76024999999999998</v>
      </c>
      <c r="K9953">
        <v>0.35525000000000001</v>
      </c>
      <c r="L9953">
        <v>0.68774999999999997</v>
      </c>
      <c r="M9953">
        <v>0.33555000000000001</v>
      </c>
    </row>
    <row r="9954" spans="2:13" x14ac:dyDescent="0.35">
      <c r="B9954">
        <v>9951</v>
      </c>
      <c r="C9954">
        <v>0.99504999999999999</v>
      </c>
      <c r="D9954">
        <v>0.15434999999999999</v>
      </c>
      <c r="E9954">
        <v>0.42835000000000001</v>
      </c>
      <c r="F9954">
        <v>0.53144999999999998</v>
      </c>
      <c r="G9954">
        <v>0.44855</v>
      </c>
      <c r="H9954">
        <v>0.42554999999999998</v>
      </c>
      <c r="I9954">
        <v>0.68684999999999996</v>
      </c>
      <c r="J9954">
        <v>9.7650000000000001E-2</v>
      </c>
      <c r="K9954">
        <v>0.18905</v>
      </c>
      <c r="L9954">
        <v>0.34155000000000002</v>
      </c>
      <c r="M9954">
        <v>0.30825000000000002</v>
      </c>
    </row>
    <row r="9955" spans="2:13" x14ac:dyDescent="0.35">
      <c r="B9955">
        <v>9952</v>
      </c>
      <c r="C9955">
        <v>0.99514999999999998</v>
      </c>
      <c r="D9955">
        <v>0.83165</v>
      </c>
      <c r="E9955">
        <v>0.64654999999999996</v>
      </c>
      <c r="F9955">
        <v>0.64015</v>
      </c>
      <c r="G9955">
        <v>0.98814999999999997</v>
      </c>
      <c r="H9955">
        <v>0.31045</v>
      </c>
      <c r="I9955">
        <v>0.79905000000000004</v>
      </c>
      <c r="J9955">
        <v>0.16175</v>
      </c>
      <c r="K9955">
        <v>5.015E-2</v>
      </c>
      <c r="L9955">
        <v>0.51044999999999996</v>
      </c>
      <c r="M9955">
        <v>0.86734999999999995</v>
      </c>
    </row>
    <row r="9956" spans="2:13" x14ac:dyDescent="0.35">
      <c r="B9956">
        <v>9953</v>
      </c>
      <c r="C9956">
        <v>0.99524999999999997</v>
      </c>
      <c r="D9956">
        <v>0.16555</v>
      </c>
      <c r="E9956">
        <v>0.23144999999999999</v>
      </c>
      <c r="F9956">
        <v>0.75314999999999999</v>
      </c>
      <c r="G9956">
        <v>0.11305</v>
      </c>
      <c r="H9956">
        <v>0.57594999999999996</v>
      </c>
      <c r="I9956">
        <v>0.21575</v>
      </c>
      <c r="J9956">
        <v>0.12025</v>
      </c>
      <c r="K9956">
        <v>0.92084999999999995</v>
      </c>
      <c r="L9956">
        <v>0.40065000000000001</v>
      </c>
      <c r="M9956">
        <v>0.39184999999999998</v>
      </c>
    </row>
    <row r="9957" spans="2:13" x14ac:dyDescent="0.35">
      <c r="B9957">
        <v>9954</v>
      </c>
      <c r="C9957">
        <v>0.99534999999999996</v>
      </c>
      <c r="D9957">
        <v>0.15534999999999999</v>
      </c>
      <c r="E9957">
        <v>0.42254999999999998</v>
      </c>
      <c r="F9957">
        <v>0.11244999999999999</v>
      </c>
      <c r="G9957">
        <v>0.59135000000000004</v>
      </c>
      <c r="H9957">
        <v>0.97235000000000005</v>
      </c>
      <c r="I9957">
        <v>0.87475000000000003</v>
      </c>
      <c r="J9957">
        <v>9.2649999999999996E-2</v>
      </c>
      <c r="K9957">
        <v>0.16395000000000001</v>
      </c>
      <c r="L9957">
        <v>0.28854999999999997</v>
      </c>
      <c r="M9957">
        <v>0.91264999999999996</v>
      </c>
    </row>
    <row r="9958" spans="2:13" x14ac:dyDescent="0.35">
      <c r="B9958">
        <v>9955</v>
      </c>
      <c r="C9958">
        <v>0.99544999999999995</v>
      </c>
      <c r="D9958">
        <v>0.78634999999999999</v>
      </c>
      <c r="E9958">
        <v>0.84545000000000003</v>
      </c>
      <c r="F9958">
        <v>0.33374999999999999</v>
      </c>
      <c r="G9958">
        <v>0.32345000000000002</v>
      </c>
      <c r="H9958">
        <v>0.17115</v>
      </c>
      <c r="I9958">
        <v>0.15254999999999999</v>
      </c>
      <c r="J9958">
        <v>0.42804999999999999</v>
      </c>
      <c r="K9958">
        <v>1.7850000000000001E-2</v>
      </c>
      <c r="L9958">
        <v>0.17115</v>
      </c>
      <c r="M9958">
        <v>0.40494999999999998</v>
      </c>
    </row>
    <row r="9959" spans="2:13" x14ac:dyDescent="0.35">
      <c r="B9959">
        <v>9956</v>
      </c>
      <c r="C9959">
        <v>0.99555000000000005</v>
      </c>
      <c r="D9959">
        <v>0.93774999999999997</v>
      </c>
      <c r="E9959">
        <v>0.55184999999999995</v>
      </c>
      <c r="F9959">
        <v>0.42785000000000001</v>
      </c>
      <c r="G9959">
        <v>0.89754999999999996</v>
      </c>
      <c r="H9959">
        <v>0.37614999999999998</v>
      </c>
      <c r="I9959">
        <v>4.1750000000000002E-2</v>
      </c>
      <c r="J9959">
        <v>0.42094999999999999</v>
      </c>
      <c r="K9959">
        <v>1.9449999999999999E-2</v>
      </c>
      <c r="L9959">
        <v>0.86775000000000002</v>
      </c>
      <c r="M9959">
        <v>0.29965000000000003</v>
      </c>
    </row>
    <row r="9960" spans="2:13" x14ac:dyDescent="0.35">
      <c r="B9960">
        <v>9957</v>
      </c>
      <c r="C9960">
        <v>0.99565000000000003</v>
      </c>
      <c r="D9960">
        <v>0.61614999999999998</v>
      </c>
      <c r="E9960">
        <v>0.10345</v>
      </c>
      <c r="F9960">
        <v>9.715E-2</v>
      </c>
      <c r="G9960">
        <v>0.57204999999999995</v>
      </c>
      <c r="H9960">
        <v>0.72114999999999996</v>
      </c>
      <c r="I9960">
        <v>0.22564999999999999</v>
      </c>
      <c r="J9960">
        <v>0.65934999999999999</v>
      </c>
      <c r="K9960">
        <v>0.92564999999999997</v>
      </c>
      <c r="L9960">
        <v>0.57655000000000001</v>
      </c>
      <c r="M9960">
        <v>0.56435000000000002</v>
      </c>
    </row>
    <row r="9961" spans="2:13" x14ac:dyDescent="0.35">
      <c r="B9961">
        <v>9958</v>
      </c>
      <c r="C9961">
        <v>0.99575000000000002</v>
      </c>
      <c r="D9961">
        <v>0.12695000000000001</v>
      </c>
      <c r="E9961">
        <v>0.22025</v>
      </c>
      <c r="F9961">
        <v>4.7550000000000002E-2</v>
      </c>
      <c r="G9961">
        <v>0.34134999999999999</v>
      </c>
      <c r="H9961">
        <v>0.69625000000000004</v>
      </c>
      <c r="I9961">
        <v>0.63634999999999997</v>
      </c>
      <c r="J9961">
        <v>0.56625000000000003</v>
      </c>
      <c r="K9961">
        <v>0.83794999999999997</v>
      </c>
      <c r="L9961">
        <v>0.11945</v>
      </c>
      <c r="M9961">
        <v>0.98065000000000002</v>
      </c>
    </row>
    <row r="9962" spans="2:13" x14ac:dyDescent="0.35">
      <c r="B9962">
        <v>9959</v>
      </c>
      <c r="C9962">
        <v>0.99585000000000001</v>
      </c>
      <c r="D9962">
        <v>0.59014999999999995</v>
      </c>
      <c r="E9962">
        <v>0.71004999999999996</v>
      </c>
      <c r="F9962">
        <v>0.67235</v>
      </c>
      <c r="G9962">
        <v>0.65815000000000001</v>
      </c>
      <c r="H9962">
        <v>5.3449999999999998E-2</v>
      </c>
      <c r="I9962">
        <v>0.91805000000000003</v>
      </c>
      <c r="J9962">
        <v>0.37974999999999998</v>
      </c>
      <c r="K9962">
        <v>0.96514999999999995</v>
      </c>
      <c r="L9962">
        <v>2.5149999999999999E-2</v>
      </c>
      <c r="M9962">
        <v>0.59345000000000003</v>
      </c>
    </row>
    <row r="9963" spans="2:13" x14ac:dyDescent="0.35">
      <c r="B9963">
        <v>9960</v>
      </c>
      <c r="C9963">
        <v>0.99595</v>
      </c>
      <c r="D9963">
        <v>5.2650000000000002E-2</v>
      </c>
      <c r="E9963">
        <v>0.95304999999999995</v>
      </c>
      <c r="F9963">
        <v>2.9149999999999999E-2</v>
      </c>
      <c r="G9963">
        <v>0.10065</v>
      </c>
      <c r="H9963">
        <v>0.61885000000000001</v>
      </c>
      <c r="I9963">
        <v>2.205E-2</v>
      </c>
      <c r="J9963">
        <v>0.33105000000000001</v>
      </c>
      <c r="K9963">
        <v>0.16514999999999999</v>
      </c>
      <c r="L9963">
        <v>0.68764999999999998</v>
      </c>
      <c r="M9963">
        <v>0.10745</v>
      </c>
    </row>
    <row r="9964" spans="2:13" x14ac:dyDescent="0.35">
      <c r="B9964">
        <v>9961</v>
      </c>
      <c r="C9964">
        <v>0.99604999999999999</v>
      </c>
      <c r="D9964">
        <v>0.46084999999999998</v>
      </c>
      <c r="E9964">
        <v>0.27274999999999999</v>
      </c>
      <c r="F9964">
        <v>0.93635000000000002</v>
      </c>
      <c r="G9964">
        <v>0.68145</v>
      </c>
      <c r="H9964">
        <v>0.30044999999999999</v>
      </c>
      <c r="I9964">
        <v>0.71794999999999998</v>
      </c>
      <c r="J9964">
        <v>0.40684999999999999</v>
      </c>
      <c r="K9964">
        <v>0.50144999999999995</v>
      </c>
      <c r="L9964">
        <v>0.86445000000000005</v>
      </c>
      <c r="M9964">
        <v>0.67425000000000002</v>
      </c>
    </row>
    <row r="9965" spans="2:13" x14ac:dyDescent="0.35">
      <c r="B9965">
        <v>9962</v>
      </c>
      <c r="C9965">
        <v>0.99614999999999998</v>
      </c>
      <c r="D9965">
        <v>0.17824999999999999</v>
      </c>
      <c r="E9965">
        <v>0.64534999999999998</v>
      </c>
      <c r="F9965">
        <v>0.70584999999999998</v>
      </c>
      <c r="G9965">
        <v>0.10215</v>
      </c>
      <c r="H9965">
        <v>0.67264999999999997</v>
      </c>
      <c r="I9965">
        <v>0.64065000000000005</v>
      </c>
      <c r="J9965">
        <v>0.71355000000000002</v>
      </c>
      <c r="K9965">
        <v>0.15445</v>
      </c>
      <c r="L9965">
        <v>0.59665000000000001</v>
      </c>
      <c r="M9965">
        <v>0.94894999999999996</v>
      </c>
    </row>
    <row r="9966" spans="2:13" x14ac:dyDescent="0.35">
      <c r="B9966">
        <v>9963</v>
      </c>
      <c r="C9966">
        <v>0.99624999999999997</v>
      </c>
      <c r="D9966">
        <v>0.12375</v>
      </c>
      <c r="E9966">
        <v>0.28925000000000001</v>
      </c>
      <c r="F9966">
        <v>0.24585000000000001</v>
      </c>
      <c r="G9966">
        <v>0.87895000000000001</v>
      </c>
      <c r="H9966">
        <v>0.38934999999999997</v>
      </c>
      <c r="I9966">
        <v>0.54454999999999998</v>
      </c>
      <c r="J9966">
        <v>0.45195000000000002</v>
      </c>
      <c r="K9966">
        <v>0.44185000000000002</v>
      </c>
      <c r="L9966">
        <v>0.83594999999999997</v>
      </c>
      <c r="M9966">
        <v>0.47125</v>
      </c>
    </row>
    <row r="9967" spans="2:13" x14ac:dyDescent="0.35">
      <c r="B9967">
        <v>9964</v>
      </c>
      <c r="C9967">
        <v>0.99634999999999996</v>
      </c>
      <c r="D9967">
        <v>0.16055</v>
      </c>
      <c r="E9967">
        <v>0.15565000000000001</v>
      </c>
      <c r="F9967">
        <v>0.21395</v>
      </c>
      <c r="G9967">
        <v>0.25004999999999999</v>
      </c>
      <c r="H9967">
        <v>5.765E-2</v>
      </c>
      <c r="I9967">
        <v>0.52185000000000004</v>
      </c>
      <c r="J9967">
        <v>0.25424999999999998</v>
      </c>
      <c r="K9967">
        <v>0.57535000000000003</v>
      </c>
      <c r="L9967">
        <v>0.11434999999999999</v>
      </c>
      <c r="M9967">
        <v>0.87744999999999995</v>
      </c>
    </row>
    <row r="9968" spans="2:13" x14ac:dyDescent="0.35">
      <c r="B9968">
        <v>9965</v>
      </c>
      <c r="C9968">
        <v>0.99644999999999995</v>
      </c>
      <c r="D9968">
        <v>0.73965000000000003</v>
      </c>
      <c r="E9968">
        <v>0.65385000000000004</v>
      </c>
      <c r="F9968">
        <v>0.48125000000000001</v>
      </c>
      <c r="G9968">
        <v>0.33305000000000001</v>
      </c>
      <c r="H9968">
        <v>0.98055000000000003</v>
      </c>
      <c r="I9968">
        <v>0.67315000000000003</v>
      </c>
      <c r="J9968">
        <v>0.93484999999999996</v>
      </c>
      <c r="K9968">
        <v>3.6049999999999999E-2</v>
      </c>
      <c r="L9968">
        <v>0.61155000000000004</v>
      </c>
      <c r="M9968">
        <v>0.63475000000000004</v>
      </c>
    </row>
    <row r="9969" spans="2:13" x14ac:dyDescent="0.35">
      <c r="B9969">
        <v>9966</v>
      </c>
      <c r="C9969">
        <v>0.99655000000000005</v>
      </c>
      <c r="D9969">
        <v>0.21975</v>
      </c>
      <c r="E9969">
        <v>0.85655000000000003</v>
      </c>
      <c r="F9969">
        <v>0.32715</v>
      </c>
      <c r="G9969">
        <v>0.23275000000000001</v>
      </c>
      <c r="H9969">
        <v>0.76365000000000005</v>
      </c>
      <c r="I9969">
        <v>0.22184999999999999</v>
      </c>
      <c r="J9969">
        <v>0.42995</v>
      </c>
      <c r="K9969">
        <v>0.84994999999999998</v>
      </c>
      <c r="L9969">
        <v>0.23505000000000001</v>
      </c>
      <c r="M9969">
        <v>0.59204999999999997</v>
      </c>
    </row>
    <row r="9970" spans="2:13" x14ac:dyDescent="0.35">
      <c r="B9970">
        <v>9967</v>
      </c>
      <c r="C9970">
        <v>0.99665000000000004</v>
      </c>
      <c r="D9970">
        <v>0.94015000000000004</v>
      </c>
      <c r="E9970">
        <v>0.73724999999999996</v>
      </c>
      <c r="F9970">
        <v>0.84684999999999999</v>
      </c>
      <c r="G9970">
        <v>0.99785000000000001</v>
      </c>
      <c r="H9970">
        <v>0.68084999999999996</v>
      </c>
      <c r="I9970">
        <v>0.69704999999999995</v>
      </c>
      <c r="J9970">
        <v>0.22894999999999999</v>
      </c>
      <c r="K9970">
        <v>0.16045000000000001</v>
      </c>
      <c r="L9970">
        <v>0.23455000000000001</v>
      </c>
      <c r="M9970">
        <v>0.56945000000000001</v>
      </c>
    </row>
    <row r="9971" spans="2:13" x14ac:dyDescent="0.35">
      <c r="B9971">
        <v>9968</v>
      </c>
      <c r="C9971">
        <v>0.99675000000000002</v>
      </c>
      <c r="D9971">
        <v>3.2750000000000001E-2</v>
      </c>
      <c r="E9971">
        <v>6.0949999999999997E-2</v>
      </c>
      <c r="F9971">
        <v>0.34815000000000002</v>
      </c>
      <c r="G9971">
        <v>0.21945000000000001</v>
      </c>
      <c r="H9971">
        <v>0.92184999999999995</v>
      </c>
      <c r="I9971">
        <v>0.92935000000000001</v>
      </c>
      <c r="J9971">
        <v>0.75055000000000005</v>
      </c>
      <c r="K9971">
        <v>0.40234999999999999</v>
      </c>
      <c r="L9971">
        <v>0.42354999999999998</v>
      </c>
      <c r="M9971">
        <v>0.51565000000000005</v>
      </c>
    </row>
    <row r="9972" spans="2:13" x14ac:dyDescent="0.35">
      <c r="B9972">
        <v>9969</v>
      </c>
      <c r="C9972">
        <v>0.99685000000000001</v>
      </c>
      <c r="D9972">
        <v>0.80894999999999995</v>
      </c>
      <c r="E9972">
        <v>0.63344999999999996</v>
      </c>
      <c r="F9972">
        <v>0.35815000000000002</v>
      </c>
      <c r="G9972">
        <v>0.51095000000000002</v>
      </c>
      <c r="H9972">
        <v>0.51034999999999997</v>
      </c>
      <c r="I9972">
        <v>9.4850000000000004E-2</v>
      </c>
      <c r="J9972">
        <v>0.29354999999999998</v>
      </c>
      <c r="K9972">
        <v>0.84565000000000001</v>
      </c>
      <c r="L9972">
        <v>0.22605</v>
      </c>
      <c r="M9972">
        <v>0.14435000000000001</v>
      </c>
    </row>
    <row r="9973" spans="2:13" x14ac:dyDescent="0.35">
      <c r="B9973">
        <v>9970</v>
      </c>
      <c r="C9973">
        <v>0.99695</v>
      </c>
      <c r="D9973">
        <v>0.68345</v>
      </c>
      <c r="E9973">
        <v>6.3250000000000001E-2</v>
      </c>
      <c r="F9973">
        <v>0.33174999999999999</v>
      </c>
      <c r="G9973">
        <v>0.55005000000000004</v>
      </c>
      <c r="H9973">
        <v>0.34494999999999998</v>
      </c>
      <c r="I9973">
        <v>0.99585000000000001</v>
      </c>
      <c r="J9973">
        <v>0.79064999999999996</v>
      </c>
      <c r="K9973">
        <v>0.51605000000000001</v>
      </c>
      <c r="L9973">
        <v>0.67905000000000004</v>
      </c>
      <c r="M9973">
        <v>0.41894999999999999</v>
      </c>
    </row>
    <row r="9974" spans="2:13" x14ac:dyDescent="0.35">
      <c r="B9974">
        <v>9971</v>
      </c>
      <c r="C9974">
        <v>0.99704999999999999</v>
      </c>
      <c r="D9974">
        <v>0.66905000000000003</v>
      </c>
      <c r="E9974">
        <v>0.63585000000000003</v>
      </c>
      <c r="F9974">
        <v>0.33124999999999999</v>
      </c>
      <c r="G9974">
        <v>0.85714999999999997</v>
      </c>
      <c r="H9974">
        <v>0.26105</v>
      </c>
      <c r="I9974">
        <v>0.90905000000000002</v>
      </c>
      <c r="J9974">
        <v>0.50714999999999999</v>
      </c>
      <c r="K9974">
        <v>0.33474999999999999</v>
      </c>
      <c r="L9974">
        <v>0.38705000000000001</v>
      </c>
      <c r="M9974">
        <v>0.23845</v>
      </c>
    </row>
    <row r="9975" spans="2:13" x14ac:dyDescent="0.35">
      <c r="B9975">
        <v>9972</v>
      </c>
      <c r="C9975">
        <v>0.99714999999999998</v>
      </c>
      <c r="D9975">
        <v>0.30575000000000002</v>
      </c>
      <c r="E9975">
        <v>0.58914999999999995</v>
      </c>
      <c r="F9975">
        <v>6.7049999999999998E-2</v>
      </c>
      <c r="G9975">
        <v>0.22184999999999999</v>
      </c>
      <c r="H9975">
        <v>0.14824999999999999</v>
      </c>
      <c r="I9975">
        <v>0.11855</v>
      </c>
      <c r="J9975">
        <v>7.2749999999999995E-2</v>
      </c>
      <c r="K9975">
        <v>0.46455000000000002</v>
      </c>
      <c r="L9975">
        <v>0.44745000000000001</v>
      </c>
      <c r="M9975">
        <v>0.96255000000000002</v>
      </c>
    </row>
    <row r="9976" spans="2:13" x14ac:dyDescent="0.35">
      <c r="B9976">
        <v>9973</v>
      </c>
      <c r="C9976">
        <v>0.99724999999999997</v>
      </c>
      <c r="D9976">
        <v>0.39495000000000002</v>
      </c>
      <c r="E9976">
        <v>0.50385000000000002</v>
      </c>
      <c r="F9976">
        <v>0.44545000000000001</v>
      </c>
      <c r="G9976">
        <v>0.10155</v>
      </c>
      <c r="H9976">
        <v>0.87765000000000004</v>
      </c>
      <c r="I9976">
        <v>0.83504999999999996</v>
      </c>
      <c r="J9976">
        <v>0.39815</v>
      </c>
      <c r="K9976">
        <v>0.51854999999999996</v>
      </c>
      <c r="L9976">
        <v>0.60994999999999999</v>
      </c>
      <c r="M9976">
        <v>0.10545</v>
      </c>
    </row>
    <row r="9977" spans="2:13" x14ac:dyDescent="0.35">
      <c r="B9977">
        <v>9974</v>
      </c>
      <c r="C9977">
        <v>0.99734999999999996</v>
      </c>
      <c r="D9977">
        <v>0.58404999999999996</v>
      </c>
      <c r="E9977">
        <v>0.81845000000000001</v>
      </c>
      <c r="F9977">
        <v>0.61424999999999996</v>
      </c>
      <c r="G9977">
        <v>0.65005000000000002</v>
      </c>
      <c r="H9977">
        <v>0.93684999999999996</v>
      </c>
      <c r="I9977">
        <v>0.80515000000000003</v>
      </c>
      <c r="J9977">
        <v>0.19505</v>
      </c>
      <c r="K9977">
        <v>0.62665000000000004</v>
      </c>
      <c r="L9977">
        <v>0.72775000000000001</v>
      </c>
      <c r="M9977">
        <v>3.0450000000000001E-2</v>
      </c>
    </row>
    <row r="9978" spans="2:13" x14ac:dyDescent="0.35">
      <c r="B9978">
        <v>9975</v>
      </c>
      <c r="C9978">
        <v>0.99744999999999995</v>
      </c>
      <c r="D9978">
        <v>9.5449999999999993E-2</v>
      </c>
      <c r="E9978">
        <v>0.45215</v>
      </c>
      <c r="F9978">
        <v>0.33384999999999998</v>
      </c>
      <c r="G9978">
        <v>0.27065</v>
      </c>
      <c r="H9978">
        <v>0.53154999999999997</v>
      </c>
      <c r="I9978">
        <v>0.76675000000000004</v>
      </c>
      <c r="J9978">
        <v>0.84524999999999995</v>
      </c>
      <c r="K9978">
        <v>0.63675000000000004</v>
      </c>
      <c r="L9978">
        <v>0.91715000000000002</v>
      </c>
      <c r="M9978">
        <v>0.54495000000000005</v>
      </c>
    </row>
    <row r="9979" spans="2:13" x14ac:dyDescent="0.35">
      <c r="B9979">
        <v>9976</v>
      </c>
      <c r="C9979">
        <v>0.99755000000000005</v>
      </c>
      <c r="D9979">
        <v>3.8500000000000001E-3</v>
      </c>
      <c r="E9979">
        <v>0.18754999999999999</v>
      </c>
      <c r="F9979">
        <v>0.50195000000000001</v>
      </c>
      <c r="G9979">
        <v>0.36964999999999998</v>
      </c>
      <c r="H9979">
        <v>4.1149999999999999E-2</v>
      </c>
      <c r="I9979">
        <v>0.63334999999999997</v>
      </c>
      <c r="J9979">
        <v>0.65375000000000005</v>
      </c>
      <c r="K9979">
        <v>0.85775000000000001</v>
      </c>
      <c r="L9979">
        <v>0.31835000000000002</v>
      </c>
      <c r="M9979">
        <v>0.17255000000000001</v>
      </c>
    </row>
    <row r="9980" spans="2:13" x14ac:dyDescent="0.35">
      <c r="B9980">
        <v>9977</v>
      </c>
      <c r="C9980">
        <v>0.99765000000000004</v>
      </c>
      <c r="D9980">
        <v>0.89165000000000005</v>
      </c>
      <c r="E9980">
        <v>0.48525000000000001</v>
      </c>
      <c r="F9980">
        <v>0.12634999999999999</v>
      </c>
      <c r="G9980">
        <v>3.2550000000000003E-2</v>
      </c>
      <c r="H9980">
        <v>0.17075000000000001</v>
      </c>
      <c r="I9980">
        <v>0.57055</v>
      </c>
      <c r="J9980">
        <v>5.9549999999999999E-2</v>
      </c>
      <c r="K9980">
        <v>0.51224999999999998</v>
      </c>
      <c r="L9980">
        <v>0.14804999999999999</v>
      </c>
      <c r="M9980">
        <v>0.51375000000000004</v>
      </c>
    </row>
    <row r="9981" spans="2:13" x14ac:dyDescent="0.35">
      <c r="B9981">
        <v>9978</v>
      </c>
      <c r="C9981">
        <v>0.99775000000000003</v>
      </c>
      <c r="D9981">
        <v>0.50395000000000001</v>
      </c>
      <c r="E9981">
        <v>0.35694999999999999</v>
      </c>
      <c r="F9981">
        <v>0.61034999999999995</v>
      </c>
      <c r="G9981">
        <v>0.58704999999999996</v>
      </c>
      <c r="H9981">
        <v>0.27555000000000002</v>
      </c>
      <c r="I9981">
        <v>0.57645000000000002</v>
      </c>
      <c r="J9981">
        <v>0.84284999999999999</v>
      </c>
      <c r="K9981">
        <v>0.70155000000000001</v>
      </c>
      <c r="L9981">
        <v>4.4650000000000002E-2</v>
      </c>
      <c r="M9981">
        <v>0.14615</v>
      </c>
    </row>
    <row r="9982" spans="2:13" x14ac:dyDescent="0.35">
      <c r="B9982">
        <v>9979</v>
      </c>
      <c r="C9982">
        <v>0.99785000000000001</v>
      </c>
      <c r="D9982">
        <v>0.21965000000000001</v>
      </c>
      <c r="E9982">
        <v>0.55635000000000001</v>
      </c>
      <c r="F9982">
        <v>0.68615000000000004</v>
      </c>
      <c r="G9982">
        <v>0.42775000000000002</v>
      </c>
      <c r="H9982">
        <v>0.65454999999999997</v>
      </c>
      <c r="I9982">
        <v>1.035E-2</v>
      </c>
      <c r="J9982">
        <v>0.24124999999999999</v>
      </c>
      <c r="K9982">
        <v>0.16385</v>
      </c>
      <c r="L9982">
        <v>0.44564999999999999</v>
      </c>
      <c r="M9982">
        <v>0.52034999999999998</v>
      </c>
    </row>
    <row r="9983" spans="2:13" x14ac:dyDescent="0.35">
      <c r="B9983">
        <v>9980</v>
      </c>
      <c r="C9983">
        <v>0.99795</v>
      </c>
      <c r="D9983">
        <v>0.32815</v>
      </c>
      <c r="E9983">
        <v>0.77015</v>
      </c>
      <c r="F9983">
        <v>0.30345</v>
      </c>
      <c r="G9983">
        <v>0.49775000000000003</v>
      </c>
      <c r="H9983">
        <v>0.20405000000000001</v>
      </c>
      <c r="I9983">
        <v>0.55295000000000005</v>
      </c>
      <c r="J9983">
        <v>0.15805</v>
      </c>
      <c r="K9983">
        <v>0.68484999999999996</v>
      </c>
      <c r="L9983">
        <v>6.2649999999999997E-2</v>
      </c>
      <c r="M9983">
        <v>0.79835</v>
      </c>
    </row>
    <row r="9984" spans="2:13" x14ac:dyDescent="0.35">
      <c r="B9984">
        <v>9981</v>
      </c>
      <c r="C9984">
        <v>0.99804999999999999</v>
      </c>
      <c r="D9984">
        <v>0.76175000000000004</v>
      </c>
      <c r="E9984">
        <v>0.78144999999999998</v>
      </c>
      <c r="F9984">
        <v>0.41485</v>
      </c>
      <c r="G9984">
        <v>0.26505000000000001</v>
      </c>
      <c r="H9984">
        <v>0.44855</v>
      </c>
      <c r="I9984">
        <v>2.4649999999999998E-2</v>
      </c>
      <c r="J9984">
        <v>0.52675000000000005</v>
      </c>
      <c r="K9984">
        <v>6.3350000000000004E-2</v>
      </c>
      <c r="L9984">
        <v>0.38815</v>
      </c>
      <c r="M9984">
        <v>0.78915000000000002</v>
      </c>
    </row>
    <row r="9985" spans="2:13" x14ac:dyDescent="0.35">
      <c r="B9985">
        <v>9982</v>
      </c>
      <c r="C9985">
        <v>0.99814999999999998</v>
      </c>
      <c r="D9985">
        <v>0.21884999999999999</v>
      </c>
      <c r="E9985">
        <v>0.90185000000000004</v>
      </c>
      <c r="F9985">
        <v>0.46905000000000002</v>
      </c>
      <c r="G9985">
        <v>0.78995000000000004</v>
      </c>
      <c r="H9985">
        <v>0.40434999999999999</v>
      </c>
      <c r="I9985">
        <v>0.36735000000000001</v>
      </c>
      <c r="J9985">
        <v>0.84414999999999996</v>
      </c>
      <c r="K9985">
        <v>0.30425000000000002</v>
      </c>
      <c r="L9985">
        <v>0.89324999999999999</v>
      </c>
      <c r="M9985">
        <v>0.93445</v>
      </c>
    </row>
    <row r="9986" spans="2:13" x14ac:dyDescent="0.35">
      <c r="B9986">
        <v>9983</v>
      </c>
      <c r="C9986">
        <v>0.99824999999999997</v>
      </c>
      <c r="D9986">
        <v>0.82264999999999999</v>
      </c>
      <c r="E9986">
        <v>0.51075000000000004</v>
      </c>
      <c r="F9986">
        <v>0.62285000000000001</v>
      </c>
      <c r="G9986">
        <v>0.86814999999999998</v>
      </c>
      <c r="H9986">
        <v>0.75524999999999998</v>
      </c>
      <c r="I9986">
        <v>0.67295000000000005</v>
      </c>
      <c r="J9986">
        <v>0.77615000000000001</v>
      </c>
      <c r="K9986">
        <v>0.81805000000000005</v>
      </c>
      <c r="L9986">
        <v>0.48404999999999998</v>
      </c>
      <c r="M9986">
        <v>0.29675000000000001</v>
      </c>
    </row>
    <row r="9987" spans="2:13" x14ac:dyDescent="0.35">
      <c r="B9987">
        <v>9984</v>
      </c>
      <c r="C9987">
        <v>0.99834999999999996</v>
      </c>
      <c r="D9987">
        <v>0.16414999999999999</v>
      </c>
      <c r="E9987">
        <v>0.35654999999999998</v>
      </c>
      <c r="F9987">
        <v>0.63675000000000004</v>
      </c>
      <c r="G9987">
        <v>0.43914999999999998</v>
      </c>
      <c r="H9987">
        <v>0.46205000000000002</v>
      </c>
      <c r="I9987">
        <v>0.95204999999999995</v>
      </c>
      <c r="J9987">
        <v>3.3550000000000003E-2</v>
      </c>
      <c r="K9987">
        <v>0.95645000000000002</v>
      </c>
      <c r="L9987">
        <v>0.85165000000000002</v>
      </c>
      <c r="M9987">
        <v>0.47105000000000002</v>
      </c>
    </row>
    <row r="9988" spans="2:13" x14ac:dyDescent="0.35">
      <c r="B9988">
        <v>9985</v>
      </c>
      <c r="C9988">
        <v>0.99844999999999995</v>
      </c>
      <c r="D9988">
        <v>0.80105000000000004</v>
      </c>
      <c r="E9988">
        <v>0.91105000000000003</v>
      </c>
      <c r="F9988">
        <v>0.18235000000000001</v>
      </c>
      <c r="G9988">
        <v>4.045E-2</v>
      </c>
      <c r="H9988">
        <v>0.22885</v>
      </c>
      <c r="I9988">
        <v>4.165E-2</v>
      </c>
      <c r="J9988">
        <v>0.10365000000000001</v>
      </c>
      <c r="K9988">
        <v>2.845E-2</v>
      </c>
      <c r="L9988">
        <v>0.82674999999999998</v>
      </c>
      <c r="M9988">
        <v>0.42585000000000001</v>
      </c>
    </row>
    <row r="9989" spans="2:13" x14ac:dyDescent="0.35">
      <c r="B9989">
        <v>9986</v>
      </c>
      <c r="C9989">
        <v>0.99855000000000005</v>
      </c>
      <c r="D9989">
        <v>0.87485000000000002</v>
      </c>
      <c r="E9989">
        <v>0.24295</v>
      </c>
      <c r="F9989">
        <v>0.91425000000000001</v>
      </c>
      <c r="G9989">
        <v>0.59255000000000002</v>
      </c>
      <c r="H9989">
        <v>0.34255000000000002</v>
      </c>
      <c r="I9989">
        <v>0.29435</v>
      </c>
      <c r="J9989">
        <v>0.71935000000000004</v>
      </c>
      <c r="K9989">
        <v>0.85285</v>
      </c>
      <c r="L9989">
        <v>0.23665</v>
      </c>
      <c r="M9989">
        <v>0.78274999999999995</v>
      </c>
    </row>
    <row r="9990" spans="2:13" x14ac:dyDescent="0.35">
      <c r="B9990">
        <v>9987</v>
      </c>
      <c r="C9990">
        <v>0.99865000000000004</v>
      </c>
      <c r="D9990">
        <v>9.8949999999999996E-2</v>
      </c>
      <c r="E9990">
        <v>0.11094999999999999</v>
      </c>
      <c r="F9990">
        <v>0.85555000000000003</v>
      </c>
      <c r="G9990">
        <v>0.48554999999999998</v>
      </c>
      <c r="H9990">
        <v>4.6499999999999996E-3</v>
      </c>
      <c r="I9990">
        <v>0.78725000000000001</v>
      </c>
      <c r="J9990">
        <v>0.79605000000000004</v>
      </c>
      <c r="K9990">
        <v>0.53244999999999998</v>
      </c>
      <c r="L9990">
        <v>0.38655</v>
      </c>
      <c r="M9990">
        <v>0.80064999999999997</v>
      </c>
    </row>
    <row r="9991" spans="2:13" x14ac:dyDescent="0.35">
      <c r="B9991">
        <v>9988</v>
      </c>
      <c r="C9991">
        <v>0.99875000000000003</v>
      </c>
      <c r="D9991">
        <v>0.19275</v>
      </c>
      <c r="E9991">
        <v>0.66054999999999997</v>
      </c>
      <c r="F9991">
        <v>0.68494999999999995</v>
      </c>
      <c r="G9991">
        <v>0.73865000000000003</v>
      </c>
      <c r="H9991">
        <v>8.795E-2</v>
      </c>
      <c r="I9991">
        <v>0.73385</v>
      </c>
      <c r="J9991">
        <v>0.51285000000000003</v>
      </c>
      <c r="K9991">
        <v>0.87324999999999997</v>
      </c>
      <c r="L9991">
        <v>0.80545</v>
      </c>
      <c r="M9991">
        <v>0.60285</v>
      </c>
    </row>
    <row r="9992" spans="2:13" x14ac:dyDescent="0.35">
      <c r="B9992">
        <v>9989</v>
      </c>
      <c r="C9992">
        <v>0.99885000000000002</v>
      </c>
      <c r="D9992">
        <v>0.26865</v>
      </c>
      <c r="E9992">
        <v>0.88365000000000005</v>
      </c>
      <c r="F9992">
        <v>0.47994999999999999</v>
      </c>
      <c r="G9992">
        <v>0.79644999999999999</v>
      </c>
      <c r="H9992">
        <v>0.44095000000000001</v>
      </c>
      <c r="I9992">
        <v>0.68494999999999995</v>
      </c>
      <c r="J9992">
        <v>0.72794999999999999</v>
      </c>
      <c r="K9992">
        <v>0.64564999999999995</v>
      </c>
      <c r="L9992">
        <v>0.13264999999999999</v>
      </c>
      <c r="M9992">
        <v>0.61845000000000006</v>
      </c>
    </row>
    <row r="9993" spans="2:13" x14ac:dyDescent="0.35">
      <c r="B9993">
        <v>9990</v>
      </c>
      <c r="C9993">
        <v>0.99895</v>
      </c>
      <c r="D9993">
        <v>0.13815</v>
      </c>
      <c r="E9993">
        <v>0.73024999999999995</v>
      </c>
      <c r="F9993">
        <v>0.37164999999999998</v>
      </c>
      <c r="G9993">
        <v>0.36925000000000002</v>
      </c>
      <c r="H9993">
        <v>0.52444999999999997</v>
      </c>
      <c r="I9993">
        <v>0.17695</v>
      </c>
      <c r="J9993">
        <v>0.52725</v>
      </c>
      <c r="K9993">
        <v>0.83345000000000002</v>
      </c>
      <c r="L9993">
        <v>0.72655000000000003</v>
      </c>
      <c r="M9993">
        <v>0.90034999999999998</v>
      </c>
    </row>
    <row r="9994" spans="2:13" x14ac:dyDescent="0.35">
      <c r="B9994">
        <v>9991</v>
      </c>
      <c r="C9994">
        <v>0.99904999999999999</v>
      </c>
      <c r="D9994">
        <v>0.89975000000000005</v>
      </c>
      <c r="E9994">
        <v>0.70584999999999998</v>
      </c>
      <c r="F9994">
        <v>6.8449999999999997E-2</v>
      </c>
      <c r="G9994">
        <v>0.99634999999999996</v>
      </c>
      <c r="H9994">
        <v>0.24715000000000001</v>
      </c>
      <c r="I9994">
        <v>0.12575</v>
      </c>
      <c r="J9994">
        <v>0.50144999999999995</v>
      </c>
      <c r="K9994">
        <v>0.88924999999999998</v>
      </c>
      <c r="L9994">
        <v>0.31424999999999997</v>
      </c>
      <c r="M9994">
        <v>0.97084999999999999</v>
      </c>
    </row>
    <row r="9995" spans="2:13" x14ac:dyDescent="0.35">
      <c r="B9995">
        <v>9992</v>
      </c>
      <c r="C9995">
        <v>0.99914999999999998</v>
      </c>
      <c r="D9995">
        <v>0.91905000000000003</v>
      </c>
      <c r="E9995">
        <v>0.69355</v>
      </c>
      <c r="F9995">
        <v>0.98385</v>
      </c>
      <c r="G9995">
        <v>0.93925000000000003</v>
      </c>
      <c r="H9995">
        <v>5.0849999999999999E-2</v>
      </c>
      <c r="I9995">
        <v>0.56425000000000003</v>
      </c>
      <c r="J9995">
        <v>0.62414999999999998</v>
      </c>
      <c r="K9995">
        <v>0.15645000000000001</v>
      </c>
      <c r="L9995">
        <v>0.24335000000000001</v>
      </c>
      <c r="M9995">
        <v>6.0449999999999997E-2</v>
      </c>
    </row>
    <row r="9996" spans="2:13" x14ac:dyDescent="0.35">
      <c r="B9996">
        <v>9993</v>
      </c>
      <c r="C9996">
        <v>0.99924999999999997</v>
      </c>
      <c r="D9996">
        <v>0.62504999999999999</v>
      </c>
      <c r="E9996">
        <v>0.74295</v>
      </c>
      <c r="F9996">
        <v>0.92795000000000005</v>
      </c>
      <c r="G9996">
        <v>0.55505000000000004</v>
      </c>
      <c r="H9996">
        <v>0.72045000000000003</v>
      </c>
      <c r="I9996">
        <v>0.68025000000000002</v>
      </c>
      <c r="J9996">
        <v>0.67015000000000002</v>
      </c>
      <c r="K9996">
        <v>0.13985</v>
      </c>
      <c r="L9996">
        <v>0.15165000000000001</v>
      </c>
      <c r="M9996">
        <v>5.0650000000000001E-2</v>
      </c>
    </row>
    <row r="9997" spans="2:13" x14ac:dyDescent="0.35">
      <c r="B9997">
        <v>9994</v>
      </c>
      <c r="C9997">
        <v>0.99934999999999996</v>
      </c>
      <c r="D9997">
        <v>1.695E-2</v>
      </c>
      <c r="E9997">
        <v>0.69525000000000003</v>
      </c>
      <c r="F9997">
        <v>0.54095000000000004</v>
      </c>
      <c r="G9997">
        <v>0.21634999999999999</v>
      </c>
      <c r="H9997">
        <v>0.79164999999999996</v>
      </c>
      <c r="I9997">
        <v>0.71694999999999998</v>
      </c>
      <c r="J9997">
        <v>0.94725000000000004</v>
      </c>
      <c r="K9997">
        <v>0.75924999999999998</v>
      </c>
      <c r="L9997">
        <v>0.48744999999999999</v>
      </c>
      <c r="M9997">
        <v>0.29375000000000001</v>
      </c>
    </row>
    <row r="9998" spans="2:13" x14ac:dyDescent="0.35">
      <c r="B9998">
        <v>9995</v>
      </c>
      <c r="C9998">
        <v>0.99944999999999995</v>
      </c>
      <c r="D9998">
        <v>0.66815000000000002</v>
      </c>
      <c r="E9998">
        <v>0.67184999999999995</v>
      </c>
      <c r="F9998">
        <v>0.66205000000000003</v>
      </c>
      <c r="G9998">
        <v>3.7350000000000001E-2</v>
      </c>
      <c r="H9998">
        <v>0.31075000000000003</v>
      </c>
      <c r="I9998">
        <v>0.64175000000000004</v>
      </c>
      <c r="J9998">
        <v>0.25614999999999999</v>
      </c>
      <c r="K9998">
        <v>8.3349999999999994E-2</v>
      </c>
      <c r="L9998">
        <v>0.62665000000000004</v>
      </c>
      <c r="M9998">
        <v>0.38114999999999999</v>
      </c>
    </row>
    <row r="9999" spans="2:13" x14ac:dyDescent="0.35">
      <c r="B9999">
        <v>9996</v>
      </c>
      <c r="C9999">
        <v>0.99955000000000005</v>
      </c>
      <c r="D9999">
        <v>0.49464999999999998</v>
      </c>
      <c r="E9999">
        <v>0.44945000000000002</v>
      </c>
      <c r="F9999">
        <v>0.99024999999999996</v>
      </c>
      <c r="G9999">
        <v>0.19675000000000001</v>
      </c>
      <c r="H9999">
        <v>0.73465000000000003</v>
      </c>
      <c r="I9999">
        <v>0.57004999999999995</v>
      </c>
      <c r="J9999">
        <v>0.95935000000000004</v>
      </c>
      <c r="K9999">
        <v>0.53695000000000004</v>
      </c>
      <c r="L9999">
        <v>0.12164999999999999</v>
      </c>
      <c r="M9999">
        <v>0.60124999999999995</v>
      </c>
    </row>
    <row r="10000" spans="2:13" x14ac:dyDescent="0.35">
      <c r="B10000">
        <v>9997</v>
      </c>
      <c r="C10000">
        <v>0.99965000000000004</v>
      </c>
      <c r="D10000">
        <v>0.51405000000000001</v>
      </c>
      <c r="E10000">
        <v>0.50424999999999998</v>
      </c>
      <c r="F10000">
        <v>0.94105000000000005</v>
      </c>
      <c r="G10000">
        <v>0.86094999999999999</v>
      </c>
      <c r="H10000">
        <v>0.61765000000000003</v>
      </c>
      <c r="I10000">
        <v>0.86645000000000005</v>
      </c>
      <c r="J10000">
        <v>0.13755000000000001</v>
      </c>
      <c r="K10000">
        <v>0.84904999999999997</v>
      </c>
      <c r="L10000">
        <v>0.92964999999999998</v>
      </c>
      <c r="M10000">
        <v>0.96204999999999996</v>
      </c>
    </row>
    <row r="10001" spans="2:13" x14ac:dyDescent="0.35">
      <c r="B10001">
        <v>9998</v>
      </c>
      <c r="C10001">
        <v>0.99975000000000003</v>
      </c>
      <c r="D10001">
        <v>0.76214999999999999</v>
      </c>
      <c r="E10001">
        <v>0.40275</v>
      </c>
      <c r="F10001">
        <v>0.81945000000000001</v>
      </c>
      <c r="G10001">
        <v>0.89705000000000001</v>
      </c>
      <c r="H10001">
        <v>0.15104999999999999</v>
      </c>
      <c r="I10001">
        <v>3.4250000000000003E-2</v>
      </c>
      <c r="J10001">
        <v>0.68974999999999997</v>
      </c>
      <c r="K10001">
        <v>4.0050000000000002E-2</v>
      </c>
      <c r="L10001">
        <v>0.74804999999999999</v>
      </c>
      <c r="M10001">
        <v>4.4350000000000001E-2</v>
      </c>
    </row>
    <row r="10002" spans="2:13" x14ac:dyDescent="0.35">
      <c r="B10002">
        <v>9999</v>
      </c>
      <c r="C10002">
        <v>0.99985000000000002</v>
      </c>
      <c r="D10002">
        <v>0.28094999999999998</v>
      </c>
      <c r="E10002">
        <v>0.23055</v>
      </c>
      <c r="F10002">
        <v>4.2049999999999997E-2</v>
      </c>
      <c r="G10002">
        <v>0.72755000000000003</v>
      </c>
      <c r="H10002">
        <v>0.35944999999999999</v>
      </c>
      <c r="I10002">
        <v>0.35375000000000001</v>
      </c>
      <c r="J10002">
        <v>0.55345</v>
      </c>
      <c r="K10002">
        <v>7.0150000000000004E-2</v>
      </c>
      <c r="L10002">
        <v>0.27715000000000001</v>
      </c>
      <c r="M10002">
        <v>8.1049999999999997E-2</v>
      </c>
    </row>
    <row r="10003" spans="2:13" x14ac:dyDescent="0.35">
      <c r="B10003">
        <v>10000</v>
      </c>
      <c r="C10003">
        <v>0.99995000000000001</v>
      </c>
      <c r="D10003">
        <v>0.43895000000000001</v>
      </c>
      <c r="E10003">
        <v>0.14085</v>
      </c>
      <c r="F10003">
        <v>0.26695000000000002</v>
      </c>
      <c r="G10003">
        <v>0.16495000000000001</v>
      </c>
      <c r="H10003">
        <v>0.76175000000000004</v>
      </c>
      <c r="I10003">
        <v>0.98024999999999995</v>
      </c>
      <c r="J10003">
        <v>0.84145000000000003</v>
      </c>
      <c r="K10003">
        <v>0.72875000000000001</v>
      </c>
      <c r="L10003">
        <v>0.28835</v>
      </c>
      <c r="M10003">
        <v>0.19495000000000001</v>
      </c>
    </row>
  </sheetData>
  <sortState xmlns:xlrd2="http://schemas.microsoft.com/office/spreadsheetml/2017/richdata2" ref="B4:B1003">
    <sortCondition ref="B4:B100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O13"/>
  <sheetViews>
    <sheetView workbookViewId="0">
      <selection activeCell="N3" sqref="N3"/>
    </sheetView>
  </sheetViews>
  <sheetFormatPr defaultRowHeight="15.5" x14ac:dyDescent="0.35"/>
  <cols>
    <col min="1" max="3" width="13.33203125" customWidth="1"/>
    <col min="13" max="15" width="13.33203125" customWidth="1"/>
    <col min="25" max="27" width="13.33203125" customWidth="1"/>
    <col min="37" max="39" width="13.33203125" customWidth="1"/>
    <col min="49" max="51" width="13.33203125" customWidth="1"/>
    <col min="61" max="63" width="13.33203125" customWidth="1"/>
    <col min="73" max="75" width="13.33203125" customWidth="1"/>
    <col min="85" max="87" width="13.33203125" customWidth="1"/>
    <col min="97" max="99" width="13.33203125" customWidth="1"/>
    <col min="109" max="111" width="13.33203125" customWidth="1"/>
  </cols>
  <sheetData>
    <row r="1" spans="1:119" x14ac:dyDescent="0.35">
      <c r="A1" s="7" t="s">
        <v>29</v>
      </c>
      <c r="B1" s="8"/>
      <c r="C1" s="8"/>
      <c r="D1" s="8"/>
      <c r="E1" s="8"/>
      <c r="F1" s="8"/>
      <c r="G1" s="8"/>
      <c r="H1" s="8"/>
      <c r="I1" s="9" t="str">
        <f>A3 &amp; " cumulative"</f>
        <v>metalog_42 cumulative</v>
      </c>
      <c r="J1" s="10" t="str">
        <f>A3 &amp; " density"</f>
        <v>metalog_42 density</v>
      </c>
      <c r="K1" s="11" t="s">
        <v>30</v>
      </c>
      <c r="M1" s="7" t="s">
        <v>29</v>
      </c>
      <c r="N1" s="8"/>
      <c r="O1" s="8"/>
      <c r="P1" s="8"/>
      <c r="Q1" s="8"/>
      <c r="R1" s="8"/>
      <c r="S1" s="8"/>
      <c r="T1" s="8"/>
      <c r="U1" s="9" t="str">
        <f>M3 &amp; " cumulative"</f>
        <v>metalog_43 cumulative</v>
      </c>
      <c r="V1" s="10" t="str">
        <f>M3 &amp; " density"</f>
        <v>metalog_43 density</v>
      </c>
      <c r="W1" s="11" t="s">
        <v>30</v>
      </c>
      <c r="Y1" s="7" t="s">
        <v>29</v>
      </c>
      <c r="Z1" s="8"/>
      <c r="AA1" s="8"/>
      <c r="AB1" s="8"/>
      <c r="AC1" s="8"/>
      <c r="AD1" s="8"/>
      <c r="AE1" s="8"/>
      <c r="AF1" s="8"/>
      <c r="AG1" s="9" t="str">
        <f>Y3 &amp; " cumulative"</f>
        <v>metalog_44 cumulative</v>
      </c>
      <c r="AH1" s="10" t="str">
        <f>Y3 &amp; " density"</f>
        <v>metalog_44 density</v>
      </c>
      <c r="AI1" s="11" t="s">
        <v>30</v>
      </c>
      <c r="AK1" s="7" t="s">
        <v>29</v>
      </c>
      <c r="AL1" s="8"/>
      <c r="AM1" s="8"/>
      <c r="AN1" s="8"/>
      <c r="AO1" s="8"/>
      <c r="AP1" s="8"/>
      <c r="AQ1" s="8"/>
      <c r="AR1" s="8"/>
      <c r="AS1" s="9" t="str">
        <f>AK3 &amp; " cumulative"</f>
        <v>metalog_45 cumulative</v>
      </c>
      <c r="AT1" s="10" t="str">
        <f>AK3 &amp; " density"</f>
        <v>metalog_45 density</v>
      </c>
      <c r="AU1" s="11" t="s">
        <v>30</v>
      </c>
      <c r="AW1" s="7" t="s">
        <v>29</v>
      </c>
      <c r="AX1" s="8"/>
      <c r="AY1" s="8"/>
      <c r="AZ1" s="8"/>
      <c r="BA1" s="8"/>
      <c r="BB1" s="8"/>
      <c r="BC1" s="8"/>
      <c r="BD1" s="8"/>
      <c r="BE1" s="9" t="str">
        <f>AW3 &amp; " cumulative"</f>
        <v>metalog_46 cumulative</v>
      </c>
      <c r="BF1" s="10" t="str">
        <f>AW3 &amp; " density"</f>
        <v>metalog_46 density</v>
      </c>
      <c r="BG1" s="11" t="s">
        <v>30</v>
      </c>
      <c r="BI1" s="7" t="s">
        <v>29</v>
      </c>
      <c r="BJ1" s="8"/>
      <c r="BK1" s="8"/>
      <c r="BL1" s="8"/>
      <c r="BM1" s="8"/>
      <c r="BN1" s="8"/>
      <c r="BO1" s="8"/>
      <c r="BP1" s="8"/>
      <c r="BQ1" s="9" t="str">
        <f>BI3 &amp; " cumulative"</f>
        <v>metalog_47 cumulative</v>
      </c>
      <c r="BR1" s="10" t="str">
        <f>BI3 &amp; " density"</f>
        <v>metalog_47 density</v>
      </c>
      <c r="BS1" s="11" t="s">
        <v>30</v>
      </c>
      <c r="BU1" s="7" t="s">
        <v>29</v>
      </c>
      <c r="BV1" s="8"/>
      <c r="BW1" s="8"/>
      <c r="BX1" s="8"/>
      <c r="BY1" s="8"/>
      <c r="BZ1" s="8"/>
      <c r="CA1" s="8"/>
      <c r="CB1" s="8"/>
      <c r="CC1" s="9" t="str">
        <f>BU3 &amp; " cumulative"</f>
        <v>metalog_48 cumulative</v>
      </c>
      <c r="CD1" s="10" t="str">
        <f>BU3 &amp; " density"</f>
        <v>metalog_48 density</v>
      </c>
      <c r="CE1" s="11" t="s">
        <v>30</v>
      </c>
      <c r="CG1" s="7" t="s">
        <v>29</v>
      </c>
      <c r="CH1" s="8"/>
      <c r="CI1" s="8"/>
      <c r="CJ1" s="8"/>
      <c r="CK1" s="8"/>
      <c r="CL1" s="8"/>
      <c r="CM1" s="8"/>
      <c r="CN1" s="8"/>
      <c r="CO1" s="9" t="str">
        <f>CG3 &amp; " cumulative"</f>
        <v>metalog_49 cumulative</v>
      </c>
      <c r="CP1" s="10" t="str">
        <f>CG3 &amp; " density"</f>
        <v>metalog_49 density</v>
      </c>
      <c r="CQ1" s="11" t="s">
        <v>30</v>
      </c>
      <c r="CS1" s="7" t="s">
        <v>29</v>
      </c>
      <c r="CT1" s="8"/>
      <c r="CU1" s="8"/>
      <c r="CV1" s="8"/>
      <c r="CW1" s="8"/>
      <c r="CX1" s="8"/>
      <c r="CY1" s="8"/>
      <c r="CZ1" s="8"/>
      <c r="DA1" s="9" t="str">
        <f>CS3 &amp; " cumulative"</f>
        <v>metalog_50 cumulative</v>
      </c>
      <c r="DB1" s="10" t="str">
        <f>CS3 &amp; " density"</f>
        <v>metalog_50 density</v>
      </c>
      <c r="DC1" s="11" t="s">
        <v>30</v>
      </c>
      <c r="DE1" s="7" t="s">
        <v>29</v>
      </c>
      <c r="DF1" s="8"/>
      <c r="DG1" s="8"/>
      <c r="DH1" s="8"/>
      <c r="DI1" s="8"/>
      <c r="DJ1" s="8"/>
      <c r="DK1" s="8"/>
      <c r="DL1" s="8"/>
      <c r="DM1" s="9" t="str">
        <f>DE3 &amp; " cumulative"</f>
        <v>metalog_51 cumulative</v>
      </c>
      <c r="DN1" s="10" t="str">
        <f>DE3 &amp; " density"</f>
        <v>metalog_51 density</v>
      </c>
      <c r="DO1" s="11" t="s">
        <v>30</v>
      </c>
    </row>
    <row r="2" spans="1:119" x14ac:dyDescent="0.35">
      <c r="A2" s="12" t="s">
        <v>31</v>
      </c>
      <c r="B2" s="13" t="s">
        <v>32</v>
      </c>
      <c r="C2" s="14" t="s">
        <v>33</v>
      </c>
      <c r="D2" s="14" t="s">
        <v>34</v>
      </c>
      <c r="E2" s="14" t="s">
        <v>35</v>
      </c>
      <c r="F2" s="14" t="s">
        <v>36</v>
      </c>
      <c r="G2" s="14" t="s">
        <v>37</v>
      </c>
      <c r="H2" s="15"/>
      <c r="I2" s="16" t="s">
        <v>38</v>
      </c>
      <c r="J2" s="17" t="s">
        <v>39</v>
      </c>
      <c r="K2" s="18"/>
      <c r="M2" s="12" t="s">
        <v>31</v>
      </c>
      <c r="N2" s="13" t="s">
        <v>32</v>
      </c>
      <c r="O2" s="14" t="s">
        <v>33</v>
      </c>
      <c r="P2" s="14" t="s">
        <v>34</v>
      </c>
      <c r="Q2" s="14" t="s">
        <v>35</v>
      </c>
      <c r="R2" s="14" t="s">
        <v>36</v>
      </c>
      <c r="S2" s="14" t="s">
        <v>37</v>
      </c>
      <c r="T2" s="15"/>
      <c r="U2" s="16" t="s">
        <v>38</v>
      </c>
      <c r="V2" s="17" t="s">
        <v>39</v>
      </c>
      <c r="W2" s="18"/>
      <c r="Y2" s="12" t="s">
        <v>31</v>
      </c>
      <c r="Z2" s="13" t="s">
        <v>32</v>
      </c>
      <c r="AA2" s="14" t="s">
        <v>33</v>
      </c>
      <c r="AB2" s="14" t="s">
        <v>34</v>
      </c>
      <c r="AC2" s="14" t="s">
        <v>35</v>
      </c>
      <c r="AD2" s="14" t="s">
        <v>36</v>
      </c>
      <c r="AE2" s="14" t="s">
        <v>37</v>
      </c>
      <c r="AF2" s="15"/>
      <c r="AG2" s="16" t="s">
        <v>38</v>
      </c>
      <c r="AH2" s="17" t="s">
        <v>39</v>
      </c>
      <c r="AI2" s="18"/>
      <c r="AK2" s="12" t="s">
        <v>31</v>
      </c>
      <c r="AL2" s="13" t="s">
        <v>32</v>
      </c>
      <c r="AM2" s="14" t="s">
        <v>33</v>
      </c>
      <c r="AN2" s="14" t="s">
        <v>34</v>
      </c>
      <c r="AO2" s="14" t="s">
        <v>35</v>
      </c>
      <c r="AP2" s="14" t="s">
        <v>36</v>
      </c>
      <c r="AQ2" s="14" t="s">
        <v>37</v>
      </c>
      <c r="AR2" s="15"/>
      <c r="AS2" s="16" t="s">
        <v>38</v>
      </c>
      <c r="AT2" s="17" t="s">
        <v>39</v>
      </c>
      <c r="AU2" s="18"/>
      <c r="AW2" s="12" t="s">
        <v>31</v>
      </c>
      <c r="AX2" s="13" t="s">
        <v>32</v>
      </c>
      <c r="AY2" s="14" t="s">
        <v>33</v>
      </c>
      <c r="AZ2" s="14" t="s">
        <v>34</v>
      </c>
      <c r="BA2" s="14" t="s">
        <v>35</v>
      </c>
      <c r="BB2" s="14" t="s">
        <v>36</v>
      </c>
      <c r="BC2" s="14" t="s">
        <v>37</v>
      </c>
      <c r="BD2" s="15"/>
      <c r="BE2" s="16" t="s">
        <v>38</v>
      </c>
      <c r="BF2" s="17" t="s">
        <v>39</v>
      </c>
      <c r="BG2" s="18"/>
      <c r="BI2" s="12" t="s">
        <v>31</v>
      </c>
      <c r="BJ2" s="13" t="s">
        <v>32</v>
      </c>
      <c r="BK2" s="14" t="s">
        <v>33</v>
      </c>
      <c r="BL2" s="14" t="s">
        <v>34</v>
      </c>
      <c r="BM2" s="14" t="s">
        <v>35</v>
      </c>
      <c r="BN2" s="14" t="s">
        <v>36</v>
      </c>
      <c r="BO2" s="14" t="s">
        <v>37</v>
      </c>
      <c r="BP2" s="15"/>
      <c r="BQ2" s="16" t="s">
        <v>38</v>
      </c>
      <c r="BR2" s="17" t="s">
        <v>39</v>
      </c>
      <c r="BS2" s="18"/>
      <c r="BU2" s="12" t="s">
        <v>31</v>
      </c>
      <c r="BV2" s="13" t="s">
        <v>32</v>
      </c>
      <c r="BW2" s="14" t="s">
        <v>33</v>
      </c>
      <c r="BX2" s="14" t="s">
        <v>34</v>
      </c>
      <c r="BY2" s="14" t="s">
        <v>35</v>
      </c>
      <c r="BZ2" s="14" t="s">
        <v>36</v>
      </c>
      <c r="CA2" s="14" t="s">
        <v>37</v>
      </c>
      <c r="CB2" s="15"/>
      <c r="CC2" s="16" t="s">
        <v>38</v>
      </c>
      <c r="CD2" s="17" t="s">
        <v>39</v>
      </c>
      <c r="CE2" s="18"/>
      <c r="CG2" s="12" t="s">
        <v>31</v>
      </c>
      <c r="CH2" s="13" t="s">
        <v>32</v>
      </c>
      <c r="CI2" s="14" t="s">
        <v>33</v>
      </c>
      <c r="CJ2" s="14" t="s">
        <v>34</v>
      </c>
      <c r="CK2" s="14" t="s">
        <v>35</v>
      </c>
      <c r="CL2" s="14" t="s">
        <v>36</v>
      </c>
      <c r="CM2" s="14" t="s">
        <v>37</v>
      </c>
      <c r="CN2" s="15"/>
      <c r="CO2" s="16" t="s">
        <v>38</v>
      </c>
      <c r="CP2" s="17" t="s">
        <v>39</v>
      </c>
      <c r="CQ2" s="18"/>
      <c r="CS2" s="12" t="s">
        <v>31</v>
      </c>
      <c r="CT2" s="13" t="s">
        <v>32</v>
      </c>
      <c r="CU2" s="14" t="s">
        <v>33</v>
      </c>
      <c r="CV2" s="14" t="s">
        <v>34</v>
      </c>
      <c r="CW2" s="14" t="s">
        <v>35</v>
      </c>
      <c r="CX2" s="14" t="s">
        <v>36</v>
      </c>
      <c r="CY2" s="14" t="s">
        <v>37</v>
      </c>
      <c r="CZ2" s="15"/>
      <c r="DA2" s="16" t="s">
        <v>38</v>
      </c>
      <c r="DB2" s="17" t="s">
        <v>39</v>
      </c>
      <c r="DC2" s="18"/>
      <c r="DE2" s="12" t="s">
        <v>31</v>
      </c>
      <c r="DF2" s="13" t="s">
        <v>32</v>
      </c>
      <c r="DG2" s="14" t="s">
        <v>33</v>
      </c>
      <c r="DH2" s="14" t="s">
        <v>34</v>
      </c>
      <c r="DI2" s="14" t="s">
        <v>35</v>
      </c>
      <c r="DJ2" s="14" t="s">
        <v>36</v>
      </c>
      <c r="DK2" s="14" t="s">
        <v>37</v>
      </c>
      <c r="DL2" s="15"/>
      <c r="DM2" s="16" t="s">
        <v>38</v>
      </c>
      <c r="DN2" s="17" t="s">
        <v>39</v>
      </c>
      <c r="DO2" s="18"/>
    </row>
    <row r="3" spans="1:119" x14ac:dyDescent="0.35">
      <c r="A3" s="19" t="s">
        <v>44</v>
      </c>
      <c r="B3" s="20">
        <f>INDEX( [0]!Uniform01, PM_Index )</f>
        <v>0.59784999999999999</v>
      </c>
      <c r="C3" s="21">
        <v>0</v>
      </c>
      <c r="D3" s="22">
        <f>Calculator!AL3</f>
        <v>0.1</v>
      </c>
      <c r="E3" s="21">
        <v>0.5</v>
      </c>
      <c r="F3" s="21">
        <f>1-D3</f>
        <v>0.9</v>
      </c>
      <c r="G3" s="23">
        <v>1</v>
      </c>
      <c r="H3" s="24" t="s">
        <v>40</v>
      </c>
      <c r="I3" s="25" t="s">
        <v>41</v>
      </c>
      <c r="J3" s="86" t="str">
        <f>IF(AND(I4&lt;&gt;"u",I4&lt;&gt;"sl",I4&lt;&gt;"su",I4&lt;&gt;"b"),"You must enter u, sl, su, or b for metalog bounds.",IF(OR(D3="",D3&lt;=0,D3&gt;=0.5),"Low probability must be greater than 0 and less than 0.5.",IF(OR(NOT(ISNUMBER(D4)),NOT(ISNUMBER(E4)),NOT(ISNUMBER(F4))),"Input quantiles must be numeric.",IF(AND(OR(I4="sl",I4="b"),NOT(ISNUMBER(C4))),"You must enter a numeric lower bound.",IF(AND(OR(I4="sl",I4="b"),C4&gt;=MIN(D4,E4,F4)),"Lower bound must be strictly less than all input quantiles.",IF(AND(OR(I4="su",I4="b"),NOT(ISNUMBER(G4))),"You must enter a numeric upper bound.",IF(AND(OR(I4="su",I4="b"),G4&lt;=MAX(D4,E4,F4)),"Upper bound must be strictly greater than all input quantiles.",IF(OR(D4&gt;=MIN(E4,F4),E4&gt;=F4),"Input quantiles must be strictly increasing.",IF(AND(E4&gt;IF(I4="u",D4+(F4-D4)*(1/2)*(1-1.66711*(1/2-D3)),IF(I4="sl",C4+(D4-C4)^(1-(1/2)*(1-1.66711*(1/2-D3)))*(F4-C4)^((1/2)*(1-1.66711*(1/2-D3))),IF(I4="su",G4-(G4-D4)^(1-(1/2)*(1-1.66711*(1/2-D3)))*(G4-F4)^((1/2)*(1-1.66711*(1/2-D3))),IF(I4="b",(C4+G4*((D4-C4)/(G4-D4))^(1-(1/2)*(1-1.66711*(1/2-D3)))*((F4-C4)/(G4-F4))^((1/2)*(1-1.66711*(1/2-D3))))*(1+((D4-C4)/(G4-D4))^(1-(1/2)*(1-1.66711*(1/2-D3)))*((F4-C4)/(G4-F4))^((1/2)*(1-1.66711*(1/2-D3))))^-1,NA())))),E4&lt;IF(I4="u",D4+(F4-D4)*(1-(1/2)*(1-1.66711*(1/2-D3))),IF(I4="sl",C4+(D4-C4)^((1/2)*(1-1.66711*(1/2-D3)))*(F4-C4)^(1-(1/2)*(1-1.66711*(1/2-D3))),IF(I4="su",G4-(G4-D4)^((1/2)*(1-1.66711*(1/2-D3)))*(G4-F4)^(1-(1/2)*(1-1.66711*(1/2-D3))),IF(I4="b",(C4+G4*((D4-C4)/(G4-D4))^((1/2)*(1-1.66711*(1/2-D3)))*((F4-C4)/(G4-F4))^(1-(1/2)*(1-1.66711*(1/2-D3))))*(1+((D4-C4)/(G4-D4))^((1/2)*(1-1.66711*(1/2-D3)))*((F4-C4)/(G4-F4))^(1-(1/2)*(1-1.66711*(1/2-D3))))^-1,NA()))))),"","Enter a feasible median between " &amp; TEXT(IF(I4="u",D4+(F4-D4)*(1/2)*(1-1.66711*(1/2-D3)),IF(I4="sl",C4+(D4-C4)^(1-(1/2)*(1-1.66711*(1/2-D3)))*(F4-C4)^((1/2)*(1-1.66711*(1/2-D3))),IF(I4="su",G4-(G4-D4)^(1-(1/2)*(1-1.66711*(1/2-D3)))*(G4-F4)^((1/2)*(1-1.66711*(1/2-D3))),IF(I4="b",(C4+G4*((D4-C4)/(G4-D4))^(1-(1/2)*(1-1.66711*(1/2-D3)))*((F4-C4)/(G4-F4))^((1/2)*(1-1.66711*(1/2-D3))))*(1+((D4-C4)/(G4-D4))^(1-(1/2)*(1-1.66711*(1/2-D3)))*((F4-C4)/(G4-F4))^((1/2)*(1-1.66711*(1/2-D3))))^-1,NA())))),"0.00") &amp; " and " &amp; TEXT(IF(I4="u",D4+(F4-D4)*(1-(1/2)*(1-1.66711*(1/2-D3))),IF(I4="sl",C4+(D4-C4)^((1/2)*(1-1.66711*(1/2-D3)))*(F4-C4)^(1-(1/2)*(1-1.66711*(1/2-D3))),IF(I4="su",G4-(G4-D4)^((1/2)*(1-1.66711*(1/2-D3)))*(G4-F4)^(1-(1/2)*(1-1.66711*(1/2-D3))),IF(I4="b",(C4+G4*((D4-C4)/(G4-D4))^((1/2)*(1-1.66711*(1/2-D3)))*((F4-C4)/(G4-F4))^(1-(1/2)*(1-1.66711*(1/2-D3))))*(1+((D4-C4)/(G4-D4))^((1/2)*(1-1.66711*(1/2-D3)))*((F4-C4)/(G4-F4))^(1-(1/2)*(1-1.66711*(1/2-D3))))^-1,NA())))),"0.00") &amp; ".")))))))))</f>
        <v/>
      </c>
      <c r="K3" s="87"/>
      <c r="M3" s="19" t="s">
        <v>45</v>
      </c>
      <c r="N3" s="20">
        <f>INDEX( [0]!Uniform02, PM_Index )</f>
        <v>0.93135000000000001</v>
      </c>
      <c r="O3" s="21">
        <v>0</v>
      </c>
      <c r="P3" s="22">
        <f>D3</f>
        <v>0.1</v>
      </c>
      <c r="Q3" s="21">
        <v>0.5</v>
      </c>
      <c r="R3" s="21">
        <f>1-P3</f>
        <v>0.9</v>
      </c>
      <c r="S3" s="23">
        <v>1</v>
      </c>
      <c r="T3" s="24" t="s">
        <v>40</v>
      </c>
      <c r="U3" s="25" t="s">
        <v>41</v>
      </c>
      <c r="V3" s="86" t="str">
        <f>IF(AND(U4&lt;&gt;"u",U4&lt;&gt;"sl",U4&lt;&gt;"su",U4&lt;&gt;"b"),"You must enter u, sl, su, or b for metalog bounds.",IF(OR(P3="",P3&lt;=0,P3&gt;=0.5),"Low probability must be greater than 0 and less than 0.5.",IF(OR(NOT(ISNUMBER(P4)),NOT(ISNUMBER(Q4)),NOT(ISNUMBER(R4))),"Input quantiles must be numeric.",IF(AND(OR(U4="sl",U4="b"),NOT(ISNUMBER(O4))),"You must enter a numeric lower bound.",IF(AND(OR(U4="sl",U4="b"),O4&gt;=MIN(P4,Q4,R4)),"Lower bound must be strictly less than all input quantiles.",IF(AND(OR(U4="su",U4="b"),NOT(ISNUMBER(S4))),"You must enter a numeric upper bound.",IF(AND(OR(U4="su",U4="b"),S4&lt;=MAX(P4,Q4,R4)),"Upper bound must be strictly greater than all input quantiles.",IF(OR(P4&gt;=MIN(Q4,R4),Q4&gt;=R4),"Input quantiles must be strictly increasing.",IF(AND(Q4&gt;IF(U4="u",P4+(R4-P4)*(1/2)*(1-1.66711*(1/2-P3)),IF(U4="sl",O4+(P4-O4)^(1-(1/2)*(1-1.66711*(1/2-P3)))*(R4-O4)^((1/2)*(1-1.66711*(1/2-P3))),IF(U4="su",S4-(S4-P4)^(1-(1/2)*(1-1.66711*(1/2-P3)))*(S4-R4)^((1/2)*(1-1.66711*(1/2-P3))),IF(U4="b",(O4+S4*((P4-O4)/(S4-P4))^(1-(1/2)*(1-1.66711*(1/2-P3)))*((R4-O4)/(S4-R4))^((1/2)*(1-1.66711*(1/2-P3))))*(1+((P4-O4)/(S4-P4))^(1-(1/2)*(1-1.66711*(1/2-P3)))*((R4-O4)/(S4-R4))^((1/2)*(1-1.66711*(1/2-P3))))^-1,NA())))),Q4&lt;IF(U4="u",P4+(R4-P4)*(1-(1/2)*(1-1.66711*(1/2-P3))),IF(U4="sl",O4+(P4-O4)^((1/2)*(1-1.66711*(1/2-P3)))*(R4-O4)^(1-(1/2)*(1-1.66711*(1/2-P3))),IF(U4="su",S4-(S4-P4)^((1/2)*(1-1.66711*(1/2-P3)))*(S4-R4)^(1-(1/2)*(1-1.66711*(1/2-P3))),IF(U4="b",(O4+S4*((P4-O4)/(S4-P4))^((1/2)*(1-1.66711*(1/2-P3)))*((R4-O4)/(S4-R4))^(1-(1/2)*(1-1.66711*(1/2-P3))))*(1+((P4-O4)/(S4-P4))^((1/2)*(1-1.66711*(1/2-P3)))*((R4-O4)/(S4-R4))^(1-(1/2)*(1-1.66711*(1/2-P3))))^-1,NA()))))),"","Enter a feasible median between " &amp; TEXT(IF(U4="u",P4+(R4-P4)*(1/2)*(1-1.66711*(1/2-P3)),IF(U4="sl",O4+(P4-O4)^(1-(1/2)*(1-1.66711*(1/2-P3)))*(R4-O4)^((1/2)*(1-1.66711*(1/2-P3))),IF(U4="su",S4-(S4-P4)^(1-(1/2)*(1-1.66711*(1/2-P3)))*(S4-R4)^((1/2)*(1-1.66711*(1/2-P3))),IF(U4="b",(O4+S4*((P4-O4)/(S4-P4))^(1-(1/2)*(1-1.66711*(1/2-P3)))*((R4-O4)/(S4-R4))^((1/2)*(1-1.66711*(1/2-P3))))*(1+((P4-O4)/(S4-P4))^(1-(1/2)*(1-1.66711*(1/2-P3)))*((R4-O4)/(S4-R4))^((1/2)*(1-1.66711*(1/2-P3))))^-1,NA())))),"0.00") &amp; " and " &amp; TEXT(IF(U4="u",P4+(R4-P4)*(1-(1/2)*(1-1.66711*(1/2-P3))),IF(U4="sl",O4+(P4-O4)^((1/2)*(1-1.66711*(1/2-P3)))*(R4-O4)^(1-(1/2)*(1-1.66711*(1/2-P3))),IF(U4="su",S4-(S4-P4)^((1/2)*(1-1.66711*(1/2-P3)))*(S4-R4)^(1-(1/2)*(1-1.66711*(1/2-P3))),IF(U4="b",(O4+S4*((P4-O4)/(S4-P4))^((1/2)*(1-1.66711*(1/2-P3)))*((R4-O4)/(S4-R4))^(1-(1/2)*(1-1.66711*(1/2-P3))))*(1+((P4-O4)/(S4-P4))^((1/2)*(1-1.66711*(1/2-P3)))*((R4-O4)/(S4-R4))^(1-(1/2)*(1-1.66711*(1/2-P3))))^-1,NA())))),"0.00") &amp; ".")))))))))</f>
        <v/>
      </c>
      <c r="W3" s="87"/>
      <c r="Y3" s="19" t="s">
        <v>46</v>
      </c>
      <c r="Z3" s="20">
        <f>INDEX( [0]!Uniform03, PM_Index )</f>
        <v>0.45595000000000002</v>
      </c>
      <c r="AA3" s="21">
        <v>0</v>
      </c>
      <c r="AB3" s="22">
        <f>P3</f>
        <v>0.1</v>
      </c>
      <c r="AC3" s="21">
        <v>0.5</v>
      </c>
      <c r="AD3" s="21">
        <f>1-AB3</f>
        <v>0.9</v>
      </c>
      <c r="AE3" s="23">
        <v>1</v>
      </c>
      <c r="AF3" s="24" t="s">
        <v>40</v>
      </c>
      <c r="AG3" s="25" t="s">
        <v>41</v>
      </c>
      <c r="AH3" s="86" t="str">
        <f>IF(AND(AG4&lt;&gt;"u",AG4&lt;&gt;"sl",AG4&lt;&gt;"su",AG4&lt;&gt;"b"),"You must enter u, sl, su, or b for metalog bounds.",IF(OR(AB3="",AB3&lt;=0,AB3&gt;=0.5),"Low probability must be greater than 0 and less than 0.5.",IF(OR(NOT(ISNUMBER(AB4)),NOT(ISNUMBER(AC4)),NOT(ISNUMBER(AD4))),"Input quantiles must be numeric.",IF(AND(OR(AG4="sl",AG4="b"),NOT(ISNUMBER(AA4))),"You must enter a numeric lower bound.",IF(AND(OR(AG4="sl",AG4="b"),AA4&gt;=MIN(AB4,AC4,AD4)),"Lower bound must be strictly less than all input quantiles.",IF(AND(OR(AG4="su",AG4="b"),NOT(ISNUMBER(AE4))),"You must enter a numeric upper bound.",IF(AND(OR(AG4="su",AG4="b"),AE4&lt;=MAX(AB4,AC4,AD4)),"Upper bound must be strictly greater than all input quantiles.",IF(OR(AB4&gt;=MIN(AC4,AD4),AC4&gt;=AD4),"Input quantiles must be strictly increasing.",IF(AND(AC4&gt;IF(AG4="u",AB4+(AD4-AB4)*(1/2)*(1-1.66711*(1/2-AB3)),IF(AG4="sl",AA4+(AB4-AA4)^(1-(1/2)*(1-1.66711*(1/2-AB3)))*(AD4-AA4)^((1/2)*(1-1.66711*(1/2-AB3))),IF(AG4="su",AE4-(AE4-AB4)^(1-(1/2)*(1-1.66711*(1/2-AB3)))*(AE4-AD4)^((1/2)*(1-1.66711*(1/2-AB3))),IF(AG4="b",(AA4+AE4*((AB4-AA4)/(AE4-AB4))^(1-(1/2)*(1-1.66711*(1/2-AB3)))*((AD4-AA4)/(AE4-AD4))^((1/2)*(1-1.66711*(1/2-AB3))))*(1+((AB4-AA4)/(AE4-AB4))^(1-(1/2)*(1-1.66711*(1/2-AB3)))*((AD4-AA4)/(AE4-AD4))^((1/2)*(1-1.66711*(1/2-AB3))))^-1,NA())))),AC4&lt;IF(AG4="u",AB4+(AD4-AB4)*(1-(1/2)*(1-1.66711*(1/2-AB3))),IF(AG4="sl",AA4+(AB4-AA4)^((1/2)*(1-1.66711*(1/2-AB3)))*(AD4-AA4)^(1-(1/2)*(1-1.66711*(1/2-AB3))),IF(AG4="su",AE4-(AE4-AB4)^((1/2)*(1-1.66711*(1/2-AB3)))*(AE4-AD4)^(1-(1/2)*(1-1.66711*(1/2-AB3))),IF(AG4="b",(AA4+AE4*((AB4-AA4)/(AE4-AB4))^((1/2)*(1-1.66711*(1/2-AB3)))*((AD4-AA4)/(AE4-AD4))^(1-(1/2)*(1-1.66711*(1/2-AB3))))*(1+((AB4-AA4)/(AE4-AB4))^((1/2)*(1-1.66711*(1/2-AB3)))*((AD4-AA4)/(AE4-AD4))^(1-(1/2)*(1-1.66711*(1/2-AB3))))^-1,NA()))))),"","Enter a feasible median between " &amp; TEXT(IF(AG4="u",AB4+(AD4-AB4)*(1/2)*(1-1.66711*(1/2-AB3)),IF(AG4="sl",AA4+(AB4-AA4)^(1-(1/2)*(1-1.66711*(1/2-AB3)))*(AD4-AA4)^((1/2)*(1-1.66711*(1/2-AB3))),IF(AG4="su",AE4-(AE4-AB4)^(1-(1/2)*(1-1.66711*(1/2-AB3)))*(AE4-AD4)^((1/2)*(1-1.66711*(1/2-AB3))),IF(AG4="b",(AA4+AE4*((AB4-AA4)/(AE4-AB4))^(1-(1/2)*(1-1.66711*(1/2-AB3)))*((AD4-AA4)/(AE4-AD4))^((1/2)*(1-1.66711*(1/2-AB3))))*(1+((AB4-AA4)/(AE4-AB4))^(1-(1/2)*(1-1.66711*(1/2-AB3)))*((AD4-AA4)/(AE4-AD4))^((1/2)*(1-1.66711*(1/2-AB3))))^-1,NA())))),"0.00") &amp; " and " &amp; TEXT(IF(AG4="u",AB4+(AD4-AB4)*(1-(1/2)*(1-1.66711*(1/2-AB3))),IF(AG4="sl",AA4+(AB4-AA4)^((1/2)*(1-1.66711*(1/2-AB3)))*(AD4-AA4)^(1-(1/2)*(1-1.66711*(1/2-AB3))),IF(AG4="su",AE4-(AE4-AB4)^((1/2)*(1-1.66711*(1/2-AB3)))*(AE4-AD4)^(1-(1/2)*(1-1.66711*(1/2-AB3))),IF(AG4="b",(AA4+AE4*((AB4-AA4)/(AE4-AB4))^((1/2)*(1-1.66711*(1/2-AB3)))*((AD4-AA4)/(AE4-AD4))^(1-(1/2)*(1-1.66711*(1/2-AB3))))*(1+((AB4-AA4)/(AE4-AB4))^((1/2)*(1-1.66711*(1/2-AB3)))*((AD4-AA4)/(AE4-AD4))^(1-(1/2)*(1-1.66711*(1/2-AB3))))^-1,NA())))),"0.00") &amp; ".")))))))))</f>
        <v/>
      </c>
      <c r="AI3" s="87"/>
      <c r="AK3" s="19" t="s">
        <v>47</v>
      </c>
      <c r="AL3" s="20">
        <f>INDEX( [0]!Uniform04, PM_Index )</f>
        <v>8.8349999999999998E-2</v>
      </c>
      <c r="AM3" s="21">
        <v>0</v>
      </c>
      <c r="AN3" s="22">
        <f>AB3</f>
        <v>0.1</v>
      </c>
      <c r="AO3" s="21">
        <v>0.5</v>
      </c>
      <c r="AP3" s="21">
        <f>1-AN3</f>
        <v>0.9</v>
      </c>
      <c r="AQ3" s="23">
        <v>1</v>
      </c>
      <c r="AR3" s="24" t="s">
        <v>40</v>
      </c>
      <c r="AS3" s="25" t="s">
        <v>41</v>
      </c>
      <c r="AT3" s="86" t="str">
        <f>IF(AND(AS4&lt;&gt;"u",AS4&lt;&gt;"sl",AS4&lt;&gt;"su",AS4&lt;&gt;"b"),"You must enter u, sl, su, or b for metalog bounds.",IF(OR(AN3="",AN3&lt;=0,AN3&gt;=0.5),"Low probability must be greater than 0 and less than 0.5.",IF(OR(NOT(ISNUMBER(AN4)),NOT(ISNUMBER(AO4)),NOT(ISNUMBER(AP4))),"Input quantiles must be numeric.",IF(AND(OR(AS4="sl",AS4="b"),NOT(ISNUMBER(AM4))),"You must enter a numeric lower bound.",IF(AND(OR(AS4="sl",AS4="b"),AM4&gt;=MIN(AN4,AO4,AP4)),"Lower bound must be strictly less than all input quantiles.",IF(AND(OR(AS4="su",AS4="b"),NOT(ISNUMBER(AQ4))),"You must enter a numeric upper bound.",IF(AND(OR(AS4="su",AS4="b"),AQ4&lt;=MAX(AN4,AO4,AP4)),"Upper bound must be strictly greater than all input quantiles.",IF(OR(AN4&gt;=MIN(AO4,AP4),AO4&gt;=AP4),"Input quantiles must be strictly increasing.",IF(AND(AO4&gt;IF(AS4="u",AN4+(AP4-AN4)*(1/2)*(1-1.66711*(1/2-AN3)),IF(AS4="sl",AM4+(AN4-AM4)^(1-(1/2)*(1-1.66711*(1/2-AN3)))*(AP4-AM4)^((1/2)*(1-1.66711*(1/2-AN3))),IF(AS4="su",AQ4-(AQ4-AN4)^(1-(1/2)*(1-1.66711*(1/2-AN3)))*(AQ4-AP4)^((1/2)*(1-1.66711*(1/2-AN3))),IF(AS4="b",(AM4+AQ4*((AN4-AM4)/(AQ4-AN4))^(1-(1/2)*(1-1.66711*(1/2-AN3)))*((AP4-AM4)/(AQ4-AP4))^((1/2)*(1-1.66711*(1/2-AN3))))*(1+((AN4-AM4)/(AQ4-AN4))^(1-(1/2)*(1-1.66711*(1/2-AN3)))*((AP4-AM4)/(AQ4-AP4))^((1/2)*(1-1.66711*(1/2-AN3))))^-1,NA())))),AO4&lt;IF(AS4="u",AN4+(AP4-AN4)*(1-(1/2)*(1-1.66711*(1/2-AN3))),IF(AS4="sl",AM4+(AN4-AM4)^((1/2)*(1-1.66711*(1/2-AN3)))*(AP4-AM4)^(1-(1/2)*(1-1.66711*(1/2-AN3))),IF(AS4="su",AQ4-(AQ4-AN4)^((1/2)*(1-1.66711*(1/2-AN3)))*(AQ4-AP4)^(1-(1/2)*(1-1.66711*(1/2-AN3))),IF(AS4="b",(AM4+AQ4*((AN4-AM4)/(AQ4-AN4))^((1/2)*(1-1.66711*(1/2-AN3)))*((AP4-AM4)/(AQ4-AP4))^(1-(1/2)*(1-1.66711*(1/2-AN3))))*(1+((AN4-AM4)/(AQ4-AN4))^((1/2)*(1-1.66711*(1/2-AN3)))*((AP4-AM4)/(AQ4-AP4))^(1-(1/2)*(1-1.66711*(1/2-AN3))))^-1,NA()))))),"","Enter a feasible median between " &amp; TEXT(IF(AS4="u",AN4+(AP4-AN4)*(1/2)*(1-1.66711*(1/2-AN3)),IF(AS4="sl",AM4+(AN4-AM4)^(1-(1/2)*(1-1.66711*(1/2-AN3)))*(AP4-AM4)^((1/2)*(1-1.66711*(1/2-AN3))),IF(AS4="su",AQ4-(AQ4-AN4)^(1-(1/2)*(1-1.66711*(1/2-AN3)))*(AQ4-AP4)^((1/2)*(1-1.66711*(1/2-AN3))),IF(AS4="b",(AM4+AQ4*((AN4-AM4)/(AQ4-AN4))^(1-(1/2)*(1-1.66711*(1/2-AN3)))*((AP4-AM4)/(AQ4-AP4))^((1/2)*(1-1.66711*(1/2-AN3))))*(1+((AN4-AM4)/(AQ4-AN4))^(1-(1/2)*(1-1.66711*(1/2-AN3)))*((AP4-AM4)/(AQ4-AP4))^((1/2)*(1-1.66711*(1/2-AN3))))^-1,NA())))),"0.00") &amp; " and " &amp; TEXT(IF(AS4="u",AN4+(AP4-AN4)*(1-(1/2)*(1-1.66711*(1/2-AN3))),IF(AS4="sl",AM4+(AN4-AM4)^((1/2)*(1-1.66711*(1/2-AN3)))*(AP4-AM4)^(1-(1/2)*(1-1.66711*(1/2-AN3))),IF(AS4="su",AQ4-(AQ4-AN4)^((1/2)*(1-1.66711*(1/2-AN3)))*(AQ4-AP4)^(1-(1/2)*(1-1.66711*(1/2-AN3))),IF(AS4="b",(AM4+AQ4*((AN4-AM4)/(AQ4-AN4))^((1/2)*(1-1.66711*(1/2-AN3)))*((AP4-AM4)/(AQ4-AP4))^(1-(1/2)*(1-1.66711*(1/2-AN3))))*(1+((AN4-AM4)/(AQ4-AN4))^((1/2)*(1-1.66711*(1/2-AN3)))*((AP4-AM4)/(AQ4-AP4))^(1-(1/2)*(1-1.66711*(1/2-AN3))))^-1,NA())))),"0.00") &amp; ".")))))))))</f>
        <v/>
      </c>
      <c r="AU3" s="87"/>
      <c r="AW3" s="19" t="s">
        <v>48</v>
      </c>
      <c r="AX3" s="20">
        <f>INDEX( [0]!Uniform05, PM_Index )</f>
        <v>0.52464999999999995</v>
      </c>
      <c r="AY3" s="21">
        <v>0</v>
      </c>
      <c r="AZ3" s="22">
        <f>AN3</f>
        <v>0.1</v>
      </c>
      <c r="BA3" s="21">
        <v>0.5</v>
      </c>
      <c r="BB3" s="21">
        <f>1-AZ3</f>
        <v>0.9</v>
      </c>
      <c r="BC3" s="23">
        <v>1</v>
      </c>
      <c r="BD3" s="24" t="s">
        <v>40</v>
      </c>
      <c r="BE3" s="25" t="s">
        <v>41</v>
      </c>
      <c r="BF3" s="86" t="str">
        <f>IF(AND(BE4&lt;&gt;"u",BE4&lt;&gt;"sl",BE4&lt;&gt;"su",BE4&lt;&gt;"b"),"You must enter u, sl, su, or b for metalog bounds.",IF(OR(AZ3="",AZ3&lt;=0,AZ3&gt;=0.5),"Low probability must be greater than 0 and less than 0.5.",IF(OR(NOT(ISNUMBER(AZ4)),NOT(ISNUMBER(BA4)),NOT(ISNUMBER(BB4))),"Input quantiles must be numeric.",IF(AND(OR(BE4="sl",BE4="b"),NOT(ISNUMBER(AY4))),"You must enter a numeric lower bound.",IF(AND(OR(BE4="sl",BE4="b"),AY4&gt;=MIN(AZ4,BA4,BB4)),"Lower bound must be strictly less than all input quantiles.",IF(AND(OR(BE4="su",BE4="b"),NOT(ISNUMBER(BC4))),"You must enter a numeric upper bound.",IF(AND(OR(BE4="su",BE4="b"),BC4&lt;=MAX(AZ4,BA4,BB4)),"Upper bound must be strictly greater than all input quantiles.",IF(OR(AZ4&gt;=MIN(BA4,BB4),BA4&gt;=BB4),"Input quantiles must be strictly increasing.",IF(AND(BA4&gt;IF(BE4="u",AZ4+(BB4-AZ4)*(1/2)*(1-1.66711*(1/2-AZ3)),IF(BE4="sl",AY4+(AZ4-AY4)^(1-(1/2)*(1-1.66711*(1/2-AZ3)))*(BB4-AY4)^((1/2)*(1-1.66711*(1/2-AZ3))),IF(BE4="su",BC4-(BC4-AZ4)^(1-(1/2)*(1-1.66711*(1/2-AZ3)))*(BC4-BB4)^((1/2)*(1-1.66711*(1/2-AZ3))),IF(BE4="b",(AY4+BC4*((AZ4-AY4)/(BC4-AZ4))^(1-(1/2)*(1-1.66711*(1/2-AZ3)))*((BB4-AY4)/(BC4-BB4))^((1/2)*(1-1.66711*(1/2-AZ3))))*(1+((AZ4-AY4)/(BC4-AZ4))^(1-(1/2)*(1-1.66711*(1/2-AZ3)))*((BB4-AY4)/(BC4-BB4))^((1/2)*(1-1.66711*(1/2-AZ3))))^-1,NA())))),BA4&lt;IF(BE4="u",AZ4+(BB4-AZ4)*(1-(1/2)*(1-1.66711*(1/2-AZ3))),IF(BE4="sl",AY4+(AZ4-AY4)^((1/2)*(1-1.66711*(1/2-AZ3)))*(BB4-AY4)^(1-(1/2)*(1-1.66711*(1/2-AZ3))),IF(BE4="su",BC4-(BC4-AZ4)^((1/2)*(1-1.66711*(1/2-AZ3)))*(BC4-BB4)^(1-(1/2)*(1-1.66711*(1/2-AZ3))),IF(BE4="b",(AY4+BC4*((AZ4-AY4)/(BC4-AZ4))^((1/2)*(1-1.66711*(1/2-AZ3)))*((BB4-AY4)/(BC4-BB4))^(1-(1/2)*(1-1.66711*(1/2-AZ3))))*(1+((AZ4-AY4)/(BC4-AZ4))^((1/2)*(1-1.66711*(1/2-AZ3)))*((BB4-AY4)/(BC4-BB4))^(1-(1/2)*(1-1.66711*(1/2-AZ3))))^-1,NA()))))),"","Enter a feasible median between " &amp; TEXT(IF(BE4="u",AZ4+(BB4-AZ4)*(1/2)*(1-1.66711*(1/2-AZ3)),IF(BE4="sl",AY4+(AZ4-AY4)^(1-(1/2)*(1-1.66711*(1/2-AZ3)))*(BB4-AY4)^((1/2)*(1-1.66711*(1/2-AZ3))),IF(BE4="su",BC4-(BC4-AZ4)^(1-(1/2)*(1-1.66711*(1/2-AZ3)))*(BC4-BB4)^((1/2)*(1-1.66711*(1/2-AZ3))),IF(BE4="b",(AY4+BC4*((AZ4-AY4)/(BC4-AZ4))^(1-(1/2)*(1-1.66711*(1/2-AZ3)))*((BB4-AY4)/(BC4-BB4))^((1/2)*(1-1.66711*(1/2-AZ3))))*(1+((AZ4-AY4)/(BC4-AZ4))^(1-(1/2)*(1-1.66711*(1/2-AZ3)))*((BB4-AY4)/(BC4-BB4))^((1/2)*(1-1.66711*(1/2-AZ3))))^-1,NA())))),"0.00") &amp; " and " &amp; TEXT(IF(BE4="u",AZ4+(BB4-AZ4)*(1-(1/2)*(1-1.66711*(1/2-AZ3))),IF(BE4="sl",AY4+(AZ4-AY4)^((1/2)*(1-1.66711*(1/2-AZ3)))*(BB4-AY4)^(1-(1/2)*(1-1.66711*(1/2-AZ3))),IF(BE4="su",BC4-(BC4-AZ4)^((1/2)*(1-1.66711*(1/2-AZ3)))*(BC4-BB4)^(1-(1/2)*(1-1.66711*(1/2-AZ3))),IF(BE4="b",(AY4+BC4*((AZ4-AY4)/(BC4-AZ4))^((1/2)*(1-1.66711*(1/2-AZ3)))*((BB4-AY4)/(BC4-BB4))^(1-(1/2)*(1-1.66711*(1/2-AZ3))))*(1+((AZ4-AY4)/(BC4-AZ4))^((1/2)*(1-1.66711*(1/2-AZ3)))*((BB4-AY4)/(BC4-BB4))^(1-(1/2)*(1-1.66711*(1/2-AZ3))))^-1,NA())))),"0.00") &amp; ".")))))))))</f>
        <v/>
      </c>
      <c r="BG3" s="87"/>
      <c r="BI3" s="19" t="s">
        <v>49</v>
      </c>
      <c r="BJ3" s="20">
        <f>INDEX( [0]!Uniform06, PM_Index )</f>
        <v>0.32014999999999999</v>
      </c>
      <c r="BK3" s="21">
        <v>0</v>
      </c>
      <c r="BL3" s="22">
        <f>AZ3</f>
        <v>0.1</v>
      </c>
      <c r="BM3" s="21">
        <v>0.5</v>
      </c>
      <c r="BN3" s="21">
        <f>1-BL3</f>
        <v>0.9</v>
      </c>
      <c r="BO3" s="23">
        <v>1</v>
      </c>
      <c r="BP3" s="24" t="s">
        <v>40</v>
      </c>
      <c r="BQ3" s="25" t="s">
        <v>41</v>
      </c>
      <c r="BR3" s="86" t="str">
        <f>IF(AND(BQ4&lt;&gt;"u",BQ4&lt;&gt;"sl",BQ4&lt;&gt;"su",BQ4&lt;&gt;"b"),"You must enter u, sl, su, or b for metalog bounds.",IF(OR(BL3="",BL3&lt;=0,BL3&gt;=0.5),"Low probability must be greater than 0 and less than 0.5.",IF(OR(NOT(ISNUMBER(BL4)),NOT(ISNUMBER(BM4)),NOT(ISNUMBER(BN4))),"Input quantiles must be numeric.",IF(AND(OR(BQ4="sl",BQ4="b"),NOT(ISNUMBER(BK4))),"You must enter a numeric lower bound.",IF(AND(OR(BQ4="sl",BQ4="b"),BK4&gt;=MIN(BL4,BM4,BN4)),"Lower bound must be strictly less than all input quantiles.",IF(AND(OR(BQ4="su",BQ4="b"),NOT(ISNUMBER(BO4))),"You must enter a numeric upper bound.",IF(AND(OR(BQ4="su",BQ4="b"),BO4&lt;=MAX(BL4,BM4,BN4)),"Upper bound must be strictly greater than all input quantiles.",IF(OR(BL4&gt;=MIN(BM4,BN4),BM4&gt;=BN4),"Input quantiles must be strictly increasing.",IF(AND(BM4&gt;IF(BQ4="u",BL4+(BN4-BL4)*(1/2)*(1-1.66711*(1/2-BL3)),IF(BQ4="sl",BK4+(BL4-BK4)^(1-(1/2)*(1-1.66711*(1/2-BL3)))*(BN4-BK4)^((1/2)*(1-1.66711*(1/2-BL3))),IF(BQ4="su",BO4-(BO4-BL4)^(1-(1/2)*(1-1.66711*(1/2-BL3)))*(BO4-BN4)^((1/2)*(1-1.66711*(1/2-BL3))),IF(BQ4="b",(BK4+BO4*((BL4-BK4)/(BO4-BL4))^(1-(1/2)*(1-1.66711*(1/2-BL3)))*((BN4-BK4)/(BO4-BN4))^((1/2)*(1-1.66711*(1/2-BL3))))*(1+((BL4-BK4)/(BO4-BL4))^(1-(1/2)*(1-1.66711*(1/2-BL3)))*((BN4-BK4)/(BO4-BN4))^((1/2)*(1-1.66711*(1/2-BL3))))^-1,NA())))),BM4&lt;IF(BQ4="u",BL4+(BN4-BL4)*(1-(1/2)*(1-1.66711*(1/2-BL3))),IF(BQ4="sl",BK4+(BL4-BK4)^((1/2)*(1-1.66711*(1/2-BL3)))*(BN4-BK4)^(1-(1/2)*(1-1.66711*(1/2-BL3))),IF(BQ4="su",BO4-(BO4-BL4)^((1/2)*(1-1.66711*(1/2-BL3)))*(BO4-BN4)^(1-(1/2)*(1-1.66711*(1/2-BL3))),IF(BQ4="b",(BK4+BO4*((BL4-BK4)/(BO4-BL4))^((1/2)*(1-1.66711*(1/2-BL3)))*((BN4-BK4)/(BO4-BN4))^(1-(1/2)*(1-1.66711*(1/2-BL3))))*(1+((BL4-BK4)/(BO4-BL4))^((1/2)*(1-1.66711*(1/2-BL3)))*((BN4-BK4)/(BO4-BN4))^(1-(1/2)*(1-1.66711*(1/2-BL3))))^-1,NA()))))),"","Enter a feasible median between " &amp; TEXT(IF(BQ4="u",BL4+(BN4-BL4)*(1/2)*(1-1.66711*(1/2-BL3)),IF(BQ4="sl",BK4+(BL4-BK4)^(1-(1/2)*(1-1.66711*(1/2-BL3)))*(BN4-BK4)^((1/2)*(1-1.66711*(1/2-BL3))),IF(BQ4="su",BO4-(BO4-BL4)^(1-(1/2)*(1-1.66711*(1/2-BL3)))*(BO4-BN4)^((1/2)*(1-1.66711*(1/2-BL3))),IF(BQ4="b",(BK4+BO4*((BL4-BK4)/(BO4-BL4))^(1-(1/2)*(1-1.66711*(1/2-BL3)))*((BN4-BK4)/(BO4-BN4))^((1/2)*(1-1.66711*(1/2-BL3))))*(1+((BL4-BK4)/(BO4-BL4))^(1-(1/2)*(1-1.66711*(1/2-BL3)))*((BN4-BK4)/(BO4-BN4))^((1/2)*(1-1.66711*(1/2-BL3))))^-1,NA())))),"0.00") &amp; " and " &amp; TEXT(IF(BQ4="u",BL4+(BN4-BL4)*(1-(1/2)*(1-1.66711*(1/2-BL3))),IF(BQ4="sl",BK4+(BL4-BK4)^((1/2)*(1-1.66711*(1/2-BL3)))*(BN4-BK4)^(1-(1/2)*(1-1.66711*(1/2-BL3))),IF(BQ4="su",BO4-(BO4-BL4)^((1/2)*(1-1.66711*(1/2-BL3)))*(BO4-BN4)^(1-(1/2)*(1-1.66711*(1/2-BL3))),IF(BQ4="b",(BK4+BO4*((BL4-BK4)/(BO4-BL4))^((1/2)*(1-1.66711*(1/2-BL3)))*((BN4-BK4)/(BO4-BN4))^(1-(1/2)*(1-1.66711*(1/2-BL3))))*(1+((BL4-BK4)/(BO4-BL4))^((1/2)*(1-1.66711*(1/2-BL3)))*((BN4-BK4)/(BO4-BN4))^(1-(1/2)*(1-1.66711*(1/2-BL3))))^-1,NA())))),"0.00") &amp; ".")))))))))</f>
        <v/>
      </c>
      <c r="BS3" s="87"/>
      <c r="BU3" s="19" t="s">
        <v>50</v>
      </c>
      <c r="BV3" s="20">
        <f>INDEX( [0]!Uniform07, PM_Index )</f>
        <v>0.83914999999999995</v>
      </c>
      <c r="BW3" s="21">
        <v>0</v>
      </c>
      <c r="BX3" s="22">
        <f>BL3</f>
        <v>0.1</v>
      </c>
      <c r="BY3" s="21">
        <v>0.5</v>
      </c>
      <c r="BZ3" s="21">
        <f>1-BX3</f>
        <v>0.9</v>
      </c>
      <c r="CA3" s="23">
        <v>1</v>
      </c>
      <c r="CB3" s="24" t="s">
        <v>40</v>
      </c>
      <c r="CC3" s="25" t="s">
        <v>41</v>
      </c>
      <c r="CD3" s="86" t="str">
        <f>IF(AND(CC4&lt;&gt;"u",CC4&lt;&gt;"sl",CC4&lt;&gt;"su",CC4&lt;&gt;"b"),"You must enter u, sl, su, or b for metalog bounds.",IF(OR(BX3="",BX3&lt;=0,BX3&gt;=0.5),"Low probability must be greater than 0 and less than 0.5.",IF(OR(NOT(ISNUMBER(BX4)),NOT(ISNUMBER(BY4)),NOT(ISNUMBER(BZ4))),"Input quantiles must be numeric.",IF(AND(OR(CC4="sl",CC4="b"),NOT(ISNUMBER(BW4))),"You must enter a numeric lower bound.",IF(AND(OR(CC4="sl",CC4="b"),BW4&gt;=MIN(BX4,BY4,BZ4)),"Lower bound must be strictly less than all input quantiles.",IF(AND(OR(CC4="su",CC4="b"),NOT(ISNUMBER(CA4))),"You must enter a numeric upper bound.",IF(AND(OR(CC4="su",CC4="b"),CA4&lt;=MAX(BX4,BY4,BZ4)),"Upper bound must be strictly greater than all input quantiles.",IF(OR(BX4&gt;=MIN(BY4,BZ4),BY4&gt;=BZ4),"Input quantiles must be strictly increasing.",IF(AND(BY4&gt;IF(CC4="u",BX4+(BZ4-BX4)*(1/2)*(1-1.66711*(1/2-BX3)),IF(CC4="sl",BW4+(BX4-BW4)^(1-(1/2)*(1-1.66711*(1/2-BX3)))*(BZ4-BW4)^((1/2)*(1-1.66711*(1/2-BX3))),IF(CC4="su",CA4-(CA4-BX4)^(1-(1/2)*(1-1.66711*(1/2-BX3)))*(CA4-BZ4)^((1/2)*(1-1.66711*(1/2-BX3))),IF(CC4="b",(BW4+CA4*((BX4-BW4)/(CA4-BX4))^(1-(1/2)*(1-1.66711*(1/2-BX3)))*((BZ4-BW4)/(CA4-BZ4))^((1/2)*(1-1.66711*(1/2-BX3))))*(1+((BX4-BW4)/(CA4-BX4))^(1-(1/2)*(1-1.66711*(1/2-BX3)))*((BZ4-BW4)/(CA4-BZ4))^((1/2)*(1-1.66711*(1/2-BX3))))^-1,NA())))),BY4&lt;IF(CC4="u",BX4+(BZ4-BX4)*(1-(1/2)*(1-1.66711*(1/2-BX3))),IF(CC4="sl",BW4+(BX4-BW4)^((1/2)*(1-1.66711*(1/2-BX3)))*(BZ4-BW4)^(1-(1/2)*(1-1.66711*(1/2-BX3))),IF(CC4="su",CA4-(CA4-BX4)^((1/2)*(1-1.66711*(1/2-BX3)))*(CA4-BZ4)^(1-(1/2)*(1-1.66711*(1/2-BX3))),IF(CC4="b",(BW4+CA4*((BX4-BW4)/(CA4-BX4))^((1/2)*(1-1.66711*(1/2-BX3)))*((BZ4-BW4)/(CA4-BZ4))^(1-(1/2)*(1-1.66711*(1/2-BX3))))*(1+((BX4-BW4)/(CA4-BX4))^((1/2)*(1-1.66711*(1/2-BX3)))*((BZ4-BW4)/(CA4-BZ4))^(1-(1/2)*(1-1.66711*(1/2-BX3))))^-1,NA()))))),"","Enter a feasible median between " &amp; TEXT(IF(CC4="u",BX4+(BZ4-BX4)*(1/2)*(1-1.66711*(1/2-BX3)),IF(CC4="sl",BW4+(BX4-BW4)^(1-(1/2)*(1-1.66711*(1/2-BX3)))*(BZ4-BW4)^((1/2)*(1-1.66711*(1/2-BX3))),IF(CC4="su",CA4-(CA4-BX4)^(1-(1/2)*(1-1.66711*(1/2-BX3)))*(CA4-BZ4)^((1/2)*(1-1.66711*(1/2-BX3))),IF(CC4="b",(BW4+CA4*((BX4-BW4)/(CA4-BX4))^(1-(1/2)*(1-1.66711*(1/2-BX3)))*((BZ4-BW4)/(CA4-BZ4))^((1/2)*(1-1.66711*(1/2-BX3))))*(1+((BX4-BW4)/(CA4-BX4))^(1-(1/2)*(1-1.66711*(1/2-BX3)))*((BZ4-BW4)/(CA4-BZ4))^((1/2)*(1-1.66711*(1/2-BX3))))^-1,NA())))),"0.00") &amp; " and " &amp; TEXT(IF(CC4="u",BX4+(BZ4-BX4)*(1-(1/2)*(1-1.66711*(1/2-BX3))),IF(CC4="sl",BW4+(BX4-BW4)^((1/2)*(1-1.66711*(1/2-BX3)))*(BZ4-BW4)^(1-(1/2)*(1-1.66711*(1/2-BX3))),IF(CC4="su",CA4-(CA4-BX4)^((1/2)*(1-1.66711*(1/2-BX3)))*(CA4-BZ4)^(1-(1/2)*(1-1.66711*(1/2-BX3))),IF(CC4="b",(BW4+CA4*((BX4-BW4)/(CA4-BX4))^((1/2)*(1-1.66711*(1/2-BX3)))*((BZ4-BW4)/(CA4-BZ4))^(1-(1/2)*(1-1.66711*(1/2-BX3))))*(1+((BX4-BW4)/(CA4-BX4))^((1/2)*(1-1.66711*(1/2-BX3)))*((BZ4-BW4)/(CA4-BZ4))^(1-(1/2)*(1-1.66711*(1/2-BX3))))^-1,NA())))),"0.00") &amp; ".")))))))))</f>
        <v/>
      </c>
      <c r="CE3" s="87"/>
      <c r="CG3" s="19" t="s">
        <v>51</v>
      </c>
      <c r="CH3" s="20">
        <f>INDEX( [0]!Uniform08, PM_Index )</f>
        <v>3.8649999999999997E-2</v>
      </c>
      <c r="CI3" s="21">
        <v>0</v>
      </c>
      <c r="CJ3" s="22">
        <f>BX3</f>
        <v>0.1</v>
      </c>
      <c r="CK3" s="21">
        <v>0.5</v>
      </c>
      <c r="CL3" s="21">
        <f>1-CJ3</f>
        <v>0.9</v>
      </c>
      <c r="CM3" s="23">
        <v>1</v>
      </c>
      <c r="CN3" s="24" t="s">
        <v>40</v>
      </c>
      <c r="CO3" s="25" t="s">
        <v>41</v>
      </c>
      <c r="CP3" s="86" t="str">
        <f>IF(AND(CO4&lt;&gt;"u",CO4&lt;&gt;"sl",CO4&lt;&gt;"su",CO4&lt;&gt;"b"),"You must enter u, sl, su, or b for metalog bounds.",IF(OR(CJ3="",CJ3&lt;=0,CJ3&gt;=0.5),"Low probability must be greater than 0 and less than 0.5.",IF(OR(NOT(ISNUMBER(CJ4)),NOT(ISNUMBER(CK4)),NOT(ISNUMBER(CL4))),"Input quantiles must be numeric.",IF(AND(OR(CO4="sl",CO4="b"),NOT(ISNUMBER(CI4))),"You must enter a numeric lower bound.",IF(AND(OR(CO4="sl",CO4="b"),CI4&gt;=MIN(CJ4,CK4,CL4)),"Lower bound must be strictly less than all input quantiles.",IF(AND(OR(CO4="su",CO4="b"),NOT(ISNUMBER(CM4))),"You must enter a numeric upper bound.",IF(AND(OR(CO4="su",CO4="b"),CM4&lt;=MAX(CJ4,CK4,CL4)),"Upper bound must be strictly greater than all input quantiles.",IF(OR(CJ4&gt;=MIN(CK4,CL4),CK4&gt;=CL4),"Input quantiles must be strictly increasing.",IF(AND(CK4&gt;IF(CO4="u",CJ4+(CL4-CJ4)*(1/2)*(1-1.66711*(1/2-CJ3)),IF(CO4="sl",CI4+(CJ4-CI4)^(1-(1/2)*(1-1.66711*(1/2-CJ3)))*(CL4-CI4)^((1/2)*(1-1.66711*(1/2-CJ3))),IF(CO4="su",CM4-(CM4-CJ4)^(1-(1/2)*(1-1.66711*(1/2-CJ3)))*(CM4-CL4)^((1/2)*(1-1.66711*(1/2-CJ3))),IF(CO4="b",(CI4+CM4*((CJ4-CI4)/(CM4-CJ4))^(1-(1/2)*(1-1.66711*(1/2-CJ3)))*((CL4-CI4)/(CM4-CL4))^((1/2)*(1-1.66711*(1/2-CJ3))))*(1+((CJ4-CI4)/(CM4-CJ4))^(1-(1/2)*(1-1.66711*(1/2-CJ3)))*((CL4-CI4)/(CM4-CL4))^((1/2)*(1-1.66711*(1/2-CJ3))))^-1,NA())))),CK4&lt;IF(CO4="u",CJ4+(CL4-CJ4)*(1-(1/2)*(1-1.66711*(1/2-CJ3))),IF(CO4="sl",CI4+(CJ4-CI4)^((1/2)*(1-1.66711*(1/2-CJ3)))*(CL4-CI4)^(1-(1/2)*(1-1.66711*(1/2-CJ3))),IF(CO4="su",CM4-(CM4-CJ4)^((1/2)*(1-1.66711*(1/2-CJ3)))*(CM4-CL4)^(1-(1/2)*(1-1.66711*(1/2-CJ3))),IF(CO4="b",(CI4+CM4*((CJ4-CI4)/(CM4-CJ4))^((1/2)*(1-1.66711*(1/2-CJ3)))*((CL4-CI4)/(CM4-CL4))^(1-(1/2)*(1-1.66711*(1/2-CJ3))))*(1+((CJ4-CI4)/(CM4-CJ4))^((1/2)*(1-1.66711*(1/2-CJ3)))*((CL4-CI4)/(CM4-CL4))^(1-(1/2)*(1-1.66711*(1/2-CJ3))))^-1,NA()))))),"","Enter a feasible median between " &amp; TEXT(IF(CO4="u",CJ4+(CL4-CJ4)*(1/2)*(1-1.66711*(1/2-CJ3)),IF(CO4="sl",CI4+(CJ4-CI4)^(1-(1/2)*(1-1.66711*(1/2-CJ3)))*(CL4-CI4)^((1/2)*(1-1.66711*(1/2-CJ3))),IF(CO4="su",CM4-(CM4-CJ4)^(1-(1/2)*(1-1.66711*(1/2-CJ3)))*(CM4-CL4)^((1/2)*(1-1.66711*(1/2-CJ3))),IF(CO4="b",(CI4+CM4*((CJ4-CI4)/(CM4-CJ4))^(1-(1/2)*(1-1.66711*(1/2-CJ3)))*((CL4-CI4)/(CM4-CL4))^((1/2)*(1-1.66711*(1/2-CJ3))))*(1+((CJ4-CI4)/(CM4-CJ4))^(1-(1/2)*(1-1.66711*(1/2-CJ3)))*((CL4-CI4)/(CM4-CL4))^((1/2)*(1-1.66711*(1/2-CJ3))))^-1,NA())))),"0.00") &amp; " and " &amp; TEXT(IF(CO4="u",CJ4+(CL4-CJ4)*(1-(1/2)*(1-1.66711*(1/2-CJ3))),IF(CO4="sl",CI4+(CJ4-CI4)^((1/2)*(1-1.66711*(1/2-CJ3)))*(CL4-CI4)^(1-(1/2)*(1-1.66711*(1/2-CJ3))),IF(CO4="su",CM4-(CM4-CJ4)^((1/2)*(1-1.66711*(1/2-CJ3)))*(CM4-CL4)^(1-(1/2)*(1-1.66711*(1/2-CJ3))),IF(CO4="b",(CI4+CM4*((CJ4-CI4)/(CM4-CJ4))^((1/2)*(1-1.66711*(1/2-CJ3)))*((CL4-CI4)/(CM4-CL4))^(1-(1/2)*(1-1.66711*(1/2-CJ3))))*(1+((CJ4-CI4)/(CM4-CJ4))^((1/2)*(1-1.66711*(1/2-CJ3)))*((CL4-CI4)/(CM4-CL4))^(1-(1/2)*(1-1.66711*(1/2-CJ3))))^-1,NA())))),"0.00") &amp; ".")))))))))</f>
        <v/>
      </c>
      <c r="CQ3" s="87"/>
      <c r="CS3" s="19" t="s">
        <v>52</v>
      </c>
      <c r="CT3" s="20">
        <f>INDEX( [0]!Uniform09, PM_Index )</f>
        <v>0.87085000000000001</v>
      </c>
      <c r="CU3" s="21">
        <v>0</v>
      </c>
      <c r="CV3" s="22">
        <f>CJ3</f>
        <v>0.1</v>
      </c>
      <c r="CW3" s="21">
        <v>0.5</v>
      </c>
      <c r="CX3" s="21">
        <f>1-CV3</f>
        <v>0.9</v>
      </c>
      <c r="CY3" s="23">
        <v>1</v>
      </c>
      <c r="CZ3" s="24" t="s">
        <v>40</v>
      </c>
      <c r="DA3" s="25" t="s">
        <v>41</v>
      </c>
      <c r="DB3" s="86" t="str">
        <f>IF(AND(DA4&lt;&gt;"u",DA4&lt;&gt;"sl",DA4&lt;&gt;"su",DA4&lt;&gt;"b"),"You must enter u, sl, su, or b for metalog bounds.",IF(OR(CV3="",CV3&lt;=0,CV3&gt;=0.5),"Low probability must be greater than 0 and less than 0.5.",IF(OR(NOT(ISNUMBER(CV4)),NOT(ISNUMBER(CW4)),NOT(ISNUMBER(CX4))),"Input quantiles must be numeric.",IF(AND(OR(DA4="sl",DA4="b"),NOT(ISNUMBER(CU4))),"You must enter a numeric lower bound.",IF(AND(OR(DA4="sl",DA4="b"),CU4&gt;=MIN(CV4,CW4,CX4)),"Lower bound must be strictly less than all input quantiles.",IF(AND(OR(DA4="su",DA4="b"),NOT(ISNUMBER(CY4))),"You must enter a numeric upper bound.",IF(AND(OR(DA4="su",DA4="b"),CY4&lt;=MAX(CV4,CW4,CX4)),"Upper bound must be strictly greater than all input quantiles.",IF(OR(CV4&gt;=MIN(CW4,CX4),CW4&gt;=CX4),"Input quantiles must be strictly increasing.",IF(AND(CW4&gt;IF(DA4="u",CV4+(CX4-CV4)*(1/2)*(1-1.66711*(1/2-CV3)),IF(DA4="sl",CU4+(CV4-CU4)^(1-(1/2)*(1-1.66711*(1/2-CV3)))*(CX4-CU4)^((1/2)*(1-1.66711*(1/2-CV3))),IF(DA4="su",CY4-(CY4-CV4)^(1-(1/2)*(1-1.66711*(1/2-CV3)))*(CY4-CX4)^((1/2)*(1-1.66711*(1/2-CV3))),IF(DA4="b",(CU4+CY4*((CV4-CU4)/(CY4-CV4))^(1-(1/2)*(1-1.66711*(1/2-CV3)))*((CX4-CU4)/(CY4-CX4))^((1/2)*(1-1.66711*(1/2-CV3))))*(1+((CV4-CU4)/(CY4-CV4))^(1-(1/2)*(1-1.66711*(1/2-CV3)))*((CX4-CU4)/(CY4-CX4))^((1/2)*(1-1.66711*(1/2-CV3))))^-1,NA())))),CW4&lt;IF(DA4="u",CV4+(CX4-CV4)*(1-(1/2)*(1-1.66711*(1/2-CV3))),IF(DA4="sl",CU4+(CV4-CU4)^((1/2)*(1-1.66711*(1/2-CV3)))*(CX4-CU4)^(1-(1/2)*(1-1.66711*(1/2-CV3))),IF(DA4="su",CY4-(CY4-CV4)^((1/2)*(1-1.66711*(1/2-CV3)))*(CY4-CX4)^(1-(1/2)*(1-1.66711*(1/2-CV3))),IF(DA4="b",(CU4+CY4*((CV4-CU4)/(CY4-CV4))^((1/2)*(1-1.66711*(1/2-CV3)))*((CX4-CU4)/(CY4-CX4))^(1-(1/2)*(1-1.66711*(1/2-CV3))))*(1+((CV4-CU4)/(CY4-CV4))^((1/2)*(1-1.66711*(1/2-CV3)))*((CX4-CU4)/(CY4-CX4))^(1-(1/2)*(1-1.66711*(1/2-CV3))))^-1,NA()))))),"","Enter a feasible median between " &amp; TEXT(IF(DA4="u",CV4+(CX4-CV4)*(1/2)*(1-1.66711*(1/2-CV3)),IF(DA4="sl",CU4+(CV4-CU4)^(1-(1/2)*(1-1.66711*(1/2-CV3)))*(CX4-CU4)^((1/2)*(1-1.66711*(1/2-CV3))),IF(DA4="su",CY4-(CY4-CV4)^(1-(1/2)*(1-1.66711*(1/2-CV3)))*(CY4-CX4)^((1/2)*(1-1.66711*(1/2-CV3))),IF(DA4="b",(CU4+CY4*((CV4-CU4)/(CY4-CV4))^(1-(1/2)*(1-1.66711*(1/2-CV3)))*((CX4-CU4)/(CY4-CX4))^((1/2)*(1-1.66711*(1/2-CV3))))*(1+((CV4-CU4)/(CY4-CV4))^(1-(1/2)*(1-1.66711*(1/2-CV3)))*((CX4-CU4)/(CY4-CX4))^((1/2)*(1-1.66711*(1/2-CV3))))^-1,NA())))),"0.00") &amp; " and " &amp; TEXT(IF(DA4="u",CV4+(CX4-CV4)*(1-(1/2)*(1-1.66711*(1/2-CV3))),IF(DA4="sl",CU4+(CV4-CU4)^((1/2)*(1-1.66711*(1/2-CV3)))*(CX4-CU4)^(1-(1/2)*(1-1.66711*(1/2-CV3))),IF(DA4="su",CY4-(CY4-CV4)^((1/2)*(1-1.66711*(1/2-CV3)))*(CY4-CX4)^(1-(1/2)*(1-1.66711*(1/2-CV3))),IF(DA4="b",(CU4+CY4*((CV4-CU4)/(CY4-CV4))^((1/2)*(1-1.66711*(1/2-CV3)))*((CX4-CU4)/(CY4-CX4))^(1-(1/2)*(1-1.66711*(1/2-CV3))))*(1+((CV4-CU4)/(CY4-CV4))^((1/2)*(1-1.66711*(1/2-CV3)))*((CX4-CU4)/(CY4-CX4))^(1-(1/2)*(1-1.66711*(1/2-CV3))))^-1,NA())))),"0.00") &amp; ".")))))))))</f>
        <v/>
      </c>
      <c r="DC3" s="87"/>
      <c r="DE3" s="19" t="s">
        <v>53</v>
      </c>
      <c r="DF3" s="20">
        <f>INDEX( [0]!Uniform10, PM_Index )</f>
        <v>0.50105</v>
      </c>
      <c r="DG3" s="21">
        <v>0</v>
      </c>
      <c r="DH3" s="22">
        <f>CV3</f>
        <v>0.1</v>
      </c>
      <c r="DI3" s="21">
        <v>0.5</v>
      </c>
      <c r="DJ3" s="21">
        <f>1-DH3</f>
        <v>0.9</v>
      </c>
      <c r="DK3" s="23">
        <v>1</v>
      </c>
      <c r="DL3" s="24" t="s">
        <v>40</v>
      </c>
      <c r="DM3" s="25" t="s">
        <v>41</v>
      </c>
      <c r="DN3" s="86" t="str">
        <f>IF(AND(DM4&lt;&gt;"u",DM4&lt;&gt;"sl",DM4&lt;&gt;"su",DM4&lt;&gt;"b"),"You must enter u, sl, su, or b for metalog bounds.",IF(OR(DH3="",DH3&lt;=0,DH3&gt;=0.5),"Low probability must be greater than 0 and less than 0.5.",IF(OR(NOT(ISNUMBER(DH4)),NOT(ISNUMBER(DI4)),NOT(ISNUMBER(DJ4))),"Input quantiles must be numeric.",IF(AND(OR(DM4="sl",DM4="b"),NOT(ISNUMBER(DG4))),"You must enter a numeric lower bound.",IF(AND(OR(DM4="sl",DM4="b"),DG4&gt;=MIN(DH4,DI4,DJ4)),"Lower bound must be strictly less than all input quantiles.",IF(AND(OR(DM4="su",DM4="b"),NOT(ISNUMBER(DK4))),"You must enter a numeric upper bound.",IF(AND(OR(DM4="su",DM4="b"),DK4&lt;=MAX(DH4,DI4,DJ4)),"Upper bound must be strictly greater than all input quantiles.",IF(OR(DH4&gt;=MIN(DI4,DJ4),DI4&gt;=DJ4),"Input quantiles must be strictly increasing.",IF(AND(DI4&gt;IF(DM4="u",DH4+(DJ4-DH4)*(1/2)*(1-1.66711*(1/2-DH3)),IF(DM4="sl",DG4+(DH4-DG4)^(1-(1/2)*(1-1.66711*(1/2-DH3)))*(DJ4-DG4)^((1/2)*(1-1.66711*(1/2-DH3))),IF(DM4="su",DK4-(DK4-DH4)^(1-(1/2)*(1-1.66711*(1/2-DH3)))*(DK4-DJ4)^((1/2)*(1-1.66711*(1/2-DH3))),IF(DM4="b",(DG4+DK4*((DH4-DG4)/(DK4-DH4))^(1-(1/2)*(1-1.66711*(1/2-DH3)))*((DJ4-DG4)/(DK4-DJ4))^((1/2)*(1-1.66711*(1/2-DH3))))*(1+((DH4-DG4)/(DK4-DH4))^(1-(1/2)*(1-1.66711*(1/2-DH3)))*((DJ4-DG4)/(DK4-DJ4))^((1/2)*(1-1.66711*(1/2-DH3))))^-1,NA())))),DI4&lt;IF(DM4="u",DH4+(DJ4-DH4)*(1-(1/2)*(1-1.66711*(1/2-DH3))),IF(DM4="sl",DG4+(DH4-DG4)^((1/2)*(1-1.66711*(1/2-DH3)))*(DJ4-DG4)^(1-(1/2)*(1-1.66711*(1/2-DH3))),IF(DM4="su",DK4-(DK4-DH4)^((1/2)*(1-1.66711*(1/2-DH3)))*(DK4-DJ4)^(1-(1/2)*(1-1.66711*(1/2-DH3))),IF(DM4="b",(DG4+DK4*((DH4-DG4)/(DK4-DH4))^((1/2)*(1-1.66711*(1/2-DH3)))*((DJ4-DG4)/(DK4-DJ4))^(1-(1/2)*(1-1.66711*(1/2-DH3))))*(1+((DH4-DG4)/(DK4-DH4))^((1/2)*(1-1.66711*(1/2-DH3)))*((DJ4-DG4)/(DK4-DJ4))^(1-(1/2)*(1-1.66711*(1/2-DH3))))^-1,NA()))))),"","Enter a feasible median between " &amp; TEXT(IF(DM4="u",DH4+(DJ4-DH4)*(1/2)*(1-1.66711*(1/2-DH3)),IF(DM4="sl",DG4+(DH4-DG4)^(1-(1/2)*(1-1.66711*(1/2-DH3)))*(DJ4-DG4)^((1/2)*(1-1.66711*(1/2-DH3))),IF(DM4="su",DK4-(DK4-DH4)^(1-(1/2)*(1-1.66711*(1/2-DH3)))*(DK4-DJ4)^((1/2)*(1-1.66711*(1/2-DH3))),IF(DM4="b",(DG4+DK4*((DH4-DG4)/(DK4-DH4))^(1-(1/2)*(1-1.66711*(1/2-DH3)))*((DJ4-DG4)/(DK4-DJ4))^((1/2)*(1-1.66711*(1/2-DH3))))*(1+((DH4-DG4)/(DK4-DH4))^(1-(1/2)*(1-1.66711*(1/2-DH3)))*((DJ4-DG4)/(DK4-DJ4))^((1/2)*(1-1.66711*(1/2-DH3))))^-1,NA())))),"0.00") &amp; " and " &amp; TEXT(IF(DM4="u",DH4+(DJ4-DH4)*(1-(1/2)*(1-1.66711*(1/2-DH3))),IF(DM4="sl",DG4+(DH4-DG4)^((1/2)*(1-1.66711*(1/2-DH3)))*(DJ4-DG4)^(1-(1/2)*(1-1.66711*(1/2-DH3))),IF(DM4="su",DK4-(DK4-DH4)^((1/2)*(1-1.66711*(1/2-DH3)))*(DK4-DJ4)^(1-(1/2)*(1-1.66711*(1/2-DH3))),IF(DM4="b",(DG4+DK4*((DH4-DG4)/(DK4-DH4))^((1/2)*(1-1.66711*(1/2-DH3)))*((DJ4-DG4)/(DK4-DJ4))^(1-(1/2)*(1-1.66711*(1/2-DH3))))*(1+((DH4-DG4)/(DK4-DH4))^((1/2)*(1-1.66711*(1/2-DH3)))*((DJ4-DG4)/(DK4-DJ4))^(1-(1/2)*(1-1.66711*(1/2-DH3))))^-1,NA())))),"0.00") &amp; ".")))))))))</f>
        <v/>
      </c>
      <c r="DO3" s="87"/>
    </row>
    <row r="4" spans="1:119" x14ac:dyDescent="0.35">
      <c r="A4" s="26">
        <f>IF(J3&lt;&gt;"","",IF(I4="u",E4+(1/2)*(LN((1-D3)/D3))^-1*(F4-D4)*LN(B3/(1-B3))+((1-2*D3)*(LN((1-D3)/D3)))^-1*(1-2*(E4-D4)/(F4-D4))*(F4-D4)*(B3-0.5)*LN(B3/(1-B3)),IF(I4="sl",C4+EXP(LN(E4-C4)+(1/2)*(LN((1-D3)/D3))^-1*LN((F4-C4)/(D4-C4))*LN(B3/(1-B3))+((1-2*D3)*(LN((1-D3)/D3)))^-1*LN(((F4-C4)*(D4-C4))/(E4-C4)^2)*(B3-0.5)*LN(B3/(1-B3))),IF(I4="su",G4-EXP(-(-LN(G4-E4)-(1/2)*(LN((1-D3)/D3))^-1*LN((G4-F4)/(G4-D4))*LN(B3/(1-B3))-((1-2*D3)*(LN((1-D3)/D3)))^-1*LN(((G4-F4)*(G4-D4))/(G4-E4)^2)*(B3-0.5)*LN(B3/(1-B3)))),IF(I4="b",(C4+G4*EXP(LN((E4-C4)/(G4-E4))+(1/2)*(LN((1-D3)/D3))^-1*LN(((F4-C4)/(G4-F4))/((D4-C4)/(G4-D4)))*LN(B3/(1-B3))+((1-2*D3)*(LN((1-D3)/D3)))^-1*LN((((F4-C4)/(G4-F4))*((D4-C4)/(G4-D4)))/((E4-C4)/(G4-E4))^2)*(B3-0.5)*LN(B3/(1-B3))))/(1+EXP(LN((E4-C4)/(G4-E4))+(1/2)*(LN((1-D3)/D3))^-1*LN(((F4-C4)/(G4-F4))/((D4-C4)/(G4-D4)))*LN(B3/(1-B3))+((1-2*D3)*(LN((1-D3)/D3)))^-1*LN((((F4-C4)/(G4-F4))*((D4-C4)/(G4-D4)))/((E4-C4)/(G4-E4))^2)*(B3-0.5)*LN(B3/(1-B3)))),"")))))</f>
        <v>104.51154079907734</v>
      </c>
      <c r="B4" s="27">
        <v>1</v>
      </c>
      <c r="C4" s="28"/>
      <c r="D4" s="29">
        <f>Calculator!AL4</f>
        <v>75</v>
      </c>
      <c r="E4" s="30">
        <f>Calculator!AM4</f>
        <v>100.00000000000001</v>
      </c>
      <c r="F4" s="29">
        <f>Calculator!AN4</f>
        <v>125</v>
      </c>
      <c r="G4" s="31"/>
      <c r="H4" s="32" t="s">
        <v>42</v>
      </c>
      <c r="I4" s="33" t="s">
        <v>43</v>
      </c>
      <c r="J4" s="88"/>
      <c r="K4" s="89"/>
      <c r="N4" s="27">
        <v>2</v>
      </c>
      <c r="O4" s="28"/>
      <c r="P4" s="29">
        <f>D4</f>
        <v>75</v>
      </c>
      <c r="Q4" s="29">
        <f t="shared" ref="Q4:R4" si="0">E4</f>
        <v>100.00000000000001</v>
      </c>
      <c r="R4" s="29">
        <f t="shared" si="0"/>
        <v>125</v>
      </c>
      <c r="S4" s="31"/>
      <c r="T4" s="32" t="s">
        <v>42</v>
      </c>
      <c r="U4" s="33" t="s">
        <v>43</v>
      </c>
      <c r="V4" s="88"/>
      <c r="W4" s="89"/>
      <c r="Z4" s="27">
        <v>3</v>
      </c>
      <c r="AA4" s="28"/>
      <c r="AB4" s="29">
        <f>P4</f>
        <v>75</v>
      </c>
      <c r="AC4" s="29">
        <f t="shared" ref="AC4" si="1">Q4</f>
        <v>100.00000000000001</v>
      </c>
      <c r="AD4" s="29">
        <f t="shared" ref="AD4" si="2">R4</f>
        <v>125</v>
      </c>
      <c r="AE4" s="31"/>
      <c r="AF4" s="32" t="s">
        <v>42</v>
      </c>
      <c r="AG4" s="33" t="s">
        <v>43</v>
      </c>
      <c r="AH4" s="88"/>
      <c r="AI4" s="89"/>
      <c r="AL4" s="27">
        <v>4</v>
      </c>
      <c r="AM4" s="28"/>
      <c r="AN4" s="29">
        <f>AB4</f>
        <v>75</v>
      </c>
      <c r="AO4" s="29">
        <f t="shared" ref="AO4" si="3">AC4</f>
        <v>100.00000000000001</v>
      </c>
      <c r="AP4" s="29">
        <f t="shared" ref="AP4" si="4">AD4</f>
        <v>125</v>
      </c>
      <c r="AQ4" s="31"/>
      <c r="AR4" s="32" t="s">
        <v>42</v>
      </c>
      <c r="AS4" s="33" t="s">
        <v>43</v>
      </c>
      <c r="AT4" s="88"/>
      <c r="AU4" s="89"/>
      <c r="AX4" s="27">
        <v>5</v>
      </c>
      <c r="AY4" s="28"/>
      <c r="AZ4" s="29">
        <f>AN4</f>
        <v>75</v>
      </c>
      <c r="BA4" s="29">
        <f t="shared" ref="BA4" si="5">AO4</f>
        <v>100.00000000000001</v>
      </c>
      <c r="BB4" s="29">
        <f t="shared" ref="BB4" si="6">AP4</f>
        <v>125</v>
      </c>
      <c r="BC4" s="31"/>
      <c r="BD4" s="32" t="s">
        <v>42</v>
      </c>
      <c r="BE4" s="33" t="s">
        <v>43</v>
      </c>
      <c r="BF4" s="88"/>
      <c r="BG4" s="89"/>
      <c r="BJ4" s="27">
        <v>6</v>
      </c>
      <c r="BK4" s="28"/>
      <c r="BL4" s="29">
        <f>AZ4</f>
        <v>75</v>
      </c>
      <c r="BM4" s="29">
        <f t="shared" ref="BM4" si="7">BA4</f>
        <v>100.00000000000001</v>
      </c>
      <c r="BN4" s="29">
        <f t="shared" ref="BN4" si="8">BB4</f>
        <v>125</v>
      </c>
      <c r="BO4" s="31"/>
      <c r="BP4" s="32" t="s">
        <v>42</v>
      </c>
      <c r="BQ4" s="33" t="s">
        <v>43</v>
      </c>
      <c r="BR4" s="88"/>
      <c r="BS4" s="89"/>
      <c r="BV4" s="27">
        <v>7</v>
      </c>
      <c r="BW4" s="28"/>
      <c r="BX4" s="29">
        <f>BL4</f>
        <v>75</v>
      </c>
      <c r="BY4" s="29">
        <f t="shared" ref="BY4" si="9">BM4</f>
        <v>100.00000000000001</v>
      </c>
      <c r="BZ4" s="29">
        <f t="shared" ref="BZ4" si="10">BN4</f>
        <v>125</v>
      </c>
      <c r="CA4" s="31"/>
      <c r="CB4" s="32" t="s">
        <v>42</v>
      </c>
      <c r="CC4" s="33" t="s">
        <v>43</v>
      </c>
      <c r="CD4" s="88"/>
      <c r="CE4" s="89"/>
      <c r="CH4" s="27">
        <v>8</v>
      </c>
      <c r="CI4" s="28"/>
      <c r="CJ4" s="29">
        <f>BX4</f>
        <v>75</v>
      </c>
      <c r="CK4" s="29">
        <f t="shared" ref="CK4" si="11">BY4</f>
        <v>100.00000000000001</v>
      </c>
      <c r="CL4" s="29">
        <f t="shared" ref="CL4" si="12">BZ4</f>
        <v>125</v>
      </c>
      <c r="CM4" s="31"/>
      <c r="CN4" s="32" t="s">
        <v>42</v>
      </c>
      <c r="CO4" s="33" t="s">
        <v>43</v>
      </c>
      <c r="CP4" s="88"/>
      <c r="CQ4" s="89"/>
      <c r="CT4" s="27">
        <v>9</v>
      </c>
      <c r="CU4" s="28"/>
      <c r="CV4" s="29">
        <f>CJ4</f>
        <v>75</v>
      </c>
      <c r="CW4" s="29">
        <f t="shared" ref="CW4" si="13">CK4</f>
        <v>100.00000000000001</v>
      </c>
      <c r="CX4" s="29">
        <f t="shared" ref="CX4" si="14">CL4</f>
        <v>125</v>
      </c>
      <c r="CY4" s="31"/>
      <c r="CZ4" s="32" t="s">
        <v>42</v>
      </c>
      <c r="DA4" s="33" t="s">
        <v>43</v>
      </c>
      <c r="DB4" s="88"/>
      <c r="DC4" s="89"/>
      <c r="DF4" s="27">
        <v>10</v>
      </c>
      <c r="DG4" s="28"/>
      <c r="DH4" s="29">
        <f>CV4</f>
        <v>75</v>
      </c>
      <c r="DI4" s="29">
        <f t="shared" ref="DI4" si="15">CW4</f>
        <v>100.00000000000001</v>
      </c>
      <c r="DJ4" s="29">
        <f t="shared" ref="DJ4" si="16">CX4</f>
        <v>125</v>
      </c>
      <c r="DK4" s="31"/>
      <c r="DL4" s="32" t="s">
        <v>42</v>
      </c>
      <c r="DM4" s="33" t="s">
        <v>43</v>
      </c>
      <c r="DN4" s="88"/>
      <c r="DO4" s="89"/>
    </row>
    <row r="5" spans="1:119" x14ac:dyDescent="0.35">
      <c r="A5" s="26">
        <f>IF(V3&lt;&gt;"","",IF(U4="u",Q4+(1/2)*(LN((1-P3)/P3))^-1*(R4-P4)*LN(N3/(1-N3))+((1-2*P3)*(LN((1-P3)/P3)))^-1*(1-2*(Q4-P4)/(R4-P4))*(R4-P4)*(N3-0.5)*LN(N3/(1-N3)),IF(U4="sl",O4+EXP(LN(Q4-O4)+(1/2)*(LN((1-P3)/P3))^-1*LN((R4-O4)/(P4-O4))*LN(N3/(1-N3))+((1-2*P3)*(LN((1-P3)/P3)))^-1*LN(((R4-O4)*(P4-O4))/(Q4-O4)^2)*(N3-0.5)*LN(N3/(1-N3))),IF(U4="su",S4-EXP(-(-LN(S4-Q4)-(1/2)*(LN((1-P3)/P3))^-1*LN((S4-R4)/(S4-P4))*LN(N3/(1-N3))-((1-2*P3)*(LN((1-P3)/P3)))^-1*LN(((S4-R4)*(S4-P4))/(S4-Q4)^2)*(N3-0.5)*LN(N3/(1-N3)))),IF(U4="b",(O4+S4*EXP(LN((Q4-O4)/(S4-Q4))+(1/2)*(LN((1-P3)/P3))^-1*LN(((R4-O4)/(S4-R4))/((P4-O4)/(S4-P4)))*LN(N3/(1-N3))+((1-2*P3)*(LN((1-P3)/P3)))^-1*LN((((R4-O4)/(S4-R4))*((P4-O4)/(S4-P4)))/((Q4-O4)/(S4-Q4))^2)*(N3-0.5)*LN(N3/(1-N3))))/(1+EXP(LN((Q4-O4)/(S4-Q4))+(1/2)*(LN((1-P3)/P3))^-1*LN(((R4-O4)/(S4-R4))/((P4-O4)/(S4-P4)))*LN(N3/(1-N3))+((1-2*P3)*(LN((1-P3)/P3)))^-1*LN((((R4-O4)/(S4-R4))*((P4-O4)/(S4-P4)))/((Q4-O4)/(S4-Q4))^2)*(N3-0.5)*LN(N3/(1-N3)))),"")))))</f>
        <v>129.66940704607381</v>
      </c>
    </row>
    <row r="6" spans="1:119" x14ac:dyDescent="0.35">
      <c r="A6" s="26">
        <f>IF(AH3&lt;&gt;"","",IF(AG4="u",AC4+(1/2)*(LN((1-AB3)/AB3))^-1*(AD4-AB4)*LN(Z3/(1-Z3))+((1-2*AB3)*(LN((1-AB3)/AB3)))^-1*(1-2*(AC4-AB4)/(AD4-AB4))*(AD4-AB4)*(Z3-0.5)*LN(Z3/(1-Z3)),IF(AG4="sl",AA4+EXP(LN(AC4-AA4)+(1/2)*(LN((1-AB3)/AB3))^-1*LN((AD4-AA4)/(AB4-AA4))*LN(Z3/(1-Z3))+((1-2*AB3)*(LN((1-AB3)/AB3)))^-1*LN(((AD4-AA4)*(AB4-AA4))/(AC4-AA4)^2)*(Z3-0.5)*LN(Z3/(1-Z3))),IF(AG4="su",AE4-EXP(-(-LN(AE4-AC4)-(1/2)*(LN((1-AB3)/AB3))^-1*LN((AE4-AD4)/(AE4-AB4))*LN(Z3/(1-Z3))-((1-2*AB3)*(LN((1-AB3)/AB3)))^-1*LN(((AE4-AD4)*(AE4-AB4))/(AE4-AC4)^2)*(Z3-0.5)*LN(Z3/(1-Z3)))),IF(AG4="b",(AA4+AE4*EXP(LN((AC4-AA4)/(AE4-AC4))+(1/2)*(LN((1-AB3)/AB3))^-1*LN(((AD4-AA4)/(AE4-AD4))/((AB4-AA4)/(AE4-AB4)))*LN(Z3/(1-Z3))+((1-2*AB3)*(LN((1-AB3)/AB3)))^-1*LN((((AD4-AA4)/(AE4-AD4))*((AB4-AA4)/(AE4-AB4)))/((AC4-AA4)/(AE4-AC4))^2)*(Z3-0.5)*LN(Z3/(1-Z3))))/(1+EXP(LN((AC4-AA4)/(AE4-AC4))+(1/2)*(LN((1-AB3)/AB3))^-1*LN(((AD4-AA4)/(AE4-AD4))/((AB4-AA4)/(AE4-AB4)))*LN(Z3/(1-Z3))+((1-2*AB3)*(LN((1-AB3)/AB3)))^-1*LN((((AD4-AA4)/(AE4-AD4))*((AB4-AA4)/(AE4-AB4)))/((AC4-AA4)/(AE4-AC4))^2)*(Z3-0.5)*LN(Z3/(1-Z3)))),"")))))</f>
        <v>97.9899869835846</v>
      </c>
    </row>
    <row r="7" spans="1:119" x14ac:dyDescent="0.35">
      <c r="A7" s="26">
        <f>IF(AT3&lt;&gt;"","",IF(AS4="u",AO4+(1/2)*(LN((1-AN3)/AN3))^-1*(AP4-AN4)*LN(AL3/(1-AL3))+((1-2*AN3)*(LN((1-AN3)/AN3)))^-1*(1-2*(AO4-AN4)/(AP4-AN4))*(AP4-AN4)*(AL3-0.5)*LN(AL3/(1-AL3)),IF(AS4="sl",AM4+EXP(LN(AO4-AM4)+(1/2)*(LN((1-AN3)/AN3))^-1*LN((AP4-AM4)/(AN4-AM4))*LN(AL3/(1-AL3))+((1-2*AN3)*(LN((1-AN3)/AN3)))^-1*LN(((AP4-AM4)*(AN4-AM4))/(AO4-AM4)^2)*(AL3-0.5)*LN(AL3/(1-AL3))),IF(AS4="su",AQ4-EXP(-(-LN(AQ4-AO4)-(1/2)*(LN((1-AN3)/AN3))^-1*LN((AQ4-AP4)/(AQ4-AN4))*LN(AL3/(1-AL3))-((1-2*AN3)*(LN((1-AN3)/AN3)))^-1*LN(((AQ4-AP4)*(AQ4-AN4))/(AQ4-AO4)^2)*(AL3-0.5)*LN(AL3/(1-AL3)))),IF(AS4="b",(AM4+AQ4*EXP(LN((AO4-AM4)/(AQ4-AO4))+(1/2)*(LN((1-AN3)/AN3))^-1*LN(((AP4-AM4)/(AQ4-AP4))/((AN4-AM4)/(AQ4-AN4)))*LN(AL3/(1-AL3))+((1-2*AN3)*(LN((1-AN3)/AN3)))^-1*LN((((AP4-AM4)/(AQ4-AP4))*((AN4-AM4)/(AQ4-AN4)))/((AO4-AM4)/(AQ4-AO4))^2)*(AL3-0.5)*LN(AL3/(1-AL3))))/(1+EXP(LN((AO4-AM4)/(AQ4-AO4))+(1/2)*(LN((1-AN3)/AN3))^-1*LN(((AP4-AM4)/(AQ4-AP4))/((AN4-AM4)/(AQ4-AN4)))*LN(AL3/(1-AL3))+((1-2*AN3)*(LN((1-AN3)/AN3)))^-1*LN((((AP4-AM4)/(AQ4-AP4))*((AN4-AM4)/(AQ4-AN4)))/((AO4-AM4)/(AQ4-AO4))^2)*(AL3-0.5)*LN(AL3/(1-AL3)))),"")))))</f>
        <v>73.444340080281577</v>
      </c>
    </row>
    <row r="8" spans="1:119" x14ac:dyDescent="0.35">
      <c r="A8" s="26">
        <f>IF(BF3&lt;&gt;"","",IF(BE4="u",BA4+(1/2)*(LN((1-AZ3)/AZ3))^-1*(BB4-AZ4)*LN(AX3/(1-AX3))+((1-2*AZ3)*(LN((1-AZ3)/AZ3)))^-1*(1-2*(BA4-AZ4)/(BB4-AZ4))*(BB4-AZ4)*(AX3-0.5)*LN(AX3/(1-AX3)),IF(BE4="sl",AY4+EXP(LN(BA4-AY4)+(1/2)*(LN((1-AZ3)/AZ3))^-1*LN((BB4-AY4)/(AZ4-AY4))*LN(AX3/(1-AX3))+((1-2*AZ3)*(LN((1-AZ3)/AZ3)))^-1*LN(((BB4-AY4)*(AZ4-AY4))/(BA4-AY4)^2)*(AX3-0.5)*LN(AX3/(1-AX3))),IF(BE4="su",BC4-EXP(-(-LN(BC4-BA4)-(1/2)*(LN((1-AZ3)/AZ3))^-1*LN((BC4-BB4)/(BC4-AZ4))*LN(AX3/(1-AX3))-((1-2*AZ3)*(LN((1-AZ3)/AZ3)))^-1*LN(((BC4-BB4)*(BC4-AZ4))/(BC4-BA4)^2)*(AX3-0.5)*LN(AX3/(1-AX3)))),IF(BE4="b",(AY4+BC4*EXP(LN((BA4-AY4)/(BC4-BA4))+(1/2)*(LN((1-AZ3)/AZ3))^-1*LN(((BB4-AY4)/(BC4-BB4))/((AZ4-AY4)/(BC4-AZ4)))*LN(AX3/(1-AX3))+((1-2*AZ3)*(LN((1-AZ3)/AZ3)))^-1*LN((((BB4-AY4)/(BC4-BB4))*((AZ4-AY4)/(BC4-AZ4)))/((BA4-AY4)/(BC4-BA4))^2)*(AX3-0.5)*LN(AX3/(1-AX3))))/(1+EXP(LN((BA4-AY4)/(BC4-BA4))+(1/2)*(LN((1-AZ3)/AZ3))^-1*LN(((BB4-AY4)/(BC4-BB4))/((AZ4-AY4)/(BC4-AZ4)))*LN(AX3/(1-AX3))+((1-2*AZ3)*(LN((1-AZ3)/AZ3)))^-1*LN((((BB4-AY4)/(BC4-BB4))*((AZ4-AY4)/(BC4-AZ4)))/((BA4-AY4)/(BC4-BA4))^2)*(AX3-0.5)*LN(AX3/(1-AX3)))),"")))))</f>
        <v>101.12278007237789</v>
      </c>
    </row>
    <row r="9" spans="1:119" x14ac:dyDescent="0.35">
      <c r="A9" s="26">
        <f>IF(BR3&lt;&gt;"","",IF(BQ4="u",BM4+(1/2)*(LN((1-BL3)/BL3))^-1*(BN4-BL4)*LN(BJ3/(1-BJ3))+((1-2*BL3)*(LN((1-BL3)/BL3)))^-1*(1-2*(BM4-BL4)/(BN4-BL4))*(BN4-BL4)*(BJ3-0.5)*LN(BJ3/(1-BJ3)),IF(BQ4="sl",BK4+EXP(LN(BM4-BK4)+(1/2)*(LN((1-BL3)/BL3))^-1*LN((BN4-BK4)/(BL4-BK4))*LN(BJ3/(1-BJ3))+((1-2*BL3)*(LN((1-BL3)/BL3)))^-1*LN(((BN4-BK4)*(BL4-BK4))/(BM4-BK4)^2)*(BJ3-0.5)*LN(BJ3/(1-BJ3))),IF(BQ4="su",BO4-EXP(-(-LN(BO4-BM4)-(1/2)*(LN((1-BL3)/BL3))^-1*LN((BO4-BN4)/(BO4-BL4))*LN(BJ3/(1-BJ3))-((1-2*BL3)*(LN((1-BL3)/BL3)))^-1*LN(((BO4-BN4)*(BO4-BL4))/(BO4-BM4)^2)*(BJ3-0.5)*LN(BJ3/(1-BJ3)))),IF(BQ4="b",(BK4+BO4*EXP(LN((BM4-BK4)/(BO4-BM4))+(1/2)*(LN((1-BL3)/BL3))^-1*LN(((BN4-BK4)/(BO4-BN4))/((BL4-BK4)/(BO4-BL4)))*LN(BJ3/(1-BJ3))+((1-2*BL3)*(LN((1-BL3)/BL3)))^-1*LN((((BN4-BK4)/(BO4-BN4))*((BL4-BK4)/(BO4-BL4)))/((BM4-BK4)/(BO4-BM4))^2)*(BJ3-0.5)*LN(BJ3/(1-BJ3))))/(1+EXP(LN((BM4-BK4)/(BO4-BM4))+(1/2)*(LN((1-BL3)/BL3))^-1*LN(((BN4-BK4)/(BO4-BN4))/((BL4-BK4)/(BO4-BL4)))*LN(BJ3/(1-BJ3))+((1-2*BL3)*(LN((1-BL3)/BL3)))^-1*LN((((BN4-BK4)/(BO4-BN4))*((BL4-BK4)/(BO4-BL4)))/((BM4-BK4)/(BO4-BM4))^2)*(BJ3-0.5)*LN(BJ3/(1-BJ3)))),"")))))</f>
        <v>91.431434030404461</v>
      </c>
    </row>
    <row r="10" spans="1:119" x14ac:dyDescent="0.35">
      <c r="A10" s="26">
        <f>IF(CD3&lt;&gt;"","",IF(CC4="u",BY4+(1/2)*(LN((1-BX3)/BX3))^-1*(BZ4-BX4)*LN(BV3/(1-BV3))+((1-2*BX3)*(LN((1-BX3)/BX3)))^-1*(1-2*(BY4-BX4)/(BZ4-BX4))*(BZ4-BX4)*(BV3-0.5)*LN(BV3/(1-BV3)),IF(CC4="sl",BW4+EXP(LN(BY4-BW4)+(1/2)*(LN((1-BX3)/BX3))^-1*LN((BZ4-BW4)/(BX4-BW4))*LN(BV3/(1-BV3))+((1-2*BX3)*(LN((1-BX3)/BX3)))^-1*LN(((BZ4-BW4)*(BX4-BW4))/(BY4-BW4)^2)*(BV3-0.5)*LN(BV3/(1-BV3))),IF(CC4="su",CA4-EXP(-(-LN(CA4-BY4)-(1/2)*(LN((1-BX3)/BX3))^-1*LN((CA4-BZ4)/(CA4-BX4))*LN(BV3/(1-BV3))-((1-2*BX3)*(LN((1-BX3)/BX3)))^-1*LN(((CA4-BZ4)*(CA4-BX4))/(CA4-BY4)^2)*(BV3-0.5)*LN(BV3/(1-BV3)))),IF(CC4="b",(BW4+CA4*EXP(LN((BY4-BW4)/(CA4-BY4))+(1/2)*(LN((1-BX3)/BX3))^-1*LN(((BZ4-BW4)/(CA4-BZ4))/((BX4-BW4)/(CA4-BX4)))*LN(BV3/(1-BV3))+((1-2*BX3)*(LN((1-BX3)/BX3)))^-1*LN((((BZ4-BW4)/(CA4-BZ4))*((BX4-BW4)/(CA4-BX4)))/((BY4-BW4)/(CA4-BY4))^2)*(BV3-0.5)*LN(BV3/(1-BV3))))/(1+EXP(LN((BY4-BW4)/(CA4-BY4))+(1/2)*(LN((1-BX3)/BX3))^-1*LN(((BZ4-BW4)/(CA4-BZ4))/((BX4-BW4)/(CA4-BX4)))*LN(BV3/(1-BV3))+((1-2*BX3)*(LN((1-BX3)/BX3)))^-1*LN((((BZ4-BW4)/(CA4-BZ4))*((BX4-BW4)/(CA4-BX4)))/((BY4-BW4)/(CA4-BY4))^2)*(BV3-0.5)*LN(BV3/(1-BV3)))),"")))))</f>
        <v>118.79549817196924</v>
      </c>
    </row>
    <row r="11" spans="1:119" x14ac:dyDescent="0.35">
      <c r="A11" s="26">
        <f>IF(CP3&lt;&gt;"","",IF(CO4="u",CK4+(1/2)*(LN((1-CJ3)/CJ3))^-1*(CL4-CJ4)*LN(CH3/(1-CH3))+((1-2*CJ3)*(LN((1-CJ3)/CJ3)))^-1*(1-2*(CK4-CJ4)/(CL4-CJ4))*(CL4-CJ4)*(CH3-0.5)*LN(CH3/(1-CH3)),IF(CO4="sl",CI4+EXP(LN(CK4-CI4)+(1/2)*(LN((1-CJ3)/CJ3))^-1*LN((CL4-CI4)/(CJ4-CI4))*LN(CH3/(1-CH3))+((1-2*CJ3)*(LN((1-CJ3)/CJ3)))^-1*LN(((CL4-CI4)*(CJ4-CI4))/(CK4-CI4)^2)*(CH3-0.5)*LN(CH3/(1-CH3))),IF(CO4="su",CM4-EXP(-(-LN(CM4-CK4)-(1/2)*(LN((1-CJ3)/CJ3))^-1*LN((CM4-CL4)/(CM4-CJ4))*LN(CH3/(1-CH3))-((1-2*CJ3)*(LN((1-CJ3)/CJ3)))^-1*LN(((CM4-CL4)*(CM4-CJ4))/(CM4-CK4)^2)*(CH3-0.5)*LN(CH3/(1-CH3)))),IF(CO4="b",(CI4+CM4*EXP(LN((CK4-CI4)/(CM4-CK4))+(1/2)*(LN((1-CJ3)/CJ3))^-1*LN(((CL4-CI4)/(CM4-CL4))/((CJ4-CI4)/(CM4-CJ4)))*LN(CH3/(1-CH3))+((1-2*CJ3)*(LN((1-CJ3)/CJ3)))^-1*LN((((CL4-CI4)/(CM4-CL4))*((CJ4-CI4)/(CM4-CJ4)))/((CK4-CI4)/(CM4-CK4))^2)*(CH3-0.5)*LN(CH3/(1-CH3))))/(1+EXP(LN((CK4-CI4)/(CM4-CK4))+(1/2)*(LN((1-CJ3)/CJ3))^-1*LN(((CL4-CI4)/(CM4-CL4))/((CJ4-CI4)/(CM4-CJ4)))*LN(CH3/(1-CH3))+((1-2*CJ3)*(LN((1-CJ3)/CJ3)))^-1*LN((((CL4-CI4)/(CM4-CL4))*((CJ4-CI4)/(CM4-CJ4)))/((CK4-CI4)/(CM4-CK4))^2)*(CH3-0.5)*LN(CH3/(1-CH3)))),"")))))</f>
        <v>63.433508291160656</v>
      </c>
    </row>
    <row r="12" spans="1:119" x14ac:dyDescent="0.35">
      <c r="A12" s="26">
        <f>IF(DB3&lt;&gt;"","",IF(DA4="u",CW4+(1/2)*(LN((1-CV3)/CV3))^-1*(CX4-CV4)*LN(CT3/(1-CT3))+((1-2*CV3)*(LN((1-CV3)/CV3)))^-1*(1-2*(CW4-CV4)/(CX4-CV4))*(CX4-CV4)*(CT3-0.5)*LN(CT3/(1-CT3)),IF(DA4="sl",CU4+EXP(LN(CW4-CU4)+(1/2)*(LN((1-CV3)/CV3))^-1*LN((CX4-CU4)/(CV4-CU4))*LN(CT3/(1-CT3))+((1-2*CV3)*(LN((1-CV3)/CV3)))^-1*LN(((CX4-CU4)*(CV4-CU4))/(CW4-CU4)^2)*(CT3-0.5)*LN(CT3/(1-CT3))),IF(DA4="su",CY4-EXP(-(-LN(CY4-CW4)-(1/2)*(LN((1-CV3)/CV3))^-1*LN((CY4-CX4)/(CY4-CV4))*LN(CT3/(1-CT3))-((1-2*CV3)*(LN((1-CV3)/CV3)))^-1*LN(((CY4-CX4)*(CY4-CV4))/(CY4-CW4)^2)*(CT3-0.5)*LN(CT3/(1-CT3)))),IF(DA4="b",(CU4+CY4*EXP(LN((CW4-CU4)/(CY4-CW4))+(1/2)*(LN((1-CV3)/CV3))^-1*LN(((CX4-CU4)/(CY4-CX4))/((CV4-CU4)/(CY4-CV4)))*LN(CT3/(1-CT3))+((1-2*CV3)*(LN((1-CV3)/CV3)))^-1*LN((((CX4-CU4)/(CY4-CX4))*((CV4-CU4)/(CY4-CV4)))/((CW4-CU4)/(CY4-CW4))^2)*(CT3-0.5)*LN(CT3/(1-CT3))))/(1+EXP(LN((CW4-CU4)/(CY4-CW4))+(1/2)*(LN((1-CV3)/CV3))^-1*LN(((CX4-CU4)/(CY4-CX4))/((CV4-CU4)/(CY4-CV4)))*LN(CT3/(1-CT3))+((1-2*CV3)*(LN((1-CV3)/CV3)))^-1*LN((((CX4-CU4)/(CY4-CX4))*((CV4-CU4)/(CY4-CV4)))/((CW4-CU4)/(CY4-CW4))^2)*(CT3-0.5)*LN(CT3/(1-CT3)))),"")))))</f>
        <v>121.71484023892641</v>
      </c>
    </row>
    <row r="13" spans="1:119" x14ac:dyDescent="0.35">
      <c r="A13" s="26">
        <f>IF(DN3&lt;&gt;"","",IF(DM4="u",DI4+(1/2)*(LN((1-DH3)/DH3))^-1*(DJ4-DH4)*LN(DF3/(1-DF3))+((1-2*DH3)*(LN((1-DH3)/DH3)))^-1*(1-2*(DI4-DH4)/(DJ4-DH4))*(DJ4-DH4)*(DF3-0.5)*LN(DF3/(1-DF3)),IF(DM4="sl",DG4+EXP(LN(DI4-DG4)+(1/2)*(LN((1-DH3)/DH3))^-1*LN((DJ4-DG4)/(DH4-DG4))*LN(DF3/(1-DF3))+((1-2*DH3)*(LN((1-DH3)/DH3)))^-1*LN(((DJ4-DG4)*(DH4-DG4))/(DI4-DG4)^2)*(DF3-0.5)*LN(DF3/(1-DF3))),IF(DM4="su",DK4-EXP(-(-LN(DK4-DI4)-(1/2)*(LN((1-DH3)/DH3))^-1*LN((DK4-DJ4)/(DK4-DH4))*LN(DF3/(1-DF3))-((1-2*DH3)*(LN((1-DH3)/DH3)))^-1*LN(((DK4-DJ4)*(DK4-DH4))/(DK4-DI4)^2)*(DF3-0.5)*LN(DF3/(1-DF3)))),IF(DM4="b",(DG4+DK4*EXP(LN((DI4-DG4)/(DK4-DI4))+(1/2)*(LN((1-DH3)/DH3))^-1*LN(((DJ4-DG4)/(DK4-DJ4))/((DH4-DG4)/(DK4-DH4)))*LN(DF3/(1-DF3))+((1-2*DH3)*(LN((1-DH3)/DH3)))^-1*LN((((DJ4-DG4)/(DK4-DJ4))*((DH4-DG4)/(DK4-DH4)))/((DI4-DG4)/(DK4-DI4))^2)*(DF3-0.5)*LN(DF3/(1-DF3))))/(1+EXP(LN((DI4-DG4)/(DK4-DI4))+(1/2)*(LN((1-DH3)/DH3))^-1*LN(((DJ4-DG4)/(DK4-DJ4))/((DH4-DG4)/(DK4-DH4)))*LN(DF3/(1-DF3))+((1-2*DH3)*(LN((1-DH3)/DH3)))^-1*LN((((DJ4-DG4)/(DK4-DJ4))*((DH4-DG4)/(DK4-DH4)))/((DI4-DG4)/(DK4-DI4))^2)*(DF3-0.5)*LN(DF3/(1-DF3)))),"")))))</f>
        <v>100.04778762964582</v>
      </c>
    </row>
  </sheetData>
  <mergeCells count="10">
    <mergeCell ref="CD3:CE4"/>
    <mergeCell ref="CP3:CQ4"/>
    <mergeCell ref="DB3:DC4"/>
    <mergeCell ref="DN3:DO4"/>
    <mergeCell ref="J3:K4"/>
    <mergeCell ref="V3:W4"/>
    <mergeCell ref="AH3:AI4"/>
    <mergeCell ref="AT3:AU4"/>
    <mergeCell ref="BF3:BG4"/>
    <mergeCell ref="BR3:BS4"/>
  </mergeCells>
  <conditionalFormatting sqref="J3">
    <cfRule type="expression" dxfId="29" priority="28">
      <formula>J3&lt;&gt;""</formula>
    </cfRule>
  </conditionalFormatting>
  <conditionalFormatting sqref="G4">
    <cfRule type="expression" dxfId="28" priority="29">
      <formula>AND( I4 &lt;&gt; "su", I4 &lt;&gt; "b" )</formula>
    </cfRule>
  </conditionalFormatting>
  <conditionalFormatting sqref="C4">
    <cfRule type="expression" dxfId="27" priority="30">
      <formula>AND( I4 &lt;&gt; "sl", I4 &lt;&gt; "b" )</formula>
    </cfRule>
  </conditionalFormatting>
  <conditionalFormatting sqref="V3">
    <cfRule type="expression" dxfId="26" priority="25">
      <formula>V3&lt;&gt;""</formula>
    </cfRule>
  </conditionalFormatting>
  <conditionalFormatting sqref="S4">
    <cfRule type="expression" dxfId="25" priority="26">
      <formula>AND( U4 &lt;&gt; "su", U4 &lt;&gt; "b" )</formula>
    </cfRule>
  </conditionalFormatting>
  <conditionalFormatting sqref="O4">
    <cfRule type="expression" dxfId="24" priority="27">
      <formula>AND( U4 &lt;&gt; "sl", U4 &lt;&gt; "b" )</formula>
    </cfRule>
  </conditionalFormatting>
  <conditionalFormatting sqref="AH3">
    <cfRule type="expression" dxfId="23" priority="22">
      <formula>AH3&lt;&gt;""</formula>
    </cfRule>
  </conditionalFormatting>
  <conditionalFormatting sqref="AE4">
    <cfRule type="expression" dxfId="22" priority="23">
      <formula>AND( AG4 &lt;&gt; "su", AG4 &lt;&gt; "b" )</formula>
    </cfRule>
  </conditionalFormatting>
  <conditionalFormatting sqref="AA4">
    <cfRule type="expression" dxfId="21" priority="24">
      <formula>AND( AG4 &lt;&gt; "sl", AG4 &lt;&gt; "b" )</formula>
    </cfRule>
  </conditionalFormatting>
  <conditionalFormatting sqref="AT3">
    <cfRule type="expression" dxfId="20" priority="19">
      <formula>AT3&lt;&gt;""</formula>
    </cfRule>
  </conditionalFormatting>
  <conditionalFormatting sqref="AQ4">
    <cfRule type="expression" dxfId="19" priority="20">
      <formula>AND( AS4 &lt;&gt; "su", AS4 &lt;&gt; "b" )</formula>
    </cfRule>
  </conditionalFormatting>
  <conditionalFormatting sqref="AM4">
    <cfRule type="expression" dxfId="18" priority="21">
      <formula>AND( AS4 &lt;&gt; "sl", AS4 &lt;&gt; "b" )</formula>
    </cfRule>
  </conditionalFormatting>
  <conditionalFormatting sqref="BF3">
    <cfRule type="expression" dxfId="17" priority="16">
      <formula>BF3&lt;&gt;""</formula>
    </cfRule>
  </conditionalFormatting>
  <conditionalFormatting sqref="BC4">
    <cfRule type="expression" dxfId="16" priority="17">
      <formula>AND( BE4 &lt;&gt; "su", BE4 &lt;&gt; "b" )</formula>
    </cfRule>
  </conditionalFormatting>
  <conditionalFormatting sqref="AY4">
    <cfRule type="expression" dxfId="15" priority="18">
      <formula>AND( BE4 &lt;&gt; "sl", BE4 &lt;&gt; "b" )</formula>
    </cfRule>
  </conditionalFormatting>
  <conditionalFormatting sqref="BR3">
    <cfRule type="expression" dxfId="14" priority="13">
      <formula>BR3&lt;&gt;""</formula>
    </cfRule>
  </conditionalFormatting>
  <conditionalFormatting sqref="BO4">
    <cfRule type="expression" dxfId="13" priority="14">
      <formula>AND( BQ4 &lt;&gt; "su", BQ4 &lt;&gt; "b" )</formula>
    </cfRule>
  </conditionalFormatting>
  <conditionalFormatting sqref="BK4">
    <cfRule type="expression" dxfId="12" priority="15">
      <formula>AND( BQ4 &lt;&gt; "sl", BQ4 &lt;&gt; "b" )</formula>
    </cfRule>
  </conditionalFormatting>
  <conditionalFormatting sqref="CD3">
    <cfRule type="expression" dxfId="11" priority="10">
      <formula>CD3&lt;&gt;""</formula>
    </cfRule>
  </conditionalFormatting>
  <conditionalFormatting sqref="CA4">
    <cfRule type="expression" dxfId="10" priority="11">
      <formula>AND( CC4 &lt;&gt; "su", CC4 &lt;&gt; "b" )</formula>
    </cfRule>
  </conditionalFormatting>
  <conditionalFormatting sqref="BW4">
    <cfRule type="expression" dxfId="9" priority="12">
      <formula>AND( CC4 &lt;&gt; "sl", CC4 &lt;&gt; "b" )</formula>
    </cfRule>
  </conditionalFormatting>
  <conditionalFormatting sqref="CP3">
    <cfRule type="expression" dxfId="8" priority="7">
      <formula>CP3&lt;&gt;""</formula>
    </cfRule>
  </conditionalFormatting>
  <conditionalFormatting sqref="CM4">
    <cfRule type="expression" dxfId="7" priority="8">
      <formula>AND( CO4 &lt;&gt; "su", CO4 &lt;&gt; "b" )</formula>
    </cfRule>
  </conditionalFormatting>
  <conditionalFormatting sqref="CI4">
    <cfRule type="expression" dxfId="6" priority="9">
      <formula>AND( CO4 &lt;&gt; "sl", CO4 &lt;&gt; "b" )</formula>
    </cfRule>
  </conditionalFormatting>
  <conditionalFormatting sqref="DB3">
    <cfRule type="expression" dxfId="5" priority="4">
      <formula>DB3&lt;&gt;""</formula>
    </cfRule>
  </conditionalFormatting>
  <conditionalFormatting sqref="CY4">
    <cfRule type="expression" dxfId="4" priority="5">
      <formula>AND( DA4 &lt;&gt; "su", DA4 &lt;&gt; "b" )</formula>
    </cfRule>
  </conditionalFormatting>
  <conditionalFormatting sqref="CU4">
    <cfRule type="expression" dxfId="3" priority="6">
      <formula>AND( DA4 &lt;&gt; "sl", DA4 &lt;&gt; "b" )</formula>
    </cfRule>
  </conditionalFormatting>
  <conditionalFormatting sqref="DN3">
    <cfRule type="expression" dxfId="2" priority="1">
      <formula>DN3&lt;&gt;""</formula>
    </cfRule>
  </conditionalFormatting>
  <conditionalFormatting sqref="DK4">
    <cfRule type="expression" dxfId="1" priority="2">
      <formula>AND( DM4 &lt;&gt; "su", DM4 &lt;&gt; "b" )</formula>
    </cfRule>
  </conditionalFormatting>
  <conditionalFormatting sqref="DG4">
    <cfRule type="expression" dxfId="0" priority="3">
      <formula>AND( DM4 &lt;&gt; "sl", DM4 &lt;&gt; "b" )</formula>
    </cfRule>
  </conditionalFormatting>
  <dataValidations count="1">
    <dataValidation type="list" allowBlank="1" showInputMessage="1" showErrorMessage="1" sqref="I4 U4 AG4 AS4 BE4 BQ4 CC4 CO4 DA4 DM4" xr:uid="{00000000-0002-0000-0400-000000000000}">
      <formula1>"u, sl, su, b"</formula1>
    </dataValidation>
  </dataValidations>
  <hyperlinks>
    <hyperlink ref="K1" r:id="rId1" xr:uid="{00000000-0004-0000-0400-000000000000}"/>
    <hyperlink ref="W1" r:id="rId2" xr:uid="{00000000-0004-0000-0400-000001000000}"/>
    <hyperlink ref="AI1" r:id="rId3" xr:uid="{00000000-0004-0000-0400-000002000000}"/>
    <hyperlink ref="AU1" r:id="rId4" xr:uid="{00000000-0004-0000-0400-000003000000}"/>
    <hyperlink ref="BG1" r:id="rId5" xr:uid="{00000000-0004-0000-0400-000004000000}"/>
    <hyperlink ref="BS1" r:id="rId6" xr:uid="{00000000-0004-0000-0400-000005000000}"/>
    <hyperlink ref="CE1" r:id="rId7" xr:uid="{00000000-0004-0000-0400-000006000000}"/>
    <hyperlink ref="CQ1" r:id="rId8" xr:uid="{00000000-0004-0000-0400-000007000000}"/>
    <hyperlink ref="DC1" r:id="rId9" xr:uid="{00000000-0004-0000-0400-000008000000}"/>
    <hyperlink ref="DO1" r:id="rId10" xr:uid="{00000000-0004-0000-0400-000009000000}"/>
  </hyperlinks>
  <pageMargins left="0.7" right="0.7" top="0.75" bottom="0.75" header="0.3" footer="0.3"/>
  <legacy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003"/>
  <sheetViews>
    <sheetView workbookViewId="0"/>
  </sheetViews>
  <sheetFormatPr defaultRowHeight="15.5" x14ac:dyDescent="0.35"/>
  <sheetData>
    <row r="1" spans="1:13" ht="70" customHeight="1" x14ac:dyDescent="0.35">
      <c r="A1" s="2">
        <f>Calculator!$D$2</f>
        <v>1</v>
      </c>
      <c r="B1" t="s">
        <v>10</v>
      </c>
    </row>
    <row r="2" spans="1:13" x14ac:dyDescent="0.35">
      <c r="B2" t="s">
        <v>11</v>
      </c>
      <c r="C2" t="s">
        <v>54</v>
      </c>
      <c r="D2" t="s">
        <v>55</v>
      </c>
      <c r="E2" t="s">
        <v>56</v>
      </c>
      <c r="F2" t="s">
        <v>57</v>
      </c>
      <c r="G2" t="s">
        <v>58</v>
      </c>
      <c r="H2" t="s">
        <v>59</v>
      </c>
      <c r="I2" t="s">
        <v>60</v>
      </c>
      <c r="J2" t="s">
        <v>61</v>
      </c>
      <c r="K2" t="s">
        <v>62</v>
      </c>
      <c r="L2" t="s">
        <v>63</v>
      </c>
      <c r="M2" t="s">
        <v>65</v>
      </c>
    </row>
    <row r="3" spans="1:13" x14ac:dyDescent="0.35">
      <c r="B3" s="34" t="s">
        <v>12</v>
      </c>
      <c r="C3" s="35">
        <f>Calculator!$D$4</f>
        <v>104.51154079907734</v>
      </c>
      <c r="D3" s="35">
        <f>Calculator!$D$5</f>
        <v>129.66940704607381</v>
      </c>
      <c r="E3" s="35">
        <f>Calculator!$D$6</f>
        <v>97.9899869835846</v>
      </c>
      <c r="F3" s="35">
        <f>Calculator!$D$7</f>
        <v>73.444340080281577</v>
      </c>
      <c r="G3" s="35">
        <f>Calculator!$D$8</f>
        <v>101.12278007237789</v>
      </c>
      <c r="H3" s="35">
        <f>Calculator!$D$9</f>
        <v>91.431434030404461</v>
      </c>
      <c r="I3" s="35">
        <f>Calculator!$D$10</f>
        <v>118.79549817196924</v>
      </c>
      <c r="J3" s="35">
        <f>Calculator!$D$11</f>
        <v>63.433508291160656</v>
      </c>
      <c r="K3" s="35">
        <f>Calculator!$D$12</f>
        <v>121.71484023892641</v>
      </c>
      <c r="L3" s="36">
        <f>Calculator!$D$13</f>
        <v>100.04778762964582</v>
      </c>
      <c r="M3" s="36">
        <f>Calculator!$D$15</f>
        <v>1002.1611233435019</v>
      </c>
    </row>
    <row r="4" spans="1:13" x14ac:dyDescent="0.35">
      <c r="B4" s="37">
        <v>1</v>
      </c>
      <c r="C4" s="39">
        <f t="dataTable" ref="C4:M10003" dt2D="0" dtr="0" r1="A1"/>
        <v>104.51154079907734</v>
      </c>
      <c r="D4" s="39">
        <v>129.66940704607381</v>
      </c>
      <c r="E4" s="39">
        <v>97.9899869835846</v>
      </c>
      <c r="F4" s="39">
        <v>73.444340080281577</v>
      </c>
      <c r="G4" s="39">
        <v>101.12278007237789</v>
      </c>
      <c r="H4" s="39">
        <v>91.431434030404461</v>
      </c>
      <c r="I4" s="39">
        <v>118.79549817196924</v>
      </c>
      <c r="J4" s="39">
        <v>63.433508291160656</v>
      </c>
      <c r="K4" s="39">
        <v>121.71484023892641</v>
      </c>
      <c r="L4" s="40">
        <v>100.04778762964582</v>
      </c>
      <c r="M4" s="40">
        <v>1002.1611233435019</v>
      </c>
    </row>
    <row r="5" spans="1:13" x14ac:dyDescent="0.35">
      <c r="B5" s="37">
        <v>2</v>
      </c>
      <c r="C5" s="39">
        <v>95.341566147813381</v>
      </c>
      <c r="D5" s="39">
        <v>86.769115789722093</v>
      </c>
      <c r="E5" s="39">
        <v>111.29084252047247</v>
      </c>
      <c r="F5" s="39">
        <v>108.48503508420265</v>
      </c>
      <c r="G5" s="39">
        <v>78.153078370637417</v>
      </c>
      <c r="H5" s="39">
        <v>95.141934742980908</v>
      </c>
      <c r="I5" s="39">
        <v>80.794899167015558</v>
      </c>
      <c r="J5" s="39">
        <v>83.718613119983601</v>
      </c>
      <c r="K5" s="39">
        <v>97.022571753112999</v>
      </c>
      <c r="L5" s="40">
        <v>96.011489885401488</v>
      </c>
      <c r="M5" s="40">
        <v>932.72914658134243</v>
      </c>
    </row>
    <row r="6" spans="1:13" x14ac:dyDescent="0.35">
      <c r="B6" s="37">
        <v>3</v>
      </c>
      <c r="C6" s="39">
        <v>100.47111609698203</v>
      </c>
      <c r="D6" s="39">
        <v>101.04979480875836</v>
      </c>
      <c r="E6" s="39">
        <v>88.634077216865705</v>
      </c>
      <c r="F6" s="39">
        <v>115.299165483913</v>
      </c>
      <c r="G6" s="39">
        <v>99.282949381753042</v>
      </c>
      <c r="H6" s="39">
        <v>85.800495207328296</v>
      </c>
      <c r="I6" s="39">
        <v>64.795008586973879</v>
      </c>
      <c r="J6" s="39">
        <v>133.44205543945625</v>
      </c>
      <c r="K6" s="39">
        <v>123.28017463040347</v>
      </c>
      <c r="L6" s="40">
        <v>132.65632289039601</v>
      </c>
      <c r="M6" s="40">
        <v>1044.71115974283</v>
      </c>
    </row>
    <row r="7" spans="1:13" x14ac:dyDescent="0.35">
      <c r="B7" s="37">
        <v>4</v>
      </c>
      <c r="C7" s="39">
        <v>130.97828292349274</v>
      </c>
      <c r="D7" s="39">
        <v>98.936522143373494</v>
      </c>
      <c r="E7" s="39">
        <v>103.32071375154656</v>
      </c>
      <c r="F7" s="39">
        <v>115.84092140673481</v>
      </c>
      <c r="G7" s="39">
        <v>87.490895786405375</v>
      </c>
      <c r="H7" s="39">
        <v>89.969365398239219</v>
      </c>
      <c r="I7" s="39">
        <v>86.009529315962425</v>
      </c>
      <c r="J7" s="39">
        <v>80.330517994555592</v>
      </c>
      <c r="K7" s="39">
        <v>114.53712346492135</v>
      </c>
      <c r="L7" s="40">
        <v>125.60040766572928</v>
      </c>
      <c r="M7" s="40">
        <v>1033.014279850961</v>
      </c>
    </row>
    <row r="8" spans="1:13" x14ac:dyDescent="0.35">
      <c r="B8" s="37">
        <v>5</v>
      </c>
      <c r="C8" s="39">
        <v>106.49960022162476</v>
      </c>
      <c r="D8" s="39">
        <v>102.55710312640423</v>
      </c>
      <c r="E8" s="39">
        <v>86.573832428023564</v>
      </c>
      <c r="F8" s="39">
        <v>94.821930171883977</v>
      </c>
      <c r="G8" s="39">
        <v>79.293586731939968</v>
      </c>
      <c r="H8" s="39">
        <v>94.408187881349107</v>
      </c>
      <c r="I8" s="39">
        <v>87.068076104669501</v>
      </c>
      <c r="J8" s="39">
        <v>103.91816090230922</v>
      </c>
      <c r="K8" s="39">
        <v>94.581808682497382</v>
      </c>
      <c r="L8" s="40">
        <v>90.936118595591495</v>
      </c>
      <c r="M8" s="40">
        <v>940.65840484629302</v>
      </c>
    </row>
    <row r="9" spans="1:13" x14ac:dyDescent="0.35">
      <c r="B9" s="37">
        <v>6</v>
      </c>
      <c r="C9" s="39">
        <v>82.266452042277578</v>
      </c>
      <c r="D9" s="39">
        <v>81.204501828030757</v>
      </c>
      <c r="E9" s="39">
        <v>88.984432881996341</v>
      </c>
      <c r="F9" s="39">
        <v>86.042001177035189</v>
      </c>
      <c r="G9" s="39">
        <v>88.113759574684295</v>
      </c>
      <c r="H9" s="39">
        <v>86.061460005791147</v>
      </c>
      <c r="I9" s="39">
        <v>94.66358039406181</v>
      </c>
      <c r="J9" s="39">
        <v>77.549417707241062</v>
      </c>
      <c r="K9" s="39">
        <v>113.04355725304241</v>
      </c>
      <c r="L9" s="40">
        <v>80.392611083555934</v>
      </c>
      <c r="M9" s="40">
        <v>878.32177394771657</v>
      </c>
    </row>
    <row r="10" spans="1:13" x14ac:dyDescent="0.35">
      <c r="B10" s="37">
        <v>7</v>
      </c>
      <c r="C10" s="39">
        <v>99.210050312193118</v>
      </c>
      <c r="D10" s="39">
        <v>113.88027219304983</v>
      </c>
      <c r="E10" s="39">
        <v>117.15688861266476</v>
      </c>
      <c r="F10" s="39">
        <v>64.795008586973879</v>
      </c>
      <c r="G10" s="39">
        <v>106.58848551062809</v>
      </c>
      <c r="H10" s="39">
        <v>78.466185141276938</v>
      </c>
      <c r="I10" s="39">
        <v>128.2689303765182</v>
      </c>
      <c r="J10" s="39">
        <v>89.492689767889544</v>
      </c>
      <c r="K10" s="39">
        <v>97.456722656473289</v>
      </c>
      <c r="L10" s="40">
        <v>99.542543176271025</v>
      </c>
      <c r="M10" s="40">
        <v>994.85777633393866</v>
      </c>
    </row>
    <row r="11" spans="1:13" x14ac:dyDescent="0.35">
      <c r="B11" s="37">
        <v>8</v>
      </c>
      <c r="C11" s="39">
        <v>119.39627114895033</v>
      </c>
      <c r="D11" s="39">
        <v>116.47972829278991</v>
      </c>
      <c r="E11" s="39">
        <v>107.60531283778769</v>
      </c>
      <c r="F11" s="39">
        <v>95.964548530464157</v>
      </c>
      <c r="G11" s="39">
        <v>105.23079761204508</v>
      </c>
      <c r="H11" s="39">
        <v>116.50189868485235</v>
      </c>
      <c r="I11" s="39">
        <v>79.198486788403713</v>
      </c>
      <c r="J11" s="39">
        <v>110.91879047640523</v>
      </c>
      <c r="K11" s="39">
        <v>114.9280842556195</v>
      </c>
      <c r="L11" s="40">
        <v>102.71854564168694</v>
      </c>
      <c r="M11" s="40">
        <v>1068.9424642690049</v>
      </c>
    </row>
    <row r="12" spans="1:13" x14ac:dyDescent="0.35">
      <c r="B12" s="37">
        <v>9</v>
      </c>
      <c r="C12" s="39">
        <v>98.913715350905747</v>
      </c>
      <c r="D12" s="39">
        <v>139.80787216729178</v>
      </c>
      <c r="E12" s="39">
        <v>113.3188581588681</v>
      </c>
      <c r="F12" s="39">
        <v>111.6334522419958</v>
      </c>
      <c r="G12" s="39">
        <v>99.638149412210808</v>
      </c>
      <c r="H12" s="39">
        <v>47.887897324515251</v>
      </c>
      <c r="I12" s="39">
        <v>132.79149817170401</v>
      </c>
      <c r="J12" s="39">
        <v>94.591435976660819</v>
      </c>
      <c r="K12" s="39">
        <v>95.903473855024544</v>
      </c>
      <c r="L12" s="40">
        <v>90.106380785408248</v>
      </c>
      <c r="M12" s="40">
        <v>1024.5927334445851</v>
      </c>
    </row>
    <row r="13" spans="1:13" x14ac:dyDescent="0.35">
      <c r="B13" s="37">
        <v>10</v>
      </c>
      <c r="C13" s="39">
        <v>126.97153440653508</v>
      </c>
      <c r="D13" s="39">
        <v>81.906253871684143</v>
      </c>
      <c r="E13" s="39">
        <v>98.260337492935633</v>
      </c>
      <c r="F13" s="39">
        <v>119.23103945577567</v>
      </c>
      <c r="G13" s="39">
        <v>91.394819906772781</v>
      </c>
      <c r="H13" s="39">
        <v>99.642701744803446</v>
      </c>
      <c r="I13" s="39">
        <v>102.24415997712394</v>
      </c>
      <c r="J13" s="39">
        <v>121.71484023892641</v>
      </c>
      <c r="K13" s="39">
        <v>84.686954328108541</v>
      </c>
      <c r="L13" s="40">
        <v>120.94525009085955</v>
      </c>
      <c r="M13" s="40">
        <v>1046.997891513525</v>
      </c>
    </row>
    <row r="14" spans="1:13" x14ac:dyDescent="0.35">
      <c r="B14" s="37">
        <v>11</v>
      </c>
      <c r="C14" s="39">
        <v>94.495076868333911</v>
      </c>
      <c r="D14" s="39">
        <v>96.067775228629642</v>
      </c>
      <c r="E14" s="39">
        <v>116.15758700917402</v>
      </c>
      <c r="F14" s="39">
        <v>104.81046821768712</v>
      </c>
      <c r="G14" s="39">
        <v>99.924904991207626</v>
      </c>
      <c r="H14" s="39">
        <v>91.944850199858479</v>
      </c>
      <c r="I14" s="39">
        <v>185.39229678482428</v>
      </c>
      <c r="J14" s="39">
        <v>132.95103887339926</v>
      </c>
      <c r="K14" s="39">
        <v>100.86742274580162</v>
      </c>
      <c r="L14" s="40">
        <v>110.17385960450066</v>
      </c>
      <c r="M14" s="40">
        <v>1132.7852805234165</v>
      </c>
    </row>
    <row r="15" spans="1:13" x14ac:dyDescent="0.35">
      <c r="B15" s="37">
        <v>12</v>
      </c>
      <c r="C15" s="39">
        <v>107.8652948462334</v>
      </c>
      <c r="D15" s="39">
        <v>99.583519057898044</v>
      </c>
      <c r="E15" s="39">
        <v>94.706816442928059</v>
      </c>
      <c r="F15" s="39">
        <v>89.02432674794477</v>
      </c>
      <c r="G15" s="39">
        <v>117.51312799036795</v>
      </c>
      <c r="H15" s="39">
        <v>90.089974714099128</v>
      </c>
      <c r="I15" s="39">
        <v>94.432339647239871</v>
      </c>
      <c r="J15" s="39">
        <v>93.38184266225602</v>
      </c>
      <c r="K15" s="39">
        <v>106.5390808076271</v>
      </c>
      <c r="L15" s="40">
        <v>97.202942032418832</v>
      </c>
      <c r="M15" s="40">
        <v>990.33926494901323</v>
      </c>
    </row>
    <row r="16" spans="1:13" x14ac:dyDescent="0.35">
      <c r="B16" s="37">
        <v>13</v>
      </c>
      <c r="C16" s="39">
        <v>37.643056994259524</v>
      </c>
      <c r="D16" s="39">
        <v>113.57858289316586</v>
      </c>
      <c r="E16" s="39">
        <v>92.9940692236069</v>
      </c>
      <c r="F16" s="39">
        <v>89.886827373133144</v>
      </c>
      <c r="G16" s="39">
        <v>77.591831409842271</v>
      </c>
      <c r="H16" s="39">
        <v>94.850667724594814</v>
      </c>
      <c r="I16" s="39">
        <v>106.24389119730938</v>
      </c>
      <c r="J16" s="39">
        <v>79.612714350426145</v>
      </c>
      <c r="K16" s="39">
        <v>99.055084092541776</v>
      </c>
      <c r="L16" s="40">
        <v>99.515224290318884</v>
      </c>
      <c r="M16" s="40">
        <v>890.97194954919871</v>
      </c>
    </row>
    <row r="17" spans="2:13" x14ac:dyDescent="0.35">
      <c r="B17" s="37">
        <v>14</v>
      </c>
      <c r="C17" s="39">
        <v>129.40513572127341</v>
      </c>
      <c r="D17" s="39">
        <v>81.430573726656888</v>
      </c>
      <c r="E17" s="39">
        <v>77.335535184301875</v>
      </c>
      <c r="F17" s="39">
        <v>90.540385735407781</v>
      </c>
      <c r="G17" s="39">
        <v>115.59981169292291</v>
      </c>
      <c r="H17" s="39">
        <v>106.06776237142368</v>
      </c>
      <c r="I17" s="39">
        <v>133.70706282555599</v>
      </c>
      <c r="J17" s="39">
        <v>87.618025294745394</v>
      </c>
      <c r="K17" s="39">
        <v>128.36538884161729</v>
      </c>
      <c r="L17" s="40">
        <v>66.071895901821136</v>
      </c>
      <c r="M17" s="40">
        <v>1016.1415772957264</v>
      </c>
    </row>
    <row r="18" spans="2:13" x14ac:dyDescent="0.35">
      <c r="B18" s="37">
        <v>15</v>
      </c>
      <c r="C18" s="39">
        <v>65.972396513838078</v>
      </c>
      <c r="D18" s="39">
        <v>100.18887897689567</v>
      </c>
      <c r="E18" s="39">
        <v>117.52095262393138</v>
      </c>
      <c r="F18" s="39">
        <v>119.04175937357859</v>
      </c>
      <c r="G18" s="39">
        <v>103.80575565042226</v>
      </c>
      <c r="H18" s="39">
        <v>92.394687162212335</v>
      </c>
      <c r="I18" s="39">
        <v>149.04390755696457</v>
      </c>
      <c r="J18" s="39">
        <v>95.861157209240474</v>
      </c>
      <c r="K18" s="39">
        <v>107.37749822722452</v>
      </c>
      <c r="L18" s="40">
        <v>122.89237930707954</v>
      </c>
      <c r="M18" s="40">
        <v>1074.0993726013876</v>
      </c>
    </row>
    <row r="19" spans="2:13" x14ac:dyDescent="0.35">
      <c r="B19" s="37">
        <v>16</v>
      </c>
      <c r="C19" s="39">
        <v>112.24954284159055</v>
      </c>
      <c r="D19" s="39">
        <v>89.50946184775762</v>
      </c>
      <c r="E19" s="39">
        <v>107.76821103876726</v>
      </c>
      <c r="F19" s="39">
        <v>93.158596969210521</v>
      </c>
      <c r="G19" s="39">
        <v>117.23372584649464</v>
      </c>
      <c r="H19" s="39">
        <v>81.305353123765983</v>
      </c>
      <c r="I19" s="39">
        <v>86.139114357348902</v>
      </c>
      <c r="J19" s="39">
        <v>94.388857575112098</v>
      </c>
      <c r="K19" s="39">
        <v>137.38958452643041</v>
      </c>
      <c r="L19" s="40">
        <v>95.156218233834537</v>
      </c>
      <c r="M19" s="40">
        <v>1014.2986663603126</v>
      </c>
    </row>
    <row r="20" spans="2:13" x14ac:dyDescent="0.35">
      <c r="B20" s="37">
        <v>17</v>
      </c>
      <c r="C20" s="39">
        <v>101.93206069382883</v>
      </c>
      <c r="D20" s="39">
        <v>108.13758253700757</v>
      </c>
      <c r="E20" s="39">
        <v>103.90878663660541</v>
      </c>
      <c r="F20" s="39">
        <v>105.27877989393053</v>
      </c>
      <c r="G20" s="39">
        <v>97.064227881069868</v>
      </c>
      <c r="H20" s="39">
        <v>90.329638002489062</v>
      </c>
      <c r="I20" s="39">
        <v>103.62815402594508</v>
      </c>
      <c r="J20" s="39">
        <v>118.42037510153274</v>
      </c>
      <c r="K20" s="39">
        <v>96.786136742729383</v>
      </c>
      <c r="L20" s="40">
        <v>107.35227423088273</v>
      </c>
      <c r="M20" s="40">
        <v>1032.8380157460213</v>
      </c>
    </row>
    <row r="21" spans="2:13" x14ac:dyDescent="0.35">
      <c r="B21" s="37">
        <v>18</v>
      </c>
      <c r="C21" s="39">
        <v>111.73307319910542</v>
      </c>
      <c r="D21" s="39">
        <v>103.90409999655741</v>
      </c>
      <c r="E21" s="39">
        <v>76.607132749606265</v>
      </c>
      <c r="F21" s="39">
        <v>120.82060231654826</v>
      </c>
      <c r="G21" s="39">
        <v>85.281829338737182</v>
      </c>
      <c r="H21" s="39">
        <v>80.533658082926465</v>
      </c>
      <c r="I21" s="39">
        <v>105.35564776207454</v>
      </c>
      <c r="J21" s="39">
        <v>107.71722365532972</v>
      </c>
      <c r="K21" s="39">
        <v>134.98741209299834</v>
      </c>
      <c r="L21" s="40">
        <v>106.39122398749728</v>
      </c>
      <c r="M21" s="40">
        <v>1033.331903181381</v>
      </c>
    </row>
    <row r="22" spans="2:13" x14ac:dyDescent="0.35">
      <c r="B22" s="37">
        <v>19</v>
      </c>
      <c r="C22" s="39">
        <v>115.30610433610343</v>
      </c>
      <c r="D22" s="39">
        <v>120.50854797180682</v>
      </c>
      <c r="E22" s="39">
        <v>82.572714321233448</v>
      </c>
      <c r="F22" s="39">
        <v>114.9553324959449</v>
      </c>
      <c r="G22" s="39">
        <v>83.44626594071589</v>
      </c>
      <c r="H22" s="39">
        <v>95.445851571006131</v>
      </c>
      <c r="I22" s="39">
        <v>89.007237062639504</v>
      </c>
      <c r="J22" s="39">
        <v>105.94586839078504</v>
      </c>
      <c r="K22" s="39">
        <v>87.593864600019572</v>
      </c>
      <c r="L22" s="40">
        <v>89.963870593815102</v>
      </c>
      <c r="M22" s="40">
        <v>984.74565728406969</v>
      </c>
    </row>
    <row r="23" spans="2:13" x14ac:dyDescent="0.35">
      <c r="B23" s="37">
        <v>20</v>
      </c>
      <c r="C23" s="39">
        <v>101.85873513366559</v>
      </c>
      <c r="D23" s="39">
        <v>115.36866608362351</v>
      </c>
      <c r="E23" s="39">
        <v>130.49564372947034</v>
      </c>
      <c r="F23" s="39">
        <v>118.05335159083749</v>
      </c>
      <c r="G23" s="39">
        <v>103.01910422559425</v>
      </c>
      <c r="H23" s="39">
        <v>99.456028472316973</v>
      </c>
      <c r="I23" s="39">
        <v>109.62700486061875</v>
      </c>
      <c r="J23" s="39">
        <v>92.277680971640322</v>
      </c>
      <c r="K23" s="39">
        <v>123.94618058622535</v>
      </c>
      <c r="L23" s="40">
        <v>64.958547927068366</v>
      </c>
      <c r="M23" s="40">
        <v>1059.0609435810609</v>
      </c>
    </row>
    <row r="24" spans="2:13" x14ac:dyDescent="0.35">
      <c r="B24" s="37">
        <v>21</v>
      </c>
      <c r="C24" s="39">
        <v>117.34960781834742</v>
      </c>
      <c r="D24" s="39">
        <v>103.16745066659216</v>
      </c>
      <c r="E24" s="39">
        <v>91.753912292396848</v>
      </c>
      <c r="F24" s="39">
        <v>74.065890299425277</v>
      </c>
      <c r="G24" s="39">
        <v>137.55439781242646</v>
      </c>
      <c r="H24" s="39">
        <v>70.956200844489715</v>
      </c>
      <c r="I24" s="39">
        <v>63.585676221344478</v>
      </c>
      <c r="J24" s="39">
        <v>83.394283382415054</v>
      </c>
      <c r="K24" s="39">
        <v>94.936783958776871</v>
      </c>
      <c r="L24" s="40">
        <v>87.581774688590102</v>
      </c>
      <c r="M24" s="40">
        <v>924.34597798480445</v>
      </c>
    </row>
    <row r="25" spans="2:13" x14ac:dyDescent="0.35">
      <c r="B25" s="37">
        <v>22</v>
      </c>
      <c r="C25" s="39">
        <v>153.81690521496196</v>
      </c>
      <c r="D25" s="39">
        <v>126.04259740829031</v>
      </c>
      <c r="E25" s="39">
        <v>90.513453076052016</v>
      </c>
      <c r="F25" s="39">
        <v>96.97626387198838</v>
      </c>
      <c r="G25" s="39">
        <v>92.577054345362114</v>
      </c>
      <c r="H25" s="39">
        <v>103.48359336731966</v>
      </c>
      <c r="I25" s="39">
        <v>108.57379396079423</v>
      </c>
      <c r="J25" s="39">
        <v>116.39131312475081</v>
      </c>
      <c r="K25" s="39">
        <v>67.208501828295965</v>
      </c>
      <c r="L25" s="40">
        <v>106.10195345317216</v>
      </c>
      <c r="M25" s="40">
        <v>1061.6854296509875</v>
      </c>
    </row>
    <row r="26" spans="2:13" x14ac:dyDescent="0.35">
      <c r="B26" s="37">
        <v>23</v>
      </c>
      <c r="C26" s="39">
        <v>138.13197040565751</v>
      </c>
      <c r="D26" s="39">
        <v>140.00923459980433</v>
      </c>
      <c r="E26" s="39">
        <v>126.09715930107295</v>
      </c>
      <c r="F26" s="39">
        <v>115.88379026324934</v>
      </c>
      <c r="G26" s="39">
        <v>94.572179484243605</v>
      </c>
      <c r="H26" s="39">
        <v>75.82886079662542</v>
      </c>
      <c r="I26" s="39">
        <v>65.46272824816981</v>
      </c>
      <c r="J26" s="39">
        <v>111.45283913291695</v>
      </c>
      <c r="K26" s="39">
        <v>76.787029978647453</v>
      </c>
      <c r="L26" s="40">
        <v>118.10993052710775</v>
      </c>
      <c r="M26" s="40">
        <v>1062.3357227374952</v>
      </c>
    </row>
    <row r="27" spans="2:13" x14ac:dyDescent="0.35">
      <c r="B27" s="37">
        <v>24</v>
      </c>
      <c r="C27" s="39">
        <v>86.40228840396037</v>
      </c>
      <c r="D27" s="39">
        <v>97.253751575330625</v>
      </c>
      <c r="E27" s="39">
        <v>116.86787866526107</v>
      </c>
      <c r="F27" s="39">
        <v>100.02958279153037</v>
      </c>
      <c r="G27" s="39">
        <v>72.614607999291977</v>
      </c>
      <c r="H27" s="39">
        <v>104.42169342016462</v>
      </c>
      <c r="I27" s="39">
        <v>163.8233739480176</v>
      </c>
      <c r="J27" s="39">
        <v>99.683671495087282</v>
      </c>
      <c r="K27" s="39">
        <v>88.459934877616746</v>
      </c>
      <c r="L27" s="40">
        <v>114.13395399699507</v>
      </c>
      <c r="M27" s="40">
        <v>1043.6907371732559</v>
      </c>
    </row>
    <row r="28" spans="2:13" x14ac:dyDescent="0.35">
      <c r="B28" s="37">
        <v>25</v>
      </c>
      <c r="C28" s="39">
        <v>110.35674242197774</v>
      </c>
      <c r="D28" s="39">
        <v>127.16212648212284</v>
      </c>
      <c r="E28" s="39">
        <v>136.47496593546703</v>
      </c>
      <c r="F28" s="39">
        <v>104.97724224750912</v>
      </c>
      <c r="G28" s="39">
        <v>103.79639692005264</v>
      </c>
      <c r="H28" s="39">
        <v>96.590908852105272</v>
      </c>
      <c r="I28" s="39">
        <v>68.8035402033818</v>
      </c>
      <c r="J28" s="39">
        <v>117.68608087764898</v>
      </c>
      <c r="K28" s="39">
        <v>134.56330694683211</v>
      </c>
      <c r="L28" s="40">
        <v>81.36390508871726</v>
      </c>
      <c r="M28" s="40">
        <v>1081.7752159758147</v>
      </c>
    </row>
    <row r="29" spans="2:13" x14ac:dyDescent="0.35">
      <c r="B29" s="37">
        <v>26</v>
      </c>
      <c r="C29" s="39">
        <v>118.42037510153274</v>
      </c>
      <c r="D29" s="39">
        <v>105.75637511146164</v>
      </c>
      <c r="E29" s="39">
        <v>38.94311862961267</v>
      </c>
      <c r="F29" s="39">
        <v>122.89237930707954</v>
      </c>
      <c r="G29" s="39">
        <v>123.59791589567661</v>
      </c>
      <c r="H29" s="39">
        <v>114.55047859020802</v>
      </c>
      <c r="I29" s="39">
        <v>114.0034736432286</v>
      </c>
      <c r="J29" s="39">
        <v>86.41504278391966</v>
      </c>
      <c r="K29" s="39">
        <v>92.047606698259827</v>
      </c>
      <c r="L29" s="40">
        <v>100.12060782682782</v>
      </c>
      <c r="M29" s="40">
        <v>1016.7473735878073</v>
      </c>
    </row>
    <row r="30" spans="2:13" x14ac:dyDescent="0.35">
      <c r="B30" s="37">
        <v>27</v>
      </c>
      <c r="C30" s="39">
        <v>187.6766643860966</v>
      </c>
      <c r="D30" s="39">
        <v>116.71012798917305</v>
      </c>
      <c r="E30" s="39">
        <v>81.288586534714199</v>
      </c>
      <c r="F30" s="39">
        <v>112.33372949725559</v>
      </c>
      <c r="G30" s="39">
        <v>106.29785333327185</v>
      </c>
      <c r="H30" s="39">
        <v>82.471219259991173</v>
      </c>
      <c r="I30" s="39">
        <v>93.692327960281489</v>
      </c>
      <c r="J30" s="39">
        <v>127.4004070522046</v>
      </c>
      <c r="K30" s="39">
        <v>60.311354359334032</v>
      </c>
      <c r="L30" s="40">
        <v>114.29162892868224</v>
      </c>
      <c r="M30" s="40">
        <v>1082.4738993010048</v>
      </c>
    </row>
    <row r="31" spans="2:13" x14ac:dyDescent="0.35">
      <c r="B31" s="37">
        <v>28</v>
      </c>
      <c r="C31" s="39">
        <v>110.73196929058933</v>
      </c>
      <c r="D31" s="39">
        <v>82.911983170255738</v>
      </c>
      <c r="E31" s="39">
        <v>108.59994690240508</v>
      </c>
      <c r="F31" s="39">
        <v>126.91341964801212</v>
      </c>
      <c r="G31" s="39">
        <v>115.53649564623382</v>
      </c>
      <c r="H31" s="39">
        <v>85.774216248484123</v>
      </c>
      <c r="I31" s="39">
        <v>79.566184362125654</v>
      </c>
      <c r="J31" s="39">
        <v>114.70470354138806</v>
      </c>
      <c r="K31" s="39">
        <v>113.59771159603966</v>
      </c>
      <c r="L31" s="40">
        <v>117.28770997308675</v>
      </c>
      <c r="M31" s="40">
        <v>1055.6243403786202</v>
      </c>
    </row>
    <row r="32" spans="2:13" x14ac:dyDescent="0.35">
      <c r="B32" s="37">
        <v>29</v>
      </c>
      <c r="C32" s="39">
        <v>116.5685711489965</v>
      </c>
      <c r="D32" s="39">
        <v>107.71212902766992</v>
      </c>
      <c r="E32" s="39">
        <v>92.798706051379511</v>
      </c>
      <c r="F32" s="39">
        <v>95.922272242833827</v>
      </c>
      <c r="G32" s="39">
        <v>97.810974231873146</v>
      </c>
      <c r="H32" s="39">
        <v>118.68626984052366</v>
      </c>
      <c r="I32" s="39">
        <v>80.872472000858366</v>
      </c>
      <c r="J32" s="39">
        <v>102.42813418863447</v>
      </c>
      <c r="K32" s="39">
        <v>75.912146927970923</v>
      </c>
      <c r="L32" s="40">
        <v>109.90455551868962</v>
      </c>
      <c r="M32" s="40">
        <v>998.61623117942986</v>
      </c>
    </row>
    <row r="33" spans="2:13" x14ac:dyDescent="0.35">
      <c r="B33" s="37">
        <v>30</v>
      </c>
      <c r="C33" s="39">
        <v>110.596942308831</v>
      </c>
      <c r="D33" s="39">
        <v>100.91756297108961</v>
      </c>
      <c r="E33" s="39">
        <v>74.306953475496059</v>
      </c>
      <c r="F33" s="39">
        <v>74.50472327113431</v>
      </c>
      <c r="G33" s="39">
        <v>105.42782051575642</v>
      </c>
      <c r="H33" s="39">
        <v>91.91396180973571</v>
      </c>
      <c r="I33" s="39">
        <v>100.17977598726085</v>
      </c>
      <c r="J33" s="39">
        <v>147.650808486605</v>
      </c>
      <c r="K33" s="39">
        <v>103.65616672562295</v>
      </c>
      <c r="L33" s="40">
        <v>98.868095177313563</v>
      </c>
      <c r="M33" s="40">
        <v>1008.0228107288455</v>
      </c>
    </row>
    <row r="34" spans="2:13" x14ac:dyDescent="0.35">
      <c r="B34" s="37">
        <v>31</v>
      </c>
      <c r="C34" s="39">
        <v>147.27072193143974</v>
      </c>
      <c r="D34" s="39">
        <v>139.2612641635595</v>
      </c>
      <c r="E34" s="39">
        <v>104.04014746850544</v>
      </c>
      <c r="F34" s="39">
        <v>84.101898453272028</v>
      </c>
      <c r="G34" s="39">
        <v>56.905647849851668</v>
      </c>
      <c r="H34" s="39">
        <v>112.09400286198978</v>
      </c>
      <c r="I34" s="39">
        <v>75.769075813070444</v>
      </c>
      <c r="J34" s="39">
        <v>85.911807816546215</v>
      </c>
      <c r="K34" s="39">
        <v>78.763253573646168</v>
      </c>
      <c r="L34" s="40">
        <v>85.668761949982425</v>
      </c>
      <c r="M34" s="40">
        <v>969.78658188186341</v>
      </c>
    </row>
    <row r="35" spans="2:13" x14ac:dyDescent="0.35">
      <c r="B35" s="37">
        <v>32</v>
      </c>
      <c r="C35" s="39">
        <v>103.6094849537447</v>
      </c>
      <c r="D35" s="39">
        <v>88.325577264117626</v>
      </c>
      <c r="E35" s="39">
        <v>111.78009700349787</v>
      </c>
      <c r="F35" s="39">
        <v>109.64867516200081</v>
      </c>
      <c r="G35" s="39">
        <v>105.67886124662714</v>
      </c>
      <c r="H35" s="39">
        <v>93.554623496660454</v>
      </c>
      <c r="I35" s="39">
        <v>83.907622285358471</v>
      </c>
      <c r="J35" s="39">
        <v>75.044179072773105</v>
      </c>
      <c r="K35" s="39">
        <v>104.93430788938836</v>
      </c>
      <c r="L35" s="40">
        <v>115.31998949390317</v>
      </c>
      <c r="M35" s="40">
        <v>991.80341786807162</v>
      </c>
    </row>
    <row r="36" spans="2:13" x14ac:dyDescent="0.35">
      <c r="B36" s="37">
        <v>33</v>
      </c>
      <c r="C36" s="39">
        <v>82.123269850847578</v>
      </c>
      <c r="D36" s="39">
        <v>121.91851765828717</v>
      </c>
      <c r="E36" s="39">
        <v>101.04067319887052</v>
      </c>
      <c r="F36" s="39">
        <v>112.49696607148852</v>
      </c>
      <c r="G36" s="39">
        <v>104.12473411001704</v>
      </c>
      <c r="H36" s="39">
        <v>107.90113194266357</v>
      </c>
      <c r="I36" s="39">
        <v>95.81410547090556</v>
      </c>
      <c r="J36" s="39">
        <v>66.462220101859003</v>
      </c>
      <c r="K36" s="39">
        <v>115.66333811440259</v>
      </c>
      <c r="L36" s="40">
        <v>88.795506938100573</v>
      </c>
      <c r="M36" s="40">
        <v>996.34046345744218</v>
      </c>
    </row>
    <row r="37" spans="2:13" x14ac:dyDescent="0.35">
      <c r="B37" s="37">
        <v>34</v>
      </c>
      <c r="C37" s="39">
        <v>75.119597149124402</v>
      </c>
      <c r="D37" s="39">
        <v>120.69693474885796</v>
      </c>
      <c r="E37" s="39">
        <v>109.33068426503112</v>
      </c>
      <c r="F37" s="39">
        <v>98.406758697534912</v>
      </c>
      <c r="G37" s="39">
        <v>81.954715961252504</v>
      </c>
      <c r="H37" s="39">
        <v>118.12613017336831</v>
      </c>
      <c r="I37" s="39">
        <v>70.629704693237201</v>
      </c>
      <c r="J37" s="39">
        <v>106.18510142495332</v>
      </c>
      <c r="K37" s="39">
        <v>113.33145510747981</v>
      </c>
      <c r="L37" s="40">
        <v>48.112213100628118</v>
      </c>
      <c r="M37" s="40">
        <v>941.89329532146758</v>
      </c>
    </row>
    <row r="38" spans="2:13" x14ac:dyDescent="0.35">
      <c r="B38" s="37">
        <v>35</v>
      </c>
      <c r="C38" s="39">
        <v>135.9396112944176</v>
      </c>
      <c r="D38" s="39">
        <v>109.49732702652271</v>
      </c>
      <c r="E38" s="39">
        <v>93.029027909978922</v>
      </c>
      <c r="F38" s="39">
        <v>97.244515517879293</v>
      </c>
      <c r="G38" s="39">
        <v>109.19698292291237</v>
      </c>
      <c r="H38" s="39">
        <v>100.33908920713593</v>
      </c>
      <c r="I38" s="39">
        <v>101.57494815646956</v>
      </c>
      <c r="J38" s="39">
        <v>102.10178204735358</v>
      </c>
      <c r="K38" s="39">
        <v>53.732414431470353</v>
      </c>
      <c r="L38" s="40">
        <v>135.12295357051445</v>
      </c>
      <c r="M38" s="40">
        <v>1037.7786520846548</v>
      </c>
    </row>
    <row r="39" spans="2:13" x14ac:dyDescent="0.35">
      <c r="B39" s="37">
        <v>36</v>
      </c>
      <c r="C39" s="39">
        <v>115.4873939831805</v>
      </c>
      <c r="D39" s="39">
        <v>79.825021725497137</v>
      </c>
      <c r="E39" s="39">
        <v>83.237440813326316</v>
      </c>
      <c r="F39" s="39">
        <v>100.10240260421685</v>
      </c>
      <c r="G39" s="39">
        <v>96.511747798833028</v>
      </c>
      <c r="H39" s="39">
        <v>94.898527829609137</v>
      </c>
      <c r="I39" s="39">
        <v>104.06363258049946</v>
      </c>
      <c r="J39" s="39">
        <v>112.0225632549153</v>
      </c>
      <c r="K39" s="39">
        <v>98.008332872679247</v>
      </c>
      <c r="L39" s="40">
        <v>99.701879599018568</v>
      </c>
      <c r="M39" s="40">
        <v>983.85894306177545</v>
      </c>
    </row>
    <row r="40" spans="2:13" x14ac:dyDescent="0.35">
      <c r="B40" s="37">
        <v>37</v>
      </c>
      <c r="C40" s="39">
        <v>121.84692162936257</v>
      </c>
      <c r="D40" s="39">
        <v>101.38298823393733</v>
      </c>
      <c r="E40" s="39">
        <v>79.160285379370265</v>
      </c>
      <c r="F40" s="39">
        <v>102.23037398765203</v>
      </c>
      <c r="G40" s="39">
        <v>92.556837132890848</v>
      </c>
      <c r="H40" s="39">
        <v>87.870195402255092</v>
      </c>
      <c r="I40" s="39">
        <v>105.47117557875139</v>
      </c>
      <c r="J40" s="39">
        <v>103.92284852882966</v>
      </c>
      <c r="K40" s="39">
        <v>141.89588864428688</v>
      </c>
      <c r="L40" s="40">
        <v>102.93577211893016</v>
      </c>
      <c r="M40" s="40">
        <v>1039.2732866362662</v>
      </c>
    </row>
    <row r="41" spans="2:13" x14ac:dyDescent="0.35">
      <c r="B41" s="37">
        <v>38</v>
      </c>
      <c r="C41" s="39">
        <v>100.88109649738078</v>
      </c>
      <c r="D41" s="39">
        <v>105.69822754580957</v>
      </c>
      <c r="E41" s="39">
        <v>113.85442744764897</v>
      </c>
      <c r="F41" s="39">
        <v>98.141264866334438</v>
      </c>
      <c r="G41" s="39">
        <v>115.34778969683889</v>
      </c>
      <c r="H41" s="39">
        <v>94.77399809637032</v>
      </c>
      <c r="I41" s="39">
        <v>106.52920707686934</v>
      </c>
      <c r="J41" s="39">
        <v>80.586239173521662</v>
      </c>
      <c r="K41" s="39">
        <v>92.833846220611164</v>
      </c>
      <c r="L41" s="40">
        <v>115.28529521983928</v>
      </c>
      <c r="M41" s="40">
        <v>1023.9313918412244</v>
      </c>
    </row>
    <row r="42" spans="2:13" x14ac:dyDescent="0.35">
      <c r="B42" s="37">
        <v>39</v>
      </c>
      <c r="C42" s="39">
        <v>88.570368662978069</v>
      </c>
      <c r="D42" s="39">
        <v>96.855745789958249</v>
      </c>
      <c r="E42" s="39">
        <v>94.258168654266299</v>
      </c>
      <c r="F42" s="39">
        <v>105.16369902760626</v>
      </c>
      <c r="G42" s="39">
        <v>104.36973885119885</v>
      </c>
      <c r="H42" s="39">
        <v>58.432163582358484</v>
      </c>
      <c r="I42" s="39">
        <v>102.1982130065968</v>
      </c>
      <c r="J42" s="39">
        <v>138.23679126269886</v>
      </c>
      <c r="K42" s="39">
        <v>73.542872844442442</v>
      </c>
      <c r="L42" s="40">
        <v>85.105923306963945</v>
      </c>
      <c r="M42" s="40">
        <v>946.73368498906814</v>
      </c>
    </row>
    <row r="43" spans="2:13" x14ac:dyDescent="0.35">
      <c r="B43" s="37">
        <v>40</v>
      </c>
      <c r="C43" s="39">
        <v>93.985912508585983</v>
      </c>
      <c r="D43" s="39">
        <v>96.781494028656908</v>
      </c>
      <c r="E43" s="39">
        <v>119.59853773804123</v>
      </c>
      <c r="F43" s="39">
        <v>90.856328924906748</v>
      </c>
      <c r="G43" s="39">
        <v>126.11083321999418</v>
      </c>
      <c r="H43" s="39">
        <v>89.279309789487499</v>
      </c>
      <c r="I43" s="39">
        <v>124.05230506693601</v>
      </c>
      <c r="J43" s="39">
        <v>97.327607888894434</v>
      </c>
      <c r="K43" s="39">
        <v>103.87130267492302</v>
      </c>
      <c r="L43" s="40">
        <v>54.334887021621384</v>
      </c>
      <c r="M43" s="40">
        <v>996.19851886204742</v>
      </c>
    </row>
    <row r="44" spans="2:13" x14ac:dyDescent="0.35">
      <c r="B44" s="37">
        <v>41</v>
      </c>
      <c r="C44" s="39">
        <v>110.80540353626337</v>
      </c>
      <c r="D44" s="39">
        <v>100.8765385100135</v>
      </c>
      <c r="E44" s="39">
        <v>107.13605995478839</v>
      </c>
      <c r="F44" s="39">
        <v>81.179194061352348</v>
      </c>
      <c r="G44" s="39">
        <v>99.064202037317671</v>
      </c>
      <c r="H44" s="39">
        <v>95.032301725550056</v>
      </c>
      <c r="I44" s="39">
        <v>59.106290838214797</v>
      </c>
      <c r="J44" s="39">
        <v>98.434197652999174</v>
      </c>
      <c r="K44" s="39">
        <v>116.52409589749223</v>
      </c>
      <c r="L44" s="40">
        <v>104.32254645976903</v>
      </c>
      <c r="M44" s="40">
        <v>972.48083067376058</v>
      </c>
    </row>
    <row r="45" spans="2:13" x14ac:dyDescent="0.35">
      <c r="B45" s="37">
        <v>42</v>
      </c>
      <c r="C45" s="39">
        <v>115.51543669760601</v>
      </c>
      <c r="D45" s="39">
        <v>40.330822042536361</v>
      </c>
      <c r="E45" s="39">
        <v>121.40438446082911</v>
      </c>
      <c r="F45" s="39">
        <v>113.56583997217398</v>
      </c>
      <c r="G45" s="39">
        <v>89.098249621943822</v>
      </c>
      <c r="H45" s="39">
        <v>112.66138184179019</v>
      </c>
      <c r="I45" s="39">
        <v>72.569513119551218</v>
      </c>
      <c r="J45" s="39">
        <v>85.734734560646956</v>
      </c>
      <c r="K45" s="39">
        <v>106.75195347136163</v>
      </c>
      <c r="L45" s="40">
        <v>78.516094544359476</v>
      </c>
      <c r="M45" s="40">
        <v>936.14841033279868</v>
      </c>
    </row>
    <row r="46" spans="2:13" x14ac:dyDescent="0.35">
      <c r="B46" s="37">
        <v>43</v>
      </c>
      <c r="C46" s="39">
        <v>100.65783102439568</v>
      </c>
      <c r="D46" s="39">
        <v>82.321817775831718</v>
      </c>
      <c r="E46" s="39">
        <v>61.407149611448958</v>
      </c>
      <c r="F46" s="39">
        <v>98.580463956128227</v>
      </c>
      <c r="G46" s="39">
        <v>107.66122359836545</v>
      </c>
      <c r="H46" s="39">
        <v>78.416113623090553</v>
      </c>
      <c r="I46" s="39">
        <v>88.313858608380585</v>
      </c>
      <c r="J46" s="39">
        <v>89.205907656334503</v>
      </c>
      <c r="K46" s="39">
        <v>122.40816859015773</v>
      </c>
      <c r="L46" s="40">
        <v>91.743559767877755</v>
      </c>
      <c r="M46" s="40">
        <v>920.71609421201106</v>
      </c>
    </row>
    <row r="47" spans="2:13" x14ac:dyDescent="0.35">
      <c r="B47" s="37">
        <v>44</v>
      </c>
      <c r="C47" s="39">
        <v>97.138235116483514</v>
      </c>
      <c r="D47" s="39">
        <v>97.03645932024412</v>
      </c>
      <c r="E47" s="39">
        <v>58.661106440997209</v>
      </c>
      <c r="F47" s="39">
        <v>100.61228359325867</v>
      </c>
      <c r="G47" s="39">
        <v>99.42415080307542</v>
      </c>
      <c r="H47" s="39">
        <v>109.4919364715756</v>
      </c>
      <c r="I47" s="39">
        <v>89.262389326343069</v>
      </c>
      <c r="J47" s="39">
        <v>76.006748705759151</v>
      </c>
      <c r="K47" s="39">
        <v>131.13659181283523</v>
      </c>
      <c r="L47" s="40">
        <v>110.83936699064013</v>
      </c>
      <c r="M47" s="40">
        <v>969.60926858121206</v>
      </c>
    </row>
    <row r="48" spans="2:13" x14ac:dyDescent="0.35">
      <c r="B48" s="37">
        <v>45</v>
      </c>
      <c r="C48" s="39">
        <v>52.502706637101909</v>
      </c>
      <c r="D48" s="39">
        <v>71.439589381383115</v>
      </c>
      <c r="E48" s="39">
        <v>107.71722365532972</v>
      </c>
      <c r="F48" s="39">
        <v>108.84158520078616</v>
      </c>
      <c r="G48" s="39">
        <v>132.00111416914609</v>
      </c>
      <c r="H48" s="39">
        <v>102.01459989499365</v>
      </c>
      <c r="I48" s="39">
        <v>87.424019815595045</v>
      </c>
      <c r="J48" s="39">
        <v>96.086526394954745</v>
      </c>
      <c r="K48" s="39">
        <v>123.20179891810012</v>
      </c>
      <c r="L48" s="40">
        <v>97.911987581439547</v>
      </c>
      <c r="M48" s="40">
        <v>979.14115164883026</v>
      </c>
    </row>
    <row r="49" spans="2:13" x14ac:dyDescent="0.35">
      <c r="B49" s="37">
        <v>46</v>
      </c>
      <c r="C49" s="39">
        <v>123.29140520437315</v>
      </c>
      <c r="D49" s="39">
        <v>67.231130915933491</v>
      </c>
      <c r="E49" s="39">
        <v>108.85213407727359</v>
      </c>
      <c r="F49" s="39">
        <v>99.51977753287656</v>
      </c>
      <c r="G49" s="39">
        <v>29.594550262046042</v>
      </c>
      <c r="H49" s="39">
        <v>113.32515571497142</v>
      </c>
      <c r="I49" s="39">
        <v>136.87658158667236</v>
      </c>
      <c r="J49" s="39">
        <v>81.086070318329689</v>
      </c>
      <c r="K49" s="39">
        <v>93.603855978947593</v>
      </c>
      <c r="L49" s="40">
        <v>77.421454264283412</v>
      </c>
      <c r="M49" s="40">
        <v>930.80211585570726</v>
      </c>
    </row>
    <row r="50" spans="2:13" x14ac:dyDescent="0.35">
      <c r="B50" s="37">
        <v>47</v>
      </c>
      <c r="C50" s="39">
        <v>118.08565963488213</v>
      </c>
      <c r="D50" s="39">
        <v>104.38862618764307</v>
      </c>
      <c r="E50" s="39">
        <v>114.85334456748352</v>
      </c>
      <c r="F50" s="39">
        <v>100.18432747470435</v>
      </c>
      <c r="G50" s="39">
        <v>148.20451570748546</v>
      </c>
      <c r="H50" s="39">
        <v>120.40588132711066</v>
      </c>
      <c r="I50" s="39">
        <v>82.665886916612067</v>
      </c>
      <c r="J50" s="39">
        <v>100.99507010312684</v>
      </c>
      <c r="K50" s="39">
        <v>112.53339995557701</v>
      </c>
      <c r="L50" s="40">
        <v>96.469805186615105</v>
      </c>
      <c r="M50" s="40">
        <v>1098.7865170612404</v>
      </c>
    </row>
    <row r="51" spans="2:13" x14ac:dyDescent="0.35">
      <c r="B51" s="37">
        <v>48</v>
      </c>
      <c r="C51" s="39">
        <v>86.649635678861173</v>
      </c>
      <c r="D51" s="39">
        <v>111.07838486448432</v>
      </c>
      <c r="E51" s="39">
        <v>70.922208454027754</v>
      </c>
      <c r="F51" s="39">
        <v>90.583425931562104</v>
      </c>
      <c r="G51" s="39">
        <v>119.92928191591876</v>
      </c>
      <c r="H51" s="39">
        <v>82.234735422719368</v>
      </c>
      <c r="I51" s="39">
        <v>104.3178292471698</v>
      </c>
      <c r="J51" s="39">
        <v>85.905276620656167</v>
      </c>
      <c r="K51" s="39">
        <v>85.602575234459664</v>
      </c>
      <c r="L51" s="40">
        <v>139.64916324668596</v>
      </c>
      <c r="M51" s="40">
        <v>976.872516616545</v>
      </c>
    </row>
    <row r="52" spans="2:13" x14ac:dyDescent="0.35">
      <c r="B52" s="37">
        <v>49</v>
      </c>
      <c r="C52" s="39">
        <v>99.492457488057269</v>
      </c>
      <c r="D52" s="39">
        <v>53.024728710924713</v>
      </c>
      <c r="E52" s="39">
        <v>131.45913801868076</v>
      </c>
      <c r="F52" s="39">
        <v>100.830962442059</v>
      </c>
      <c r="G52" s="39">
        <v>97.925755685646493</v>
      </c>
      <c r="H52" s="39">
        <v>91.331953591064277</v>
      </c>
      <c r="I52" s="39">
        <v>76.764662405242916</v>
      </c>
      <c r="J52" s="39">
        <v>80.664796637828189</v>
      </c>
      <c r="K52" s="39">
        <v>97.041088021025956</v>
      </c>
      <c r="L52" s="40">
        <v>92.743418476155682</v>
      </c>
      <c r="M52" s="40">
        <v>921.27896147668525</v>
      </c>
    </row>
    <row r="53" spans="2:13" x14ac:dyDescent="0.35">
      <c r="B53" s="37">
        <v>50</v>
      </c>
      <c r="C53" s="39">
        <v>106.90613324372356</v>
      </c>
      <c r="D53" s="39">
        <v>72.614607999291977</v>
      </c>
      <c r="E53" s="39">
        <v>77.906193390859912</v>
      </c>
      <c r="F53" s="39">
        <v>96.52106517678024</v>
      </c>
      <c r="G53" s="39">
        <v>112.99387264583552</v>
      </c>
      <c r="H53" s="39">
        <v>117.84480982486876</v>
      </c>
      <c r="I53" s="39">
        <v>104.22356140073704</v>
      </c>
      <c r="J53" s="39">
        <v>95.017985119733083</v>
      </c>
      <c r="K53" s="39">
        <v>107.51907888024962</v>
      </c>
      <c r="L53" s="40">
        <v>83.725918363957035</v>
      </c>
      <c r="M53" s="40">
        <v>975.27322604603671</v>
      </c>
    </row>
    <row r="54" spans="2:13" x14ac:dyDescent="0.35">
      <c r="B54" s="37">
        <v>51</v>
      </c>
      <c r="C54" s="39">
        <v>97.3737395442012</v>
      </c>
      <c r="D54" s="39">
        <v>57.668664685848576</v>
      </c>
      <c r="E54" s="39">
        <v>108.76784402366852</v>
      </c>
      <c r="F54" s="39">
        <v>104.0730290214662</v>
      </c>
      <c r="G54" s="39">
        <v>91.530602588449995</v>
      </c>
      <c r="H54" s="39">
        <v>97.691483523885324</v>
      </c>
      <c r="I54" s="39">
        <v>103.06080034902021</v>
      </c>
      <c r="J54" s="39">
        <v>117.26455383609924</v>
      </c>
      <c r="K54" s="39">
        <v>88.587760108122581</v>
      </c>
      <c r="L54" s="40">
        <v>126.91341964801212</v>
      </c>
      <c r="M54" s="40">
        <v>992.93189732877397</v>
      </c>
    </row>
    <row r="55" spans="2:13" x14ac:dyDescent="0.35">
      <c r="B55" s="37">
        <v>52</v>
      </c>
      <c r="C55" s="39">
        <v>82.580497488087445</v>
      </c>
      <c r="D55" s="39">
        <v>117.79703904366873</v>
      </c>
      <c r="E55" s="39">
        <v>90.642502317300099</v>
      </c>
      <c r="F55" s="39">
        <v>114.51043970705386</v>
      </c>
      <c r="G55" s="39">
        <v>72.372356804401434</v>
      </c>
      <c r="H55" s="39">
        <v>76.561813099820498</v>
      </c>
      <c r="I55" s="39">
        <v>121.34501087577844</v>
      </c>
      <c r="J55" s="39">
        <v>94.165979998634469</v>
      </c>
      <c r="K55" s="39">
        <v>93.153621548809554</v>
      </c>
      <c r="L55" s="40">
        <v>100.52575668302894</v>
      </c>
      <c r="M55" s="40">
        <v>963.65501756658364</v>
      </c>
    </row>
    <row r="56" spans="2:13" x14ac:dyDescent="0.35">
      <c r="B56" s="37">
        <v>53</v>
      </c>
      <c r="C56" s="39">
        <v>106.33222883792048</v>
      </c>
      <c r="D56" s="39">
        <v>89.222865139291102</v>
      </c>
      <c r="E56" s="39">
        <v>113.52129966506099</v>
      </c>
      <c r="F56" s="39">
        <v>96.87429827907134</v>
      </c>
      <c r="G56" s="39">
        <v>81.221352482783232</v>
      </c>
      <c r="H56" s="39">
        <v>103.08860910169071</v>
      </c>
      <c r="I56" s="39">
        <v>109.71921813298866</v>
      </c>
      <c r="J56" s="39">
        <v>76.527731456963565</v>
      </c>
      <c r="K56" s="39">
        <v>101.16384433235321</v>
      </c>
      <c r="L56" s="40">
        <v>125.82645783494138</v>
      </c>
      <c r="M56" s="40">
        <v>1003.4979052630647</v>
      </c>
    </row>
    <row r="57" spans="2:13" x14ac:dyDescent="0.35">
      <c r="B57" s="37">
        <v>54</v>
      </c>
      <c r="C57" s="39">
        <v>88.208132592083089</v>
      </c>
      <c r="D57" s="39">
        <v>113.33775633816254</v>
      </c>
      <c r="E57" s="39">
        <v>103.75897468713775</v>
      </c>
      <c r="F57" s="39">
        <v>130.47670514245451</v>
      </c>
      <c r="G57" s="39">
        <v>86.421417106834156</v>
      </c>
      <c r="H57" s="39">
        <v>90.877626981693311</v>
      </c>
      <c r="I57" s="39">
        <v>103.62348630480423</v>
      </c>
      <c r="J57" s="39">
        <v>99.30572725385926</v>
      </c>
      <c r="K57" s="39">
        <v>71.937720509616028</v>
      </c>
      <c r="L57" s="40">
        <v>76.321562108522372</v>
      </c>
      <c r="M57" s="40">
        <v>964.26910902516727</v>
      </c>
    </row>
    <row r="58" spans="2:13" x14ac:dyDescent="0.35">
      <c r="B58" s="37">
        <v>55</v>
      </c>
      <c r="C58" s="39">
        <v>122.323697544792</v>
      </c>
      <c r="D58" s="39">
        <v>102.70931316657833</v>
      </c>
      <c r="E58" s="39">
        <v>115.67040968036439</v>
      </c>
      <c r="F58" s="39">
        <v>79.198486788403713</v>
      </c>
      <c r="G58" s="39">
        <v>85.866046003004953</v>
      </c>
      <c r="H58" s="39">
        <v>88.552964877176109</v>
      </c>
      <c r="I58" s="39">
        <v>100.18432747470435</v>
      </c>
      <c r="J58" s="39">
        <v>93.520125780107634</v>
      </c>
      <c r="K58" s="39">
        <v>87.690355204246018</v>
      </c>
      <c r="L58" s="40">
        <v>47.307383273187725</v>
      </c>
      <c r="M58" s="40">
        <v>923.02310979256515</v>
      </c>
    </row>
    <row r="59" spans="2:13" x14ac:dyDescent="0.35">
      <c r="B59" s="37">
        <v>56</v>
      </c>
      <c r="C59" s="39">
        <v>96.025565724680291</v>
      </c>
      <c r="D59" s="39">
        <v>125.61360444964396</v>
      </c>
      <c r="E59" s="39">
        <v>118.15857536042893</v>
      </c>
      <c r="F59" s="39">
        <v>84.07324324736679</v>
      </c>
      <c r="G59" s="39">
        <v>111.72720170583887</v>
      </c>
      <c r="H59" s="39">
        <v>105.58214993310804</v>
      </c>
      <c r="I59" s="39">
        <v>87.086626936746171</v>
      </c>
      <c r="J59" s="39">
        <v>62.837495179860802</v>
      </c>
      <c r="K59" s="39">
        <v>69.02171707650723</v>
      </c>
      <c r="L59" s="40">
        <v>112.36387087470283</v>
      </c>
      <c r="M59" s="40">
        <v>972.49005048888375</v>
      </c>
    </row>
    <row r="60" spans="2:13" x14ac:dyDescent="0.35">
      <c r="B60" s="37">
        <v>57</v>
      </c>
      <c r="C60" s="39">
        <v>59.322847245209545</v>
      </c>
      <c r="D60" s="39">
        <v>105.23079761204508</v>
      </c>
      <c r="E60" s="39">
        <v>98.383889370883523</v>
      </c>
      <c r="F60" s="39">
        <v>82.321817775831718</v>
      </c>
      <c r="G60" s="39">
        <v>119.08458831883497</v>
      </c>
      <c r="H60" s="39">
        <v>102.17065342219038</v>
      </c>
      <c r="I60" s="39">
        <v>99.077878392337723</v>
      </c>
      <c r="J60" s="39">
        <v>128.95919625798714</v>
      </c>
      <c r="K60" s="39">
        <v>104.40751949868009</v>
      </c>
      <c r="L60" s="40">
        <v>115.10587541739436</v>
      </c>
      <c r="M60" s="40">
        <v>1014.0650633113946</v>
      </c>
    </row>
    <row r="61" spans="2:13" x14ac:dyDescent="0.35">
      <c r="B61" s="37">
        <v>58</v>
      </c>
      <c r="C61" s="39">
        <v>90.182814915917461</v>
      </c>
      <c r="D61" s="39">
        <v>123.14606963924457</v>
      </c>
      <c r="E61" s="39">
        <v>61.003063137618497</v>
      </c>
      <c r="F61" s="39">
        <v>118.36276224728245</v>
      </c>
      <c r="G61" s="39">
        <v>122.0213841712952</v>
      </c>
      <c r="H61" s="39">
        <v>94.175692848434196</v>
      </c>
      <c r="I61" s="39">
        <v>108.47460911861754</v>
      </c>
      <c r="J61" s="39">
        <v>112.38801249162395</v>
      </c>
      <c r="K61" s="39">
        <v>77.389292292320519</v>
      </c>
      <c r="L61" s="40">
        <v>120.80151321159629</v>
      </c>
      <c r="M61" s="40">
        <v>1027.9452140739506</v>
      </c>
    </row>
    <row r="62" spans="2:13" x14ac:dyDescent="0.35">
      <c r="B62" s="37">
        <v>59</v>
      </c>
      <c r="C62" s="39">
        <v>140.21401207224119</v>
      </c>
      <c r="D62" s="39">
        <v>37.643056994259524</v>
      </c>
      <c r="E62" s="39">
        <v>123.85249381241486</v>
      </c>
      <c r="F62" s="39">
        <v>106.42075294199864</v>
      </c>
      <c r="G62" s="39">
        <v>88.395769909298195</v>
      </c>
      <c r="H62" s="39">
        <v>107.49881887347654</v>
      </c>
      <c r="I62" s="39">
        <v>59.01856423907752</v>
      </c>
      <c r="J62" s="39">
        <v>90.856328924906748</v>
      </c>
      <c r="K62" s="39">
        <v>158.23706348044351</v>
      </c>
      <c r="L62" s="40">
        <v>113.09335443472192</v>
      </c>
      <c r="M62" s="40">
        <v>1025.2302156828387</v>
      </c>
    </row>
    <row r="63" spans="2:13" x14ac:dyDescent="0.35">
      <c r="B63" s="37">
        <v>60</v>
      </c>
      <c r="C63" s="39">
        <v>64.205078621107887</v>
      </c>
      <c r="D63" s="39">
        <v>137.42237036490991</v>
      </c>
      <c r="E63" s="39">
        <v>82.274372191538376</v>
      </c>
      <c r="F63" s="39">
        <v>128.75831475970739</v>
      </c>
      <c r="G63" s="39">
        <v>86.287152577750319</v>
      </c>
      <c r="H63" s="39">
        <v>118.57774547917326</v>
      </c>
      <c r="I63" s="39">
        <v>107.38759273014358</v>
      </c>
      <c r="J63" s="39">
        <v>98.913715350905747</v>
      </c>
      <c r="K63" s="39">
        <v>121.98015418958809</v>
      </c>
      <c r="L63" s="40">
        <v>105.36526465530459</v>
      </c>
      <c r="M63" s="40">
        <v>1051.1717609201291</v>
      </c>
    </row>
    <row r="64" spans="2:13" x14ac:dyDescent="0.35">
      <c r="B64" s="37">
        <v>61</v>
      </c>
      <c r="C64" s="39">
        <v>89.792981131416454</v>
      </c>
      <c r="D64" s="39">
        <v>77.22743821514355</v>
      </c>
      <c r="E64" s="39">
        <v>104.34141898581194</v>
      </c>
      <c r="F64" s="39">
        <v>86.906645565278112</v>
      </c>
      <c r="G64" s="39">
        <v>125.13336712027971</v>
      </c>
      <c r="H64" s="39">
        <v>111.55171887604672</v>
      </c>
      <c r="I64" s="39">
        <v>106.81156382247102</v>
      </c>
      <c r="J64" s="39">
        <v>81.380596941959581</v>
      </c>
      <c r="K64" s="39">
        <v>75.721069084570772</v>
      </c>
      <c r="L64" s="40">
        <v>83.177333308949287</v>
      </c>
      <c r="M64" s="40">
        <v>942.04413305192713</v>
      </c>
    </row>
    <row r="65" spans="2:13" x14ac:dyDescent="0.35">
      <c r="B65" s="37">
        <v>62</v>
      </c>
      <c r="C65" s="39">
        <v>100.58040333121824</v>
      </c>
      <c r="D65" s="39">
        <v>124.55811701570055</v>
      </c>
      <c r="E65" s="39">
        <v>110.46819193549773</v>
      </c>
      <c r="F65" s="39">
        <v>60.96565278487391</v>
      </c>
      <c r="G65" s="39">
        <v>72.125705198845324</v>
      </c>
      <c r="H65" s="39">
        <v>68.84348292752594</v>
      </c>
      <c r="I65" s="39">
        <v>103.59548631237169</v>
      </c>
      <c r="J65" s="39">
        <v>97.078108896469757</v>
      </c>
      <c r="K65" s="39">
        <v>99.528883903017999</v>
      </c>
      <c r="L65" s="40">
        <v>102.69546611729108</v>
      </c>
      <c r="M65" s="40">
        <v>940.43949842281222</v>
      </c>
    </row>
    <row r="66" spans="2:13" x14ac:dyDescent="0.35">
      <c r="B66" s="37">
        <v>63</v>
      </c>
      <c r="C66" s="39">
        <v>94.408187881349107</v>
      </c>
      <c r="D66" s="39">
        <v>96.786136742729383</v>
      </c>
      <c r="E66" s="39">
        <v>75.132128114409952</v>
      </c>
      <c r="F66" s="39">
        <v>93.044000432065019</v>
      </c>
      <c r="G66" s="39">
        <v>99.26017007316932</v>
      </c>
      <c r="H66" s="39">
        <v>86.40228840396037</v>
      </c>
      <c r="I66" s="39">
        <v>90.604922122119831</v>
      </c>
      <c r="J66" s="39">
        <v>124.84284293888206</v>
      </c>
      <c r="K66" s="39">
        <v>99.282949381753042</v>
      </c>
      <c r="L66" s="40">
        <v>61.003063137618497</v>
      </c>
      <c r="M66" s="40">
        <v>920.76668922805652</v>
      </c>
    </row>
    <row r="67" spans="2:13" x14ac:dyDescent="0.35">
      <c r="B67" s="37">
        <v>64</v>
      </c>
      <c r="C67" s="39">
        <v>139.76799921900601</v>
      </c>
      <c r="D67" s="39">
        <v>121.87756455450152</v>
      </c>
      <c r="E67" s="39">
        <v>138.59285038855103</v>
      </c>
      <c r="F67" s="39">
        <v>104.80571080063658</v>
      </c>
      <c r="G67" s="39">
        <v>115.41746553508199</v>
      </c>
      <c r="H67" s="39">
        <v>80.115809330600612</v>
      </c>
      <c r="I67" s="39">
        <v>102.69546611729108</v>
      </c>
      <c r="J67" s="39">
        <v>124.52139259665789</v>
      </c>
      <c r="K67" s="39">
        <v>80.007378108595091</v>
      </c>
      <c r="L67" s="40">
        <v>106.41090762072918</v>
      </c>
      <c r="M67" s="40">
        <v>1114.212544271651</v>
      </c>
    </row>
    <row r="68" spans="2:13" x14ac:dyDescent="0.35">
      <c r="B68" s="37">
        <v>65</v>
      </c>
      <c r="C68" s="39">
        <v>85.74790357908806</v>
      </c>
      <c r="D68" s="39">
        <v>109.62158986191054</v>
      </c>
      <c r="E68" s="39">
        <v>79.188945131497505</v>
      </c>
      <c r="F68" s="39">
        <v>109.07982235112389</v>
      </c>
      <c r="G68" s="39">
        <v>96.072463514960901</v>
      </c>
      <c r="H68" s="39">
        <v>141.9434958608573</v>
      </c>
      <c r="I68" s="39">
        <v>130.76371329418268</v>
      </c>
      <c r="J68" s="39">
        <v>115.26450838527285</v>
      </c>
      <c r="K68" s="39">
        <v>103.376519315755</v>
      </c>
      <c r="L68" s="40">
        <v>171.57572775463507</v>
      </c>
      <c r="M68" s="40">
        <v>1142.6346890492837</v>
      </c>
    </row>
    <row r="69" spans="2:13" x14ac:dyDescent="0.35">
      <c r="B69" s="37">
        <v>66</v>
      </c>
      <c r="C69" s="39">
        <v>95.771728635119047</v>
      </c>
      <c r="D69" s="39">
        <v>120.5930446670709</v>
      </c>
      <c r="E69" s="39">
        <v>97.714472159816594</v>
      </c>
      <c r="F69" s="39">
        <v>67.117580921085803</v>
      </c>
      <c r="G69" s="39">
        <v>85.54282233851734</v>
      </c>
      <c r="H69" s="39">
        <v>89.453513351986146</v>
      </c>
      <c r="I69" s="39">
        <v>100.44379788006692</v>
      </c>
      <c r="J69" s="39">
        <v>104.94384585883822</v>
      </c>
      <c r="K69" s="39">
        <v>81.735551811327014</v>
      </c>
      <c r="L69" s="40">
        <v>84.336661885597408</v>
      </c>
      <c r="M69" s="40">
        <v>927.65301950942546</v>
      </c>
    </row>
    <row r="70" spans="2:13" x14ac:dyDescent="0.35">
      <c r="B70" s="37">
        <v>67</v>
      </c>
      <c r="C70" s="39">
        <v>69.914797261046388</v>
      </c>
      <c r="D70" s="39">
        <v>103.21386325727065</v>
      </c>
      <c r="E70" s="39">
        <v>94.083336338890462</v>
      </c>
      <c r="F70" s="39">
        <v>121.03212901626645</v>
      </c>
      <c r="G70" s="39">
        <v>118.88848084159154</v>
      </c>
      <c r="H70" s="39">
        <v>97.930344716704454</v>
      </c>
      <c r="I70" s="39">
        <v>74.333484129149326</v>
      </c>
      <c r="J70" s="39">
        <v>70.716406846504825</v>
      </c>
      <c r="K70" s="39">
        <v>122.41876082373906</v>
      </c>
      <c r="L70" s="40">
        <v>134.12789599370259</v>
      </c>
      <c r="M70" s="40">
        <v>1006.6594992248658</v>
      </c>
    </row>
    <row r="71" spans="2:13" x14ac:dyDescent="0.35">
      <c r="B71" s="37">
        <v>68</v>
      </c>
      <c r="C71" s="39">
        <v>102.29932046083647</v>
      </c>
      <c r="D71" s="39">
        <v>67.276268791361446</v>
      </c>
      <c r="E71" s="39">
        <v>85.234622761209934</v>
      </c>
      <c r="F71" s="39">
        <v>120.47113786737445</v>
      </c>
      <c r="G71" s="39">
        <v>127.16212648212284</v>
      </c>
      <c r="H71" s="39">
        <v>79.68688084882217</v>
      </c>
      <c r="I71" s="39">
        <v>121.99045122355663</v>
      </c>
      <c r="J71" s="39">
        <v>110.60816788441335</v>
      </c>
      <c r="K71" s="39">
        <v>98.447915421219534</v>
      </c>
      <c r="L71" s="40">
        <v>74.119819804711867</v>
      </c>
      <c r="M71" s="40">
        <v>987.2967115456288</v>
      </c>
    </row>
    <row r="72" spans="2:13" x14ac:dyDescent="0.35">
      <c r="B72" s="37">
        <v>69</v>
      </c>
      <c r="C72" s="39">
        <v>111.04410126904899</v>
      </c>
      <c r="D72" s="39">
        <v>94.306614786056329</v>
      </c>
      <c r="E72" s="39">
        <v>76.356125797227506</v>
      </c>
      <c r="F72" s="39">
        <v>45.226347581701106</v>
      </c>
      <c r="G72" s="39">
        <v>109.01080580964879</v>
      </c>
      <c r="H72" s="39">
        <v>140.42232623616911</v>
      </c>
      <c r="I72" s="39">
        <v>72.110139302277091</v>
      </c>
      <c r="J72" s="39">
        <v>94.141688761607313</v>
      </c>
      <c r="K72" s="39">
        <v>120.10178728436826</v>
      </c>
      <c r="L72" s="40">
        <v>76.641031130916488</v>
      </c>
      <c r="M72" s="40">
        <v>939.36096795902097</v>
      </c>
    </row>
    <row r="73" spans="2:13" x14ac:dyDescent="0.35">
      <c r="B73" s="37">
        <v>70</v>
      </c>
      <c r="C73" s="39">
        <v>78.694445474147756</v>
      </c>
      <c r="D73" s="39">
        <v>97.008681980349635</v>
      </c>
      <c r="E73" s="39">
        <v>84.151940536861105</v>
      </c>
      <c r="F73" s="39">
        <v>99.07331968179318</v>
      </c>
      <c r="G73" s="39">
        <v>133.90335163016121</v>
      </c>
      <c r="H73" s="39">
        <v>108.86796419051126</v>
      </c>
      <c r="I73" s="39">
        <v>79.714604654180647</v>
      </c>
      <c r="J73" s="39">
        <v>78.664862630600851</v>
      </c>
      <c r="K73" s="39">
        <v>127.22130804439833</v>
      </c>
      <c r="L73" s="40">
        <v>60.507490529267123</v>
      </c>
      <c r="M73" s="40">
        <v>947.80796935227124</v>
      </c>
    </row>
    <row r="74" spans="2:13" x14ac:dyDescent="0.35">
      <c r="B74" s="37">
        <v>71</v>
      </c>
      <c r="C74" s="39">
        <v>89.936380050052492</v>
      </c>
      <c r="D74" s="39">
        <v>54.529059671413656</v>
      </c>
      <c r="E74" s="39">
        <v>100.02503158882833</v>
      </c>
      <c r="F74" s="39">
        <v>77.697346549970447</v>
      </c>
      <c r="G74" s="39">
        <v>92.308242042742933</v>
      </c>
      <c r="H74" s="39">
        <v>104.51627343325407</v>
      </c>
      <c r="I74" s="39">
        <v>92.657810476741659</v>
      </c>
      <c r="J74" s="39">
        <v>103.45098961994979</v>
      </c>
      <c r="K74" s="39">
        <v>120.32237112674089</v>
      </c>
      <c r="L74" s="40">
        <v>118.11802844193258</v>
      </c>
      <c r="M74" s="40">
        <v>953.56153300162691</v>
      </c>
    </row>
    <row r="75" spans="2:13" x14ac:dyDescent="0.35">
      <c r="B75" s="37">
        <v>72</v>
      </c>
      <c r="C75" s="39">
        <v>153.30371471410271</v>
      </c>
      <c r="D75" s="39">
        <v>71.373946193911479</v>
      </c>
      <c r="E75" s="39">
        <v>49.766149635808141</v>
      </c>
      <c r="F75" s="39">
        <v>83.086795911191317</v>
      </c>
      <c r="G75" s="39">
        <v>180.43583619016752</v>
      </c>
      <c r="H75" s="39">
        <v>97.281454358313084</v>
      </c>
      <c r="I75" s="39">
        <v>60.350836753313985</v>
      </c>
      <c r="J75" s="39">
        <v>100.06144129709996</v>
      </c>
      <c r="K75" s="39">
        <v>88.454108698903553</v>
      </c>
      <c r="L75" s="40">
        <v>63.248392730623642</v>
      </c>
      <c r="M75" s="40">
        <v>947.36267648343528</v>
      </c>
    </row>
    <row r="76" spans="2:13" x14ac:dyDescent="0.35">
      <c r="B76" s="37">
        <v>73</v>
      </c>
      <c r="C76" s="39">
        <v>133.08940035557546</v>
      </c>
      <c r="D76" s="39">
        <v>156.4580358199407</v>
      </c>
      <c r="E76" s="39">
        <v>45.646103579266246</v>
      </c>
      <c r="F76" s="39">
        <v>64.931439900565493</v>
      </c>
      <c r="G76" s="39">
        <v>94.195112322580925</v>
      </c>
      <c r="H76" s="39">
        <v>110.70378078914453</v>
      </c>
      <c r="I76" s="39">
        <v>103.73092123973765</v>
      </c>
      <c r="J76" s="39">
        <v>97.050344692610537</v>
      </c>
      <c r="K76" s="39">
        <v>82.36125761759628</v>
      </c>
      <c r="L76" s="40">
        <v>107.97805307257585</v>
      </c>
      <c r="M76" s="40">
        <v>996.14444938959377</v>
      </c>
    </row>
    <row r="77" spans="2:13" x14ac:dyDescent="0.35">
      <c r="B77" s="37">
        <v>74</v>
      </c>
      <c r="C77" s="39">
        <v>111.12416905190076</v>
      </c>
      <c r="D77" s="39">
        <v>92.062993232033676</v>
      </c>
      <c r="E77" s="39">
        <v>81.735551811327014</v>
      </c>
      <c r="F77" s="39">
        <v>114.78564289244407</v>
      </c>
      <c r="G77" s="39">
        <v>111.23899687654848</v>
      </c>
      <c r="H77" s="39">
        <v>82.242669989750979</v>
      </c>
      <c r="I77" s="39">
        <v>154.63203452719492</v>
      </c>
      <c r="J77" s="39">
        <v>102.53406119426572</v>
      </c>
      <c r="K77" s="39">
        <v>120.33162846871409</v>
      </c>
      <c r="L77" s="40">
        <v>77.259949449313396</v>
      </c>
      <c r="M77" s="40">
        <v>1047.947697493493</v>
      </c>
    </row>
    <row r="78" spans="2:13" x14ac:dyDescent="0.35">
      <c r="B78" s="37">
        <v>75</v>
      </c>
      <c r="C78" s="39">
        <v>97.516612913707704</v>
      </c>
      <c r="D78" s="39">
        <v>158.6283814866737</v>
      </c>
      <c r="E78" s="39">
        <v>89.565292047707558</v>
      </c>
      <c r="F78" s="39">
        <v>78.605526965033661</v>
      </c>
      <c r="G78" s="39">
        <v>102.65393684606364</v>
      </c>
      <c r="H78" s="39">
        <v>121.53381485872306</v>
      </c>
      <c r="I78" s="39">
        <v>108.79415994220012</v>
      </c>
      <c r="J78" s="39">
        <v>90.73356807508037</v>
      </c>
      <c r="K78" s="39">
        <v>95.969244189310643</v>
      </c>
      <c r="L78" s="40">
        <v>84.144799783170313</v>
      </c>
      <c r="M78" s="40">
        <v>1028.1453371076709</v>
      </c>
    </row>
    <row r="79" spans="2:13" x14ac:dyDescent="0.35">
      <c r="B79" s="37">
        <v>76</v>
      </c>
      <c r="C79" s="39">
        <v>105.1924446901134</v>
      </c>
      <c r="D79" s="39">
        <v>88.552964877176109</v>
      </c>
      <c r="E79" s="39">
        <v>108.620884884547</v>
      </c>
      <c r="F79" s="39">
        <v>70.664453674325046</v>
      </c>
      <c r="G79" s="39">
        <v>91.468005821905237</v>
      </c>
      <c r="H79" s="39">
        <v>108.99490131377686</v>
      </c>
      <c r="I79" s="39">
        <v>113.97747585561068</v>
      </c>
      <c r="J79" s="39">
        <v>120.50854797180682</v>
      </c>
      <c r="K79" s="39">
        <v>110.89607287156097</v>
      </c>
      <c r="L79" s="40">
        <v>62.708250353964566</v>
      </c>
      <c r="M79" s="40">
        <v>981.58400231478674</v>
      </c>
    </row>
    <row r="80" spans="2:13" x14ac:dyDescent="0.35">
      <c r="B80" s="37">
        <v>77</v>
      </c>
      <c r="C80" s="39">
        <v>80.621199936387896</v>
      </c>
      <c r="D80" s="39">
        <v>100.12060782682782</v>
      </c>
      <c r="E80" s="39">
        <v>123.93443669183279</v>
      </c>
      <c r="F80" s="39">
        <v>52.951559808632815</v>
      </c>
      <c r="G80" s="39">
        <v>114.18637791258604</v>
      </c>
      <c r="H80" s="39">
        <v>95.122884218944719</v>
      </c>
      <c r="I80" s="39">
        <v>101.39669281750948</v>
      </c>
      <c r="J80" s="39">
        <v>104.09652614497547</v>
      </c>
      <c r="K80" s="39">
        <v>97.346063153936385</v>
      </c>
      <c r="L80" s="40">
        <v>103.40909114789476</v>
      </c>
      <c r="M80" s="40">
        <v>973.18543965952801</v>
      </c>
    </row>
    <row r="81" spans="2:13" x14ac:dyDescent="0.35">
      <c r="B81" s="37">
        <v>78</v>
      </c>
      <c r="C81" s="39">
        <v>106.06776237142368</v>
      </c>
      <c r="D81" s="39">
        <v>121.1487240754691</v>
      </c>
      <c r="E81" s="39">
        <v>57.165450742931533</v>
      </c>
      <c r="F81" s="39">
        <v>68.041397024599803</v>
      </c>
      <c r="G81" s="39">
        <v>79.378689307043999</v>
      </c>
      <c r="H81" s="39">
        <v>105.37007380745348</v>
      </c>
      <c r="I81" s="39">
        <v>86.750294259390969</v>
      </c>
      <c r="J81" s="39">
        <v>87.798426549319828</v>
      </c>
      <c r="K81" s="39">
        <v>85.87913116402764</v>
      </c>
      <c r="L81" s="40">
        <v>103.67017719131027</v>
      </c>
      <c r="M81" s="40">
        <v>901.27012649297035</v>
      </c>
    </row>
    <row r="82" spans="2:13" x14ac:dyDescent="0.35">
      <c r="B82" s="37">
        <v>79</v>
      </c>
      <c r="C82" s="39">
        <v>95.445851571006131</v>
      </c>
      <c r="D82" s="39">
        <v>103.98381783298899</v>
      </c>
      <c r="E82" s="39">
        <v>140.04991308974277</v>
      </c>
      <c r="F82" s="39">
        <v>80.250334573842551</v>
      </c>
      <c r="G82" s="39">
        <v>104.83902143853861</v>
      </c>
      <c r="H82" s="39">
        <v>95.146696325066173</v>
      </c>
      <c r="I82" s="39">
        <v>86.869223284027868</v>
      </c>
      <c r="J82" s="39">
        <v>122.47183403745341</v>
      </c>
      <c r="K82" s="39">
        <v>59.149915207047947</v>
      </c>
      <c r="L82" s="40">
        <v>85.99002182309961</v>
      </c>
      <c r="M82" s="40">
        <v>974.19662918281392</v>
      </c>
    </row>
    <row r="83" spans="2:13" x14ac:dyDescent="0.35">
      <c r="B83" s="37">
        <v>80</v>
      </c>
      <c r="C83" s="39">
        <v>106.98595046805107</v>
      </c>
      <c r="D83" s="39">
        <v>89.442309364678934</v>
      </c>
      <c r="E83" s="39">
        <v>92.67293231391676</v>
      </c>
      <c r="F83" s="39">
        <v>133.04311215942886</v>
      </c>
      <c r="G83" s="39">
        <v>75.947694933063985</v>
      </c>
      <c r="H83" s="39">
        <v>123.16833616278238</v>
      </c>
      <c r="I83" s="39">
        <v>59.365694644815598</v>
      </c>
      <c r="J83" s="39">
        <v>96.002104314457512</v>
      </c>
      <c r="K83" s="39">
        <v>93.322433162457443</v>
      </c>
      <c r="L83" s="40">
        <v>118.9054424283014</v>
      </c>
      <c r="M83" s="40">
        <v>988.85600995195387</v>
      </c>
    </row>
    <row r="84" spans="2:13" x14ac:dyDescent="0.35">
      <c r="B84" s="37">
        <v>81</v>
      </c>
      <c r="C84" s="39">
        <v>104.10122660537441</v>
      </c>
      <c r="D84" s="39">
        <v>99.091554081610951</v>
      </c>
      <c r="E84" s="39">
        <v>105.02498804810588</v>
      </c>
      <c r="F84" s="39">
        <v>111.45864451916198</v>
      </c>
      <c r="G84" s="39">
        <v>56.423214638148771</v>
      </c>
      <c r="H84" s="39">
        <v>117.7177112527062</v>
      </c>
      <c r="I84" s="39">
        <v>107.95752369925722</v>
      </c>
      <c r="J84" s="39">
        <v>87.702388120338583</v>
      </c>
      <c r="K84" s="39">
        <v>120.01984392580597</v>
      </c>
      <c r="L84" s="40">
        <v>90.345904681472661</v>
      </c>
      <c r="M84" s="40">
        <v>999.84299957198255</v>
      </c>
    </row>
    <row r="85" spans="2:13" x14ac:dyDescent="0.35">
      <c r="B85" s="37">
        <v>82</v>
      </c>
      <c r="C85" s="39">
        <v>94.970234983007941</v>
      </c>
      <c r="D85" s="39">
        <v>132.54476181188036</v>
      </c>
      <c r="E85" s="39">
        <v>84.976381747958129</v>
      </c>
      <c r="F85" s="39">
        <v>92.073247045871895</v>
      </c>
      <c r="G85" s="39">
        <v>83.979811188362191</v>
      </c>
      <c r="H85" s="39">
        <v>112.77780496523016</v>
      </c>
      <c r="I85" s="39">
        <v>113.5913334497513</v>
      </c>
      <c r="J85" s="39">
        <v>94.548098131859447</v>
      </c>
      <c r="K85" s="39">
        <v>56.090358187551111</v>
      </c>
      <c r="L85" s="40">
        <v>105.82916331663399</v>
      </c>
      <c r="M85" s="40">
        <v>971.38119482810657</v>
      </c>
    </row>
    <row r="86" spans="2:13" x14ac:dyDescent="0.35">
      <c r="B86" s="37">
        <v>83</v>
      </c>
      <c r="C86" s="39">
        <v>110.16281552481161</v>
      </c>
      <c r="D86" s="39">
        <v>155.20922051332278</v>
      </c>
      <c r="E86" s="39">
        <v>108.3030672198083</v>
      </c>
      <c r="F86" s="39">
        <v>95.682170752830231</v>
      </c>
      <c r="G86" s="39">
        <v>120.19332832084719</v>
      </c>
      <c r="H86" s="39">
        <v>114.06861096674</v>
      </c>
      <c r="I86" s="39">
        <v>109.42195060132647</v>
      </c>
      <c r="J86" s="39">
        <v>94.687605073403688</v>
      </c>
      <c r="K86" s="39">
        <v>76.975801534321263</v>
      </c>
      <c r="L86" s="40">
        <v>120.88759733274117</v>
      </c>
      <c r="M86" s="40">
        <v>1105.5921678401528</v>
      </c>
    </row>
    <row r="87" spans="2:13" x14ac:dyDescent="0.35">
      <c r="B87" s="37">
        <v>84</v>
      </c>
      <c r="C87" s="39">
        <v>107.8857685810346</v>
      </c>
      <c r="D87" s="39">
        <v>132.10801257115278</v>
      </c>
      <c r="E87" s="39">
        <v>81.221352482783232</v>
      </c>
      <c r="F87" s="39">
        <v>86.087376886813047</v>
      </c>
      <c r="G87" s="39">
        <v>108.71527909890425</v>
      </c>
      <c r="H87" s="39">
        <v>138.02804218455717</v>
      </c>
      <c r="I87" s="39">
        <v>87.289671505173047</v>
      </c>
      <c r="J87" s="39">
        <v>100.48932899105021</v>
      </c>
      <c r="K87" s="39">
        <v>91.379115115453033</v>
      </c>
      <c r="L87" s="40">
        <v>92.170504758293163</v>
      </c>
      <c r="M87" s="40">
        <v>1025.3744521752144</v>
      </c>
    </row>
    <row r="88" spans="2:13" x14ac:dyDescent="0.35">
      <c r="B88" s="37">
        <v>85</v>
      </c>
      <c r="C88" s="39">
        <v>110.35118217430252</v>
      </c>
      <c r="D88" s="39">
        <v>111.95726718396547</v>
      </c>
      <c r="E88" s="39">
        <v>90.177362268702808</v>
      </c>
      <c r="F88" s="39">
        <v>114.09472337934386</v>
      </c>
      <c r="G88" s="39">
        <v>76.787029978647453</v>
      </c>
      <c r="H88" s="39">
        <v>122.42936051037891</v>
      </c>
      <c r="I88" s="39">
        <v>103.85725156266379</v>
      </c>
      <c r="J88" s="39">
        <v>82.187051942325994</v>
      </c>
      <c r="K88" s="39">
        <v>129.79456842655506</v>
      </c>
      <c r="L88" s="40">
        <v>102.59859179860879</v>
      </c>
      <c r="M88" s="40">
        <v>1044.2343892254946</v>
      </c>
    </row>
    <row r="89" spans="2:13" x14ac:dyDescent="0.35">
      <c r="B89" s="37">
        <v>86</v>
      </c>
      <c r="C89" s="39">
        <v>109.13302014753202</v>
      </c>
      <c r="D89" s="39">
        <v>94.567364169828537</v>
      </c>
      <c r="E89" s="39">
        <v>128.90869138604563</v>
      </c>
      <c r="F89" s="39">
        <v>88.54135548083805</v>
      </c>
      <c r="G89" s="39">
        <v>41.762936519556412</v>
      </c>
      <c r="H89" s="39">
        <v>111.16429882689746</v>
      </c>
      <c r="I89" s="39">
        <v>93.829583406294105</v>
      </c>
      <c r="J89" s="39">
        <v>79.825021725497137</v>
      </c>
      <c r="K89" s="39">
        <v>138.701730598013</v>
      </c>
      <c r="L89" s="40">
        <v>124.05230506693601</v>
      </c>
      <c r="M89" s="40">
        <v>1010.4863073274383</v>
      </c>
    </row>
    <row r="90" spans="2:13" x14ac:dyDescent="0.35">
      <c r="B90" s="37">
        <v>87</v>
      </c>
      <c r="C90" s="39">
        <v>103.92284852882966</v>
      </c>
      <c r="D90" s="39">
        <v>121.77565935904484</v>
      </c>
      <c r="E90" s="39">
        <v>87.732442986196759</v>
      </c>
      <c r="F90" s="39">
        <v>97.138235116483514</v>
      </c>
      <c r="G90" s="39">
        <v>102.91263829516652</v>
      </c>
      <c r="H90" s="39">
        <v>95.917573163071566</v>
      </c>
      <c r="I90" s="39">
        <v>81.330471740172015</v>
      </c>
      <c r="J90" s="39">
        <v>129.16315484409327</v>
      </c>
      <c r="K90" s="39">
        <v>74.904865747328159</v>
      </c>
      <c r="L90" s="40">
        <v>148.70089047461005</v>
      </c>
      <c r="M90" s="40">
        <v>1043.4987802549963</v>
      </c>
    </row>
    <row r="91" spans="2:13" x14ac:dyDescent="0.35">
      <c r="B91" s="37">
        <v>88</v>
      </c>
      <c r="C91" s="39">
        <v>127.38539200070802</v>
      </c>
      <c r="D91" s="39">
        <v>87.678316002271856</v>
      </c>
      <c r="E91" s="39">
        <v>97.962463255215724</v>
      </c>
      <c r="F91" s="39">
        <v>70.785362550467369</v>
      </c>
      <c r="G91" s="39">
        <v>105.28358065272853</v>
      </c>
      <c r="H91" s="39">
        <v>97.74205239124359</v>
      </c>
      <c r="I91" s="39">
        <v>111.95726718396547</v>
      </c>
      <c r="J91" s="39">
        <v>92.698121487070324</v>
      </c>
      <c r="K91" s="39">
        <v>116.1140888381116</v>
      </c>
      <c r="L91" s="40">
        <v>72.402875264374345</v>
      </c>
      <c r="M91" s="40">
        <v>980.0095196261567</v>
      </c>
    </row>
    <row r="92" spans="2:13" x14ac:dyDescent="0.35">
      <c r="B92" s="37">
        <v>89</v>
      </c>
      <c r="C92" s="39">
        <v>87.947696688462884</v>
      </c>
      <c r="D92" s="39">
        <v>101.19578842422391</v>
      </c>
      <c r="E92" s="39">
        <v>91.90365932524503</v>
      </c>
      <c r="F92" s="39">
        <v>124.06414472042403</v>
      </c>
      <c r="G92" s="39">
        <v>104.35557725233889</v>
      </c>
      <c r="H92" s="39">
        <v>109.64867516200081</v>
      </c>
      <c r="I92" s="39">
        <v>120.92600894419799</v>
      </c>
      <c r="J92" s="39">
        <v>128.7085633864728</v>
      </c>
      <c r="K92" s="39">
        <v>87.840318602153474</v>
      </c>
      <c r="L92" s="40">
        <v>92.607358964887595</v>
      </c>
      <c r="M92" s="40">
        <v>1049.1977914704075</v>
      </c>
    </row>
    <row r="93" spans="2:13" x14ac:dyDescent="0.35">
      <c r="B93" s="37">
        <v>90</v>
      </c>
      <c r="C93" s="39">
        <v>156.62408282131759</v>
      </c>
      <c r="D93" s="39">
        <v>110.73196929058933</v>
      </c>
      <c r="E93" s="39">
        <v>86.881704490085127</v>
      </c>
      <c r="F93" s="39">
        <v>112.96907229065154</v>
      </c>
      <c r="G93" s="39">
        <v>95.81881223132477</v>
      </c>
      <c r="H93" s="39">
        <v>127.38539200070802</v>
      </c>
      <c r="I93" s="39">
        <v>117.1032987578504</v>
      </c>
      <c r="J93" s="39">
        <v>97.507401278597499</v>
      </c>
      <c r="K93" s="39">
        <v>78.831758377096548</v>
      </c>
      <c r="L93" s="40">
        <v>83.755110589239493</v>
      </c>
      <c r="M93" s="40">
        <v>1067.6086021274602</v>
      </c>
    </row>
    <row r="94" spans="2:13" x14ac:dyDescent="0.35">
      <c r="B94" s="37">
        <v>91</v>
      </c>
      <c r="C94" s="39">
        <v>90.792343218365446</v>
      </c>
      <c r="D94" s="39">
        <v>87.148351215581783</v>
      </c>
      <c r="E94" s="39">
        <v>117.90870931806434</v>
      </c>
      <c r="F94" s="39">
        <v>100.94947499337842</v>
      </c>
      <c r="G94" s="39">
        <v>85.549470249752346</v>
      </c>
      <c r="H94" s="39">
        <v>99.219163551614699</v>
      </c>
      <c r="I94" s="39">
        <v>94.136828947840115</v>
      </c>
      <c r="J94" s="39">
        <v>46.442531371055203</v>
      </c>
      <c r="K94" s="39">
        <v>106.12639213135938</v>
      </c>
      <c r="L94" s="40">
        <v>106.7767801335312</v>
      </c>
      <c r="M94" s="40">
        <v>935.05004513054303</v>
      </c>
    </row>
    <row r="95" spans="2:13" x14ac:dyDescent="0.35">
      <c r="B95" s="37">
        <v>92</v>
      </c>
      <c r="C95" s="39">
        <v>137.16250482013916</v>
      </c>
      <c r="D95" s="39">
        <v>129.92093094106281</v>
      </c>
      <c r="E95" s="39">
        <v>67.67547718676127</v>
      </c>
      <c r="F95" s="39">
        <v>69.428325869511895</v>
      </c>
      <c r="G95" s="39">
        <v>84.272923043969016</v>
      </c>
      <c r="H95" s="39">
        <v>97.700679539163559</v>
      </c>
      <c r="I95" s="39">
        <v>112.46059041571873</v>
      </c>
      <c r="J95" s="39">
        <v>101.26882137898964</v>
      </c>
      <c r="K95" s="39">
        <v>88.184574365272482</v>
      </c>
      <c r="L95" s="40">
        <v>91.242676083870904</v>
      </c>
      <c r="M95" s="40">
        <v>979.31750364445941</v>
      </c>
    </row>
    <row r="96" spans="2:13" x14ac:dyDescent="0.35">
      <c r="B96" s="37">
        <v>93</v>
      </c>
      <c r="C96" s="39">
        <v>101.96415312740947</v>
      </c>
      <c r="D96" s="39">
        <v>88.096022848039325</v>
      </c>
      <c r="E96" s="39">
        <v>77.676302455208003</v>
      </c>
      <c r="F96" s="39">
        <v>147.19615957499676</v>
      </c>
      <c r="G96" s="39">
        <v>116.5685711489965</v>
      </c>
      <c r="H96" s="39">
        <v>103.34861153503358</v>
      </c>
      <c r="I96" s="39">
        <v>98.113772375486747</v>
      </c>
      <c r="J96" s="39">
        <v>144.42711716977823</v>
      </c>
      <c r="K96" s="39">
        <v>92.733357296656123</v>
      </c>
      <c r="L96" s="40">
        <v>80.02550062834807</v>
      </c>
      <c r="M96" s="40">
        <v>1050.1495681599527</v>
      </c>
    </row>
    <row r="97" spans="2:13" x14ac:dyDescent="0.35">
      <c r="B97" s="37">
        <v>94</v>
      </c>
      <c r="C97" s="39">
        <v>73.273774267066486</v>
      </c>
      <c r="D97" s="39">
        <v>107.52414567890531</v>
      </c>
      <c r="E97" s="39">
        <v>80.734312254707447</v>
      </c>
      <c r="F97" s="39">
        <v>84.208969709799277</v>
      </c>
      <c r="G97" s="39">
        <v>101.38755631664317</v>
      </c>
      <c r="H97" s="39">
        <v>97.068855127118809</v>
      </c>
      <c r="I97" s="39">
        <v>89.875803440182978</v>
      </c>
      <c r="J97" s="39">
        <v>84.058899277364517</v>
      </c>
      <c r="K97" s="39">
        <v>105.23079761204508</v>
      </c>
      <c r="L97" s="40">
        <v>88.184574365272482</v>
      </c>
      <c r="M97" s="40">
        <v>911.54768804910555</v>
      </c>
    </row>
    <row r="98" spans="2:13" x14ac:dyDescent="0.35">
      <c r="B98" s="37">
        <v>95</v>
      </c>
      <c r="C98" s="39">
        <v>99.132577254198409</v>
      </c>
      <c r="D98" s="39">
        <v>119.47512184058515</v>
      </c>
      <c r="E98" s="39">
        <v>98.058770827291681</v>
      </c>
      <c r="F98" s="39">
        <v>97.856899815333406</v>
      </c>
      <c r="G98" s="39">
        <v>53.732414431470353</v>
      </c>
      <c r="H98" s="39">
        <v>108.620884884547</v>
      </c>
      <c r="I98" s="39">
        <v>84.554593549425832</v>
      </c>
      <c r="J98" s="39">
        <v>118.88848084159154</v>
      </c>
      <c r="K98" s="39">
        <v>89.715450842708023</v>
      </c>
      <c r="L98" s="40">
        <v>109.42732813006693</v>
      </c>
      <c r="M98" s="40">
        <v>979.46252241721834</v>
      </c>
    </row>
    <row r="99" spans="2:13" x14ac:dyDescent="0.35">
      <c r="B99" s="37">
        <v>96</v>
      </c>
      <c r="C99" s="39">
        <v>82.486872009632052</v>
      </c>
      <c r="D99" s="39">
        <v>94.625116569376914</v>
      </c>
      <c r="E99" s="39">
        <v>99.701879599018568</v>
      </c>
      <c r="F99" s="39">
        <v>105.37007380745348</v>
      </c>
      <c r="G99" s="39">
        <v>92.042476300742806</v>
      </c>
      <c r="H99" s="39">
        <v>127.14737101793024</v>
      </c>
      <c r="I99" s="39">
        <v>84.35786086010576</v>
      </c>
      <c r="J99" s="39">
        <v>107.97291956036013</v>
      </c>
      <c r="K99" s="39">
        <v>90.160997945677835</v>
      </c>
      <c r="L99" s="40">
        <v>122.48247117710166</v>
      </c>
      <c r="M99" s="40">
        <v>1006.3480388473994</v>
      </c>
    </row>
    <row r="100" spans="2:13" x14ac:dyDescent="0.35">
      <c r="B100" s="37">
        <v>97</v>
      </c>
      <c r="C100" s="39">
        <v>96.357840992358604</v>
      </c>
      <c r="D100" s="39">
        <v>110.89039662632956</v>
      </c>
      <c r="E100" s="39">
        <v>100.35729825519658</v>
      </c>
      <c r="F100" s="39">
        <v>62.708250353964566</v>
      </c>
      <c r="G100" s="39">
        <v>107.24149489783699</v>
      </c>
      <c r="H100" s="39">
        <v>91.184771173889075</v>
      </c>
      <c r="I100" s="39">
        <v>104.40279560922345</v>
      </c>
      <c r="J100" s="39">
        <v>138.062586716769</v>
      </c>
      <c r="K100" s="39">
        <v>88.622506109998099</v>
      </c>
      <c r="L100" s="40">
        <v>120.74438440269223</v>
      </c>
      <c r="M100" s="40">
        <v>1020.5723251382582</v>
      </c>
    </row>
    <row r="101" spans="2:13" x14ac:dyDescent="0.35">
      <c r="B101" s="37">
        <v>98</v>
      </c>
      <c r="C101" s="39">
        <v>97.682286757121815</v>
      </c>
      <c r="D101" s="39">
        <v>121.02245194413617</v>
      </c>
      <c r="E101" s="39">
        <v>101.98708105944553</v>
      </c>
      <c r="F101" s="39">
        <v>98.393037490056415</v>
      </c>
      <c r="G101" s="39">
        <v>103.19529505462077</v>
      </c>
      <c r="H101" s="39">
        <v>159.45334866395291</v>
      </c>
      <c r="I101" s="39">
        <v>121.20735027633391</v>
      </c>
      <c r="J101" s="39">
        <v>89.307486038665644</v>
      </c>
      <c r="K101" s="39">
        <v>96.039638553829434</v>
      </c>
      <c r="L101" s="40">
        <v>72.719253011917559</v>
      </c>
      <c r="M101" s="40">
        <v>1061.0072288500801</v>
      </c>
    </row>
    <row r="102" spans="2:13" x14ac:dyDescent="0.35">
      <c r="B102" s="37">
        <v>99</v>
      </c>
      <c r="C102" s="39">
        <v>97.68688523463274</v>
      </c>
      <c r="D102" s="39">
        <v>106.229186157393</v>
      </c>
      <c r="E102" s="39">
        <v>106.18510142495332</v>
      </c>
      <c r="F102" s="39">
        <v>117.32637079432887</v>
      </c>
      <c r="G102" s="39">
        <v>95.865860452011816</v>
      </c>
      <c r="H102" s="39">
        <v>88.272798294161163</v>
      </c>
      <c r="I102" s="39">
        <v>133.27626081965974</v>
      </c>
      <c r="J102" s="39">
        <v>99.146250379719021</v>
      </c>
      <c r="K102" s="39">
        <v>93.623532622045076</v>
      </c>
      <c r="L102" s="40">
        <v>92.753476911750866</v>
      </c>
      <c r="M102" s="40">
        <v>1030.3657230906556</v>
      </c>
    </row>
    <row r="103" spans="2:13" x14ac:dyDescent="0.35">
      <c r="B103" s="37">
        <v>100</v>
      </c>
      <c r="C103" s="39">
        <v>88.272798294161163</v>
      </c>
      <c r="D103" s="39">
        <v>92.683010063310945</v>
      </c>
      <c r="E103" s="39">
        <v>89.9253761042701</v>
      </c>
      <c r="F103" s="39">
        <v>101.7350847303297</v>
      </c>
      <c r="G103" s="39">
        <v>95.032301725550056</v>
      </c>
      <c r="H103" s="39">
        <v>130.82188185410988</v>
      </c>
      <c r="I103" s="39">
        <v>97.585674555244267</v>
      </c>
      <c r="J103" s="39">
        <v>80.463286592017354</v>
      </c>
      <c r="K103" s="39">
        <v>73.957402591709709</v>
      </c>
      <c r="L103" s="40">
        <v>115.86948982782053</v>
      </c>
      <c r="M103" s="40">
        <v>966.34630633852373</v>
      </c>
    </row>
    <row r="104" spans="2:13" x14ac:dyDescent="0.35">
      <c r="B104" s="37">
        <v>101</v>
      </c>
      <c r="C104" s="39">
        <v>104.06833062939002</v>
      </c>
      <c r="D104" s="39">
        <v>99.10067084283574</v>
      </c>
      <c r="E104" s="39">
        <v>86.38314247074662</v>
      </c>
      <c r="F104" s="39">
        <v>78.753442490361692</v>
      </c>
      <c r="G104" s="39">
        <v>141.52169673273849</v>
      </c>
      <c r="H104" s="39">
        <v>100.67605145195816</v>
      </c>
      <c r="I104" s="39">
        <v>85.502888961360028</v>
      </c>
      <c r="J104" s="39">
        <v>106.70730476171421</v>
      </c>
      <c r="K104" s="39">
        <v>102.32231190903462</v>
      </c>
      <c r="L104" s="40">
        <v>111.96319572175592</v>
      </c>
      <c r="M104" s="40">
        <v>1016.9990359718955</v>
      </c>
    </row>
    <row r="105" spans="2:13" x14ac:dyDescent="0.35">
      <c r="B105" s="37">
        <v>102</v>
      </c>
      <c r="C105" s="39">
        <v>91.74873643929601</v>
      </c>
      <c r="D105" s="39">
        <v>100.97683112153003</v>
      </c>
      <c r="E105" s="39">
        <v>95.748173432675642</v>
      </c>
      <c r="F105" s="39">
        <v>97.797193106446471</v>
      </c>
      <c r="G105" s="39">
        <v>109.30389537369287</v>
      </c>
      <c r="H105" s="39">
        <v>90.882949124021223</v>
      </c>
      <c r="I105" s="39">
        <v>109.41657406843792</v>
      </c>
      <c r="J105" s="39">
        <v>135.04145207293161</v>
      </c>
      <c r="K105" s="39">
        <v>99.756501713887346</v>
      </c>
      <c r="L105" s="40">
        <v>88.066432098275001</v>
      </c>
      <c r="M105" s="40">
        <v>1018.7387385511942</v>
      </c>
    </row>
    <row r="106" spans="2:13" x14ac:dyDescent="0.35">
      <c r="B106" s="37">
        <v>103</v>
      </c>
      <c r="C106" s="39">
        <v>96.61882840923235</v>
      </c>
      <c r="D106" s="39">
        <v>109.77904623728091</v>
      </c>
      <c r="E106" s="39">
        <v>92.878977891450461</v>
      </c>
      <c r="F106" s="39">
        <v>105.80003410278948</v>
      </c>
      <c r="G106" s="39">
        <v>119.3788000636121</v>
      </c>
      <c r="H106" s="39">
        <v>84.308359858807123</v>
      </c>
      <c r="I106" s="39">
        <v>90.464910809245538</v>
      </c>
      <c r="J106" s="39">
        <v>71.241685240292611</v>
      </c>
      <c r="K106" s="39">
        <v>120.77292290161236</v>
      </c>
      <c r="L106" s="40">
        <v>76.865051072927841</v>
      </c>
      <c r="M106" s="40">
        <v>968.10861658725059</v>
      </c>
    </row>
    <row r="107" spans="2:13" x14ac:dyDescent="0.35">
      <c r="B107" s="37">
        <v>104</v>
      </c>
      <c r="C107" s="39">
        <v>114.833009832564</v>
      </c>
      <c r="D107" s="39">
        <v>110.80540353626337</v>
      </c>
      <c r="E107" s="39">
        <v>39.186355835396128</v>
      </c>
      <c r="F107" s="39">
        <v>144.54524589676333</v>
      </c>
      <c r="G107" s="39">
        <v>87.424019815595045</v>
      </c>
      <c r="H107" s="39">
        <v>83.026184172363045</v>
      </c>
      <c r="I107" s="39">
        <v>80.690899356833341</v>
      </c>
      <c r="J107" s="39">
        <v>106.92108636417997</v>
      </c>
      <c r="K107" s="39">
        <v>108.40692297073034</v>
      </c>
      <c r="L107" s="40">
        <v>99.205493597681183</v>
      </c>
      <c r="M107" s="40">
        <v>975.0446213783697</v>
      </c>
    </row>
    <row r="108" spans="2:13" x14ac:dyDescent="0.35">
      <c r="B108" s="37">
        <v>105</v>
      </c>
      <c r="C108" s="39">
        <v>120.84927949399784</v>
      </c>
      <c r="D108" s="39">
        <v>131.07699922982985</v>
      </c>
      <c r="E108" s="39">
        <v>96.855745789958249</v>
      </c>
      <c r="F108" s="39">
        <v>91.939704116458131</v>
      </c>
      <c r="G108" s="39">
        <v>147.88491599759124</v>
      </c>
      <c r="H108" s="39">
        <v>73.528839628166523</v>
      </c>
      <c r="I108" s="39">
        <v>94.408187881349107</v>
      </c>
      <c r="J108" s="39">
        <v>69.692517864176068</v>
      </c>
      <c r="K108" s="39">
        <v>82.720012094273869</v>
      </c>
      <c r="L108" s="40">
        <v>114.63750355051189</v>
      </c>
      <c r="M108" s="40">
        <v>1023.5937056463129</v>
      </c>
    </row>
    <row r="109" spans="2:13" x14ac:dyDescent="0.35">
      <c r="B109" s="37">
        <v>106</v>
      </c>
      <c r="C109" s="39">
        <v>99.952212370354204</v>
      </c>
      <c r="D109" s="39">
        <v>120.57422865102144</v>
      </c>
      <c r="E109" s="39">
        <v>73.82059502788853</v>
      </c>
      <c r="F109" s="39">
        <v>80.725638809819358</v>
      </c>
      <c r="G109" s="39">
        <v>106.00433546156339</v>
      </c>
      <c r="H109" s="39">
        <v>85.648928514484169</v>
      </c>
      <c r="I109" s="39">
        <v>122.17700020874015</v>
      </c>
      <c r="J109" s="39">
        <v>118.18294955892907</v>
      </c>
      <c r="K109" s="39">
        <v>94.000539744907897</v>
      </c>
      <c r="L109" s="40">
        <v>126.66913585984678</v>
      </c>
      <c r="M109" s="40">
        <v>1027.7555642075552</v>
      </c>
    </row>
    <row r="110" spans="2:13" x14ac:dyDescent="0.35">
      <c r="B110" s="37">
        <v>107</v>
      </c>
      <c r="C110" s="39">
        <v>104.87711578105531</v>
      </c>
      <c r="D110" s="39">
        <v>90.275348193338544</v>
      </c>
      <c r="E110" s="39">
        <v>129.14603824526716</v>
      </c>
      <c r="F110" s="39">
        <v>119.92025359817464</v>
      </c>
      <c r="G110" s="39">
        <v>106.27331656024926</v>
      </c>
      <c r="H110" s="39">
        <v>109.17031505572666</v>
      </c>
      <c r="I110" s="39">
        <v>47.543084134710497</v>
      </c>
      <c r="J110" s="39">
        <v>97.691483523885324</v>
      </c>
      <c r="K110" s="39">
        <v>106.60331869367486</v>
      </c>
      <c r="L110" s="40">
        <v>122.79427532543048</v>
      </c>
      <c r="M110" s="40">
        <v>1034.2945491115127</v>
      </c>
    </row>
    <row r="111" spans="2:13" x14ac:dyDescent="0.35">
      <c r="B111" s="37">
        <v>108</v>
      </c>
      <c r="C111" s="39">
        <v>55.805664445992441</v>
      </c>
      <c r="D111" s="39">
        <v>93.863828534984805</v>
      </c>
      <c r="E111" s="39">
        <v>98.603307182490553</v>
      </c>
      <c r="F111" s="39">
        <v>86.700023508671734</v>
      </c>
      <c r="G111" s="39">
        <v>153.55746862894472</v>
      </c>
      <c r="H111" s="39">
        <v>109.29854052909151</v>
      </c>
      <c r="I111" s="39">
        <v>142.3313353141514</v>
      </c>
      <c r="J111" s="39">
        <v>110.68688238009298</v>
      </c>
      <c r="K111" s="39">
        <v>69.617578009641903</v>
      </c>
      <c r="L111" s="40">
        <v>89.18328029763218</v>
      </c>
      <c r="M111" s="40">
        <v>1009.6479088316943</v>
      </c>
    </row>
    <row r="112" spans="2:13" x14ac:dyDescent="0.35">
      <c r="B112" s="37">
        <v>109</v>
      </c>
      <c r="C112" s="39">
        <v>114.3114238837627</v>
      </c>
      <c r="D112" s="39">
        <v>105.12061086331593</v>
      </c>
      <c r="E112" s="39">
        <v>82.596053539436738</v>
      </c>
      <c r="F112" s="39">
        <v>54.529059671413656</v>
      </c>
      <c r="G112" s="39">
        <v>125.8936430814782</v>
      </c>
      <c r="H112" s="39">
        <v>60.89048439372209</v>
      </c>
      <c r="I112" s="39">
        <v>95.847045380493327</v>
      </c>
      <c r="J112" s="39">
        <v>98.447915421219534</v>
      </c>
      <c r="K112" s="39">
        <v>132.10801257115278</v>
      </c>
      <c r="L112" s="40">
        <v>86.139114357348902</v>
      </c>
      <c r="M112" s="40">
        <v>955.88336316334403</v>
      </c>
    </row>
    <row r="113" spans="2:13" x14ac:dyDescent="0.35">
      <c r="B113" s="37">
        <v>110</v>
      </c>
      <c r="C113" s="39">
        <v>51.956373850350722</v>
      </c>
      <c r="D113" s="39">
        <v>104.58730948182505</v>
      </c>
      <c r="E113" s="39">
        <v>119.73181269482306</v>
      </c>
      <c r="F113" s="39">
        <v>92.843880187525286</v>
      </c>
      <c r="G113" s="39">
        <v>111.78009700349787</v>
      </c>
      <c r="H113" s="39">
        <v>95.046614461165078</v>
      </c>
      <c r="I113" s="39">
        <v>84.859748628253257</v>
      </c>
      <c r="J113" s="39">
        <v>115.6845606909272</v>
      </c>
      <c r="K113" s="39">
        <v>119.15334526644786</v>
      </c>
      <c r="L113" s="40">
        <v>115.24374376200117</v>
      </c>
      <c r="M113" s="40">
        <v>1010.8874860268165</v>
      </c>
    </row>
    <row r="114" spans="2:13" x14ac:dyDescent="0.35">
      <c r="B114" s="37">
        <v>111</v>
      </c>
      <c r="C114" s="39">
        <v>107.32706768608327</v>
      </c>
      <c r="D114" s="39">
        <v>114.47048003362791</v>
      </c>
      <c r="E114" s="39">
        <v>118.94792189377851</v>
      </c>
      <c r="F114" s="39">
        <v>62.211072701387117</v>
      </c>
      <c r="G114" s="39">
        <v>84.301277774768565</v>
      </c>
      <c r="H114" s="39">
        <v>99.751949986825593</v>
      </c>
      <c r="I114" s="39">
        <v>74.346730680260563</v>
      </c>
      <c r="J114" s="39">
        <v>123.50642943710977</v>
      </c>
      <c r="K114" s="39">
        <v>109.73008652654212</v>
      </c>
      <c r="L114" s="40">
        <v>115.41048662809756</v>
      </c>
      <c r="M114" s="40">
        <v>1010.003503348481</v>
      </c>
    </row>
    <row r="115" spans="2:13" x14ac:dyDescent="0.35">
      <c r="B115" s="37">
        <v>112</v>
      </c>
      <c r="C115" s="39">
        <v>88.593554519914363</v>
      </c>
      <c r="D115" s="39">
        <v>90.367579110926073</v>
      </c>
      <c r="E115" s="39">
        <v>108.98430295819244</v>
      </c>
      <c r="F115" s="39">
        <v>136.41432377865547</v>
      </c>
      <c r="G115" s="39">
        <v>107.79373289335291</v>
      </c>
      <c r="H115" s="39">
        <v>73.64070924311514</v>
      </c>
      <c r="I115" s="39">
        <v>95.917573163071566</v>
      </c>
      <c r="J115" s="39">
        <v>97.318378945441779</v>
      </c>
      <c r="K115" s="39">
        <v>71.455950008931481</v>
      </c>
      <c r="L115" s="40">
        <v>38.694618214730781</v>
      </c>
      <c r="M115" s="40">
        <v>909.18072283633182</v>
      </c>
    </row>
    <row r="116" spans="2:13" x14ac:dyDescent="0.35">
      <c r="B116" s="37">
        <v>113</v>
      </c>
      <c r="C116" s="39">
        <v>102.61242516588619</v>
      </c>
      <c r="D116" s="39">
        <v>115.14025137174674</v>
      </c>
      <c r="E116" s="39">
        <v>102.41892816206551</v>
      </c>
      <c r="F116" s="39">
        <v>93.657944418242124</v>
      </c>
      <c r="G116" s="39">
        <v>85.977006637501034</v>
      </c>
      <c r="H116" s="39">
        <v>95.964548530464157</v>
      </c>
      <c r="I116" s="39">
        <v>91.949995492266083</v>
      </c>
      <c r="J116" s="39">
        <v>87.430107604849326</v>
      </c>
      <c r="K116" s="39">
        <v>106.99094456488609</v>
      </c>
      <c r="L116" s="40">
        <v>72.970103686307141</v>
      </c>
      <c r="M116" s="40">
        <v>955.11225563421453</v>
      </c>
    </row>
    <row r="117" spans="2:13" x14ac:dyDescent="0.35">
      <c r="B117" s="37">
        <v>114</v>
      </c>
      <c r="C117" s="39">
        <v>110.43470795229247</v>
      </c>
      <c r="D117" s="39">
        <v>82.873753839155754</v>
      </c>
      <c r="E117" s="39">
        <v>94.77399809637032</v>
      </c>
      <c r="F117" s="39">
        <v>117.73354795772242</v>
      </c>
      <c r="G117" s="39">
        <v>107.54442008105043</v>
      </c>
      <c r="H117" s="39">
        <v>91.525390881382492</v>
      </c>
      <c r="I117" s="39">
        <v>112.84548577720568</v>
      </c>
      <c r="J117" s="39">
        <v>96.669988092585939</v>
      </c>
      <c r="K117" s="39">
        <v>92.221582480575975</v>
      </c>
      <c r="L117" s="40">
        <v>102.36830903134023</v>
      </c>
      <c r="M117" s="40">
        <v>1008.9911841896818</v>
      </c>
    </row>
    <row r="118" spans="2:13" x14ac:dyDescent="0.35">
      <c r="B118" s="37">
        <v>115</v>
      </c>
      <c r="C118" s="39">
        <v>129.66940704607381</v>
      </c>
      <c r="D118" s="39">
        <v>103.08397367501748</v>
      </c>
      <c r="E118" s="39">
        <v>85.629075751443537</v>
      </c>
      <c r="F118" s="39">
        <v>112.30964479575401</v>
      </c>
      <c r="G118" s="39">
        <v>70.785362550467369</v>
      </c>
      <c r="H118" s="39">
        <v>96.511747798833028</v>
      </c>
      <c r="I118" s="39">
        <v>103.85256850644868</v>
      </c>
      <c r="J118" s="39">
        <v>74.543945887807155</v>
      </c>
      <c r="K118" s="39">
        <v>116.64293777798622</v>
      </c>
      <c r="L118" s="40">
        <v>113.66159866395247</v>
      </c>
      <c r="M118" s="40">
        <v>1006.6902624537838</v>
      </c>
    </row>
    <row r="119" spans="2:13" x14ac:dyDescent="0.35">
      <c r="B119" s="37">
        <v>116</v>
      </c>
      <c r="C119" s="39">
        <v>74.968359294590599</v>
      </c>
      <c r="D119" s="39">
        <v>71.390387200309803</v>
      </c>
      <c r="E119" s="39">
        <v>99.314838010742235</v>
      </c>
      <c r="F119" s="39">
        <v>80.863870711858638</v>
      </c>
      <c r="G119" s="39">
        <v>116.25218316088718</v>
      </c>
      <c r="H119" s="39">
        <v>68.083767909024985</v>
      </c>
      <c r="I119" s="39">
        <v>129.33554632567495</v>
      </c>
      <c r="J119" s="39">
        <v>98.963887480572382</v>
      </c>
      <c r="K119" s="39">
        <v>64.461342080358321</v>
      </c>
      <c r="L119" s="40">
        <v>53.800897372884691</v>
      </c>
      <c r="M119" s="40">
        <v>857.43507954690369</v>
      </c>
    </row>
    <row r="120" spans="2:13" x14ac:dyDescent="0.35">
      <c r="B120" s="37">
        <v>117</v>
      </c>
      <c r="C120" s="39">
        <v>85.852952531451493</v>
      </c>
      <c r="D120" s="39">
        <v>109.99768882398082</v>
      </c>
      <c r="E120" s="39">
        <v>110.31784494980161</v>
      </c>
      <c r="F120" s="39">
        <v>120.16581112223041</v>
      </c>
      <c r="G120" s="39">
        <v>69.02171707650723</v>
      </c>
      <c r="H120" s="39">
        <v>111.23324292031769</v>
      </c>
      <c r="I120" s="39">
        <v>82.942507946351213</v>
      </c>
      <c r="J120" s="39">
        <v>93.148645492812733</v>
      </c>
      <c r="K120" s="39">
        <v>80.92398630555914</v>
      </c>
      <c r="L120" s="40">
        <v>84.880381445632807</v>
      </c>
      <c r="M120" s="40">
        <v>948.48477861464517</v>
      </c>
    </row>
    <row r="121" spans="2:13" x14ac:dyDescent="0.35">
      <c r="B121" s="37">
        <v>118</v>
      </c>
      <c r="C121" s="39">
        <v>104.82474295702944</v>
      </c>
      <c r="D121" s="39">
        <v>102.91726457942559</v>
      </c>
      <c r="E121" s="39">
        <v>114.4438840192922</v>
      </c>
      <c r="F121" s="39">
        <v>115.51543669760601</v>
      </c>
      <c r="G121" s="39">
        <v>63.433508291160656</v>
      </c>
      <c r="H121" s="39">
        <v>88.007139217605882</v>
      </c>
      <c r="I121" s="39">
        <v>90.329638002489062</v>
      </c>
      <c r="J121" s="39">
        <v>81.430573726656888</v>
      </c>
      <c r="K121" s="39">
        <v>86.485055652134179</v>
      </c>
      <c r="L121" s="40">
        <v>84.32251612840416</v>
      </c>
      <c r="M121" s="40">
        <v>931.70975927180416</v>
      </c>
    </row>
    <row r="122" spans="2:13" x14ac:dyDescent="0.35">
      <c r="B122" s="37">
        <v>119</v>
      </c>
      <c r="C122" s="39">
        <v>138.48493563546086</v>
      </c>
      <c r="D122" s="39">
        <v>79.350372681104957</v>
      </c>
      <c r="E122" s="39">
        <v>74.200326225081085</v>
      </c>
      <c r="F122" s="39">
        <v>77.665769400680759</v>
      </c>
      <c r="G122" s="39">
        <v>79.179397683451739</v>
      </c>
      <c r="H122" s="39">
        <v>115.31304567189146</v>
      </c>
      <c r="I122" s="39">
        <v>94.716419347271497</v>
      </c>
      <c r="J122" s="39">
        <v>100.735273947998</v>
      </c>
      <c r="K122" s="39">
        <v>93.544769956965723</v>
      </c>
      <c r="L122" s="40">
        <v>65.410603622497391</v>
      </c>
      <c r="M122" s="40">
        <v>918.60091417240346</v>
      </c>
    </row>
    <row r="123" spans="2:13" x14ac:dyDescent="0.35">
      <c r="B123" s="37">
        <v>120</v>
      </c>
      <c r="C123" s="39">
        <v>98.863532665954395</v>
      </c>
      <c r="D123" s="39">
        <v>73.848064279669032</v>
      </c>
      <c r="E123" s="39">
        <v>82.329712861856166</v>
      </c>
      <c r="F123" s="39">
        <v>103.87598702831576</v>
      </c>
      <c r="G123" s="39">
        <v>115.52947342808591</v>
      </c>
      <c r="H123" s="39">
        <v>94.936783958776871</v>
      </c>
      <c r="I123" s="39">
        <v>122.30265345002955</v>
      </c>
      <c r="J123" s="39">
        <v>107.43305284414583</v>
      </c>
      <c r="K123" s="39">
        <v>89.103927128439054</v>
      </c>
      <c r="L123" s="40">
        <v>130.76371329418268</v>
      </c>
      <c r="M123" s="40">
        <v>1018.9869009394553</v>
      </c>
    </row>
    <row r="124" spans="2:13" x14ac:dyDescent="0.35">
      <c r="B124" s="37">
        <v>121</v>
      </c>
      <c r="C124" s="39">
        <v>115.57164537614193</v>
      </c>
      <c r="D124" s="39">
        <v>123.19063625052617</v>
      </c>
      <c r="E124" s="39">
        <v>104.1200319139362</v>
      </c>
      <c r="F124" s="39">
        <v>57.216738356409671</v>
      </c>
      <c r="G124" s="39">
        <v>97.608685197612857</v>
      </c>
      <c r="H124" s="39">
        <v>94.908094513176891</v>
      </c>
      <c r="I124" s="39">
        <v>125.74625878923995</v>
      </c>
      <c r="J124" s="39">
        <v>94.204818955326033</v>
      </c>
      <c r="K124" s="39">
        <v>112.35180958005569</v>
      </c>
      <c r="L124" s="40">
        <v>107.91137803247092</v>
      </c>
      <c r="M124" s="40">
        <v>1032.8300969648965</v>
      </c>
    </row>
    <row r="125" spans="2:13" x14ac:dyDescent="0.35">
      <c r="B125" s="37">
        <v>122</v>
      </c>
      <c r="C125" s="39">
        <v>89.431100594885592</v>
      </c>
      <c r="D125" s="39">
        <v>66.956887840571113</v>
      </c>
      <c r="E125" s="39">
        <v>89.50387233881888</v>
      </c>
      <c r="F125" s="39">
        <v>81.62079682738954</v>
      </c>
      <c r="G125" s="39">
        <v>110.41240876077256</v>
      </c>
      <c r="H125" s="39">
        <v>54.845748110308598</v>
      </c>
      <c r="I125" s="39">
        <v>125.90711894225389</v>
      </c>
      <c r="J125" s="39">
        <v>114.9757933894354</v>
      </c>
      <c r="K125" s="39">
        <v>126.19315996355802</v>
      </c>
      <c r="L125" s="40">
        <v>109.1117296807268</v>
      </c>
      <c r="M125" s="40">
        <v>968.95861644872048</v>
      </c>
    </row>
    <row r="126" spans="2:13" x14ac:dyDescent="0.35">
      <c r="B126" s="37">
        <v>123</v>
      </c>
      <c r="C126" s="39">
        <v>102.78319808829761</v>
      </c>
      <c r="D126" s="39">
        <v>131.76902479092931</v>
      </c>
      <c r="E126" s="39">
        <v>94.102795568040477</v>
      </c>
      <c r="F126" s="39">
        <v>116.60571661758495</v>
      </c>
      <c r="G126" s="39">
        <v>98.890906377602491</v>
      </c>
      <c r="H126" s="39">
        <v>88.119668871135616</v>
      </c>
      <c r="I126" s="39">
        <v>86.434160027826053</v>
      </c>
      <c r="J126" s="39">
        <v>62.805311315090407</v>
      </c>
      <c r="K126" s="39">
        <v>88.090107655562662</v>
      </c>
      <c r="L126" s="40">
        <v>83.682043613704423</v>
      </c>
      <c r="M126" s="40">
        <v>953.28293292577393</v>
      </c>
    </row>
    <row r="127" spans="2:13" x14ac:dyDescent="0.35">
      <c r="B127" s="37">
        <v>124</v>
      </c>
      <c r="C127" s="39">
        <v>101.19578842422391</v>
      </c>
      <c r="D127" s="39">
        <v>65.821656138400243</v>
      </c>
      <c r="E127" s="39">
        <v>110.96428651618666</v>
      </c>
      <c r="F127" s="39">
        <v>95.715180999399863</v>
      </c>
      <c r="G127" s="39">
        <v>100.84463454618107</v>
      </c>
      <c r="H127" s="39">
        <v>58.38584555502333</v>
      </c>
      <c r="I127" s="39">
        <v>92.723293368194064</v>
      </c>
      <c r="J127" s="39">
        <v>125.92060780584558</v>
      </c>
      <c r="K127" s="39">
        <v>88.107848806250018</v>
      </c>
      <c r="L127" s="40">
        <v>100.73982992683072</v>
      </c>
      <c r="M127" s="40">
        <v>940.41897208653529</v>
      </c>
    </row>
    <row r="128" spans="2:13" x14ac:dyDescent="0.35">
      <c r="B128" s="37">
        <v>125</v>
      </c>
      <c r="C128" s="39">
        <v>94.044392446043886</v>
      </c>
      <c r="D128" s="39">
        <v>97.138235116483514</v>
      </c>
      <c r="E128" s="39">
        <v>113.04977572674555</v>
      </c>
      <c r="F128" s="39">
        <v>100.63961144003086</v>
      </c>
      <c r="G128" s="39">
        <v>87.660245387743657</v>
      </c>
      <c r="H128" s="39">
        <v>118.95643077482787</v>
      </c>
      <c r="I128" s="39">
        <v>98.954766038142168</v>
      </c>
      <c r="J128" s="39">
        <v>91.46278386208067</v>
      </c>
      <c r="K128" s="39">
        <v>117.43507227852388</v>
      </c>
      <c r="L128" s="40">
        <v>101.52465241081426</v>
      </c>
      <c r="M128" s="40">
        <v>1020.8659654814362</v>
      </c>
    </row>
    <row r="129" spans="2:13" x14ac:dyDescent="0.35">
      <c r="B129" s="37">
        <v>126</v>
      </c>
      <c r="C129" s="39">
        <v>91.137313421436886</v>
      </c>
      <c r="D129" s="39">
        <v>95.227579555385006</v>
      </c>
      <c r="E129" s="39">
        <v>128.6589965640384</v>
      </c>
      <c r="F129" s="39">
        <v>72.524268453504106</v>
      </c>
      <c r="G129" s="39">
        <v>93.347197834195427</v>
      </c>
      <c r="H129" s="39">
        <v>93.490533211551522</v>
      </c>
      <c r="I129" s="39">
        <v>107.82438405929173</v>
      </c>
      <c r="J129" s="39">
        <v>161.05688137038715</v>
      </c>
      <c r="K129" s="39">
        <v>96.623480684245024</v>
      </c>
      <c r="L129" s="40">
        <v>115.20228086922016</v>
      </c>
      <c r="M129" s="40">
        <v>1055.0929160232554</v>
      </c>
    </row>
    <row r="130" spans="2:13" x14ac:dyDescent="0.35">
      <c r="B130" s="37">
        <v>127</v>
      </c>
      <c r="C130" s="39">
        <v>97.9899869835846</v>
      </c>
      <c r="D130" s="39">
        <v>87.216050709394608</v>
      </c>
      <c r="E130" s="39">
        <v>120.08354153898004</v>
      </c>
      <c r="F130" s="39">
        <v>96.971631720467727</v>
      </c>
      <c r="G130" s="39">
        <v>50.86874211543568</v>
      </c>
      <c r="H130" s="39">
        <v>77.410741267645903</v>
      </c>
      <c r="I130" s="39">
        <v>92.703157244114664</v>
      </c>
      <c r="J130" s="39">
        <v>85.714965130531681</v>
      </c>
      <c r="K130" s="39">
        <v>122.15615899709063</v>
      </c>
      <c r="L130" s="40">
        <v>84.364921953209233</v>
      </c>
      <c r="M130" s="40">
        <v>915.47989766045475</v>
      </c>
    </row>
    <row r="131" spans="2:13" x14ac:dyDescent="0.35">
      <c r="B131" s="37">
        <v>128</v>
      </c>
      <c r="C131" s="39">
        <v>98.982129370271821</v>
      </c>
      <c r="D131" s="39">
        <v>90.535001211091455</v>
      </c>
      <c r="E131" s="39">
        <v>77.442857340220954</v>
      </c>
      <c r="F131" s="39">
        <v>104.81522604912261</v>
      </c>
      <c r="G131" s="39">
        <v>105.54352087940661</v>
      </c>
      <c r="H131" s="39">
        <v>79.834188877769591</v>
      </c>
      <c r="I131" s="39">
        <v>97.309149123820802</v>
      </c>
      <c r="J131" s="39">
        <v>89.621004996622474</v>
      </c>
      <c r="K131" s="39">
        <v>99.096112498474028</v>
      </c>
      <c r="L131" s="40">
        <v>109.19698292291237</v>
      </c>
      <c r="M131" s="40">
        <v>952.37617326971269</v>
      </c>
    </row>
    <row r="132" spans="2:13" x14ac:dyDescent="0.35">
      <c r="B132" s="37">
        <v>129</v>
      </c>
      <c r="C132" s="39">
        <v>101.24143104152552</v>
      </c>
      <c r="D132" s="39">
        <v>47.06679450406039</v>
      </c>
      <c r="E132" s="39">
        <v>95.170497965558241</v>
      </c>
      <c r="F132" s="39">
        <v>64.060388705582369</v>
      </c>
      <c r="G132" s="39">
        <v>40.110864045917467</v>
      </c>
      <c r="H132" s="39">
        <v>56.640048722333312</v>
      </c>
      <c r="I132" s="39">
        <v>110.22914764529045</v>
      </c>
      <c r="J132" s="39">
        <v>146.2675855685296</v>
      </c>
      <c r="K132" s="39">
        <v>115.33388460712052</v>
      </c>
      <c r="L132" s="40">
        <v>98.16875194422083</v>
      </c>
      <c r="M132" s="40">
        <v>874.28939475013874</v>
      </c>
    </row>
    <row r="133" spans="2:13" x14ac:dyDescent="0.35">
      <c r="B133" s="37">
        <v>130</v>
      </c>
      <c r="C133" s="39">
        <v>91.410516874433213</v>
      </c>
      <c r="D133" s="39">
        <v>113.47685207979889</v>
      </c>
      <c r="E133" s="39">
        <v>103.80107612598859</v>
      </c>
      <c r="F133" s="39">
        <v>104.84378176616549</v>
      </c>
      <c r="G133" s="39">
        <v>79.714604654180647</v>
      </c>
      <c r="H133" s="39">
        <v>105.98971145637395</v>
      </c>
      <c r="I133" s="39">
        <v>49.766149635808141</v>
      </c>
      <c r="J133" s="39">
        <v>95.879968086063826</v>
      </c>
      <c r="K133" s="39">
        <v>88.714923457760548</v>
      </c>
      <c r="L133" s="40">
        <v>114.55047859020802</v>
      </c>
      <c r="M133" s="40">
        <v>948.14806272678129</v>
      </c>
    </row>
    <row r="134" spans="2:13" x14ac:dyDescent="0.35">
      <c r="B134" s="37">
        <v>131</v>
      </c>
      <c r="C134" s="39">
        <v>75.672902150458256</v>
      </c>
      <c r="D134" s="39">
        <v>97.493582299243698</v>
      </c>
      <c r="E134" s="39">
        <v>44.338150419453811</v>
      </c>
      <c r="F134" s="39">
        <v>75.368150908177213</v>
      </c>
      <c r="G134" s="39">
        <v>95.20380279218918</v>
      </c>
      <c r="H134" s="39">
        <v>91.826288719925913</v>
      </c>
      <c r="I134" s="39">
        <v>114.20607137939685</v>
      </c>
      <c r="J134" s="39">
        <v>105.64015278359906</v>
      </c>
      <c r="K134" s="39">
        <v>119.3875332853992</v>
      </c>
      <c r="L134" s="40">
        <v>119.28303919628121</v>
      </c>
      <c r="M134" s="40">
        <v>938.41967393412438</v>
      </c>
    </row>
    <row r="135" spans="2:13" x14ac:dyDescent="0.35">
      <c r="B135" s="37">
        <v>132</v>
      </c>
      <c r="C135" s="39">
        <v>93.347197834195427</v>
      </c>
      <c r="D135" s="39">
        <v>99.314838010742235</v>
      </c>
      <c r="E135" s="39">
        <v>74.764171681956086</v>
      </c>
      <c r="F135" s="39">
        <v>101.4606610836307</v>
      </c>
      <c r="G135" s="39">
        <v>105.41819131750265</v>
      </c>
      <c r="H135" s="39">
        <v>104.47842312013928</v>
      </c>
      <c r="I135" s="39">
        <v>116.04181626939776</v>
      </c>
      <c r="J135" s="39">
        <v>111.27931190460127</v>
      </c>
      <c r="K135" s="39">
        <v>88.599347565470765</v>
      </c>
      <c r="L135" s="40">
        <v>100.40737556670211</v>
      </c>
      <c r="M135" s="40">
        <v>995.11133435433817</v>
      </c>
    </row>
    <row r="136" spans="2:13" x14ac:dyDescent="0.35">
      <c r="B136" s="37">
        <v>133</v>
      </c>
      <c r="C136" s="39">
        <v>124.68121541102974</v>
      </c>
      <c r="D136" s="39">
        <v>133.44205543945625</v>
      </c>
      <c r="E136" s="39">
        <v>108.91021786339556</v>
      </c>
      <c r="F136" s="39">
        <v>107.20631668399622</v>
      </c>
      <c r="G136" s="39">
        <v>91.020994829556059</v>
      </c>
      <c r="H136" s="39">
        <v>80.872472000858366</v>
      </c>
      <c r="I136" s="39">
        <v>69.878011532073486</v>
      </c>
      <c r="J136" s="39">
        <v>90.089974714099128</v>
      </c>
      <c r="K136" s="39">
        <v>88.366547758004231</v>
      </c>
      <c r="L136" s="40">
        <v>95.141934742980908</v>
      </c>
      <c r="M136" s="40">
        <v>989.60974097544977</v>
      </c>
    </row>
    <row r="137" spans="2:13" x14ac:dyDescent="0.35">
      <c r="B137" s="37">
        <v>134</v>
      </c>
      <c r="C137" s="39">
        <v>83.056515545656438</v>
      </c>
      <c r="D137" s="39">
        <v>154.35389642073372</v>
      </c>
      <c r="E137" s="39">
        <v>104.13884279075955</v>
      </c>
      <c r="F137" s="39">
        <v>125.86673025554396</v>
      </c>
      <c r="G137" s="39">
        <v>91.342440059973868</v>
      </c>
      <c r="H137" s="39">
        <v>123.40418408070393</v>
      </c>
      <c r="I137" s="39">
        <v>91.707300093670611</v>
      </c>
      <c r="J137" s="39">
        <v>124.99368029847514</v>
      </c>
      <c r="K137" s="39">
        <v>103.00521000892358</v>
      </c>
      <c r="L137" s="40">
        <v>78.112207463393133</v>
      </c>
      <c r="M137" s="40">
        <v>1079.9810070178339</v>
      </c>
    </row>
    <row r="138" spans="2:13" x14ac:dyDescent="0.35">
      <c r="B138" s="37">
        <v>135</v>
      </c>
      <c r="C138" s="39">
        <v>77.432159617504908</v>
      </c>
      <c r="D138" s="39">
        <v>111.598389892459</v>
      </c>
      <c r="E138" s="39">
        <v>86.158482971434466</v>
      </c>
      <c r="F138" s="39">
        <v>83.49070522881776</v>
      </c>
      <c r="G138" s="39">
        <v>125.39092458048195</v>
      </c>
      <c r="H138" s="39">
        <v>112.01067776548015</v>
      </c>
      <c r="I138" s="39">
        <v>86.700023508671734</v>
      </c>
      <c r="J138" s="39">
        <v>118.78707072929407</v>
      </c>
      <c r="K138" s="39">
        <v>137.03460605297127</v>
      </c>
      <c r="L138" s="40">
        <v>108.40692297073034</v>
      </c>
      <c r="M138" s="40">
        <v>1047.0099633178459</v>
      </c>
    </row>
    <row r="139" spans="2:13" x14ac:dyDescent="0.35">
      <c r="B139" s="37">
        <v>136</v>
      </c>
      <c r="C139" s="39">
        <v>59.535575362590521</v>
      </c>
      <c r="D139" s="39">
        <v>104.26596401019012</v>
      </c>
      <c r="E139" s="39">
        <v>70.312785358397406</v>
      </c>
      <c r="F139" s="39">
        <v>115.00310765743129</v>
      </c>
      <c r="G139" s="39">
        <v>109.17031505572666</v>
      </c>
      <c r="H139" s="39">
        <v>212.68121672037401</v>
      </c>
      <c r="I139" s="39">
        <v>116.12857695973615</v>
      </c>
      <c r="J139" s="39">
        <v>104.35557725233889</v>
      </c>
      <c r="K139" s="39">
        <v>105.51939363492139</v>
      </c>
      <c r="L139" s="40">
        <v>86.624397576728825</v>
      </c>
      <c r="M139" s="40">
        <v>1083.5969095884352</v>
      </c>
    </row>
    <row r="140" spans="2:13" x14ac:dyDescent="0.35">
      <c r="B140" s="37">
        <v>137</v>
      </c>
      <c r="C140" s="39">
        <v>111.97505726756792</v>
      </c>
      <c r="D140" s="39">
        <v>78.880506481752278</v>
      </c>
      <c r="E140" s="39">
        <v>101.652708351013</v>
      </c>
      <c r="F140" s="39">
        <v>96.883572973875545</v>
      </c>
      <c r="G140" s="39">
        <v>73.25946477421779</v>
      </c>
      <c r="H140" s="39">
        <v>71.324501574947277</v>
      </c>
      <c r="I140" s="39">
        <v>153.68646057833485</v>
      </c>
      <c r="J140" s="39">
        <v>119.48390646921611</v>
      </c>
      <c r="K140" s="39">
        <v>83.003402026013859</v>
      </c>
      <c r="L140" s="40">
        <v>114.9008735306827</v>
      </c>
      <c r="M140" s="40">
        <v>1005.0504540276213</v>
      </c>
    </row>
    <row r="141" spans="2:13" x14ac:dyDescent="0.35">
      <c r="B141" s="37">
        <v>138</v>
      </c>
      <c r="C141" s="39">
        <v>79.631288344307833</v>
      </c>
      <c r="D141" s="39">
        <v>104.95338553883495</v>
      </c>
      <c r="E141" s="39">
        <v>95.856453616690956</v>
      </c>
      <c r="F141" s="39">
        <v>100.73071802808961</v>
      </c>
      <c r="G141" s="39">
        <v>97.746648451559651</v>
      </c>
      <c r="H141" s="39">
        <v>99.779260064229106</v>
      </c>
      <c r="I141" s="39">
        <v>113.57858289316586</v>
      </c>
      <c r="J141" s="39">
        <v>83.784256966797884</v>
      </c>
      <c r="K141" s="39">
        <v>119.97449937165193</v>
      </c>
      <c r="L141" s="40">
        <v>117.38840409184161</v>
      </c>
      <c r="M141" s="40">
        <v>1013.4234973671694</v>
      </c>
    </row>
    <row r="142" spans="2:13" x14ac:dyDescent="0.35">
      <c r="B142" s="37">
        <v>139</v>
      </c>
      <c r="C142" s="39">
        <v>113.19328997617792</v>
      </c>
      <c r="D142" s="39">
        <v>96.353172057626821</v>
      </c>
      <c r="E142" s="39">
        <v>80.410308644443802</v>
      </c>
      <c r="F142" s="39">
        <v>101.8816451633316</v>
      </c>
      <c r="G142" s="39">
        <v>133.68274014551582</v>
      </c>
      <c r="H142" s="39">
        <v>118.32172919826897</v>
      </c>
      <c r="I142" s="39">
        <v>100.41192823791593</v>
      </c>
      <c r="J142" s="39">
        <v>87.929834542123515</v>
      </c>
      <c r="K142" s="39">
        <v>101.52922412940768</v>
      </c>
      <c r="L142" s="40">
        <v>107.6510513897336</v>
      </c>
      <c r="M142" s="40">
        <v>1041.3649234845457</v>
      </c>
    </row>
    <row r="143" spans="2:13" x14ac:dyDescent="0.35">
      <c r="B143" s="37">
        <v>140</v>
      </c>
      <c r="C143" s="39">
        <v>105.37488343062311</v>
      </c>
      <c r="D143" s="39">
        <v>108.33937886341123</v>
      </c>
      <c r="E143" s="39">
        <v>101.88622762451328</v>
      </c>
      <c r="F143" s="39">
        <v>92.399765561414029</v>
      </c>
      <c r="G143" s="39">
        <v>96.939199650979816</v>
      </c>
      <c r="H143" s="39">
        <v>77.854250876566496</v>
      </c>
      <c r="I143" s="39">
        <v>109.06388140440853</v>
      </c>
      <c r="J143" s="39">
        <v>106.39614402105244</v>
      </c>
      <c r="K143" s="39">
        <v>73.556891849612001</v>
      </c>
      <c r="L143" s="40">
        <v>91.426206039205809</v>
      </c>
      <c r="M143" s="40">
        <v>963.2368293217869</v>
      </c>
    </row>
    <row r="144" spans="2:13" x14ac:dyDescent="0.35">
      <c r="B144" s="37">
        <v>141</v>
      </c>
      <c r="C144" s="39">
        <v>86.655940591209003</v>
      </c>
      <c r="D144" s="39">
        <v>75.269247421907053</v>
      </c>
      <c r="E144" s="39">
        <v>105.76122405629694</v>
      </c>
      <c r="F144" s="39">
        <v>113.33775633816254</v>
      </c>
      <c r="G144" s="39">
        <v>89.759781162139959</v>
      </c>
      <c r="H144" s="39">
        <v>82.416324585097399</v>
      </c>
      <c r="I144" s="39">
        <v>127.35541142092244</v>
      </c>
      <c r="J144" s="39">
        <v>52.193640369898922</v>
      </c>
      <c r="K144" s="39">
        <v>94.073603551378099</v>
      </c>
      <c r="L144" s="40">
        <v>117.61512106314693</v>
      </c>
      <c r="M144" s="40">
        <v>944.43805056015935</v>
      </c>
    </row>
    <row r="145" spans="2:13" x14ac:dyDescent="0.35">
      <c r="B145" s="37">
        <v>142</v>
      </c>
      <c r="C145" s="39">
        <v>108.69427797004337</v>
      </c>
      <c r="D145" s="39">
        <v>98.589601586969167</v>
      </c>
      <c r="E145" s="39">
        <v>116.79258801632328</v>
      </c>
      <c r="F145" s="39">
        <v>122.94716200296664</v>
      </c>
      <c r="G145" s="39">
        <v>88.921615135515708</v>
      </c>
      <c r="H145" s="39">
        <v>98.150427823029375</v>
      </c>
      <c r="I145" s="39">
        <v>85.859500307080907</v>
      </c>
      <c r="J145" s="39">
        <v>117.31863188553632</v>
      </c>
      <c r="K145" s="39">
        <v>31.151926302199826</v>
      </c>
      <c r="L145" s="40">
        <v>82.603826432090599</v>
      </c>
      <c r="M145" s="40">
        <v>951.0295574617553</v>
      </c>
    </row>
    <row r="146" spans="2:13" x14ac:dyDescent="0.35">
      <c r="B146" s="37">
        <v>143</v>
      </c>
      <c r="C146" s="39">
        <v>100.05689007018536</v>
      </c>
      <c r="D146" s="39">
        <v>88.955898730951034</v>
      </c>
      <c r="E146" s="39">
        <v>81.472108494586465</v>
      </c>
      <c r="F146" s="39">
        <v>105.93613135709452</v>
      </c>
      <c r="G146" s="39">
        <v>117.24913316021258</v>
      </c>
      <c r="H146" s="39">
        <v>113.66159866395247</v>
      </c>
      <c r="I146" s="39">
        <v>136.32391543759405</v>
      </c>
      <c r="J146" s="39">
        <v>111.76833239095401</v>
      </c>
      <c r="K146" s="39">
        <v>62.837495179860802</v>
      </c>
      <c r="L146" s="40">
        <v>101.23230173145663</v>
      </c>
      <c r="M146" s="40">
        <v>1019.4938052168479</v>
      </c>
    </row>
    <row r="147" spans="2:13" x14ac:dyDescent="0.35">
      <c r="B147" s="37">
        <v>144</v>
      </c>
      <c r="C147" s="39">
        <v>78.861025536157285</v>
      </c>
      <c r="D147" s="39">
        <v>98.863532665954395</v>
      </c>
      <c r="E147" s="39">
        <v>54.845748110308598</v>
      </c>
      <c r="F147" s="39">
        <v>55.454754103236652</v>
      </c>
      <c r="G147" s="39">
        <v>109.95382231312247</v>
      </c>
      <c r="H147" s="39">
        <v>83.010999283791236</v>
      </c>
      <c r="I147" s="39">
        <v>106.38138566651145</v>
      </c>
      <c r="J147" s="39">
        <v>93.667771162079546</v>
      </c>
      <c r="K147" s="39">
        <v>120.94525009085955</v>
      </c>
      <c r="L147" s="40">
        <v>95.97863448838136</v>
      </c>
      <c r="M147" s="40">
        <v>897.9629234204026</v>
      </c>
    </row>
    <row r="148" spans="2:13" x14ac:dyDescent="0.35">
      <c r="B148" s="37">
        <v>145</v>
      </c>
      <c r="C148" s="39">
        <v>100.78539303661798</v>
      </c>
      <c r="D148" s="39">
        <v>89.211561390339057</v>
      </c>
      <c r="E148" s="39">
        <v>103.83383950947449</v>
      </c>
      <c r="F148" s="39">
        <v>121.6643412017811</v>
      </c>
      <c r="G148" s="39">
        <v>65.14667310570681</v>
      </c>
      <c r="H148" s="39">
        <v>70.768157203845774</v>
      </c>
      <c r="I148" s="39">
        <v>119.74966542615745</v>
      </c>
      <c r="J148" s="39">
        <v>44.491005601800993</v>
      </c>
      <c r="K148" s="39">
        <v>71.258289629903572</v>
      </c>
      <c r="L148" s="40">
        <v>118.59439618498341</v>
      </c>
      <c r="M148" s="40">
        <v>905.50332229061064</v>
      </c>
    </row>
    <row r="149" spans="2:13" x14ac:dyDescent="0.35">
      <c r="B149" s="37">
        <v>146</v>
      </c>
      <c r="C149" s="39">
        <v>121.57385904291199</v>
      </c>
      <c r="D149" s="39">
        <v>99.938558702900067</v>
      </c>
      <c r="E149" s="39">
        <v>117.75733001024902</v>
      </c>
      <c r="F149" s="39">
        <v>86.267902196729892</v>
      </c>
      <c r="G149" s="39">
        <v>97.456722656473289</v>
      </c>
      <c r="H149" s="39">
        <v>114.68451985313109</v>
      </c>
      <c r="I149" s="39">
        <v>102.93577211893016</v>
      </c>
      <c r="J149" s="39">
        <v>104.28481900060015</v>
      </c>
      <c r="K149" s="39">
        <v>98.054186352255144</v>
      </c>
      <c r="L149" s="40">
        <v>88.442452151499367</v>
      </c>
      <c r="M149" s="40">
        <v>1031.39612208568</v>
      </c>
    </row>
    <row r="150" spans="2:13" x14ac:dyDescent="0.35">
      <c r="B150" s="37">
        <v>147</v>
      </c>
      <c r="C150" s="39">
        <v>93.208316346676042</v>
      </c>
      <c r="D150" s="39">
        <v>88.090107655562662</v>
      </c>
      <c r="E150" s="39">
        <v>76.112444287792442</v>
      </c>
      <c r="F150" s="39">
        <v>91.852098987750466</v>
      </c>
      <c r="G150" s="39">
        <v>94.53846223764846</v>
      </c>
      <c r="H150" s="39">
        <v>106.91111697361015</v>
      </c>
      <c r="I150" s="39">
        <v>120.02892816733278</v>
      </c>
      <c r="J150" s="39">
        <v>98.287802058524633</v>
      </c>
      <c r="K150" s="39">
        <v>103.88067170707961</v>
      </c>
      <c r="L150" s="40">
        <v>85.456200078168763</v>
      </c>
      <c r="M150" s="40">
        <v>958.3661485001461</v>
      </c>
    </row>
    <row r="151" spans="2:13" x14ac:dyDescent="0.35">
      <c r="B151" s="37">
        <v>148</v>
      </c>
      <c r="C151" s="39">
        <v>106.82648057718987</v>
      </c>
      <c r="D151" s="39">
        <v>98.740309137673862</v>
      </c>
      <c r="E151" s="39">
        <v>98.598738763585416</v>
      </c>
      <c r="F151" s="39">
        <v>97.866082831763975</v>
      </c>
      <c r="G151" s="39">
        <v>99.747398239915896</v>
      </c>
      <c r="H151" s="39">
        <v>98.402185090712806</v>
      </c>
      <c r="I151" s="39">
        <v>73.542872844442442</v>
      </c>
      <c r="J151" s="39">
        <v>112.41217955745341</v>
      </c>
      <c r="K151" s="39">
        <v>84.804621041617835</v>
      </c>
      <c r="L151" s="40">
        <v>113.38823257092633</v>
      </c>
      <c r="M151" s="40">
        <v>984.32910065528176</v>
      </c>
    </row>
    <row r="152" spans="2:13" x14ac:dyDescent="0.35">
      <c r="B152" s="37">
        <v>149</v>
      </c>
      <c r="C152" s="39">
        <v>96.869660544841437</v>
      </c>
      <c r="D152" s="39">
        <v>123.85249381241486</v>
      </c>
      <c r="E152" s="39">
        <v>85.078721936610052</v>
      </c>
      <c r="F152" s="39">
        <v>92.919049420837013</v>
      </c>
      <c r="G152" s="39">
        <v>73.902840698927051</v>
      </c>
      <c r="H152" s="39">
        <v>114.79916479634687</v>
      </c>
      <c r="I152" s="39">
        <v>65.066394894903766</v>
      </c>
      <c r="J152" s="39">
        <v>107.98318736521568</v>
      </c>
      <c r="K152" s="39">
        <v>97.640891923987766</v>
      </c>
      <c r="L152" s="40">
        <v>128.10968758041636</v>
      </c>
      <c r="M152" s="40">
        <v>986.2220929745007</v>
      </c>
    </row>
    <row r="153" spans="2:13" x14ac:dyDescent="0.35">
      <c r="B153" s="37">
        <v>150</v>
      </c>
      <c r="C153" s="39">
        <v>108.78363088802982</v>
      </c>
      <c r="D153" s="39">
        <v>93.04898997427324</v>
      </c>
      <c r="E153" s="39">
        <v>97.258369266228982</v>
      </c>
      <c r="F153" s="39">
        <v>103.81979613899369</v>
      </c>
      <c r="G153" s="39">
        <v>79.843350792740679</v>
      </c>
      <c r="H153" s="39">
        <v>129.65162346202345</v>
      </c>
      <c r="I153" s="39">
        <v>131.15651707247403</v>
      </c>
      <c r="J153" s="39">
        <v>127.70424084865051</v>
      </c>
      <c r="K153" s="39">
        <v>120.61188307311618</v>
      </c>
      <c r="L153" s="40">
        <v>61.151562667406253</v>
      </c>
      <c r="M153" s="40">
        <v>1053.029964183937</v>
      </c>
    </row>
    <row r="154" spans="2:13" x14ac:dyDescent="0.35">
      <c r="B154" s="37">
        <v>151</v>
      </c>
      <c r="C154" s="39">
        <v>110.86770423553169</v>
      </c>
      <c r="D154" s="39">
        <v>102.70008157913114</v>
      </c>
      <c r="E154" s="39">
        <v>80.725638809819358</v>
      </c>
      <c r="F154" s="39">
        <v>126.35929075688486</v>
      </c>
      <c r="G154" s="39">
        <v>105.40375108903807</v>
      </c>
      <c r="H154" s="39">
        <v>94.369519328024339</v>
      </c>
      <c r="I154" s="39">
        <v>95.535764431443724</v>
      </c>
      <c r="J154" s="39">
        <v>116.73257997398063</v>
      </c>
      <c r="K154" s="39">
        <v>111.38328148294137</v>
      </c>
      <c r="L154" s="40">
        <v>107.09597240473778</v>
      </c>
      <c r="M154" s="40">
        <v>1051.173584091533</v>
      </c>
    </row>
    <row r="155" spans="2:13" x14ac:dyDescent="0.35">
      <c r="B155" s="37">
        <v>152</v>
      </c>
      <c r="C155" s="39">
        <v>90.302506118042047</v>
      </c>
      <c r="D155" s="39">
        <v>90.556533299821723</v>
      </c>
      <c r="E155" s="39">
        <v>84.900992536281265</v>
      </c>
      <c r="F155" s="39">
        <v>75.219538046592035</v>
      </c>
      <c r="G155" s="39">
        <v>96.530381397407282</v>
      </c>
      <c r="H155" s="39">
        <v>127.73500141765757</v>
      </c>
      <c r="I155" s="39">
        <v>96.002104314457512</v>
      </c>
      <c r="J155" s="39">
        <v>121.19756389469997</v>
      </c>
      <c r="K155" s="39">
        <v>82.274372191538376</v>
      </c>
      <c r="L155" s="40">
        <v>128.92550507578423</v>
      </c>
      <c r="M155" s="40">
        <v>993.64449829228204</v>
      </c>
    </row>
    <row r="156" spans="2:13" x14ac:dyDescent="0.35">
      <c r="B156" s="37">
        <v>153</v>
      </c>
      <c r="C156" s="39">
        <v>110.99846205877357</v>
      </c>
      <c r="D156" s="39">
        <v>58.796403463073347</v>
      </c>
      <c r="E156" s="39">
        <v>77.570639489621087</v>
      </c>
      <c r="F156" s="39">
        <v>99.465135980301113</v>
      </c>
      <c r="G156" s="39">
        <v>67.048961126600702</v>
      </c>
      <c r="H156" s="39">
        <v>113.09335443472192</v>
      </c>
      <c r="I156" s="39">
        <v>87.684336389723001</v>
      </c>
      <c r="J156" s="39">
        <v>78.851275924530881</v>
      </c>
      <c r="K156" s="39">
        <v>112.83316488030407</v>
      </c>
      <c r="L156" s="40">
        <v>113.40087013536501</v>
      </c>
      <c r="M156" s="40">
        <v>919.74260388301479</v>
      </c>
    </row>
    <row r="157" spans="2:13" x14ac:dyDescent="0.35">
      <c r="B157" s="37">
        <v>154</v>
      </c>
      <c r="C157" s="39">
        <v>107.04092155410261</v>
      </c>
      <c r="D157" s="39">
        <v>96.381181113994813</v>
      </c>
      <c r="E157" s="39">
        <v>79.898212715631743</v>
      </c>
      <c r="F157" s="39">
        <v>100.63505667294511</v>
      </c>
      <c r="G157" s="39">
        <v>104.34141898581194</v>
      </c>
      <c r="H157" s="39">
        <v>101.78086886696715</v>
      </c>
      <c r="I157" s="39">
        <v>93.800208713910337</v>
      </c>
      <c r="J157" s="39">
        <v>109.94834389488938</v>
      </c>
      <c r="K157" s="39">
        <v>112.8763179093495</v>
      </c>
      <c r="L157" s="40">
        <v>122.33423059931924</v>
      </c>
      <c r="M157" s="40">
        <v>1029.0367610269218</v>
      </c>
    </row>
    <row r="158" spans="2:13" x14ac:dyDescent="0.35">
      <c r="B158" s="37">
        <v>155</v>
      </c>
      <c r="C158" s="39">
        <v>126.49926956705163</v>
      </c>
      <c r="D158" s="39">
        <v>116.66530698560493</v>
      </c>
      <c r="E158" s="39">
        <v>72.032039858500823</v>
      </c>
      <c r="F158" s="39">
        <v>80.682203044515092</v>
      </c>
      <c r="G158" s="39">
        <v>89.55971432116921</v>
      </c>
      <c r="H158" s="39">
        <v>75.876511513744134</v>
      </c>
      <c r="I158" s="39">
        <v>112.88248947269355</v>
      </c>
      <c r="J158" s="39">
        <v>100.9905102388588</v>
      </c>
      <c r="K158" s="39">
        <v>72.763856446195675</v>
      </c>
      <c r="L158" s="40">
        <v>60.70050011011611</v>
      </c>
      <c r="M158" s="40">
        <v>908.65240155844981</v>
      </c>
    </row>
    <row r="159" spans="2:13" x14ac:dyDescent="0.35">
      <c r="B159" s="37">
        <v>156</v>
      </c>
      <c r="C159" s="39">
        <v>88.564568773881433</v>
      </c>
      <c r="D159" s="39">
        <v>99.30572725385926</v>
      </c>
      <c r="E159" s="39">
        <v>129.74078220378379</v>
      </c>
      <c r="F159" s="39">
        <v>113.73209780327015</v>
      </c>
      <c r="G159" s="39">
        <v>128.9760738682256</v>
      </c>
      <c r="H159" s="39">
        <v>105.59181211865092</v>
      </c>
      <c r="I159" s="39">
        <v>94.209671497451225</v>
      </c>
      <c r="J159" s="39">
        <v>113.88673837153652</v>
      </c>
      <c r="K159" s="39">
        <v>103.46496092523108</v>
      </c>
      <c r="L159" s="40">
        <v>111.67442273588239</v>
      </c>
      <c r="M159" s="40">
        <v>1089.1468555517724</v>
      </c>
    </row>
    <row r="160" spans="2:13" x14ac:dyDescent="0.35">
      <c r="B160" s="37">
        <v>157</v>
      </c>
      <c r="C160" s="39">
        <v>89.919872471416085</v>
      </c>
      <c r="D160" s="39">
        <v>93.883384993043464</v>
      </c>
      <c r="E160" s="39">
        <v>100.67149626473696</v>
      </c>
      <c r="F160" s="39">
        <v>134.40790107441788</v>
      </c>
      <c r="G160" s="39">
        <v>61.188405668720328</v>
      </c>
      <c r="H160" s="39">
        <v>79.980156074194028</v>
      </c>
      <c r="I160" s="39">
        <v>114.67779647885249</v>
      </c>
      <c r="J160" s="39">
        <v>113.18077298117993</v>
      </c>
      <c r="K160" s="39">
        <v>98.575894969442032</v>
      </c>
      <c r="L160" s="40">
        <v>48.968539673589348</v>
      </c>
      <c r="M160" s="40">
        <v>935.45422064959246</v>
      </c>
    </row>
    <row r="161" spans="2:13" x14ac:dyDescent="0.35">
      <c r="B161" s="37">
        <v>158</v>
      </c>
      <c r="C161" s="39">
        <v>90.345904681472661</v>
      </c>
      <c r="D161" s="39">
        <v>110.55208804438765</v>
      </c>
      <c r="E161" s="39">
        <v>149.04390755696457</v>
      </c>
      <c r="F161" s="39">
        <v>154.91702612422199</v>
      </c>
      <c r="G161" s="39">
        <v>115.96263720362856</v>
      </c>
      <c r="H161" s="39">
        <v>99.323948548041869</v>
      </c>
      <c r="I161" s="39">
        <v>125.18450511636958</v>
      </c>
      <c r="J161" s="39">
        <v>104.43114458327219</v>
      </c>
      <c r="K161" s="39">
        <v>95.630261148801182</v>
      </c>
      <c r="L161" s="40">
        <v>123.80587549631359</v>
      </c>
      <c r="M161" s="40">
        <v>1169.1972985034738</v>
      </c>
    </row>
    <row r="162" spans="2:13" x14ac:dyDescent="0.35">
      <c r="B162" s="37">
        <v>159</v>
      </c>
      <c r="C162" s="39">
        <v>90.024253147585171</v>
      </c>
      <c r="D162" s="39">
        <v>47.543084134710497</v>
      </c>
      <c r="E162" s="39">
        <v>132.72373120863853</v>
      </c>
      <c r="F162" s="39">
        <v>93.84426322245973</v>
      </c>
      <c r="G162" s="39">
        <v>148.95720521870399</v>
      </c>
      <c r="H162" s="39">
        <v>112.66749435108677</v>
      </c>
      <c r="I162" s="39">
        <v>120.7919773372101</v>
      </c>
      <c r="J162" s="39">
        <v>97.71906932764395</v>
      </c>
      <c r="K162" s="39">
        <v>77.623563516514423</v>
      </c>
      <c r="L162" s="40">
        <v>92.374366252238957</v>
      </c>
      <c r="M162" s="40">
        <v>1014.2690077167922</v>
      </c>
    </row>
    <row r="163" spans="2:13" x14ac:dyDescent="0.35">
      <c r="B163" s="37">
        <v>160</v>
      </c>
      <c r="C163" s="39">
        <v>109.74639697265853</v>
      </c>
      <c r="D163" s="39">
        <v>78.861025536157285</v>
      </c>
      <c r="E163" s="39">
        <v>74.386395550356056</v>
      </c>
      <c r="F163" s="39">
        <v>100.65327605016948</v>
      </c>
      <c r="G163" s="39">
        <v>90.28078186701137</v>
      </c>
      <c r="H163" s="39">
        <v>98.049601719647129</v>
      </c>
      <c r="I163" s="39">
        <v>86.787921028934591</v>
      </c>
      <c r="J163" s="39">
        <v>137.22695713406208</v>
      </c>
      <c r="K163" s="39">
        <v>148.36764629621484</v>
      </c>
      <c r="L163" s="40">
        <v>93.416457672859622</v>
      </c>
      <c r="M163" s="40">
        <v>1017.7764598280712</v>
      </c>
    </row>
    <row r="164" spans="2:13" x14ac:dyDescent="0.35">
      <c r="B164" s="37">
        <v>161</v>
      </c>
      <c r="C164" s="39">
        <v>120.10178728436826</v>
      </c>
      <c r="D164" s="39">
        <v>89.809565838117763</v>
      </c>
      <c r="E164" s="39">
        <v>105.4904569942573</v>
      </c>
      <c r="F164" s="39">
        <v>81.776349614827552</v>
      </c>
      <c r="G164" s="39">
        <v>113.84151702856556</v>
      </c>
      <c r="H164" s="39">
        <v>101.92289284067331</v>
      </c>
      <c r="I164" s="39">
        <v>59.535575362590521</v>
      </c>
      <c r="J164" s="39">
        <v>102.092602124916</v>
      </c>
      <c r="K164" s="39">
        <v>113.57221047914918</v>
      </c>
      <c r="L164" s="40">
        <v>94.005414413125578</v>
      </c>
      <c r="M164" s="40">
        <v>982.14837198059092</v>
      </c>
    </row>
    <row r="165" spans="2:13" x14ac:dyDescent="0.35">
      <c r="B165" s="37">
        <v>162</v>
      </c>
      <c r="C165" s="39">
        <v>103.40909114789476</v>
      </c>
      <c r="D165" s="39">
        <v>112.94429975968984</v>
      </c>
      <c r="E165" s="39">
        <v>104.70589993522498</v>
      </c>
      <c r="F165" s="39">
        <v>108.19437402386029</v>
      </c>
      <c r="G165" s="39">
        <v>85.918336949242672</v>
      </c>
      <c r="H165" s="39">
        <v>83.936531269757879</v>
      </c>
      <c r="I165" s="39">
        <v>119.61624489734622</v>
      </c>
      <c r="J165" s="39">
        <v>119.821273281366</v>
      </c>
      <c r="K165" s="39">
        <v>65.305698750461687</v>
      </c>
      <c r="L165" s="40">
        <v>104.05423751052314</v>
      </c>
      <c r="M165" s="40">
        <v>1007.9059875253674</v>
      </c>
    </row>
    <row r="166" spans="2:13" x14ac:dyDescent="0.35">
      <c r="B166" s="37">
        <v>163</v>
      </c>
      <c r="C166" s="39">
        <v>103.09324478313475</v>
      </c>
      <c r="D166" s="39">
        <v>112.87014806047003</v>
      </c>
      <c r="E166" s="39">
        <v>158.23706348044351</v>
      </c>
      <c r="F166" s="39">
        <v>65.821656138400243</v>
      </c>
      <c r="G166" s="39">
        <v>123.99325129424085</v>
      </c>
      <c r="H166" s="39">
        <v>103.97912588670768</v>
      </c>
      <c r="I166" s="39">
        <v>82.557137684719194</v>
      </c>
      <c r="J166" s="39">
        <v>103.70755195336298</v>
      </c>
      <c r="K166" s="39">
        <v>118.34633717378919</v>
      </c>
      <c r="L166" s="40">
        <v>103.79171803218625</v>
      </c>
      <c r="M166" s="40">
        <v>1076.3972344874546</v>
      </c>
    </row>
    <row r="167" spans="2:13" x14ac:dyDescent="0.35">
      <c r="B167" s="37">
        <v>164</v>
      </c>
      <c r="C167" s="39">
        <v>68.84348292752594</v>
      </c>
      <c r="D167" s="39">
        <v>67.298777880624954</v>
      </c>
      <c r="E167" s="39">
        <v>96.039638553829434</v>
      </c>
      <c r="F167" s="39">
        <v>75.132128114409952</v>
      </c>
      <c r="G167" s="39">
        <v>63.028847618573423</v>
      </c>
      <c r="H167" s="39">
        <v>79.169844435628264</v>
      </c>
      <c r="I167" s="39">
        <v>133.29981326135217</v>
      </c>
      <c r="J167" s="39">
        <v>83.914853723170765</v>
      </c>
      <c r="K167" s="39">
        <v>64.089462146574846</v>
      </c>
      <c r="L167" s="40">
        <v>97.096613555418855</v>
      </c>
      <c r="M167" s="40">
        <v>827.91346221710864</v>
      </c>
    </row>
    <row r="168" spans="2:13" x14ac:dyDescent="0.35">
      <c r="B168" s="37">
        <v>165</v>
      </c>
      <c r="C168" s="39">
        <v>61.550824454491696</v>
      </c>
      <c r="D168" s="39">
        <v>78.704293895752116</v>
      </c>
      <c r="E168" s="39">
        <v>103.26494781971888</v>
      </c>
      <c r="F168" s="39">
        <v>100.00227559807416</v>
      </c>
      <c r="G168" s="39">
        <v>126.24831640620478</v>
      </c>
      <c r="H168" s="39">
        <v>109.25039073933199</v>
      </c>
      <c r="I168" s="39">
        <v>114.96897073307456</v>
      </c>
      <c r="J168" s="39">
        <v>43.705655483288943</v>
      </c>
      <c r="K168" s="39">
        <v>102.80167838572642</v>
      </c>
      <c r="L168" s="40">
        <v>105.67402093189179</v>
      </c>
      <c r="M168" s="40">
        <v>946.17137444755531</v>
      </c>
    </row>
    <row r="169" spans="2:13" x14ac:dyDescent="0.35">
      <c r="B169" s="37">
        <v>166</v>
      </c>
      <c r="C169" s="39">
        <v>74.738440150711497</v>
      </c>
      <c r="D169" s="39">
        <v>99.086995591878946</v>
      </c>
      <c r="E169" s="39">
        <v>66.70018673864783</v>
      </c>
      <c r="F169" s="39">
        <v>78.664862630600851</v>
      </c>
      <c r="G169" s="39">
        <v>111.94541457178717</v>
      </c>
      <c r="H169" s="39">
        <v>138.27193267462198</v>
      </c>
      <c r="I169" s="39">
        <v>106.64785107154849</v>
      </c>
      <c r="J169" s="39">
        <v>97.378351521787621</v>
      </c>
      <c r="K169" s="39">
        <v>97.709874806051829</v>
      </c>
      <c r="L169" s="40">
        <v>71.984962563983188</v>
      </c>
      <c r="M169" s="40">
        <v>943.12887232161961</v>
      </c>
    </row>
    <row r="170" spans="2:13" x14ac:dyDescent="0.35">
      <c r="B170" s="37">
        <v>167</v>
      </c>
      <c r="C170" s="39">
        <v>106.14595301228634</v>
      </c>
      <c r="D170" s="39">
        <v>115.92675675263321</v>
      </c>
      <c r="E170" s="39">
        <v>100.92668031820685</v>
      </c>
      <c r="F170" s="39">
        <v>82.919619243590688</v>
      </c>
      <c r="G170" s="39">
        <v>90.952051093441796</v>
      </c>
      <c r="H170" s="39">
        <v>86.465984021890037</v>
      </c>
      <c r="I170" s="39">
        <v>123.89926180272707</v>
      </c>
      <c r="J170" s="39">
        <v>80.9582406264214</v>
      </c>
      <c r="K170" s="39">
        <v>79.274612593088293</v>
      </c>
      <c r="L170" s="40">
        <v>84.624370109587389</v>
      </c>
      <c r="M170" s="40">
        <v>952.09352957387307</v>
      </c>
    </row>
    <row r="171" spans="2:13" x14ac:dyDescent="0.35">
      <c r="B171" s="37">
        <v>168</v>
      </c>
      <c r="C171" s="39">
        <v>122.45058229275894</v>
      </c>
      <c r="D171" s="39">
        <v>112.20756420025899</v>
      </c>
      <c r="E171" s="39">
        <v>103.87130267492302</v>
      </c>
      <c r="F171" s="39">
        <v>72.599592947795387</v>
      </c>
      <c r="G171" s="39">
        <v>112.30964479575401</v>
      </c>
      <c r="H171" s="39">
        <v>86.535830287656225</v>
      </c>
      <c r="I171" s="39">
        <v>83.645401667470338</v>
      </c>
      <c r="J171" s="39">
        <v>88.829963095519261</v>
      </c>
      <c r="K171" s="39">
        <v>105.6208105537745</v>
      </c>
      <c r="L171" s="40">
        <v>152.3408365169285</v>
      </c>
      <c r="M171" s="40">
        <v>1040.4115290328391</v>
      </c>
    </row>
    <row r="172" spans="2:13" x14ac:dyDescent="0.35">
      <c r="B172" s="37">
        <v>169</v>
      </c>
      <c r="C172" s="39">
        <v>100.36640294934209</v>
      </c>
      <c r="D172" s="39">
        <v>112.77780496523016</v>
      </c>
      <c r="E172" s="39">
        <v>111.54006512238328</v>
      </c>
      <c r="F172" s="39">
        <v>81.103040516512905</v>
      </c>
      <c r="G172" s="39">
        <v>94.301772454190456</v>
      </c>
      <c r="H172" s="39">
        <v>82.05925237886531</v>
      </c>
      <c r="I172" s="39">
        <v>99.191823070539684</v>
      </c>
      <c r="J172" s="39">
        <v>93.898046546827871</v>
      </c>
      <c r="K172" s="39">
        <v>110.74325328687095</v>
      </c>
      <c r="L172" s="40">
        <v>92.914042810596072</v>
      </c>
      <c r="M172" s="40">
        <v>978.89550410135894</v>
      </c>
    </row>
    <row r="173" spans="2:13" x14ac:dyDescent="0.35">
      <c r="B173" s="37">
        <v>170</v>
      </c>
      <c r="C173" s="39">
        <v>81.246596790290425</v>
      </c>
      <c r="D173" s="39">
        <v>124.2669142620434</v>
      </c>
      <c r="E173" s="39">
        <v>123.87585902864613</v>
      </c>
      <c r="F173" s="39">
        <v>82.619361971702432</v>
      </c>
      <c r="G173" s="39">
        <v>117.12624616084425</v>
      </c>
      <c r="H173" s="39">
        <v>98.338140892192783</v>
      </c>
      <c r="I173" s="39">
        <v>124.54586510035368</v>
      </c>
      <c r="J173" s="39">
        <v>77.400020614649819</v>
      </c>
      <c r="K173" s="39">
        <v>99.98407081093228</v>
      </c>
      <c r="L173" s="40">
        <v>83.117025504489803</v>
      </c>
      <c r="M173" s="40">
        <v>1012.5201011361451</v>
      </c>
    </row>
    <row r="174" spans="2:13" x14ac:dyDescent="0.35">
      <c r="B174" s="37">
        <v>171</v>
      </c>
      <c r="C174" s="39">
        <v>106.9310583331671</v>
      </c>
      <c r="D174" s="39">
        <v>89.941880364934377</v>
      </c>
      <c r="E174" s="39">
        <v>118.61940305804042</v>
      </c>
      <c r="F174" s="39">
        <v>86.248634228325386</v>
      </c>
      <c r="G174" s="39">
        <v>121.1000368810713</v>
      </c>
      <c r="H174" s="39">
        <v>75.169655086580434</v>
      </c>
      <c r="I174" s="39">
        <v>141.66065223678356</v>
      </c>
      <c r="J174" s="39">
        <v>103.33001190741409</v>
      </c>
      <c r="K174" s="39">
        <v>68.642524813280531</v>
      </c>
      <c r="L174" s="40">
        <v>124.19502353917382</v>
      </c>
      <c r="M174" s="40">
        <v>1035.8388804487711</v>
      </c>
    </row>
    <row r="175" spans="2:13" x14ac:dyDescent="0.35">
      <c r="B175" s="37">
        <v>172</v>
      </c>
      <c r="C175" s="39">
        <v>102.7878178192647</v>
      </c>
      <c r="D175" s="39">
        <v>132.52256620210719</v>
      </c>
      <c r="E175" s="39">
        <v>99.182709062439088</v>
      </c>
      <c r="F175" s="39">
        <v>106.17041659370592</v>
      </c>
      <c r="G175" s="39">
        <v>84.797719130779839</v>
      </c>
      <c r="H175" s="39">
        <v>101.31448014364283</v>
      </c>
      <c r="I175" s="39">
        <v>81.22977146975397</v>
      </c>
      <c r="J175" s="39">
        <v>122.01106620309446</v>
      </c>
      <c r="K175" s="39">
        <v>71.390387200309803</v>
      </c>
      <c r="L175" s="40">
        <v>88.007139217605882</v>
      </c>
      <c r="M175" s="40">
        <v>989.41407304270354</v>
      </c>
    </row>
    <row r="176" spans="2:13" x14ac:dyDescent="0.35">
      <c r="B176" s="37">
        <v>173</v>
      </c>
      <c r="C176" s="39">
        <v>122.61070770767948</v>
      </c>
      <c r="D176" s="39">
        <v>124.94322348332066</v>
      </c>
      <c r="E176" s="39">
        <v>77.770771003617298</v>
      </c>
      <c r="F176" s="39">
        <v>98.274070403045386</v>
      </c>
      <c r="G176" s="39">
        <v>60.468516752529375</v>
      </c>
      <c r="H176" s="39">
        <v>131.85293669060425</v>
      </c>
      <c r="I176" s="39">
        <v>96.086526394954745</v>
      </c>
      <c r="J176" s="39">
        <v>103.04689938472946</v>
      </c>
      <c r="K176" s="39">
        <v>106.95101002572679</v>
      </c>
      <c r="L176" s="40">
        <v>126.59810418539297</v>
      </c>
      <c r="M176" s="40">
        <v>1048.6027660316004</v>
      </c>
    </row>
    <row r="177" spans="2:13" x14ac:dyDescent="0.35">
      <c r="B177" s="37">
        <v>174</v>
      </c>
      <c r="C177" s="39">
        <v>104.46896437115639</v>
      </c>
      <c r="D177" s="39">
        <v>80.915411681165025</v>
      </c>
      <c r="E177" s="39">
        <v>114.41732285420031</v>
      </c>
      <c r="F177" s="39">
        <v>104.10122660537441</v>
      </c>
      <c r="G177" s="39">
        <v>62.544755881179796</v>
      </c>
      <c r="H177" s="39">
        <v>94.287242423064967</v>
      </c>
      <c r="I177" s="39">
        <v>98.205393102582704</v>
      </c>
      <c r="J177" s="39">
        <v>125.69304652450394</v>
      </c>
      <c r="K177" s="39">
        <v>106.21448619194921</v>
      </c>
      <c r="L177" s="40">
        <v>56.202350230572137</v>
      </c>
      <c r="M177" s="40">
        <v>947.05019986574882</v>
      </c>
    </row>
    <row r="178" spans="2:13" x14ac:dyDescent="0.35">
      <c r="B178" s="37">
        <v>175</v>
      </c>
      <c r="C178" s="39">
        <v>118.99050978209733</v>
      </c>
      <c r="D178" s="39">
        <v>89.453513351986146</v>
      </c>
      <c r="E178" s="39">
        <v>105.18286099685405</v>
      </c>
      <c r="F178" s="39">
        <v>81.413931218698281</v>
      </c>
      <c r="G178" s="39">
        <v>101.60238864498839</v>
      </c>
      <c r="H178" s="39">
        <v>78.285159761073587</v>
      </c>
      <c r="I178" s="39">
        <v>88.686080136462436</v>
      </c>
      <c r="J178" s="39">
        <v>122.37643648348558</v>
      </c>
      <c r="K178" s="39">
        <v>71.406808030933689</v>
      </c>
      <c r="L178" s="40">
        <v>106.05311724846683</v>
      </c>
      <c r="M178" s="40">
        <v>963.45080565504634</v>
      </c>
    </row>
    <row r="179" spans="2:13" x14ac:dyDescent="0.35">
      <c r="B179" s="37">
        <v>176</v>
      </c>
      <c r="C179" s="39">
        <v>69.841122316719293</v>
      </c>
      <c r="D179" s="39">
        <v>93.829583406294105</v>
      </c>
      <c r="E179" s="39">
        <v>91.415747461987323</v>
      </c>
      <c r="F179" s="39">
        <v>131.74813208342607</v>
      </c>
      <c r="G179" s="39">
        <v>95.175257042970586</v>
      </c>
      <c r="H179" s="39">
        <v>119.86618931189051</v>
      </c>
      <c r="I179" s="39">
        <v>105.82430715156583</v>
      </c>
      <c r="J179" s="39">
        <v>83.652735871358175</v>
      </c>
      <c r="K179" s="39">
        <v>147.12206765979337</v>
      </c>
      <c r="L179" s="40">
        <v>70.419272159027528</v>
      </c>
      <c r="M179" s="40">
        <v>1008.8944144650327</v>
      </c>
    </row>
    <row r="180" spans="2:13" x14ac:dyDescent="0.35">
      <c r="B180" s="37">
        <v>177</v>
      </c>
      <c r="C180" s="39">
        <v>119.11033879180172</v>
      </c>
      <c r="D180" s="39">
        <v>99.651806324566522</v>
      </c>
      <c r="E180" s="39">
        <v>103.76365136049203</v>
      </c>
      <c r="F180" s="39">
        <v>108.52677307684257</v>
      </c>
      <c r="G180" s="39">
        <v>88.691851489170404</v>
      </c>
      <c r="H180" s="39">
        <v>152.574167874707</v>
      </c>
      <c r="I180" s="39">
        <v>97.262986732438137</v>
      </c>
      <c r="J180" s="39">
        <v>94.721220106069495</v>
      </c>
      <c r="K180" s="39">
        <v>99.856635425072881</v>
      </c>
      <c r="L180" s="40">
        <v>103.25101244590263</v>
      </c>
      <c r="M180" s="40">
        <v>1067.4104436270634</v>
      </c>
    </row>
    <row r="181" spans="2:13" x14ac:dyDescent="0.35">
      <c r="B181" s="37">
        <v>178</v>
      </c>
      <c r="C181" s="39">
        <v>108.82576866856455</v>
      </c>
      <c r="D181" s="39">
        <v>132.15102276336648</v>
      </c>
      <c r="E181" s="39">
        <v>74.89213289964222</v>
      </c>
      <c r="F181" s="39">
        <v>122.90331972611001</v>
      </c>
      <c r="G181" s="39">
        <v>75.182142176033508</v>
      </c>
      <c r="H181" s="39">
        <v>103.88067170707961</v>
      </c>
      <c r="I181" s="39">
        <v>119.5279004137229</v>
      </c>
      <c r="J181" s="39">
        <v>137.45524411882016</v>
      </c>
      <c r="K181" s="39">
        <v>86.067942246060795</v>
      </c>
      <c r="L181" s="40">
        <v>90.722869099100521</v>
      </c>
      <c r="M181" s="40">
        <v>1051.6090138185007</v>
      </c>
    </row>
    <row r="182" spans="2:13" x14ac:dyDescent="0.35">
      <c r="B182" s="37">
        <v>179</v>
      </c>
      <c r="C182" s="39">
        <v>95.56412926918091</v>
      </c>
      <c r="D182" s="39">
        <v>110.51849754745643</v>
      </c>
      <c r="E182" s="39">
        <v>101.5840944739584</v>
      </c>
      <c r="F182" s="39">
        <v>100.78539303661798</v>
      </c>
      <c r="G182" s="39">
        <v>75.119597149124402</v>
      </c>
      <c r="H182" s="39">
        <v>81.238186237099356</v>
      </c>
      <c r="I182" s="39">
        <v>100.29356843555098</v>
      </c>
      <c r="J182" s="39">
        <v>129.52780483567867</v>
      </c>
      <c r="K182" s="39">
        <v>123.86417173453515</v>
      </c>
      <c r="L182" s="40">
        <v>73.902840698927051</v>
      </c>
      <c r="M182" s="40">
        <v>992.39828341812938</v>
      </c>
    </row>
    <row r="183" spans="2:13" x14ac:dyDescent="0.35">
      <c r="B183" s="37">
        <v>180</v>
      </c>
      <c r="C183" s="39">
        <v>127.68888668834795</v>
      </c>
      <c r="D183" s="39">
        <v>38.694618214730781</v>
      </c>
      <c r="E183" s="39">
        <v>98.333565312781388</v>
      </c>
      <c r="F183" s="39">
        <v>63.854940466428133</v>
      </c>
      <c r="G183" s="39">
        <v>117.96481533053216</v>
      </c>
      <c r="H183" s="39">
        <v>86.029018514596373</v>
      </c>
      <c r="I183" s="39">
        <v>99.647254048800477</v>
      </c>
      <c r="J183" s="39">
        <v>84.659164096402975</v>
      </c>
      <c r="K183" s="39">
        <v>92.379447578036007</v>
      </c>
      <c r="L183" s="40">
        <v>123.89926180272707</v>
      </c>
      <c r="M183" s="40">
        <v>933.15097205338327</v>
      </c>
    </row>
    <row r="184" spans="2:13" x14ac:dyDescent="0.35">
      <c r="B184" s="37">
        <v>181</v>
      </c>
      <c r="C184" s="39">
        <v>136.2043910968527</v>
      </c>
      <c r="D184" s="39">
        <v>97.336835957339602</v>
      </c>
      <c r="E184" s="39">
        <v>95.837635739888924</v>
      </c>
      <c r="F184" s="39">
        <v>92.298057994235251</v>
      </c>
      <c r="G184" s="39">
        <v>57.165450742931533</v>
      </c>
      <c r="H184" s="39">
        <v>77.107620692920463</v>
      </c>
      <c r="I184" s="39">
        <v>122.79427532543048</v>
      </c>
      <c r="J184" s="39">
        <v>86.344798711374338</v>
      </c>
      <c r="K184" s="39">
        <v>100.42103367962514</v>
      </c>
      <c r="L184" s="40">
        <v>129.63386381924116</v>
      </c>
      <c r="M184" s="40">
        <v>995.14396375983949</v>
      </c>
    </row>
    <row r="185" spans="2:13" x14ac:dyDescent="0.35">
      <c r="B185" s="37">
        <v>182</v>
      </c>
      <c r="C185" s="39">
        <v>92.435293953218363</v>
      </c>
      <c r="D185" s="39">
        <v>107.46845035492622</v>
      </c>
      <c r="E185" s="39">
        <v>86.944004038909924</v>
      </c>
      <c r="F185" s="39">
        <v>125.45605411219285</v>
      </c>
      <c r="G185" s="39">
        <v>97.19832161427361</v>
      </c>
      <c r="H185" s="39">
        <v>86.630709873733267</v>
      </c>
      <c r="I185" s="39">
        <v>85.800495207328296</v>
      </c>
      <c r="J185" s="39">
        <v>100.94491590745825</v>
      </c>
      <c r="K185" s="39">
        <v>75.119597149124402</v>
      </c>
      <c r="L185" s="40">
        <v>88.471583051391661</v>
      </c>
      <c r="M185" s="40">
        <v>946.4694252625568</v>
      </c>
    </row>
    <row r="186" spans="2:13" x14ac:dyDescent="0.35">
      <c r="B186" s="37">
        <v>183</v>
      </c>
      <c r="C186" s="39">
        <v>85.807059695565968</v>
      </c>
      <c r="D186" s="39">
        <v>99.178151960286286</v>
      </c>
      <c r="E186" s="39">
        <v>98.900030231577063</v>
      </c>
      <c r="F186" s="39">
        <v>52.193640369898922</v>
      </c>
      <c r="G186" s="39">
        <v>83.274907103138631</v>
      </c>
      <c r="H186" s="39">
        <v>80.312733571391647</v>
      </c>
      <c r="I186" s="39">
        <v>82.611595908158378</v>
      </c>
      <c r="J186" s="39">
        <v>94.219375035824555</v>
      </c>
      <c r="K186" s="39">
        <v>101.96415312740947</v>
      </c>
      <c r="L186" s="40">
        <v>77.15130218586377</v>
      </c>
      <c r="M186" s="40">
        <v>855.6129491891146</v>
      </c>
    </row>
    <row r="187" spans="2:13" x14ac:dyDescent="0.35">
      <c r="B187" s="37">
        <v>184</v>
      </c>
      <c r="C187" s="39">
        <v>98.890906377602491</v>
      </c>
      <c r="D187" s="39">
        <v>97.267603974354685</v>
      </c>
      <c r="E187" s="39">
        <v>113.30626854881041</v>
      </c>
      <c r="F187" s="39">
        <v>89.160633009359898</v>
      </c>
      <c r="G187" s="39">
        <v>128.52770932384666</v>
      </c>
      <c r="H187" s="39">
        <v>88.852907517543528</v>
      </c>
      <c r="I187" s="39">
        <v>93.401626306682758</v>
      </c>
      <c r="J187" s="39">
        <v>70.366136180758829</v>
      </c>
      <c r="K187" s="39">
        <v>135.73751491748547</v>
      </c>
      <c r="L187" s="40">
        <v>138.99693686238149</v>
      </c>
      <c r="M187" s="40">
        <v>1054.5082430188261</v>
      </c>
    </row>
    <row r="188" spans="2:13" x14ac:dyDescent="0.35">
      <c r="B188" s="37">
        <v>185</v>
      </c>
      <c r="C188" s="39">
        <v>92.425146620835918</v>
      </c>
      <c r="D188" s="39">
        <v>108.66804640893574</v>
      </c>
      <c r="E188" s="39">
        <v>62.805311315090407</v>
      </c>
      <c r="F188" s="39">
        <v>88.243426440272842</v>
      </c>
      <c r="G188" s="39">
        <v>100.51209599284569</v>
      </c>
      <c r="H188" s="39">
        <v>109.50811116192656</v>
      </c>
      <c r="I188" s="39">
        <v>109.17564671487062</v>
      </c>
      <c r="J188" s="39">
        <v>90.952051093441796</v>
      </c>
      <c r="K188" s="39">
        <v>126.66913585984678</v>
      </c>
      <c r="L188" s="40">
        <v>104.97247004572949</v>
      </c>
      <c r="M188" s="40">
        <v>993.9314416537959</v>
      </c>
    </row>
    <row r="189" spans="2:13" x14ac:dyDescent="0.35">
      <c r="B189" s="37">
        <v>186</v>
      </c>
      <c r="C189" s="39">
        <v>89.582018196466009</v>
      </c>
      <c r="D189" s="39">
        <v>100.35729825519658</v>
      </c>
      <c r="E189" s="39">
        <v>77.854250876566496</v>
      </c>
      <c r="F189" s="39">
        <v>99.378607324552235</v>
      </c>
      <c r="G189" s="39">
        <v>86.674844285028612</v>
      </c>
      <c r="H189" s="39">
        <v>96.091213363394615</v>
      </c>
      <c r="I189" s="39">
        <v>98.735743930173058</v>
      </c>
      <c r="J189" s="39">
        <v>88.512307863697217</v>
      </c>
      <c r="K189" s="39">
        <v>114.49711103864</v>
      </c>
      <c r="L189" s="40">
        <v>104.50680855010903</v>
      </c>
      <c r="M189" s="40">
        <v>956.19020368382382</v>
      </c>
    </row>
    <row r="190" spans="2:13" x14ac:dyDescent="0.35">
      <c r="B190" s="37">
        <v>187</v>
      </c>
      <c r="C190" s="39">
        <v>75.864613532092022</v>
      </c>
      <c r="D190" s="39">
        <v>98.429624811580027</v>
      </c>
      <c r="E190" s="39">
        <v>62.610415473569539</v>
      </c>
      <c r="F190" s="39">
        <v>123.34768672666956</v>
      </c>
      <c r="G190" s="39">
        <v>84.582534464918012</v>
      </c>
      <c r="H190" s="39">
        <v>88.178681172087323</v>
      </c>
      <c r="I190" s="39">
        <v>87.172993012606241</v>
      </c>
      <c r="J190" s="39">
        <v>137.95924487490092</v>
      </c>
      <c r="K190" s="39">
        <v>105.43263583017149</v>
      </c>
      <c r="L190" s="40">
        <v>134.3821863722977</v>
      </c>
      <c r="M190" s="40">
        <v>997.96061627089296</v>
      </c>
    </row>
    <row r="191" spans="2:13" x14ac:dyDescent="0.35">
      <c r="B191" s="37">
        <v>188</v>
      </c>
      <c r="C191" s="39">
        <v>105.49527855581002</v>
      </c>
      <c r="D191" s="39">
        <v>95.127647480253415</v>
      </c>
      <c r="E191" s="39">
        <v>60.271742661056017</v>
      </c>
      <c r="F191" s="39">
        <v>113.59771159603966</v>
      </c>
      <c r="G191" s="39">
        <v>116.80010300308625</v>
      </c>
      <c r="H191" s="39">
        <v>113.28739786265422</v>
      </c>
      <c r="I191" s="39">
        <v>69.579946364881025</v>
      </c>
      <c r="J191" s="39">
        <v>75.182142176033508</v>
      </c>
      <c r="K191" s="39">
        <v>99.788363278181848</v>
      </c>
      <c r="L191" s="40">
        <v>110.17938333092005</v>
      </c>
      <c r="M191" s="40">
        <v>959.30971630891599</v>
      </c>
    </row>
    <row r="192" spans="2:13" x14ac:dyDescent="0.35">
      <c r="B192" s="37">
        <v>189</v>
      </c>
      <c r="C192" s="39">
        <v>99.437812930715495</v>
      </c>
      <c r="D192" s="39">
        <v>115.4873939831805</v>
      </c>
      <c r="E192" s="39">
        <v>94.812347382643139</v>
      </c>
      <c r="F192" s="39">
        <v>104.72964810139872</v>
      </c>
      <c r="G192" s="39">
        <v>127.62764319559858</v>
      </c>
      <c r="H192" s="39">
        <v>89.318747980822124</v>
      </c>
      <c r="I192" s="39">
        <v>131.70644816204725</v>
      </c>
      <c r="J192" s="39">
        <v>131.91623209097497</v>
      </c>
      <c r="K192" s="39">
        <v>78.526057082637919</v>
      </c>
      <c r="L192" s="40">
        <v>96.562979103875634</v>
      </c>
      <c r="M192" s="40">
        <v>1070.1253100138943</v>
      </c>
    </row>
    <row r="193" spans="2:13" x14ac:dyDescent="0.35">
      <c r="B193" s="37">
        <v>190</v>
      </c>
      <c r="C193" s="39">
        <v>84.258729801823605</v>
      </c>
      <c r="D193" s="39">
        <v>91.168960057297966</v>
      </c>
      <c r="E193" s="39">
        <v>97.709874806051829</v>
      </c>
      <c r="F193" s="39">
        <v>105.6933852139437</v>
      </c>
      <c r="G193" s="39">
        <v>114.24551508580591</v>
      </c>
      <c r="H193" s="39">
        <v>87.756458766600545</v>
      </c>
      <c r="I193" s="39">
        <v>110.41240876077256</v>
      </c>
      <c r="J193" s="39">
        <v>74.452255974061657</v>
      </c>
      <c r="K193" s="39">
        <v>89.609871737109927</v>
      </c>
      <c r="L193" s="40">
        <v>140.63430535518438</v>
      </c>
      <c r="M193" s="40">
        <v>995.94176555865215</v>
      </c>
    </row>
    <row r="194" spans="2:13" x14ac:dyDescent="0.35">
      <c r="B194" s="37">
        <v>191</v>
      </c>
      <c r="C194" s="39">
        <v>116.78507614487059</v>
      </c>
      <c r="D194" s="39">
        <v>125.8936430814782</v>
      </c>
      <c r="E194" s="39">
        <v>87.894069321248452</v>
      </c>
      <c r="F194" s="39">
        <v>90.106380785408248</v>
      </c>
      <c r="G194" s="39">
        <v>92.435293953218363</v>
      </c>
      <c r="H194" s="39">
        <v>89.732083270605145</v>
      </c>
      <c r="I194" s="39">
        <v>146.47545747036074</v>
      </c>
      <c r="J194" s="39">
        <v>85.402708620695392</v>
      </c>
      <c r="K194" s="39">
        <v>128.5440499910685</v>
      </c>
      <c r="L194" s="40">
        <v>84.935296257140649</v>
      </c>
      <c r="M194" s="40">
        <v>1048.2040588960945</v>
      </c>
    </row>
    <row r="195" spans="2:13" x14ac:dyDescent="0.35">
      <c r="B195" s="37">
        <v>192</v>
      </c>
      <c r="C195" s="39">
        <v>121.92877312751922</v>
      </c>
      <c r="D195" s="39">
        <v>70.559931905454732</v>
      </c>
      <c r="E195" s="39">
        <v>113.8738080133859</v>
      </c>
      <c r="F195" s="39">
        <v>138.37796876405264</v>
      </c>
      <c r="G195" s="39">
        <v>109.84445895891875</v>
      </c>
      <c r="H195" s="39">
        <v>119.72289367657082</v>
      </c>
      <c r="I195" s="39">
        <v>126.00181563895616</v>
      </c>
      <c r="J195" s="39">
        <v>123.5521013214222</v>
      </c>
      <c r="K195" s="39">
        <v>104.00728260302179</v>
      </c>
      <c r="L195" s="40">
        <v>96.511747798833028</v>
      </c>
      <c r="M195" s="40">
        <v>1124.3807818081352</v>
      </c>
    </row>
    <row r="196" spans="2:13" x14ac:dyDescent="0.35">
      <c r="B196" s="37">
        <v>193</v>
      </c>
      <c r="C196" s="39">
        <v>54.00398914018232</v>
      </c>
      <c r="D196" s="39">
        <v>114.8194649016808</v>
      </c>
      <c r="E196" s="39">
        <v>83.820625775025718</v>
      </c>
      <c r="F196" s="39">
        <v>110.70941603789014</v>
      </c>
      <c r="G196" s="39">
        <v>75.503038273664288</v>
      </c>
      <c r="H196" s="39">
        <v>120.96451489271303</v>
      </c>
      <c r="I196" s="39">
        <v>90.188266501130443</v>
      </c>
      <c r="J196" s="39">
        <v>48.222767453258022</v>
      </c>
      <c r="K196" s="39">
        <v>89.475907013080288</v>
      </c>
      <c r="L196" s="40">
        <v>96.80006329194461</v>
      </c>
      <c r="M196" s="40">
        <v>884.5080532805697</v>
      </c>
    </row>
    <row r="197" spans="2:13" x14ac:dyDescent="0.35">
      <c r="B197" s="37">
        <v>194</v>
      </c>
      <c r="C197" s="39">
        <v>90.856328924906748</v>
      </c>
      <c r="D197" s="39">
        <v>107.44316286710918</v>
      </c>
      <c r="E197" s="39">
        <v>82.564927721476138</v>
      </c>
      <c r="F197" s="39">
        <v>104.04014746850544</v>
      </c>
      <c r="G197" s="39">
        <v>87.228337671390406</v>
      </c>
      <c r="H197" s="39">
        <v>88.784010974502877</v>
      </c>
      <c r="I197" s="39">
        <v>90.508063528424429</v>
      </c>
      <c r="J197" s="39">
        <v>99.915802487314309</v>
      </c>
      <c r="K197" s="39">
        <v>142.48008376961607</v>
      </c>
      <c r="L197" s="40">
        <v>98.228289099720868</v>
      </c>
      <c r="M197" s="40">
        <v>992.04915451296642</v>
      </c>
    </row>
    <row r="198" spans="2:13" x14ac:dyDescent="0.35">
      <c r="B198" s="37">
        <v>195</v>
      </c>
      <c r="C198" s="39">
        <v>127.70424084865051</v>
      </c>
      <c r="D198" s="39">
        <v>96.488449268762551</v>
      </c>
      <c r="E198" s="39">
        <v>119.54553115245002</v>
      </c>
      <c r="F198" s="39">
        <v>103.21386325727065</v>
      </c>
      <c r="G198" s="39">
        <v>120.31311915117783</v>
      </c>
      <c r="H198" s="39">
        <v>86.261481497301787</v>
      </c>
      <c r="I198" s="39">
        <v>96.128697325077013</v>
      </c>
      <c r="J198" s="39">
        <v>107.3119521026953</v>
      </c>
      <c r="K198" s="39">
        <v>109.21833448584886</v>
      </c>
      <c r="L198" s="40">
        <v>64.118467527203791</v>
      </c>
      <c r="M198" s="40">
        <v>1030.3041366164384</v>
      </c>
    </row>
    <row r="199" spans="2:13" x14ac:dyDescent="0.35">
      <c r="B199" s="37">
        <v>196</v>
      </c>
      <c r="C199" s="39">
        <v>85.99002182309961</v>
      </c>
      <c r="D199" s="39">
        <v>95.879968086063826</v>
      </c>
      <c r="E199" s="39">
        <v>58.245807112433269</v>
      </c>
      <c r="F199" s="39">
        <v>93.579247058001371</v>
      </c>
      <c r="G199" s="39">
        <v>121.60396066227905</v>
      </c>
      <c r="H199" s="39">
        <v>107.75290695712798</v>
      </c>
      <c r="I199" s="39">
        <v>100.42103367962514</v>
      </c>
      <c r="J199" s="39">
        <v>83.674721032602164</v>
      </c>
      <c r="K199" s="39">
        <v>80.454468847549975</v>
      </c>
      <c r="L199" s="40">
        <v>81.472108494586465</v>
      </c>
      <c r="M199" s="40">
        <v>909.07424375336882</v>
      </c>
    </row>
    <row r="200" spans="2:13" x14ac:dyDescent="0.35">
      <c r="B200" s="37">
        <v>197</v>
      </c>
      <c r="C200" s="39">
        <v>119.66948200544441</v>
      </c>
      <c r="D200" s="39">
        <v>44.026233687172152</v>
      </c>
      <c r="E200" s="39">
        <v>77.70785761452305</v>
      </c>
      <c r="F200" s="39">
        <v>86.440528629613794</v>
      </c>
      <c r="G200" s="39">
        <v>124.64417472843827</v>
      </c>
      <c r="H200" s="39">
        <v>90.13370274634579</v>
      </c>
      <c r="I200" s="39">
        <v>56.958063776876799</v>
      </c>
      <c r="J200" s="39">
        <v>83.520271707210071</v>
      </c>
      <c r="K200" s="39">
        <v>94.345335302302615</v>
      </c>
      <c r="L200" s="40">
        <v>96.623480684245024</v>
      </c>
      <c r="M200" s="40">
        <v>874.06913088217198</v>
      </c>
    </row>
    <row r="201" spans="2:13" x14ac:dyDescent="0.35">
      <c r="B201" s="37">
        <v>198</v>
      </c>
      <c r="C201" s="39">
        <v>146.97527128907524</v>
      </c>
      <c r="D201" s="39">
        <v>73.086580351987877</v>
      </c>
      <c r="E201" s="39">
        <v>86.106793449182149</v>
      </c>
      <c r="F201" s="39">
        <v>121.6946206837553</v>
      </c>
      <c r="G201" s="39">
        <v>83.289872010826954</v>
      </c>
      <c r="H201" s="39">
        <v>103.62348630480423</v>
      </c>
      <c r="I201" s="39">
        <v>100.12515915569287</v>
      </c>
      <c r="J201" s="39">
        <v>70.277097850524726</v>
      </c>
      <c r="K201" s="39">
        <v>71.191747805350232</v>
      </c>
      <c r="L201" s="40">
        <v>116.26677927033198</v>
      </c>
      <c r="M201" s="40">
        <v>972.63740817153155</v>
      </c>
    </row>
    <row r="202" spans="2:13" x14ac:dyDescent="0.35">
      <c r="B202" s="37">
        <v>199</v>
      </c>
      <c r="C202" s="39">
        <v>75.256836276093068</v>
      </c>
      <c r="D202" s="39">
        <v>88.419122261267546</v>
      </c>
      <c r="E202" s="39">
        <v>88.938762758154311</v>
      </c>
      <c r="F202" s="39">
        <v>101.1136556828192</v>
      </c>
      <c r="G202" s="39">
        <v>123.11273252829312</v>
      </c>
      <c r="H202" s="39">
        <v>95.56412926918091</v>
      </c>
      <c r="I202" s="39">
        <v>88.030874250832369</v>
      </c>
      <c r="J202" s="39">
        <v>90.792343218365446</v>
      </c>
      <c r="K202" s="39">
        <v>102.29932046083647</v>
      </c>
      <c r="L202" s="40">
        <v>84.811520510373455</v>
      </c>
      <c r="M202" s="40">
        <v>938.33929721621587</v>
      </c>
    </row>
    <row r="203" spans="2:13" x14ac:dyDescent="0.35">
      <c r="B203" s="37">
        <v>200</v>
      </c>
      <c r="C203" s="39">
        <v>92.369284193130994</v>
      </c>
      <c r="D203" s="39">
        <v>155.97376631282782</v>
      </c>
      <c r="E203" s="39">
        <v>100.19798202697872</v>
      </c>
      <c r="F203" s="39">
        <v>113.5913334497513</v>
      </c>
      <c r="G203" s="39">
        <v>130.99796617939103</v>
      </c>
      <c r="H203" s="39">
        <v>65.745602502650655</v>
      </c>
      <c r="I203" s="39">
        <v>154.77365241829881</v>
      </c>
      <c r="J203" s="39">
        <v>85.194070804174629</v>
      </c>
      <c r="K203" s="39">
        <v>102.13391716823605</v>
      </c>
      <c r="L203" s="40">
        <v>107.02092288221509</v>
      </c>
      <c r="M203" s="40">
        <v>1107.998497937655</v>
      </c>
    </row>
    <row r="204" spans="2:13" x14ac:dyDescent="0.35">
      <c r="B204" s="37">
        <v>201</v>
      </c>
      <c r="C204" s="39">
        <v>90.738916106539023</v>
      </c>
      <c r="D204" s="39">
        <v>98.90459202586851</v>
      </c>
      <c r="E204" s="39">
        <v>98.94564426005924</v>
      </c>
      <c r="F204" s="39">
        <v>145.86253524061763</v>
      </c>
      <c r="G204" s="39">
        <v>111.47606894726981</v>
      </c>
      <c r="H204" s="39">
        <v>83.7769746594917</v>
      </c>
      <c r="I204" s="39">
        <v>127.90544453063082</v>
      </c>
      <c r="J204" s="39">
        <v>124.58265227587667</v>
      </c>
      <c r="K204" s="39">
        <v>96.832549333407869</v>
      </c>
      <c r="L204" s="40">
        <v>77.14039381240859</v>
      </c>
      <c r="M204" s="40">
        <v>1056.1657711921698</v>
      </c>
    </row>
    <row r="205" spans="2:13" x14ac:dyDescent="0.35">
      <c r="B205" s="37">
        <v>202</v>
      </c>
      <c r="C205" s="39">
        <v>111.84490618649858</v>
      </c>
      <c r="D205" s="39">
        <v>86.987508764433983</v>
      </c>
      <c r="E205" s="39">
        <v>106.96598059947534</v>
      </c>
      <c r="F205" s="39">
        <v>116.43546760844623</v>
      </c>
      <c r="G205" s="39">
        <v>33.352486175763971</v>
      </c>
      <c r="H205" s="39">
        <v>82.131255437336506</v>
      </c>
      <c r="I205" s="39">
        <v>66.534081298269598</v>
      </c>
      <c r="J205" s="39">
        <v>52.502706637101909</v>
      </c>
      <c r="K205" s="39">
        <v>43.375917178682315</v>
      </c>
      <c r="L205" s="40">
        <v>109.27713090089951</v>
      </c>
      <c r="M205" s="40">
        <v>809.40744078690807</v>
      </c>
    </row>
    <row r="206" spans="2:13" x14ac:dyDescent="0.35">
      <c r="B206" s="37">
        <v>203</v>
      </c>
      <c r="C206" s="39">
        <v>61.657479188233609</v>
      </c>
      <c r="D206" s="39">
        <v>69.914797261046388</v>
      </c>
      <c r="E206" s="39">
        <v>98.232867868113999</v>
      </c>
      <c r="F206" s="39">
        <v>84.379036308681648</v>
      </c>
      <c r="G206" s="39">
        <v>91.800458266188301</v>
      </c>
      <c r="H206" s="39">
        <v>116.56115110057338</v>
      </c>
      <c r="I206" s="39">
        <v>112.15370297240102</v>
      </c>
      <c r="J206" s="39">
        <v>104.60152724048444</v>
      </c>
      <c r="K206" s="39">
        <v>58.796403463073347</v>
      </c>
      <c r="L206" s="40">
        <v>118.63609491128274</v>
      </c>
      <c r="M206" s="40">
        <v>916.73351858007879</v>
      </c>
    </row>
    <row r="207" spans="2:13" x14ac:dyDescent="0.35">
      <c r="B207" s="37">
        <v>204</v>
      </c>
      <c r="C207" s="39">
        <v>79.208022662789915</v>
      </c>
      <c r="D207" s="39">
        <v>100.14336457492715</v>
      </c>
      <c r="E207" s="39">
        <v>95.241840681971667</v>
      </c>
      <c r="F207" s="39">
        <v>111.79186740791694</v>
      </c>
      <c r="G207" s="39">
        <v>101.93206069382883</v>
      </c>
      <c r="H207" s="39">
        <v>116.27408163604296</v>
      </c>
      <c r="I207" s="39">
        <v>80.76030528317068</v>
      </c>
      <c r="J207" s="39">
        <v>124.74316372390693</v>
      </c>
      <c r="K207" s="39">
        <v>94.7883824865376</v>
      </c>
      <c r="L207" s="40">
        <v>122.06272616559804</v>
      </c>
      <c r="M207" s="40">
        <v>1026.9458153166906</v>
      </c>
    </row>
    <row r="208" spans="2:13" x14ac:dyDescent="0.35">
      <c r="B208" s="37">
        <v>205</v>
      </c>
      <c r="C208" s="39">
        <v>118.79549817196924</v>
      </c>
      <c r="D208" s="39">
        <v>106.28312955913724</v>
      </c>
      <c r="E208" s="39">
        <v>107.66631080931968</v>
      </c>
      <c r="F208" s="39">
        <v>104.61574854440271</v>
      </c>
      <c r="G208" s="39">
        <v>94.706816442928059</v>
      </c>
      <c r="H208" s="39">
        <v>115.94110072263548</v>
      </c>
      <c r="I208" s="39">
        <v>117.08801682974426</v>
      </c>
      <c r="J208" s="39">
        <v>115.92675675263321</v>
      </c>
      <c r="K208" s="39">
        <v>111.8980634355152</v>
      </c>
      <c r="L208" s="40">
        <v>106.22428560581724</v>
      </c>
      <c r="M208" s="40">
        <v>1099.1457268741021</v>
      </c>
    </row>
    <row r="209" spans="2:13" x14ac:dyDescent="0.35">
      <c r="B209" s="37">
        <v>206</v>
      </c>
      <c r="C209" s="39">
        <v>90.117312788732789</v>
      </c>
      <c r="D209" s="39">
        <v>86.042001177035189</v>
      </c>
      <c r="E209" s="39">
        <v>56.090358187551111</v>
      </c>
      <c r="F209" s="39">
        <v>93.648115367948037</v>
      </c>
      <c r="G209" s="39">
        <v>91.005098686223164</v>
      </c>
      <c r="H209" s="39">
        <v>113.1182955099149</v>
      </c>
      <c r="I209" s="39">
        <v>97.778815764825993</v>
      </c>
      <c r="J209" s="39">
        <v>64.767542165831017</v>
      </c>
      <c r="K209" s="39">
        <v>112.38801249162395</v>
      </c>
      <c r="L209" s="40">
        <v>140.50667067335675</v>
      </c>
      <c r="M209" s="40">
        <v>945.46222281304301</v>
      </c>
    </row>
    <row r="210" spans="2:13" x14ac:dyDescent="0.35">
      <c r="B210" s="37">
        <v>207</v>
      </c>
      <c r="C210" s="39">
        <v>84.101898453272028</v>
      </c>
      <c r="D210" s="39">
        <v>124.37542622632971</v>
      </c>
      <c r="E210" s="39">
        <v>96.985527428123774</v>
      </c>
      <c r="F210" s="39">
        <v>82.557137684719194</v>
      </c>
      <c r="G210" s="39">
        <v>103.54884359842114</v>
      </c>
      <c r="H210" s="39">
        <v>126.42910332412376</v>
      </c>
      <c r="I210" s="39">
        <v>102.39591653960021</v>
      </c>
      <c r="J210" s="39">
        <v>88.984432881996341</v>
      </c>
      <c r="K210" s="39">
        <v>92.190944932835237</v>
      </c>
      <c r="L210" s="40">
        <v>90.237283132100544</v>
      </c>
      <c r="M210" s="40">
        <v>991.80651420152185</v>
      </c>
    </row>
    <row r="211" spans="2:13" x14ac:dyDescent="0.35">
      <c r="B211" s="37">
        <v>208</v>
      </c>
      <c r="C211" s="39">
        <v>103.81979613899369</v>
      </c>
      <c r="D211" s="39">
        <v>166.64751382423589</v>
      </c>
      <c r="E211" s="39">
        <v>48.548257511595494</v>
      </c>
      <c r="F211" s="39">
        <v>78.723972007480555</v>
      </c>
      <c r="G211" s="39">
        <v>122.38700643242859</v>
      </c>
      <c r="H211" s="39">
        <v>101.76255350629019</v>
      </c>
      <c r="I211" s="39">
        <v>67.870500377499852</v>
      </c>
      <c r="J211" s="39">
        <v>70.973164512748184</v>
      </c>
      <c r="K211" s="39">
        <v>101.8129263039978</v>
      </c>
      <c r="L211" s="40">
        <v>108.59471458010803</v>
      </c>
      <c r="M211" s="40">
        <v>971.14040519537821</v>
      </c>
    </row>
    <row r="212" spans="2:13" x14ac:dyDescent="0.35">
      <c r="B212" s="37">
        <v>209</v>
      </c>
      <c r="C212" s="39">
        <v>97.013312150345584</v>
      </c>
      <c r="D212" s="39">
        <v>129.63386381924116</v>
      </c>
      <c r="E212" s="39">
        <v>89.380601719113869</v>
      </c>
      <c r="F212" s="39">
        <v>73.570896675876227</v>
      </c>
      <c r="G212" s="39">
        <v>101.49722466680595</v>
      </c>
      <c r="H212" s="39">
        <v>121.1487240754691</v>
      </c>
      <c r="I212" s="39">
        <v>94.355010411771076</v>
      </c>
      <c r="J212" s="39">
        <v>95.237087382961079</v>
      </c>
      <c r="K212" s="39">
        <v>91.924261113209241</v>
      </c>
      <c r="L212" s="40">
        <v>114.50377427383221</v>
      </c>
      <c r="M212" s="40">
        <v>1008.2647562886256</v>
      </c>
    </row>
    <row r="213" spans="2:13" x14ac:dyDescent="0.35">
      <c r="B213" s="37">
        <v>210</v>
      </c>
      <c r="C213" s="39">
        <v>41.953718748646473</v>
      </c>
      <c r="D213" s="39">
        <v>90.529615683881772</v>
      </c>
      <c r="E213" s="39">
        <v>105.73213805402231</v>
      </c>
      <c r="F213" s="39">
        <v>102.57093078947763</v>
      </c>
      <c r="G213" s="39">
        <v>103.1628108535393</v>
      </c>
      <c r="H213" s="39">
        <v>110.89039662632956</v>
      </c>
      <c r="I213" s="39">
        <v>117.12624616084425</v>
      </c>
      <c r="J213" s="39">
        <v>112.53947795361775</v>
      </c>
      <c r="K213" s="39">
        <v>118.43687182539436</v>
      </c>
      <c r="L213" s="40">
        <v>127.70424084865051</v>
      </c>
      <c r="M213" s="40">
        <v>1030.6464475444041</v>
      </c>
    </row>
    <row r="214" spans="2:13" x14ac:dyDescent="0.35">
      <c r="B214" s="37">
        <v>211</v>
      </c>
      <c r="C214" s="39">
        <v>88.101936564484831</v>
      </c>
      <c r="D214" s="39">
        <v>106.50453320739767</v>
      </c>
      <c r="E214" s="39">
        <v>87.240617884729147</v>
      </c>
      <c r="F214" s="39">
        <v>105.12539664891538</v>
      </c>
      <c r="G214" s="39">
        <v>81.849541685075692</v>
      </c>
      <c r="H214" s="39">
        <v>98.539338916369331</v>
      </c>
      <c r="I214" s="39">
        <v>91.655430441617469</v>
      </c>
      <c r="J214" s="39">
        <v>101.37842026255335</v>
      </c>
      <c r="K214" s="39">
        <v>106.97596423122702</v>
      </c>
      <c r="L214" s="40">
        <v>105.91666366110957</v>
      </c>
      <c r="M214" s="40">
        <v>973.28784350347951</v>
      </c>
    </row>
    <row r="215" spans="2:13" x14ac:dyDescent="0.35">
      <c r="B215" s="37">
        <v>212</v>
      </c>
      <c r="C215" s="39">
        <v>135.17758541398396</v>
      </c>
      <c r="D215" s="39">
        <v>119.63397129303914</v>
      </c>
      <c r="E215" s="39">
        <v>120.19332832084719</v>
      </c>
      <c r="F215" s="39">
        <v>106.14595301228634</v>
      </c>
      <c r="G215" s="39">
        <v>106.04335655494009</v>
      </c>
      <c r="H215" s="39">
        <v>92.032213172131819</v>
      </c>
      <c r="I215" s="39">
        <v>108.88380248119699</v>
      </c>
      <c r="J215" s="39">
        <v>97.576468923438057</v>
      </c>
      <c r="K215" s="39">
        <v>102.92189110353027</v>
      </c>
      <c r="L215" s="40">
        <v>118.71141346528579</v>
      </c>
      <c r="M215" s="40">
        <v>1107.3199837406796</v>
      </c>
    </row>
    <row r="216" spans="2:13" x14ac:dyDescent="0.35">
      <c r="B216" s="37">
        <v>213</v>
      </c>
      <c r="C216" s="39">
        <v>114.9008735306827</v>
      </c>
      <c r="D216" s="39">
        <v>181.86107993072756</v>
      </c>
      <c r="E216" s="39">
        <v>109.61076295010895</v>
      </c>
      <c r="F216" s="39">
        <v>75.563934366442894</v>
      </c>
      <c r="G216" s="39">
        <v>99.497010928323107</v>
      </c>
      <c r="H216" s="39">
        <v>98.306108998427732</v>
      </c>
      <c r="I216" s="39">
        <v>113.66799797252105</v>
      </c>
      <c r="J216" s="39">
        <v>104.57783293950551</v>
      </c>
      <c r="K216" s="39">
        <v>103.86661864647053</v>
      </c>
      <c r="L216" s="40">
        <v>109.80083351070624</v>
      </c>
      <c r="M216" s="40">
        <v>1111.6530537739161</v>
      </c>
    </row>
    <row r="217" spans="2:13" x14ac:dyDescent="0.35">
      <c r="B217" s="37">
        <v>214</v>
      </c>
      <c r="C217" s="39">
        <v>89.798510496348342</v>
      </c>
      <c r="D217" s="39">
        <v>90.139163923365658</v>
      </c>
      <c r="E217" s="39">
        <v>123.57499070738709</v>
      </c>
      <c r="F217" s="39">
        <v>85.60920360233014</v>
      </c>
      <c r="G217" s="39">
        <v>134.48536312280899</v>
      </c>
      <c r="H217" s="39">
        <v>96.609523017000853</v>
      </c>
      <c r="I217" s="39">
        <v>117.13390184670673</v>
      </c>
      <c r="J217" s="39">
        <v>82.588277226127644</v>
      </c>
      <c r="K217" s="39">
        <v>117.49748915410049</v>
      </c>
      <c r="L217" s="40">
        <v>117.26455383609924</v>
      </c>
      <c r="M217" s="40">
        <v>1054.7009769322749</v>
      </c>
    </row>
    <row r="218" spans="2:13" x14ac:dyDescent="0.35">
      <c r="B218" s="37">
        <v>215</v>
      </c>
      <c r="C218" s="39">
        <v>157.85860786000177</v>
      </c>
      <c r="D218" s="39">
        <v>117.04224914494522</v>
      </c>
      <c r="E218" s="39">
        <v>114.73838837914369</v>
      </c>
      <c r="F218" s="39">
        <v>104.79619720781085</v>
      </c>
      <c r="G218" s="39">
        <v>93.163571754613017</v>
      </c>
      <c r="H218" s="39">
        <v>111.92764679158537</v>
      </c>
      <c r="I218" s="39">
        <v>106.229186157393</v>
      </c>
      <c r="J218" s="39">
        <v>65.669085430094015</v>
      </c>
      <c r="K218" s="39">
        <v>100.08874877455425</v>
      </c>
      <c r="L218" s="40">
        <v>103.48359336731966</v>
      </c>
      <c r="M218" s="40">
        <v>1074.9972748674609</v>
      </c>
    </row>
    <row r="219" spans="2:13" x14ac:dyDescent="0.35">
      <c r="B219" s="37">
        <v>216</v>
      </c>
      <c r="C219" s="39">
        <v>117.59153154214385</v>
      </c>
      <c r="D219" s="39">
        <v>107.91137803247092</v>
      </c>
      <c r="E219" s="39">
        <v>145.60003309736064</v>
      </c>
      <c r="F219" s="39">
        <v>125.2744431819214</v>
      </c>
      <c r="G219" s="39">
        <v>129.866626896573</v>
      </c>
      <c r="H219" s="39">
        <v>113.0062832905902</v>
      </c>
      <c r="I219" s="39">
        <v>101.13190482268647</v>
      </c>
      <c r="J219" s="39">
        <v>115.10587541739436</v>
      </c>
      <c r="K219" s="39">
        <v>136.02724334280956</v>
      </c>
      <c r="L219" s="40">
        <v>86.900412959353972</v>
      </c>
      <c r="M219" s="40">
        <v>1178.4157325833044</v>
      </c>
    </row>
    <row r="220" spans="2:13" x14ac:dyDescent="0.35">
      <c r="B220" s="37">
        <v>217</v>
      </c>
      <c r="C220" s="39">
        <v>111.14135965981227</v>
      </c>
      <c r="D220" s="39">
        <v>109.66493873537044</v>
      </c>
      <c r="E220" s="39">
        <v>157.67394301093086</v>
      </c>
      <c r="F220" s="39">
        <v>93.520125780107634</v>
      </c>
      <c r="G220" s="39">
        <v>92.103989946931307</v>
      </c>
      <c r="H220" s="39">
        <v>85.349074470846602</v>
      </c>
      <c r="I220" s="39">
        <v>106.05311724846683</v>
      </c>
      <c r="J220" s="39">
        <v>77.496231945863101</v>
      </c>
      <c r="K220" s="39">
        <v>106.89118590842762</v>
      </c>
      <c r="L220" s="40">
        <v>90.872303891454223</v>
      </c>
      <c r="M220" s="40">
        <v>1030.7662705982109</v>
      </c>
    </row>
    <row r="221" spans="2:13" x14ac:dyDescent="0.35">
      <c r="B221" s="37">
        <v>218</v>
      </c>
      <c r="C221" s="39">
        <v>78.275039981647339</v>
      </c>
      <c r="D221" s="39">
        <v>76.112444287792442</v>
      </c>
      <c r="E221" s="39">
        <v>99.665462986124837</v>
      </c>
      <c r="F221" s="39">
        <v>122.0213841712952</v>
      </c>
      <c r="G221" s="39">
        <v>88.506494194340348</v>
      </c>
      <c r="H221" s="39">
        <v>151.03146032641061</v>
      </c>
      <c r="I221" s="39">
        <v>138.13197040565751</v>
      </c>
      <c r="J221" s="39">
        <v>111.02127137324158</v>
      </c>
      <c r="K221" s="39">
        <v>91.352923020767378</v>
      </c>
      <c r="L221" s="40">
        <v>121.83672095816907</v>
      </c>
      <c r="M221" s="40">
        <v>1077.9551717054462</v>
      </c>
    </row>
    <row r="222" spans="2:13" x14ac:dyDescent="0.35">
      <c r="B222" s="37">
        <v>219</v>
      </c>
      <c r="C222" s="39">
        <v>59.990765400195606</v>
      </c>
      <c r="D222" s="39">
        <v>105.5531751977223</v>
      </c>
      <c r="E222" s="39">
        <v>119.33520336217182</v>
      </c>
      <c r="F222" s="39">
        <v>119.25701885550373</v>
      </c>
      <c r="G222" s="39">
        <v>119.40501366054585</v>
      </c>
      <c r="H222" s="39">
        <v>108.43814498179327</v>
      </c>
      <c r="I222" s="39">
        <v>130.12198846792649</v>
      </c>
      <c r="J222" s="39">
        <v>94.12224636431813</v>
      </c>
      <c r="K222" s="39">
        <v>117.63086506907077</v>
      </c>
      <c r="L222" s="40">
        <v>119.70507030106562</v>
      </c>
      <c r="M222" s="40">
        <v>1093.5594916603136</v>
      </c>
    </row>
    <row r="223" spans="2:13" x14ac:dyDescent="0.35">
      <c r="B223" s="37">
        <v>220</v>
      </c>
      <c r="C223" s="39">
        <v>145.27991011811829</v>
      </c>
      <c r="D223" s="39">
        <v>95.926970978533831</v>
      </c>
      <c r="E223" s="39">
        <v>87.203756986006908</v>
      </c>
      <c r="F223" s="39">
        <v>85.977006637501034</v>
      </c>
      <c r="G223" s="39">
        <v>106.25860132661384</v>
      </c>
      <c r="H223" s="39">
        <v>132.15102276336648</v>
      </c>
      <c r="I223" s="39">
        <v>98.338140892192783</v>
      </c>
      <c r="J223" s="39">
        <v>90.909545646202488</v>
      </c>
      <c r="K223" s="39">
        <v>91.939704116458131</v>
      </c>
      <c r="L223" s="40">
        <v>80.656086531079353</v>
      </c>
      <c r="M223" s="40">
        <v>1014.6407459960731</v>
      </c>
    </row>
    <row r="224" spans="2:13" x14ac:dyDescent="0.35">
      <c r="B224" s="37">
        <v>221</v>
      </c>
      <c r="C224" s="39">
        <v>100.66238605132169</v>
      </c>
      <c r="D224" s="39">
        <v>100.40282292809577</v>
      </c>
      <c r="E224" s="39">
        <v>141.42994678578478</v>
      </c>
      <c r="F224" s="39">
        <v>89.052784028948722</v>
      </c>
      <c r="G224" s="39">
        <v>94.175692848434196</v>
      </c>
      <c r="H224" s="39">
        <v>110.3901282628901</v>
      </c>
      <c r="I224" s="39">
        <v>111.41223989187745</v>
      </c>
      <c r="J224" s="39">
        <v>29.594550262046042</v>
      </c>
      <c r="K224" s="39">
        <v>107.53935039807239</v>
      </c>
      <c r="L224" s="40">
        <v>147.27072193143974</v>
      </c>
      <c r="M224" s="40">
        <v>1031.9306233889108</v>
      </c>
    </row>
    <row r="225" spans="2:13" x14ac:dyDescent="0.35">
      <c r="B225" s="37">
        <v>222</v>
      </c>
      <c r="C225" s="39">
        <v>101.25512575611641</v>
      </c>
      <c r="D225" s="39">
        <v>92.979077117784939</v>
      </c>
      <c r="E225" s="39">
        <v>91.96542663061318</v>
      </c>
      <c r="F225" s="39">
        <v>122.23969640729315</v>
      </c>
      <c r="G225" s="39">
        <v>132.39019679301683</v>
      </c>
      <c r="H225" s="39">
        <v>97.792599040495375</v>
      </c>
      <c r="I225" s="39">
        <v>130.93900573640354</v>
      </c>
      <c r="J225" s="39">
        <v>47.887897324515251</v>
      </c>
      <c r="K225" s="39">
        <v>108.34456955838256</v>
      </c>
      <c r="L225" s="40">
        <v>107.61547182881259</v>
      </c>
      <c r="M225" s="40">
        <v>1033.4090661934338</v>
      </c>
    </row>
    <row r="226" spans="2:13" x14ac:dyDescent="0.35">
      <c r="B226" s="37">
        <v>223</v>
      </c>
      <c r="C226" s="39">
        <v>98.676386846373532</v>
      </c>
      <c r="D226" s="39">
        <v>105.43263583017149</v>
      </c>
      <c r="E226" s="39">
        <v>91.898506888337536</v>
      </c>
      <c r="F226" s="39">
        <v>64.118467527203791</v>
      </c>
      <c r="G226" s="39">
        <v>133.11260791094091</v>
      </c>
      <c r="H226" s="39">
        <v>115.27143485873616</v>
      </c>
      <c r="I226" s="39">
        <v>123.87585902864613</v>
      </c>
      <c r="J226" s="39">
        <v>125.17170331379482</v>
      </c>
      <c r="K226" s="39">
        <v>115.5224537794584</v>
      </c>
      <c r="L226" s="40">
        <v>97.249133659346342</v>
      </c>
      <c r="M226" s="40">
        <v>1070.3291896430092</v>
      </c>
    </row>
    <row r="227" spans="2:13" x14ac:dyDescent="0.35">
      <c r="B227" s="37">
        <v>224</v>
      </c>
      <c r="C227" s="39">
        <v>49.473408956221704</v>
      </c>
      <c r="D227" s="39">
        <v>103.37186732092533</v>
      </c>
      <c r="E227" s="39">
        <v>91.058053472492418</v>
      </c>
      <c r="F227" s="39">
        <v>110.7714848435521</v>
      </c>
      <c r="G227" s="39">
        <v>121.00311574756736</v>
      </c>
      <c r="H227" s="39">
        <v>71.057659986490549</v>
      </c>
      <c r="I227" s="39">
        <v>120.84927949399784</v>
      </c>
      <c r="J227" s="39">
        <v>109.54048783627663</v>
      </c>
      <c r="K227" s="39">
        <v>138.44917554550827</v>
      </c>
      <c r="L227" s="40">
        <v>121.93903549626093</v>
      </c>
      <c r="M227" s="40">
        <v>1037.5135686992933</v>
      </c>
    </row>
    <row r="228" spans="2:13" x14ac:dyDescent="0.35">
      <c r="B228" s="37">
        <v>225</v>
      </c>
      <c r="C228" s="39">
        <v>87.356945739272447</v>
      </c>
      <c r="D228" s="39">
        <v>97.091987749648013</v>
      </c>
      <c r="E228" s="39">
        <v>97.939522275598875</v>
      </c>
      <c r="F228" s="39">
        <v>99.228276540677854</v>
      </c>
      <c r="G228" s="39">
        <v>116.1140888381116</v>
      </c>
      <c r="H228" s="39">
        <v>102.41432544475576</v>
      </c>
      <c r="I228" s="39">
        <v>139.07187321571266</v>
      </c>
      <c r="J228" s="39">
        <v>98.580463956128227</v>
      </c>
      <c r="K228" s="39">
        <v>118.47818387151722</v>
      </c>
      <c r="L228" s="40">
        <v>67.543789995668092</v>
      </c>
      <c r="M228" s="40">
        <v>1023.8194576270907</v>
      </c>
    </row>
    <row r="229" spans="2:13" x14ac:dyDescent="0.35">
      <c r="B229" s="37">
        <v>226</v>
      </c>
      <c r="C229" s="39">
        <v>87.080445052465095</v>
      </c>
      <c r="D229" s="39">
        <v>117.85278440501445</v>
      </c>
      <c r="E229" s="39">
        <v>95.046614461165078</v>
      </c>
      <c r="F229" s="39">
        <v>117.31863188553632</v>
      </c>
      <c r="G229" s="39">
        <v>55.863152502257762</v>
      </c>
      <c r="H229" s="39">
        <v>64.573561602820718</v>
      </c>
      <c r="I229" s="39">
        <v>101.48351242855112</v>
      </c>
      <c r="J229" s="39">
        <v>76.686107963133594</v>
      </c>
      <c r="K229" s="39">
        <v>115.52947342808591</v>
      </c>
      <c r="L229" s="40">
        <v>90.437907419323381</v>
      </c>
      <c r="M229" s="40">
        <v>921.87219114835352</v>
      </c>
    </row>
    <row r="230" spans="2:13" x14ac:dyDescent="0.35">
      <c r="B230" s="37">
        <v>227</v>
      </c>
      <c r="C230" s="39">
        <v>115.26450838527285</v>
      </c>
      <c r="D230" s="39">
        <v>114.16014926723039</v>
      </c>
      <c r="E230" s="39">
        <v>79.198486788403713</v>
      </c>
      <c r="F230" s="39">
        <v>105.5531751977223</v>
      </c>
      <c r="G230" s="39">
        <v>121.89802737390914</v>
      </c>
      <c r="H230" s="39">
        <v>106.96098975898232</v>
      </c>
      <c r="I230" s="39">
        <v>79.640567229453893</v>
      </c>
      <c r="J230" s="39">
        <v>86.731456390977243</v>
      </c>
      <c r="K230" s="39">
        <v>106.7271424170322</v>
      </c>
      <c r="L230" s="40">
        <v>84.914721226597734</v>
      </c>
      <c r="M230" s="40">
        <v>1001.0492240355818</v>
      </c>
    </row>
    <row r="231" spans="2:13" x14ac:dyDescent="0.35">
      <c r="B231" s="37">
        <v>228</v>
      </c>
      <c r="C231" s="39">
        <v>106.97097209002111</v>
      </c>
      <c r="D231" s="39">
        <v>98.594170231869114</v>
      </c>
      <c r="E231" s="39">
        <v>106.91111697361015</v>
      </c>
      <c r="F231" s="39">
        <v>100.65783102439568</v>
      </c>
      <c r="G231" s="39">
        <v>70.524907043572853</v>
      </c>
      <c r="H231" s="39">
        <v>99.738294685095269</v>
      </c>
      <c r="I231" s="39">
        <v>109.76271686789948</v>
      </c>
      <c r="J231" s="39">
        <v>116.95864375024112</v>
      </c>
      <c r="K231" s="39">
        <v>104.492614109893</v>
      </c>
      <c r="L231" s="40">
        <v>117.19526581543415</v>
      </c>
      <c r="M231" s="40">
        <v>1031.806532592032</v>
      </c>
    </row>
    <row r="232" spans="2:13" x14ac:dyDescent="0.35">
      <c r="B232" s="37">
        <v>229</v>
      </c>
      <c r="C232" s="39">
        <v>130.45779398807488</v>
      </c>
      <c r="D232" s="39">
        <v>99.442366882733452</v>
      </c>
      <c r="E232" s="39">
        <v>72.078953654459681</v>
      </c>
      <c r="F232" s="39">
        <v>82.250600945762542</v>
      </c>
      <c r="G232" s="39">
        <v>112.48483439917717</v>
      </c>
      <c r="H232" s="39">
        <v>98.155009076784069</v>
      </c>
      <c r="I232" s="39">
        <v>110.69814676398894</v>
      </c>
      <c r="J232" s="39">
        <v>95.493191449891</v>
      </c>
      <c r="K232" s="39">
        <v>118.23995783525041</v>
      </c>
      <c r="L232" s="40">
        <v>95.587756236645546</v>
      </c>
      <c r="M232" s="40">
        <v>1014.8886112327676</v>
      </c>
    </row>
    <row r="233" spans="2:13" x14ac:dyDescent="0.35">
      <c r="B233" s="37">
        <v>230</v>
      </c>
      <c r="C233" s="39">
        <v>118.8715364440656</v>
      </c>
      <c r="D233" s="39">
        <v>82.353376758312677</v>
      </c>
      <c r="E233" s="39">
        <v>73.875479423662384</v>
      </c>
      <c r="F233" s="39">
        <v>74.815494883630421</v>
      </c>
      <c r="G233" s="39">
        <v>89.632133607516394</v>
      </c>
      <c r="H233" s="39">
        <v>79.04512046956259</v>
      </c>
      <c r="I233" s="39">
        <v>125.28733825824736</v>
      </c>
      <c r="J233" s="39">
        <v>108.63659752034803</v>
      </c>
      <c r="K233" s="39">
        <v>122.5892587323541</v>
      </c>
      <c r="L233" s="40">
        <v>110.59133132619704</v>
      </c>
      <c r="M233" s="40">
        <v>985.69766742389663</v>
      </c>
    </row>
    <row r="234" spans="2:13" x14ac:dyDescent="0.35">
      <c r="B234" s="37">
        <v>231</v>
      </c>
      <c r="C234" s="39">
        <v>114.69797338208265</v>
      </c>
      <c r="D234" s="39">
        <v>83.147204559568053</v>
      </c>
      <c r="E234" s="39">
        <v>122.08343939567415</v>
      </c>
      <c r="F234" s="39">
        <v>41.953718748646473</v>
      </c>
      <c r="G234" s="39">
        <v>94.581808682497382</v>
      </c>
      <c r="H234" s="39">
        <v>100.63961144003086</v>
      </c>
      <c r="I234" s="39">
        <v>94.41301922099224</v>
      </c>
      <c r="J234" s="39">
        <v>63.795608903147247</v>
      </c>
      <c r="K234" s="39">
        <v>110.48494982625351</v>
      </c>
      <c r="L234" s="40">
        <v>118.92242124924024</v>
      </c>
      <c r="M234" s="40">
        <v>944.71975540813287</v>
      </c>
    </row>
    <row r="235" spans="2:13" x14ac:dyDescent="0.35">
      <c r="B235" s="37">
        <v>232</v>
      </c>
      <c r="C235" s="39">
        <v>121.1389744638427</v>
      </c>
      <c r="D235" s="39">
        <v>101.96873839410743</v>
      </c>
      <c r="E235" s="39">
        <v>133.37073454344659</v>
      </c>
      <c r="F235" s="39">
        <v>99.32850373526307</v>
      </c>
      <c r="G235" s="39">
        <v>97.101239122546843</v>
      </c>
      <c r="H235" s="39">
        <v>108.14790101224956</v>
      </c>
      <c r="I235" s="39">
        <v>59.868316364101666</v>
      </c>
      <c r="J235" s="39">
        <v>100.19343049419903</v>
      </c>
      <c r="K235" s="39">
        <v>103.07933850270942</v>
      </c>
      <c r="L235" s="40">
        <v>94.644352237925489</v>
      </c>
      <c r="M235" s="40">
        <v>1018.8415288703918</v>
      </c>
    </row>
    <row r="236" spans="2:13" x14ac:dyDescent="0.35">
      <c r="B236" s="37">
        <v>233</v>
      </c>
      <c r="C236" s="39">
        <v>44.937799899317859</v>
      </c>
      <c r="D236" s="39">
        <v>97.170594264497907</v>
      </c>
      <c r="E236" s="39">
        <v>111.19874706640869</v>
      </c>
      <c r="F236" s="39">
        <v>91.934557241356188</v>
      </c>
      <c r="G236" s="39">
        <v>80.603728851049667</v>
      </c>
      <c r="H236" s="39">
        <v>88.013075217189822</v>
      </c>
      <c r="I236" s="39">
        <v>118.0452840387475</v>
      </c>
      <c r="J236" s="39">
        <v>82.758572164948319</v>
      </c>
      <c r="K236" s="39">
        <v>118.88848084159154</v>
      </c>
      <c r="L236" s="40">
        <v>98.498204346317834</v>
      </c>
      <c r="M236" s="40">
        <v>932.04904393142533</v>
      </c>
    </row>
    <row r="237" spans="2:13" x14ac:dyDescent="0.35">
      <c r="B237" s="37">
        <v>234</v>
      </c>
      <c r="C237" s="39">
        <v>126.08349878993549</v>
      </c>
      <c r="D237" s="39">
        <v>93.098849843367717</v>
      </c>
      <c r="E237" s="39">
        <v>111.69200285935422</v>
      </c>
      <c r="F237" s="39">
        <v>119.98355808599605</v>
      </c>
      <c r="G237" s="39">
        <v>94.292086273212846</v>
      </c>
      <c r="H237" s="39">
        <v>78.050695224344238</v>
      </c>
      <c r="I237" s="39">
        <v>107.74780709769209</v>
      </c>
      <c r="J237" s="39">
        <v>99.742846472793914</v>
      </c>
      <c r="K237" s="39">
        <v>112.08208112542712</v>
      </c>
      <c r="L237" s="40">
        <v>77.270770827496591</v>
      </c>
      <c r="M237" s="40">
        <v>1020.0441965996201</v>
      </c>
    </row>
    <row r="238" spans="2:13" x14ac:dyDescent="0.35">
      <c r="B238" s="37">
        <v>235</v>
      </c>
      <c r="C238" s="39">
        <v>160.11338458353626</v>
      </c>
      <c r="D238" s="39">
        <v>167.05505481660663</v>
      </c>
      <c r="E238" s="39">
        <v>108.83103994270206</v>
      </c>
      <c r="F238" s="39">
        <v>72.940829318083146</v>
      </c>
      <c r="G238" s="39">
        <v>77.292390114514447</v>
      </c>
      <c r="H238" s="39">
        <v>91.738382277412086</v>
      </c>
      <c r="I238" s="39">
        <v>60.271742661056017</v>
      </c>
      <c r="J238" s="39">
        <v>116.68023506156786</v>
      </c>
      <c r="K238" s="39">
        <v>121.23674642635383</v>
      </c>
      <c r="L238" s="40">
        <v>72.808314754618635</v>
      </c>
      <c r="M238" s="40">
        <v>1048.9681199564511</v>
      </c>
    </row>
    <row r="239" spans="2:13" x14ac:dyDescent="0.35">
      <c r="B239" s="37">
        <v>236</v>
      </c>
      <c r="C239" s="39">
        <v>121.50384984427184</v>
      </c>
      <c r="D239" s="39">
        <v>80.638652479730865</v>
      </c>
      <c r="E239" s="39">
        <v>107.2264144285747</v>
      </c>
      <c r="F239" s="39">
        <v>84.610434963263927</v>
      </c>
      <c r="G239" s="39">
        <v>102.69085087617923</v>
      </c>
      <c r="H239" s="39">
        <v>124.14729423556469</v>
      </c>
      <c r="I239" s="39">
        <v>70.006312926862364</v>
      </c>
      <c r="J239" s="39">
        <v>106.19489410591922</v>
      </c>
      <c r="K239" s="39">
        <v>95.526306445134182</v>
      </c>
      <c r="L239" s="40">
        <v>160.81364416460372</v>
      </c>
      <c r="M239" s="40">
        <v>1053.3586544701047</v>
      </c>
    </row>
    <row r="240" spans="2:13" x14ac:dyDescent="0.35">
      <c r="B240" s="37">
        <v>237</v>
      </c>
      <c r="C240" s="39">
        <v>91.205840057799904</v>
      </c>
      <c r="D240" s="39">
        <v>93.819794076940624</v>
      </c>
      <c r="E240" s="39">
        <v>116.52409589749223</v>
      </c>
      <c r="F240" s="39">
        <v>110.30119188829529</v>
      </c>
      <c r="G240" s="39">
        <v>77.04185720759962</v>
      </c>
      <c r="H240" s="39">
        <v>101.31904659557667</v>
      </c>
      <c r="I240" s="39">
        <v>134.96047960704664</v>
      </c>
      <c r="J240" s="39">
        <v>105.23559377712527</v>
      </c>
      <c r="K240" s="39">
        <v>103.47427656844992</v>
      </c>
      <c r="L240" s="40">
        <v>104.52573985905903</v>
      </c>
      <c r="M240" s="40">
        <v>1038.4079155353852</v>
      </c>
    </row>
    <row r="241" spans="2:13" x14ac:dyDescent="0.35">
      <c r="B241" s="37">
        <v>238</v>
      </c>
      <c r="C241" s="39">
        <v>136.93954792319587</v>
      </c>
      <c r="D241" s="39">
        <v>120.92600894419799</v>
      </c>
      <c r="E241" s="39">
        <v>115.64213913989424</v>
      </c>
      <c r="F241" s="39">
        <v>124.21894739329173</v>
      </c>
      <c r="G241" s="39">
        <v>71.175060382854568</v>
      </c>
      <c r="H241" s="39">
        <v>107.59515676937349</v>
      </c>
      <c r="I241" s="39">
        <v>111.42963133702196</v>
      </c>
      <c r="J241" s="39">
        <v>92.160280111793128</v>
      </c>
      <c r="K241" s="39">
        <v>121.52382004954993</v>
      </c>
      <c r="L241" s="40">
        <v>133.75584929988193</v>
      </c>
      <c r="M241" s="40">
        <v>1135.3664413510548</v>
      </c>
    </row>
    <row r="242" spans="2:13" x14ac:dyDescent="0.35">
      <c r="B242" s="37">
        <v>239</v>
      </c>
      <c r="C242" s="39">
        <v>118.88000649698935</v>
      </c>
      <c r="D242" s="39">
        <v>80.863870711858638</v>
      </c>
      <c r="E242" s="39">
        <v>109.57830683449944</v>
      </c>
      <c r="F242" s="39">
        <v>98.63528298738909</v>
      </c>
      <c r="G242" s="39">
        <v>94.461305545765597</v>
      </c>
      <c r="H242" s="39">
        <v>95.578306579835413</v>
      </c>
      <c r="I242" s="39">
        <v>98.763133663227705</v>
      </c>
      <c r="J242" s="39">
        <v>81.62079682738954</v>
      </c>
      <c r="K242" s="39">
        <v>78.753442490361692</v>
      </c>
      <c r="L242" s="40">
        <v>91.27421502614142</v>
      </c>
      <c r="M242" s="40">
        <v>948.40866716345784</v>
      </c>
    </row>
    <row r="243" spans="2:13" x14ac:dyDescent="0.35">
      <c r="B243" s="37">
        <v>240</v>
      </c>
      <c r="C243" s="39">
        <v>122.79427532543048</v>
      </c>
      <c r="D243" s="39">
        <v>84.280015691567783</v>
      </c>
      <c r="E243" s="39">
        <v>85.54282233851734</v>
      </c>
      <c r="F243" s="39">
        <v>113.9061489196649</v>
      </c>
      <c r="G243" s="39">
        <v>82.533746911384654</v>
      </c>
      <c r="H243" s="39">
        <v>114.23235875322356</v>
      </c>
      <c r="I243" s="39">
        <v>111.85080667927691</v>
      </c>
      <c r="J243" s="39">
        <v>66.022244519404609</v>
      </c>
      <c r="K243" s="39">
        <v>99.993173205595511</v>
      </c>
      <c r="L243" s="40">
        <v>103.488252201167</v>
      </c>
      <c r="M243" s="40">
        <v>984.64384454523281</v>
      </c>
    </row>
    <row r="244" spans="2:13" x14ac:dyDescent="0.35">
      <c r="B244" s="37">
        <v>241</v>
      </c>
      <c r="C244" s="39">
        <v>92.496117201698027</v>
      </c>
      <c r="D244" s="39">
        <v>87.768457317806821</v>
      </c>
      <c r="E244" s="39">
        <v>112.78394929060542</v>
      </c>
      <c r="F244" s="39">
        <v>113.97747585561068</v>
      </c>
      <c r="G244" s="39">
        <v>124.60722957936886</v>
      </c>
      <c r="H244" s="39">
        <v>97.299918420868892</v>
      </c>
      <c r="I244" s="39">
        <v>106.40598583710442</v>
      </c>
      <c r="J244" s="39">
        <v>72.778691955601673</v>
      </c>
      <c r="K244" s="39">
        <v>150.52659104377821</v>
      </c>
      <c r="L244" s="40">
        <v>134.40790107441788</v>
      </c>
      <c r="M244" s="40">
        <v>1093.052317576861</v>
      </c>
    </row>
    <row r="245" spans="2:13" x14ac:dyDescent="0.35">
      <c r="B245" s="37">
        <v>242</v>
      </c>
      <c r="C245" s="39">
        <v>83.259929862014729</v>
      </c>
      <c r="D245" s="39">
        <v>96.423174347388951</v>
      </c>
      <c r="E245" s="39">
        <v>98.530198733986524</v>
      </c>
      <c r="F245" s="39">
        <v>83.762401473889497</v>
      </c>
      <c r="G245" s="39">
        <v>48.864883992511956</v>
      </c>
      <c r="H245" s="39">
        <v>101.20035224737576</v>
      </c>
      <c r="I245" s="39">
        <v>91.805625976139737</v>
      </c>
      <c r="J245" s="39">
        <v>93.932237628576345</v>
      </c>
      <c r="K245" s="39">
        <v>114.72490762648356</v>
      </c>
      <c r="L245" s="40">
        <v>106.39614402105244</v>
      </c>
      <c r="M245" s="40">
        <v>918.89985590941944</v>
      </c>
    </row>
    <row r="246" spans="2:13" x14ac:dyDescent="0.35">
      <c r="B246" s="37">
        <v>243</v>
      </c>
      <c r="C246" s="39">
        <v>137.25931063177083</v>
      </c>
      <c r="D246" s="39">
        <v>94.53846223764846</v>
      </c>
      <c r="E246" s="39">
        <v>116.58342028088141</v>
      </c>
      <c r="F246" s="39">
        <v>102.86638855591585</v>
      </c>
      <c r="G246" s="39">
        <v>100.34364142753384</v>
      </c>
      <c r="H246" s="39">
        <v>89.671047256461122</v>
      </c>
      <c r="I246" s="39">
        <v>126.33146386731123</v>
      </c>
      <c r="J246" s="39">
        <v>110.05262042422247</v>
      </c>
      <c r="K246" s="39">
        <v>89.391832115586681</v>
      </c>
      <c r="L246" s="40">
        <v>97.244515517879293</v>
      </c>
      <c r="M246" s="40">
        <v>1064.2827023152113</v>
      </c>
    </row>
    <row r="247" spans="2:13" x14ac:dyDescent="0.35">
      <c r="B247" s="37">
        <v>244</v>
      </c>
      <c r="C247" s="39">
        <v>101.41496717148696</v>
      </c>
      <c r="D247" s="39">
        <v>94.821930171883977</v>
      </c>
      <c r="E247" s="39">
        <v>92.677971535727409</v>
      </c>
      <c r="F247" s="39">
        <v>94.596248910961961</v>
      </c>
      <c r="G247" s="39">
        <v>76.652313273330435</v>
      </c>
      <c r="H247" s="39">
        <v>123.42684388989731</v>
      </c>
      <c r="I247" s="39">
        <v>83.667395550673376</v>
      </c>
      <c r="J247" s="39">
        <v>99.364943327054917</v>
      </c>
      <c r="K247" s="39">
        <v>103.64215900764144</v>
      </c>
      <c r="L247" s="40">
        <v>78.030135888889959</v>
      </c>
      <c r="M247" s="40">
        <v>948.29490872754775</v>
      </c>
    </row>
    <row r="248" spans="2:13" x14ac:dyDescent="0.35">
      <c r="B248" s="37">
        <v>245</v>
      </c>
      <c r="C248" s="39">
        <v>68.883302847049094</v>
      </c>
      <c r="D248" s="39">
        <v>133.41823711136558</v>
      </c>
      <c r="E248" s="39">
        <v>41.170855206054071</v>
      </c>
      <c r="F248" s="39">
        <v>93.707055162287944</v>
      </c>
      <c r="G248" s="39">
        <v>58.796403463073347</v>
      </c>
      <c r="H248" s="39">
        <v>110.55208804438765</v>
      </c>
      <c r="I248" s="39">
        <v>98.058770827291681</v>
      </c>
      <c r="J248" s="39">
        <v>136.35397806818474</v>
      </c>
      <c r="K248" s="39">
        <v>55.977299271612182</v>
      </c>
      <c r="L248" s="40">
        <v>89.035713483813382</v>
      </c>
      <c r="M248" s="40">
        <v>885.95370348511972</v>
      </c>
    </row>
    <row r="249" spans="2:13" x14ac:dyDescent="0.35">
      <c r="B249" s="37">
        <v>246</v>
      </c>
      <c r="C249" s="39">
        <v>102.1522838970883</v>
      </c>
      <c r="D249" s="39">
        <v>68.125999469973024</v>
      </c>
      <c r="E249" s="39">
        <v>84.735491614727152</v>
      </c>
      <c r="F249" s="39">
        <v>98.077107159326715</v>
      </c>
      <c r="G249" s="39">
        <v>79.150720506002145</v>
      </c>
      <c r="H249" s="39">
        <v>84.280015691567783</v>
      </c>
      <c r="I249" s="39">
        <v>98.607875488956907</v>
      </c>
      <c r="J249" s="39">
        <v>102.90338644458117</v>
      </c>
      <c r="K249" s="39">
        <v>111.07266769390964</v>
      </c>
      <c r="L249" s="40">
        <v>124.94322348332066</v>
      </c>
      <c r="M249" s="40">
        <v>954.04877144945362</v>
      </c>
    </row>
    <row r="250" spans="2:13" x14ac:dyDescent="0.35">
      <c r="B250" s="37">
        <v>247</v>
      </c>
      <c r="C250" s="39">
        <v>115.81239609541277</v>
      </c>
      <c r="D250" s="39">
        <v>35.859408530211589</v>
      </c>
      <c r="E250" s="39">
        <v>94.238775943703089</v>
      </c>
      <c r="F250" s="39">
        <v>93.426342227008575</v>
      </c>
      <c r="G250" s="39">
        <v>88.778261004012691</v>
      </c>
      <c r="H250" s="39">
        <v>81.347196702327494</v>
      </c>
      <c r="I250" s="39">
        <v>119.36134752026913</v>
      </c>
      <c r="J250" s="39">
        <v>81.986948474321025</v>
      </c>
      <c r="K250" s="39">
        <v>89.132295764468338</v>
      </c>
      <c r="L250" s="40">
        <v>82.10728764001891</v>
      </c>
      <c r="M250" s="40">
        <v>882.05025990175363</v>
      </c>
    </row>
    <row r="251" spans="2:13" x14ac:dyDescent="0.35">
      <c r="B251" s="37">
        <v>248</v>
      </c>
      <c r="C251" s="39">
        <v>91.079209584048272</v>
      </c>
      <c r="D251" s="39">
        <v>76.853930360755427</v>
      </c>
      <c r="E251" s="39">
        <v>65.488709444395113</v>
      </c>
      <c r="F251" s="39">
        <v>100.57584919692461</v>
      </c>
      <c r="G251" s="39">
        <v>68.8035402033818</v>
      </c>
      <c r="H251" s="39">
        <v>91.200574184959095</v>
      </c>
      <c r="I251" s="39">
        <v>120.38728564957385</v>
      </c>
      <c r="J251" s="39">
        <v>108.95253009947659</v>
      </c>
      <c r="K251" s="39">
        <v>114.70470354138806</v>
      </c>
      <c r="L251" s="40">
        <v>125.9882481605036</v>
      </c>
      <c r="M251" s="40">
        <v>964.03458042540649</v>
      </c>
    </row>
    <row r="252" spans="2:13" x14ac:dyDescent="0.35">
      <c r="B252" s="37">
        <v>249</v>
      </c>
      <c r="C252" s="39">
        <v>84.159078593265193</v>
      </c>
      <c r="D252" s="39">
        <v>90.464910809245538</v>
      </c>
      <c r="E252" s="39">
        <v>84.554593549425832</v>
      </c>
      <c r="F252" s="39">
        <v>95.189531782312912</v>
      </c>
      <c r="G252" s="39">
        <v>107.34218952325837</v>
      </c>
      <c r="H252" s="39">
        <v>76.135828265464866</v>
      </c>
      <c r="I252" s="39">
        <v>107.16113645890671</v>
      </c>
      <c r="J252" s="39">
        <v>123.86417173453515</v>
      </c>
      <c r="K252" s="39">
        <v>88.196356385207821</v>
      </c>
      <c r="L252" s="40">
        <v>112.72258184029343</v>
      </c>
      <c r="M252" s="40">
        <v>969.79037894191595</v>
      </c>
    </row>
    <row r="253" spans="2:13" x14ac:dyDescent="0.35">
      <c r="B253" s="37">
        <v>250</v>
      </c>
      <c r="C253" s="39">
        <v>105.9069329903047</v>
      </c>
      <c r="D253" s="39">
        <v>98.54390883088783</v>
      </c>
      <c r="E253" s="39">
        <v>120.28539534581935</v>
      </c>
      <c r="F253" s="39">
        <v>120.26693949983859</v>
      </c>
      <c r="G253" s="39">
        <v>108.43814498179327</v>
      </c>
      <c r="H253" s="39">
        <v>120.61188307311618</v>
      </c>
      <c r="I253" s="39">
        <v>96.906755216865278</v>
      </c>
      <c r="J253" s="39">
        <v>79.98923519588331</v>
      </c>
      <c r="K253" s="39">
        <v>97.581071837934516</v>
      </c>
      <c r="L253" s="40">
        <v>114.37754614135579</v>
      </c>
      <c r="M253" s="40">
        <v>1062.9078131137987</v>
      </c>
    </row>
    <row r="254" spans="2:13" x14ac:dyDescent="0.35">
      <c r="B254" s="37">
        <v>251</v>
      </c>
      <c r="C254" s="39">
        <v>99.701879599018568</v>
      </c>
      <c r="D254" s="39">
        <v>82.995801554269931</v>
      </c>
      <c r="E254" s="39">
        <v>113.24970574060906</v>
      </c>
      <c r="F254" s="39">
        <v>117.46625308861535</v>
      </c>
      <c r="G254" s="39">
        <v>135.65190018903931</v>
      </c>
      <c r="H254" s="39">
        <v>105.91666366110957</v>
      </c>
      <c r="I254" s="39">
        <v>102.7508663406537</v>
      </c>
      <c r="J254" s="39">
        <v>121.50384984427184</v>
      </c>
      <c r="K254" s="39">
        <v>97.553451379524759</v>
      </c>
      <c r="L254" s="40">
        <v>126.17940497211147</v>
      </c>
      <c r="M254" s="40">
        <v>1102.9697763692236</v>
      </c>
    </row>
    <row r="255" spans="2:13" x14ac:dyDescent="0.35">
      <c r="B255" s="37">
        <v>252</v>
      </c>
      <c r="C255" s="39">
        <v>51.549928044324901</v>
      </c>
      <c r="D255" s="39">
        <v>108.01914932450656</v>
      </c>
      <c r="E255" s="39">
        <v>98.214551933982904</v>
      </c>
      <c r="F255" s="39">
        <v>65.972396513838078</v>
      </c>
      <c r="G255" s="39">
        <v>74.079392194154423</v>
      </c>
      <c r="H255" s="39">
        <v>96.441830237092091</v>
      </c>
      <c r="I255" s="39">
        <v>52.803840425003244</v>
      </c>
      <c r="J255" s="39">
        <v>94.466131482292113</v>
      </c>
      <c r="K255" s="39">
        <v>159.24149514097661</v>
      </c>
      <c r="L255" s="40">
        <v>140.21401207224119</v>
      </c>
      <c r="M255" s="40">
        <v>941.00272736841214</v>
      </c>
    </row>
    <row r="256" spans="2:13" x14ac:dyDescent="0.35">
      <c r="B256" s="37">
        <v>253</v>
      </c>
      <c r="C256" s="39">
        <v>68.376516968476039</v>
      </c>
      <c r="D256" s="39">
        <v>124.08785307202908</v>
      </c>
      <c r="E256" s="39">
        <v>111.24475216375214</v>
      </c>
      <c r="F256" s="39">
        <v>104.78668526688861</v>
      </c>
      <c r="G256" s="39">
        <v>75.709042418402092</v>
      </c>
      <c r="H256" s="39">
        <v>110.60816788441335</v>
      </c>
      <c r="I256" s="39">
        <v>127.29564723191912</v>
      </c>
      <c r="J256" s="39">
        <v>117.15688861266476</v>
      </c>
      <c r="K256" s="39">
        <v>88.2551795007181</v>
      </c>
      <c r="L256" s="40">
        <v>93.56939939427123</v>
      </c>
      <c r="M256" s="40">
        <v>1021.0901325135345</v>
      </c>
    </row>
    <row r="257" spans="2:13" x14ac:dyDescent="0.35">
      <c r="B257" s="37">
        <v>254</v>
      </c>
      <c r="C257" s="39">
        <v>111.60423009070183</v>
      </c>
      <c r="D257" s="39">
        <v>104.01667087052139</v>
      </c>
      <c r="E257" s="39">
        <v>107.25658152384435</v>
      </c>
      <c r="F257" s="39">
        <v>96.114643288354415</v>
      </c>
      <c r="G257" s="39">
        <v>93.927354830050916</v>
      </c>
      <c r="H257" s="39">
        <v>104.19530911296459</v>
      </c>
      <c r="I257" s="39">
        <v>111.04981196748734</v>
      </c>
      <c r="J257" s="39">
        <v>123.37025966015921</v>
      </c>
      <c r="K257" s="39">
        <v>111.56337821972623</v>
      </c>
      <c r="L257" s="40">
        <v>102.29012519394821</v>
      </c>
      <c r="M257" s="40">
        <v>1065.3883647577586</v>
      </c>
    </row>
    <row r="258" spans="2:13" x14ac:dyDescent="0.35">
      <c r="B258" s="37">
        <v>255</v>
      </c>
      <c r="C258" s="39">
        <v>103.84320336324409</v>
      </c>
      <c r="D258" s="39">
        <v>99.205493597681183</v>
      </c>
      <c r="E258" s="39">
        <v>91.473226923157455</v>
      </c>
      <c r="F258" s="39">
        <v>134.15309461589104</v>
      </c>
      <c r="G258" s="39">
        <v>119.23969471682933</v>
      </c>
      <c r="H258" s="39">
        <v>104.87711578105531</v>
      </c>
      <c r="I258" s="39">
        <v>118.51959676755395</v>
      </c>
      <c r="J258" s="39">
        <v>88.442452151499367</v>
      </c>
      <c r="K258" s="39">
        <v>105.00110973064992</v>
      </c>
      <c r="L258" s="40">
        <v>97.290686833421702</v>
      </c>
      <c r="M258" s="40">
        <v>1062.0456744809833</v>
      </c>
    </row>
    <row r="259" spans="2:13" x14ac:dyDescent="0.35">
      <c r="B259" s="37">
        <v>256</v>
      </c>
      <c r="C259" s="39">
        <v>122.59997938535017</v>
      </c>
      <c r="D259" s="39">
        <v>124.71835219521634</v>
      </c>
      <c r="E259" s="39">
        <v>76.077297725088528</v>
      </c>
      <c r="F259" s="39">
        <v>97.92116648633808</v>
      </c>
      <c r="G259" s="39">
        <v>143.74204743378979</v>
      </c>
      <c r="H259" s="39">
        <v>116.33260444932662</v>
      </c>
      <c r="I259" s="39">
        <v>123.23533759475708</v>
      </c>
      <c r="J259" s="39">
        <v>86.962659461695125</v>
      </c>
      <c r="K259" s="39">
        <v>66.747247917696058</v>
      </c>
      <c r="L259" s="40">
        <v>118.32172919826897</v>
      </c>
      <c r="M259" s="40">
        <v>1076.6584218475268</v>
      </c>
    </row>
    <row r="260" spans="2:13" x14ac:dyDescent="0.35">
      <c r="B260" s="37">
        <v>257</v>
      </c>
      <c r="C260" s="39">
        <v>107.20631668399622</v>
      </c>
      <c r="D260" s="39">
        <v>99.670015152612962</v>
      </c>
      <c r="E260" s="39">
        <v>106.39614402105244</v>
      </c>
      <c r="F260" s="39">
        <v>104.70589993522498</v>
      </c>
      <c r="G260" s="39">
        <v>65.488709444395113</v>
      </c>
      <c r="H260" s="39">
        <v>96.072463514960901</v>
      </c>
      <c r="I260" s="39">
        <v>91.846938544734414</v>
      </c>
      <c r="J260" s="39">
        <v>89.952877683556494</v>
      </c>
      <c r="K260" s="39">
        <v>114.99627553913244</v>
      </c>
      <c r="L260" s="40">
        <v>97.530428847500275</v>
      </c>
      <c r="M260" s="40">
        <v>973.86606936716612</v>
      </c>
    </row>
    <row r="261" spans="2:13" x14ac:dyDescent="0.35">
      <c r="B261" s="37">
        <v>258</v>
      </c>
      <c r="C261" s="39">
        <v>102.7508663406537</v>
      </c>
      <c r="D261" s="39">
        <v>135.76618493756371</v>
      </c>
      <c r="E261" s="39">
        <v>125.13336712027971</v>
      </c>
      <c r="F261" s="39">
        <v>113.21834557690397</v>
      </c>
      <c r="G261" s="39">
        <v>111.89215119375001</v>
      </c>
      <c r="H261" s="39">
        <v>88.737973976809499</v>
      </c>
      <c r="I261" s="39">
        <v>86.421417106834156</v>
      </c>
      <c r="J261" s="39">
        <v>95.089529575590021</v>
      </c>
      <c r="K261" s="39">
        <v>77.570639489621087</v>
      </c>
      <c r="L261" s="40">
        <v>119.39627114895033</v>
      </c>
      <c r="M261" s="40">
        <v>1055.9767464669562</v>
      </c>
    </row>
    <row r="262" spans="2:13" x14ac:dyDescent="0.35">
      <c r="B262" s="37">
        <v>259</v>
      </c>
      <c r="C262" s="39">
        <v>83.147204559568053</v>
      </c>
      <c r="D262" s="39">
        <v>98.246603318019112</v>
      </c>
      <c r="E262" s="39">
        <v>185.39229678482428</v>
      </c>
      <c r="F262" s="39">
        <v>135.65190018903931</v>
      </c>
      <c r="G262" s="39">
        <v>109.45961426459225</v>
      </c>
      <c r="H262" s="39">
        <v>117.97284534990315</v>
      </c>
      <c r="I262" s="39">
        <v>65.771004914795668</v>
      </c>
      <c r="J262" s="39">
        <v>116.15758700917402</v>
      </c>
      <c r="K262" s="39">
        <v>113.66799797252105</v>
      </c>
      <c r="L262" s="40">
        <v>39.886615416463663</v>
      </c>
      <c r="M262" s="40">
        <v>1065.3536697789004</v>
      </c>
    </row>
    <row r="263" spans="2:13" x14ac:dyDescent="0.35">
      <c r="B263" s="37">
        <v>260</v>
      </c>
      <c r="C263" s="39">
        <v>117.18758376419041</v>
      </c>
      <c r="D263" s="39">
        <v>85.549470249752346</v>
      </c>
      <c r="E263" s="39">
        <v>89.897846850747655</v>
      </c>
      <c r="F263" s="39">
        <v>116.8829744955102</v>
      </c>
      <c r="G263" s="39">
        <v>93.638284006716361</v>
      </c>
      <c r="H263" s="39">
        <v>74.42594880098342</v>
      </c>
      <c r="I263" s="39">
        <v>86.668544892520217</v>
      </c>
      <c r="J263" s="39">
        <v>113.80927571996313</v>
      </c>
      <c r="K263" s="39">
        <v>65.872104006297377</v>
      </c>
      <c r="L263" s="40">
        <v>62.379051019502988</v>
      </c>
      <c r="M263" s="40">
        <v>906.31108380618412</v>
      </c>
    </row>
    <row r="264" spans="2:13" x14ac:dyDescent="0.35">
      <c r="B264" s="37">
        <v>261</v>
      </c>
      <c r="C264" s="39">
        <v>100.23894657853451</v>
      </c>
      <c r="D264" s="39">
        <v>99.5926244332979</v>
      </c>
      <c r="E264" s="39">
        <v>107.62563374776106</v>
      </c>
      <c r="F264" s="39">
        <v>77.313978198022767</v>
      </c>
      <c r="G264" s="39">
        <v>85.970495981525559</v>
      </c>
      <c r="H264" s="39">
        <v>115.59981169292291</v>
      </c>
      <c r="I264" s="39">
        <v>135.99796370030091</v>
      </c>
      <c r="J264" s="39">
        <v>107.92675295412813</v>
      </c>
      <c r="K264" s="39">
        <v>69.65510162016065</v>
      </c>
      <c r="L264" s="40">
        <v>88.784010974502877</v>
      </c>
      <c r="M264" s="40">
        <v>988.70531988115727</v>
      </c>
    </row>
    <row r="265" spans="2:13" x14ac:dyDescent="0.35">
      <c r="B265" s="37">
        <v>262</v>
      </c>
      <c r="C265" s="39">
        <v>115.12649374270971</v>
      </c>
      <c r="D265" s="39">
        <v>99.902148680044348</v>
      </c>
      <c r="E265" s="39">
        <v>145.53531020339261</v>
      </c>
      <c r="F265" s="39">
        <v>94.77399809637032</v>
      </c>
      <c r="G265" s="39">
        <v>96.306465895471689</v>
      </c>
      <c r="H265" s="39">
        <v>107.94726368115107</v>
      </c>
      <c r="I265" s="39">
        <v>106.4306006057288</v>
      </c>
      <c r="J265" s="39">
        <v>103.84320336324409</v>
      </c>
      <c r="K265" s="39">
        <v>112.96907229065154</v>
      </c>
      <c r="L265" s="40">
        <v>105.37007380745348</v>
      </c>
      <c r="M265" s="40">
        <v>1088.2046303662178</v>
      </c>
    </row>
    <row r="266" spans="2:13" x14ac:dyDescent="0.35">
      <c r="B266" s="37">
        <v>263</v>
      </c>
      <c r="C266" s="39">
        <v>102.70008157913114</v>
      </c>
      <c r="D266" s="39">
        <v>71.698993665444149</v>
      </c>
      <c r="E266" s="39">
        <v>65.46272824816981</v>
      </c>
      <c r="F266" s="39">
        <v>83.342152467633269</v>
      </c>
      <c r="G266" s="39">
        <v>75.219538046592035</v>
      </c>
      <c r="H266" s="39">
        <v>101.28251792015821</v>
      </c>
      <c r="I266" s="39">
        <v>139.29949988988389</v>
      </c>
      <c r="J266" s="39">
        <v>128.17315887758625</v>
      </c>
      <c r="K266" s="39">
        <v>106.61321051530908</v>
      </c>
      <c r="L266" s="40">
        <v>119.4575666922902</v>
      </c>
      <c r="M266" s="40">
        <v>993.2494479021982</v>
      </c>
    </row>
    <row r="267" spans="2:13" x14ac:dyDescent="0.35">
      <c r="B267" s="37">
        <v>264</v>
      </c>
      <c r="C267" s="39">
        <v>89.609871737109927</v>
      </c>
      <c r="D267" s="39">
        <v>99.351278871722826</v>
      </c>
      <c r="E267" s="39">
        <v>110.44028567883082</v>
      </c>
      <c r="F267" s="39">
        <v>125.31316373948316</v>
      </c>
      <c r="G267" s="39">
        <v>42.326056989069102</v>
      </c>
      <c r="H267" s="39">
        <v>120.8588501931704</v>
      </c>
      <c r="I267" s="39">
        <v>116.22302534050831</v>
      </c>
      <c r="J267" s="39">
        <v>88.847173382934031</v>
      </c>
      <c r="K267" s="39">
        <v>95.079995865845206</v>
      </c>
      <c r="L267" s="40">
        <v>134.85332689429316</v>
      </c>
      <c r="M267" s="40">
        <v>1022.9030286929669</v>
      </c>
    </row>
    <row r="268" spans="2:13" x14ac:dyDescent="0.35">
      <c r="B268" s="37">
        <v>265</v>
      </c>
      <c r="C268" s="39">
        <v>103.86661864647053</v>
      </c>
      <c r="D268" s="39">
        <v>115.5084221797874</v>
      </c>
      <c r="E268" s="39">
        <v>82.658141243277697</v>
      </c>
      <c r="F268" s="39">
        <v>98.502775333194094</v>
      </c>
      <c r="G268" s="39">
        <v>55.454754103236652</v>
      </c>
      <c r="H268" s="39">
        <v>59.785987927758796</v>
      </c>
      <c r="I268" s="39">
        <v>99.574413549149824</v>
      </c>
      <c r="J268" s="39">
        <v>85.582677145799721</v>
      </c>
      <c r="K268" s="39">
        <v>127.08850772213954</v>
      </c>
      <c r="L268" s="40">
        <v>106.72218207262189</v>
      </c>
      <c r="M268" s="40">
        <v>934.74447992343619</v>
      </c>
    </row>
    <row r="269" spans="2:13" x14ac:dyDescent="0.35">
      <c r="B269" s="37">
        <v>266</v>
      </c>
      <c r="C269" s="39">
        <v>101.50636676157683</v>
      </c>
      <c r="D269" s="39">
        <v>97.207562221106755</v>
      </c>
      <c r="E269" s="39">
        <v>82.234735422719368</v>
      </c>
      <c r="F269" s="39">
        <v>85.180535098319226</v>
      </c>
      <c r="G269" s="39">
        <v>80.786257480097547</v>
      </c>
      <c r="H269" s="39">
        <v>79.825021725497137</v>
      </c>
      <c r="I269" s="39">
        <v>125.96115269718875</v>
      </c>
      <c r="J269" s="39">
        <v>86.293565472037528</v>
      </c>
      <c r="K269" s="39">
        <v>110.43470795229247</v>
      </c>
      <c r="L269" s="40">
        <v>104.20472511716358</v>
      </c>
      <c r="M269" s="40">
        <v>953.63462994799909</v>
      </c>
    </row>
    <row r="270" spans="2:13" x14ac:dyDescent="0.35">
      <c r="B270" s="37">
        <v>267</v>
      </c>
      <c r="C270" s="39">
        <v>37.915116922860804</v>
      </c>
      <c r="D270" s="39">
        <v>103.88535671164561</v>
      </c>
      <c r="E270" s="39">
        <v>102.27173689296775</v>
      </c>
      <c r="F270" s="39">
        <v>134.61554028229185</v>
      </c>
      <c r="G270" s="39">
        <v>88.795506938100573</v>
      </c>
      <c r="H270" s="39">
        <v>112.47877098542412</v>
      </c>
      <c r="I270" s="39">
        <v>112.22554573630237</v>
      </c>
      <c r="J270" s="39">
        <v>130.06684848591749</v>
      </c>
      <c r="K270" s="39">
        <v>37.915116922860804</v>
      </c>
      <c r="L270" s="40">
        <v>110.63063350682965</v>
      </c>
      <c r="M270" s="40">
        <v>970.80017338520099</v>
      </c>
    </row>
    <row r="271" spans="2:13" x14ac:dyDescent="0.35">
      <c r="B271" s="37">
        <v>268</v>
      </c>
      <c r="C271" s="39">
        <v>135.7949213788921</v>
      </c>
      <c r="D271" s="39">
        <v>72.402875264374345</v>
      </c>
      <c r="E271" s="39">
        <v>70.169451653439964</v>
      </c>
      <c r="F271" s="39">
        <v>83.379404025352883</v>
      </c>
      <c r="G271" s="39">
        <v>100.89932915716429</v>
      </c>
      <c r="H271" s="39">
        <v>65.897252218671724</v>
      </c>
      <c r="I271" s="39">
        <v>101.11821783268952</v>
      </c>
      <c r="J271" s="39">
        <v>125.0443167332628</v>
      </c>
      <c r="K271" s="39">
        <v>122.54645255468975</v>
      </c>
      <c r="L271" s="40">
        <v>99.456028472316973</v>
      </c>
      <c r="M271" s="40">
        <v>976.70824929085438</v>
      </c>
    </row>
    <row r="272" spans="2:13" x14ac:dyDescent="0.35">
      <c r="B272" s="37">
        <v>269</v>
      </c>
      <c r="C272" s="39">
        <v>98.521058077987661</v>
      </c>
      <c r="D272" s="39">
        <v>105.73213805402231</v>
      </c>
      <c r="E272" s="39">
        <v>86.434160027826053</v>
      </c>
      <c r="F272" s="39">
        <v>147.57379981085643</v>
      </c>
      <c r="G272" s="39">
        <v>112.07016545787651</v>
      </c>
      <c r="H272" s="39">
        <v>113.78995467794745</v>
      </c>
      <c r="I272" s="39">
        <v>67.094748784182556</v>
      </c>
      <c r="J272" s="39">
        <v>52.877932340206549</v>
      </c>
      <c r="K272" s="39">
        <v>137.16250482013916</v>
      </c>
      <c r="L272" s="40">
        <v>105.4904569942573</v>
      </c>
      <c r="M272" s="40">
        <v>1026.7469190453021</v>
      </c>
    </row>
    <row r="273" spans="2:13" x14ac:dyDescent="0.35">
      <c r="B273" s="37">
        <v>270</v>
      </c>
      <c r="C273" s="39">
        <v>142.73219375109389</v>
      </c>
      <c r="D273" s="39">
        <v>85.010554209992463</v>
      </c>
      <c r="E273" s="39">
        <v>103.81511565649623</v>
      </c>
      <c r="F273" s="39">
        <v>98.237446493709825</v>
      </c>
      <c r="G273" s="39">
        <v>115.66333811440259</v>
      </c>
      <c r="H273" s="39">
        <v>115.46638876456895</v>
      </c>
      <c r="I273" s="39">
        <v>110.596942308831</v>
      </c>
      <c r="J273" s="39">
        <v>66.510172921903802</v>
      </c>
      <c r="K273" s="39">
        <v>117.56012811315276</v>
      </c>
      <c r="L273" s="40">
        <v>120.43381563787435</v>
      </c>
      <c r="M273" s="40">
        <v>1076.026095972026</v>
      </c>
    </row>
    <row r="274" spans="2:13" x14ac:dyDescent="0.35">
      <c r="B274" s="37">
        <v>271</v>
      </c>
      <c r="C274" s="39">
        <v>106.7420271808187</v>
      </c>
      <c r="D274" s="39">
        <v>113.59771159603966</v>
      </c>
      <c r="E274" s="39">
        <v>96.091213363394615</v>
      </c>
      <c r="F274" s="39">
        <v>101.28251792015821</v>
      </c>
      <c r="G274" s="39">
        <v>69.933151514082468</v>
      </c>
      <c r="H274" s="39">
        <v>124.66885786703287</v>
      </c>
      <c r="I274" s="39">
        <v>102.96354067975591</v>
      </c>
      <c r="J274" s="39">
        <v>87.490895786405375</v>
      </c>
      <c r="K274" s="39">
        <v>65.922350233591345</v>
      </c>
      <c r="L274" s="40">
        <v>120.8110548685025</v>
      </c>
      <c r="M274" s="40">
        <v>989.50332100978176</v>
      </c>
    </row>
    <row r="275" spans="2:13" x14ac:dyDescent="0.35">
      <c r="B275" s="37">
        <v>272</v>
      </c>
      <c r="C275" s="39">
        <v>101.89539300515874</v>
      </c>
      <c r="D275" s="39">
        <v>76.482165912378846</v>
      </c>
      <c r="E275" s="39">
        <v>104.09182603039423</v>
      </c>
      <c r="F275" s="39">
        <v>111.62175914433497</v>
      </c>
      <c r="G275" s="39">
        <v>66.510172921903802</v>
      </c>
      <c r="H275" s="39">
        <v>119.73181269482306</v>
      </c>
      <c r="I275" s="39">
        <v>66.557944560543717</v>
      </c>
      <c r="J275" s="39">
        <v>96.334493269925005</v>
      </c>
      <c r="K275" s="39">
        <v>109.87175950113661</v>
      </c>
      <c r="L275" s="40">
        <v>118.94792189377851</v>
      </c>
      <c r="M275" s="40">
        <v>972.04524893437735</v>
      </c>
    </row>
    <row r="276" spans="2:13" x14ac:dyDescent="0.35">
      <c r="B276" s="37">
        <v>273</v>
      </c>
      <c r="C276" s="39">
        <v>89.318747980822124</v>
      </c>
      <c r="D276" s="39">
        <v>66.581762888634387</v>
      </c>
      <c r="E276" s="39">
        <v>103.98381783298899</v>
      </c>
      <c r="F276" s="39">
        <v>98.173332603352392</v>
      </c>
      <c r="G276" s="39">
        <v>69.822638704369581</v>
      </c>
      <c r="H276" s="39">
        <v>109.57830683449944</v>
      </c>
      <c r="I276" s="39">
        <v>78.173472912637152</v>
      </c>
      <c r="J276" s="39">
        <v>108.22022069135032</v>
      </c>
      <c r="K276" s="39">
        <v>72.357071817147656</v>
      </c>
      <c r="L276" s="40">
        <v>128.17315887758625</v>
      </c>
      <c r="M276" s="40">
        <v>924.38253114338829</v>
      </c>
    </row>
    <row r="277" spans="2:13" x14ac:dyDescent="0.35">
      <c r="B277" s="37">
        <v>274</v>
      </c>
      <c r="C277" s="39">
        <v>101.25056075082688</v>
      </c>
      <c r="D277" s="39">
        <v>85.629075751443537</v>
      </c>
      <c r="E277" s="39">
        <v>98.982129370271821</v>
      </c>
      <c r="F277" s="39">
        <v>111.00986414794647</v>
      </c>
      <c r="G277" s="39">
        <v>108.64707697923264</v>
      </c>
      <c r="H277" s="39">
        <v>74.530883807800862</v>
      </c>
      <c r="I277" s="39">
        <v>108.72053159318496</v>
      </c>
      <c r="J277" s="39">
        <v>108.98430295819244</v>
      </c>
      <c r="K277" s="39">
        <v>126.4011360800471</v>
      </c>
      <c r="L277" s="40">
        <v>112.77166232860962</v>
      </c>
      <c r="M277" s="40">
        <v>1036.9272237675564</v>
      </c>
    </row>
    <row r="278" spans="2:13" x14ac:dyDescent="0.35">
      <c r="B278" s="37">
        <v>275</v>
      </c>
      <c r="C278" s="39">
        <v>96.878935755280466</v>
      </c>
      <c r="D278" s="39">
        <v>106.27822277501016</v>
      </c>
      <c r="E278" s="39">
        <v>92.379447578036007</v>
      </c>
      <c r="F278" s="39">
        <v>117.28770997308675</v>
      </c>
      <c r="G278" s="39">
        <v>117.62299129740919</v>
      </c>
      <c r="H278" s="39">
        <v>114.77888538329186</v>
      </c>
      <c r="I278" s="39">
        <v>97.544242968017869</v>
      </c>
      <c r="J278" s="39">
        <v>109.93739031162568</v>
      </c>
      <c r="K278" s="39">
        <v>88.389928302091562</v>
      </c>
      <c r="L278" s="40">
        <v>90.062609688374337</v>
      </c>
      <c r="M278" s="40">
        <v>1031.1603640322239</v>
      </c>
    </row>
    <row r="279" spans="2:13" x14ac:dyDescent="0.35">
      <c r="B279" s="37">
        <v>276</v>
      </c>
      <c r="C279" s="39">
        <v>93.520125780107634</v>
      </c>
      <c r="D279" s="39">
        <v>98.690086202546496</v>
      </c>
      <c r="E279" s="39">
        <v>90.674675471887113</v>
      </c>
      <c r="F279" s="39">
        <v>61.443227590891865</v>
      </c>
      <c r="G279" s="39">
        <v>134.66799247590163</v>
      </c>
      <c r="H279" s="39">
        <v>77.80212988208153</v>
      </c>
      <c r="I279" s="39">
        <v>122.13534638892803</v>
      </c>
      <c r="J279" s="39">
        <v>93.396681306325149</v>
      </c>
      <c r="K279" s="39">
        <v>107.75800756666696</v>
      </c>
      <c r="L279" s="40">
        <v>83.379404025352883</v>
      </c>
      <c r="M279" s="40">
        <v>963.46767669068925</v>
      </c>
    </row>
    <row r="280" spans="2:13" x14ac:dyDescent="0.35">
      <c r="B280" s="37">
        <v>277</v>
      </c>
      <c r="C280" s="39">
        <v>117.62299129740919</v>
      </c>
      <c r="D280" s="39">
        <v>91.743559767877755</v>
      </c>
      <c r="E280" s="39">
        <v>102.40051847205469</v>
      </c>
      <c r="F280" s="39">
        <v>91.991129440675792</v>
      </c>
      <c r="G280" s="39">
        <v>121.91851765828717</v>
      </c>
      <c r="H280" s="39">
        <v>98.84984458262268</v>
      </c>
      <c r="I280" s="39">
        <v>88.933048179915872</v>
      </c>
      <c r="J280" s="39">
        <v>121.6140076342695</v>
      </c>
      <c r="K280" s="39">
        <v>91.67100003485443</v>
      </c>
      <c r="L280" s="40">
        <v>79.208022662789915</v>
      </c>
      <c r="M280" s="40">
        <v>1005.952639730757</v>
      </c>
    </row>
    <row r="281" spans="2:13" x14ac:dyDescent="0.35">
      <c r="B281" s="37">
        <v>278</v>
      </c>
      <c r="C281" s="39">
        <v>75.697005720203819</v>
      </c>
      <c r="D281" s="39">
        <v>115.07841803173723</v>
      </c>
      <c r="E281" s="39">
        <v>80.768960544224328</v>
      </c>
      <c r="F281" s="39">
        <v>81.645452268439897</v>
      </c>
      <c r="G281" s="39">
        <v>84.914721226597734</v>
      </c>
      <c r="H281" s="39">
        <v>121.19756389469997</v>
      </c>
      <c r="I281" s="39">
        <v>63.676084562405919</v>
      </c>
      <c r="J281" s="39">
        <v>105.05843600845915</v>
      </c>
      <c r="K281" s="39">
        <v>130.21440692738426</v>
      </c>
      <c r="L281" s="40">
        <v>72.999315679730771</v>
      </c>
      <c r="M281" s="40">
        <v>931.25036486388308</v>
      </c>
    </row>
    <row r="282" spans="2:13" x14ac:dyDescent="0.35">
      <c r="B282" s="37">
        <v>279</v>
      </c>
      <c r="C282" s="39">
        <v>117.40394646056326</v>
      </c>
      <c r="D282" s="39">
        <v>118.98198349637757</v>
      </c>
      <c r="E282" s="39">
        <v>154.77365241829881</v>
      </c>
      <c r="F282" s="39">
        <v>103.32536269166246</v>
      </c>
      <c r="G282" s="39">
        <v>112.81469630461542</v>
      </c>
      <c r="H282" s="39">
        <v>82.820094977826201</v>
      </c>
      <c r="I282" s="39">
        <v>98.963887480572382</v>
      </c>
      <c r="J282" s="39">
        <v>102.29012519394821</v>
      </c>
      <c r="K282" s="39">
        <v>101.79460689741732</v>
      </c>
      <c r="L282" s="40">
        <v>100.31632850491275</v>
      </c>
      <c r="M282" s="40">
        <v>1093.4846844261945</v>
      </c>
    </row>
    <row r="283" spans="2:13" x14ac:dyDescent="0.35">
      <c r="B283" s="37">
        <v>280</v>
      </c>
      <c r="C283" s="39">
        <v>128.25292104527233</v>
      </c>
      <c r="D283" s="39">
        <v>98.845281703861929</v>
      </c>
      <c r="E283" s="39">
        <v>85.695176566311432</v>
      </c>
      <c r="F283" s="39">
        <v>126.54154075446981</v>
      </c>
      <c r="G283" s="39">
        <v>98.104606994841291</v>
      </c>
      <c r="H283" s="39">
        <v>123.79424417391573</v>
      </c>
      <c r="I283" s="39">
        <v>109.63783794818366</v>
      </c>
      <c r="J283" s="39">
        <v>80.286020452430748</v>
      </c>
      <c r="K283" s="39">
        <v>95.270351898601305</v>
      </c>
      <c r="L283" s="40">
        <v>86.440528629613794</v>
      </c>
      <c r="M283" s="40">
        <v>1032.8685101675021</v>
      </c>
    </row>
    <row r="284" spans="2:13" x14ac:dyDescent="0.35">
      <c r="B284" s="37">
        <v>281</v>
      </c>
      <c r="C284" s="39">
        <v>106.1557367775403</v>
      </c>
      <c r="D284" s="39">
        <v>136.05659240096659</v>
      </c>
      <c r="E284" s="39">
        <v>120.01076480411669</v>
      </c>
      <c r="F284" s="39">
        <v>92.561892498878308</v>
      </c>
      <c r="G284" s="39">
        <v>95.099061588107858</v>
      </c>
      <c r="H284" s="39">
        <v>93.667771162079546</v>
      </c>
      <c r="I284" s="39">
        <v>108.61041415334448</v>
      </c>
      <c r="J284" s="39">
        <v>103.74494655326943</v>
      </c>
      <c r="K284" s="39">
        <v>110.11868403593286</v>
      </c>
      <c r="L284" s="40">
        <v>83.267420026019366</v>
      </c>
      <c r="M284" s="40">
        <v>1049.2932840002554</v>
      </c>
    </row>
    <row r="285" spans="2:13" x14ac:dyDescent="0.35">
      <c r="B285" s="37">
        <v>282</v>
      </c>
      <c r="C285" s="39">
        <v>118.10993052710775</v>
      </c>
      <c r="D285" s="39">
        <v>92.032213172131819</v>
      </c>
      <c r="E285" s="39">
        <v>89.698808111704736</v>
      </c>
      <c r="F285" s="39">
        <v>126.97153440653508</v>
      </c>
      <c r="G285" s="39">
        <v>85.09232729665537</v>
      </c>
      <c r="H285" s="39">
        <v>115.07841803173723</v>
      </c>
      <c r="I285" s="39">
        <v>84.519610305837134</v>
      </c>
      <c r="J285" s="39">
        <v>100.08419751268572</v>
      </c>
      <c r="K285" s="39">
        <v>104.65368944854693</v>
      </c>
      <c r="L285" s="40">
        <v>110.05262042422247</v>
      </c>
      <c r="M285" s="40">
        <v>1026.2933492371642</v>
      </c>
    </row>
    <row r="286" spans="2:13" x14ac:dyDescent="0.35">
      <c r="B286" s="37">
        <v>283</v>
      </c>
      <c r="C286" s="39">
        <v>75.182142176033508</v>
      </c>
      <c r="D286" s="39">
        <v>114.09472337934386</v>
      </c>
      <c r="E286" s="39">
        <v>96.217638791049765</v>
      </c>
      <c r="F286" s="39">
        <v>117.19526581543415</v>
      </c>
      <c r="G286" s="39">
        <v>139.03434721512608</v>
      </c>
      <c r="H286" s="39">
        <v>98.086274389798035</v>
      </c>
      <c r="I286" s="39">
        <v>66.389947955873509</v>
      </c>
      <c r="J286" s="39">
        <v>112.81469630461542</v>
      </c>
      <c r="K286" s="39">
        <v>104.79619720781085</v>
      </c>
      <c r="L286" s="40">
        <v>101.85873513366559</v>
      </c>
      <c r="M286" s="40">
        <v>1025.6699683687507</v>
      </c>
    </row>
    <row r="287" spans="2:13" x14ac:dyDescent="0.35">
      <c r="B287" s="37">
        <v>284</v>
      </c>
      <c r="C287" s="39">
        <v>119.3875332853992</v>
      </c>
      <c r="D287" s="39">
        <v>95.59248050131994</v>
      </c>
      <c r="E287" s="39">
        <v>84.02299142340712</v>
      </c>
      <c r="F287" s="39">
        <v>114.25209642091197</v>
      </c>
      <c r="G287" s="39">
        <v>97.244515517879293</v>
      </c>
      <c r="H287" s="39">
        <v>100.38916520427368</v>
      </c>
      <c r="I287" s="39">
        <v>96.297120972314403</v>
      </c>
      <c r="J287" s="39">
        <v>109.61617589204256</v>
      </c>
      <c r="K287" s="39">
        <v>80.016441914003948</v>
      </c>
      <c r="L287" s="40">
        <v>100.94035689734885</v>
      </c>
      <c r="M287" s="40">
        <v>997.75887802890088</v>
      </c>
    </row>
    <row r="288" spans="2:13" x14ac:dyDescent="0.35">
      <c r="B288" s="37">
        <v>285</v>
      </c>
      <c r="C288" s="39">
        <v>97.258369266228982</v>
      </c>
      <c r="D288" s="39">
        <v>88.378240855665055</v>
      </c>
      <c r="E288" s="39">
        <v>133.32340957996956</v>
      </c>
      <c r="F288" s="39">
        <v>85.09232729665537</v>
      </c>
      <c r="G288" s="39">
        <v>104.99156144063065</v>
      </c>
      <c r="H288" s="39">
        <v>85.74790357908806</v>
      </c>
      <c r="I288" s="39">
        <v>120.621310692956</v>
      </c>
      <c r="J288" s="39">
        <v>97.746648451559651</v>
      </c>
      <c r="K288" s="39">
        <v>103.20457862603594</v>
      </c>
      <c r="L288" s="40">
        <v>112.0642098964915</v>
      </c>
      <c r="M288" s="40">
        <v>1028.4285596852808</v>
      </c>
    </row>
    <row r="289" spans="2:13" x14ac:dyDescent="0.35">
      <c r="B289" s="37">
        <v>286</v>
      </c>
      <c r="C289" s="39">
        <v>80.524878159414854</v>
      </c>
      <c r="D289" s="39">
        <v>94.272707827762062</v>
      </c>
      <c r="E289" s="39">
        <v>117.29543540076898</v>
      </c>
      <c r="F289" s="39">
        <v>84.935296257140649</v>
      </c>
      <c r="G289" s="39">
        <v>123.13494892707216</v>
      </c>
      <c r="H289" s="39">
        <v>87.301918165213067</v>
      </c>
      <c r="I289" s="39">
        <v>129.68721464160257</v>
      </c>
      <c r="J289" s="39">
        <v>68.125999469973024</v>
      </c>
      <c r="K289" s="39">
        <v>85.11950998686703</v>
      </c>
      <c r="L289" s="40">
        <v>91.400053097594949</v>
      </c>
      <c r="M289" s="40">
        <v>961.79796193340951</v>
      </c>
    </row>
    <row r="290" spans="2:13" x14ac:dyDescent="0.35">
      <c r="B290" s="37">
        <v>287</v>
      </c>
      <c r="C290" s="39">
        <v>101.43781268015192</v>
      </c>
      <c r="D290" s="39">
        <v>128.1255273965397</v>
      </c>
      <c r="E290" s="39">
        <v>60.071713577224344</v>
      </c>
      <c r="F290" s="39">
        <v>82.274372191538376</v>
      </c>
      <c r="G290" s="39">
        <v>98.840718732326565</v>
      </c>
      <c r="H290" s="39">
        <v>105.93613135709452</v>
      </c>
      <c r="I290" s="39">
        <v>82.345492348791893</v>
      </c>
      <c r="J290" s="39">
        <v>98.136683162636643</v>
      </c>
      <c r="K290" s="39">
        <v>185.39229678482428</v>
      </c>
      <c r="L290" s="40">
        <v>90.002311176019191</v>
      </c>
      <c r="M290" s="40">
        <v>1032.5630594071476</v>
      </c>
    </row>
    <row r="291" spans="2:13" x14ac:dyDescent="0.35">
      <c r="B291" s="37">
        <v>288</v>
      </c>
      <c r="C291" s="39">
        <v>117.44286231528081</v>
      </c>
      <c r="D291" s="39">
        <v>72.063333811713534</v>
      </c>
      <c r="E291" s="39">
        <v>84.201850452551511</v>
      </c>
      <c r="F291" s="39">
        <v>82.781668136522413</v>
      </c>
      <c r="G291" s="39">
        <v>72.494021582003697</v>
      </c>
      <c r="H291" s="39">
        <v>128.67549842505269</v>
      </c>
      <c r="I291" s="39">
        <v>113.89320655081788</v>
      </c>
      <c r="J291" s="39">
        <v>85.328924638377771</v>
      </c>
      <c r="K291" s="39">
        <v>90.888270319273246</v>
      </c>
      <c r="L291" s="40">
        <v>92.964079101147732</v>
      </c>
      <c r="M291" s="40">
        <v>940.73371533274133</v>
      </c>
    </row>
    <row r="292" spans="2:13" x14ac:dyDescent="0.35">
      <c r="B292" s="37">
        <v>289</v>
      </c>
      <c r="C292" s="39">
        <v>114.10779196892588</v>
      </c>
      <c r="D292" s="39">
        <v>133.46591870173037</v>
      </c>
      <c r="E292" s="39">
        <v>114.88728218798995</v>
      </c>
      <c r="F292" s="39">
        <v>90.372995139381274</v>
      </c>
      <c r="G292" s="39">
        <v>89.996822952115565</v>
      </c>
      <c r="H292" s="39">
        <v>88.529740574909027</v>
      </c>
      <c r="I292" s="39">
        <v>87.04331744625695</v>
      </c>
      <c r="J292" s="39">
        <v>109.86083607663437</v>
      </c>
      <c r="K292" s="39">
        <v>89.676601729282453</v>
      </c>
      <c r="L292" s="40">
        <v>101.4469516915554</v>
      </c>
      <c r="M292" s="40">
        <v>1019.3882584687813</v>
      </c>
    </row>
    <row r="293" spans="2:13" x14ac:dyDescent="0.35">
      <c r="B293" s="37">
        <v>290</v>
      </c>
      <c r="C293" s="39">
        <v>99.419596668781793</v>
      </c>
      <c r="D293" s="39">
        <v>101.39669281750948</v>
      </c>
      <c r="E293" s="39">
        <v>104.52573985905903</v>
      </c>
      <c r="F293" s="39">
        <v>117.70188890427877</v>
      </c>
      <c r="G293" s="39">
        <v>127.50597841799632</v>
      </c>
      <c r="H293" s="39">
        <v>57.766810865841713</v>
      </c>
      <c r="I293" s="39">
        <v>121.77565935904484</v>
      </c>
      <c r="J293" s="39">
        <v>95.729322785948384</v>
      </c>
      <c r="K293" s="39">
        <v>83.379404025352883</v>
      </c>
      <c r="L293" s="40">
        <v>84.763172855371508</v>
      </c>
      <c r="M293" s="40">
        <v>993.96426655918481</v>
      </c>
    </row>
    <row r="294" spans="2:13" x14ac:dyDescent="0.35">
      <c r="B294" s="37">
        <v>291</v>
      </c>
      <c r="C294" s="39">
        <v>105.0488772598753</v>
      </c>
      <c r="D294" s="39">
        <v>110.24021883786007</v>
      </c>
      <c r="E294" s="39">
        <v>103.6094849537447</v>
      </c>
      <c r="F294" s="39">
        <v>80.348283021968371</v>
      </c>
      <c r="G294" s="39">
        <v>92.052736318848957</v>
      </c>
      <c r="H294" s="39">
        <v>48.332279957721724</v>
      </c>
      <c r="I294" s="39">
        <v>109.36822994137339</v>
      </c>
      <c r="J294" s="39">
        <v>99.064202037317671</v>
      </c>
      <c r="K294" s="39">
        <v>93.84426322245973</v>
      </c>
      <c r="L294" s="40">
        <v>81.530086585160987</v>
      </c>
      <c r="M294" s="40">
        <v>923.438662136331</v>
      </c>
    </row>
    <row r="295" spans="2:13" x14ac:dyDescent="0.35">
      <c r="B295" s="37">
        <v>292</v>
      </c>
      <c r="C295" s="39">
        <v>85.355786582936133</v>
      </c>
      <c r="D295" s="39">
        <v>141.70733123216615</v>
      </c>
      <c r="E295" s="39">
        <v>102.29012519394821</v>
      </c>
      <c r="F295" s="39">
        <v>106.86628649473242</v>
      </c>
      <c r="G295" s="39">
        <v>106.50946678844851</v>
      </c>
      <c r="H295" s="39">
        <v>99.237389282315718</v>
      </c>
      <c r="I295" s="39">
        <v>113.31256243740275</v>
      </c>
      <c r="J295" s="39">
        <v>130.14042010043954</v>
      </c>
      <c r="K295" s="39">
        <v>60.031307308250092</v>
      </c>
      <c r="L295" s="40">
        <v>126.08349878993549</v>
      </c>
      <c r="M295" s="40">
        <v>1071.5341742105752</v>
      </c>
    </row>
    <row r="296" spans="2:13" x14ac:dyDescent="0.35">
      <c r="B296" s="37">
        <v>293</v>
      </c>
      <c r="C296" s="39">
        <v>78.763253573646168</v>
      </c>
      <c r="D296" s="39">
        <v>132.92812442821665</v>
      </c>
      <c r="E296" s="39">
        <v>103.00057909888177</v>
      </c>
      <c r="F296" s="39">
        <v>91.105634104607887</v>
      </c>
      <c r="G296" s="39">
        <v>103.1025169119586</v>
      </c>
      <c r="H296" s="39">
        <v>101.85415358032762</v>
      </c>
      <c r="I296" s="39">
        <v>104.06833062939002</v>
      </c>
      <c r="J296" s="39">
        <v>96.437166710387601</v>
      </c>
      <c r="K296" s="39">
        <v>105.795181044674</v>
      </c>
      <c r="L296" s="40">
        <v>82.226797240270287</v>
      </c>
      <c r="M296" s="40">
        <v>999.28173732236064</v>
      </c>
    </row>
    <row r="297" spans="2:13" x14ac:dyDescent="0.35">
      <c r="B297" s="37">
        <v>294</v>
      </c>
      <c r="C297" s="39">
        <v>102.59859179860879</v>
      </c>
      <c r="D297" s="39">
        <v>115.69872222523144</v>
      </c>
      <c r="E297" s="39">
        <v>90.12824049886342</v>
      </c>
      <c r="F297" s="39">
        <v>96.152114226547923</v>
      </c>
      <c r="G297" s="39">
        <v>119.68726642860835</v>
      </c>
      <c r="H297" s="39">
        <v>157.49219118506718</v>
      </c>
      <c r="I297" s="39">
        <v>91.121477858975027</v>
      </c>
      <c r="J297" s="39">
        <v>95.25609812550519</v>
      </c>
      <c r="K297" s="39">
        <v>89.936380050052492</v>
      </c>
      <c r="L297" s="40">
        <v>96.105272300091073</v>
      </c>
      <c r="M297" s="40">
        <v>1054.1763546975508</v>
      </c>
    </row>
    <row r="298" spans="2:13" x14ac:dyDescent="0.35">
      <c r="B298" s="37">
        <v>295</v>
      </c>
      <c r="C298" s="39">
        <v>125.74625878923995</v>
      </c>
      <c r="D298" s="39">
        <v>102.01459989499365</v>
      </c>
      <c r="E298" s="39">
        <v>66.14600786941557</v>
      </c>
      <c r="F298" s="39">
        <v>110.49053815224241</v>
      </c>
      <c r="G298" s="39">
        <v>96.376513695195797</v>
      </c>
      <c r="H298" s="39">
        <v>94.903311392897123</v>
      </c>
      <c r="I298" s="39">
        <v>109.37359755095454</v>
      </c>
      <c r="J298" s="39">
        <v>115.74127019817639</v>
      </c>
      <c r="K298" s="39">
        <v>101.48808305461398</v>
      </c>
      <c r="L298" s="40">
        <v>101.12734240225372</v>
      </c>
      <c r="M298" s="40">
        <v>1023.407522999983</v>
      </c>
    </row>
    <row r="299" spans="2:13" x14ac:dyDescent="0.35">
      <c r="B299" s="37">
        <v>296</v>
      </c>
      <c r="C299" s="39">
        <v>121.86734341657977</v>
      </c>
      <c r="D299" s="39">
        <v>105.59181211865092</v>
      </c>
      <c r="E299" s="39">
        <v>112.11189687070988</v>
      </c>
      <c r="F299" s="39">
        <v>139.2612641635595</v>
      </c>
      <c r="G299" s="39">
        <v>93.515195169737325</v>
      </c>
      <c r="H299" s="39">
        <v>185.39229678482428</v>
      </c>
      <c r="I299" s="39">
        <v>106.41090762072918</v>
      </c>
      <c r="J299" s="39">
        <v>62.901610994073934</v>
      </c>
      <c r="K299" s="39">
        <v>62.34563929769562</v>
      </c>
      <c r="L299" s="40">
        <v>74.981024027734918</v>
      </c>
      <c r="M299" s="40">
        <v>1064.3789904642954</v>
      </c>
    </row>
    <row r="300" spans="2:13" x14ac:dyDescent="0.35">
      <c r="B300" s="37">
        <v>297</v>
      </c>
      <c r="C300" s="39">
        <v>101.2733867901851</v>
      </c>
      <c r="D300" s="39">
        <v>88.829963095519261</v>
      </c>
      <c r="E300" s="39">
        <v>107.78862701407644</v>
      </c>
      <c r="F300" s="39">
        <v>105.14933227540521</v>
      </c>
      <c r="G300" s="39">
        <v>104.11062856538283</v>
      </c>
      <c r="H300" s="39">
        <v>91.681375615809202</v>
      </c>
      <c r="I300" s="39">
        <v>126.74053522578221</v>
      </c>
      <c r="J300" s="39">
        <v>100.83551974298544</v>
      </c>
      <c r="K300" s="39">
        <v>133.8539921305844</v>
      </c>
      <c r="L300" s="40">
        <v>103.64215900764144</v>
      </c>
      <c r="M300" s="40">
        <v>1063.9055194633715</v>
      </c>
    </row>
    <row r="301" spans="2:13" x14ac:dyDescent="0.35">
      <c r="B301" s="37">
        <v>298</v>
      </c>
      <c r="C301" s="39">
        <v>120.70641326806003</v>
      </c>
      <c r="D301" s="39">
        <v>68.499971633260884</v>
      </c>
      <c r="E301" s="39">
        <v>93.446104100147338</v>
      </c>
      <c r="F301" s="39">
        <v>103.23243571229388</v>
      </c>
      <c r="G301" s="39">
        <v>95.046614461165078</v>
      </c>
      <c r="H301" s="39">
        <v>140.09072911422371</v>
      </c>
      <c r="I301" s="39">
        <v>99.178151960286286</v>
      </c>
      <c r="J301" s="39">
        <v>88.155093813501452</v>
      </c>
      <c r="K301" s="39">
        <v>70.664453674325046</v>
      </c>
      <c r="L301" s="40">
        <v>83.192378891261981</v>
      </c>
      <c r="M301" s="40">
        <v>962.21234662852578</v>
      </c>
    </row>
    <row r="302" spans="2:13" x14ac:dyDescent="0.35">
      <c r="B302" s="37">
        <v>299</v>
      </c>
      <c r="C302" s="39">
        <v>97.535033755293995</v>
      </c>
      <c r="D302" s="39">
        <v>122.49311584511003</v>
      </c>
      <c r="E302" s="39">
        <v>114.49711103864</v>
      </c>
      <c r="F302" s="39">
        <v>108.34976108489909</v>
      </c>
      <c r="G302" s="39">
        <v>106.33222883792048</v>
      </c>
      <c r="H302" s="39">
        <v>66.341535751633813</v>
      </c>
      <c r="I302" s="39">
        <v>104.78192991471825</v>
      </c>
      <c r="J302" s="39">
        <v>92.592209828217989</v>
      </c>
      <c r="K302" s="39">
        <v>85.74790357908806</v>
      </c>
      <c r="L302" s="40">
        <v>108.12211084035528</v>
      </c>
      <c r="M302" s="40">
        <v>1006.792940475877</v>
      </c>
    </row>
    <row r="303" spans="2:13" x14ac:dyDescent="0.35">
      <c r="B303" s="37">
        <v>300</v>
      </c>
      <c r="C303" s="39">
        <v>83.394283382415054</v>
      </c>
      <c r="D303" s="39">
        <v>82.866098153293265</v>
      </c>
      <c r="E303" s="39">
        <v>108.85740987441775</v>
      </c>
      <c r="F303" s="39">
        <v>132.1725821233577</v>
      </c>
      <c r="G303" s="39">
        <v>86.40228840396037</v>
      </c>
      <c r="H303" s="39">
        <v>89.648817825697492</v>
      </c>
      <c r="I303" s="39">
        <v>90.561913821385815</v>
      </c>
      <c r="J303" s="39">
        <v>109.31996577138264</v>
      </c>
      <c r="K303" s="39">
        <v>82.611595908158378</v>
      </c>
      <c r="L303" s="40">
        <v>76.652313273330435</v>
      </c>
      <c r="M303" s="40">
        <v>942.4872685373989</v>
      </c>
    </row>
    <row r="304" spans="2:13" x14ac:dyDescent="0.35">
      <c r="B304" s="37">
        <v>301</v>
      </c>
      <c r="C304" s="39">
        <v>120.30387253430391</v>
      </c>
      <c r="D304" s="39">
        <v>112.33372949725559</v>
      </c>
      <c r="E304" s="39">
        <v>118.56942627334313</v>
      </c>
      <c r="F304" s="39">
        <v>87.90599713801025</v>
      </c>
      <c r="G304" s="39">
        <v>105.00588452547811</v>
      </c>
      <c r="H304" s="39">
        <v>74.764171681956086</v>
      </c>
      <c r="I304" s="39">
        <v>97.313764144599944</v>
      </c>
      <c r="J304" s="39">
        <v>101.04979480875836</v>
      </c>
      <c r="K304" s="39">
        <v>118.83769903722168</v>
      </c>
      <c r="L304" s="40">
        <v>116.1140888381116</v>
      </c>
      <c r="M304" s="40">
        <v>1052.1984284790387</v>
      </c>
    </row>
    <row r="305" spans="2:13" x14ac:dyDescent="0.35">
      <c r="B305" s="37">
        <v>302</v>
      </c>
      <c r="C305" s="39">
        <v>87.636129125297202</v>
      </c>
      <c r="D305" s="39">
        <v>111.68028135089483</v>
      </c>
      <c r="E305" s="39">
        <v>80.586239173521662</v>
      </c>
      <c r="F305" s="39">
        <v>125.58722325760009</v>
      </c>
      <c r="G305" s="39">
        <v>89.892337668365428</v>
      </c>
      <c r="H305" s="39">
        <v>94.634735344695443</v>
      </c>
      <c r="I305" s="39">
        <v>86.875464777510302</v>
      </c>
      <c r="J305" s="39">
        <v>108.58948312556682</v>
      </c>
      <c r="K305" s="39">
        <v>109.61617589204256</v>
      </c>
      <c r="L305" s="40">
        <v>100.35729825519658</v>
      </c>
      <c r="M305" s="40">
        <v>995.45536797069087</v>
      </c>
    </row>
    <row r="306" spans="2:13" x14ac:dyDescent="0.35">
      <c r="B306" s="37">
        <v>303</v>
      </c>
      <c r="C306" s="39">
        <v>116.71760890309959</v>
      </c>
      <c r="D306" s="39">
        <v>63.372111537775183</v>
      </c>
      <c r="E306" s="39">
        <v>86.869223284027868</v>
      </c>
      <c r="F306" s="39">
        <v>103.09788071975541</v>
      </c>
      <c r="G306" s="39">
        <v>84.237420028218693</v>
      </c>
      <c r="H306" s="39">
        <v>59.279846738786439</v>
      </c>
      <c r="I306" s="39">
        <v>98.315261646269022</v>
      </c>
      <c r="J306" s="39">
        <v>84.825312131888737</v>
      </c>
      <c r="K306" s="39">
        <v>113.98397225448529</v>
      </c>
      <c r="L306" s="40">
        <v>115.23682714462849</v>
      </c>
      <c r="M306" s="40">
        <v>925.93546438893463</v>
      </c>
    </row>
    <row r="307" spans="2:13" x14ac:dyDescent="0.35">
      <c r="B307" s="37">
        <v>304</v>
      </c>
      <c r="C307" s="39">
        <v>109.64325603885624</v>
      </c>
      <c r="D307" s="39">
        <v>108.56856596959555</v>
      </c>
      <c r="E307" s="39">
        <v>147.72832613312991</v>
      </c>
      <c r="F307" s="39">
        <v>95.79998306269863</v>
      </c>
      <c r="G307" s="39">
        <v>77.074775283569537</v>
      </c>
      <c r="H307" s="39">
        <v>106.88620474611105</v>
      </c>
      <c r="I307" s="39">
        <v>108.11180037836792</v>
      </c>
      <c r="J307" s="39">
        <v>93.657944418242124</v>
      </c>
      <c r="K307" s="39">
        <v>142.68134365954464</v>
      </c>
      <c r="L307" s="40">
        <v>107.83460718445002</v>
      </c>
      <c r="M307" s="40">
        <v>1097.9868068745657</v>
      </c>
    </row>
    <row r="308" spans="2:13" x14ac:dyDescent="0.35">
      <c r="B308" s="37">
        <v>305</v>
      </c>
      <c r="C308" s="39">
        <v>110.82237965325983</v>
      </c>
      <c r="D308" s="39">
        <v>111.01556711800369</v>
      </c>
      <c r="E308" s="39">
        <v>102.06506642010558</v>
      </c>
      <c r="F308" s="39">
        <v>21.970714396765878</v>
      </c>
      <c r="G308" s="39">
        <v>109.93191514468275</v>
      </c>
      <c r="H308" s="39">
        <v>95.559402743701298</v>
      </c>
      <c r="I308" s="39">
        <v>102.05130083391983</v>
      </c>
      <c r="J308" s="39">
        <v>98.109189761670805</v>
      </c>
      <c r="K308" s="39">
        <v>107.17117177454499</v>
      </c>
      <c r="L308" s="40">
        <v>121.37466920671805</v>
      </c>
      <c r="M308" s="40">
        <v>980.07137705337277</v>
      </c>
    </row>
    <row r="309" spans="2:13" x14ac:dyDescent="0.35">
      <c r="B309" s="37">
        <v>306</v>
      </c>
      <c r="C309" s="39">
        <v>70.888128920438987</v>
      </c>
      <c r="D309" s="39">
        <v>61.833189274514055</v>
      </c>
      <c r="E309" s="39">
        <v>81.094557571698601</v>
      </c>
      <c r="F309" s="39">
        <v>80.777611274514939</v>
      </c>
      <c r="G309" s="39">
        <v>118.1910819951067</v>
      </c>
      <c r="H309" s="39">
        <v>114.8194649016808</v>
      </c>
      <c r="I309" s="39">
        <v>116.39131312475081</v>
      </c>
      <c r="J309" s="39">
        <v>77.22743821514355</v>
      </c>
      <c r="K309" s="39">
        <v>67.870500377499852</v>
      </c>
      <c r="L309" s="40">
        <v>127.95230410487815</v>
      </c>
      <c r="M309" s="40">
        <v>917.04558976022645</v>
      </c>
    </row>
    <row r="310" spans="2:13" x14ac:dyDescent="0.35">
      <c r="B310" s="37">
        <v>307</v>
      </c>
      <c r="C310" s="39">
        <v>77.357061179102857</v>
      </c>
      <c r="D310" s="39">
        <v>121.6240611729154</v>
      </c>
      <c r="E310" s="39">
        <v>50.421916172396941</v>
      </c>
      <c r="F310" s="39">
        <v>82.290201713903897</v>
      </c>
      <c r="G310" s="39">
        <v>79.538200908306081</v>
      </c>
      <c r="H310" s="39">
        <v>99.920353742446892</v>
      </c>
      <c r="I310" s="39">
        <v>95.97863448838136</v>
      </c>
      <c r="J310" s="39">
        <v>92.47078680234327</v>
      </c>
      <c r="K310" s="39">
        <v>131.09683299204337</v>
      </c>
      <c r="L310" s="40">
        <v>115.54352043665135</v>
      </c>
      <c r="M310" s="40">
        <v>946.24156960849132</v>
      </c>
    </row>
    <row r="311" spans="2:13" x14ac:dyDescent="0.35">
      <c r="B311" s="37">
        <v>308</v>
      </c>
      <c r="C311" s="39">
        <v>126.84112022151452</v>
      </c>
      <c r="D311" s="39">
        <v>106.10195345317216</v>
      </c>
      <c r="E311" s="39">
        <v>52.035997600076612</v>
      </c>
      <c r="F311" s="39">
        <v>99.911251225445781</v>
      </c>
      <c r="G311" s="39">
        <v>135.42643839717925</v>
      </c>
      <c r="H311" s="39">
        <v>127.64292818285236</v>
      </c>
      <c r="I311" s="39">
        <v>110.78278611571051</v>
      </c>
      <c r="J311" s="39">
        <v>104.46896437115639</v>
      </c>
      <c r="K311" s="39">
        <v>116.05624846007882</v>
      </c>
      <c r="L311" s="40">
        <v>115.70580694588558</v>
      </c>
      <c r="M311" s="40">
        <v>1094.9734949730719</v>
      </c>
    </row>
    <row r="312" spans="2:13" x14ac:dyDescent="0.35">
      <c r="B312" s="37">
        <v>309</v>
      </c>
      <c r="C312" s="39">
        <v>94.917659426648086</v>
      </c>
      <c r="D312" s="39">
        <v>87.289671505173047</v>
      </c>
      <c r="E312" s="39">
        <v>116.78507614487059</v>
      </c>
      <c r="F312" s="39">
        <v>70.0971953351671</v>
      </c>
      <c r="G312" s="39">
        <v>98.479919184891642</v>
      </c>
      <c r="H312" s="39">
        <v>111.07838486448432</v>
      </c>
      <c r="I312" s="39">
        <v>170.97560789898597</v>
      </c>
      <c r="J312" s="39">
        <v>106.29785333327185</v>
      </c>
      <c r="K312" s="39">
        <v>125.24868823606565</v>
      </c>
      <c r="L312" s="40">
        <v>119.10175086163626</v>
      </c>
      <c r="M312" s="40">
        <v>1100.2718067911944</v>
      </c>
    </row>
    <row r="313" spans="2:13" x14ac:dyDescent="0.35">
      <c r="B313" s="37">
        <v>310</v>
      </c>
      <c r="C313" s="39">
        <v>44.491005601800993</v>
      </c>
      <c r="D313" s="39">
        <v>103.96036144617059</v>
      </c>
      <c r="E313" s="39">
        <v>61.868029594342438</v>
      </c>
      <c r="F313" s="39">
        <v>43.036475809224676</v>
      </c>
      <c r="G313" s="39">
        <v>98.457059973746411</v>
      </c>
      <c r="H313" s="39">
        <v>95.908173969605798</v>
      </c>
      <c r="I313" s="39">
        <v>103.33001190741409</v>
      </c>
      <c r="J313" s="39">
        <v>115.16779571023501</v>
      </c>
      <c r="K313" s="39">
        <v>82.003042178883376</v>
      </c>
      <c r="L313" s="40">
        <v>130.80246341339034</v>
      </c>
      <c r="M313" s="40">
        <v>879.02441960481372</v>
      </c>
    </row>
    <row r="314" spans="2:13" x14ac:dyDescent="0.35">
      <c r="B314" s="37">
        <v>311</v>
      </c>
      <c r="C314" s="39">
        <v>123.78262211974662</v>
      </c>
      <c r="D314" s="39">
        <v>86.52314792020114</v>
      </c>
      <c r="E314" s="39">
        <v>91.352923020767378</v>
      </c>
      <c r="F314" s="39">
        <v>134.66799247590163</v>
      </c>
      <c r="G314" s="39">
        <v>131.58219997971665</v>
      </c>
      <c r="H314" s="39">
        <v>115.29222911269783</v>
      </c>
      <c r="I314" s="39">
        <v>111.27931190460127</v>
      </c>
      <c r="J314" s="39">
        <v>123.09054939920843</v>
      </c>
      <c r="K314" s="39">
        <v>96.072463514960901</v>
      </c>
      <c r="L314" s="40">
        <v>98.94564426005924</v>
      </c>
      <c r="M314" s="40">
        <v>1112.5890837078609</v>
      </c>
    </row>
    <row r="315" spans="2:13" x14ac:dyDescent="0.35">
      <c r="B315" s="37">
        <v>312</v>
      </c>
      <c r="C315" s="39">
        <v>100.25260176008413</v>
      </c>
      <c r="D315" s="39">
        <v>90.893590568283898</v>
      </c>
      <c r="E315" s="39">
        <v>112.66138184179019</v>
      </c>
      <c r="F315" s="39">
        <v>80.577487346947478</v>
      </c>
      <c r="G315" s="39">
        <v>122.31317183241991</v>
      </c>
      <c r="H315" s="39">
        <v>82.479047376068621</v>
      </c>
      <c r="I315" s="39">
        <v>123.02419846567874</v>
      </c>
      <c r="J315" s="39">
        <v>62.379051019502988</v>
      </c>
      <c r="K315" s="39">
        <v>100.68060669334309</v>
      </c>
      <c r="L315" s="40">
        <v>94.711618126389098</v>
      </c>
      <c r="M315" s="40">
        <v>969.9727550305081</v>
      </c>
    </row>
    <row r="316" spans="2:13" x14ac:dyDescent="0.35">
      <c r="B316" s="37">
        <v>313</v>
      </c>
      <c r="C316" s="39">
        <v>108.7468073761822</v>
      </c>
      <c r="D316" s="39">
        <v>117.57582280380846</v>
      </c>
      <c r="E316" s="39">
        <v>37.078781849883804</v>
      </c>
      <c r="F316" s="39">
        <v>86.887942423452401</v>
      </c>
      <c r="G316" s="39">
        <v>105.24998501727018</v>
      </c>
      <c r="H316" s="39">
        <v>137.55439781242646</v>
      </c>
      <c r="I316" s="39">
        <v>114.14049969291912</v>
      </c>
      <c r="J316" s="39">
        <v>83.994215643583743</v>
      </c>
      <c r="K316" s="39">
        <v>113.67439921622045</v>
      </c>
      <c r="L316" s="40">
        <v>104.94384585883822</v>
      </c>
      <c r="M316" s="40">
        <v>1009.846697694585</v>
      </c>
    </row>
    <row r="317" spans="2:13" x14ac:dyDescent="0.35">
      <c r="B317" s="37">
        <v>314</v>
      </c>
      <c r="C317" s="39">
        <v>105.02021151499171</v>
      </c>
      <c r="D317" s="39">
        <v>119.28303919628121</v>
      </c>
      <c r="E317" s="39">
        <v>79.054749909140455</v>
      </c>
      <c r="F317" s="39">
        <v>99.474243316971084</v>
      </c>
      <c r="G317" s="39">
        <v>103.0283682795323</v>
      </c>
      <c r="H317" s="39">
        <v>29.594550262046042</v>
      </c>
      <c r="I317" s="39">
        <v>103.17209074133197</v>
      </c>
      <c r="J317" s="39">
        <v>103.37186732092533</v>
      </c>
      <c r="K317" s="39">
        <v>83.943751539921195</v>
      </c>
      <c r="L317" s="40">
        <v>94.697211686291837</v>
      </c>
      <c r="M317" s="40">
        <v>920.64008376743323</v>
      </c>
    </row>
    <row r="318" spans="2:13" x14ac:dyDescent="0.35">
      <c r="B318" s="37">
        <v>315</v>
      </c>
      <c r="C318" s="39">
        <v>106.71226324555036</v>
      </c>
      <c r="D318" s="39">
        <v>121.86734341657977</v>
      </c>
      <c r="E318" s="39">
        <v>126.91341964801212</v>
      </c>
      <c r="F318" s="39">
        <v>97.304533882708938</v>
      </c>
      <c r="G318" s="39">
        <v>141.75419288756669</v>
      </c>
      <c r="H318" s="39">
        <v>110.37899500337755</v>
      </c>
      <c r="I318" s="39">
        <v>82.743158174085963</v>
      </c>
      <c r="J318" s="39">
        <v>72.98471746137588</v>
      </c>
      <c r="K318" s="39">
        <v>105.9069329903047</v>
      </c>
      <c r="L318" s="40">
        <v>86.067942246060795</v>
      </c>
      <c r="M318" s="40">
        <v>1052.6334989556226</v>
      </c>
    </row>
    <row r="319" spans="2:13" x14ac:dyDescent="0.35">
      <c r="B319" s="37">
        <v>316</v>
      </c>
      <c r="C319" s="39">
        <v>134.10274778132825</v>
      </c>
      <c r="D319" s="39">
        <v>60.814847438223879</v>
      </c>
      <c r="E319" s="39">
        <v>123.44953866858732</v>
      </c>
      <c r="F319" s="39">
        <v>74.465391140626153</v>
      </c>
      <c r="G319" s="39">
        <v>98.127519302645979</v>
      </c>
      <c r="H319" s="39">
        <v>85.741320128613211</v>
      </c>
      <c r="I319" s="39">
        <v>44.183245171896715</v>
      </c>
      <c r="J319" s="39">
        <v>89.09257085305731</v>
      </c>
      <c r="K319" s="39">
        <v>133.58591536059873</v>
      </c>
      <c r="L319" s="40">
        <v>97.985400105006377</v>
      </c>
      <c r="M319" s="40">
        <v>941.54849595058386</v>
      </c>
    </row>
    <row r="320" spans="2:13" x14ac:dyDescent="0.35">
      <c r="B320" s="37">
        <v>317</v>
      </c>
      <c r="C320" s="39">
        <v>113.63602074324106</v>
      </c>
      <c r="D320" s="39">
        <v>116.45020933441846</v>
      </c>
      <c r="E320" s="39">
        <v>137.06645614689054</v>
      </c>
      <c r="F320" s="39">
        <v>103.14889298042431</v>
      </c>
      <c r="G320" s="39">
        <v>79.246108506876567</v>
      </c>
      <c r="H320" s="39">
        <v>106.00433546156339</v>
      </c>
      <c r="I320" s="39">
        <v>101.06347785662653</v>
      </c>
      <c r="J320" s="39">
        <v>106.59837369331727</v>
      </c>
      <c r="K320" s="39">
        <v>127.81220967104791</v>
      </c>
      <c r="L320" s="40">
        <v>96.269078760262374</v>
      </c>
      <c r="M320" s="40">
        <v>1087.2951631546684</v>
      </c>
    </row>
    <row r="321" spans="2:13" x14ac:dyDescent="0.35">
      <c r="B321" s="37">
        <v>318</v>
      </c>
      <c r="C321" s="39">
        <v>100.87198059294289</v>
      </c>
      <c r="D321" s="39">
        <v>94.485430352102071</v>
      </c>
      <c r="E321" s="39">
        <v>85.133087355642829</v>
      </c>
      <c r="F321" s="39">
        <v>65.514636877190981</v>
      </c>
      <c r="G321" s="39">
        <v>108.42253018405364</v>
      </c>
      <c r="H321" s="39">
        <v>77.506884154889974</v>
      </c>
      <c r="I321" s="39">
        <v>110.46260833082513</v>
      </c>
      <c r="J321" s="39">
        <v>119.90221207943821</v>
      </c>
      <c r="K321" s="39">
        <v>117.51312799036795</v>
      </c>
      <c r="L321" s="40">
        <v>88.231667609046013</v>
      </c>
      <c r="M321" s="40">
        <v>968.04416552649968</v>
      </c>
    </row>
    <row r="322" spans="2:13" x14ac:dyDescent="0.35">
      <c r="B322" s="37">
        <v>319</v>
      </c>
      <c r="C322" s="39">
        <v>119.74966542615745</v>
      </c>
      <c r="D322" s="39">
        <v>93.262935029458035</v>
      </c>
      <c r="E322" s="39">
        <v>62.577629635090034</v>
      </c>
      <c r="F322" s="39">
        <v>92.883989167885247</v>
      </c>
      <c r="G322" s="39">
        <v>94.379189446225524</v>
      </c>
      <c r="H322" s="39">
        <v>125.32609419333259</v>
      </c>
      <c r="I322" s="39">
        <v>118.4616469870063</v>
      </c>
      <c r="J322" s="39">
        <v>151.88778689937186</v>
      </c>
      <c r="K322" s="39">
        <v>119.9112303216999</v>
      </c>
      <c r="L322" s="40">
        <v>128.03076641812032</v>
      </c>
      <c r="M322" s="40">
        <v>1106.4709335243472</v>
      </c>
    </row>
    <row r="323" spans="2:13" x14ac:dyDescent="0.35">
      <c r="B323" s="37">
        <v>320</v>
      </c>
      <c r="C323" s="39">
        <v>88.477405048979946</v>
      </c>
      <c r="D323" s="39">
        <v>59.408390056078744</v>
      </c>
      <c r="E323" s="39">
        <v>113.68720751657979</v>
      </c>
      <c r="F323" s="39">
        <v>123.00214725391315</v>
      </c>
      <c r="G323" s="39">
        <v>100.08419751268572</v>
      </c>
      <c r="H323" s="39">
        <v>84.914721226597734</v>
      </c>
      <c r="I323" s="39">
        <v>108.4902493442313</v>
      </c>
      <c r="J323" s="39">
        <v>66.071895901821136</v>
      </c>
      <c r="K323" s="39">
        <v>122.42936051037891</v>
      </c>
      <c r="L323" s="40">
        <v>53.169713787667312</v>
      </c>
      <c r="M323" s="40">
        <v>919.73528815893371</v>
      </c>
    </row>
    <row r="324" spans="2:13" x14ac:dyDescent="0.35">
      <c r="B324" s="37">
        <v>321</v>
      </c>
      <c r="C324" s="39">
        <v>85.017381592405314</v>
      </c>
      <c r="D324" s="39">
        <v>102.63087264819256</v>
      </c>
      <c r="E324" s="39">
        <v>82.21885543799884</v>
      </c>
      <c r="F324" s="39">
        <v>133.70706282555599</v>
      </c>
      <c r="G324" s="39">
        <v>105.34122594242611</v>
      </c>
      <c r="H324" s="39">
        <v>87.117510527306464</v>
      </c>
      <c r="I324" s="39">
        <v>84.044544364160515</v>
      </c>
      <c r="J324" s="39">
        <v>82.479047376068621</v>
      </c>
      <c r="K324" s="39">
        <v>141.66065223678356</v>
      </c>
      <c r="L324" s="40">
        <v>153.94883593771158</v>
      </c>
      <c r="M324" s="40">
        <v>1058.1659888886095</v>
      </c>
    </row>
    <row r="325" spans="2:13" x14ac:dyDescent="0.35">
      <c r="B325" s="37">
        <v>322</v>
      </c>
      <c r="C325" s="39">
        <v>105.31719893037325</v>
      </c>
      <c r="D325" s="39">
        <v>83.192378891261981</v>
      </c>
      <c r="E325" s="39">
        <v>92.572001104466338</v>
      </c>
      <c r="F325" s="39">
        <v>97.911987581439547</v>
      </c>
      <c r="G325" s="39">
        <v>93.985912508585983</v>
      </c>
      <c r="H325" s="39">
        <v>126.4011360800471</v>
      </c>
      <c r="I325" s="39">
        <v>98.150427823029375</v>
      </c>
      <c r="J325" s="39">
        <v>127.35541142092244</v>
      </c>
      <c r="K325" s="39">
        <v>104.97247004572949</v>
      </c>
      <c r="L325" s="40">
        <v>96.88820993526312</v>
      </c>
      <c r="M325" s="40">
        <v>1026.7471343211187</v>
      </c>
    </row>
    <row r="326" spans="2:13" x14ac:dyDescent="0.35">
      <c r="B326" s="37">
        <v>323</v>
      </c>
      <c r="C326" s="39">
        <v>135.20499141302608</v>
      </c>
      <c r="D326" s="39">
        <v>118.99050978209733</v>
      </c>
      <c r="E326" s="39">
        <v>59.744612036549938</v>
      </c>
      <c r="F326" s="39">
        <v>83.041356249758877</v>
      </c>
      <c r="G326" s="39">
        <v>134.53727175183016</v>
      </c>
      <c r="H326" s="39">
        <v>76.470752392230381</v>
      </c>
      <c r="I326" s="39">
        <v>140.46442463740942</v>
      </c>
      <c r="J326" s="39">
        <v>77.957958878659781</v>
      </c>
      <c r="K326" s="39">
        <v>43.036475809224676</v>
      </c>
      <c r="L326" s="40">
        <v>95.672735960515666</v>
      </c>
      <c r="M326" s="40">
        <v>965.12108891130231</v>
      </c>
    </row>
    <row r="327" spans="2:13" x14ac:dyDescent="0.35">
      <c r="B327" s="37">
        <v>324</v>
      </c>
      <c r="C327" s="39">
        <v>132.12949962250011</v>
      </c>
      <c r="D327" s="39">
        <v>61.937413283230953</v>
      </c>
      <c r="E327" s="39">
        <v>86.40228840396037</v>
      </c>
      <c r="F327" s="39">
        <v>98.196233690930228</v>
      </c>
      <c r="G327" s="39">
        <v>122.26065297784625</v>
      </c>
      <c r="H327" s="39">
        <v>96.679286248453465</v>
      </c>
      <c r="I327" s="39">
        <v>110.86203427974645</v>
      </c>
      <c r="J327" s="39">
        <v>92.974078436478919</v>
      </c>
      <c r="K327" s="39">
        <v>112.96287655351659</v>
      </c>
      <c r="L327" s="40">
        <v>77.655228991795369</v>
      </c>
      <c r="M327" s="40">
        <v>992.05959248845863</v>
      </c>
    </row>
    <row r="328" spans="2:13" x14ac:dyDescent="0.35">
      <c r="B328" s="37">
        <v>325</v>
      </c>
      <c r="C328" s="39">
        <v>124.15921180783361</v>
      </c>
      <c r="D328" s="39">
        <v>92.964079101147732</v>
      </c>
      <c r="E328" s="39">
        <v>102.13391716823605</v>
      </c>
      <c r="F328" s="39">
        <v>128.51138856362442</v>
      </c>
      <c r="G328" s="39">
        <v>106.21938561751978</v>
      </c>
      <c r="H328" s="39">
        <v>91.733203967168436</v>
      </c>
      <c r="I328" s="39">
        <v>88.137387942049187</v>
      </c>
      <c r="J328" s="39">
        <v>93.073927973930481</v>
      </c>
      <c r="K328" s="39">
        <v>112.92573855768168</v>
      </c>
      <c r="L328" s="40">
        <v>67.071875571783309</v>
      </c>
      <c r="M328" s="40">
        <v>1006.9301162709747</v>
      </c>
    </row>
    <row r="329" spans="2:13" x14ac:dyDescent="0.35">
      <c r="B329" s="37">
        <v>326</v>
      </c>
      <c r="C329" s="39">
        <v>97.590277075756575</v>
      </c>
      <c r="D329" s="39">
        <v>124.18307644089974</v>
      </c>
      <c r="E329" s="39">
        <v>106.73706497054199</v>
      </c>
      <c r="F329" s="39">
        <v>124.11160027205267</v>
      </c>
      <c r="G329" s="39">
        <v>67.719073204566854</v>
      </c>
      <c r="H329" s="39">
        <v>106.59342929916109</v>
      </c>
      <c r="I329" s="39">
        <v>88.53554871719561</v>
      </c>
      <c r="J329" s="39">
        <v>89.290583962109906</v>
      </c>
      <c r="K329" s="39">
        <v>109.48654692394801</v>
      </c>
      <c r="L329" s="40">
        <v>115.755474055364</v>
      </c>
      <c r="M329" s="40">
        <v>1030.0026749215965</v>
      </c>
    </row>
    <row r="330" spans="2:13" x14ac:dyDescent="0.35">
      <c r="B330" s="37">
        <v>327</v>
      </c>
      <c r="C330" s="39">
        <v>87.828357143215769</v>
      </c>
      <c r="D330" s="39">
        <v>71.634611158382683</v>
      </c>
      <c r="E330" s="39">
        <v>107.32202846427262</v>
      </c>
      <c r="F330" s="39">
        <v>84.080411136137002</v>
      </c>
      <c r="G330" s="39">
        <v>118.06949803633466</v>
      </c>
      <c r="H330" s="39">
        <v>88.657203148876192</v>
      </c>
      <c r="I330" s="39">
        <v>99.278393636419594</v>
      </c>
      <c r="J330" s="39">
        <v>87.14218650037742</v>
      </c>
      <c r="K330" s="39">
        <v>75.45413489964632</v>
      </c>
      <c r="L330" s="40">
        <v>98.246603318019112</v>
      </c>
      <c r="M330" s="40">
        <v>917.71342744168135</v>
      </c>
    </row>
    <row r="331" spans="2:13" x14ac:dyDescent="0.35">
      <c r="B331" s="37">
        <v>328</v>
      </c>
      <c r="C331" s="39">
        <v>106.21938561751978</v>
      </c>
      <c r="D331" s="39">
        <v>111.68614139161944</v>
      </c>
      <c r="E331" s="39">
        <v>100.66694113131346</v>
      </c>
      <c r="F331" s="39">
        <v>97.341449664421674</v>
      </c>
      <c r="G331" s="39">
        <v>98.530198733986524</v>
      </c>
      <c r="H331" s="39">
        <v>94.456479120593414</v>
      </c>
      <c r="I331" s="39">
        <v>92.979077117784939</v>
      </c>
      <c r="J331" s="39">
        <v>114.37754614135579</v>
      </c>
      <c r="K331" s="39">
        <v>145.73055388158716</v>
      </c>
      <c r="L331" s="40">
        <v>71.191747805350232</v>
      </c>
      <c r="M331" s="40">
        <v>1033.1795206055324</v>
      </c>
    </row>
    <row r="332" spans="2:13" x14ac:dyDescent="0.35">
      <c r="B332" s="37">
        <v>329</v>
      </c>
      <c r="C332" s="39">
        <v>84.533611235431053</v>
      </c>
      <c r="D332" s="39">
        <v>70.507359762579298</v>
      </c>
      <c r="E332" s="39">
        <v>84.721636197277547</v>
      </c>
      <c r="F332" s="39">
        <v>128.25292104527233</v>
      </c>
      <c r="G332" s="39">
        <v>82.627124626778354</v>
      </c>
      <c r="H332" s="39">
        <v>144.0227007283878</v>
      </c>
      <c r="I332" s="39">
        <v>105.08712280906744</v>
      </c>
      <c r="J332" s="39">
        <v>88.824223701248016</v>
      </c>
      <c r="K332" s="39">
        <v>117.92472105965579</v>
      </c>
      <c r="L332" s="40">
        <v>102.82940573550212</v>
      </c>
      <c r="M332" s="40">
        <v>1009.3308269011998</v>
      </c>
    </row>
    <row r="333" spans="2:13" x14ac:dyDescent="0.35">
      <c r="B333" s="37">
        <v>330</v>
      </c>
      <c r="C333" s="39">
        <v>82.68910364699191</v>
      </c>
      <c r="D333" s="39">
        <v>105.98971145637395</v>
      </c>
      <c r="E333" s="39">
        <v>106.23898895258682</v>
      </c>
      <c r="F333" s="39">
        <v>109.2878337666703</v>
      </c>
      <c r="G333" s="39">
        <v>166.25398933803353</v>
      </c>
      <c r="H333" s="39">
        <v>72.264998582342415</v>
      </c>
      <c r="I333" s="39">
        <v>111.49932085991412</v>
      </c>
      <c r="J333" s="39">
        <v>97.911987581439547</v>
      </c>
      <c r="K333" s="39">
        <v>179.16917316514423</v>
      </c>
      <c r="L333" s="40">
        <v>84.030178483789271</v>
      </c>
      <c r="M333" s="40">
        <v>1115.335285833286</v>
      </c>
    </row>
    <row r="334" spans="2:13" x14ac:dyDescent="0.35">
      <c r="B334" s="37">
        <v>331</v>
      </c>
      <c r="C334" s="39">
        <v>127.44555173845519</v>
      </c>
      <c r="D334" s="39">
        <v>80.339402929392762</v>
      </c>
      <c r="E334" s="39">
        <v>108.03971629306412</v>
      </c>
      <c r="F334" s="39">
        <v>71.504912342713283</v>
      </c>
      <c r="G334" s="39">
        <v>61.407149611448958</v>
      </c>
      <c r="H334" s="39">
        <v>102.1982130065968</v>
      </c>
      <c r="I334" s="39">
        <v>105.43745162211484</v>
      </c>
      <c r="J334" s="39">
        <v>106.96598059947534</v>
      </c>
      <c r="K334" s="39">
        <v>83.033771810600868</v>
      </c>
      <c r="L334" s="40">
        <v>98.594170231869114</v>
      </c>
      <c r="M334" s="40">
        <v>944.96632018573132</v>
      </c>
    </row>
    <row r="335" spans="2:13" x14ac:dyDescent="0.35">
      <c r="B335" s="37">
        <v>332</v>
      </c>
      <c r="C335" s="39">
        <v>85.133087355642829</v>
      </c>
      <c r="D335" s="39">
        <v>90.248164113397863</v>
      </c>
      <c r="E335" s="39">
        <v>81.187634228870721</v>
      </c>
      <c r="F335" s="39">
        <v>119.83024653091705</v>
      </c>
      <c r="G335" s="39">
        <v>120.64962731889504</v>
      </c>
      <c r="H335" s="39">
        <v>123.23533759475708</v>
      </c>
      <c r="I335" s="39">
        <v>125.2744431819214</v>
      </c>
      <c r="J335" s="39">
        <v>100.80362002277877</v>
      </c>
      <c r="K335" s="39">
        <v>108.76258352355534</v>
      </c>
      <c r="L335" s="40">
        <v>78.555906193761203</v>
      </c>
      <c r="M335" s="40">
        <v>1033.6806500644973</v>
      </c>
    </row>
    <row r="336" spans="2:13" x14ac:dyDescent="0.35">
      <c r="B336" s="37">
        <v>333</v>
      </c>
      <c r="C336" s="39">
        <v>115.07155968905737</v>
      </c>
      <c r="D336" s="39">
        <v>100.55307920990394</v>
      </c>
      <c r="E336" s="39">
        <v>34.851391057377867</v>
      </c>
      <c r="F336" s="39">
        <v>69.13919403603434</v>
      </c>
      <c r="G336" s="39">
        <v>72.357071817147656</v>
      </c>
      <c r="H336" s="39">
        <v>98.374740730192883</v>
      </c>
      <c r="I336" s="39">
        <v>95.691604078473105</v>
      </c>
      <c r="J336" s="39">
        <v>151.23970344964948</v>
      </c>
      <c r="K336" s="39">
        <v>102.43273749867247</v>
      </c>
      <c r="L336" s="40">
        <v>77.129477448314148</v>
      </c>
      <c r="M336" s="40">
        <v>916.84055901482327</v>
      </c>
    </row>
    <row r="337" spans="2:13" x14ac:dyDescent="0.35">
      <c r="B337" s="37">
        <v>334</v>
      </c>
      <c r="C337" s="39">
        <v>129.12894367767794</v>
      </c>
      <c r="D337" s="39">
        <v>97.332222032295476</v>
      </c>
      <c r="E337" s="39">
        <v>124.06414472042403</v>
      </c>
      <c r="F337" s="39">
        <v>114.47048003362791</v>
      </c>
      <c r="G337" s="39">
        <v>78.89023783426866</v>
      </c>
      <c r="H337" s="39">
        <v>79.705368731585907</v>
      </c>
      <c r="I337" s="39">
        <v>126.79792232954664</v>
      </c>
      <c r="J337" s="39">
        <v>74.02530614382465</v>
      </c>
      <c r="K337" s="39">
        <v>98.150427823029375</v>
      </c>
      <c r="L337" s="40">
        <v>92.853911460731581</v>
      </c>
      <c r="M337" s="40">
        <v>1015.4189647870123</v>
      </c>
    </row>
    <row r="338" spans="2:13" x14ac:dyDescent="0.35">
      <c r="B338" s="37">
        <v>335</v>
      </c>
      <c r="C338" s="39">
        <v>96.469805186615105</v>
      </c>
      <c r="D338" s="39">
        <v>84.561582576813137</v>
      </c>
      <c r="E338" s="39">
        <v>53.169713787667312</v>
      </c>
      <c r="F338" s="39">
        <v>106.79665275055706</v>
      </c>
      <c r="G338" s="39">
        <v>99.210050312193118</v>
      </c>
      <c r="H338" s="39">
        <v>124.65651097984887</v>
      </c>
      <c r="I338" s="39">
        <v>135.73751491748547</v>
      </c>
      <c r="J338" s="39">
        <v>73.359320695734496</v>
      </c>
      <c r="K338" s="39">
        <v>118.01305152567897</v>
      </c>
      <c r="L338" s="40">
        <v>105.29798570360613</v>
      </c>
      <c r="M338" s="40">
        <v>997.27218843619971</v>
      </c>
    </row>
    <row r="339" spans="2:13" x14ac:dyDescent="0.35">
      <c r="B339" s="37">
        <v>336</v>
      </c>
      <c r="C339" s="39">
        <v>112.96907229065154</v>
      </c>
      <c r="D339" s="39">
        <v>99.888494802319244</v>
      </c>
      <c r="E339" s="39">
        <v>71.65073573554659</v>
      </c>
      <c r="F339" s="39">
        <v>117.87673014915242</v>
      </c>
      <c r="G339" s="39">
        <v>87.810403413400323</v>
      </c>
      <c r="H339" s="39">
        <v>95.199046202498963</v>
      </c>
      <c r="I339" s="39">
        <v>98.374740730192883</v>
      </c>
      <c r="J339" s="39">
        <v>92.216478110339494</v>
      </c>
      <c r="K339" s="39">
        <v>114.02299336249899</v>
      </c>
      <c r="L339" s="40">
        <v>116.2375985261105</v>
      </c>
      <c r="M339" s="40">
        <v>1006.2462933227109</v>
      </c>
    </row>
    <row r="340" spans="2:13" x14ac:dyDescent="0.35">
      <c r="B340" s="37">
        <v>337</v>
      </c>
      <c r="C340" s="39">
        <v>114.3312380500176</v>
      </c>
      <c r="D340" s="39">
        <v>100.94491590745825</v>
      </c>
      <c r="E340" s="39">
        <v>79.208022662789915</v>
      </c>
      <c r="F340" s="39">
        <v>130.32617687851172</v>
      </c>
      <c r="G340" s="39">
        <v>111.34279685112384</v>
      </c>
      <c r="H340" s="39">
        <v>101.19122469717621</v>
      </c>
      <c r="I340" s="39">
        <v>132.3245228132387</v>
      </c>
      <c r="J340" s="39">
        <v>68.189087711067444</v>
      </c>
      <c r="K340" s="39">
        <v>90.599549563879535</v>
      </c>
      <c r="L340" s="40">
        <v>96.259728864043609</v>
      </c>
      <c r="M340" s="40">
        <v>1024.7172639993069</v>
      </c>
    </row>
    <row r="341" spans="2:13" x14ac:dyDescent="0.35">
      <c r="B341" s="37">
        <v>338</v>
      </c>
      <c r="C341" s="39">
        <v>68.458951275879144</v>
      </c>
      <c r="D341" s="39">
        <v>95.884669934128553</v>
      </c>
      <c r="E341" s="39">
        <v>92.348948610266433</v>
      </c>
      <c r="F341" s="39">
        <v>20.830826834855589</v>
      </c>
      <c r="G341" s="39">
        <v>114.34445819572878</v>
      </c>
      <c r="H341" s="39">
        <v>109.94286656137598</v>
      </c>
      <c r="I341" s="39">
        <v>97.41523965665607</v>
      </c>
      <c r="J341" s="39">
        <v>104.06363258049946</v>
      </c>
      <c r="K341" s="39">
        <v>85.449521409792013</v>
      </c>
      <c r="L341" s="40">
        <v>89.908861880891777</v>
      </c>
      <c r="M341" s="40">
        <v>878.64797694007382</v>
      </c>
    </row>
    <row r="342" spans="2:13" x14ac:dyDescent="0.35">
      <c r="B342" s="37">
        <v>339</v>
      </c>
      <c r="C342" s="39">
        <v>112.70420432991423</v>
      </c>
      <c r="D342" s="39">
        <v>75.888399727947345</v>
      </c>
      <c r="E342" s="39">
        <v>82.957750855054783</v>
      </c>
      <c r="F342" s="39">
        <v>93.44116453481729</v>
      </c>
      <c r="G342" s="39">
        <v>107.37749822722452</v>
      </c>
      <c r="H342" s="39">
        <v>121.88779253660688</v>
      </c>
      <c r="I342" s="39">
        <v>124.46039312859163</v>
      </c>
      <c r="J342" s="39">
        <v>103.15353201086306</v>
      </c>
      <c r="K342" s="39">
        <v>111.02127137324158</v>
      </c>
      <c r="L342" s="40">
        <v>110.09113811910825</v>
      </c>
      <c r="M342" s="40">
        <v>1042.9831448433695</v>
      </c>
    </row>
    <row r="343" spans="2:13" x14ac:dyDescent="0.35">
      <c r="B343" s="37">
        <v>340</v>
      </c>
      <c r="C343" s="39">
        <v>84.907858083440686</v>
      </c>
      <c r="D343" s="39">
        <v>118.6277469206757</v>
      </c>
      <c r="E343" s="39">
        <v>82.827770414501046</v>
      </c>
      <c r="F343" s="39">
        <v>53.868984396904388</v>
      </c>
      <c r="G343" s="39">
        <v>74.866632879720285</v>
      </c>
      <c r="H343" s="39">
        <v>100.88565455541209</v>
      </c>
      <c r="I343" s="39">
        <v>90.920177648876134</v>
      </c>
      <c r="J343" s="39">
        <v>104.83426152812115</v>
      </c>
      <c r="K343" s="39">
        <v>113.49588973157607</v>
      </c>
      <c r="L343" s="40">
        <v>114.73838837914369</v>
      </c>
      <c r="M343" s="40">
        <v>939.97336453837124</v>
      </c>
    </row>
    <row r="344" spans="2:13" x14ac:dyDescent="0.35">
      <c r="B344" s="37">
        <v>341</v>
      </c>
      <c r="C344" s="39">
        <v>86.580159580135899</v>
      </c>
      <c r="D344" s="39">
        <v>85.375909455147834</v>
      </c>
      <c r="E344" s="39">
        <v>65.012587907001631</v>
      </c>
      <c r="F344" s="39">
        <v>140.59160994392124</v>
      </c>
      <c r="G344" s="39">
        <v>103.70287902768563</v>
      </c>
      <c r="H344" s="39">
        <v>87.929834542123515</v>
      </c>
      <c r="I344" s="39">
        <v>93.961522976909777</v>
      </c>
      <c r="J344" s="39">
        <v>102.1522838970883</v>
      </c>
      <c r="K344" s="39">
        <v>127.43048688044878</v>
      </c>
      <c r="L344" s="40">
        <v>74.373186364333549</v>
      </c>
      <c r="M344" s="40">
        <v>967.11046057479621</v>
      </c>
    </row>
    <row r="345" spans="2:13" x14ac:dyDescent="0.35">
      <c r="B345" s="37">
        <v>342</v>
      </c>
      <c r="C345" s="39">
        <v>103.51155073123748</v>
      </c>
      <c r="D345" s="39">
        <v>85.369204072795441</v>
      </c>
      <c r="E345" s="39">
        <v>160.34209549259231</v>
      </c>
      <c r="F345" s="39">
        <v>85.442840527698337</v>
      </c>
      <c r="G345" s="39">
        <v>106.4848048302627</v>
      </c>
      <c r="H345" s="39">
        <v>95.284602013857693</v>
      </c>
      <c r="I345" s="39">
        <v>84.763172855371508</v>
      </c>
      <c r="J345" s="39">
        <v>112.97526976679791</v>
      </c>
      <c r="K345" s="39">
        <v>104.08242683692846</v>
      </c>
      <c r="L345" s="40">
        <v>107.27167432363822</v>
      </c>
      <c r="M345" s="40">
        <v>1045.52764145118</v>
      </c>
    </row>
    <row r="346" spans="2:13" x14ac:dyDescent="0.35">
      <c r="B346" s="37">
        <v>343</v>
      </c>
      <c r="C346" s="39">
        <v>88.955898730951034</v>
      </c>
      <c r="D346" s="39">
        <v>89.030020753883974</v>
      </c>
      <c r="E346" s="39">
        <v>98.035846872590554</v>
      </c>
      <c r="F346" s="39">
        <v>107.01092748926243</v>
      </c>
      <c r="G346" s="39">
        <v>81.447199870393987</v>
      </c>
      <c r="H346" s="39">
        <v>103.79171803218625</v>
      </c>
      <c r="I346" s="39">
        <v>159.24149514097661</v>
      </c>
      <c r="J346" s="39">
        <v>116.55373405928411</v>
      </c>
      <c r="K346" s="39">
        <v>18.138920069271936</v>
      </c>
      <c r="L346" s="40">
        <v>113.41984041986413</v>
      </c>
      <c r="M346" s="40">
        <v>975.62560143866517</v>
      </c>
    </row>
    <row r="347" spans="2:13" x14ac:dyDescent="0.35">
      <c r="B347" s="37">
        <v>344</v>
      </c>
      <c r="C347" s="39">
        <v>64.376507330275416</v>
      </c>
      <c r="D347" s="39">
        <v>74.815494883630421</v>
      </c>
      <c r="E347" s="39">
        <v>100.12060782682782</v>
      </c>
      <c r="F347" s="39">
        <v>91.010398327635869</v>
      </c>
      <c r="G347" s="39">
        <v>114.04904826345275</v>
      </c>
      <c r="H347" s="39">
        <v>132.19417783277603</v>
      </c>
      <c r="I347" s="39">
        <v>97.553451379524759</v>
      </c>
      <c r="J347" s="39">
        <v>104.79619720781085</v>
      </c>
      <c r="K347" s="39">
        <v>153.30371471410271</v>
      </c>
      <c r="L347" s="40">
        <v>114.17325940968149</v>
      </c>
      <c r="M347" s="40">
        <v>1046.3928571757181</v>
      </c>
    </row>
    <row r="348" spans="2:13" x14ac:dyDescent="0.35">
      <c r="B348" s="37">
        <v>345</v>
      </c>
      <c r="C348" s="39">
        <v>94.591435976660819</v>
      </c>
      <c r="D348" s="39">
        <v>101.15928126767346</v>
      </c>
      <c r="E348" s="39">
        <v>113.33145510747981</v>
      </c>
      <c r="F348" s="39">
        <v>64.205078621107887</v>
      </c>
      <c r="G348" s="39">
        <v>84.596489755502859</v>
      </c>
      <c r="H348" s="39">
        <v>111.99879827845039</v>
      </c>
      <c r="I348" s="39">
        <v>104.95815602148018</v>
      </c>
      <c r="J348" s="39">
        <v>97.815567584155801</v>
      </c>
      <c r="K348" s="39">
        <v>88.847173382934031</v>
      </c>
      <c r="L348" s="40">
        <v>109.38970631111593</v>
      </c>
      <c r="M348" s="40">
        <v>970.89314230656112</v>
      </c>
    </row>
    <row r="349" spans="2:13" x14ac:dyDescent="0.35">
      <c r="B349" s="37">
        <v>346</v>
      </c>
      <c r="C349" s="39">
        <v>110.4458645789115</v>
      </c>
      <c r="D349" s="39">
        <v>61.657479188233609</v>
      </c>
      <c r="E349" s="39">
        <v>104.48788339719772</v>
      </c>
      <c r="F349" s="39">
        <v>125.28733825824736</v>
      </c>
      <c r="G349" s="39">
        <v>126.79792232954664</v>
      </c>
      <c r="H349" s="39">
        <v>118.20735845139539</v>
      </c>
      <c r="I349" s="39">
        <v>93.990788793175014</v>
      </c>
      <c r="J349" s="39">
        <v>91.743559767877755</v>
      </c>
      <c r="K349" s="39">
        <v>104.60626728059231</v>
      </c>
      <c r="L349" s="40">
        <v>100.70793929959099</v>
      </c>
      <c r="M349" s="40">
        <v>1037.9324013447683</v>
      </c>
    </row>
    <row r="350" spans="2:13" x14ac:dyDescent="0.35">
      <c r="B350" s="37">
        <v>347</v>
      </c>
      <c r="C350" s="39">
        <v>100.19798202697872</v>
      </c>
      <c r="D350" s="39">
        <v>82.980590953929408</v>
      </c>
      <c r="E350" s="39">
        <v>110.85636557848373</v>
      </c>
      <c r="F350" s="39">
        <v>108.98960167236416</v>
      </c>
      <c r="G350" s="39">
        <v>93.272857582967831</v>
      </c>
      <c r="H350" s="39">
        <v>88.599347565470765</v>
      </c>
      <c r="I350" s="39">
        <v>64.118467527203791</v>
      </c>
      <c r="J350" s="39">
        <v>104.45477910486674</v>
      </c>
      <c r="K350" s="39">
        <v>101.06803904286757</v>
      </c>
      <c r="L350" s="40">
        <v>91.955139994389285</v>
      </c>
      <c r="M350" s="40">
        <v>946.49317104952206</v>
      </c>
    </row>
    <row r="351" spans="2:13" x14ac:dyDescent="0.35">
      <c r="B351" s="37">
        <v>348</v>
      </c>
      <c r="C351" s="39">
        <v>105.5628314767264</v>
      </c>
      <c r="D351" s="39">
        <v>142.23318913415824</v>
      </c>
      <c r="E351" s="39">
        <v>98.671820181836182</v>
      </c>
      <c r="F351" s="39">
        <v>175.16641496962887</v>
      </c>
      <c r="G351" s="39">
        <v>103.26494781971888</v>
      </c>
      <c r="H351" s="39">
        <v>108.80469258611008</v>
      </c>
      <c r="I351" s="39">
        <v>124.30299427979618</v>
      </c>
      <c r="J351" s="39">
        <v>66.629265456553384</v>
      </c>
      <c r="K351" s="39">
        <v>125.78630092794445</v>
      </c>
      <c r="L351" s="40">
        <v>135.23245783416894</v>
      </c>
      <c r="M351" s="40">
        <v>1185.6549146666416</v>
      </c>
    </row>
    <row r="352" spans="2:13" x14ac:dyDescent="0.35">
      <c r="B352" s="37">
        <v>349</v>
      </c>
      <c r="C352" s="39">
        <v>101.53379597126265</v>
      </c>
      <c r="D352" s="39">
        <v>116.33260444932662</v>
      </c>
      <c r="E352" s="39">
        <v>103.38117159076768</v>
      </c>
      <c r="F352" s="39">
        <v>118.68626984052366</v>
      </c>
      <c r="G352" s="39">
        <v>96.502429260225327</v>
      </c>
      <c r="H352" s="39">
        <v>114.85334456748352</v>
      </c>
      <c r="I352" s="39">
        <v>95.601927905467278</v>
      </c>
      <c r="J352" s="39">
        <v>112.68584184761528</v>
      </c>
      <c r="K352" s="39">
        <v>73.528839628166523</v>
      </c>
      <c r="L352" s="40">
        <v>78.31547911313676</v>
      </c>
      <c r="M352" s="40">
        <v>1011.4217041739754</v>
      </c>
    </row>
    <row r="353" spans="2:13" x14ac:dyDescent="0.35">
      <c r="B353" s="37">
        <v>350</v>
      </c>
      <c r="C353" s="39">
        <v>104.04484380803505</v>
      </c>
      <c r="D353" s="39">
        <v>109.88815267580688</v>
      </c>
      <c r="E353" s="39">
        <v>116.38396431903307</v>
      </c>
      <c r="F353" s="39">
        <v>95.767018312786433</v>
      </c>
      <c r="G353" s="39">
        <v>100.02048038812882</v>
      </c>
      <c r="H353" s="39">
        <v>108.95253009947659</v>
      </c>
      <c r="I353" s="39">
        <v>102.52945343025652</v>
      </c>
      <c r="J353" s="39">
        <v>96.985527428123774</v>
      </c>
      <c r="K353" s="39">
        <v>73.130005626353139</v>
      </c>
      <c r="L353" s="40">
        <v>95.705751324765785</v>
      </c>
      <c r="M353" s="40">
        <v>1003.4077274127659</v>
      </c>
    </row>
    <row r="354" spans="2:13" x14ac:dyDescent="0.35">
      <c r="B354" s="37">
        <v>351</v>
      </c>
      <c r="C354" s="39">
        <v>112.19558424660292</v>
      </c>
      <c r="D354" s="39">
        <v>83.579262317508679</v>
      </c>
      <c r="E354" s="39">
        <v>68.642524813280531</v>
      </c>
      <c r="F354" s="39">
        <v>93.819794076940624</v>
      </c>
      <c r="G354" s="39">
        <v>111.64515100117012</v>
      </c>
      <c r="H354" s="39">
        <v>117.1032987578504</v>
      </c>
      <c r="I354" s="39">
        <v>114.99627553913244</v>
      </c>
      <c r="J354" s="39">
        <v>99.273837833260828</v>
      </c>
      <c r="K354" s="39">
        <v>104.11533006587148</v>
      </c>
      <c r="L354" s="40">
        <v>116.38396431903307</v>
      </c>
      <c r="M354" s="40">
        <v>1021.7550229706511</v>
      </c>
    </row>
    <row r="355" spans="2:13" x14ac:dyDescent="0.35">
      <c r="B355" s="37">
        <v>352</v>
      </c>
      <c r="C355" s="39">
        <v>136.59715186563596</v>
      </c>
      <c r="D355" s="39">
        <v>170.97560789898597</v>
      </c>
      <c r="E355" s="39">
        <v>106.57365777299144</v>
      </c>
      <c r="F355" s="39">
        <v>85.589312008380972</v>
      </c>
      <c r="G355" s="39">
        <v>87.172993012606241</v>
      </c>
      <c r="H355" s="39">
        <v>99.578966320374889</v>
      </c>
      <c r="I355" s="39">
        <v>74.853865660587829</v>
      </c>
      <c r="J355" s="39">
        <v>127.58189117768268</v>
      </c>
      <c r="K355" s="39">
        <v>103.39047698299917</v>
      </c>
      <c r="L355" s="40">
        <v>137.16250482013916</v>
      </c>
      <c r="M355" s="40">
        <v>1129.4764275203845</v>
      </c>
    </row>
    <row r="356" spans="2:13" x14ac:dyDescent="0.35">
      <c r="B356" s="37">
        <v>353</v>
      </c>
      <c r="C356" s="39">
        <v>103.80107612598859</v>
      </c>
      <c r="D356" s="39">
        <v>113.3188581588681</v>
      </c>
      <c r="E356" s="39">
        <v>80.241400847187762</v>
      </c>
      <c r="F356" s="39">
        <v>99.018609251571419</v>
      </c>
      <c r="G356" s="39">
        <v>90.957360052392957</v>
      </c>
      <c r="H356" s="39">
        <v>94.301772454190456</v>
      </c>
      <c r="I356" s="39">
        <v>91.042176732648784</v>
      </c>
      <c r="J356" s="39">
        <v>106.6528021658046</v>
      </c>
      <c r="K356" s="39">
        <v>102.60781383035902</v>
      </c>
      <c r="L356" s="40">
        <v>135.01440282650864</v>
      </c>
      <c r="M356" s="40">
        <v>1016.9562724455203</v>
      </c>
    </row>
    <row r="357" spans="2:13" x14ac:dyDescent="0.35">
      <c r="B357" s="37">
        <v>354</v>
      </c>
      <c r="C357" s="39">
        <v>114.92127806338995</v>
      </c>
      <c r="D357" s="39">
        <v>70.472195164321306</v>
      </c>
      <c r="E357" s="39">
        <v>86.975087620966235</v>
      </c>
      <c r="F357" s="39">
        <v>107.53428143716022</v>
      </c>
      <c r="G357" s="39">
        <v>121.29570610424788</v>
      </c>
      <c r="H357" s="39">
        <v>104.32726403948436</v>
      </c>
      <c r="I357" s="39">
        <v>119.34391346892065</v>
      </c>
      <c r="J357" s="39">
        <v>67.163122593084552</v>
      </c>
      <c r="K357" s="39">
        <v>83.520271707210071</v>
      </c>
      <c r="L357" s="40">
        <v>112.61254135522599</v>
      </c>
      <c r="M357" s="40">
        <v>988.16566155401119</v>
      </c>
    </row>
    <row r="358" spans="2:13" x14ac:dyDescent="0.35">
      <c r="B358" s="37">
        <v>355</v>
      </c>
      <c r="C358" s="39">
        <v>128.52770932384666</v>
      </c>
      <c r="D358" s="39">
        <v>74.764171681956086</v>
      </c>
      <c r="E358" s="39">
        <v>120.05621168330951</v>
      </c>
      <c r="F358" s="39">
        <v>79.723835241153409</v>
      </c>
      <c r="G358" s="39">
        <v>109.7083539205813</v>
      </c>
      <c r="H358" s="39">
        <v>107.52921319765676</v>
      </c>
      <c r="I358" s="39">
        <v>108.24091267209035</v>
      </c>
      <c r="J358" s="39">
        <v>87.117510527306464</v>
      </c>
      <c r="K358" s="39">
        <v>105.96047793543036</v>
      </c>
      <c r="L358" s="40">
        <v>117.83683890453152</v>
      </c>
      <c r="M358" s="40">
        <v>1039.4652350878623</v>
      </c>
    </row>
    <row r="359" spans="2:13" x14ac:dyDescent="0.35">
      <c r="B359" s="37">
        <v>356</v>
      </c>
      <c r="C359" s="39">
        <v>56.202350230572137</v>
      </c>
      <c r="D359" s="39">
        <v>92.572001104466338</v>
      </c>
      <c r="E359" s="39">
        <v>106.17041659370592</v>
      </c>
      <c r="F359" s="39">
        <v>98.785955702841633</v>
      </c>
      <c r="G359" s="39">
        <v>82.603826432090599</v>
      </c>
      <c r="H359" s="39">
        <v>104.26125116807896</v>
      </c>
      <c r="I359" s="39">
        <v>94.127107749723734</v>
      </c>
      <c r="J359" s="39">
        <v>60.814847438223879</v>
      </c>
      <c r="K359" s="39">
        <v>100.03868520439843</v>
      </c>
      <c r="L359" s="40">
        <v>88.090107655562662</v>
      </c>
      <c r="M359" s="40">
        <v>883.66654927966431</v>
      </c>
    </row>
    <row r="360" spans="2:13" x14ac:dyDescent="0.35">
      <c r="B360" s="37">
        <v>357</v>
      </c>
      <c r="C360" s="39">
        <v>126.15193572033097</v>
      </c>
      <c r="D360" s="39">
        <v>103.41374539579544</v>
      </c>
      <c r="E360" s="39">
        <v>116.02739519119102</v>
      </c>
      <c r="F360" s="39">
        <v>93.332340873576854</v>
      </c>
      <c r="G360" s="39">
        <v>111.30814851082962</v>
      </c>
      <c r="H360" s="39">
        <v>112.47270918459871</v>
      </c>
      <c r="I360" s="39">
        <v>96.688583303428103</v>
      </c>
      <c r="J360" s="39">
        <v>126.22071082870359</v>
      </c>
      <c r="K360" s="39">
        <v>114.21264006670995</v>
      </c>
      <c r="L360" s="40">
        <v>93.113795253888981</v>
      </c>
      <c r="M360" s="40">
        <v>1092.9420043290531</v>
      </c>
    </row>
    <row r="361" spans="2:13" x14ac:dyDescent="0.35">
      <c r="B361" s="37">
        <v>358</v>
      </c>
      <c r="C361" s="39">
        <v>116.77756738515528</v>
      </c>
      <c r="D361" s="39">
        <v>100.23439489007556</v>
      </c>
      <c r="E361" s="39">
        <v>142.28216142542036</v>
      </c>
      <c r="F361" s="39">
        <v>87.308038992123699</v>
      </c>
      <c r="G361" s="39">
        <v>66.071895901821136</v>
      </c>
      <c r="H361" s="39">
        <v>107.43810750112172</v>
      </c>
      <c r="I361" s="39">
        <v>97.12898753624404</v>
      </c>
      <c r="J361" s="39">
        <v>111.07266769390964</v>
      </c>
      <c r="K361" s="39">
        <v>83.798813026269244</v>
      </c>
      <c r="L361" s="40">
        <v>116.47234410656058</v>
      </c>
      <c r="M361" s="40">
        <v>1028.5849784587012</v>
      </c>
    </row>
    <row r="362" spans="2:13" x14ac:dyDescent="0.35">
      <c r="B362" s="37">
        <v>359</v>
      </c>
      <c r="C362" s="39">
        <v>111.81542563472755</v>
      </c>
      <c r="D362" s="39">
        <v>108.16854761452063</v>
      </c>
      <c r="E362" s="39">
        <v>80.286020452430748</v>
      </c>
      <c r="F362" s="39">
        <v>121.11949351824772</v>
      </c>
      <c r="G362" s="39">
        <v>121.09031765504477</v>
      </c>
      <c r="H362" s="39">
        <v>100.66694113131346</v>
      </c>
      <c r="I362" s="39">
        <v>81.060582650378464</v>
      </c>
      <c r="J362" s="39">
        <v>54.269446118412766</v>
      </c>
      <c r="K362" s="39">
        <v>70.681794040282895</v>
      </c>
      <c r="L362" s="40">
        <v>87.593864600019572</v>
      </c>
      <c r="M362" s="40">
        <v>936.75243341537862</v>
      </c>
    </row>
    <row r="363" spans="2:13" x14ac:dyDescent="0.35">
      <c r="B363" s="37">
        <v>360</v>
      </c>
      <c r="C363" s="39">
        <v>108.23573845343664</v>
      </c>
      <c r="D363" s="39">
        <v>89.587591239227464</v>
      </c>
      <c r="E363" s="39">
        <v>111.90397715196069</v>
      </c>
      <c r="F363" s="39">
        <v>104.45005144286905</v>
      </c>
      <c r="G363" s="39">
        <v>101.89081023832921</v>
      </c>
      <c r="H363" s="39">
        <v>132.00111416914609</v>
      </c>
      <c r="I363" s="39">
        <v>94.049262294081132</v>
      </c>
      <c r="J363" s="39">
        <v>96.306465895471689</v>
      </c>
      <c r="K363" s="39">
        <v>67.117580921085803</v>
      </c>
      <c r="L363" s="40">
        <v>101.64813317287856</v>
      </c>
      <c r="M363" s="40">
        <v>1007.1907249784864</v>
      </c>
    </row>
    <row r="364" spans="2:13" x14ac:dyDescent="0.35">
      <c r="B364" s="37">
        <v>361</v>
      </c>
      <c r="C364" s="39">
        <v>86.775386010602929</v>
      </c>
      <c r="D364" s="39">
        <v>109.43270665553676</v>
      </c>
      <c r="E364" s="39">
        <v>86.981299068841395</v>
      </c>
      <c r="F364" s="39">
        <v>104.1623642601111</v>
      </c>
      <c r="G364" s="39">
        <v>103.76365136049203</v>
      </c>
      <c r="H364" s="39">
        <v>126.4852078315253</v>
      </c>
      <c r="I364" s="39">
        <v>89.648817825697492</v>
      </c>
      <c r="J364" s="39">
        <v>64.461342080358321</v>
      </c>
      <c r="K364" s="39">
        <v>92.959078445897418</v>
      </c>
      <c r="L364" s="40">
        <v>99.214606963382053</v>
      </c>
      <c r="M364" s="40">
        <v>963.88446050244477</v>
      </c>
    </row>
    <row r="365" spans="2:13" x14ac:dyDescent="0.35">
      <c r="B365" s="37">
        <v>362</v>
      </c>
      <c r="C365" s="39">
        <v>141.80123867704543</v>
      </c>
      <c r="D365" s="39">
        <v>34.494658467832039</v>
      </c>
      <c r="E365" s="39">
        <v>111.56920999099275</v>
      </c>
      <c r="F365" s="39">
        <v>72.882092266333558</v>
      </c>
      <c r="G365" s="39">
        <v>122.16657602161249</v>
      </c>
      <c r="H365" s="39">
        <v>94.817139003145982</v>
      </c>
      <c r="I365" s="39">
        <v>106.59837369331727</v>
      </c>
      <c r="J365" s="39">
        <v>102.57093078947763</v>
      </c>
      <c r="K365" s="39">
        <v>117.86076264944971</v>
      </c>
      <c r="L365" s="40">
        <v>77.812568429757022</v>
      </c>
      <c r="M365" s="40">
        <v>982.57354998896392</v>
      </c>
    </row>
    <row r="366" spans="2:13" x14ac:dyDescent="0.35">
      <c r="B366" s="37">
        <v>363</v>
      </c>
      <c r="C366" s="39">
        <v>102.32231190903462</v>
      </c>
      <c r="D366" s="39">
        <v>108.2305650509138</v>
      </c>
      <c r="E366" s="39">
        <v>56.640048722333312</v>
      </c>
      <c r="F366" s="39">
        <v>93.500399778375268</v>
      </c>
      <c r="G366" s="39">
        <v>110.35118217430252</v>
      </c>
      <c r="H366" s="39">
        <v>88.30799714064581</v>
      </c>
      <c r="I366" s="39">
        <v>109.20765678163458</v>
      </c>
      <c r="J366" s="39">
        <v>122.0938066091401</v>
      </c>
      <c r="K366" s="39">
        <v>74.373186364333549</v>
      </c>
      <c r="L366" s="40">
        <v>83.468499055780498</v>
      </c>
      <c r="M366" s="40">
        <v>948.49565358649397</v>
      </c>
    </row>
    <row r="367" spans="2:13" x14ac:dyDescent="0.35">
      <c r="B367" s="37">
        <v>364</v>
      </c>
      <c r="C367" s="39">
        <v>87.672294040432803</v>
      </c>
      <c r="D367" s="39">
        <v>102.81554102088737</v>
      </c>
      <c r="E367" s="39">
        <v>84.955849741824693</v>
      </c>
      <c r="F367" s="39">
        <v>154.08228731059756</v>
      </c>
      <c r="G367" s="39">
        <v>121.32527014875303</v>
      </c>
      <c r="H367" s="39">
        <v>84.533611235431053</v>
      </c>
      <c r="I367" s="39">
        <v>152.11210267548472</v>
      </c>
      <c r="J367" s="39">
        <v>95.417428985373604</v>
      </c>
      <c r="K367" s="39">
        <v>59.785987927758796</v>
      </c>
      <c r="L367" s="40">
        <v>86.95644274695762</v>
      </c>
      <c r="M367" s="40">
        <v>1029.6568158335012</v>
      </c>
    </row>
    <row r="368" spans="2:13" x14ac:dyDescent="0.35">
      <c r="B368" s="37">
        <v>365</v>
      </c>
      <c r="C368" s="39">
        <v>82.08328666134922</v>
      </c>
      <c r="D368" s="39">
        <v>83.623381559772099</v>
      </c>
      <c r="E368" s="39">
        <v>114.94851691028286</v>
      </c>
      <c r="F368" s="39">
        <v>113.07466724475979</v>
      </c>
      <c r="G368" s="39">
        <v>113.55947137038623</v>
      </c>
      <c r="H368" s="39">
        <v>102.93577211893016</v>
      </c>
      <c r="I368" s="39">
        <v>123.24653409493882</v>
      </c>
      <c r="J368" s="39">
        <v>92.863940045211649</v>
      </c>
      <c r="K368" s="39">
        <v>84.058899277364517</v>
      </c>
      <c r="L368" s="40">
        <v>93.083898653105393</v>
      </c>
      <c r="M368" s="40">
        <v>1003.4783679361008</v>
      </c>
    </row>
    <row r="369" spans="2:13" x14ac:dyDescent="0.35">
      <c r="B369" s="37">
        <v>366</v>
      </c>
      <c r="C369" s="39">
        <v>98.79508383299806</v>
      </c>
      <c r="D369" s="39">
        <v>99.556202119933104</v>
      </c>
      <c r="E369" s="39">
        <v>117.33411308338793</v>
      </c>
      <c r="F369" s="39">
        <v>108.01400954924483</v>
      </c>
      <c r="G369" s="39">
        <v>116.5315009442195</v>
      </c>
      <c r="H369" s="39">
        <v>99.392270874090343</v>
      </c>
      <c r="I369" s="39">
        <v>83.394283382415054</v>
      </c>
      <c r="J369" s="39">
        <v>98.977569021320591</v>
      </c>
      <c r="K369" s="39">
        <v>92.949075157161374</v>
      </c>
      <c r="L369" s="40">
        <v>114.25209642091197</v>
      </c>
      <c r="M369" s="40">
        <v>1029.1962043856827</v>
      </c>
    </row>
    <row r="370" spans="2:13" x14ac:dyDescent="0.35">
      <c r="B370" s="37">
        <v>367</v>
      </c>
      <c r="C370" s="39">
        <v>83.893151007808811</v>
      </c>
      <c r="D370" s="39">
        <v>109.21299515263155</v>
      </c>
      <c r="E370" s="39">
        <v>74.955683266737196</v>
      </c>
      <c r="F370" s="39">
        <v>94.888959372070843</v>
      </c>
      <c r="G370" s="39">
        <v>145.86253524061763</v>
      </c>
      <c r="H370" s="39">
        <v>97.424459569845283</v>
      </c>
      <c r="I370" s="39">
        <v>79.742280438846052</v>
      </c>
      <c r="J370" s="39">
        <v>94.673191664928297</v>
      </c>
      <c r="K370" s="39">
        <v>128.23693074597782</v>
      </c>
      <c r="L370" s="40">
        <v>72.629606529631943</v>
      </c>
      <c r="M370" s="40">
        <v>981.51979298909521</v>
      </c>
    </row>
    <row r="371" spans="2:13" x14ac:dyDescent="0.35">
      <c r="B371" s="37">
        <v>368</v>
      </c>
      <c r="C371" s="39">
        <v>102.14310018466662</v>
      </c>
      <c r="D371" s="39">
        <v>75.648758220264639</v>
      </c>
      <c r="E371" s="39">
        <v>139.84787707931693</v>
      </c>
      <c r="F371" s="39">
        <v>110.58572154557569</v>
      </c>
      <c r="G371" s="39">
        <v>90.776325217865292</v>
      </c>
      <c r="H371" s="39">
        <v>90.035217592421446</v>
      </c>
      <c r="I371" s="39">
        <v>121.07089734210265</v>
      </c>
      <c r="J371" s="39">
        <v>80.427987047921661</v>
      </c>
      <c r="K371" s="39">
        <v>104.52573985905903</v>
      </c>
      <c r="L371" s="40">
        <v>105.55800309188366</v>
      </c>
      <c r="M371" s="40">
        <v>1020.6196271810775</v>
      </c>
    </row>
    <row r="372" spans="2:13" x14ac:dyDescent="0.35">
      <c r="B372" s="37">
        <v>369</v>
      </c>
      <c r="C372" s="39">
        <v>98.479919184891642</v>
      </c>
      <c r="D372" s="39">
        <v>115.56461026907382</v>
      </c>
      <c r="E372" s="39">
        <v>85.248121756331571</v>
      </c>
      <c r="F372" s="39">
        <v>80.187695003761135</v>
      </c>
      <c r="G372" s="39">
        <v>119.25701885550373</v>
      </c>
      <c r="H372" s="39">
        <v>73.316613818163219</v>
      </c>
      <c r="I372" s="39">
        <v>102.98205792553428</v>
      </c>
      <c r="J372" s="39">
        <v>131.64417426415187</v>
      </c>
      <c r="K372" s="39">
        <v>88.313858608380585</v>
      </c>
      <c r="L372" s="40">
        <v>91.815958965791168</v>
      </c>
      <c r="M372" s="40">
        <v>986.81002865158291</v>
      </c>
    </row>
    <row r="373" spans="2:13" x14ac:dyDescent="0.35">
      <c r="B373" s="37">
        <v>370</v>
      </c>
      <c r="C373" s="39">
        <v>112.10593067875158</v>
      </c>
      <c r="D373" s="39">
        <v>103.02373612801165</v>
      </c>
      <c r="E373" s="39">
        <v>116.41337713623869</v>
      </c>
      <c r="F373" s="39">
        <v>65.093211674629558</v>
      </c>
      <c r="G373" s="39">
        <v>109.30925119503452</v>
      </c>
      <c r="H373" s="39">
        <v>100.77172345932217</v>
      </c>
      <c r="I373" s="39">
        <v>106.68252161606591</v>
      </c>
      <c r="J373" s="39">
        <v>98.548478628121899</v>
      </c>
      <c r="K373" s="39">
        <v>104.97724224750912</v>
      </c>
      <c r="L373" s="40">
        <v>98.214551933982904</v>
      </c>
      <c r="M373" s="40">
        <v>1015.1400246976681</v>
      </c>
    </row>
    <row r="374" spans="2:13" x14ac:dyDescent="0.35">
      <c r="B374" s="37">
        <v>371</v>
      </c>
      <c r="C374" s="39">
        <v>55.513965745979824</v>
      </c>
      <c r="D374" s="39">
        <v>127.53629268397425</v>
      </c>
      <c r="E374" s="39">
        <v>80.777611274514939</v>
      </c>
      <c r="F374" s="39">
        <v>89.487096703795203</v>
      </c>
      <c r="G374" s="39">
        <v>117.84480982486876</v>
      </c>
      <c r="H374" s="39">
        <v>113.18703057966869</v>
      </c>
      <c r="I374" s="39">
        <v>99.014049545917885</v>
      </c>
      <c r="J374" s="39">
        <v>109.49732702652271</v>
      </c>
      <c r="K374" s="39">
        <v>120.68746191857474</v>
      </c>
      <c r="L374" s="40">
        <v>102.38211191213045</v>
      </c>
      <c r="M374" s="40">
        <v>1015.9277572159474</v>
      </c>
    </row>
    <row r="375" spans="2:13" x14ac:dyDescent="0.35">
      <c r="B375" s="37">
        <v>372</v>
      </c>
      <c r="C375" s="39">
        <v>114.76537723879009</v>
      </c>
      <c r="D375" s="39">
        <v>94.610684868752358</v>
      </c>
      <c r="E375" s="39">
        <v>127.59712473562564</v>
      </c>
      <c r="F375" s="39">
        <v>88.119668871135616</v>
      </c>
      <c r="G375" s="39">
        <v>87.381359362738721</v>
      </c>
      <c r="H375" s="39">
        <v>90.237283132100544</v>
      </c>
      <c r="I375" s="39">
        <v>101.8358288629988</v>
      </c>
      <c r="J375" s="39">
        <v>144.90687406112301</v>
      </c>
      <c r="K375" s="39">
        <v>114.6106864938686</v>
      </c>
      <c r="L375" s="40">
        <v>103.72624675998</v>
      </c>
      <c r="M375" s="40">
        <v>1067.7911343871135</v>
      </c>
    </row>
    <row r="376" spans="2:13" x14ac:dyDescent="0.35">
      <c r="B376" s="37">
        <v>373</v>
      </c>
      <c r="C376" s="39">
        <v>70.0971953351671</v>
      </c>
      <c r="D376" s="39">
        <v>127.50597841799632</v>
      </c>
      <c r="E376" s="39">
        <v>116.89052714676103</v>
      </c>
      <c r="F376" s="39">
        <v>97.769626012347999</v>
      </c>
      <c r="G376" s="39">
        <v>138.55677240910811</v>
      </c>
      <c r="H376" s="39">
        <v>112.5881606761006</v>
      </c>
      <c r="I376" s="39">
        <v>74.465391140626153</v>
      </c>
      <c r="J376" s="39">
        <v>110.53528743470417</v>
      </c>
      <c r="K376" s="39">
        <v>98.205393102582704</v>
      </c>
      <c r="L376" s="40">
        <v>94.596248910961961</v>
      </c>
      <c r="M376" s="40">
        <v>1041.2105805863562</v>
      </c>
    </row>
    <row r="377" spans="2:13" x14ac:dyDescent="0.35">
      <c r="B377" s="37">
        <v>374</v>
      </c>
      <c r="C377" s="39">
        <v>93.834477234850183</v>
      </c>
      <c r="D377" s="39">
        <v>117.95678903900641</v>
      </c>
      <c r="E377" s="39">
        <v>117.35736027228539</v>
      </c>
      <c r="F377" s="39">
        <v>65.305698750461687</v>
      </c>
      <c r="G377" s="39">
        <v>111.19300239353652</v>
      </c>
      <c r="H377" s="39">
        <v>91.717664110455345</v>
      </c>
      <c r="I377" s="39">
        <v>71.937720509616028</v>
      </c>
      <c r="J377" s="39">
        <v>95.988023432198901</v>
      </c>
      <c r="K377" s="39">
        <v>98.813338934137477</v>
      </c>
      <c r="L377" s="40">
        <v>93.633367458097098</v>
      </c>
      <c r="M377" s="40">
        <v>957.73744213464511</v>
      </c>
    </row>
    <row r="378" spans="2:13" x14ac:dyDescent="0.35">
      <c r="B378" s="37">
        <v>375</v>
      </c>
      <c r="C378" s="39">
        <v>77.162202582457795</v>
      </c>
      <c r="D378" s="39">
        <v>115.59276622489691</v>
      </c>
      <c r="E378" s="39">
        <v>89.554135421088532</v>
      </c>
      <c r="F378" s="39">
        <v>130.3074821358239</v>
      </c>
      <c r="G378" s="39">
        <v>117.73354795772242</v>
      </c>
      <c r="H378" s="39">
        <v>102.1936192982495</v>
      </c>
      <c r="I378" s="39">
        <v>70.524907043572853</v>
      </c>
      <c r="J378" s="39">
        <v>102.7693402633884</v>
      </c>
      <c r="K378" s="39">
        <v>119.39627114895033</v>
      </c>
      <c r="L378" s="40">
        <v>94.044392446043886</v>
      </c>
      <c r="M378" s="40">
        <v>1019.2786645221944</v>
      </c>
    </row>
    <row r="379" spans="2:13" x14ac:dyDescent="0.35">
      <c r="B379" s="37">
        <v>376</v>
      </c>
      <c r="C379" s="39">
        <v>91.681375615809202</v>
      </c>
      <c r="D379" s="39">
        <v>110.21254936421253</v>
      </c>
      <c r="E379" s="39">
        <v>70.115296658547024</v>
      </c>
      <c r="F379" s="39">
        <v>109.72465180666148</v>
      </c>
      <c r="G379" s="39">
        <v>102.23496913565651</v>
      </c>
      <c r="H379" s="39">
        <v>72.172295724553877</v>
      </c>
      <c r="I379" s="39">
        <v>101.62983378665977</v>
      </c>
      <c r="J379" s="39">
        <v>72.584561334733664</v>
      </c>
      <c r="K379" s="39">
        <v>121.02245194413617</v>
      </c>
      <c r="L379" s="40">
        <v>117.9487664707349</v>
      </c>
      <c r="M379" s="40">
        <v>969.32675184170512</v>
      </c>
    </row>
    <row r="380" spans="2:13" x14ac:dyDescent="0.35">
      <c r="B380" s="37">
        <v>377</v>
      </c>
      <c r="C380" s="39">
        <v>104.44059725629874</v>
      </c>
      <c r="D380" s="39">
        <v>95.388992284921869</v>
      </c>
      <c r="E380" s="39">
        <v>85.655541804271252</v>
      </c>
      <c r="F380" s="39">
        <v>107.14107391124872</v>
      </c>
      <c r="G380" s="39">
        <v>128.92550507578423</v>
      </c>
      <c r="H380" s="39">
        <v>119.90221207943821</v>
      </c>
      <c r="I380" s="39">
        <v>109.51889933726962</v>
      </c>
      <c r="J380" s="39">
        <v>101.30991379745353</v>
      </c>
      <c r="K380" s="39">
        <v>77.686828167580089</v>
      </c>
      <c r="L380" s="40">
        <v>121.39447303496634</v>
      </c>
      <c r="M380" s="40">
        <v>1051.3640367492326</v>
      </c>
    </row>
    <row r="381" spans="2:13" x14ac:dyDescent="0.35">
      <c r="B381" s="37">
        <v>378</v>
      </c>
      <c r="C381" s="39">
        <v>87.332505648913255</v>
      </c>
      <c r="D381" s="39">
        <v>83.010999283791236</v>
      </c>
      <c r="E381" s="39">
        <v>95.526306445134182</v>
      </c>
      <c r="F381" s="39">
        <v>81.322103029821236</v>
      </c>
      <c r="G381" s="39">
        <v>154.77365241829881</v>
      </c>
      <c r="H381" s="39">
        <v>75.721069084570772</v>
      </c>
      <c r="I381" s="39">
        <v>103.67484795911645</v>
      </c>
      <c r="J381" s="39">
        <v>115.72707695603098</v>
      </c>
      <c r="K381" s="39">
        <v>99.483350485249147</v>
      </c>
      <c r="L381" s="40">
        <v>108.13758253700757</v>
      </c>
      <c r="M381" s="40">
        <v>1004.7094938479337</v>
      </c>
    </row>
    <row r="382" spans="2:13" x14ac:dyDescent="0.35">
      <c r="B382" s="37">
        <v>379</v>
      </c>
      <c r="C382" s="39">
        <v>72.569513119551218</v>
      </c>
      <c r="D382" s="39">
        <v>96.985527428123774</v>
      </c>
      <c r="E382" s="39">
        <v>102.20740095950465</v>
      </c>
      <c r="F382" s="39">
        <v>126.19315996355802</v>
      </c>
      <c r="G382" s="39">
        <v>61.47919895830811</v>
      </c>
      <c r="H382" s="39">
        <v>115.48038969416287</v>
      </c>
      <c r="I382" s="39">
        <v>117.52095262393138</v>
      </c>
      <c r="J382" s="39">
        <v>110.72069021051253</v>
      </c>
      <c r="K382" s="39">
        <v>106.28312955913724</v>
      </c>
      <c r="L382" s="40">
        <v>137.06645614689054</v>
      </c>
      <c r="M382" s="40">
        <v>1046.5064186636803</v>
      </c>
    </row>
    <row r="383" spans="2:13" x14ac:dyDescent="0.35">
      <c r="B383" s="37">
        <v>380</v>
      </c>
      <c r="C383" s="39">
        <v>120.45246580019214</v>
      </c>
      <c r="D383" s="39">
        <v>82.345492348791893</v>
      </c>
      <c r="E383" s="39">
        <v>110.95290487979372</v>
      </c>
      <c r="F383" s="39">
        <v>111.75069630881445</v>
      </c>
      <c r="G383" s="39">
        <v>62.006404906429488</v>
      </c>
      <c r="H383" s="39">
        <v>124.07599404935549</v>
      </c>
      <c r="I383" s="39">
        <v>96.813987460245983</v>
      </c>
      <c r="J383" s="39">
        <v>98.872657597746311</v>
      </c>
      <c r="K383" s="39">
        <v>84.350797153012522</v>
      </c>
      <c r="L383" s="40">
        <v>118.4616469870063</v>
      </c>
      <c r="M383" s="40">
        <v>1010.0830474913882</v>
      </c>
    </row>
    <row r="384" spans="2:13" x14ac:dyDescent="0.35">
      <c r="B384" s="37">
        <v>381</v>
      </c>
      <c r="C384" s="39">
        <v>98.671820181836182</v>
      </c>
      <c r="D384" s="39">
        <v>104.12943665455424</v>
      </c>
      <c r="E384" s="39">
        <v>85.911807816546215</v>
      </c>
      <c r="F384" s="39">
        <v>126.17940497211147</v>
      </c>
      <c r="G384" s="39">
        <v>93.91270315427812</v>
      </c>
      <c r="H384" s="39">
        <v>92.129587869498522</v>
      </c>
      <c r="I384" s="39">
        <v>69.158670660260086</v>
      </c>
      <c r="J384" s="39">
        <v>91.132035809488769</v>
      </c>
      <c r="K384" s="39">
        <v>106.5440185716496</v>
      </c>
      <c r="L384" s="40">
        <v>64.233815062436264</v>
      </c>
      <c r="M384" s="40">
        <v>932.00330075265958</v>
      </c>
    </row>
    <row r="385" spans="2:13" x14ac:dyDescent="0.35">
      <c r="B385" s="37">
        <v>382</v>
      </c>
      <c r="C385" s="39">
        <v>105.13018288043295</v>
      </c>
      <c r="D385" s="39">
        <v>120.15664920725932</v>
      </c>
      <c r="E385" s="39">
        <v>109.63242088907396</v>
      </c>
      <c r="F385" s="39">
        <v>103.29747317106906</v>
      </c>
      <c r="G385" s="39">
        <v>112.86397992443412</v>
      </c>
      <c r="H385" s="39">
        <v>104.90093841189217</v>
      </c>
      <c r="I385" s="39">
        <v>103.1628108535393</v>
      </c>
      <c r="J385" s="39">
        <v>76.470752392230381</v>
      </c>
      <c r="K385" s="39">
        <v>85.977006637501034</v>
      </c>
      <c r="L385" s="40">
        <v>93.756108802690648</v>
      </c>
      <c r="M385" s="40">
        <v>1015.348323170123</v>
      </c>
    </row>
    <row r="386" spans="2:13" x14ac:dyDescent="0.35">
      <c r="B386" s="37">
        <v>383</v>
      </c>
      <c r="C386" s="39">
        <v>142.3313353141514</v>
      </c>
      <c r="D386" s="39">
        <v>139.03434721512608</v>
      </c>
      <c r="E386" s="39">
        <v>93.849155382607734</v>
      </c>
      <c r="F386" s="39">
        <v>78.909682344955229</v>
      </c>
      <c r="G386" s="39">
        <v>93.143668800622322</v>
      </c>
      <c r="H386" s="39">
        <v>105.66918112014719</v>
      </c>
      <c r="I386" s="39">
        <v>85.892208031074148</v>
      </c>
      <c r="J386" s="39">
        <v>113.85442744764897</v>
      </c>
      <c r="K386" s="39">
        <v>91.514964915797378</v>
      </c>
      <c r="L386" s="40">
        <v>107.91650223406984</v>
      </c>
      <c r="M386" s="40">
        <v>1052.1154728062002</v>
      </c>
    </row>
    <row r="387" spans="2:13" x14ac:dyDescent="0.35">
      <c r="B387" s="37">
        <v>384</v>
      </c>
      <c r="C387" s="39">
        <v>67.913438519589477</v>
      </c>
      <c r="D387" s="39">
        <v>84.03736279637144</v>
      </c>
      <c r="E387" s="39">
        <v>119.74966542615745</v>
      </c>
      <c r="F387" s="39">
        <v>109.12237301830672</v>
      </c>
      <c r="G387" s="39">
        <v>96.43250288681574</v>
      </c>
      <c r="H387" s="39">
        <v>101.7350847303297</v>
      </c>
      <c r="I387" s="39">
        <v>99.050525006621612</v>
      </c>
      <c r="J387" s="39">
        <v>83.849669736749348</v>
      </c>
      <c r="K387" s="39">
        <v>92.813770185698715</v>
      </c>
      <c r="L387" s="40">
        <v>103.90878663660541</v>
      </c>
      <c r="M387" s="40">
        <v>958.61317894324554</v>
      </c>
    </row>
    <row r="388" spans="2:13" x14ac:dyDescent="0.35">
      <c r="B388" s="37">
        <v>385</v>
      </c>
      <c r="C388" s="39">
        <v>86.504110268423958</v>
      </c>
      <c r="D388" s="39">
        <v>105.97996480638021</v>
      </c>
      <c r="E388" s="39">
        <v>95.483726566745958</v>
      </c>
      <c r="F388" s="39">
        <v>99.729191046510465</v>
      </c>
      <c r="G388" s="39">
        <v>113.0808945384676</v>
      </c>
      <c r="H388" s="39">
        <v>101.4926538005744</v>
      </c>
      <c r="I388" s="39">
        <v>85.529519966372121</v>
      </c>
      <c r="J388" s="39">
        <v>84.208969709799277</v>
      </c>
      <c r="K388" s="39">
        <v>117.75733001024902</v>
      </c>
      <c r="L388" s="40">
        <v>84.721636197277547</v>
      </c>
      <c r="M388" s="40">
        <v>974.48799691080058</v>
      </c>
    </row>
    <row r="389" spans="2:13" x14ac:dyDescent="0.35">
      <c r="B389" s="37">
        <v>386</v>
      </c>
      <c r="C389" s="39">
        <v>82.588277226127644</v>
      </c>
      <c r="D389" s="39">
        <v>102.57093078947763</v>
      </c>
      <c r="E389" s="39">
        <v>73.668536132688772</v>
      </c>
      <c r="F389" s="39">
        <v>67.455238188119608</v>
      </c>
      <c r="G389" s="39">
        <v>36.485300049646305</v>
      </c>
      <c r="H389" s="39">
        <v>99.378607324552235</v>
      </c>
      <c r="I389" s="39">
        <v>90.416286372194193</v>
      </c>
      <c r="J389" s="39">
        <v>96.198923874011442</v>
      </c>
      <c r="K389" s="39">
        <v>131.60282497460989</v>
      </c>
      <c r="L389" s="40">
        <v>134.80009325460995</v>
      </c>
      <c r="M389" s="40">
        <v>915.16501818603774</v>
      </c>
    </row>
    <row r="390" spans="2:13" x14ac:dyDescent="0.35">
      <c r="B390" s="37">
        <v>387</v>
      </c>
      <c r="C390" s="39">
        <v>85.648928514484169</v>
      </c>
      <c r="D390" s="39">
        <v>99.993173205595511</v>
      </c>
      <c r="E390" s="39">
        <v>94.610684868752358</v>
      </c>
      <c r="F390" s="39">
        <v>109.86629725365424</v>
      </c>
      <c r="G390" s="39">
        <v>105.06799651361166</v>
      </c>
      <c r="H390" s="39">
        <v>98.219131133032874</v>
      </c>
      <c r="I390" s="39">
        <v>109.14899796534384</v>
      </c>
      <c r="J390" s="39">
        <v>98.62157973744668</v>
      </c>
      <c r="K390" s="39">
        <v>126.27597694069479</v>
      </c>
      <c r="L390" s="40">
        <v>70.922208454027754</v>
      </c>
      <c r="M390" s="40">
        <v>998.37497458664393</v>
      </c>
    </row>
    <row r="391" spans="2:13" x14ac:dyDescent="0.35">
      <c r="B391" s="37">
        <v>388</v>
      </c>
      <c r="C391" s="39">
        <v>106.83145409438599</v>
      </c>
      <c r="D391" s="39">
        <v>77.833423978387515</v>
      </c>
      <c r="E391" s="39">
        <v>115.62096369131835</v>
      </c>
      <c r="F391" s="39">
        <v>94.165979998634469</v>
      </c>
      <c r="G391" s="39">
        <v>97.783410370070243</v>
      </c>
      <c r="H391" s="39">
        <v>111.57504316357084</v>
      </c>
      <c r="I391" s="39">
        <v>88.237547746665058</v>
      </c>
      <c r="J391" s="39">
        <v>75.971345286650461</v>
      </c>
      <c r="K391" s="39">
        <v>92.703157244114664</v>
      </c>
      <c r="L391" s="40">
        <v>103.31606508665385</v>
      </c>
      <c r="M391" s="40">
        <v>964.03839066045157</v>
      </c>
    </row>
    <row r="392" spans="2:13" x14ac:dyDescent="0.35">
      <c r="B392" s="37">
        <v>389</v>
      </c>
      <c r="C392" s="39">
        <v>105.65466469769741</v>
      </c>
      <c r="D392" s="39">
        <v>61.151562667406253</v>
      </c>
      <c r="E392" s="39">
        <v>105.64982689275683</v>
      </c>
      <c r="F392" s="39">
        <v>95.089529575590021</v>
      </c>
      <c r="G392" s="39">
        <v>93.849155382607734</v>
      </c>
      <c r="H392" s="39">
        <v>105.36045597367776</v>
      </c>
      <c r="I392" s="39">
        <v>89.301853236011084</v>
      </c>
      <c r="J392" s="39">
        <v>77.485572183128184</v>
      </c>
      <c r="K392" s="39">
        <v>120.04711203883271</v>
      </c>
      <c r="L392" s="40">
        <v>89.870289800495101</v>
      </c>
      <c r="M392" s="40">
        <v>943.46002244820306</v>
      </c>
    </row>
    <row r="393" spans="2:13" x14ac:dyDescent="0.35">
      <c r="B393" s="37">
        <v>390</v>
      </c>
      <c r="C393" s="39">
        <v>104.12473411001704</v>
      </c>
      <c r="D393" s="39">
        <v>111.47606894726981</v>
      </c>
      <c r="E393" s="39">
        <v>78.664862630600851</v>
      </c>
      <c r="F393" s="39">
        <v>75.306416367059512</v>
      </c>
      <c r="G393" s="39">
        <v>113.09335443472192</v>
      </c>
      <c r="H393" s="39">
        <v>44.026233687172152</v>
      </c>
      <c r="I393" s="39">
        <v>91.888199621632111</v>
      </c>
      <c r="J393" s="39">
        <v>114.24551508580591</v>
      </c>
      <c r="K393" s="39">
        <v>64.404850009060056</v>
      </c>
      <c r="L393" s="40">
        <v>132.45621000433189</v>
      </c>
      <c r="M393" s="40">
        <v>929.68644489767121</v>
      </c>
    </row>
    <row r="394" spans="2:13" x14ac:dyDescent="0.35">
      <c r="B394" s="37">
        <v>391</v>
      </c>
      <c r="C394" s="39">
        <v>81.488693910525413</v>
      </c>
      <c r="D394" s="39">
        <v>94.437168523273627</v>
      </c>
      <c r="E394" s="39">
        <v>106.31258225171949</v>
      </c>
      <c r="F394" s="39">
        <v>110.45702590386591</v>
      </c>
      <c r="G394" s="39">
        <v>83.885911161888401</v>
      </c>
      <c r="H394" s="39">
        <v>129.23184279615421</v>
      </c>
      <c r="I394" s="39">
        <v>115.54352043665135</v>
      </c>
      <c r="J394" s="39">
        <v>81.898163575851996</v>
      </c>
      <c r="K394" s="39">
        <v>85.576040113937012</v>
      </c>
      <c r="L394" s="40">
        <v>107.42294565463791</v>
      </c>
      <c r="M394" s="40">
        <v>996.25389432850523</v>
      </c>
    </row>
    <row r="395" spans="2:13" x14ac:dyDescent="0.35">
      <c r="B395" s="37">
        <v>392</v>
      </c>
      <c r="C395" s="39">
        <v>95.879968086063826</v>
      </c>
      <c r="D395" s="39">
        <v>118.66952825982798</v>
      </c>
      <c r="E395" s="39">
        <v>118.99050978209733</v>
      </c>
      <c r="F395" s="39">
        <v>91.608676678373513</v>
      </c>
      <c r="G395" s="39">
        <v>96.460481383634573</v>
      </c>
      <c r="H395" s="39">
        <v>144.72467863436765</v>
      </c>
      <c r="I395" s="39">
        <v>101.16840749054712</v>
      </c>
      <c r="J395" s="39">
        <v>107.35227423088273</v>
      </c>
      <c r="K395" s="39">
        <v>100.0750950087924</v>
      </c>
      <c r="L395" s="40">
        <v>128.64251504266409</v>
      </c>
      <c r="M395" s="40">
        <v>1103.5721345972513</v>
      </c>
    </row>
    <row r="396" spans="2:13" x14ac:dyDescent="0.35">
      <c r="B396" s="37">
        <v>393</v>
      </c>
      <c r="C396" s="39">
        <v>98.328989598859295</v>
      </c>
      <c r="D396" s="39">
        <v>128.72512659767099</v>
      </c>
      <c r="E396" s="39">
        <v>74.399592334270721</v>
      </c>
      <c r="F396" s="39">
        <v>143.90964181244888</v>
      </c>
      <c r="G396" s="39">
        <v>115.60685975814158</v>
      </c>
      <c r="H396" s="39">
        <v>92.53154964507381</v>
      </c>
      <c r="I396" s="39">
        <v>123.85249381241486</v>
      </c>
      <c r="J396" s="39">
        <v>112.40613539998044</v>
      </c>
      <c r="K396" s="39">
        <v>85.436157429634648</v>
      </c>
      <c r="L396" s="40">
        <v>104.88664356711054</v>
      </c>
      <c r="M396" s="40">
        <v>1080.0831899556058</v>
      </c>
    </row>
    <row r="397" spans="2:13" x14ac:dyDescent="0.35">
      <c r="B397" s="37">
        <v>394</v>
      </c>
      <c r="C397" s="39">
        <v>140.00923459980433</v>
      </c>
      <c r="D397" s="39">
        <v>104.18589452909447</v>
      </c>
      <c r="E397" s="39">
        <v>120.98380342107332</v>
      </c>
      <c r="F397" s="39">
        <v>90.808352566505718</v>
      </c>
      <c r="G397" s="39">
        <v>105.30278831370821</v>
      </c>
      <c r="H397" s="39">
        <v>95.103826959093439</v>
      </c>
      <c r="I397" s="39">
        <v>99.970417208469655</v>
      </c>
      <c r="J397" s="39">
        <v>84.561582576813137</v>
      </c>
      <c r="K397" s="39">
        <v>56.800118509572314</v>
      </c>
      <c r="L397" s="40">
        <v>92.62754797201174</v>
      </c>
      <c r="M397" s="40">
        <v>990.3535666561462</v>
      </c>
    </row>
    <row r="398" spans="2:13" x14ac:dyDescent="0.35">
      <c r="B398" s="37">
        <v>395</v>
      </c>
      <c r="C398" s="39">
        <v>111.95726718396547</v>
      </c>
      <c r="D398" s="39">
        <v>87.557575678174388</v>
      </c>
      <c r="E398" s="39">
        <v>65.821656138400243</v>
      </c>
      <c r="F398" s="39">
        <v>99.351278871722826</v>
      </c>
      <c r="G398" s="39">
        <v>87.252891362115975</v>
      </c>
      <c r="H398" s="39">
        <v>94.979788485008314</v>
      </c>
      <c r="I398" s="39">
        <v>89.537391669174895</v>
      </c>
      <c r="J398" s="39">
        <v>108.76258352355534</v>
      </c>
      <c r="K398" s="39">
        <v>127.04452568242908</v>
      </c>
      <c r="L398" s="40">
        <v>94.495076868333911</v>
      </c>
      <c r="M398" s="40">
        <v>966.7600354628803</v>
      </c>
    </row>
    <row r="399" spans="2:13" x14ac:dyDescent="0.35">
      <c r="B399" s="37">
        <v>396</v>
      </c>
      <c r="C399" s="39">
        <v>87.387458644774043</v>
      </c>
      <c r="D399" s="39">
        <v>120.61188307311618</v>
      </c>
      <c r="E399" s="39">
        <v>110.15729516955524</v>
      </c>
      <c r="F399" s="39">
        <v>104.33198198676419</v>
      </c>
      <c r="G399" s="39">
        <v>116.20846357866458</v>
      </c>
      <c r="H399" s="39">
        <v>87.732442986196759</v>
      </c>
      <c r="I399" s="39">
        <v>63.433508291160656</v>
      </c>
      <c r="J399" s="39">
        <v>104.59678759429409</v>
      </c>
      <c r="K399" s="39">
        <v>84.407233775103094</v>
      </c>
      <c r="L399" s="40">
        <v>185.39229678482428</v>
      </c>
      <c r="M399" s="40">
        <v>1064.2593518844533</v>
      </c>
    </row>
    <row r="400" spans="2:13" x14ac:dyDescent="0.35">
      <c r="B400" s="37">
        <v>397</v>
      </c>
      <c r="C400" s="39">
        <v>109.88815267580688</v>
      </c>
      <c r="D400" s="39">
        <v>105.58698077900779</v>
      </c>
      <c r="E400" s="39">
        <v>87.648190419944342</v>
      </c>
      <c r="F400" s="39">
        <v>78.585697759007502</v>
      </c>
      <c r="G400" s="39">
        <v>81.554873802606579</v>
      </c>
      <c r="H400" s="39">
        <v>92.298057994235251</v>
      </c>
      <c r="I400" s="39">
        <v>94.783588145170881</v>
      </c>
      <c r="J400" s="39">
        <v>104.4642355685563</v>
      </c>
      <c r="K400" s="39">
        <v>103.7870394619614</v>
      </c>
      <c r="L400" s="40">
        <v>91.867575496654212</v>
      </c>
      <c r="M400" s="40">
        <v>950.46439210295114</v>
      </c>
    </row>
    <row r="401" spans="2:13" x14ac:dyDescent="0.35">
      <c r="B401" s="37">
        <v>398</v>
      </c>
      <c r="C401" s="39">
        <v>80.5424333077098</v>
      </c>
      <c r="D401" s="39">
        <v>99.415042488005525</v>
      </c>
      <c r="E401" s="39">
        <v>92.713226685704328</v>
      </c>
      <c r="F401" s="39">
        <v>96.32515204088358</v>
      </c>
      <c r="G401" s="39">
        <v>95.417428985373604</v>
      </c>
      <c r="H401" s="39">
        <v>69.158670660260086</v>
      </c>
      <c r="I401" s="39">
        <v>111.45283913291695</v>
      </c>
      <c r="J401" s="39">
        <v>124.46039312859163</v>
      </c>
      <c r="K401" s="39">
        <v>116.74007013798527</v>
      </c>
      <c r="L401" s="40">
        <v>76.764662405242916</v>
      </c>
      <c r="M401" s="40">
        <v>962.98991897267365</v>
      </c>
    </row>
    <row r="402" spans="2:13" x14ac:dyDescent="0.35">
      <c r="B402" s="37">
        <v>399</v>
      </c>
      <c r="C402" s="39">
        <v>110.22914764529045</v>
      </c>
      <c r="D402" s="39">
        <v>95.365284180690651</v>
      </c>
      <c r="E402" s="39">
        <v>92.642682368533968</v>
      </c>
      <c r="F402" s="39">
        <v>110.37899500337755</v>
      </c>
      <c r="G402" s="39">
        <v>45.226347581701106</v>
      </c>
      <c r="H402" s="39">
        <v>65.694642981621655</v>
      </c>
      <c r="I402" s="39">
        <v>147.72832613312991</v>
      </c>
      <c r="J402" s="39">
        <v>110.94721597105131</v>
      </c>
      <c r="K402" s="39">
        <v>80.205616708339122</v>
      </c>
      <c r="L402" s="40">
        <v>76.742260909141422</v>
      </c>
      <c r="M402" s="40">
        <v>935.16051948287713</v>
      </c>
    </row>
    <row r="403" spans="2:13" x14ac:dyDescent="0.35">
      <c r="B403" s="37">
        <v>400</v>
      </c>
      <c r="C403" s="39">
        <v>105.96047793543036</v>
      </c>
      <c r="D403" s="39">
        <v>87.46052204638228</v>
      </c>
      <c r="E403" s="39">
        <v>103.26030242537743</v>
      </c>
      <c r="F403" s="39">
        <v>85.139872554367912</v>
      </c>
      <c r="G403" s="39">
        <v>108.40692297073034</v>
      </c>
      <c r="H403" s="39">
        <v>90.491888838073464</v>
      </c>
      <c r="I403" s="39">
        <v>83.252436607591306</v>
      </c>
      <c r="J403" s="39">
        <v>95.218070085281781</v>
      </c>
      <c r="K403" s="39">
        <v>104.04484380803505</v>
      </c>
      <c r="L403" s="40">
        <v>94.903311392897123</v>
      </c>
      <c r="M403" s="40">
        <v>958.13864866416691</v>
      </c>
    </row>
    <row r="404" spans="2:13" x14ac:dyDescent="0.35">
      <c r="B404" s="37">
        <v>401</v>
      </c>
      <c r="C404" s="39">
        <v>131.23652614162179</v>
      </c>
      <c r="D404" s="39">
        <v>104.5352078311783</v>
      </c>
      <c r="E404" s="39">
        <v>109.97026408571924</v>
      </c>
      <c r="F404" s="39">
        <v>108.32381176037346</v>
      </c>
      <c r="G404" s="39">
        <v>116.96622818939913</v>
      </c>
      <c r="H404" s="39">
        <v>98.310685390543952</v>
      </c>
      <c r="I404" s="39">
        <v>93.485599034651116</v>
      </c>
      <c r="J404" s="39">
        <v>87.375258432717203</v>
      </c>
      <c r="K404" s="39">
        <v>80.621199936387896</v>
      </c>
      <c r="L404" s="40">
        <v>117.57582280380846</v>
      </c>
      <c r="M404" s="40">
        <v>1048.4006036064006</v>
      </c>
    </row>
    <row r="405" spans="2:13" x14ac:dyDescent="0.35">
      <c r="B405" s="37">
        <v>402</v>
      </c>
      <c r="C405" s="39">
        <v>120.41518731688704</v>
      </c>
      <c r="D405" s="39">
        <v>117.58367541490261</v>
      </c>
      <c r="E405" s="39">
        <v>141.9434958608573</v>
      </c>
      <c r="F405" s="39">
        <v>103.10715336015038</v>
      </c>
      <c r="G405" s="39">
        <v>75.294037446072196</v>
      </c>
      <c r="H405" s="39">
        <v>90.626402449045472</v>
      </c>
      <c r="I405" s="39">
        <v>114.79240269600831</v>
      </c>
      <c r="J405" s="39">
        <v>139.41493623214942</v>
      </c>
      <c r="K405" s="39">
        <v>106.27331656024926</v>
      </c>
      <c r="L405" s="40">
        <v>99.433258933676797</v>
      </c>
      <c r="M405" s="40">
        <v>1108.8838662699986</v>
      </c>
    </row>
    <row r="406" spans="2:13" x14ac:dyDescent="0.35">
      <c r="B406" s="37">
        <v>403</v>
      </c>
      <c r="C406" s="39">
        <v>85.010554209992463</v>
      </c>
      <c r="D406" s="39">
        <v>105.41337743266037</v>
      </c>
      <c r="E406" s="39">
        <v>95.141934742980908</v>
      </c>
      <c r="F406" s="39">
        <v>122.54645255468975</v>
      </c>
      <c r="G406" s="39">
        <v>110.08012752858394</v>
      </c>
      <c r="H406" s="39">
        <v>106.07752851481287</v>
      </c>
      <c r="I406" s="39">
        <v>86.718888712052674</v>
      </c>
      <c r="J406" s="39">
        <v>77.644681216319114</v>
      </c>
      <c r="K406" s="39">
        <v>69.748442363597405</v>
      </c>
      <c r="L406" s="40">
        <v>88.552964877176109</v>
      </c>
      <c r="M406" s="40">
        <v>946.93495215286566</v>
      </c>
    </row>
    <row r="407" spans="2:13" x14ac:dyDescent="0.35">
      <c r="B407" s="37">
        <v>404</v>
      </c>
      <c r="C407" s="39">
        <v>97.031830375599611</v>
      </c>
      <c r="D407" s="39">
        <v>90.443310131561063</v>
      </c>
      <c r="E407" s="39">
        <v>58.38584555502333</v>
      </c>
      <c r="F407" s="39">
        <v>115.07841803173723</v>
      </c>
      <c r="G407" s="39">
        <v>107.32202846427262</v>
      </c>
      <c r="H407" s="39">
        <v>121.8163400060587</v>
      </c>
      <c r="I407" s="39">
        <v>129.54542228828061</v>
      </c>
      <c r="J407" s="39">
        <v>112.87014806047003</v>
      </c>
      <c r="K407" s="39">
        <v>115.9985862746754</v>
      </c>
      <c r="L407" s="40">
        <v>35.533159179448759</v>
      </c>
      <c r="M407" s="40">
        <v>984.0250883671273</v>
      </c>
    </row>
    <row r="408" spans="2:13" x14ac:dyDescent="0.35">
      <c r="B408" s="37">
        <v>405</v>
      </c>
      <c r="C408" s="39">
        <v>94.692408612126854</v>
      </c>
      <c r="D408" s="39">
        <v>72.00067323955632</v>
      </c>
      <c r="E408" s="39">
        <v>88.313858608380585</v>
      </c>
      <c r="F408" s="39">
        <v>106.68747701067768</v>
      </c>
      <c r="G408" s="39">
        <v>102.225779020953</v>
      </c>
      <c r="H408" s="39">
        <v>111.12416905190076</v>
      </c>
      <c r="I408" s="39">
        <v>92.934065269258269</v>
      </c>
      <c r="J408" s="39">
        <v>116.39866486066451</v>
      </c>
      <c r="K408" s="39">
        <v>108.90493296009117</v>
      </c>
      <c r="L408" s="40">
        <v>94.649159980003276</v>
      </c>
      <c r="M408" s="40">
        <v>987.93118861361245</v>
      </c>
    </row>
    <row r="409" spans="2:13" x14ac:dyDescent="0.35">
      <c r="B409" s="37">
        <v>406</v>
      </c>
      <c r="C409" s="39">
        <v>106.11661500695658</v>
      </c>
      <c r="D409" s="39">
        <v>111.57504316357084</v>
      </c>
      <c r="E409" s="39">
        <v>106.16062949327711</v>
      </c>
      <c r="F409" s="39">
        <v>84.914721226597734</v>
      </c>
      <c r="G409" s="39">
        <v>114.92127806338995</v>
      </c>
      <c r="H409" s="39">
        <v>116.68770369126527</v>
      </c>
      <c r="I409" s="39">
        <v>81.776349614827552</v>
      </c>
      <c r="J409" s="39">
        <v>104.99633536919384</v>
      </c>
      <c r="K409" s="39">
        <v>89.211561390339057</v>
      </c>
      <c r="L409" s="40">
        <v>76.539100789075562</v>
      </c>
      <c r="M409" s="40">
        <v>992.89933780849344</v>
      </c>
    </row>
    <row r="410" spans="2:13" x14ac:dyDescent="0.35">
      <c r="B410" s="37">
        <v>407</v>
      </c>
      <c r="C410" s="39">
        <v>117.15688861266476</v>
      </c>
      <c r="D410" s="39">
        <v>118.45338458289578</v>
      </c>
      <c r="E410" s="39">
        <v>85.382612598831969</v>
      </c>
      <c r="F410" s="39">
        <v>119.87518748758038</v>
      </c>
      <c r="G410" s="39">
        <v>120.11091793154547</v>
      </c>
      <c r="H410" s="39">
        <v>121.83672095816907</v>
      </c>
      <c r="I410" s="39">
        <v>62.511793719980872</v>
      </c>
      <c r="J410" s="39">
        <v>116.44283699477128</v>
      </c>
      <c r="K410" s="39">
        <v>111.36592278313432</v>
      </c>
      <c r="L410" s="40">
        <v>138.95964142241007</v>
      </c>
      <c r="M410" s="40">
        <v>1112.0959070919839</v>
      </c>
    </row>
    <row r="411" spans="2:13" x14ac:dyDescent="0.35">
      <c r="B411" s="37">
        <v>408</v>
      </c>
      <c r="C411" s="39">
        <v>73.998184361043826</v>
      </c>
      <c r="D411" s="39">
        <v>114.90767270334463</v>
      </c>
      <c r="E411" s="39">
        <v>164.14059146978815</v>
      </c>
      <c r="F411" s="39">
        <v>113.61047363392396</v>
      </c>
      <c r="G411" s="39">
        <v>91.321463607821343</v>
      </c>
      <c r="H411" s="39">
        <v>105.24518747924604</v>
      </c>
      <c r="I411" s="39">
        <v>121.70472713092256</v>
      </c>
      <c r="J411" s="39">
        <v>126.4011360800471</v>
      </c>
      <c r="K411" s="39">
        <v>86.962659461695125</v>
      </c>
      <c r="L411" s="40">
        <v>96.189564506218062</v>
      </c>
      <c r="M411" s="40">
        <v>1094.4816604340508</v>
      </c>
    </row>
    <row r="412" spans="2:13" x14ac:dyDescent="0.35">
      <c r="B412" s="37">
        <v>409</v>
      </c>
      <c r="C412" s="39">
        <v>139.88801485979732</v>
      </c>
      <c r="D412" s="39">
        <v>97.202942032418832</v>
      </c>
      <c r="E412" s="39">
        <v>99.774708430941928</v>
      </c>
      <c r="F412" s="39">
        <v>93.063954713923195</v>
      </c>
      <c r="G412" s="39">
        <v>123.16833616278238</v>
      </c>
      <c r="H412" s="39">
        <v>66.317259854484135</v>
      </c>
      <c r="I412" s="39">
        <v>94.034651149124556</v>
      </c>
      <c r="J412" s="39">
        <v>108.31862438419083</v>
      </c>
      <c r="K412" s="39">
        <v>84.983220988584463</v>
      </c>
      <c r="L412" s="40">
        <v>90.56729334446328</v>
      </c>
      <c r="M412" s="40">
        <v>997.31900592071088</v>
      </c>
    </row>
    <row r="413" spans="2:13" x14ac:dyDescent="0.35">
      <c r="B413" s="37">
        <v>410</v>
      </c>
      <c r="C413" s="39">
        <v>85.905276620656167</v>
      </c>
      <c r="D413" s="39">
        <v>93.608776012502744</v>
      </c>
      <c r="E413" s="39">
        <v>81.857654894902524</v>
      </c>
      <c r="F413" s="39">
        <v>118.30534357965553</v>
      </c>
      <c r="G413" s="39">
        <v>114.0034736432286</v>
      </c>
      <c r="H413" s="39">
        <v>69.951480129947356</v>
      </c>
      <c r="I413" s="39">
        <v>76.697355665229807</v>
      </c>
      <c r="J413" s="39">
        <v>126.33146386731123</v>
      </c>
      <c r="K413" s="39">
        <v>107.71722365532972</v>
      </c>
      <c r="L413" s="40">
        <v>85.051483089717138</v>
      </c>
      <c r="M413" s="40">
        <v>959.42953115848081</v>
      </c>
    </row>
    <row r="414" spans="2:13" x14ac:dyDescent="0.35">
      <c r="B414" s="37">
        <v>411</v>
      </c>
      <c r="C414" s="39">
        <v>127.52112710589219</v>
      </c>
      <c r="D414" s="39">
        <v>68.581623199960902</v>
      </c>
      <c r="E414" s="39">
        <v>103.36721560586459</v>
      </c>
      <c r="F414" s="39">
        <v>113.84797124360693</v>
      </c>
      <c r="G414" s="39">
        <v>85.681973531590188</v>
      </c>
      <c r="H414" s="39">
        <v>97.479761478478096</v>
      </c>
      <c r="I414" s="39">
        <v>100.12060782682782</v>
      </c>
      <c r="J414" s="39">
        <v>110.7601885183616</v>
      </c>
      <c r="K414" s="39">
        <v>102.83865003914588</v>
      </c>
      <c r="L414" s="40">
        <v>83.820625775025718</v>
      </c>
      <c r="M414" s="40">
        <v>994.0197443247539</v>
      </c>
    </row>
    <row r="415" spans="2:13" x14ac:dyDescent="0.35">
      <c r="B415" s="37">
        <v>412</v>
      </c>
      <c r="C415" s="39">
        <v>76.159174755126671</v>
      </c>
      <c r="D415" s="39">
        <v>98.977569021320591</v>
      </c>
      <c r="E415" s="39">
        <v>94.797969805655811</v>
      </c>
      <c r="F415" s="39">
        <v>101.424105030558</v>
      </c>
      <c r="G415" s="39">
        <v>85.051483089717138</v>
      </c>
      <c r="H415" s="39">
        <v>76.205755826084271</v>
      </c>
      <c r="I415" s="39">
        <v>99.811121023104363</v>
      </c>
      <c r="J415" s="39">
        <v>80.339402929392762</v>
      </c>
      <c r="K415" s="39">
        <v>87.191456488462606</v>
      </c>
      <c r="L415" s="40">
        <v>112.38197470525463</v>
      </c>
      <c r="M415" s="40">
        <v>912.34001267467681</v>
      </c>
    </row>
    <row r="416" spans="2:13" x14ac:dyDescent="0.35">
      <c r="B416" s="37">
        <v>413</v>
      </c>
      <c r="C416" s="39">
        <v>121.7858193906866</v>
      </c>
      <c r="D416" s="39">
        <v>83.109472853238984</v>
      </c>
      <c r="E416" s="39">
        <v>90.307934574481692</v>
      </c>
      <c r="F416" s="39">
        <v>95.6963201924126</v>
      </c>
      <c r="G416" s="39">
        <v>127.07383134937139</v>
      </c>
      <c r="H416" s="39">
        <v>80.427987047921661</v>
      </c>
      <c r="I416" s="39">
        <v>124.79291636572195</v>
      </c>
      <c r="J416" s="39">
        <v>104.41696840369859</v>
      </c>
      <c r="K416" s="39">
        <v>113.09958704064606</v>
      </c>
      <c r="L416" s="40">
        <v>118.55280012960601</v>
      </c>
      <c r="M416" s="40">
        <v>1059.2636373477856</v>
      </c>
    </row>
    <row r="417" spans="2:13" x14ac:dyDescent="0.35">
      <c r="B417" s="37">
        <v>414</v>
      </c>
      <c r="C417" s="39">
        <v>95.856453616690956</v>
      </c>
      <c r="D417" s="39">
        <v>106.37154966993947</v>
      </c>
      <c r="E417" s="39">
        <v>99.638149412210808</v>
      </c>
      <c r="F417" s="39">
        <v>104.18589452909447</v>
      </c>
      <c r="G417" s="39">
        <v>93.56939939427123</v>
      </c>
      <c r="H417" s="39">
        <v>96.80006329194461</v>
      </c>
      <c r="I417" s="39">
        <v>114.71143596700676</v>
      </c>
      <c r="J417" s="39">
        <v>105.32680833507173</v>
      </c>
      <c r="K417" s="39">
        <v>91.216369111970209</v>
      </c>
      <c r="L417" s="40">
        <v>95.644422747661139</v>
      </c>
      <c r="M417" s="40">
        <v>1003.3205460758613</v>
      </c>
    </row>
    <row r="418" spans="2:13" x14ac:dyDescent="0.35">
      <c r="B418" s="37">
        <v>415</v>
      </c>
      <c r="C418" s="39">
        <v>84.526612044468408</v>
      </c>
      <c r="D418" s="39">
        <v>130.14042010043954</v>
      </c>
      <c r="E418" s="39">
        <v>109.73552229355293</v>
      </c>
      <c r="F418" s="39">
        <v>84.547601985201794</v>
      </c>
      <c r="G418" s="39">
        <v>79.998309204950175</v>
      </c>
      <c r="H418" s="39">
        <v>98.936522143373494</v>
      </c>
      <c r="I418" s="39">
        <v>105.94099960802123</v>
      </c>
      <c r="J418" s="39">
        <v>115.96982151621073</v>
      </c>
      <c r="K418" s="39">
        <v>153.94883593771158</v>
      </c>
      <c r="L418" s="40">
        <v>112.00473727235365</v>
      </c>
      <c r="M418" s="40">
        <v>1075.7493821062835</v>
      </c>
    </row>
    <row r="419" spans="2:13" x14ac:dyDescent="0.35">
      <c r="B419" s="37">
        <v>416</v>
      </c>
      <c r="C419" s="39">
        <v>107.66122359836545</v>
      </c>
      <c r="D419" s="39">
        <v>94.263015554985785</v>
      </c>
      <c r="E419" s="39">
        <v>94.005414413125578</v>
      </c>
      <c r="F419" s="39">
        <v>88.973023085188316</v>
      </c>
      <c r="G419" s="39">
        <v>108.02428988581397</v>
      </c>
      <c r="H419" s="39">
        <v>96.544353565673617</v>
      </c>
      <c r="I419" s="39">
        <v>95.865860452011816</v>
      </c>
      <c r="J419" s="39">
        <v>92.587158706591723</v>
      </c>
      <c r="K419" s="39">
        <v>126.443108150388</v>
      </c>
      <c r="L419" s="40">
        <v>112.24954284159055</v>
      </c>
      <c r="M419" s="40">
        <v>1016.6169902537348</v>
      </c>
    </row>
    <row r="420" spans="2:13" x14ac:dyDescent="0.35">
      <c r="B420" s="37">
        <v>417</v>
      </c>
      <c r="C420" s="39">
        <v>59.149915207047947</v>
      </c>
      <c r="D420" s="39">
        <v>105.9069329903047</v>
      </c>
      <c r="E420" s="39">
        <v>113.93853999420888</v>
      </c>
      <c r="F420" s="39">
        <v>79.631288344307833</v>
      </c>
      <c r="G420" s="39">
        <v>88.101936564484831</v>
      </c>
      <c r="H420" s="39">
        <v>103.01447257187625</v>
      </c>
      <c r="I420" s="39">
        <v>95.95985253149459</v>
      </c>
      <c r="J420" s="39">
        <v>114.10125664048212</v>
      </c>
      <c r="K420" s="39">
        <v>98.872657597746311</v>
      </c>
      <c r="L420" s="40">
        <v>127.71961241053653</v>
      </c>
      <c r="M420" s="40">
        <v>986.39646485249</v>
      </c>
    </row>
    <row r="421" spans="2:13" x14ac:dyDescent="0.35">
      <c r="B421" s="37">
        <v>418</v>
      </c>
      <c r="C421" s="39">
        <v>100.72160636358043</v>
      </c>
      <c r="D421" s="39">
        <v>72.763856446195675</v>
      </c>
      <c r="E421" s="39">
        <v>101.68931460945608</v>
      </c>
      <c r="F421" s="39">
        <v>98.858970063299267</v>
      </c>
      <c r="G421" s="39">
        <v>98.264915269670325</v>
      </c>
      <c r="H421" s="39">
        <v>87.417930389122745</v>
      </c>
      <c r="I421" s="39">
        <v>138.27193267462198</v>
      </c>
      <c r="J421" s="39">
        <v>96.25037771604697</v>
      </c>
      <c r="K421" s="39">
        <v>147.72832613312991</v>
      </c>
      <c r="L421" s="40">
        <v>114.19950479267173</v>
      </c>
      <c r="M421" s="40">
        <v>1056.1667344577952</v>
      </c>
    </row>
    <row r="422" spans="2:13" x14ac:dyDescent="0.35">
      <c r="B422" s="37">
        <v>419</v>
      </c>
      <c r="C422" s="39">
        <v>86.794185829849511</v>
      </c>
      <c r="D422" s="39">
        <v>101.2140442971584</v>
      </c>
      <c r="E422" s="39">
        <v>90.578049398673556</v>
      </c>
      <c r="F422" s="39">
        <v>75.256836276093068</v>
      </c>
      <c r="G422" s="39">
        <v>109.1170508759788</v>
      </c>
      <c r="H422" s="39">
        <v>108.91021786339556</v>
      </c>
      <c r="I422" s="39">
        <v>105.8048876774191</v>
      </c>
      <c r="J422" s="39">
        <v>115.47338795553159</v>
      </c>
      <c r="K422" s="39">
        <v>90.155541041081278</v>
      </c>
      <c r="L422" s="40">
        <v>104.45950714661116</v>
      </c>
      <c r="M422" s="40">
        <v>987.76370836179194</v>
      </c>
    </row>
    <row r="423" spans="2:13" x14ac:dyDescent="0.35">
      <c r="B423" s="37">
        <v>420</v>
      </c>
      <c r="C423" s="39">
        <v>118.77864751721677</v>
      </c>
      <c r="D423" s="39">
        <v>92.9890725107376</v>
      </c>
      <c r="E423" s="39">
        <v>116.39131312475081</v>
      </c>
      <c r="F423" s="39">
        <v>92.057865163207865</v>
      </c>
      <c r="G423" s="39">
        <v>93.282777651009525</v>
      </c>
      <c r="H423" s="39">
        <v>107.64596639071901</v>
      </c>
      <c r="I423" s="39">
        <v>96.851107019575721</v>
      </c>
      <c r="J423" s="39">
        <v>109.45423074228637</v>
      </c>
      <c r="K423" s="39">
        <v>88.030874250832369</v>
      </c>
      <c r="L423" s="40">
        <v>100.36185058778922</v>
      </c>
      <c r="M423" s="40">
        <v>1015.8437049581252</v>
      </c>
    </row>
    <row r="424" spans="2:13" x14ac:dyDescent="0.35">
      <c r="B424" s="37">
        <v>421</v>
      </c>
      <c r="C424" s="39">
        <v>100.14336457492715</v>
      </c>
      <c r="D424" s="39">
        <v>130.06684848591749</v>
      </c>
      <c r="E424" s="39">
        <v>114.92127806338995</v>
      </c>
      <c r="F424" s="39">
        <v>99.893046103329524</v>
      </c>
      <c r="G424" s="39">
        <v>86.937782042246212</v>
      </c>
      <c r="H424" s="39">
        <v>99.059643102651179</v>
      </c>
      <c r="I424" s="39">
        <v>87.611987508376075</v>
      </c>
      <c r="J424" s="39">
        <v>131.62348303152393</v>
      </c>
      <c r="K424" s="39">
        <v>101.3236131536265</v>
      </c>
      <c r="L424" s="40">
        <v>75.45413489964632</v>
      </c>
      <c r="M424" s="40">
        <v>1027.0351809656345</v>
      </c>
    </row>
    <row r="425" spans="2:13" x14ac:dyDescent="0.35">
      <c r="B425" s="37">
        <v>422</v>
      </c>
      <c r="C425" s="39">
        <v>110.42355601568282</v>
      </c>
      <c r="D425" s="39">
        <v>116.80762110873802</v>
      </c>
      <c r="E425" s="39">
        <v>93.490533211551522</v>
      </c>
      <c r="F425" s="39">
        <v>130.38242199035807</v>
      </c>
      <c r="G425" s="39">
        <v>99.915802487314309</v>
      </c>
      <c r="H425" s="39">
        <v>76.089022682239616</v>
      </c>
      <c r="I425" s="39">
        <v>92.10911106724366</v>
      </c>
      <c r="J425" s="39">
        <v>95.677453540230999</v>
      </c>
      <c r="K425" s="39">
        <v>85.807059695565968</v>
      </c>
      <c r="L425" s="40">
        <v>100.75805443873337</v>
      </c>
      <c r="M425" s="40">
        <v>1001.4606362376584</v>
      </c>
    </row>
    <row r="426" spans="2:13" x14ac:dyDescent="0.35">
      <c r="B426" s="37">
        <v>423</v>
      </c>
      <c r="C426" s="39">
        <v>104.40279560922345</v>
      </c>
      <c r="D426" s="39">
        <v>90.701459470908517</v>
      </c>
      <c r="E426" s="39">
        <v>98.511916945386048</v>
      </c>
      <c r="F426" s="39">
        <v>99.26017007316932</v>
      </c>
      <c r="G426" s="39">
        <v>62.44560218757352</v>
      </c>
      <c r="H426" s="39">
        <v>122.69681194994767</v>
      </c>
      <c r="I426" s="39">
        <v>114.0620880113231</v>
      </c>
      <c r="J426" s="39">
        <v>74.092881057746112</v>
      </c>
      <c r="K426" s="39">
        <v>87.222195034769868</v>
      </c>
      <c r="L426" s="40">
        <v>107.63071580686903</v>
      </c>
      <c r="M426" s="40">
        <v>961.02663614691676</v>
      </c>
    </row>
    <row r="427" spans="2:13" x14ac:dyDescent="0.35">
      <c r="B427" s="37">
        <v>424</v>
      </c>
      <c r="C427" s="39">
        <v>118.73659472395646</v>
      </c>
      <c r="D427" s="39">
        <v>104.44532416016425</v>
      </c>
      <c r="E427" s="39">
        <v>81.629019274038754</v>
      </c>
      <c r="F427" s="39">
        <v>81.438888841434036</v>
      </c>
      <c r="G427" s="39">
        <v>101.64813317287856</v>
      </c>
      <c r="H427" s="39">
        <v>58.615666237416228</v>
      </c>
      <c r="I427" s="39">
        <v>121.09031765504477</v>
      </c>
      <c r="J427" s="39">
        <v>113.58495721608037</v>
      </c>
      <c r="K427" s="39">
        <v>149.76171474010548</v>
      </c>
      <c r="L427" s="40">
        <v>76.975801534321263</v>
      </c>
      <c r="M427" s="40">
        <v>1007.9264175554403</v>
      </c>
    </row>
    <row r="428" spans="2:13" x14ac:dyDescent="0.35">
      <c r="B428" s="37">
        <v>425</v>
      </c>
      <c r="C428" s="39">
        <v>111.06123724184573</v>
      </c>
      <c r="D428" s="39">
        <v>97.115114396079761</v>
      </c>
      <c r="E428" s="39">
        <v>96.88820993526312</v>
      </c>
      <c r="F428" s="39">
        <v>105.38450409202085</v>
      </c>
      <c r="G428" s="39">
        <v>69.428325869511895</v>
      </c>
      <c r="H428" s="39">
        <v>103.40909114789476</v>
      </c>
      <c r="I428" s="39">
        <v>104.49734520597282</v>
      </c>
      <c r="J428" s="39">
        <v>93.322433162457443</v>
      </c>
      <c r="K428" s="39">
        <v>99.050525006621612</v>
      </c>
      <c r="L428" s="40">
        <v>103.42770984216538</v>
      </c>
      <c r="M428" s="40">
        <v>983.58449589983331</v>
      </c>
    </row>
    <row r="429" spans="2:13" x14ac:dyDescent="0.35">
      <c r="B429" s="37">
        <v>426</v>
      </c>
      <c r="C429" s="39">
        <v>88.30799714064581</v>
      </c>
      <c r="D429" s="39">
        <v>107.42799889553369</v>
      </c>
      <c r="E429" s="39">
        <v>74.917587184643835</v>
      </c>
      <c r="F429" s="39">
        <v>90.475705057856331</v>
      </c>
      <c r="G429" s="39">
        <v>107.27670663180596</v>
      </c>
      <c r="H429" s="39">
        <v>114.74513217125343</v>
      </c>
      <c r="I429" s="39">
        <v>119.10175086163626</v>
      </c>
      <c r="J429" s="39">
        <v>95.691604078473105</v>
      </c>
      <c r="K429" s="39">
        <v>103.5861553845516</v>
      </c>
      <c r="L429" s="40">
        <v>123.21297002135255</v>
      </c>
      <c r="M429" s="40">
        <v>1024.7436074277525</v>
      </c>
    </row>
    <row r="430" spans="2:13" x14ac:dyDescent="0.35">
      <c r="B430" s="37">
        <v>427</v>
      </c>
      <c r="C430" s="39">
        <v>87.45444242028465</v>
      </c>
      <c r="D430" s="39">
        <v>111.86261205795083</v>
      </c>
      <c r="E430" s="39">
        <v>110.72632913657264</v>
      </c>
      <c r="F430" s="39">
        <v>113.62963108203822</v>
      </c>
      <c r="G430" s="39">
        <v>82.904343837712062</v>
      </c>
      <c r="H430" s="39">
        <v>116.55373405928411</v>
      </c>
      <c r="I430" s="39">
        <v>101.09084626781167</v>
      </c>
      <c r="J430" s="39">
        <v>75.169655086580434</v>
      </c>
      <c r="K430" s="39">
        <v>129.99368707313761</v>
      </c>
      <c r="L430" s="40">
        <v>117.29543540076898</v>
      </c>
      <c r="M430" s="40">
        <v>1046.6807164221411</v>
      </c>
    </row>
    <row r="431" spans="2:13" x14ac:dyDescent="0.35">
      <c r="B431" s="37">
        <v>428</v>
      </c>
      <c r="C431" s="39">
        <v>123.85249381241486</v>
      </c>
      <c r="D431" s="39">
        <v>135.59514999093992</v>
      </c>
      <c r="E431" s="39">
        <v>109.44346670017831</v>
      </c>
      <c r="F431" s="39">
        <v>110.44028567883082</v>
      </c>
      <c r="G431" s="39">
        <v>67.565832322346267</v>
      </c>
      <c r="H431" s="39">
        <v>79.594118672889337</v>
      </c>
      <c r="I431" s="39">
        <v>105.7903285025488</v>
      </c>
      <c r="J431" s="39">
        <v>100.41648094210198</v>
      </c>
      <c r="K431" s="39">
        <v>103.074703584361</v>
      </c>
      <c r="L431" s="40">
        <v>115.81239609541277</v>
      </c>
      <c r="M431" s="40">
        <v>1051.5852563020242</v>
      </c>
    </row>
    <row r="432" spans="2:13" x14ac:dyDescent="0.35">
      <c r="B432" s="37">
        <v>429</v>
      </c>
      <c r="C432" s="39">
        <v>86.554839774619822</v>
      </c>
      <c r="D432" s="39">
        <v>86.427789520850851</v>
      </c>
      <c r="E432" s="39">
        <v>105.67402093189179</v>
      </c>
      <c r="F432" s="39">
        <v>128.14138585250967</v>
      </c>
      <c r="G432" s="39">
        <v>109.06388140440853</v>
      </c>
      <c r="H432" s="39">
        <v>89.02432674794477</v>
      </c>
      <c r="I432" s="39">
        <v>107.55456161583528</v>
      </c>
      <c r="J432" s="39">
        <v>87.864223104833599</v>
      </c>
      <c r="K432" s="39">
        <v>108.29788315061488</v>
      </c>
      <c r="L432" s="40">
        <v>165.87354664779525</v>
      </c>
      <c r="M432" s="40">
        <v>1074.4764587513046</v>
      </c>
    </row>
    <row r="433" spans="2:13" x14ac:dyDescent="0.35">
      <c r="B433" s="37">
        <v>430</v>
      </c>
      <c r="C433" s="39">
        <v>82.067267514369306</v>
      </c>
      <c r="D433" s="39">
        <v>125.73293678594113</v>
      </c>
      <c r="E433" s="39">
        <v>124.08785307202908</v>
      </c>
      <c r="F433" s="39">
        <v>99.706431564449048</v>
      </c>
      <c r="G433" s="39">
        <v>97.521218427097622</v>
      </c>
      <c r="H433" s="39">
        <v>104.28481900060015</v>
      </c>
      <c r="I433" s="39">
        <v>118.93091713666814</v>
      </c>
      <c r="J433" s="39">
        <v>107.96265487440031</v>
      </c>
      <c r="K433" s="39">
        <v>73.612826401628951</v>
      </c>
      <c r="L433" s="40">
        <v>72.341769601303312</v>
      </c>
      <c r="M433" s="40">
        <v>1006.2486943784871</v>
      </c>
    </row>
    <row r="434" spans="2:13" x14ac:dyDescent="0.35">
      <c r="B434" s="37">
        <v>431</v>
      </c>
      <c r="C434" s="39">
        <v>117.66239561525992</v>
      </c>
      <c r="D434" s="39">
        <v>74.517809610747221</v>
      </c>
      <c r="E434" s="39">
        <v>109.13302014753202</v>
      </c>
      <c r="F434" s="39">
        <v>92.175615940708312</v>
      </c>
      <c r="G434" s="39">
        <v>88.634077216865705</v>
      </c>
      <c r="H434" s="39">
        <v>148.12379471166764</v>
      </c>
      <c r="I434" s="39">
        <v>99.893046103329524</v>
      </c>
      <c r="J434" s="39">
        <v>119.21374251990245</v>
      </c>
      <c r="K434" s="39">
        <v>107.24652308824916</v>
      </c>
      <c r="L434" s="40">
        <v>104.80095379750107</v>
      </c>
      <c r="M434" s="40">
        <v>1061.4009787517632</v>
      </c>
    </row>
    <row r="435" spans="2:13" x14ac:dyDescent="0.35">
      <c r="B435" s="37">
        <v>432</v>
      </c>
      <c r="C435" s="39">
        <v>85.911807816546215</v>
      </c>
      <c r="D435" s="39">
        <v>96.730406515656043</v>
      </c>
      <c r="E435" s="39">
        <v>95.53103562884364</v>
      </c>
      <c r="F435" s="39">
        <v>87.234478620847142</v>
      </c>
      <c r="G435" s="39">
        <v>105.18286099685405</v>
      </c>
      <c r="H435" s="39">
        <v>118.47818387151722</v>
      </c>
      <c r="I435" s="39">
        <v>130.06684848591749</v>
      </c>
      <c r="J435" s="39">
        <v>121.74521963393836</v>
      </c>
      <c r="K435" s="39">
        <v>96.558323148734885</v>
      </c>
      <c r="L435" s="40">
        <v>97.138235116483514</v>
      </c>
      <c r="M435" s="40">
        <v>1034.5773998353386</v>
      </c>
    </row>
    <row r="436" spans="2:13" x14ac:dyDescent="0.35">
      <c r="B436" s="37">
        <v>433</v>
      </c>
      <c r="C436" s="39">
        <v>118.91392968167031</v>
      </c>
      <c r="D436" s="39">
        <v>120.43381563787435</v>
      </c>
      <c r="E436" s="39">
        <v>96.980895774405766</v>
      </c>
      <c r="F436" s="39">
        <v>88.219902996502157</v>
      </c>
      <c r="G436" s="39">
        <v>98.950205191241665</v>
      </c>
      <c r="H436" s="39">
        <v>92.572001104466338</v>
      </c>
      <c r="I436" s="39">
        <v>107.09597240473778</v>
      </c>
      <c r="J436" s="39">
        <v>85.522865501036279</v>
      </c>
      <c r="K436" s="39">
        <v>78.595615539170893</v>
      </c>
      <c r="L436" s="40">
        <v>89.804038731582622</v>
      </c>
      <c r="M436" s="40">
        <v>977.08924256268813</v>
      </c>
    </row>
    <row r="437" spans="2:13" x14ac:dyDescent="0.35">
      <c r="B437" s="37">
        <v>434</v>
      </c>
      <c r="C437" s="39">
        <v>104.1764813620097</v>
      </c>
      <c r="D437" s="39">
        <v>86.351194155346022</v>
      </c>
      <c r="E437" s="39">
        <v>109.58912144362807</v>
      </c>
      <c r="F437" s="39">
        <v>91.368640897815425</v>
      </c>
      <c r="G437" s="39">
        <v>102.96816962440042</v>
      </c>
      <c r="H437" s="39">
        <v>144.90687406112301</v>
      </c>
      <c r="I437" s="39">
        <v>123.5864488180883</v>
      </c>
      <c r="J437" s="39">
        <v>109.70292338000625</v>
      </c>
      <c r="K437" s="39">
        <v>94.461305545765597</v>
      </c>
      <c r="L437" s="40">
        <v>73.737860211526666</v>
      </c>
      <c r="M437" s="40">
        <v>1040.8490194997094</v>
      </c>
    </row>
    <row r="438" spans="2:13" x14ac:dyDescent="0.35">
      <c r="B438" s="37">
        <v>435</v>
      </c>
      <c r="C438" s="39">
        <v>111.66856554528552</v>
      </c>
      <c r="D438" s="39">
        <v>110.92447303924187</v>
      </c>
      <c r="E438" s="39">
        <v>98.393037490056415</v>
      </c>
      <c r="F438" s="39">
        <v>126.09715930107295</v>
      </c>
      <c r="G438" s="39">
        <v>71.906133644026866</v>
      </c>
      <c r="H438" s="39">
        <v>93.902932631512968</v>
      </c>
      <c r="I438" s="39">
        <v>98.173332603352392</v>
      </c>
      <c r="J438" s="39">
        <v>90.264477706447096</v>
      </c>
      <c r="K438" s="39">
        <v>87.259025578789689</v>
      </c>
      <c r="L438" s="40">
        <v>105.24998501727018</v>
      </c>
      <c r="M438" s="40">
        <v>993.83912255705593</v>
      </c>
    </row>
    <row r="439" spans="2:13" x14ac:dyDescent="0.35">
      <c r="B439" s="37">
        <v>436</v>
      </c>
      <c r="C439" s="39">
        <v>84.301277774768565</v>
      </c>
      <c r="D439" s="39">
        <v>77.357061179102857</v>
      </c>
      <c r="E439" s="39">
        <v>97.856899815333406</v>
      </c>
      <c r="F439" s="39">
        <v>120.51791428847073</v>
      </c>
      <c r="G439" s="39">
        <v>119.65171697803163</v>
      </c>
      <c r="H439" s="39">
        <v>104.38390379454152</v>
      </c>
      <c r="I439" s="39">
        <v>95.032301725550056</v>
      </c>
      <c r="J439" s="39">
        <v>115.9985862746754</v>
      </c>
      <c r="K439" s="39">
        <v>91.263705602476676</v>
      </c>
      <c r="L439" s="40">
        <v>109.36822994137339</v>
      </c>
      <c r="M439" s="40">
        <v>1015.7315973743241</v>
      </c>
    </row>
    <row r="440" spans="2:13" x14ac:dyDescent="0.35">
      <c r="B440" s="37">
        <v>437</v>
      </c>
      <c r="C440" s="39">
        <v>89.245457791874884</v>
      </c>
      <c r="D440" s="39">
        <v>65.488709444395113</v>
      </c>
      <c r="E440" s="39">
        <v>111.23899687654848</v>
      </c>
      <c r="F440" s="39">
        <v>113.58495721608037</v>
      </c>
      <c r="G440" s="39">
        <v>133.51378074954121</v>
      </c>
      <c r="H440" s="39">
        <v>147.49729336289806</v>
      </c>
      <c r="I440" s="39">
        <v>107.94726368115107</v>
      </c>
      <c r="J440" s="39">
        <v>104.77242044461502</v>
      </c>
      <c r="K440" s="39">
        <v>132.0224226929459</v>
      </c>
      <c r="L440" s="40">
        <v>85.885670633264922</v>
      </c>
      <c r="M440" s="40">
        <v>1091.196972893315</v>
      </c>
    </row>
    <row r="441" spans="2:13" x14ac:dyDescent="0.35">
      <c r="B441" s="37">
        <v>438</v>
      </c>
      <c r="C441" s="39">
        <v>122.78341460768399</v>
      </c>
      <c r="D441" s="39">
        <v>90.588801469475456</v>
      </c>
      <c r="E441" s="39">
        <v>103.3579130133941</v>
      </c>
      <c r="F441" s="39">
        <v>88.084190985702435</v>
      </c>
      <c r="G441" s="39">
        <v>64.147405180100577</v>
      </c>
      <c r="H441" s="39">
        <v>92.103989946931307</v>
      </c>
      <c r="I441" s="39">
        <v>59.61962558956855</v>
      </c>
      <c r="J441" s="39">
        <v>121.45403710266915</v>
      </c>
      <c r="K441" s="39">
        <v>116.96622818939913</v>
      </c>
      <c r="L441" s="40">
        <v>81.678270801731031</v>
      </c>
      <c r="M441" s="40">
        <v>940.78387688665566</v>
      </c>
    </row>
    <row r="442" spans="2:13" x14ac:dyDescent="0.35">
      <c r="B442" s="37">
        <v>439</v>
      </c>
      <c r="C442" s="39">
        <v>104.62048976902688</v>
      </c>
      <c r="D442" s="39">
        <v>100.10695389667049</v>
      </c>
      <c r="E442" s="39">
        <v>41.953718748646473</v>
      </c>
      <c r="F442" s="39">
        <v>83.564532391553769</v>
      </c>
      <c r="G442" s="39">
        <v>85.254867828746598</v>
      </c>
      <c r="H442" s="39">
        <v>124.59493566187794</v>
      </c>
      <c r="I442" s="39">
        <v>99.00036995274553</v>
      </c>
      <c r="J442" s="39">
        <v>91.955139994389285</v>
      </c>
      <c r="K442" s="39">
        <v>80.992424544220668</v>
      </c>
      <c r="L442" s="40">
        <v>74.412776742399913</v>
      </c>
      <c r="M442" s="40">
        <v>886.45620953027742</v>
      </c>
    </row>
    <row r="443" spans="2:13" x14ac:dyDescent="0.35">
      <c r="B443" s="37">
        <v>440</v>
      </c>
      <c r="C443" s="39">
        <v>69.785593072615697</v>
      </c>
      <c r="D443" s="39">
        <v>97.512007197671238</v>
      </c>
      <c r="E443" s="39">
        <v>88.477405048979946</v>
      </c>
      <c r="F443" s="39">
        <v>135.39854106143855</v>
      </c>
      <c r="G443" s="39">
        <v>99.419596668781793</v>
      </c>
      <c r="H443" s="39">
        <v>95.365284180690651</v>
      </c>
      <c r="I443" s="39">
        <v>104.14354638330907</v>
      </c>
      <c r="J443" s="39">
        <v>125.83986910328538</v>
      </c>
      <c r="K443" s="39">
        <v>103.29747317106906</v>
      </c>
      <c r="L443" s="40">
        <v>110.47377671892897</v>
      </c>
      <c r="M443" s="40">
        <v>1029.7130926067705</v>
      </c>
    </row>
    <row r="444" spans="2:13" x14ac:dyDescent="0.35">
      <c r="B444" s="37">
        <v>441</v>
      </c>
      <c r="C444" s="39">
        <v>101.50179565368219</v>
      </c>
      <c r="D444" s="39">
        <v>106.14106196167602</v>
      </c>
      <c r="E444" s="39">
        <v>104.97247004572949</v>
      </c>
      <c r="F444" s="39">
        <v>115.87663869100609</v>
      </c>
      <c r="G444" s="39">
        <v>42.686738658834031</v>
      </c>
      <c r="H444" s="39">
        <v>115.4873939831805</v>
      </c>
      <c r="I444" s="39">
        <v>77.895819096389317</v>
      </c>
      <c r="J444" s="39">
        <v>64.849760441358114</v>
      </c>
      <c r="K444" s="39">
        <v>100.38461269244944</v>
      </c>
      <c r="L444" s="40">
        <v>102.50641770075633</v>
      </c>
      <c r="M444" s="40">
        <v>932.30270892506155</v>
      </c>
    </row>
    <row r="445" spans="2:13" x14ac:dyDescent="0.35">
      <c r="B445" s="37">
        <v>442</v>
      </c>
      <c r="C445" s="39">
        <v>53.241541179630339</v>
      </c>
      <c r="D445" s="39">
        <v>102.34070846786146</v>
      </c>
      <c r="E445" s="39">
        <v>71.208414384544312</v>
      </c>
      <c r="F445" s="39">
        <v>71.715041210410263</v>
      </c>
      <c r="G445" s="39">
        <v>112.89483774926929</v>
      </c>
      <c r="H445" s="39">
        <v>101.08172311761022</v>
      </c>
      <c r="I445" s="39">
        <v>117.25684182591404</v>
      </c>
      <c r="J445" s="39">
        <v>95.45532264673048</v>
      </c>
      <c r="K445" s="39">
        <v>89.02432674794477</v>
      </c>
      <c r="L445" s="40">
        <v>107.87553018059778</v>
      </c>
      <c r="M445" s="40">
        <v>922.09428751051303</v>
      </c>
    </row>
    <row r="446" spans="2:13" x14ac:dyDescent="0.35">
      <c r="B446" s="37">
        <v>443</v>
      </c>
      <c r="C446" s="39">
        <v>118.00500279793779</v>
      </c>
      <c r="D446" s="39">
        <v>87.117510527306464</v>
      </c>
      <c r="E446" s="39">
        <v>85.003724460867559</v>
      </c>
      <c r="F446" s="39">
        <v>94.932003486388368</v>
      </c>
      <c r="G446" s="39">
        <v>98.877219927622136</v>
      </c>
      <c r="H446" s="39">
        <v>91.174231331435479</v>
      </c>
      <c r="I446" s="39">
        <v>111.18725904209437</v>
      </c>
      <c r="J446" s="39">
        <v>83.682043613704423</v>
      </c>
      <c r="K446" s="39">
        <v>135.04145207293161</v>
      </c>
      <c r="L446" s="40">
        <v>130.59075117918286</v>
      </c>
      <c r="M446" s="40">
        <v>1035.6111984394711</v>
      </c>
    </row>
    <row r="447" spans="2:13" x14ac:dyDescent="0.35">
      <c r="B447" s="37">
        <v>444</v>
      </c>
      <c r="C447" s="39">
        <v>59.661431887659596</v>
      </c>
      <c r="D447" s="39">
        <v>78.101972626090856</v>
      </c>
      <c r="E447" s="39">
        <v>119.66948200544441</v>
      </c>
      <c r="F447" s="39">
        <v>82.266452042277578</v>
      </c>
      <c r="G447" s="39">
        <v>100.14791595750008</v>
      </c>
      <c r="H447" s="39">
        <v>92.165392815550007</v>
      </c>
      <c r="I447" s="39">
        <v>127.37039347036806</v>
      </c>
      <c r="J447" s="39">
        <v>134.33091456990596</v>
      </c>
      <c r="K447" s="39">
        <v>129.66940704607381</v>
      </c>
      <c r="L447" s="40">
        <v>97.119739012641844</v>
      </c>
      <c r="M447" s="40">
        <v>1020.5031014335123</v>
      </c>
    </row>
    <row r="448" spans="2:13" x14ac:dyDescent="0.35">
      <c r="B448" s="37">
        <v>445</v>
      </c>
      <c r="C448" s="39">
        <v>122.2501710637913</v>
      </c>
      <c r="D448" s="39">
        <v>115.20918522470785</v>
      </c>
      <c r="E448" s="39">
        <v>92.272584852565515</v>
      </c>
      <c r="F448" s="39">
        <v>85.085525786560098</v>
      </c>
      <c r="G448" s="39">
        <v>90.242724148626394</v>
      </c>
      <c r="H448" s="39">
        <v>98.70378461036087</v>
      </c>
      <c r="I448" s="39">
        <v>96.105272300091073</v>
      </c>
      <c r="J448" s="39">
        <v>86.573832428023564</v>
      </c>
      <c r="K448" s="39">
        <v>101.36014948279303</v>
      </c>
      <c r="L448" s="40">
        <v>88.686080136462436</v>
      </c>
      <c r="M448" s="40">
        <v>976.48931003398229</v>
      </c>
    </row>
    <row r="449" spans="2:13" x14ac:dyDescent="0.35">
      <c r="B449" s="37">
        <v>446</v>
      </c>
      <c r="C449" s="39">
        <v>62.837495179860802</v>
      </c>
      <c r="D449" s="39">
        <v>106.98595046805107</v>
      </c>
      <c r="E449" s="39">
        <v>91.779779308649708</v>
      </c>
      <c r="F449" s="39">
        <v>85.017381592405314</v>
      </c>
      <c r="G449" s="39">
        <v>84.526612044468408</v>
      </c>
      <c r="H449" s="39">
        <v>103.7776832727252</v>
      </c>
      <c r="I449" s="39">
        <v>69.428325869511895</v>
      </c>
      <c r="J449" s="39">
        <v>120.94525009085955</v>
      </c>
      <c r="K449" s="39">
        <v>112.86397992443412</v>
      </c>
      <c r="L449" s="40">
        <v>111.26202602319053</v>
      </c>
      <c r="M449" s="40">
        <v>949.42448377415656</v>
      </c>
    </row>
    <row r="450" spans="2:13" x14ac:dyDescent="0.35">
      <c r="B450" s="37">
        <v>447</v>
      </c>
      <c r="C450" s="39">
        <v>126.45712715555757</v>
      </c>
      <c r="D450" s="39">
        <v>95.973939508470849</v>
      </c>
      <c r="E450" s="39">
        <v>106.06288011869539</v>
      </c>
      <c r="F450" s="39">
        <v>115.52947342808591</v>
      </c>
      <c r="G450" s="39">
        <v>96.385848230874018</v>
      </c>
      <c r="H450" s="39">
        <v>108.03457336938685</v>
      </c>
      <c r="I450" s="39">
        <v>111.84490618649858</v>
      </c>
      <c r="J450" s="39">
        <v>108.03457336938685</v>
      </c>
      <c r="K450" s="39">
        <v>99.806569505800994</v>
      </c>
      <c r="L450" s="40">
        <v>80.48971135007703</v>
      </c>
      <c r="M450" s="40">
        <v>1048.6196022228339</v>
      </c>
    </row>
    <row r="451" spans="2:13" x14ac:dyDescent="0.35">
      <c r="B451" s="37">
        <v>448</v>
      </c>
      <c r="C451" s="39">
        <v>104.37918177440081</v>
      </c>
      <c r="D451" s="39">
        <v>132.85962786111477</v>
      </c>
      <c r="E451" s="39">
        <v>101.6938910015723</v>
      </c>
      <c r="F451" s="39">
        <v>78.295272869077436</v>
      </c>
      <c r="G451" s="39">
        <v>68.982320660123293</v>
      </c>
      <c r="H451" s="39">
        <v>115.50141022326524</v>
      </c>
      <c r="I451" s="39">
        <v>103.56749711318429</v>
      </c>
      <c r="J451" s="39">
        <v>129.44006809454527</v>
      </c>
      <c r="K451" s="39">
        <v>94.975011951894146</v>
      </c>
      <c r="L451" s="40">
        <v>108.61564908352733</v>
      </c>
      <c r="M451" s="40">
        <v>1038.3099306327049</v>
      </c>
    </row>
    <row r="452" spans="2:13" x14ac:dyDescent="0.35">
      <c r="B452" s="37">
        <v>449</v>
      </c>
      <c r="C452" s="39">
        <v>115.81952339194557</v>
      </c>
      <c r="D452" s="39">
        <v>105.77577396688116</v>
      </c>
      <c r="E452" s="39">
        <v>99.055084092541776</v>
      </c>
      <c r="F452" s="39">
        <v>96.693231419111484</v>
      </c>
      <c r="G452" s="39">
        <v>130.6098561827703</v>
      </c>
      <c r="H452" s="39">
        <v>82.321817775831718</v>
      </c>
      <c r="I452" s="39">
        <v>108.0602958835419</v>
      </c>
      <c r="J452" s="39">
        <v>106.87126509909424</v>
      </c>
      <c r="K452" s="39">
        <v>82.75086683978742</v>
      </c>
      <c r="L452" s="40">
        <v>137.42237036490991</v>
      </c>
      <c r="M452" s="40">
        <v>1065.3800850164155</v>
      </c>
    </row>
    <row r="453" spans="2:13" x14ac:dyDescent="0.35">
      <c r="B453" s="37">
        <v>450</v>
      </c>
      <c r="C453" s="39">
        <v>61.225137329671718</v>
      </c>
      <c r="D453" s="39">
        <v>72.203267222754761</v>
      </c>
      <c r="E453" s="39">
        <v>90.909545646202488</v>
      </c>
      <c r="F453" s="39">
        <v>75.503038273664288</v>
      </c>
      <c r="G453" s="39">
        <v>100.60317470723685</v>
      </c>
      <c r="H453" s="39">
        <v>117.73354795772242</v>
      </c>
      <c r="I453" s="39">
        <v>82.202960956331268</v>
      </c>
      <c r="J453" s="39">
        <v>103.61881888600522</v>
      </c>
      <c r="K453" s="39">
        <v>99.902148680044348</v>
      </c>
      <c r="L453" s="40">
        <v>96.753632140051764</v>
      </c>
      <c r="M453" s="40">
        <v>900.65527179968512</v>
      </c>
    </row>
    <row r="454" spans="2:13" x14ac:dyDescent="0.35">
      <c r="B454" s="37">
        <v>451</v>
      </c>
      <c r="C454" s="39">
        <v>94.258168654266299</v>
      </c>
      <c r="D454" s="39">
        <v>79.453953535182748</v>
      </c>
      <c r="E454" s="39">
        <v>103.96974299839054</v>
      </c>
      <c r="F454" s="39">
        <v>103.00984116645391</v>
      </c>
      <c r="G454" s="39">
        <v>110.45702590386591</v>
      </c>
      <c r="H454" s="39">
        <v>63.310407426932414</v>
      </c>
      <c r="I454" s="39">
        <v>104.4642355685563</v>
      </c>
      <c r="J454" s="39">
        <v>77.074775283569537</v>
      </c>
      <c r="K454" s="39">
        <v>94.903311392897123</v>
      </c>
      <c r="L454" s="40">
        <v>90.508063528424429</v>
      </c>
      <c r="M454" s="40">
        <v>921.40952545853929</v>
      </c>
    </row>
    <row r="455" spans="2:13" x14ac:dyDescent="0.35">
      <c r="B455" s="37">
        <v>452</v>
      </c>
      <c r="C455" s="39">
        <v>97.994573699259689</v>
      </c>
      <c r="D455" s="39">
        <v>53.097444816768352</v>
      </c>
      <c r="E455" s="39">
        <v>82.804734184565845</v>
      </c>
      <c r="F455" s="39">
        <v>107.96265487440031</v>
      </c>
      <c r="G455" s="39">
        <v>110.44028567883082</v>
      </c>
      <c r="H455" s="39">
        <v>101.33274658956027</v>
      </c>
      <c r="I455" s="39">
        <v>101.77628981184702</v>
      </c>
      <c r="J455" s="39">
        <v>100.47111609698203</v>
      </c>
      <c r="K455" s="39">
        <v>99.064202037317671</v>
      </c>
      <c r="L455" s="40">
        <v>95.894072587969674</v>
      </c>
      <c r="M455" s="40">
        <v>950.83812037750181</v>
      </c>
    </row>
    <row r="456" spans="2:13" x14ac:dyDescent="0.35">
      <c r="B456" s="37">
        <v>453</v>
      </c>
      <c r="C456" s="39">
        <v>92.728325676361806</v>
      </c>
      <c r="D456" s="39">
        <v>156.13294254732207</v>
      </c>
      <c r="E456" s="39">
        <v>142.48008376961607</v>
      </c>
      <c r="F456" s="39">
        <v>105.60630910515523</v>
      </c>
      <c r="G456" s="39">
        <v>51.383314521862921</v>
      </c>
      <c r="H456" s="39">
        <v>100.78994968780691</v>
      </c>
      <c r="I456" s="39">
        <v>106.82648057718987</v>
      </c>
      <c r="J456" s="39">
        <v>110.85069813062393</v>
      </c>
      <c r="K456" s="39">
        <v>100.08419751268572</v>
      </c>
      <c r="L456" s="40">
        <v>98.836155667646821</v>
      </c>
      <c r="M456" s="40">
        <v>1065.7184571962714</v>
      </c>
    </row>
    <row r="457" spans="2:13" x14ac:dyDescent="0.35">
      <c r="B457" s="37">
        <v>454</v>
      </c>
      <c r="C457" s="39">
        <v>96.044328829988615</v>
      </c>
      <c r="D457" s="39">
        <v>101.2733867901851</v>
      </c>
      <c r="E457" s="39">
        <v>108.22022069135032</v>
      </c>
      <c r="F457" s="39">
        <v>129.19745438381096</v>
      </c>
      <c r="G457" s="39">
        <v>115.98419838778638</v>
      </c>
      <c r="H457" s="39">
        <v>86.800448827569753</v>
      </c>
      <c r="I457" s="39">
        <v>95.56412926918091</v>
      </c>
      <c r="J457" s="39">
        <v>79.482085711529265</v>
      </c>
      <c r="K457" s="39">
        <v>80.124812512419638</v>
      </c>
      <c r="L457" s="40">
        <v>81.986948474321025</v>
      </c>
      <c r="M457" s="40">
        <v>974.67801387814211</v>
      </c>
    </row>
    <row r="458" spans="2:13" x14ac:dyDescent="0.35">
      <c r="B458" s="37">
        <v>455</v>
      </c>
      <c r="C458" s="39">
        <v>88.714923457760548</v>
      </c>
      <c r="D458" s="39">
        <v>93.956643445059939</v>
      </c>
      <c r="E458" s="39">
        <v>127.46063328013729</v>
      </c>
      <c r="F458" s="39">
        <v>68.622256160229412</v>
      </c>
      <c r="G458" s="39">
        <v>105.84373493192294</v>
      </c>
      <c r="H458" s="39">
        <v>98.722047696215739</v>
      </c>
      <c r="I458" s="39">
        <v>113.68720751657979</v>
      </c>
      <c r="J458" s="39">
        <v>82.091290681935661</v>
      </c>
      <c r="K458" s="39">
        <v>119.2483545147126</v>
      </c>
      <c r="L458" s="40">
        <v>101.86789869179988</v>
      </c>
      <c r="M458" s="40">
        <v>1000.2149903763537</v>
      </c>
    </row>
    <row r="459" spans="2:13" x14ac:dyDescent="0.35">
      <c r="B459" s="37">
        <v>456</v>
      </c>
      <c r="C459" s="39">
        <v>111.36013926675278</v>
      </c>
      <c r="D459" s="39">
        <v>91.624268783406677</v>
      </c>
      <c r="E459" s="39">
        <v>103.37186732092533</v>
      </c>
      <c r="F459" s="39">
        <v>106.31258225171949</v>
      </c>
      <c r="G459" s="39">
        <v>89.598733820732335</v>
      </c>
      <c r="H459" s="39">
        <v>90.024253147585171</v>
      </c>
      <c r="I459" s="39">
        <v>84.603463618398294</v>
      </c>
      <c r="J459" s="39">
        <v>78.040419023126574</v>
      </c>
      <c r="K459" s="39">
        <v>44.183245171896715</v>
      </c>
      <c r="L459" s="40">
        <v>81.906253871684143</v>
      </c>
      <c r="M459" s="40">
        <v>881.02522627622761</v>
      </c>
    </row>
    <row r="460" spans="2:13" x14ac:dyDescent="0.35">
      <c r="B460" s="37">
        <v>457</v>
      </c>
      <c r="C460" s="39">
        <v>116.50929477118224</v>
      </c>
      <c r="D460" s="39">
        <v>82.306016897090998</v>
      </c>
      <c r="E460" s="39">
        <v>89.086890820650879</v>
      </c>
      <c r="F460" s="39">
        <v>99.077878392337723</v>
      </c>
      <c r="G460" s="39">
        <v>116.01298520105907</v>
      </c>
      <c r="H460" s="39">
        <v>89.682155050198418</v>
      </c>
      <c r="I460" s="39">
        <v>101.30534755663739</v>
      </c>
      <c r="J460" s="39">
        <v>88.841437935180394</v>
      </c>
      <c r="K460" s="39">
        <v>120.13834105941791</v>
      </c>
      <c r="L460" s="40">
        <v>109.04263994760707</v>
      </c>
      <c r="M460" s="40">
        <v>1012.002987631362</v>
      </c>
    </row>
    <row r="461" spans="2:13" x14ac:dyDescent="0.35">
      <c r="B461" s="37">
        <v>458</v>
      </c>
      <c r="C461" s="39">
        <v>84.624370109587389</v>
      </c>
      <c r="D461" s="39">
        <v>116.31795638629558</v>
      </c>
      <c r="E461" s="39">
        <v>83.31229630873473</v>
      </c>
      <c r="F461" s="39">
        <v>75.47860740334211</v>
      </c>
      <c r="G461" s="39">
        <v>40.330822042536361</v>
      </c>
      <c r="H461" s="39">
        <v>126.15193572033097</v>
      </c>
      <c r="I461" s="39">
        <v>70.454577711719367</v>
      </c>
      <c r="J461" s="39">
        <v>106.27331656024926</v>
      </c>
      <c r="K461" s="39">
        <v>108.53199417809479</v>
      </c>
      <c r="L461" s="40">
        <v>103.98381783298899</v>
      </c>
      <c r="M461" s="40">
        <v>915.45969425387943</v>
      </c>
    </row>
    <row r="462" spans="2:13" x14ac:dyDescent="0.35">
      <c r="B462" s="37">
        <v>459</v>
      </c>
      <c r="C462" s="39">
        <v>87.478751162414937</v>
      </c>
      <c r="D462" s="39">
        <v>86.630709873733267</v>
      </c>
      <c r="E462" s="39">
        <v>83.813357699961458</v>
      </c>
      <c r="F462" s="39">
        <v>123.22414957523979</v>
      </c>
      <c r="G462" s="39">
        <v>91.079209584048272</v>
      </c>
      <c r="H462" s="39">
        <v>101.91372561020199</v>
      </c>
      <c r="I462" s="39">
        <v>82.011083409415562</v>
      </c>
      <c r="J462" s="39">
        <v>121.04181208303649</v>
      </c>
      <c r="K462" s="39">
        <v>96.474466647000284</v>
      </c>
      <c r="L462" s="40">
        <v>123.38155911541089</v>
      </c>
      <c r="M462" s="40">
        <v>997.04882476046294</v>
      </c>
    </row>
    <row r="463" spans="2:13" x14ac:dyDescent="0.35">
      <c r="B463" s="37">
        <v>460</v>
      </c>
      <c r="C463" s="39">
        <v>95.25609812550519</v>
      </c>
      <c r="D463" s="39">
        <v>74.133269744456044</v>
      </c>
      <c r="E463" s="39">
        <v>86.370368917961812</v>
      </c>
      <c r="F463" s="39">
        <v>64.262485082514502</v>
      </c>
      <c r="G463" s="39">
        <v>106.75691755280737</v>
      </c>
      <c r="H463" s="39">
        <v>105.87289225027629</v>
      </c>
      <c r="I463" s="39">
        <v>96.943833557542405</v>
      </c>
      <c r="J463" s="39">
        <v>79.179397683451739</v>
      </c>
      <c r="K463" s="39">
        <v>99.25105793726523</v>
      </c>
      <c r="L463" s="40">
        <v>80.151792049030846</v>
      </c>
      <c r="M463" s="40">
        <v>888.17811290081136</v>
      </c>
    </row>
    <row r="464" spans="2:13" x14ac:dyDescent="0.35">
      <c r="B464" s="37">
        <v>461</v>
      </c>
      <c r="C464" s="39">
        <v>113.62963108203822</v>
      </c>
      <c r="D464" s="39">
        <v>101.09540797413152</v>
      </c>
      <c r="E464" s="39">
        <v>120.43381563787435</v>
      </c>
      <c r="F464" s="39">
        <v>100.19798202697872</v>
      </c>
      <c r="G464" s="39">
        <v>139.29949988988389</v>
      </c>
      <c r="H464" s="39">
        <v>89.99133363387746</v>
      </c>
      <c r="I464" s="39">
        <v>91.743559767877755</v>
      </c>
      <c r="J464" s="39">
        <v>127.87429480115468</v>
      </c>
      <c r="K464" s="39">
        <v>71.906133644026866</v>
      </c>
      <c r="L464" s="40">
        <v>75.563934366442894</v>
      </c>
      <c r="M464" s="40">
        <v>1031.7355928242864</v>
      </c>
    </row>
    <row r="465" spans="2:13" x14ac:dyDescent="0.35">
      <c r="B465" s="37">
        <v>462</v>
      </c>
      <c r="C465" s="39">
        <v>112.92573855768168</v>
      </c>
      <c r="D465" s="39">
        <v>109.4919364715756</v>
      </c>
      <c r="E465" s="39">
        <v>52.729278068560248</v>
      </c>
      <c r="F465" s="39">
        <v>84.680010506096835</v>
      </c>
      <c r="G465" s="39">
        <v>88.686080136462436</v>
      </c>
      <c r="H465" s="39">
        <v>67.913438519589477</v>
      </c>
      <c r="I465" s="39">
        <v>91.722844884422045</v>
      </c>
      <c r="J465" s="39">
        <v>85.983515250683837</v>
      </c>
      <c r="K465" s="39">
        <v>98.338140892192783</v>
      </c>
      <c r="L465" s="40">
        <v>120.18415067154667</v>
      </c>
      <c r="M465" s="40">
        <v>912.65513395881158</v>
      </c>
    </row>
    <row r="466" spans="2:13" x14ac:dyDescent="0.35">
      <c r="B466" s="37">
        <v>463</v>
      </c>
      <c r="C466" s="39">
        <v>102.95891197897407</v>
      </c>
      <c r="D466" s="39">
        <v>148.04362614964927</v>
      </c>
      <c r="E466" s="39">
        <v>101.05891675577389</v>
      </c>
      <c r="F466" s="39">
        <v>118.19921829098541</v>
      </c>
      <c r="G466" s="39">
        <v>115.21609202741615</v>
      </c>
      <c r="H466" s="39">
        <v>124.39965134616742</v>
      </c>
      <c r="I466" s="39">
        <v>111.19300239353652</v>
      </c>
      <c r="J466" s="39">
        <v>108.34976108489909</v>
      </c>
      <c r="K466" s="39">
        <v>111.52841694860837</v>
      </c>
      <c r="L466" s="40">
        <v>78.26491352018833</v>
      </c>
      <c r="M466" s="40">
        <v>1119.2125104961985</v>
      </c>
    </row>
    <row r="467" spans="2:13" x14ac:dyDescent="0.35">
      <c r="B467" s="37">
        <v>464</v>
      </c>
      <c r="C467" s="39">
        <v>106.79168365332399</v>
      </c>
      <c r="D467" s="39">
        <v>93.068941666832927</v>
      </c>
      <c r="E467" s="39">
        <v>99.8611867961759</v>
      </c>
      <c r="F467" s="39">
        <v>151.23970344964948</v>
      </c>
      <c r="G467" s="39">
        <v>96.725760580336441</v>
      </c>
      <c r="H467" s="39">
        <v>120.32237112674089</v>
      </c>
      <c r="I467" s="39">
        <v>113.45783134327549</v>
      </c>
      <c r="J467" s="39">
        <v>77.697346549970447</v>
      </c>
      <c r="K467" s="39">
        <v>148.28579691962963</v>
      </c>
      <c r="L467" s="40">
        <v>93.183464558172048</v>
      </c>
      <c r="M467" s="40">
        <v>1100.6340866441074</v>
      </c>
    </row>
    <row r="468" spans="2:13" x14ac:dyDescent="0.35">
      <c r="B468" s="37">
        <v>465</v>
      </c>
      <c r="C468" s="39">
        <v>93.990788793175014</v>
      </c>
      <c r="D468" s="39">
        <v>101.94122917270835</v>
      </c>
      <c r="E468" s="39">
        <v>66.794134964694308</v>
      </c>
      <c r="F468" s="39">
        <v>90.770983957661883</v>
      </c>
      <c r="G468" s="39">
        <v>77.916560604325852</v>
      </c>
      <c r="H468" s="39">
        <v>92.642682368533968</v>
      </c>
      <c r="I468" s="39">
        <v>84.001413725324596</v>
      </c>
      <c r="J468" s="39">
        <v>35.533159179448759</v>
      </c>
      <c r="K468" s="39">
        <v>110.06361994994754</v>
      </c>
      <c r="L468" s="40">
        <v>105.07755877919304</v>
      </c>
      <c r="M468" s="40">
        <v>858.73213149501328</v>
      </c>
    </row>
    <row r="469" spans="2:13" x14ac:dyDescent="0.35">
      <c r="B469" s="37">
        <v>466</v>
      </c>
      <c r="C469" s="39">
        <v>106.08729684572191</v>
      </c>
      <c r="D469" s="39">
        <v>120.38728564957385</v>
      </c>
      <c r="E469" s="39">
        <v>81.906253871684143</v>
      </c>
      <c r="F469" s="39">
        <v>96.086526394954745</v>
      </c>
      <c r="G469" s="39">
        <v>159.6691779574636</v>
      </c>
      <c r="H469" s="39">
        <v>121.39447303496634</v>
      </c>
      <c r="I469" s="39">
        <v>106.44537650333957</v>
      </c>
      <c r="J469" s="39">
        <v>76.205755826084271</v>
      </c>
      <c r="K469" s="39">
        <v>109.97574685241486</v>
      </c>
      <c r="L469" s="40">
        <v>104.75340642824577</v>
      </c>
      <c r="M469" s="40">
        <v>1082.9112993644492</v>
      </c>
    </row>
    <row r="470" spans="2:13" x14ac:dyDescent="0.35">
      <c r="B470" s="37">
        <v>467</v>
      </c>
      <c r="C470" s="39">
        <v>97.769626012347999</v>
      </c>
      <c r="D470" s="39">
        <v>110.45702590386591</v>
      </c>
      <c r="E470" s="39">
        <v>98.502775333194094</v>
      </c>
      <c r="F470" s="39">
        <v>126.56979352454753</v>
      </c>
      <c r="G470" s="39">
        <v>119.37007147732079</v>
      </c>
      <c r="H470" s="39">
        <v>112.38197470525463</v>
      </c>
      <c r="I470" s="39">
        <v>86.126191986614131</v>
      </c>
      <c r="J470" s="39">
        <v>115.299165483913</v>
      </c>
      <c r="K470" s="39">
        <v>93.995664538436642</v>
      </c>
      <c r="L470" s="40">
        <v>90.808352566505718</v>
      </c>
      <c r="M470" s="40">
        <v>1051.2806415320003</v>
      </c>
    </row>
    <row r="471" spans="2:13" x14ac:dyDescent="0.35">
      <c r="B471" s="37">
        <v>468</v>
      </c>
      <c r="C471" s="39">
        <v>134.12789599370259</v>
      </c>
      <c r="D471" s="39">
        <v>78.585697759007502</v>
      </c>
      <c r="E471" s="39">
        <v>80.507304190630052</v>
      </c>
      <c r="F471" s="39">
        <v>86.542168656724542</v>
      </c>
      <c r="G471" s="39">
        <v>107.06093077331478</v>
      </c>
      <c r="H471" s="39">
        <v>46.944602316291309</v>
      </c>
      <c r="I471" s="39">
        <v>101.43324334832529</v>
      </c>
      <c r="J471" s="39">
        <v>115.05099902991296</v>
      </c>
      <c r="K471" s="39">
        <v>110.08563226938371</v>
      </c>
      <c r="L471" s="40">
        <v>82.773972809388795</v>
      </c>
      <c r="M471" s="40">
        <v>943.11244714668146</v>
      </c>
    </row>
    <row r="472" spans="2:13" x14ac:dyDescent="0.35">
      <c r="B472" s="37">
        <v>469</v>
      </c>
      <c r="C472" s="39">
        <v>86.781654423096057</v>
      </c>
      <c r="D472" s="39">
        <v>148.95720521870399</v>
      </c>
      <c r="E472" s="39">
        <v>111.38328148294137</v>
      </c>
      <c r="F472" s="39">
        <v>107.93700676796635</v>
      </c>
      <c r="G472" s="39">
        <v>83.162275207996046</v>
      </c>
      <c r="H472" s="39">
        <v>87.840318602153474</v>
      </c>
      <c r="I472" s="39">
        <v>111.98099027832536</v>
      </c>
      <c r="J472" s="39">
        <v>108.4589765450921</v>
      </c>
      <c r="K472" s="39">
        <v>138.34252081176638</v>
      </c>
      <c r="L472" s="40">
        <v>115.77679979466521</v>
      </c>
      <c r="M472" s="40">
        <v>1100.6210291327063</v>
      </c>
    </row>
    <row r="473" spans="2:13" x14ac:dyDescent="0.35">
      <c r="B473" s="37">
        <v>470</v>
      </c>
      <c r="C473" s="39">
        <v>92.236891073012856</v>
      </c>
      <c r="D473" s="39">
        <v>109.84445895891875</v>
      </c>
      <c r="E473" s="39">
        <v>139.37633512601971</v>
      </c>
      <c r="F473" s="39">
        <v>97.594879399860588</v>
      </c>
      <c r="G473" s="39">
        <v>100.07054376603938</v>
      </c>
      <c r="H473" s="39">
        <v>104.06833062939002</v>
      </c>
      <c r="I473" s="39">
        <v>96.166160490525542</v>
      </c>
      <c r="J473" s="39">
        <v>113.23715624128165</v>
      </c>
      <c r="K473" s="39">
        <v>86.293565472037528</v>
      </c>
      <c r="L473" s="40">
        <v>71.274873402328979</v>
      </c>
      <c r="M473" s="40">
        <v>1010.1631945594149</v>
      </c>
    </row>
    <row r="474" spans="2:13" x14ac:dyDescent="0.35">
      <c r="B474" s="37">
        <v>471</v>
      </c>
      <c r="C474" s="39">
        <v>100.18887897689567</v>
      </c>
      <c r="D474" s="39">
        <v>101.35558206243657</v>
      </c>
      <c r="E474" s="39">
        <v>77.36781258760243</v>
      </c>
      <c r="F474" s="39">
        <v>123.37025966015921</v>
      </c>
      <c r="G474" s="39">
        <v>86.844239466950839</v>
      </c>
      <c r="H474" s="39">
        <v>140.59160994392124</v>
      </c>
      <c r="I474" s="39">
        <v>68.335101213228342</v>
      </c>
      <c r="J474" s="39">
        <v>93.213284814862746</v>
      </c>
      <c r="K474" s="39">
        <v>95.213314733111432</v>
      </c>
      <c r="L474" s="40">
        <v>117.38063802829757</v>
      </c>
      <c r="M474" s="40">
        <v>1003.8607214874661</v>
      </c>
    </row>
    <row r="475" spans="2:13" x14ac:dyDescent="0.35">
      <c r="B475" s="37">
        <v>472</v>
      </c>
      <c r="C475" s="39">
        <v>88.078272837104876</v>
      </c>
      <c r="D475" s="39">
        <v>99.761053421465519</v>
      </c>
      <c r="E475" s="39">
        <v>88.424956836429189</v>
      </c>
      <c r="F475" s="39">
        <v>55.977299271612182</v>
      </c>
      <c r="G475" s="39">
        <v>111.61591471535903</v>
      </c>
      <c r="H475" s="39">
        <v>75.20708363427805</v>
      </c>
      <c r="I475" s="39">
        <v>141.38433376258376</v>
      </c>
      <c r="J475" s="39">
        <v>47.187712641062085</v>
      </c>
      <c r="K475" s="39">
        <v>141.42994678578478</v>
      </c>
      <c r="L475" s="40">
        <v>114.84656400751652</v>
      </c>
      <c r="M475" s="40">
        <v>963.9131379131959</v>
      </c>
    </row>
    <row r="476" spans="2:13" x14ac:dyDescent="0.35">
      <c r="B476" s="37">
        <v>473</v>
      </c>
      <c r="C476" s="39">
        <v>91.405285419891996</v>
      </c>
      <c r="D476" s="39">
        <v>80.9582406264214</v>
      </c>
      <c r="E476" s="39">
        <v>131.17647303314277</v>
      </c>
      <c r="F476" s="39">
        <v>80.097787920561785</v>
      </c>
      <c r="G476" s="39">
        <v>88.214018518937806</v>
      </c>
      <c r="H476" s="39">
        <v>127.87429480115468</v>
      </c>
      <c r="I476" s="39">
        <v>90.556533299821723</v>
      </c>
      <c r="J476" s="39">
        <v>84.435389730926175</v>
      </c>
      <c r="K476" s="39">
        <v>80.966793191632888</v>
      </c>
      <c r="L476" s="40">
        <v>100.36640294934209</v>
      </c>
      <c r="M476" s="40">
        <v>956.05121949183319</v>
      </c>
    </row>
    <row r="477" spans="2:13" x14ac:dyDescent="0.35">
      <c r="B477" s="37">
        <v>474</v>
      </c>
      <c r="C477" s="39">
        <v>140.42232623616911</v>
      </c>
      <c r="D477" s="39">
        <v>91.707300093670611</v>
      </c>
      <c r="E477" s="39">
        <v>127.92104634554032</v>
      </c>
      <c r="F477" s="39">
        <v>116.39131312475081</v>
      </c>
      <c r="G477" s="39">
        <v>110.64749541981297</v>
      </c>
      <c r="H477" s="39">
        <v>103.31606508665385</v>
      </c>
      <c r="I477" s="39">
        <v>132.0224226929459</v>
      </c>
      <c r="J477" s="39">
        <v>117.64662324168731</v>
      </c>
      <c r="K477" s="39">
        <v>85.105923306963945</v>
      </c>
      <c r="L477" s="40">
        <v>98.159590181315153</v>
      </c>
      <c r="M477" s="40">
        <v>1123.34010572951</v>
      </c>
    </row>
    <row r="478" spans="2:13" x14ac:dyDescent="0.35">
      <c r="B478" s="37">
        <v>475</v>
      </c>
      <c r="C478" s="39">
        <v>89.864775044017179</v>
      </c>
      <c r="D478" s="39">
        <v>129.58072784097246</v>
      </c>
      <c r="E478" s="39">
        <v>136.38411405689473</v>
      </c>
      <c r="F478" s="39">
        <v>82.580497488087445</v>
      </c>
      <c r="G478" s="39">
        <v>94.610684868752358</v>
      </c>
      <c r="H478" s="39">
        <v>103.05616644245762</v>
      </c>
      <c r="I478" s="39">
        <v>87.965545242204087</v>
      </c>
      <c r="J478" s="39">
        <v>114.34445819572878</v>
      </c>
      <c r="K478" s="39">
        <v>101.80834623343536</v>
      </c>
      <c r="L478" s="40">
        <v>100.84007711090378</v>
      </c>
      <c r="M478" s="40">
        <v>1041.0353925234538</v>
      </c>
    </row>
    <row r="479" spans="2:13" x14ac:dyDescent="0.35">
      <c r="B479" s="37">
        <v>476</v>
      </c>
      <c r="C479" s="39">
        <v>133.46591870173037</v>
      </c>
      <c r="D479" s="39">
        <v>46.696285285897247</v>
      </c>
      <c r="E479" s="39">
        <v>81.538353012993696</v>
      </c>
      <c r="F479" s="39">
        <v>78.841520207952428</v>
      </c>
      <c r="G479" s="39">
        <v>106.75195347136163</v>
      </c>
      <c r="H479" s="39">
        <v>75.600348653832583</v>
      </c>
      <c r="I479" s="39">
        <v>116.66530698560493</v>
      </c>
      <c r="J479" s="39">
        <v>88.558767512361285</v>
      </c>
      <c r="K479" s="39">
        <v>78.153078370637417</v>
      </c>
      <c r="L479" s="40">
        <v>105.10147217039089</v>
      </c>
      <c r="M479" s="40">
        <v>911.37300437276258</v>
      </c>
    </row>
    <row r="480" spans="2:13" x14ac:dyDescent="0.35">
      <c r="B480" s="37">
        <v>477</v>
      </c>
      <c r="C480" s="39">
        <v>131.01767933987668</v>
      </c>
      <c r="D480" s="39">
        <v>110.00866636612257</v>
      </c>
      <c r="E480" s="39">
        <v>96.669988092585939</v>
      </c>
      <c r="F480" s="39">
        <v>109.01610916821679</v>
      </c>
      <c r="G480" s="39">
        <v>114.89407669303607</v>
      </c>
      <c r="H480" s="39">
        <v>146.40575814731687</v>
      </c>
      <c r="I480" s="39">
        <v>81.96277973914583</v>
      </c>
      <c r="J480" s="39">
        <v>79.025843813389528</v>
      </c>
      <c r="K480" s="39">
        <v>103.90409999655741</v>
      </c>
      <c r="L480" s="40">
        <v>82.911983170255738</v>
      </c>
      <c r="M480" s="40">
        <v>1055.8169845265033</v>
      </c>
    </row>
    <row r="481" spans="2:13" x14ac:dyDescent="0.35">
      <c r="B481" s="37">
        <v>478</v>
      </c>
      <c r="C481" s="39">
        <v>113.89967673286836</v>
      </c>
      <c r="D481" s="39">
        <v>101.3418804544168</v>
      </c>
      <c r="E481" s="39">
        <v>100.87198059294289</v>
      </c>
      <c r="F481" s="39">
        <v>87.888103129290144</v>
      </c>
      <c r="G481" s="39">
        <v>97.17983763915619</v>
      </c>
      <c r="H481" s="39">
        <v>100.90844591838908</v>
      </c>
      <c r="I481" s="39">
        <v>114.89407669303607</v>
      </c>
      <c r="J481" s="39">
        <v>81.103040516512905</v>
      </c>
      <c r="K481" s="39">
        <v>109.80083351070624</v>
      </c>
      <c r="L481" s="40">
        <v>112.61864063726131</v>
      </c>
      <c r="M481" s="40">
        <v>1020.5065158245798</v>
      </c>
    </row>
    <row r="482" spans="2:13" x14ac:dyDescent="0.35">
      <c r="B482" s="37">
        <v>479</v>
      </c>
      <c r="C482" s="39">
        <v>62.379051019502988</v>
      </c>
      <c r="D482" s="39">
        <v>83.769689496247096</v>
      </c>
      <c r="E482" s="39">
        <v>81.238186237099356</v>
      </c>
      <c r="F482" s="39">
        <v>131.35747518671945</v>
      </c>
      <c r="G482" s="39">
        <v>97.92116648633808</v>
      </c>
      <c r="H482" s="39">
        <v>109.05325880179136</v>
      </c>
      <c r="I482" s="39">
        <v>132.36826795768656</v>
      </c>
      <c r="J482" s="39">
        <v>108.4485590705132</v>
      </c>
      <c r="K482" s="39">
        <v>116.09961195206579</v>
      </c>
      <c r="L482" s="40">
        <v>105.27397959672295</v>
      </c>
      <c r="M482" s="40">
        <v>1027.9092458046869</v>
      </c>
    </row>
    <row r="483" spans="2:13" x14ac:dyDescent="0.35">
      <c r="B483" s="37">
        <v>480</v>
      </c>
      <c r="C483" s="39">
        <v>82.455552563569526</v>
      </c>
      <c r="D483" s="39">
        <v>84.825312131888737</v>
      </c>
      <c r="E483" s="39">
        <v>88.419122261267546</v>
      </c>
      <c r="F483" s="39">
        <v>117.09565616228794</v>
      </c>
      <c r="G483" s="39">
        <v>80.612466714600799</v>
      </c>
      <c r="H483" s="39">
        <v>113.04355725304241</v>
      </c>
      <c r="I483" s="39">
        <v>88.737973976809499</v>
      </c>
      <c r="J483" s="39">
        <v>104.11533006587148</v>
      </c>
      <c r="K483" s="39">
        <v>119.44879615985651</v>
      </c>
      <c r="L483" s="40">
        <v>112.44847808053026</v>
      </c>
      <c r="M483" s="40">
        <v>991.20224536972478</v>
      </c>
    </row>
    <row r="484" spans="2:13" x14ac:dyDescent="0.35">
      <c r="B484" s="37">
        <v>481</v>
      </c>
      <c r="C484" s="39">
        <v>91.27946840681507</v>
      </c>
      <c r="D484" s="39">
        <v>108.49546445675905</v>
      </c>
      <c r="E484" s="39">
        <v>114.15359732595937</v>
      </c>
      <c r="F484" s="39">
        <v>95.208558968903574</v>
      </c>
      <c r="G484" s="39">
        <v>104.65843385218665</v>
      </c>
      <c r="H484" s="39">
        <v>82.027154650096847</v>
      </c>
      <c r="I484" s="39">
        <v>108.12211084035528</v>
      </c>
      <c r="J484" s="39">
        <v>97.322993526741556</v>
      </c>
      <c r="K484" s="39">
        <v>99.228276540677854</v>
      </c>
      <c r="L484" s="40">
        <v>112.59425338160972</v>
      </c>
      <c r="M484" s="40">
        <v>1013.0903119501049</v>
      </c>
    </row>
    <row r="485" spans="2:13" x14ac:dyDescent="0.35">
      <c r="B485" s="37">
        <v>482</v>
      </c>
      <c r="C485" s="39">
        <v>108.02428988581397</v>
      </c>
      <c r="D485" s="39">
        <v>121.71484023892641</v>
      </c>
      <c r="E485" s="39">
        <v>109.12237301830672</v>
      </c>
      <c r="F485" s="39">
        <v>98.890906377602491</v>
      </c>
      <c r="G485" s="39">
        <v>136.32391543759405</v>
      </c>
      <c r="H485" s="39">
        <v>65.592098925582107</v>
      </c>
      <c r="I485" s="39">
        <v>92.818790208623668</v>
      </c>
      <c r="J485" s="39">
        <v>99.050525006621612</v>
      </c>
      <c r="K485" s="39">
        <v>90.588801469475456</v>
      </c>
      <c r="L485" s="40">
        <v>149.30794231580037</v>
      </c>
      <c r="M485" s="40">
        <v>1071.4344828843471</v>
      </c>
    </row>
    <row r="486" spans="2:13" x14ac:dyDescent="0.35">
      <c r="B486" s="37">
        <v>483</v>
      </c>
      <c r="C486" s="39">
        <v>93.078913635820044</v>
      </c>
      <c r="D486" s="39">
        <v>96.259728864043609</v>
      </c>
      <c r="E486" s="39">
        <v>121.20735027633391</v>
      </c>
      <c r="F486" s="39">
        <v>102.17065342219038</v>
      </c>
      <c r="G486" s="39">
        <v>69.371010770266125</v>
      </c>
      <c r="H486" s="39">
        <v>82.502510845899508</v>
      </c>
      <c r="I486" s="39">
        <v>132.45621000433189</v>
      </c>
      <c r="J486" s="39">
        <v>90.437907419323381</v>
      </c>
      <c r="K486" s="39">
        <v>97.382963284960582</v>
      </c>
      <c r="L486" s="40">
        <v>33.352486175763971</v>
      </c>
      <c r="M486" s="40">
        <v>918.21973469893328</v>
      </c>
    </row>
    <row r="487" spans="2:13" x14ac:dyDescent="0.35">
      <c r="B487" s="37">
        <v>484</v>
      </c>
      <c r="C487" s="39">
        <v>145.60003309736064</v>
      </c>
      <c r="D487" s="39">
        <v>105.24039039936171</v>
      </c>
      <c r="E487" s="39">
        <v>122.79427532543048</v>
      </c>
      <c r="F487" s="39">
        <v>99.947661152178</v>
      </c>
      <c r="G487" s="39">
        <v>102.70469726209498</v>
      </c>
      <c r="H487" s="39">
        <v>109.13834513610203</v>
      </c>
      <c r="I487" s="39">
        <v>119.68726642860835</v>
      </c>
      <c r="J487" s="39">
        <v>76.089022682239616</v>
      </c>
      <c r="K487" s="39">
        <v>108.54243895707818</v>
      </c>
      <c r="L487" s="40">
        <v>107.8857685810346</v>
      </c>
      <c r="M487" s="40">
        <v>1097.6298990214884</v>
      </c>
    </row>
    <row r="488" spans="2:13" x14ac:dyDescent="0.35">
      <c r="B488" s="37">
        <v>485</v>
      </c>
      <c r="C488" s="39">
        <v>109.59453028286723</v>
      </c>
      <c r="D488" s="39">
        <v>64.348099810960662</v>
      </c>
      <c r="E488" s="39">
        <v>85.642313077194288</v>
      </c>
      <c r="F488" s="39">
        <v>46.313539421665062</v>
      </c>
      <c r="G488" s="39">
        <v>107.74270798768168</v>
      </c>
      <c r="H488" s="39">
        <v>104.13884279075955</v>
      </c>
      <c r="I488" s="39">
        <v>91.010398327635869</v>
      </c>
      <c r="J488" s="39">
        <v>72.896800162299485</v>
      </c>
      <c r="K488" s="39">
        <v>95.051384515220107</v>
      </c>
      <c r="L488" s="40">
        <v>84.379036308681648</v>
      </c>
      <c r="M488" s="40">
        <v>861.11765268496549</v>
      </c>
    </row>
    <row r="489" spans="2:13" x14ac:dyDescent="0.35">
      <c r="B489" s="37">
        <v>486</v>
      </c>
      <c r="C489" s="39">
        <v>111.35435710677264</v>
      </c>
      <c r="D489" s="39">
        <v>51.549928044324901</v>
      </c>
      <c r="E489" s="39">
        <v>83.943751539921195</v>
      </c>
      <c r="F489" s="39">
        <v>107.94726368115107</v>
      </c>
      <c r="G489" s="39">
        <v>103.40443718307982</v>
      </c>
      <c r="H489" s="39">
        <v>78.081482341712828</v>
      </c>
      <c r="I489" s="39">
        <v>90.286214495397871</v>
      </c>
      <c r="J489" s="39">
        <v>97.419849718687431</v>
      </c>
      <c r="K489" s="39">
        <v>165.87354664779525</v>
      </c>
      <c r="L489" s="40">
        <v>70.559931905454732</v>
      </c>
      <c r="M489" s="40">
        <v>960.42076266429774</v>
      </c>
    </row>
    <row r="490" spans="2:13" x14ac:dyDescent="0.35">
      <c r="B490" s="37">
        <v>487</v>
      </c>
      <c r="C490" s="39">
        <v>114.90767270334463</v>
      </c>
      <c r="D490" s="39">
        <v>141.15883435946384</v>
      </c>
      <c r="E490" s="39">
        <v>104.67741546595236</v>
      </c>
      <c r="F490" s="39">
        <v>101.96873839410743</v>
      </c>
      <c r="G490" s="39">
        <v>74.917587184643835</v>
      </c>
      <c r="H490" s="39">
        <v>97.705277265963034</v>
      </c>
      <c r="I490" s="39">
        <v>90.866979852468006</v>
      </c>
      <c r="J490" s="39">
        <v>96.28777481099408</v>
      </c>
      <c r="K490" s="39">
        <v>104.67266946170332</v>
      </c>
      <c r="L490" s="40">
        <v>116.04181626939776</v>
      </c>
      <c r="M490" s="40">
        <v>1043.2047657680382</v>
      </c>
    </row>
    <row r="491" spans="2:13" x14ac:dyDescent="0.35">
      <c r="B491" s="37">
        <v>488</v>
      </c>
      <c r="C491" s="39">
        <v>79.350372681104957</v>
      </c>
      <c r="D491" s="39">
        <v>84.180476608054434</v>
      </c>
      <c r="E491" s="39">
        <v>142.03928249742873</v>
      </c>
      <c r="F491" s="39">
        <v>83.929308212292895</v>
      </c>
      <c r="G491" s="39">
        <v>101.7121979414754</v>
      </c>
      <c r="H491" s="39">
        <v>100.68516198925779</v>
      </c>
      <c r="I491" s="39">
        <v>63.123418413327649</v>
      </c>
      <c r="J491" s="39">
        <v>83.74052022032032</v>
      </c>
      <c r="K491" s="39">
        <v>116.50929477118224</v>
      </c>
      <c r="L491" s="40">
        <v>106.57859974812057</v>
      </c>
      <c r="M491" s="40">
        <v>961.8486330825649</v>
      </c>
    </row>
    <row r="492" spans="2:13" x14ac:dyDescent="0.35">
      <c r="B492" s="37">
        <v>489</v>
      </c>
      <c r="C492" s="39">
        <v>102.01001301641543</v>
      </c>
      <c r="D492" s="39">
        <v>107.79373289335291</v>
      </c>
      <c r="E492" s="39">
        <v>91.116197518803034</v>
      </c>
      <c r="F492" s="39">
        <v>106.13128152175815</v>
      </c>
      <c r="G492" s="39">
        <v>94.989340245842087</v>
      </c>
      <c r="H492" s="39">
        <v>85.662152948717605</v>
      </c>
      <c r="I492" s="39">
        <v>99.187266099067912</v>
      </c>
      <c r="J492" s="39">
        <v>97.447505676275881</v>
      </c>
      <c r="K492" s="39">
        <v>126.98610162180439</v>
      </c>
      <c r="L492" s="40">
        <v>59.365694644815598</v>
      </c>
      <c r="M492" s="40">
        <v>970.689286186853</v>
      </c>
    </row>
    <row r="493" spans="2:13" x14ac:dyDescent="0.35">
      <c r="B493" s="37">
        <v>490</v>
      </c>
      <c r="C493" s="39">
        <v>85.214357107555941</v>
      </c>
      <c r="D493" s="39">
        <v>100.7124949303726</v>
      </c>
      <c r="E493" s="39">
        <v>121.84692162936257</v>
      </c>
      <c r="F493" s="39">
        <v>76.333092414887759</v>
      </c>
      <c r="G493" s="39">
        <v>115.05099902991296</v>
      </c>
      <c r="H493" s="39">
        <v>87.172993012606241</v>
      </c>
      <c r="I493" s="39">
        <v>133.92810409817884</v>
      </c>
      <c r="J493" s="39">
        <v>138.81159433127962</v>
      </c>
      <c r="K493" s="39">
        <v>25.647783825940746</v>
      </c>
      <c r="L493" s="40">
        <v>108.78363088802982</v>
      </c>
      <c r="M493" s="40">
        <v>993.50197126812725</v>
      </c>
    </row>
    <row r="494" spans="2:13" x14ac:dyDescent="0.35">
      <c r="B494" s="37">
        <v>491</v>
      </c>
      <c r="C494" s="39">
        <v>109.22367478213474</v>
      </c>
      <c r="D494" s="39">
        <v>89.91436773061632</v>
      </c>
      <c r="E494" s="39">
        <v>122.64293882089714</v>
      </c>
      <c r="F494" s="39">
        <v>123.91097731776038</v>
      </c>
      <c r="G494" s="39">
        <v>81.94664840916252</v>
      </c>
      <c r="H494" s="39">
        <v>106.66765912642317</v>
      </c>
      <c r="I494" s="39">
        <v>95.908173969605798</v>
      </c>
      <c r="J494" s="39">
        <v>114.3841701903348</v>
      </c>
      <c r="K494" s="39">
        <v>75.600348653832583</v>
      </c>
      <c r="L494" s="40">
        <v>75.31878458897026</v>
      </c>
      <c r="M494" s="40">
        <v>995.51774358973762</v>
      </c>
    </row>
    <row r="495" spans="2:13" x14ac:dyDescent="0.35">
      <c r="B495" s="37">
        <v>492</v>
      </c>
      <c r="C495" s="39">
        <v>95.346310551453101</v>
      </c>
      <c r="D495" s="39">
        <v>77.107620692920463</v>
      </c>
      <c r="E495" s="39">
        <v>101.70762100003104</v>
      </c>
      <c r="F495" s="39">
        <v>85.436157429634648</v>
      </c>
      <c r="G495" s="39">
        <v>129.07779154597225</v>
      </c>
      <c r="H495" s="39">
        <v>128.49508765728669</v>
      </c>
      <c r="I495" s="39">
        <v>109.62158986191054</v>
      </c>
      <c r="J495" s="39">
        <v>93.223219866468824</v>
      </c>
      <c r="K495" s="39">
        <v>128.82493961714542</v>
      </c>
      <c r="L495" s="40">
        <v>100.28901649361249</v>
      </c>
      <c r="M495" s="40">
        <v>1049.1293547164355</v>
      </c>
    </row>
    <row r="496" spans="2:13" x14ac:dyDescent="0.35">
      <c r="B496" s="37">
        <v>493</v>
      </c>
      <c r="C496" s="39">
        <v>92.190944932835237</v>
      </c>
      <c r="D496" s="39">
        <v>97.797193106446471</v>
      </c>
      <c r="E496" s="39">
        <v>96.558323148734885</v>
      </c>
      <c r="F496" s="39">
        <v>110.86203427974645</v>
      </c>
      <c r="G496" s="39">
        <v>118.80392985074377</v>
      </c>
      <c r="H496" s="39">
        <v>108.57379396079423</v>
      </c>
      <c r="I496" s="39">
        <v>94.605873356507288</v>
      </c>
      <c r="J496" s="39">
        <v>100.62594729101934</v>
      </c>
      <c r="K496" s="39">
        <v>103.75897468713775</v>
      </c>
      <c r="L496" s="40">
        <v>84.589513371902427</v>
      </c>
      <c r="M496" s="40">
        <v>1008.3665279858677</v>
      </c>
    </row>
    <row r="497" spans="2:13" x14ac:dyDescent="0.35">
      <c r="B497" s="37">
        <v>494</v>
      </c>
      <c r="C497" s="39">
        <v>51.632353703785093</v>
      </c>
      <c r="D497" s="39">
        <v>80.169753469082949</v>
      </c>
      <c r="E497" s="39">
        <v>133.27626081965974</v>
      </c>
      <c r="F497" s="39">
        <v>89.403057691169025</v>
      </c>
      <c r="G497" s="39">
        <v>92.642682368533968</v>
      </c>
      <c r="H497" s="39">
        <v>91.316217296379207</v>
      </c>
      <c r="I497" s="39">
        <v>97.705277265963034</v>
      </c>
      <c r="J497" s="39">
        <v>108.49546445675905</v>
      </c>
      <c r="K497" s="39">
        <v>95.289351241598013</v>
      </c>
      <c r="L497" s="40">
        <v>67.998885830853879</v>
      </c>
      <c r="M497" s="40">
        <v>907.92930414378384</v>
      </c>
    </row>
    <row r="498" spans="2:13" x14ac:dyDescent="0.35">
      <c r="B498" s="37">
        <v>495</v>
      </c>
      <c r="C498" s="39">
        <v>96.7164678959696</v>
      </c>
      <c r="D498" s="39">
        <v>89.70990441184783</v>
      </c>
      <c r="E498" s="39">
        <v>111.20449306189946</v>
      </c>
      <c r="F498" s="39">
        <v>108.78363088802982</v>
      </c>
      <c r="G498" s="39">
        <v>108.25644023212227</v>
      </c>
      <c r="H498" s="39">
        <v>121.04181208303649</v>
      </c>
      <c r="I498" s="39">
        <v>112.66138184179019</v>
      </c>
      <c r="J498" s="39">
        <v>111.47606894726981</v>
      </c>
      <c r="K498" s="39">
        <v>82.68136811446368</v>
      </c>
      <c r="L498" s="40">
        <v>97.67768809096539</v>
      </c>
      <c r="M498" s="40">
        <v>1040.2092555673946</v>
      </c>
    </row>
    <row r="499" spans="2:13" x14ac:dyDescent="0.35">
      <c r="B499" s="37">
        <v>496</v>
      </c>
      <c r="C499" s="39">
        <v>68.601955658294543</v>
      </c>
      <c r="D499" s="39">
        <v>123.05733683104553</v>
      </c>
      <c r="E499" s="39">
        <v>112.5698923951507</v>
      </c>
      <c r="F499" s="39">
        <v>27.120232788335993</v>
      </c>
      <c r="G499" s="39">
        <v>160.11338458353626</v>
      </c>
      <c r="H499" s="39">
        <v>104.74390187449484</v>
      </c>
      <c r="I499" s="39">
        <v>100.93123910309095</v>
      </c>
      <c r="J499" s="39">
        <v>116.48711544901408</v>
      </c>
      <c r="K499" s="39">
        <v>90.057133438624049</v>
      </c>
      <c r="L499" s="40">
        <v>94.321138753372892</v>
      </c>
      <c r="M499" s="40">
        <v>998.00333087495983</v>
      </c>
    </row>
    <row r="500" spans="2:13" x14ac:dyDescent="0.35">
      <c r="B500" s="37">
        <v>497</v>
      </c>
      <c r="C500" s="39">
        <v>100.73071802808961</v>
      </c>
      <c r="D500" s="39">
        <v>122.80514395166701</v>
      </c>
      <c r="E500" s="39">
        <v>115.18158246038961</v>
      </c>
      <c r="F500" s="39">
        <v>107.81416397270513</v>
      </c>
      <c r="G500" s="39">
        <v>102.47878157290241</v>
      </c>
      <c r="H500" s="39">
        <v>103.52553335299974</v>
      </c>
      <c r="I500" s="39">
        <v>119.14473504192986</v>
      </c>
      <c r="J500" s="39">
        <v>77.01987126591807</v>
      </c>
      <c r="K500" s="39">
        <v>108.04486000561074</v>
      </c>
      <c r="L500" s="40">
        <v>87.098985534247404</v>
      </c>
      <c r="M500" s="40">
        <v>1043.8443751864597</v>
      </c>
    </row>
    <row r="501" spans="2:13" x14ac:dyDescent="0.35">
      <c r="B501" s="37">
        <v>498</v>
      </c>
      <c r="C501" s="39">
        <v>78.375938827084596</v>
      </c>
      <c r="D501" s="39">
        <v>120.84927949399784</v>
      </c>
      <c r="E501" s="39">
        <v>83.864174758348625</v>
      </c>
      <c r="F501" s="39">
        <v>94.31145661286385</v>
      </c>
      <c r="G501" s="39">
        <v>92.430220650036603</v>
      </c>
      <c r="H501" s="39">
        <v>114.14049969291912</v>
      </c>
      <c r="I501" s="39">
        <v>111.17577629875201</v>
      </c>
      <c r="J501" s="39">
        <v>136.56649170883932</v>
      </c>
      <c r="K501" s="39">
        <v>58.245807112433269</v>
      </c>
      <c r="L501" s="40">
        <v>75.441882984299454</v>
      </c>
      <c r="M501" s="40">
        <v>965.40152813957457</v>
      </c>
    </row>
    <row r="502" spans="2:13" x14ac:dyDescent="0.35">
      <c r="B502" s="37">
        <v>499</v>
      </c>
      <c r="C502" s="39">
        <v>90.400059853574859</v>
      </c>
      <c r="D502" s="39">
        <v>61.370964363130447</v>
      </c>
      <c r="E502" s="39">
        <v>69.914797261046388</v>
      </c>
      <c r="F502" s="39">
        <v>82.463387657220309</v>
      </c>
      <c r="G502" s="39">
        <v>113.39455042515249</v>
      </c>
      <c r="H502" s="39">
        <v>72.295759151349486</v>
      </c>
      <c r="I502" s="39">
        <v>111.07266769390964</v>
      </c>
      <c r="J502" s="39">
        <v>96.147431493551352</v>
      </c>
      <c r="K502" s="39">
        <v>76.876163438349181</v>
      </c>
      <c r="L502" s="40">
        <v>68.2518679165739</v>
      </c>
      <c r="M502" s="40">
        <v>842.18764925385813</v>
      </c>
    </row>
    <row r="503" spans="2:13" x14ac:dyDescent="0.35">
      <c r="B503" s="37">
        <v>500</v>
      </c>
      <c r="C503" s="39">
        <v>79.998309204950175</v>
      </c>
      <c r="D503" s="39">
        <v>117.24142783505168</v>
      </c>
      <c r="E503" s="39">
        <v>87.959597232265054</v>
      </c>
      <c r="F503" s="39">
        <v>116.35459833252968</v>
      </c>
      <c r="G503" s="39">
        <v>133.39446353862078</v>
      </c>
      <c r="H503" s="39">
        <v>85.529519966372121</v>
      </c>
      <c r="I503" s="39">
        <v>109.23970145789707</v>
      </c>
      <c r="J503" s="39">
        <v>110.2900955881522</v>
      </c>
      <c r="K503" s="39">
        <v>111.73307319910542</v>
      </c>
      <c r="L503" s="40">
        <v>98.648985248830414</v>
      </c>
      <c r="M503" s="40">
        <v>1050.3897716037748</v>
      </c>
    </row>
    <row r="504" spans="2:13" x14ac:dyDescent="0.35">
      <c r="B504" s="37">
        <v>501</v>
      </c>
      <c r="C504" s="39">
        <v>154.91702612422199</v>
      </c>
      <c r="D504" s="39">
        <v>91.457561042921853</v>
      </c>
      <c r="E504" s="39">
        <v>90.556533299821723</v>
      </c>
      <c r="F504" s="39">
        <v>91.052762146866996</v>
      </c>
      <c r="G504" s="39">
        <v>111.25050878312709</v>
      </c>
      <c r="H504" s="39">
        <v>126.33146386731123</v>
      </c>
      <c r="I504" s="39">
        <v>113.7064345279625</v>
      </c>
      <c r="J504" s="39">
        <v>131.68565671425014</v>
      </c>
      <c r="K504" s="39">
        <v>106.26350583660573</v>
      </c>
      <c r="L504" s="40">
        <v>102.49259872140253</v>
      </c>
      <c r="M504" s="40">
        <v>1119.7140510644917</v>
      </c>
    </row>
    <row r="505" spans="2:13" x14ac:dyDescent="0.35">
      <c r="B505" s="37">
        <v>502</v>
      </c>
      <c r="C505" s="39">
        <v>99.246501779460985</v>
      </c>
      <c r="D505" s="39">
        <v>89.570868601743811</v>
      </c>
      <c r="E505" s="39">
        <v>115.38259620722889</v>
      </c>
      <c r="F505" s="39">
        <v>124.32709784954173</v>
      </c>
      <c r="G505" s="39">
        <v>132.88241907891418</v>
      </c>
      <c r="H505" s="39">
        <v>105.41819131750265</v>
      </c>
      <c r="I505" s="39">
        <v>66.14600786941557</v>
      </c>
      <c r="J505" s="39">
        <v>106.27822277501016</v>
      </c>
      <c r="K505" s="39">
        <v>107.47350998861334</v>
      </c>
      <c r="L505" s="40">
        <v>103.0283682795323</v>
      </c>
      <c r="M505" s="40">
        <v>1049.7537837469636</v>
      </c>
    </row>
    <row r="506" spans="2:13" x14ac:dyDescent="0.35">
      <c r="B506" s="37">
        <v>503</v>
      </c>
      <c r="C506" s="39">
        <v>112.83316488030407</v>
      </c>
      <c r="D506" s="39">
        <v>93.66285807818808</v>
      </c>
      <c r="E506" s="39">
        <v>87.714414762194977</v>
      </c>
      <c r="F506" s="39">
        <v>111.82721347834972</v>
      </c>
      <c r="G506" s="39">
        <v>130.53360354591993</v>
      </c>
      <c r="H506" s="39">
        <v>121.98015418958809</v>
      </c>
      <c r="I506" s="39">
        <v>129.14603824526716</v>
      </c>
      <c r="J506" s="39">
        <v>112.48483439917717</v>
      </c>
      <c r="K506" s="39">
        <v>109.45961426459225</v>
      </c>
      <c r="L506" s="40">
        <v>56.033963385620297</v>
      </c>
      <c r="M506" s="40">
        <v>1065.6758592292019</v>
      </c>
    </row>
    <row r="507" spans="2:13" x14ac:dyDescent="0.35">
      <c r="B507" s="37">
        <v>504</v>
      </c>
      <c r="C507" s="39">
        <v>110.60816788441335</v>
      </c>
      <c r="D507" s="39">
        <v>103.95567117001141</v>
      </c>
      <c r="E507" s="39">
        <v>101.10453165105523</v>
      </c>
      <c r="F507" s="39">
        <v>91.561855018206757</v>
      </c>
      <c r="G507" s="39">
        <v>95.422167060494516</v>
      </c>
      <c r="H507" s="39">
        <v>59.661431887659596</v>
      </c>
      <c r="I507" s="39">
        <v>59.450934585271838</v>
      </c>
      <c r="J507" s="39">
        <v>100.45290380637373</v>
      </c>
      <c r="K507" s="39">
        <v>98.145846419672409</v>
      </c>
      <c r="L507" s="40">
        <v>91.888199621632111</v>
      </c>
      <c r="M507" s="40">
        <v>912.25170910479096</v>
      </c>
    </row>
    <row r="508" spans="2:13" x14ac:dyDescent="0.35">
      <c r="B508" s="37">
        <v>505</v>
      </c>
      <c r="C508" s="39">
        <v>96.679286248453465</v>
      </c>
      <c r="D508" s="39">
        <v>110.13522495598285</v>
      </c>
      <c r="E508" s="39">
        <v>120.04711203883271</v>
      </c>
      <c r="F508" s="39">
        <v>120.02892816733278</v>
      </c>
      <c r="G508" s="39">
        <v>119.10175086163626</v>
      </c>
      <c r="H508" s="39">
        <v>102.47878157290241</v>
      </c>
      <c r="I508" s="39">
        <v>113.83506480056795</v>
      </c>
      <c r="J508" s="39">
        <v>123.74781139555223</v>
      </c>
      <c r="K508" s="39">
        <v>89.098249621943822</v>
      </c>
      <c r="L508" s="40">
        <v>91.686562164139772</v>
      </c>
      <c r="M508" s="40">
        <v>1086.8387718273443</v>
      </c>
    </row>
    <row r="509" spans="2:13" x14ac:dyDescent="0.35">
      <c r="B509" s="37">
        <v>506</v>
      </c>
      <c r="C509" s="39">
        <v>125.92060780584558</v>
      </c>
      <c r="D509" s="39">
        <v>98.315261646269022</v>
      </c>
      <c r="E509" s="39">
        <v>76.539100789075562</v>
      </c>
      <c r="F509" s="39">
        <v>87.326391479217037</v>
      </c>
      <c r="G509" s="39">
        <v>92.318423123232435</v>
      </c>
      <c r="H509" s="39">
        <v>144.78509920707157</v>
      </c>
      <c r="I509" s="39">
        <v>94.528824421248643</v>
      </c>
      <c r="J509" s="39">
        <v>66.723739180340232</v>
      </c>
      <c r="K509" s="39">
        <v>90.302506118042047</v>
      </c>
      <c r="L509" s="40">
        <v>112.08208112542712</v>
      </c>
      <c r="M509" s="40">
        <v>988.84203489576907</v>
      </c>
    </row>
    <row r="510" spans="2:13" x14ac:dyDescent="0.35">
      <c r="B510" s="37">
        <v>507</v>
      </c>
      <c r="C510" s="39">
        <v>74.227059167055927</v>
      </c>
      <c r="D510" s="39">
        <v>114.49044999924811</v>
      </c>
      <c r="E510" s="39">
        <v>131.33723827557628</v>
      </c>
      <c r="F510" s="39">
        <v>96.990158833546118</v>
      </c>
      <c r="G510" s="39">
        <v>126.85554971824966</v>
      </c>
      <c r="H510" s="39">
        <v>105.16848884398038</v>
      </c>
      <c r="I510" s="39">
        <v>99.264726052002032</v>
      </c>
      <c r="J510" s="39">
        <v>116.3033199136226</v>
      </c>
      <c r="K510" s="39">
        <v>106.27822277501016</v>
      </c>
      <c r="L510" s="40">
        <v>102.46496624470603</v>
      </c>
      <c r="M510" s="40">
        <v>1073.3801798229974</v>
      </c>
    </row>
    <row r="511" spans="2:13" x14ac:dyDescent="0.35">
      <c r="B511" s="37">
        <v>508</v>
      </c>
      <c r="C511" s="39">
        <v>88.372395013880876</v>
      </c>
      <c r="D511" s="39">
        <v>96.669988092585939</v>
      </c>
      <c r="E511" s="39">
        <v>110.60816788441335</v>
      </c>
      <c r="F511" s="39">
        <v>126.79792232954664</v>
      </c>
      <c r="G511" s="39">
        <v>143.0943521501483</v>
      </c>
      <c r="H511" s="39">
        <v>106.84140303078951</v>
      </c>
      <c r="I511" s="39">
        <v>62.177198482327974</v>
      </c>
      <c r="J511" s="39">
        <v>104.75340642824577</v>
      </c>
      <c r="K511" s="39">
        <v>88.001201721549634</v>
      </c>
      <c r="L511" s="40">
        <v>113.29368626319572</v>
      </c>
      <c r="M511" s="40">
        <v>1040.6097213966837</v>
      </c>
    </row>
    <row r="512" spans="2:13" x14ac:dyDescent="0.35">
      <c r="B512" s="37">
        <v>509</v>
      </c>
      <c r="C512" s="39">
        <v>144.90687406112301</v>
      </c>
      <c r="D512" s="39">
        <v>126.89892930278377</v>
      </c>
      <c r="E512" s="39">
        <v>103.47893482321979</v>
      </c>
      <c r="F512" s="39">
        <v>109.31996577138264</v>
      </c>
      <c r="G512" s="39">
        <v>83.674721032602164</v>
      </c>
      <c r="H512" s="39">
        <v>83.401718517733485</v>
      </c>
      <c r="I512" s="39">
        <v>122.46120441353796</v>
      </c>
      <c r="J512" s="39">
        <v>127.93666618828647</v>
      </c>
      <c r="K512" s="39">
        <v>80.133810688109506</v>
      </c>
      <c r="L512" s="40">
        <v>111.50513730032077</v>
      </c>
      <c r="M512" s="40">
        <v>1093.7179620990996</v>
      </c>
    </row>
    <row r="513" spans="2:13" x14ac:dyDescent="0.35">
      <c r="B513" s="37">
        <v>510</v>
      </c>
      <c r="C513" s="39">
        <v>99.205493597681183</v>
      </c>
      <c r="D513" s="39">
        <v>93.56939939427123</v>
      </c>
      <c r="E513" s="39">
        <v>106.13617146501522</v>
      </c>
      <c r="F513" s="39">
        <v>118.23995783525041</v>
      </c>
      <c r="G513" s="39">
        <v>102.5617121379949</v>
      </c>
      <c r="H513" s="39">
        <v>92.016812634784344</v>
      </c>
      <c r="I513" s="39">
        <v>111.3948607539745</v>
      </c>
      <c r="J513" s="39">
        <v>107.53935039807239</v>
      </c>
      <c r="K513" s="39">
        <v>106.16062949327711</v>
      </c>
      <c r="L513" s="40">
        <v>23.006929461742921</v>
      </c>
      <c r="M513" s="40">
        <v>959.83131717206447</v>
      </c>
    </row>
    <row r="514" spans="2:13" x14ac:dyDescent="0.35">
      <c r="B514" s="37">
        <v>511</v>
      </c>
      <c r="C514" s="39">
        <v>88.237547746665058</v>
      </c>
      <c r="D514" s="39">
        <v>121.30555452585224</v>
      </c>
      <c r="E514" s="39">
        <v>98.351866827121469</v>
      </c>
      <c r="F514" s="39">
        <v>112.47877098542412</v>
      </c>
      <c r="G514" s="39">
        <v>111.56920999099275</v>
      </c>
      <c r="H514" s="39">
        <v>141.4757339850236</v>
      </c>
      <c r="I514" s="39">
        <v>98.274070403045386</v>
      </c>
      <c r="J514" s="39">
        <v>91.893353654037838</v>
      </c>
      <c r="K514" s="39">
        <v>124.70596255392779</v>
      </c>
      <c r="L514" s="40">
        <v>118.47818387151722</v>
      </c>
      <c r="M514" s="40">
        <v>1106.7702545436073</v>
      </c>
    </row>
    <row r="515" spans="2:13" x14ac:dyDescent="0.35">
      <c r="B515" s="37">
        <v>512</v>
      </c>
      <c r="C515" s="39">
        <v>99.742846472793914</v>
      </c>
      <c r="D515" s="39">
        <v>84.07324324736679</v>
      </c>
      <c r="E515" s="39">
        <v>75.28164780478366</v>
      </c>
      <c r="F515" s="39">
        <v>116.20846357866458</v>
      </c>
      <c r="G515" s="39">
        <v>113.3756024232712</v>
      </c>
      <c r="H515" s="39">
        <v>83.49070522881776</v>
      </c>
      <c r="I515" s="39">
        <v>66.341535751633813</v>
      </c>
      <c r="J515" s="39">
        <v>30.137601936458069</v>
      </c>
      <c r="K515" s="39">
        <v>59.279846738786439</v>
      </c>
      <c r="L515" s="40">
        <v>104.492614109893</v>
      </c>
      <c r="M515" s="40">
        <v>832.42410729246922</v>
      </c>
    </row>
    <row r="516" spans="2:13" x14ac:dyDescent="0.35">
      <c r="B516" s="37">
        <v>513</v>
      </c>
      <c r="C516" s="39">
        <v>125.0443167332628</v>
      </c>
      <c r="D516" s="39">
        <v>117.75733001024902</v>
      </c>
      <c r="E516" s="39">
        <v>140.80661813049807</v>
      </c>
      <c r="F516" s="39">
        <v>119.14473504192986</v>
      </c>
      <c r="G516" s="39">
        <v>76.425009292612913</v>
      </c>
      <c r="H516" s="39">
        <v>127.6582303986967</v>
      </c>
      <c r="I516" s="39">
        <v>85.160214236660565</v>
      </c>
      <c r="J516" s="39">
        <v>106.14595301228634</v>
      </c>
      <c r="K516" s="39">
        <v>111.1470924824565</v>
      </c>
      <c r="L516" s="40">
        <v>87.430107604849326</v>
      </c>
      <c r="M516" s="40">
        <v>1096.719606943502</v>
      </c>
    </row>
    <row r="517" spans="2:13" x14ac:dyDescent="0.35">
      <c r="B517" s="37">
        <v>514</v>
      </c>
      <c r="C517" s="39">
        <v>102.50641770075633</v>
      </c>
      <c r="D517" s="39">
        <v>88.225786026098064</v>
      </c>
      <c r="E517" s="39">
        <v>96.418509630693208</v>
      </c>
      <c r="F517" s="39">
        <v>32.944945183393159</v>
      </c>
      <c r="G517" s="39">
        <v>68.376516968476039</v>
      </c>
      <c r="H517" s="39">
        <v>92.262390373580402</v>
      </c>
      <c r="I517" s="39">
        <v>98.662686531812668</v>
      </c>
      <c r="J517" s="39">
        <v>92.868953330734215</v>
      </c>
      <c r="K517" s="39">
        <v>107.25658152384435</v>
      </c>
      <c r="L517" s="40">
        <v>87.983380240792414</v>
      </c>
      <c r="M517" s="40">
        <v>867.50616751018083</v>
      </c>
    </row>
    <row r="518" spans="2:13" x14ac:dyDescent="0.35">
      <c r="B518" s="37">
        <v>515</v>
      </c>
      <c r="C518" s="39">
        <v>98.626147597880987</v>
      </c>
      <c r="D518" s="39">
        <v>137.29174964603541</v>
      </c>
      <c r="E518" s="39">
        <v>115.06470374285936</v>
      </c>
      <c r="F518" s="39">
        <v>82.027154650096847</v>
      </c>
      <c r="G518" s="39">
        <v>109.12237301830672</v>
      </c>
      <c r="H518" s="39">
        <v>107.72231902835971</v>
      </c>
      <c r="I518" s="39">
        <v>82.416324585097399</v>
      </c>
      <c r="J518" s="39">
        <v>100.03413399659904</v>
      </c>
      <c r="K518" s="39">
        <v>101.25969086232617</v>
      </c>
      <c r="L518" s="40">
        <v>98.040431980195279</v>
      </c>
      <c r="M518" s="40">
        <v>1031.605029107757</v>
      </c>
    </row>
    <row r="519" spans="2:13" x14ac:dyDescent="0.35">
      <c r="B519" s="37">
        <v>516</v>
      </c>
      <c r="C519" s="39">
        <v>67.631732042313416</v>
      </c>
      <c r="D519" s="39">
        <v>104.56835796365927</v>
      </c>
      <c r="E519" s="39">
        <v>86.561172527070909</v>
      </c>
      <c r="F519" s="39">
        <v>102.46957115249975</v>
      </c>
      <c r="G519" s="39">
        <v>111.51677434461581</v>
      </c>
      <c r="H519" s="39">
        <v>109.52969155967455</v>
      </c>
      <c r="I519" s="39">
        <v>115.31998949390317</v>
      </c>
      <c r="J519" s="39">
        <v>99.852084042499953</v>
      </c>
      <c r="K519" s="39">
        <v>87.240617884729147</v>
      </c>
      <c r="L519" s="40">
        <v>66.84084924023054</v>
      </c>
      <c r="M519" s="40">
        <v>951.53084025119654</v>
      </c>
    </row>
    <row r="520" spans="2:13" x14ac:dyDescent="0.35">
      <c r="B520" s="37">
        <v>517</v>
      </c>
      <c r="C520" s="39">
        <v>121.3647767846757</v>
      </c>
      <c r="D520" s="39">
        <v>114.79240269600831</v>
      </c>
      <c r="E520" s="39">
        <v>121.89802737390914</v>
      </c>
      <c r="F520" s="39">
        <v>91.546232615805778</v>
      </c>
      <c r="G520" s="39">
        <v>84.477546220541598</v>
      </c>
      <c r="H520" s="39">
        <v>119.08458831883497</v>
      </c>
      <c r="I520" s="39">
        <v>78.565843096220277</v>
      </c>
      <c r="J520" s="39">
        <v>151.13511600748799</v>
      </c>
      <c r="K520" s="39">
        <v>109.94286656137598</v>
      </c>
      <c r="L520" s="40">
        <v>154.77365241829881</v>
      </c>
      <c r="M520" s="40">
        <v>1147.5810520931586</v>
      </c>
    </row>
    <row r="521" spans="2:13" x14ac:dyDescent="0.35">
      <c r="B521" s="37">
        <v>518</v>
      </c>
      <c r="C521" s="39">
        <v>83.003402026013859</v>
      </c>
      <c r="D521" s="39">
        <v>122.68602180197723</v>
      </c>
      <c r="E521" s="39">
        <v>92.450509513248008</v>
      </c>
      <c r="F521" s="39">
        <v>70.629704693237201</v>
      </c>
      <c r="G521" s="39">
        <v>98.982129370271821</v>
      </c>
      <c r="H521" s="39">
        <v>115.03045987172399</v>
      </c>
      <c r="I521" s="39">
        <v>106.81653544182798</v>
      </c>
      <c r="J521" s="39">
        <v>118.60272769548278</v>
      </c>
      <c r="K521" s="39">
        <v>83.586622863761306</v>
      </c>
      <c r="L521" s="40">
        <v>101.05435573994079</v>
      </c>
      <c r="M521" s="40">
        <v>992.84246901748497</v>
      </c>
    </row>
    <row r="522" spans="2:13" x14ac:dyDescent="0.35">
      <c r="B522" s="37">
        <v>519</v>
      </c>
      <c r="C522" s="39">
        <v>96.081839097690803</v>
      </c>
      <c r="D522" s="39">
        <v>96.576945257484738</v>
      </c>
      <c r="E522" s="39">
        <v>116.77756738515528</v>
      </c>
      <c r="F522" s="39">
        <v>98.900030231577063</v>
      </c>
      <c r="G522" s="39">
        <v>130.84132933973987</v>
      </c>
      <c r="H522" s="39">
        <v>102.01918693685641</v>
      </c>
      <c r="I522" s="39">
        <v>69.041370525199966</v>
      </c>
      <c r="J522" s="39">
        <v>115.38956503673607</v>
      </c>
      <c r="K522" s="39">
        <v>61.833189274514055</v>
      </c>
      <c r="L522" s="40">
        <v>81.96277973914583</v>
      </c>
      <c r="M522" s="40">
        <v>969.42380282410022</v>
      </c>
    </row>
    <row r="523" spans="2:13" x14ac:dyDescent="0.35">
      <c r="B523" s="37">
        <v>520</v>
      </c>
      <c r="C523" s="39">
        <v>106.50946678844851</v>
      </c>
      <c r="D523" s="39">
        <v>99.674567292693055</v>
      </c>
      <c r="E523" s="39">
        <v>120.26693949983859</v>
      </c>
      <c r="F523" s="39">
        <v>102.10637226420153</v>
      </c>
      <c r="G523" s="39">
        <v>109.04263994760707</v>
      </c>
      <c r="H523" s="39">
        <v>112.3699038982696</v>
      </c>
      <c r="I523" s="39">
        <v>109.76815893710705</v>
      </c>
      <c r="J523" s="39">
        <v>90.813687097089087</v>
      </c>
      <c r="K523" s="39">
        <v>107.25155196337457</v>
      </c>
      <c r="L523" s="40">
        <v>117.52095262393138</v>
      </c>
      <c r="M523" s="40">
        <v>1075.3242403125605</v>
      </c>
    </row>
    <row r="524" spans="2:13" x14ac:dyDescent="0.35">
      <c r="B524" s="37">
        <v>521</v>
      </c>
      <c r="C524" s="39">
        <v>118.15857536042893</v>
      </c>
      <c r="D524" s="39">
        <v>85.55611598070783</v>
      </c>
      <c r="E524" s="39">
        <v>107.91137803247092</v>
      </c>
      <c r="F524" s="39">
        <v>122.28163862664752</v>
      </c>
      <c r="G524" s="39">
        <v>100.40282292809577</v>
      </c>
      <c r="H524" s="39">
        <v>82.896701242149604</v>
      </c>
      <c r="I524" s="39">
        <v>83.579262317508679</v>
      </c>
      <c r="J524" s="39">
        <v>102.96354067975591</v>
      </c>
      <c r="K524" s="39">
        <v>116.0779176355444</v>
      </c>
      <c r="L524" s="40">
        <v>120.37799594609538</v>
      </c>
      <c r="M524" s="40">
        <v>1040.205948749405</v>
      </c>
    </row>
    <row r="525" spans="2:13" x14ac:dyDescent="0.35">
      <c r="B525" s="37">
        <v>522</v>
      </c>
      <c r="C525" s="39">
        <v>98.310685390543952</v>
      </c>
      <c r="D525" s="39">
        <v>117.39617356790939</v>
      </c>
      <c r="E525" s="39">
        <v>106.14595301228634</v>
      </c>
      <c r="F525" s="39">
        <v>100.48477570968114</v>
      </c>
      <c r="G525" s="39">
        <v>107.10098101106585</v>
      </c>
      <c r="H525" s="39">
        <v>124.54586510035368</v>
      </c>
      <c r="I525" s="39">
        <v>77.335535184301875</v>
      </c>
      <c r="J525" s="39">
        <v>98.995809928389932</v>
      </c>
      <c r="K525" s="39">
        <v>130.91941161186364</v>
      </c>
      <c r="L525" s="40">
        <v>90.535001211091455</v>
      </c>
      <c r="M525" s="40">
        <v>1051.7701917274874</v>
      </c>
    </row>
    <row r="526" spans="2:13" x14ac:dyDescent="0.35">
      <c r="B526" s="37">
        <v>523</v>
      </c>
      <c r="C526" s="39">
        <v>109.98123070862647</v>
      </c>
      <c r="D526" s="39">
        <v>117.91671333865079</v>
      </c>
      <c r="E526" s="39">
        <v>42.14139213999816</v>
      </c>
      <c r="F526" s="39">
        <v>84.949000970087042</v>
      </c>
      <c r="G526" s="39">
        <v>88.737973976809499</v>
      </c>
      <c r="H526" s="39">
        <v>81.060582650378464</v>
      </c>
      <c r="I526" s="39">
        <v>79.898212715631743</v>
      </c>
      <c r="J526" s="39">
        <v>106.97596423122702</v>
      </c>
      <c r="K526" s="39">
        <v>79.217552763257061</v>
      </c>
      <c r="L526" s="40">
        <v>83.018593331332738</v>
      </c>
      <c r="M526" s="40">
        <v>873.89721682599907</v>
      </c>
    </row>
    <row r="527" spans="2:13" x14ac:dyDescent="0.35">
      <c r="B527" s="37">
        <v>524</v>
      </c>
      <c r="C527" s="39">
        <v>136.97115238142655</v>
      </c>
      <c r="D527" s="39">
        <v>104.71064875840202</v>
      </c>
      <c r="E527" s="39">
        <v>104.86758967895292</v>
      </c>
      <c r="F527" s="39">
        <v>78.142870888145936</v>
      </c>
      <c r="G527" s="39">
        <v>121.23674642635383</v>
      </c>
      <c r="H527" s="39">
        <v>102.81554102088737</v>
      </c>
      <c r="I527" s="39">
        <v>102.37751075830954</v>
      </c>
      <c r="J527" s="39">
        <v>124.39965134616742</v>
      </c>
      <c r="K527" s="39">
        <v>94.519184678626146</v>
      </c>
      <c r="L527" s="40">
        <v>103.66083657498707</v>
      </c>
      <c r="M527" s="40">
        <v>1073.7017325122588</v>
      </c>
    </row>
    <row r="528" spans="2:13" x14ac:dyDescent="0.35">
      <c r="B528" s="37">
        <v>525</v>
      </c>
      <c r="C528" s="39">
        <v>125.97469385617535</v>
      </c>
      <c r="D528" s="39">
        <v>116.0779176355444</v>
      </c>
      <c r="E528" s="39">
        <v>63.248392730623642</v>
      </c>
      <c r="F528" s="39">
        <v>35.533159179448759</v>
      </c>
      <c r="G528" s="39">
        <v>133.56182470706759</v>
      </c>
      <c r="H528" s="39">
        <v>83.15474145402213</v>
      </c>
      <c r="I528" s="39">
        <v>86.446895328065793</v>
      </c>
      <c r="J528" s="39">
        <v>103.26959348434399</v>
      </c>
      <c r="K528" s="39">
        <v>93.108814091572413</v>
      </c>
      <c r="L528" s="40">
        <v>123.5521013214222</v>
      </c>
      <c r="M528" s="40">
        <v>963.92813378828635</v>
      </c>
    </row>
    <row r="529" spans="2:13" x14ac:dyDescent="0.35">
      <c r="B529" s="37">
        <v>526</v>
      </c>
      <c r="C529" s="39">
        <v>89.442309364678934</v>
      </c>
      <c r="D529" s="39">
        <v>100.90844591838908</v>
      </c>
      <c r="E529" s="39">
        <v>131.19645979661817</v>
      </c>
      <c r="F529" s="39">
        <v>94.917659426648086</v>
      </c>
      <c r="G529" s="39">
        <v>77.833423978387515</v>
      </c>
      <c r="H529" s="39">
        <v>103.99789568554252</v>
      </c>
      <c r="I529" s="39">
        <v>109.73552229355293</v>
      </c>
      <c r="J529" s="39">
        <v>105.57248972049484</v>
      </c>
      <c r="K529" s="39">
        <v>98.877219927622136</v>
      </c>
      <c r="L529" s="40">
        <v>70.277097850524726</v>
      </c>
      <c r="M529" s="40">
        <v>982.75852396245887</v>
      </c>
    </row>
    <row r="530" spans="2:13" x14ac:dyDescent="0.35">
      <c r="B530" s="37">
        <v>527</v>
      </c>
      <c r="C530" s="39">
        <v>104.44532416016425</v>
      </c>
      <c r="D530" s="39">
        <v>50.602703098602312</v>
      </c>
      <c r="E530" s="39">
        <v>93.91270315427812</v>
      </c>
      <c r="F530" s="39">
        <v>144.66456499397518</v>
      </c>
      <c r="G530" s="39">
        <v>95.926970978533831</v>
      </c>
      <c r="H530" s="39">
        <v>137.22695713406208</v>
      </c>
      <c r="I530" s="39">
        <v>99.701879599018568</v>
      </c>
      <c r="J530" s="39">
        <v>119.57201295207834</v>
      </c>
      <c r="K530" s="39">
        <v>93.633367458097098</v>
      </c>
      <c r="L530" s="40">
        <v>82.919619243590688</v>
      </c>
      <c r="M530" s="40">
        <v>1022.6061027724004</v>
      </c>
    </row>
    <row r="531" spans="2:13" x14ac:dyDescent="0.35">
      <c r="B531" s="37">
        <v>528</v>
      </c>
      <c r="C531" s="39">
        <v>99.355833741647075</v>
      </c>
      <c r="D531" s="39">
        <v>102.06047772440115</v>
      </c>
      <c r="E531" s="39">
        <v>78.938803763157139</v>
      </c>
      <c r="F531" s="39">
        <v>82.518135802089034</v>
      </c>
      <c r="G531" s="39">
        <v>87.666270502744425</v>
      </c>
      <c r="H531" s="39">
        <v>81.694656420344472</v>
      </c>
      <c r="I531" s="39">
        <v>124.8553519222764</v>
      </c>
      <c r="J531" s="39">
        <v>99.574413549149824</v>
      </c>
      <c r="K531" s="39">
        <v>56.313295780286545</v>
      </c>
      <c r="L531" s="40">
        <v>112.07016545787651</v>
      </c>
      <c r="M531" s="40">
        <v>925.04740466397266</v>
      </c>
    </row>
    <row r="532" spans="2:13" x14ac:dyDescent="0.35">
      <c r="B532" s="37">
        <v>529</v>
      </c>
      <c r="C532" s="39">
        <v>125.75959346248956</v>
      </c>
      <c r="D532" s="39">
        <v>67.499590874431647</v>
      </c>
      <c r="E532" s="39">
        <v>95.493191449891</v>
      </c>
      <c r="F532" s="39">
        <v>101.23230173145663</v>
      </c>
      <c r="G532" s="39">
        <v>91.836615244318466</v>
      </c>
      <c r="H532" s="39">
        <v>137.38958452643041</v>
      </c>
      <c r="I532" s="39">
        <v>160.34209549259231</v>
      </c>
      <c r="J532" s="39">
        <v>89.85925916976187</v>
      </c>
      <c r="K532" s="39">
        <v>112.01067776548015</v>
      </c>
      <c r="L532" s="40">
        <v>91.142590125582274</v>
      </c>
      <c r="M532" s="40">
        <v>1072.5654998424343</v>
      </c>
    </row>
    <row r="533" spans="2:13" x14ac:dyDescent="0.35">
      <c r="B533" s="37">
        <v>530</v>
      </c>
      <c r="C533" s="39">
        <v>117.78114456200116</v>
      </c>
      <c r="D533" s="39">
        <v>81.735551811327014</v>
      </c>
      <c r="E533" s="39">
        <v>131.68565671425014</v>
      </c>
      <c r="F533" s="39">
        <v>95.705751324765785</v>
      </c>
      <c r="G533" s="39">
        <v>109.82809144145023</v>
      </c>
      <c r="H533" s="39">
        <v>109.19164743349431</v>
      </c>
      <c r="I533" s="39">
        <v>77.008866085369078</v>
      </c>
      <c r="J533" s="39">
        <v>92.848896160530401</v>
      </c>
      <c r="K533" s="39">
        <v>74.556995876198741</v>
      </c>
      <c r="L533" s="40">
        <v>111.57504316357084</v>
      </c>
      <c r="M533" s="40">
        <v>1001.9176445729577</v>
      </c>
    </row>
    <row r="534" spans="2:13" x14ac:dyDescent="0.35">
      <c r="B534" s="37">
        <v>531</v>
      </c>
      <c r="C534" s="39">
        <v>66.794134964694308</v>
      </c>
      <c r="D534" s="39">
        <v>95.983329129478633</v>
      </c>
      <c r="E534" s="39">
        <v>93.92247148518716</v>
      </c>
      <c r="F534" s="39">
        <v>80.708278230280726</v>
      </c>
      <c r="G534" s="39">
        <v>90.989194190351242</v>
      </c>
      <c r="H534" s="39">
        <v>86.900412959353972</v>
      </c>
      <c r="I534" s="39">
        <v>104.39334895415642</v>
      </c>
      <c r="J534" s="39">
        <v>117.90870931806434</v>
      </c>
      <c r="K534" s="39">
        <v>77.833423978387515</v>
      </c>
      <c r="L534" s="40">
        <v>110.5464866480139</v>
      </c>
      <c r="M534" s="40">
        <v>925.97978985796817</v>
      </c>
    </row>
    <row r="535" spans="2:13" x14ac:dyDescent="0.35">
      <c r="B535" s="37">
        <v>532</v>
      </c>
      <c r="C535" s="39">
        <v>101.73050709375208</v>
      </c>
      <c r="D535" s="39">
        <v>77.464229945619664</v>
      </c>
      <c r="E535" s="39">
        <v>96.851107019575721</v>
      </c>
      <c r="F535" s="39">
        <v>100.35274595119955</v>
      </c>
      <c r="G535" s="39">
        <v>88.096022848039325</v>
      </c>
      <c r="H535" s="39">
        <v>116.0779176355444</v>
      </c>
      <c r="I535" s="39">
        <v>99.36949804327017</v>
      </c>
      <c r="J535" s="39">
        <v>119.83024653091705</v>
      </c>
      <c r="K535" s="39">
        <v>87.417930389122745</v>
      </c>
      <c r="L535" s="40">
        <v>100.50298907167692</v>
      </c>
      <c r="M535" s="40">
        <v>987.69319452871753</v>
      </c>
    </row>
    <row r="536" spans="2:13" x14ac:dyDescent="0.35">
      <c r="B536" s="37">
        <v>533</v>
      </c>
      <c r="C536" s="39">
        <v>92.561892498878308</v>
      </c>
      <c r="D536" s="39">
        <v>81.596105629344521</v>
      </c>
      <c r="E536" s="39">
        <v>112.69808183478696</v>
      </c>
      <c r="F536" s="39">
        <v>121.42422638534057</v>
      </c>
      <c r="G536" s="39">
        <v>98.694652443362642</v>
      </c>
      <c r="H536" s="39">
        <v>80.339402929392762</v>
      </c>
      <c r="I536" s="39">
        <v>89.743165845416058</v>
      </c>
      <c r="J536" s="39">
        <v>128.94234001350944</v>
      </c>
      <c r="K536" s="39">
        <v>118.03722026085417</v>
      </c>
      <c r="L536" s="40">
        <v>110.4458645789115</v>
      </c>
      <c r="M536" s="40">
        <v>1034.4829524197971</v>
      </c>
    </row>
    <row r="537" spans="2:13" x14ac:dyDescent="0.35">
      <c r="B537" s="37">
        <v>534</v>
      </c>
      <c r="C537" s="39">
        <v>78.132656583420228</v>
      </c>
      <c r="D537" s="39">
        <v>99.688223558130488</v>
      </c>
      <c r="E537" s="39">
        <v>98.063355145136967</v>
      </c>
      <c r="F537" s="39">
        <v>114.10125664048212</v>
      </c>
      <c r="G537" s="39">
        <v>89.313117619907047</v>
      </c>
      <c r="H537" s="39">
        <v>110.07462389572993</v>
      </c>
      <c r="I537" s="39">
        <v>112.11786458692438</v>
      </c>
      <c r="J537" s="39">
        <v>75.624573773670292</v>
      </c>
      <c r="K537" s="39">
        <v>118.95643077482787</v>
      </c>
      <c r="L537" s="40">
        <v>100.29812040098146</v>
      </c>
      <c r="M537" s="40">
        <v>996.37022297921078</v>
      </c>
    </row>
    <row r="538" spans="2:13" x14ac:dyDescent="0.35">
      <c r="B538" s="37">
        <v>535</v>
      </c>
      <c r="C538" s="39">
        <v>129.70504631912743</v>
      </c>
      <c r="D538" s="39">
        <v>72.125705198845324</v>
      </c>
      <c r="E538" s="39">
        <v>115.04415025817531</v>
      </c>
      <c r="F538" s="39">
        <v>90.680034228617387</v>
      </c>
      <c r="G538" s="39">
        <v>124.31504102932541</v>
      </c>
      <c r="H538" s="39">
        <v>79.255615597307767</v>
      </c>
      <c r="I538" s="39">
        <v>119.8841906693994</v>
      </c>
      <c r="J538" s="39">
        <v>127.05917068191685</v>
      </c>
      <c r="K538" s="39">
        <v>77.17309501593401</v>
      </c>
      <c r="L538" s="40">
        <v>113.45149484822534</v>
      </c>
      <c r="M538" s="40">
        <v>1048.6935438468743</v>
      </c>
    </row>
    <row r="539" spans="2:13" x14ac:dyDescent="0.35">
      <c r="B539" s="37">
        <v>536</v>
      </c>
      <c r="C539" s="39">
        <v>102.9450273357826</v>
      </c>
      <c r="D539" s="39">
        <v>118.60272769548278</v>
      </c>
      <c r="E539" s="39">
        <v>127.07383134937139</v>
      </c>
      <c r="F539" s="39">
        <v>86.293565472037528</v>
      </c>
      <c r="G539" s="39">
        <v>94.24847332156331</v>
      </c>
      <c r="H539" s="39">
        <v>77.906193390859912</v>
      </c>
      <c r="I539" s="39">
        <v>78.019845810411894</v>
      </c>
      <c r="J539" s="39">
        <v>99.023168878470003</v>
      </c>
      <c r="K539" s="39">
        <v>172.87976721166365</v>
      </c>
      <c r="L539" s="40">
        <v>81.496980534003669</v>
      </c>
      <c r="M539" s="40">
        <v>1038.4895809996467</v>
      </c>
    </row>
    <row r="540" spans="2:13" x14ac:dyDescent="0.35">
      <c r="B540" s="37">
        <v>537</v>
      </c>
      <c r="C540" s="39">
        <v>83.820625775025718</v>
      </c>
      <c r="D540" s="39">
        <v>84.589513371902427</v>
      </c>
      <c r="E540" s="39">
        <v>117.62299129740919</v>
      </c>
      <c r="F540" s="39">
        <v>91.499319577457115</v>
      </c>
      <c r="G540" s="39">
        <v>115.76968855058681</v>
      </c>
      <c r="H540" s="39">
        <v>80.160775248191882</v>
      </c>
      <c r="I540" s="39">
        <v>109.7736020599245</v>
      </c>
      <c r="J540" s="39">
        <v>97.068855127118809</v>
      </c>
      <c r="K540" s="39">
        <v>86.73773749869703</v>
      </c>
      <c r="L540" s="40">
        <v>90.604922122119831</v>
      </c>
      <c r="M540" s="40">
        <v>957.64803062843339</v>
      </c>
    </row>
    <row r="541" spans="2:13" x14ac:dyDescent="0.35">
      <c r="B541" s="37">
        <v>538</v>
      </c>
      <c r="C541" s="39">
        <v>88.384085284641003</v>
      </c>
      <c r="D541" s="39">
        <v>109.79538510588682</v>
      </c>
      <c r="E541" s="39">
        <v>61.225137329671718</v>
      </c>
      <c r="F541" s="39">
        <v>95.983329129478633</v>
      </c>
      <c r="G541" s="39">
        <v>90.696104626307161</v>
      </c>
      <c r="H541" s="39">
        <v>109.98123070862647</v>
      </c>
      <c r="I541" s="39">
        <v>114.51710734053702</v>
      </c>
      <c r="J541" s="39">
        <v>102.92189110353027</v>
      </c>
      <c r="K541" s="39">
        <v>62.773042865937917</v>
      </c>
      <c r="L541" s="40">
        <v>91.520178324083361</v>
      </c>
      <c r="M541" s="40">
        <v>927.79749181870034</v>
      </c>
    </row>
    <row r="542" spans="2:13" x14ac:dyDescent="0.35">
      <c r="B542" s="37">
        <v>539</v>
      </c>
      <c r="C542" s="39">
        <v>78.019845810411894</v>
      </c>
      <c r="D542" s="39">
        <v>125.21014347113739</v>
      </c>
      <c r="E542" s="39">
        <v>54.656755907707463</v>
      </c>
      <c r="F542" s="39">
        <v>92.878977891450461</v>
      </c>
      <c r="G542" s="39">
        <v>97.916577118396646</v>
      </c>
      <c r="H542" s="39">
        <v>107.3018785129297</v>
      </c>
      <c r="I542" s="39">
        <v>110.31229277977145</v>
      </c>
      <c r="J542" s="39">
        <v>106.23408727279885</v>
      </c>
      <c r="K542" s="39">
        <v>106.24879400751928</v>
      </c>
      <c r="L542" s="40">
        <v>75.306416367059512</v>
      </c>
      <c r="M542" s="40">
        <v>954.08576913918273</v>
      </c>
    </row>
    <row r="543" spans="2:13" x14ac:dyDescent="0.35">
      <c r="B543" s="37">
        <v>540</v>
      </c>
      <c r="C543" s="39">
        <v>113.4641697123438</v>
      </c>
      <c r="D543" s="39">
        <v>115.93392737122919</v>
      </c>
      <c r="E543" s="39">
        <v>87.46052204638228</v>
      </c>
      <c r="F543" s="39">
        <v>90.122777179974179</v>
      </c>
      <c r="G543" s="39">
        <v>124.04047507064361</v>
      </c>
      <c r="H543" s="39">
        <v>113.8738080133859</v>
      </c>
      <c r="I543" s="39">
        <v>105.9312636374722</v>
      </c>
      <c r="J543" s="39">
        <v>106.7172223489905</v>
      </c>
      <c r="K543" s="39">
        <v>101.94122917270835</v>
      </c>
      <c r="L543" s="40">
        <v>137.03460605297127</v>
      </c>
      <c r="M543" s="40">
        <v>1096.5200006061011</v>
      </c>
    </row>
    <row r="544" spans="2:13" x14ac:dyDescent="0.35">
      <c r="B544" s="37">
        <v>541</v>
      </c>
      <c r="C544" s="39">
        <v>116.84525854597787</v>
      </c>
      <c r="D544" s="39">
        <v>110.2900955881522</v>
      </c>
      <c r="E544" s="39">
        <v>81.817050441070933</v>
      </c>
      <c r="F544" s="39">
        <v>89.453513351986146</v>
      </c>
      <c r="G544" s="39">
        <v>124.93063717508593</v>
      </c>
      <c r="H544" s="39">
        <v>118.92242124924024</v>
      </c>
      <c r="I544" s="39">
        <v>128.15726299667878</v>
      </c>
      <c r="J544" s="39">
        <v>74.622065328577122</v>
      </c>
      <c r="K544" s="39">
        <v>65.332007524098358</v>
      </c>
      <c r="L544" s="40">
        <v>99.73374287645558</v>
      </c>
      <c r="M544" s="40">
        <v>1010.1040550773233</v>
      </c>
    </row>
    <row r="545" spans="2:13" x14ac:dyDescent="0.35">
      <c r="B545" s="37">
        <v>542</v>
      </c>
      <c r="C545" s="39">
        <v>102.04212460879401</v>
      </c>
      <c r="D545" s="39">
        <v>123.92270227491147</v>
      </c>
      <c r="E545" s="39">
        <v>108.53199417809479</v>
      </c>
      <c r="F545" s="39">
        <v>116.99659797398614</v>
      </c>
      <c r="G545" s="39">
        <v>106.9310583331671</v>
      </c>
      <c r="H545" s="39">
        <v>119.6251056873421</v>
      </c>
      <c r="I545" s="39">
        <v>113.28111128794735</v>
      </c>
      <c r="J545" s="39">
        <v>66.979968807906346</v>
      </c>
      <c r="K545" s="39">
        <v>81.246596790290425</v>
      </c>
      <c r="L545" s="40">
        <v>146.68706755422369</v>
      </c>
      <c r="M545" s="40">
        <v>1086.2443274966633</v>
      </c>
    </row>
    <row r="546" spans="2:13" x14ac:dyDescent="0.35">
      <c r="B546" s="37">
        <v>543</v>
      </c>
      <c r="C546" s="39">
        <v>94.321138753372892</v>
      </c>
      <c r="D546" s="39">
        <v>107.54442008105043</v>
      </c>
      <c r="E546" s="39">
        <v>66.581762888634387</v>
      </c>
      <c r="F546" s="39">
        <v>92.088621967529107</v>
      </c>
      <c r="G546" s="39">
        <v>88.766757079682336</v>
      </c>
      <c r="H546" s="39">
        <v>85.031029266925444</v>
      </c>
      <c r="I546" s="39">
        <v>90.199166489293788</v>
      </c>
      <c r="J546" s="39">
        <v>131.15651707247403</v>
      </c>
      <c r="K546" s="39">
        <v>129.02683548725179</v>
      </c>
      <c r="L546" s="40">
        <v>99.141692740162114</v>
      </c>
      <c r="M546" s="40">
        <v>983.85794182637642</v>
      </c>
    </row>
    <row r="547" spans="2:13" x14ac:dyDescent="0.35">
      <c r="B547" s="37">
        <v>544</v>
      </c>
      <c r="C547" s="39">
        <v>60.662143387376133</v>
      </c>
      <c r="D547" s="39">
        <v>89.234163936863055</v>
      </c>
      <c r="E547" s="39">
        <v>91.619072252050572</v>
      </c>
      <c r="F547" s="39">
        <v>93.608776012502744</v>
      </c>
      <c r="G547" s="39">
        <v>158.4310599429738</v>
      </c>
      <c r="H547" s="39">
        <v>129.26632058466086</v>
      </c>
      <c r="I547" s="39">
        <v>141.2485262636466</v>
      </c>
      <c r="J547" s="39">
        <v>87.448361164607633</v>
      </c>
      <c r="K547" s="39">
        <v>98.246603318019112</v>
      </c>
      <c r="L547" s="40">
        <v>113.86088564265114</v>
      </c>
      <c r="M547" s="40">
        <v>1063.6259125053516</v>
      </c>
    </row>
    <row r="548" spans="2:13" x14ac:dyDescent="0.35">
      <c r="B548" s="37">
        <v>545</v>
      </c>
      <c r="C548" s="39">
        <v>105.70307038325143</v>
      </c>
      <c r="D548" s="39">
        <v>101.13646733404563</v>
      </c>
      <c r="E548" s="39">
        <v>90.604922122119831</v>
      </c>
      <c r="F548" s="39">
        <v>91.582673062102046</v>
      </c>
      <c r="G548" s="39">
        <v>96.767564287706151</v>
      </c>
      <c r="H548" s="39">
        <v>128.82493961714542</v>
      </c>
      <c r="I548" s="39">
        <v>117.21833186347759</v>
      </c>
      <c r="J548" s="39">
        <v>98.877219927622136</v>
      </c>
      <c r="K548" s="39">
        <v>92.098868057336475</v>
      </c>
      <c r="L548" s="40">
        <v>98.872657597746311</v>
      </c>
      <c r="M548" s="40">
        <v>1021.6867142525531</v>
      </c>
    </row>
    <row r="549" spans="2:13" x14ac:dyDescent="0.35">
      <c r="B549" s="37">
        <v>546</v>
      </c>
      <c r="C549" s="39">
        <v>135.51050791495859</v>
      </c>
      <c r="D549" s="39">
        <v>103.46030353594793</v>
      </c>
      <c r="E549" s="39">
        <v>119.07601369444087</v>
      </c>
      <c r="F549" s="39">
        <v>103.77300565285866</v>
      </c>
      <c r="G549" s="39">
        <v>104.1200319139362</v>
      </c>
      <c r="H549" s="39">
        <v>70.716406846504825</v>
      </c>
      <c r="I549" s="39">
        <v>104.99156144063065</v>
      </c>
      <c r="J549" s="39">
        <v>57.369290526048339</v>
      </c>
      <c r="K549" s="39">
        <v>94.093067009695332</v>
      </c>
      <c r="L549" s="40">
        <v>86.856734947530072</v>
      </c>
      <c r="M549" s="40">
        <v>979.96692348255146</v>
      </c>
    </row>
    <row r="550" spans="2:13" x14ac:dyDescent="0.35">
      <c r="B550" s="37">
        <v>547</v>
      </c>
      <c r="C550" s="39">
        <v>101.54751224013795</v>
      </c>
      <c r="D550" s="39">
        <v>117.18758376419041</v>
      </c>
      <c r="E550" s="39">
        <v>104.39807209453275</v>
      </c>
      <c r="F550" s="39">
        <v>124.84284293888206</v>
      </c>
      <c r="G550" s="39">
        <v>69.409248820817112</v>
      </c>
      <c r="H550" s="39">
        <v>128.77493982268928</v>
      </c>
      <c r="I550" s="39">
        <v>86.712602137345826</v>
      </c>
      <c r="J550" s="39">
        <v>91.691747885355184</v>
      </c>
      <c r="K550" s="39">
        <v>90.242724148626394</v>
      </c>
      <c r="L550" s="40">
        <v>113.76422088027498</v>
      </c>
      <c r="M550" s="40">
        <v>1028.571494732852</v>
      </c>
    </row>
    <row r="551" spans="2:13" x14ac:dyDescent="0.35">
      <c r="B551" s="37">
        <v>548</v>
      </c>
      <c r="C551" s="39">
        <v>102.50181117022531</v>
      </c>
      <c r="D551" s="39">
        <v>95.137172741798707</v>
      </c>
      <c r="E551" s="39">
        <v>120.69693474885796</v>
      </c>
      <c r="F551" s="39">
        <v>98.054186352255144</v>
      </c>
      <c r="G551" s="39">
        <v>106.06776237142368</v>
      </c>
      <c r="H551" s="39">
        <v>99.246501779460985</v>
      </c>
      <c r="I551" s="39">
        <v>89.726540271074398</v>
      </c>
      <c r="J551" s="39">
        <v>99.63359705065794</v>
      </c>
      <c r="K551" s="39">
        <v>114.20607137939685</v>
      </c>
      <c r="L551" s="40">
        <v>96.962366668500493</v>
      </c>
      <c r="M551" s="40">
        <v>1022.2329445336516</v>
      </c>
    </row>
    <row r="552" spans="2:13" x14ac:dyDescent="0.35">
      <c r="B552" s="37">
        <v>549</v>
      </c>
      <c r="C552" s="39">
        <v>113.35036432113885</v>
      </c>
      <c r="D552" s="39">
        <v>90.062609688374337</v>
      </c>
      <c r="E552" s="39">
        <v>106.04823662988575</v>
      </c>
      <c r="F552" s="39">
        <v>128.6589965640384</v>
      </c>
      <c r="G552" s="39">
        <v>84.666115392879462</v>
      </c>
      <c r="H552" s="39">
        <v>83.357062222013781</v>
      </c>
      <c r="I552" s="39">
        <v>72.882092266333558</v>
      </c>
      <c r="J552" s="39">
        <v>99.437812930715495</v>
      </c>
      <c r="K552" s="39">
        <v>113.71284742224971</v>
      </c>
      <c r="L552" s="40">
        <v>108.10149311166249</v>
      </c>
      <c r="M552" s="40">
        <v>1000.2776305492919</v>
      </c>
    </row>
    <row r="553" spans="2:13" x14ac:dyDescent="0.35">
      <c r="B553" s="37">
        <v>550</v>
      </c>
      <c r="C553" s="39">
        <v>115.87663869100609</v>
      </c>
      <c r="D553" s="39">
        <v>88.354848998829908</v>
      </c>
      <c r="E553" s="39">
        <v>162.08488307713918</v>
      </c>
      <c r="F553" s="39">
        <v>80.48971135007703</v>
      </c>
      <c r="G553" s="39">
        <v>65.821656138400243</v>
      </c>
      <c r="H553" s="39">
        <v>117.01940904607058</v>
      </c>
      <c r="I553" s="39">
        <v>104.75340642824577</v>
      </c>
      <c r="J553" s="39">
        <v>55.572882830221715</v>
      </c>
      <c r="K553" s="39">
        <v>105.16848884398038</v>
      </c>
      <c r="L553" s="40">
        <v>93.643199976479679</v>
      </c>
      <c r="M553" s="40">
        <v>988.78512538045049</v>
      </c>
    </row>
    <row r="554" spans="2:13" x14ac:dyDescent="0.35">
      <c r="B554" s="37">
        <v>551</v>
      </c>
      <c r="C554" s="39">
        <v>134.80009325460995</v>
      </c>
      <c r="D554" s="39">
        <v>109.02141345812491</v>
      </c>
      <c r="E554" s="39">
        <v>65.972396513838078</v>
      </c>
      <c r="F554" s="39">
        <v>143.30635501276535</v>
      </c>
      <c r="G554" s="39">
        <v>134.20364394589282</v>
      </c>
      <c r="H554" s="39">
        <v>92.078372792275957</v>
      </c>
      <c r="I554" s="39">
        <v>104.05423751052314</v>
      </c>
      <c r="J554" s="39">
        <v>105.21161751346244</v>
      </c>
      <c r="K554" s="39">
        <v>105.68854338713618</v>
      </c>
      <c r="L554" s="40">
        <v>103.88067170707961</v>
      </c>
      <c r="M554" s="40">
        <v>1098.2173450957084</v>
      </c>
    </row>
    <row r="555" spans="2:13" x14ac:dyDescent="0.35">
      <c r="B555" s="37">
        <v>552</v>
      </c>
      <c r="C555" s="39">
        <v>107.16113645890671</v>
      </c>
      <c r="D555" s="39">
        <v>111.89215119375001</v>
      </c>
      <c r="E555" s="39">
        <v>114.68451985313109</v>
      </c>
      <c r="F555" s="39">
        <v>77.676302455208003</v>
      </c>
      <c r="G555" s="39">
        <v>81.086070318329689</v>
      </c>
      <c r="H555" s="39">
        <v>114.24551508580591</v>
      </c>
      <c r="I555" s="39">
        <v>118.73659472395646</v>
      </c>
      <c r="J555" s="39">
        <v>121.54381615245396</v>
      </c>
      <c r="K555" s="39">
        <v>80.524878159414854</v>
      </c>
      <c r="L555" s="40">
        <v>87.068076104669501</v>
      </c>
      <c r="M555" s="40">
        <v>1014.6190605056261</v>
      </c>
    </row>
    <row r="556" spans="2:13" x14ac:dyDescent="0.35">
      <c r="B556" s="37">
        <v>553</v>
      </c>
      <c r="C556" s="39">
        <v>98.420478748475901</v>
      </c>
      <c r="D556" s="39">
        <v>95.165738471878882</v>
      </c>
      <c r="E556" s="39">
        <v>92.683010063310945</v>
      </c>
      <c r="F556" s="39">
        <v>106.47001477585781</v>
      </c>
      <c r="G556" s="39">
        <v>129.52780483567867</v>
      </c>
      <c r="H556" s="39">
        <v>90.56729334446328</v>
      </c>
      <c r="I556" s="39">
        <v>90.994496618400333</v>
      </c>
      <c r="J556" s="39">
        <v>114.833009832564</v>
      </c>
      <c r="K556" s="39">
        <v>77.634126061989562</v>
      </c>
      <c r="L556" s="40">
        <v>94.127107749723734</v>
      </c>
      <c r="M556" s="40">
        <v>990.42308050234305</v>
      </c>
    </row>
    <row r="557" spans="2:13" x14ac:dyDescent="0.35">
      <c r="B557" s="37">
        <v>554</v>
      </c>
      <c r="C557" s="39">
        <v>134.61554028229185</v>
      </c>
      <c r="D557" s="39">
        <v>112.25554600676006</v>
      </c>
      <c r="E557" s="39">
        <v>127.76583194302688</v>
      </c>
      <c r="F557" s="39">
        <v>89.853742176740965</v>
      </c>
      <c r="G557" s="39">
        <v>96.87429827907134</v>
      </c>
      <c r="H557" s="39">
        <v>120.25771956115395</v>
      </c>
      <c r="I557" s="39">
        <v>92.853911460731581</v>
      </c>
      <c r="J557" s="39">
        <v>85.74790357908806</v>
      </c>
      <c r="K557" s="39">
        <v>119.23103945577567</v>
      </c>
      <c r="L557" s="40">
        <v>103.74494655326943</v>
      </c>
      <c r="M557" s="40">
        <v>1083.2004792979099</v>
      </c>
    </row>
    <row r="558" spans="2:13" x14ac:dyDescent="0.35">
      <c r="B558" s="37">
        <v>555</v>
      </c>
      <c r="C558" s="39">
        <v>99.465135980301113</v>
      </c>
      <c r="D558" s="39">
        <v>98.712916360322097</v>
      </c>
      <c r="E558" s="39">
        <v>106.33222883792048</v>
      </c>
      <c r="F558" s="39">
        <v>89.632133607516394</v>
      </c>
      <c r="G558" s="39">
        <v>87.888103129290144</v>
      </c>
      <c r="H558" s="39">
        <v>109.41657406843792</v>
      </c>
      <c r="I558" s="39">
        <v>109.31996577138264</v>
      </c>
      <c r="J558" s="39">
        <v>133.08940035557546</v>
      </c>
      <c r="K558" s="39">
        <v>106.58848551062809</v>
      </c>
      <c r="L558" s="40">
        <v>114.07513597920253</v>
      </c>
      <c r="M558" s="40">
        <v>1054.5200796005768</v>
      </c>
    </row>
    <row r="559" spans="2:13" x14ac:dyDescent="0.35">
      <c r="B559" s="37">
        <v>556</v>
      </c>
      <c r="C559" s="39">
        <v>115.70580694588558</v>
      </c>
      <c r="D559" s="39">
        <v>119.15334526644786</v>
      </c>
      <c r="E559" s="39">
        <v>115.84092140673481</v>
      </c>
      <c r="F559" s="39">
        <v>85.668761949982425</v>
      </c>
      <c r="G559" s="39">
        <v>121.37466920671805</v>
      </c>
      <c r="H559" s="39">
        <v>156.79255481319046</v>
      </c>
      <c r="I559" s="39">
        <v>103.75429832843366</v>
      </c>
      <c r="J559" s="39">
        <v>123.00214725391315</v>
      </c>
      <c r="K559" s="39">
        <v>108.84685918632978</v>
      </c>
      <c r="L559" s="40">
        <v>102.83865003914588</v>
      </c>
      <c r="M559" s="40">
        <v>1152.9780143967816</v>
      </c>
    </row>
    <row r="560" spans="2:13" x14ac:dyDescent="0.35">
      <c r="B560" s="37">
        <v>557</v>
      </c>
      <c r="C560" s="39">
        <v>129.65162346202345</v>
      </c>
      <c r="D560" s="39">
        <v>102.18902576812688</v>
      </c>
      <c r="E560" s="39">
        <v>133.68274014551582</v>
      </c>
      <c r="F560" s="39">
        <v>90.345904681472661</v>
      </c>
      <c r="G560" s="39">
        <v>89.919872471416085</v>
      </c>
      <c r="H560" s="39">
        <v>89.352504580187073</v>
      </c>
      <c r="I560" s="39">
        <v>87.846297027599007</v>
      </c>
      <c r="J560" s="39">
        <v>91.494102757659491</v>
      </c>
      <c r="K560" s="39">
        <v>132.65632289039601</v>
      </c>
      <c r="L560" s="40">
        <v>109.16498435204333</v>
      </c>
      <c r="M560" s="40">
        <v>1056.3033781364397</v>
      </c>
    </row>
    <row r="561" spans="2:13" x14ac:dyDescent="0.35">
      <c r="B561" s="37">
        <v>558</v>
      </c>
      <c r="C561" s="39">
        <v>114.84656400751652</v>
      </c>
      <c r="D561" s="39">
        <v>117.37287537322165</v>
      </c>
      <c r="E561" s="39">
        <v>105.14933227540521</v>
      </c>
      <c r="F561" s="39">
        <v>128.07806367522824</v>
      </c>
      <c r="G561" s="39">
        <v>104.38862618764307</v>
      </c>
      <c r="H561" s="39">
        <v>81.986948474321025</v>
      </c>
      <c r="I561" s="39">
        <v>108.87324271106425</v>
      </c>
      <c r="J561" s="39">
        <v>84.477546220541598</v>
      </c>
      <c r="K561" s="39">
        <v>125.06970276513897</v>
      </c>
      <c r="L561" s="40">
        <v>76.124140971353867</v>
      </c>
      <c r="M561" s="40">
        <v>1046.3670426614344</v>
      </c>
    </row>
    <row r="562" spans="2:13" x14ac:dyDescent="0.35">
      <c r="B562" s="37">
        <v>559</v>
      </c>
      <c r="C562" s="39">
        <v>99.396825292763182</v>
      </c>
      <c r="D562" s="39">
        <v>112.91337306325386</v>
      </c>
      <c r="E562" s="39">
        <v>71.040803742012841</v>
      </c>
      <c r="F562" s="39">
        <v>72.032039858500823</v>
      </c>
      <c r="G562" s="39">
        <v>127.20648862115691</v>
      </c>
      <c r="H562" s="39">
        <v>100.40737556670211</v>
      </c>
      <c r="I562" s="39">
        <v>129.45756893111678</v>
      </c>
      <c r="J562" s="39">
        <v>101.7121979414754</v>
      </c>
      <c r="K562" s="39">
        <v>86.567503410936666</v>
      </c>
      <c r="L562" s="40">
        <v>104.44059725629874</v>
      </c>
      <c r="M562" s="40">
        <v>1005.1747736842173</v>
      </c>
    </row>
    <row r="563" spans="2:13" x14ac:dyDescent="0.35">
      <c r="B563" s="37">
        <v>560</v>
      </c>
      <c r="C563" s="39">
        <v>76.28691652845194</v>
      </c>
      <c r="D563" s="39">
        <v>118.28897367348456</v>
      </c>
      <c r="E563" s="39">
        <v>125.18450511636958</v>
      </c>
      <c r="F563" s="39">
        <v>113.51494434786585</v>
      </c>
      <c r="G563" s="39">
        <v>116.33993283532521</v>
      </c>
      <c r="H563" s="39">
        <v>100.80362002277877</v>
      </c>
      <c r="I563" s="39">
        <v>150.92871976539092</v>
      </c>
      <c r="J563" s="39">
        <v>105.44226789208894</v>
      </c>
      <c r="K563" s="39">
        <v>103.15353201086306</v>
      </c>
      <c r="L563" s="40">
        <v>88.302134244601504</v>
      </c>
      <c r="M563" s="40">
        <v>1098.2455464372204</v>
      </c>
    </row>
    <row r="564" spans="2:13" x14ac:dyDescent="0.35">
      <c r="B564" s="37">
        <v>561</v>
      </c>
      <c r="C564" s="39">
        <v>115.919588863863</v>
      </c>
      <c r="D564" s="39">
        <v>98.699218579177</v>
      </c>
      <c r="E564" s="39">
        <v>76.674851674026371</v>
      </c>
      <c r="F564" s="39">
        <v>83.229938266389837</v>
      </c>
      <c r="G564" s="39">
        <v>100.63050195672986</v>
      </c>
      <c r="H564" s="39">
        <v>103.91816090230922</v>
      </c>
      <c r="I564" s="39">
        <v>94.195112322580925</v>
      </c>
      <c r="J564" s="39">
        <v>93.574323519226624</v>
      </c>
      <c r="K564" s="39">
        <v>97.645492113256665</v>
      </c>
      <c r="L564" s="40">
        <v>97.03645932024412</v>
      </c>
      <c r="M564" s="40">
        <v>961.52364751780351</v>
      </c>
    </row>
    <row r="565" spans="2:13" x14ac:dyDescent="0.35">
      <c r="B565" s="37">
        <v>562</v>
      </c>
      <c r="C565" s="39">
        <v>88.337290222191029</v>
      </c>
      <c r="D565" s="39">
        <v>96.395181560560459</v>
      </c>
      <c r="E565" s="39">
        <v>98.927399685134148</v>
      </c>
      <c r="F565" s="39">
        <v>79.322005231189806</v>
      </c>
      <c r="G565" s="39">
        <v>100.16612160977488</v>
      </c>
      <c r="H565" s="39">
        <v>88.231667609046013</v>
      </c>
      <c r="I565" s="39">
        <v>98.648985248830414</v>
      </c>
      <c r="J565" s="39">
        <v>90.749609260668038</v>
      </c>
      <c r="K565" s="39">
        <v>108.66804640893574</v>
      </c>
      <c r="L565" s="40">
        <v>112.49696607148852</v>
      </c>
      <c r="M565" s="40">
        <v>961.94327290781905</v>
      </c>
    </row>
    <row r="566" spans="2:13" x14ac:dyDescent="0.35">
      <c r="B566" s="37">
        <v>563</v>
      </c>
      <c r="C566" s="39">
        <v>159.45334866395291</v>
      </c>
      <c r="D566" s="39">
        <v>108.94723785313303</v>
      </c>
      <c r="E566" s="39">
        <v>79.594118672889337</v>
      </c>
      <c r="F566" s="39">
        <v>57.010249991226225</v>
      </c>
      <c r="G566" s="39">
        <v>108.24608770760318</v>
      </c>
      <c r="H566" s="39">
        <v>98.922838327009586</v>
      </c>
      <c r="I566" s="39">
        <v>112.93811096211981</v>
      </c>
      <c r="J566" s="39">
        <v>112.32770595956723</v>
      </c>
      <c r="K566" s="39">
        <v>160.11338458353626</v>
      </c>
      <c r="L566" s="40">
        <v>88.459934877616746</v>
      </c>
      <c r="M566" s="40">
        <v>1086.0130175986542</v>
      </c>
    </row>
    <row r="567" spans="2:13" x14ac:dyDescent="0.35">
      <c r="B567" s="37">
        <v>564</v>
      </c>
      <c r="C567" s="39">
        <v>109.90455551868962</v>
      </c>
      <c r="D567" s="39">
        <v>96.753632140051764</v>
      </c>
      <c r="E567" s="39">
        <v>119.99262189140491</v>
      </c>
      <c r="F567" s="39">
        <v>108.61041415334448</v>
      </c>
      <c r="G567" s="39">
        <v>76.275349725564766</v>
      </c>
      <c r="H567" s="39">
        <v>41.953718748646473</v>
      </c>
      <c r="I567" s="39">
        <v>124.35124177973536</v>
      </c>
      <c r="J567" s="39">
        <v>65.410603622497391</v>
      </c>
      <c r="K567" s="39">
        <v>106.15084461739229</v>
      </c>
      <c r="L567" s="40">
        <v>111.3948607539745</v>
      </c>
      <c r="M567" s="40">
        <v>960.79784295130162</v>
      </c>
    </row>
    <row r="568" spans="2:13" x14ac:dyDescent="0.35">
      <c r="B568" s="37">
        <v>565</v>
      </c>
      <c r="C568" s="39">
        <v>94.649159980003276</v>
      </c>
      <c r="D568" s="39">
        <v>76.898363187650418</v>
      </c>
      <c r="E568" s="39">
        <v>89.941880364934377</v>
      </c>
      <c r="F568" s="39">
        <v>115.69872222523144</v>
      </c>
      <c r="G568" s="39">
        <v>70.060917755175396</v>
      </c>
      <c r="H568" s="39">
        <v>80.725638809819358</v>
      </c>
      <c r="I568" s="39">
        <v>142.18441675232597</v>
      </c>
      <c r="J568" s="39">
        <v>146.83028621233265</v>
      </c>
      <c r="K568" s="39">
        <v>93.707055162287944</v>
      </c>
      <c r="L568" s="40">
        <v>115.69164014119288</v>
      </c>
      <c r="M568" s="40">
        <v>1026.3880805909537</v>
      </c>
    </row>
    <row r="569" spans="2:13" x14ac:dyDescent="0.35">
      <c r="B569" s="37">
        <v>566</v>
      </c>
      <c r="C569" s="39">
        <v>83.086795911191317</v>
      </c>
      <c r="D569" s="39">
        <v>107.24149489783699</v>
      </c>
      <c r="E569" s="39">
        <v>112.50910421359465</v>
      </c>
      <c r="F569" s="39">
        <v>49.473408956221704</v>
      </c>
      <c r="G569" s="39">
        <v>109.40045043612049</v>
      </c>
      <c r="H569" s="39">
        <v>109.43270665553676</v>
      </c>
      <c r="I569" s="39">
        <v>118.37920317261046</v>
      </c>
      <c r="J569" s="39">
        <v>73.25946477421779</v>
      </c>
      <c r="K569" s="39">
        <v>98.931960957132461</v>
      </c>
      <c r="L569" s="40">
        <v>101.56122963183753</v>
      </c>
      <c r="M569" s="40">
        <v>963.27581960630005</v>
      </c>
    </row>
    <row r="570" spans="2:13" x14ac:dyDescent="0.35">
      <c r="B570" s="37">
        <v>567</v>
      </c>
      <c r="C570" s="39">
        <v>108.79942581504093</v>
      </c>
      <c r="D570" s="39">
        <v>82.611595908158378</v>
      </c>
      <c r="E570" s="39">
        <v>71.488611436375564</v>
      </c>
      <c r="F570" s="39">
        <v>109.41657406843792</v>
      </c>
      <c r="G570" s="39">
        <v>73.682428674079588</v>
      </c>
      <c r="H570" s="39">
        <v>114.03601671927089</v>
      </c>
      <c r="I570" s="39">
        <v>128.60961279969018</v>
      </c>
      <c r="J570" s="39">
        <v>98.804211575776122</v>
      </c>
      <c r="K570" s="39">
        <v>122.88144692023255</v>
      </c>
      <c r="L570" s="40">
        <v>100.93579796268234</v>
      </c>
      <c r="M570" s="40">
        <v>1011.2657218797444</v>
      </c>
    </row>
    <row r="571" spans="2:13" x14ac:dyDescent="0.35">
      <c r="B571" s="37">
        <v>568</v>
      </c>
      <c r="C571" s="39">
        <v>100.89932915716429</v>
      </c>
      <c r="D571" s="39">
        <v>99.820224012739175</v>
      </c>
      <c r="E571" s="39">
        <v>124.65651097984887</v>
      </c>
      <c r="F571" s="39">
        <v>103.92753648503913</v>
      </c>
      <c r="G571" s="39">
        <v>118.37098072596123</v>
      </c>
      <c r="H571" s="39">
        <v>90.443310131561063</v>
      </c>
      <c r="I571" s="39">
        <v>99.164480257014588</v>
      </c>
      <c r="J571" s="39">
        <v>101.67101040114072</v>
      </c>
      <c r="K571" s="39">
        <v>119.821273281366</v>
      </c>
      <c r="L571" s="40">
        <v>120.06531647663131</v>
      </c>
      <c r="M571" s="40">
        <v>1078.8399719084662</v>
      </c>
    </row>
    <row r="572" spans="2:13" x14ac:dyDescent="0.35">
      <c r="B572" s="37">
        <v>569</v>
      </c>
      <c r="C572" s="39">
        <v>143.04193622312317</v>
      </c>
      <c r="D572" s="39">
        <v>69.598775733517243</v>
      </c>
      <c r="E572" s="39">
        <v>121.83672095816907</v>
      </c>
      <c r="F572" s="39">
        <v>90.578049398673556</v>
      </c>
      <c r="G572" s="39">
        <v>81.263405276043542</v>
      </c>
      <c r="H572" s="39">
        <v>113.68720751657979</v>
      </c>
      <c r="I572" s="39">
        <v>116.27408163604296</v>
      </c>
      <c r="J572" s="39">
        <v>97.332222032295476</v>
      </c>
      <c r="K572" s="39">
        <v>92.41499638173525</v>
      </c>
      <c r="L572" s="40">
        <v>86.706313736804304</v>
      </c>
      <c r="M572" s="40">
        <v>1012.7337088929844</v>
      </c>
    </row>
    <row r="573" spans="2:13" x14ac:dyDescent="0.35">
      <c r="B573" s="37">
        <v>570</v>
      </c>
      <c r="C573" s="39">
        <v>92.226686097313689</v>
      </c>
      <c r="D573" s="39">
        <v>129.06078448825346</v>
      </c>
      <c r="E573" s="39">
        <v>111.95726718396547</v>
      </c>
      <c r="F573" s="39">
        <v>75.107055159748867</v>
      </c>
      <c r="G573" s="39">
        <v>92.303150389827394</v>
      </c>
      <c r="H573" s="39">
        <v>88.674533389884871</v>
      </c>
      <c r="I573" s="39">
        <v>127.73500141765757</v>
      </c>
      <c r="J573" s="39">
        <v>105.57731958044064</v>
      </c>
      <c r="K573" s="39">
        <v>104.04954048856183</v>
      </c>
      <c r="L573" s="40">
        <v>70.594864278726561</v>
      </c>
      <c r="M573" s="40">
        <v>997.28620247438039</v>
      </c>
    </row>
    <row r="574" spans="2:13" x14ac:dyDescent="0.35">
      <c r="B574" s="37">
        <v>571</v>
      </c>
      <c r="C574" s="39">
        <v>140.29690630522688</v>
      </c>
      <c r="D574" s="39">
        <v>99.774708430941928</v>
      </c>
      <c r="E574" s="39">
        <v>104.26125116807896</v>
      </c>
      <c r="F574" s="39">
        <v>116.89808296029103</v>
      </c>
      <c r="G574" s="39">
        <v>88.500679140085907</v>
      </c>
      <c r="H574" s="39">
        <v>97.249133659346342</v>
      </c>
      <c r="I574" s="39">
        <v>76.26377375652946</v>
      </c>
      <c r="J574" s="39">
        <v>91.211105033205968</v>
      </c>
      <c r="K574" s="39">
        <v>115.04415025817531</v>
      </c>
      <c r="L574" s="40">
        <v>119.20510083298443</v>
      </c>
      <c r="M574" s="40">
        <v>1048.7048915448663</v>
      </c>
    </row>
    <row r="575" spans="2:13" x14ac:dyDescent="0.35">
      <c r="B575" s="37">
        <v>572</v>
      </c>
      <c r="C575" s="39">
        <v>90.545769257713658</v>
      </c>
      <c r="D575" s="39">
        <v>120.23009159086327</v>
      </c>
      <c r="E575" s="39">
        <v>104.41696840369859</v>
      </c>
      <c r="F575" s="39">
        <v>79.907338177370704</v>
      </c>
      <c r="G575" s="39">
        <v>87.308038992123699</v>
      </c>
      <c r="H575" s="39">
        <v>83.725918363957035</v>
      </c>
      <c r="I575" s="39">
        <v>97.962463255215724</v>
      </c>
      <c r="J575" s="39">
        <v>96.83718914646073</v>
      </c>
      <c r="K575" s="39">
        <v>108.68902989598239</v>
      </c>
      <c r="L575" s="40">
        <v>105.47117557875139</v>
      </c>
      <c r="M575" s="40">
        <v>975.09398266213714</v>
      </c>
    </row>
    <row r="576" spans="2:13" x14ac:dyDescent="0.35">
      <c r="B576" s="37">
        <v>573</v>
      </c>
      <c r="C576" s="39">
        <v>117.28770997308675</v>
      </c>
      <c r="D576" s="39">
        <v>71.537454805143526</v>
      </c>
      <c r="E576" s="39">
        <v>106.27822277501016</v>
      </c>
      <c r="F576" s="39">
        <v>100.53031033013231</v>
      </c>
      <c r="G576" s="39">
        <v>124.73075257809295</v>
      </c>
      <c r="H576" s="39">
        <v>97.594879399860588</v>
      </c>
      <c r="I576" s="39">
        <v>76.28691652845194</v>
      </c>
      <c r="J576" s="39">
        <v>82.337604384740089</v>
      </c>
      <c r="K576" s="39">
        <v>103.6888621061991</v>
      </c>
      <c r="L576" s="40">
        <v>68.601955658294543</v>
      </c>
      <c r="M576" s="40">
        <v>948.87466853901174</v>
      </c>
    </row>
    <row r="577" spans="2:13" x14ac:dyDescent="0.35">
      <c r="B577" s="37">
        <v>574</v>
      </c>
      <c r="C577" s="39">
        <v>98.040431980195279</v>
      </c>
      <c r="D577" s="39">
        <v>100.27536080510451</v>
      </c>
      <c r="E577" s="39">
        <v>82.258528295143932</v>
      </c>
      <c r="F577" s="39">
        <v>102.73701326756189</v>
      </c>
      <c r="G577" s="39">
        <v>136.11550014733766</v>
      </c>
      <c r="H577" s="39">
        <v>77.324760571694171</v>
      </c>
      <c r="I577" s="39">
        <v>92.011677561019567</v>
      </c>
      <c r="J577" s="39">
        <v>112.24954284159055</v>
      </c>
      <c r="K577" s="39">
        <v>119.54553115245002</v>
      </c>
      <c r="L577" s="40">
        <v>141.75419288756669</v>
      </c>
      <c r="M577" s="40">
        <v>1062.3125395096645</v>
      </c>
    </row>
    <row r="578" spans="2:13" x14ac:dyDescent="0.35">
      <c r="B578" s="37">
        <v>575</v>
      </c>
      <c r="C578" s="39">
        <v>72.704352768080881</v>
      </c>
      <c r="D578" s="39">
        <v>125.46911619219912</v>
      </c>
      <c r="E578" s="39">
        <v>92.231788961232766</v>
      </c>
      <c r="F578" s="39">
        <v>99.660910792864101</v>
      </c>
      <c r="G578" s="39">
        <v>112.79624301399312</v>
      </c>
      <c r="H578" s="39">
        <v>63.676084562405919</v>
      </c>
      <c r="I578" s="39">
        <v>90.318788366203805</v>
      </c>
      <c r="J578" s="39">
        <v>90.421693165500585</v>
      </c>
      <c r="K578" s="39">
        <v>84.554593549425832</v>
      </c>
      <c r="L578" s="40">
        <v>80.629928522679208</v>
      </c>
      <c r="M578" s="40">
        <v>912.46349989458531</v>
      </c>
    </row>
    <row r="579" spans="2:13" x14ac:dyDescent="0.35">
      <c r="B579" s="37">
        <v>576</v>
      </c>
      <c r="C579" s="39">
        <v>106.38138566651145</v>
      </c>
      <c r="D579" s="39">
        <v>84.866628652340921</v>
      </c>
      <c r="E579" s="39">
        <v>115.76257997178131</v>
      </c>
      <c r="F579" s="39">
        <v>84.030178483789271</v>
      </c>
      <c r="G579" s="39">
        <v>126.37322516787214</v>
      </c>
      <c r="H579" s="39">
        <v>121.09031765504477</v>
      </c>
      <c r="I579" s="39">
        <v>91.284720901095781</v>
      </c>
      <c r="J579" s="39">
        <v>139.60980928835164</v>
      </c>
      <c r="K579" s="39">
        <v>97.184458979112662</v>
      </c>
      <c r="L579" s="40">
        <v>76.493570562890213</v>
      </c>
      <c r="M579" s="40">
        <v>1043.07687532879</v>
      </c>
    </row>
    <row r="580" spans="2:13" x14ac:dyDescent="0.35">
      <c r="B580" s="37">
        <v>577</v>
      </c>
      <c r="C580" s="39">
        <v>131.50002836673909</v>
      </c>
      <c r="D580" s="39">
        <v>107.20129394862052</v>
      </c>
      <c r="E580" s="39">
        <v>75.660835240143726</v>
      </c>
      <c r="F580" s="39">
        <v>70.888128920438987</v>
      </c>
      <c r="G580" s="39">
        <v>169.86239806354195</v>
      </c>
      <c r="H580" s="39">
        <v>68.272726753780105</v>
      </c>
      <c r="I580" s="39">
        <v>106.55883546518274</v>
      </c>
      <c r="J580" s="39">
        <v>174.35221617405955</v>
      </c>
      <c r="K580" s="39">
        <v>95.75759659177686</v>
      </c>
      <c r="L580" s="40">
        <v>92.465718562839811</v>
      </c>
      <c r="M580" s="40">
        <v>1092.5197780871233</v>
      </c>
    </row>
    <row r="581" spans="2:13" x14ac:dyDescent="0.35">
      <c r="B581" s="37">
        <v>578</v>
      </c>
      <c r="C581" s="39">
        <v>119.00757545577933</v>
      </c>
      <c r="D581" s="39">
        <v>135.34293337580115</v>
      </c>
      <c r="E581" s="39">
        <v>99.902148680044348</v>
      </c>
      <c r="F581" s="39">
        <v>118.55280012960601</v>
      </c>
      <c r="G581" s="39">
        <v>70.905179610590608</v>
      </c>
      <c r="H581" s="39">
        <v>96.058397663869954</v>
      </c>
      <c r="I581" s="39">
        <v>95.776438599262988</v>
      </c>
      <c r="J581" s="39">
        <v>86.03551085814334</v>
      </c>
      <c r="K581" s="39">
        <v>103.10715336015038</v>
      </c>
      <c r="L581" s="40">
        <v>95.93636741950057</v>
      </c>
      <c r="M581" s="40">
        <v>1020.6245051527487</v>
      </c>
    </row>
    <row r="582" spans="2:13" x14ac:dyDescent="0.35">
      <c r="B582" s="37">
        <v>579</v>
      </c>
      <c r="C582" s="39">
        <v>102.43734100706548</v>
      </c>
      <c r="D582" s="39">
        <v>106.67756683754259</v>
      </c>
      <c r="E582" s="39">
        <v>109.16498435204333</v>
      </c>
      <c r="F582" s="39">
        <v>86.567503410936666</v>
      </c>
      <c r="G582" s="39">
        <v>86.700023508671734</v>
      </c>
      <c r="H582" s="39">
        <v>96.902119280244619</v>
      </c>
      <c r="I582" s="39">
        <v>84.866628652340921</v>
      </c>
      <c r="J582" s="39">
        <v>32.083539336467481</v>
      </c>
      <c r="K582" s="39">
        <v>114.08819218345381</v>
      </c>
      <c r="L582" s="40">
        <v>77.281584378107496</v>
      </c>
      <c r="M582" s="40">
        <v>896.76948294687406</v>
      </c>
    </row>
    <row r="583" spans="2:13" x14ac:dyDescent="0.35">
      <c r="B583" s="37">
        <v>580</v>
      </c>
      <c r="C583" s="39">
        <v>123.63237109358984</v>
      </c>
      <c r="D583" s="39">
        <v>121.19756389469997</v>
      </c>
      <c r="E583" s="39">
        <v>99.806569505800994</v>
      </c>
      <c r="F583" s="39">
        <v>86.856734947530072</v>
      </c>
      <c r="G583" s="39">
        <v>92.53154964507381</v>
      </c>
      <c r="H583" s="39">
        <v>89.826140395499351</v>
      </c>
      <c r="I583" s="39">
        <v>81.849541685075692</v>
      </c>
      <c r="J583" s="39">
        <v>40.966527201318172</v>
      </c>
      <c r="K583" s="39">
        <v>107.80905506716479</v>
      </c>
      <c r="L583" s="40">
        <v>103.00057909888177</v>
      </c>
      <c r="M583" s="40">
        <v>947.4766325346344</v>
      </c>
    </row>
    <row r="584" spans="2:13" x14ac:dyDescent="0.35">
      <c r="B584" s="37">
        <v>581</v>
      </c>
      <c r="C584" s="39">
        <v>68.962577497192768</v>
      </c>
      <c r="D584" s="39">
        <v>132.74628014676503</v>
      </c>
      <c r="E584" s="39">
        <v>93.401626306682758</v>
      </c>
      <c r="F584" s="39">
        <v>117.23372584649464</v>
      </c>
      <c r="G584" s="39">
        <v>106.35680002352035</v>
      </c>
      <c r="H584" s="39">
        <v>137.13040507936049</v>
      </c>
      <c r="I584" s="39">
        <v>105.20203019434422</v>
      </c>
      <c r="J584" s="39">
        <v>104.79144103109645</v>
      </c>
      <c r="K584" s="39">
        <v>95.94106512564359</v>
      </c>
      <c r="L584" s="40">
        <v>86.421417106834156</v>
      </c>
      <c r="M584" s="40">
        <v>1048.1873683579347</v>
      </c>
    </row>
    <row r="585" spans="2:13" x14ac:dyDescent="0.35">
      <c r="B585" s="37">
        <v>582</v>
      </c>
      <c r="C585" s="39">
        <v>142.38071250984822</v>
      </c>
      <c r="D585" s="39">
        <v>128.57679126003154</v>
      </c>
      <c r="E585" s="39">
        <v>96.488449268762551</v>
      </c>
      <c r="F585" s="39">
        <v>97.507401278597499</v>
      </c>
      <c r="G585" s="39">
        <v>69.390143817229657</v>
      </c>
      <c r="H585" s="39">
        <v>119.07601369444087</v>
      </c>
      <c r="I585" s="39">
        <v>81.841424639571073</v>
      </c>
      <c r="J585" s="39">
        <v>74.478514061785162</v>
      </c>
      <c r="K585" s="39">
        <v>50.051718226923164</v>
      </c>
      <c r="L585" s="40">
        <v>143.79764976942781</v>
      </c>
      <c r="M585" s="40">
        <v>1003.5888185266176</v>
      </c>
    </row>
    <row r="586" spans="2:13" x14ac:dyDescent="0.35">
      <c r="B586" s="37">
        <v>583</v>
      </c>
      <c r="C586" s="39">
        <v>94.229076516515221</v>
      </c>
      <c r="D586" s="39">
        <v>88.343144567841037</v>
      </c>
      <c r="E586" s="39">
        <v>122.35531878368089</v>
      </c>
      <c r="F586" s="39">
        <v>87.216050709394608</v>
      </c>
      <c r="G586" s="39">
        <v>102.01459989499365</v>
      </c>
      <c r="H586" s="39">
        <v>59.408390056078744</v>
      </c>
      <c r="I586" s="39">
        <v>92.425146620835918</v>
      </c>
      <c r="J586" s="39">
        <v>82.549344206859445</v>
      </c>
      <c r="K586" s="39">
        <v>117.27998790572613</v>
      </c>
      <c r="L586" s="40">
        <v>107.64088212768148</v>
      </c>
      <c r="M586" s="40">
        <v>953.46194138960709</v>
      </c>
    </row>
    <row r="587" spans="2:13" x14ac:dyDescent="0.35">
      <c r="B587" s="37">
        <v>584</v>
      </c>
      <c r="C587" s="39">
        <v>119.79438329166088</v>
      </c>
      <c r="D587" s="39">
        <v>102.7878178192647</v>
      </c>
      <c r="E587" s="39">
        <v>89.526223281071054</v>
      </c>
      <c r="F587" s="39">
        <v>110.63625293353881</v>
      </c>
      <c r="G587" s="39">
        <v>147.12206765979337</v>
      </c>
      <c r="H587" s="39">
        <v>112.53339995557701</v>
      </c>
      <c r="I587" s="39">
        <v>97.88444678892894</v>
      </c>
      <c r="J587" s="39">
        <v>94.769202387954948</v>
      </c>
      <c r="K587" s="39">
        <v>106.65775387264721</v>
      </c>
      <c r="L587" s="40">
        <v>109.58912144362807</v>
      </c>
      <c r="M587" s="40">
        <v>1091.300669434065</v>
      </c>
    </row>
    <row r="588" spans="2:13" x14ac:dyDescent="0.35">
      <c r="B588" s="37">
        <v>585</v>
      </c>
      <c r="C588" s="39">
        <v>90.318788366203805</v>
      </c>
      <c r="D588" s="39">
        <v>96.637435829841252</v>
      </c>
      <c r="E588" s="39">
        <v>123.5864488180883</v>
      </c>
      <c r="F588" s="39">
        <v>82.21885543799884</v>
      </c>
      <c r="G588" s="39">
        <v>87.111337247874843</v>
      </c>
      <c r="H588" s="39">
        <v>89.609871737109927</v>
      </c>
      <c r="I588" s="39">
        <v>97.059600393569966</v>
      </c>
      <c r="J588" s="39">
        <v>86.235779119725052</v>
      </c>
      <c r="K588" s="39">
        <v>89.436705578124219</v>
      </c>
      <c r="L588" s="40">
        <v>105.10625617717145</v>
      </c>
      <c r="M588" s="40">
        <v>947.32107870570781</v>
      </c>
    </row>
    <row r="589" spans="2:13" x14ac:dyDescent="0.35">
      <c r="B589" s="37">
        <v>586</v>
      </c>
      <c r="C589" s="39">
        <v>106.74699001422873</v>
      </c>
      <c r="D589" s="39">
        <v>167.91646066353218</v>
      </c>
      <c r="E589" s="39">
        <v>97.502795156095644</v>
      </c>
      <c r="F589" s="39">
        <v>116.59084937117512</v>
      </c>
      <c r="G589" s="39">
        <v>118.03722026085417</v>
      </c>
      <c r="H589" s="39">
        <v>139.60980928835164</v>
      </c>
      <c r="I589" s="39">
        <v>115.96982151621073</v>
      </c>
      <c r="J589" s="39">
        <v>91.216369111970209</v>
      </c>
      <c r="K589" s="39">
        <v>109.19698292291237</v>
      </c>
      <c r="L589" s="40">
        <v>106.19979128608969</v>
      </c>
      <c r="M589" s="40">
        <v>1168.9870895914205</v>
      </c>
    </row>
    <row r="590" spans="2:13" x14ac:dyDescent="0.35">
      <c r="B590" s="37">
        <v>587</v>
      </c>
      <c r="C590" s="39">
        <v>123.94618058622535</v>
      </c>
      <c r="D590" s="39">
        <v>82.003042178883376</v>
      </c>
      <c r="E590" s="39">
        <v>70.006312926862364</v>
      </c>
      <c r="F590" s="39">
        <v>59.577673763830838</v>
      </c>
      <c r="G590" s="39">
        <v>115.67748387159584</v>
      </c>
      <c r="H590" s="39">
        <v>85.549470249752346</v>
      </c>
      <c r="I590" s="39">
        <v>121.73508647981167</v>
      </c>
      <c r="J590" s="39">
        <v>117.13390184670673</v>
      </c>
      <c r="K590" s="39">
        <v>79.631288344307833</v>
      </c>
      <c r="L590" s="40">
        <v>81.488693910525413</v>
      </c>
      <c r="M590" s="40">
        <v>936.74913415850176</v>
      </c>
    </row>
    <row r="591" spans="2:13" x14ac:dyDescent="0.35">
      <c r="B591" s="37">
        <v>588</v>
      </c>
      <c r="C591" s="39">
        <v>123.72465027443523</v>
      </c>
      <c r="D591" s="39">
        <v>113.75136577167464</v>
      </c>
      <c r="E591" s="39">
        <v>95.184773950877414</v>
      </c>
      <c r="F591" s="39">
        <v>120.96451489271303</v>
      </c>
      <c r="G591" s="39">
        <v>132.15102276336648</v>
      </c>
      <c r="H591" s="39">
        <v>114.49044999924811</v>
      </c>
      <c r="I591" s="39">
        <v>123.20179891810012</v>
      </c>
      <c r="J591" s="39">
        <v>108.76784402366852</v>
      </c>
      <c r="K591" s="39">
        <v>82.10728764001891</v>
      </c>
      <c r="L591" s="40">
        <v>68.84348292752594</v>
      </c>
      <c r="M591" s="40">
        <v>1083.1871911616283</v>
      </c>
    </row>
    <row r="592" spans="2:13" x14ac:dyDescent="0.35">
      <c r="B592" s="37">
        <v>589</v>
      </c>
      <c r="C592" s="39">
        <v>126.16566356774531</v>
      </c>
      <c r="D592" s="39">
        <v>82.463387657220309</v>
      </c>
      <c r="E592" s="39">
        <v>125.52148593821484</v>
      </c>
      <c r="F592" s="39">
        <v>114.72490762648356</v>
      </c>
      <c r="G592" s="39">
        <v>87.935790103508523</v>
      </c>
      <c r="H592" s="39">
        <v>97.239897150532542</v>
      </c>
      <c r="I592" s="39">
        <v>88.921615135515708</v>
      </c>
      <c r="J592" s="39">
        <v>84.603463618398294</v>
      </c>
      <c r="K592" s="39">
        <v>91.908810965473521</v>
      </c>
      <c r="L592" s="40">
        <v>93.063954713923195</v>
      </c>
      <c r="M592" s="40">
        <v>992.54897647701591</v>
      </c>
    </row>
    <row r="593" spans="2:13" x14ac:dyDescent="0.35">
      <c r="B593" s="37">
        <v>590</v>
      </c>
      <c r="C593" s="39">
        <v>115.41746553508199</v>
      </c>
      <c r="D593" s="39">
        <v>98.035846872590554</v>
      </c>
      <c r="E593" s="39">
        <v>103.51155073123748</v>
      </c>
      <c r="F593" s="39">
        <v>104.72489765717488</v>
      </c>
      <c r="G593" s="39">
        <v>87.834338641165033</v>
      </c>
      <c r="H593" s="39">
        <v>119.17057915149189</v>
      </c>
      <c r="I593" s="39">
        <v>76.708594795626865</v>
      </c>
      <c r="J593" s="39">
        <v>111.42963133702196</v>
      </c>
      <c r="K593" s="39">
        <v>86.235779119725052</v>
      </c>
      <c r="L593" s="40">
        <v>76.26377375652946</v>
      </c>
      <c r="M593" s="40">
        <v>979.33245759764509</v>
      </c>
    </row>
    <row r="594" spans="2:13" x14ac:dyDescent="0.35">
      <c r="B594" s="37">
        <v>591</v>
      </c>
      <c r="C594" s="39">
        <v>70.401583921834387</v>
      </c>
      <c r="D594" s="39">
        <v>115.47338795553159</v>
      </c>
      <c r="E594" s="39">
        <v>90.824353285129405</v>
      </c>
      <c r="F594" s="39">
        <v>104.11062856538283</v>
      </c>
      <c r="G594" s="39">
        <v>68.314343285749828</v>
      </c>
      <c r="H594" s="39">
        <v>109.56749631183392</v>
      </c>
      <c r="I594" s="39">
        <v>115.97700857659287</v>
      </c>
      <c r="J594" s="39">
        <v>122.1457491234335</v>
      </c>
      <c r="K594" s="39">
        <v>88.078272837104876</v>
      </c>
      <c r="L594" s="40">
        <v>59.744612036549938</v>
      </c>
      <c r="M594" s="40">
        <v>944.63743589914316</v>
      </c>
    </row>
    <row r="595" spans="2:13" x14ac:dyDescent="0.35">
      <c r="B595" s="37">
        <v>592</v>
      </c>
      <c r="C595" s="39">
        <v>152.11210267548472</v>
      </c>
      <c r="D595" s="39">
        <v>89.177620346740198</v>
      </c>
      <c r="E595" s="39">
        <v>135.34293337580115</v>
      </c>
      <c r="F595" s="39">
        <v>94.024907714184323</v>
      </c>
      <c r="G595" s="39">
        <v>84.208969709799277</v>
      </c>
      <c r="H595" s="39">
        <v>136.05659240096659</v>
      </c>
      <c r="I595" s="39">
        <v>90.193717025277564</v>
      </c>
      <c r="J595" s="39">
        <v>102.62164847821241</v>
      </c>
      <c r="K595" s="39">
        <v>99.109787315525224</v>
      </c>
      <c r="L595" s="40">
        <v>134.64173890122214</v>
      </c>
      <c r="M595" s="40">
        <v>1117.4900179432134</v>
      </c>
    </row>
    <row r="596" spans="2:13" x14ac:dyDescent="0.35">
      <c r="B596" s="37">
        <v>593</v>
      </c>
      <c r="C596" s="39">
        <v>100.83551974298544</v>
      </c>
      <c r="D596" s="39">
        <v>94.078470209988396</v>
      </c>
      <c r="E596" s="39">
        <v>79.217552763257061</v>
      </c>
      <c r="F596" s="39">
        <v>84.308359858807123</v>
      </c>
      <c r="G596" s="39">
        <v>118.964943998469</v>
      </c>
      <c r="H596" s="39">
        <v>88.662981246988011</v>
      </c>
      <c r="I596" s="39">
        <v>116.60571661758495</v>
      </c>
      <c r="J596" s="39">
        <v>84.280015691567783</v>
      </c>
      <c r="K596" s="39">
        <v>116.32527896739784</v>
      </c>
      <c r="L596" s="40">
        <v>125.46911619219912</v>
      </c>
      <c r="M596" s="40">
        <v>1008.7479552892446</v>
      </c>
    </row>
    <row r="597" spans="2:13" x14ac:dyDescent="0.35">
      <c r="B597" s="37">
        <v>594</v>
      </c>
      <c r="C597" s="39">
        <v>79.397538932765329</v>
      </c>
      <c r="D597" s="39">
        <v>108.13242450334582</v>
      </c>
      <c r="E597" s="39">
        <v>97.948699166080203</v>
      </c>
      <c r="F597" s="39">
        <v>107.64088212768148</v>
      </c>
      <c r="G597" s="39">
        <v>110.58572154557569</v>
      </c>
      <c r="H597" s="39">
        <v>89.576443984317208</v>
      </c>
      <c r="I597" s="39">
        <v>127.95230410487815</v>
      </c>
      <c r="J597" s="39">
        <v>112.82085079603287</v>
      </c>
      <c r="K597" s="39">
        <v>118.02916025248591</v>
      </c>
      <c r="L597" s="40">
        <v>66.817513614479836</v>
      </c>
      <c r="M597" s="40">
        <v>1018.9015390276425</v>
      </c>
    </row>
    <row r="598" spans="2:13" x14ac:dyDescent="0.35">
      <c r="B598" s="37">
        <v>595</v>
      </c>
      <c r="C598" s="39">
        <v>74.802681505797111</v>
      </c>
      <c r="D598" s="39">
        <v>102.58476034334396</v>
      </c>
      <c r="E598" s="39">
        <v>97.866082831763975</v>
      </c>
      <c r="F598" s="39">
        <v>74.648009349591646</v>
      </c>
      <c r="G598" s="39">
        <v>126.86999437364686</v>
      </c>
      <c r="H598" s="39">
        <v>120.8110548685025</v>
      </c>
      <c r="I598" s="39">
        <v>82.873753839155754</v>
      </c>
      <c r="J598" s="39">
        <v>108.42773427292184</v>
      </c>
      <c r="K598" s="39">
        <v>100.35274595119955</v>
      </c>
      <c r="L598" s="40">
        <v>97.359902321022048</v>
      </c>
      <c r="M598" s="40">
        <v>986.5967196569452</v>
      </c>
    </row>
    <row r="599" spans="2:13" x14ac:dyDescent="0.35">
      <c r="B599" s="37">
        <v>596</v>
      </c>
      <c r="C599" s="39">
        <v>76.21737788025338</v>
      </c>
      <c r="D599" s="39">
        <v>88.927332306090392</v>
      </c>
      <c r="E599" s="39">
        <v>99.961314795601595</v>
      </c>
      <c r="F599" s="39">
        <v>94.860243316833902</v>
      </c>
      <c r="G599" s="39">
        <v>160.81364416460372</v>
      </c>
      <c r="H599" s="39">
        <v>100.63505667294511</v>
      </c>
      <c r="I599" s="39">
        <v>60.738735836440441</v>
      </c>
      <c r="J599" s="39">
        <v>87.49696566693774</v>
      </c>
      <c r="K599" s="39">
        <v>83.207411983676721</v>
      </c>
      <c r="L599" s="40">
        <v>91.310970104017642</v>
      </c>
      <c r="M599" s="40">
        <v>944.16905272740064</v>
      </c>
    </row>
    <row r="600" spans="2:13" x14ac:dyDescent="0.35">
      <c r="B600" s="37">
        <v>597</v>
      </c>
      <c r="C600" s="39">
        <v>88.772509706137413</v>
      </c>
      <c r="D600" s="39">
        <v>84.554593549425832</v>
      </c>
      <c r="E600" s="39">
        <v>95.289351241598013</v>
      </c>
      <c r="F600" s="39">
        <v>178.02928560323409</v>
      </c>
      <c r="G600" s="39">
        <v>115.81239609541277</v>
      </c>
      <c r="H600" s="39">
        <v>93.352148928451541</v>
      </c>
      <c r="I600" s="39">
        <v>120.98380342107332</v>
      </c>
      <c r="J600" s="39">
        <v>91.55144092948683</v>
      </c>
      <c r="K600" s="39">
        <v>84.166213955314475</v>
      </c>
      <c r="L600" s="40">
        <v>91.546232615805778</v>
      </c>
      <c r="M600" s="40">
        <v>1044.05797604594</v>
      </c>
    </row>
    <row r="601" spans="2:13" x14ac:dyDescent="0.35">
      <c r="B601" s="37">
        <v>598</v>
      </c>
      <c r="C601" s="39">
        <v>115.80527148155051</v>
      </c>
      <c r="D601" s="39">
        <v>102.17524624326046</v>
      </c>
      <c r="E601" s="39">
        <v>101.1729707426251</v>
      </c>
      <c r="F601" s="39">
        <v>87.605948131452081</v>
      </c>
      <c r="G601" s="39">
        <v>86.312792483420239</v>
      </c>
      <c r="H601" s="39">
        <v>93.267896617190601</v>
      </c>
      <c r="I601" s="39">
        <v>150.62582892719587</v>
      </c>
      <c r="J601" s="39">
        <v>83.147204559568053</v>
      </c>
      <c r="K601" s="39">
        <v>79.425771348978557</v>
      </c>
      <c r="L601" s="40">
        <v>83.079230588879014</v>
      </c>
      <c r="M601" s="40">
        <v>982.61816112412043</v>
      </c>
    </row>
    <row r="602" spans="2:13" x14ac:dyDescent="0.35">
      <c r="B602" s="37">
        <v>599</v>
      </c>
      <c r="C602" s="39">
        <v>33.352486175763971</v>
      </c>
      <c r="D602" s="39">
        <v>115.74837079845446</v>
      </c>
      <c r="E602" s="39">
        <v>95.336821344716171</v>
      </c>
      <c r="F602" s="39">
        <v>87.587820442546615</v>
      </c>
      <c r="G602" s="39">
        <v>111.19874706640869</v>
      </c>
      <c r="H602" s="39">
        <v>88.587760108122581</v>
      </c>
      <c r="I602" s="39">
        <v>131.35747518671945</v>
      </c>
      <c r="J602" s="39">
        <v>67.276268791361446</v>
      </c>
      <c r="K602" s="39">
        <v>71.30797931923064</v>
      </c>
      <c r="L602" s="40">
        <v>101.54751224013795</v>
      </c>
      <c r="M602" s="40">
        <v>903.30124147346191</v>
      </c>
    </row>
    <row r="603" spans="2:13" x14ac:dyDescent="0.35">
      <c r="B603" s="37">
        <v>600</v>
      </c>
      <c r="C603" s="39">
        <v>109.84991693020886</v>
      </c>
      <c r="D603" s="39">
        <v>97.90739787508403</v>
      </c>
      <c r="E603" s="39">
        <v>107.10098101106585</v>
      </c>
      <c r="F603" s="39">
        <v>118.42862146180296</v>
      </c>
      <c r="G603" s="39">
        <v>96.637435829841252</v>
      </c>
      <c r="H603" s="39">
        <v>96.549010380050234</v>
      </c>
      <c r="I603" s="39">
        <v>111.52841694860837</v>
      </c>
      <c r="J603" s="39">
        <v>75.081938019926611</v>
      </c>
      <c r="K603" s="39">
        <v>48.112213100628118</v>
      </c>
      <c r="L603" s="40">
        <v>104.06363258049946</v>
      </c>
      <c r="M603" s="40">
        <v>965.25956413771576</v>
      </c>
    </row>
    <row r="604" spans="2:13" x14ac:dyDescent="0.35">
      <c r="B604" s="37">
        <v>601</v>
      </c>
      <c r="C604" s="39">
        <v>99.838429822319696</v>
      </c>
      <c r="D604" s="39">
        <v>105.28358065272853</v>
      </c>
      <c r="E604" s="39">
        <v>148.45007195567504</v>
      </c>
      <c r="F604" s="39">
        <v>84.32251612840416</v>
      </c>
      <c r="G604" s="39">
        <v>113.61685752925341</v>
      </c>
      <c r="H604" s="39">
        <v>87.228337671390406</v>
      </c>
      <c r="I604" s="39">
        <v>129.81254609436823</v>
      </c>
      <c r="J604" s="39">
        <v>99.515224290318884</v>
      </c>
      <c r="K604" s="39">
        <v>80.303834069679354</v>
      </c>
      <c r="L604" s="40">
        <v>110.89039662632956</v>
      </c>
      <c r="M604" s="40">
        <v>1059.2617948404672</v>
      </c>
    </row>
    <row r="605" spans="2:13" x14ac:dyDescent="0.35">
      <c r="B605" s="37">
        <v>602</v>
      </c>
      <c r="C605" s="39">
        <v>91.358163187560748</v>
      </c>
      <c r="D605" s="39">
        <v>108.08088814125628</v>
      </c>
      <c r="E605" s="39">
        <v>123.99325129424085</v>
      </c>
      <c r="F605" s="39">
        <v>68.47947776107911</v>
      </c>
      <c r="G605" s="39">
        <v>69.841122316719293</v>
      </c>
      <c r="H605" s="39">
        <v>81.637237752717553</v>
      </c>
      <c r="I605" s="39">
        <v>99.528883903017999</v>
      </c>
      <c r="J605" s="39">
        <v>106.87624434204471</v>
      </c>
      <c r="K605" s="39">
        <v>99.141692740162114</v>
      </c>
      <c r="L605" s="40">
        <v>76.053819413774647</v>
      </c>
      <c r="M605" s="40">
        <v>924.99078085257338</v>
      </c>
    </row>
    <row r="606" spans="2:13" x14ac:dyDescent="0.35">
      <c r="B606" s="37">
        <v>603</v>
      </c>
      <c r="C606" s="39">
        <v>129.77661527040024</v>
      </c>
      <c r="D606" s="39">
        <v>86.516803918176834</v>
      </c>
      <c r="E606" s="39">
        <v>109.04263994760707</v>
      </c>
      <c r="F606" s="39">
        <v>101.19122469717621</v>
      </c>
      <c r="G606" s="39">
        <v>74.89213289964222</v>
      </c>
      <c r="H606" s="39">
        <v>130.04851987005262</v>
      </c>
      <c r="I606" s="39">
        <v>113.78351827614722</v>
      </c>
      <c r="J606" s="39">
        <v>102.63548505578758</v>
      </c>
      <c r="K606" s="39">
        <v>137.29174964603541</v>
      </c>
      <c r="L606" s="40">
        <v>93.193407165463483</v>
      </c>
      <c r="M606" s="40">
        <v>1078.372096746489</v>
      </c>
    </row>
    <row r="607" spans="2:13" x14ac:dyDescent="0.35">
      <c r="B607" s="37">
        <v>604</v>
      </c>
      <c r="C607" s="39">
        <v>85.254867828746598</v>
      </c>
      <c r="D607" s="39">
        <v>104.27539078010962</v>
      </c>
      <c r="E607" s="39">
        <v>130.36364672269687</v>
      </c>
      <c r="F607" s="39">
        <v>80.419150237579544</v>
      </c>
      <c r="G607" s="39">
        <v>64.002036299699085</v>
      </c>
      <c r="H607" s="39">
        <v>100.33453701387519</v>
      </c>
      <c r="I607" s="39">
        <v>90.861654863897996</v>
      </c>
      <c r="J607" s="39">
        <v>68.743394070760473</v>
      </c>
      <c r="K607" s="39">
        <v>133.20586503530566</v>
      </c>
      <c r="L607" s="40">
        <v>84.137656329256629</v>
      </c>
      <c r="M607" s="40">
        <v>941.59819918192773</v>
      </c>
    </row>
    <row r="608" spans="2:13" x14ac:dyDescent="0.35">
      <c r="B608" s="37">
        <v>605</v>
      </c>
      <c r="C608" s="39">
        <v>114.71143596700676</v>
      </c>
      <c r="D608" s="39">
        <v>91.300473073415588</v>
      </c>
      <c r="E608" s="39">
        <v>101.36928465226227</v>
      </c>
      <c r="F608" s="39">
        <v>84.449452197908272</v>
      </c>
      <c r="G608" s="39">
        <v>106.40106463740022</v>
      </c>
      <c r="H608" s="39">
        <v>87.965545242204087</v>
      </c>
      <c r="I608" s="39">
        <v>96.488449268762551</v>
      </c>
      <c r="J608" s="39">
        <v>85.787359933290077</v>
      </c>
      <c r="K608" s="39">
        <v>102.47878157290241</v>
      </c>
      <c r="L608" s="40">
        <v>129.35290941969987</v>
      </c>
      <c r="M608" s="40">
        <v>1000.3047559648521</v>
      </c>
    </row>
    <row r="609" spans="2:13" x14ac:dyDescent="0.35">
      <c r="B609" s="37">
        <v>606</v>
      </c>
      <c r="C609" s="39">
        <v>118.0452840387475</v>
      </c>
      <c r="D609" s="39">
        <v>113.7064345279625</v>
      </c>
      <c r="E609" s="39">
        <v>59.950086910257191</v>
      </c>
      <c r="F609" s="39">
        <v>115.73417225165785</v>
      </c>
      <c r="G609" s="39">
        <v>95.294100064775051</v>
      </c>
      <c r="H609" s="39">
        <v>73.25946477421779</v>
      </c>
      <c r="I609" s="39">
        <v>129.51021084133023</v>
      </c>
      <c r="J609" s="39">
        <v>94.015162136945563</v>
      </c>
      <c r="K609" s="39">
        <v>95.322584534047678</v>
      </c>
      <c r="L609" s="40">
        <v>91.415747461987323</v>
      </c>
      <c r="M609" s="40">
        <v>986.25324754192877</v>
      </c>
    </row>
    <row r="610" spans="2:13" x14ac:dyDescent="0.35">
      <c r="B610" s="37">
        <v>607</v>
      </c>
      <c r="C610" s="39">
        <v>89.453513351986146</v>
      </c>
      <c r="D610" s="39">
        <v>95.559402743701298</v>
      </c>
      <c r="E610" s="39">
        <v>110.62501528963716</v>
      </c>
      <c r="F610" s="39">
        <v>96.044328829988615</v>
      </c>
      <c r="G610" s="39">
        <v>131.72727324621988</v>
      </c>
      <c r="H610" s="39">
        <v>105.88261554602389</v>
      </c>
      <c r="I610" s="39">
        <v>79.622004053904618</v>
      </c>
      <c r="J610" s="39">
        <v>78.050695224344238</v>
      </c>
      <c r="K610" s="39">
        <v>93.731589085700648</v>
      </c>
      <c r="L610" s="40">
        <v>99.624492239212785</v>
      </c>
      <c r="M610" s="40">
        <v>980.3209296107193</v>
      </c>
    </row>
    <row r="611" spans="2:13" x14ac:dyDescent="0.35">
      <c r="B611" s="37">
        <v>608</v>
      </c>
      <c r="C611" s="39">
        <v>76.887267471706878</v>
      </c>
      <c r="D611" s="39">
        <v>99.00036995274553</v>
      </c>
      <c r="E611" s="39">
        <v>86.806710023822106</v>
      </c>
      <c r="F611" s="39">
        <v>89.098249621943822</v>
      </c>
      <c r="G611" s="39">
        <v>122.53577005438034</v>
      </c>
      <c r="H611" s="39">
        <v>67.366067545755016</v>
      </c>
      <c r="I611" s="39">
        <v>103.23243571229388</v>
      </c>
      <c r="J611" s="39">
        <v>105.9069329903047</v>
      </c>
      <c r="K611" s="39">
        <v>107.57485337916411</v>
      </c>
      <c r="L611" s="40">
        <v>73.570896675876227</v>
      </c>
      <c r="M611" s="40">
        <v>931.97955342799264</v>
      </c>
    </row>
    <row r="612" spans="2:13" x14ac:dyDescent="0.35">
      <c r="B612" s="37">
        <v>609</v>
      </c>
      <c r="C612" s="39">
        <v>76.425009292612913</v>
      </c>
      <c r="D612" s="39">
        <v>114.57052788665523</v>
      </c>
      <c r="E612" s="39">
        <v>100.73071802808961</v>
      </c>
      <c r="F612" s="39">
        <v>92.848896160530401</v>
      </c>
      <c r="G612" s="39">
        <v>102.53866916522517</v>
      </c>
      <c r="H612" s="39">
        <v>133.68274014551582</v>
      </c>
      <c r="I612" s="39">
        <v>107.32202846427262</v>
      </c>
      <c r="J612" s="39">
        <v>126.52743599583046</v>
      </c>
      <c r="K612" s="39">
        <v>110.7714848435521</v>
      </c>
      <c r="L612" s="40">
        <v>137.29174964603541</v>
      </c>
      <c r="M612" s="40">
        <v>1102.7092596283198</v>
      </c>
    </row>
    <row r="613" spans="2:13" x14ac:dyDescent="0.35">
      <c r="B613" s="37">
        <v>610</v>
      </c>
      <c r="C613" s="39">
        <v>119.9112303216999</v>
      </c>
      <c r="D613" s="39">
        <v>119.48390646921611</v>
      </c>
      <c r="E613" s="39">
        <v>97.792599040495375</v>
      </c>
      <c r="F613" s="39">
        <v>111.73894612981624</v>
      </c>
      <c r="G613" s="39">
        <v>81.204501828030757</v>
      </c>
      <c r="H613" s="39">
        <v>125.62681363566647</v>
      </c>
      <c r="I613" s="39">
        <v>131.81091228893254</v>
      </c>
      <c r="J613" s="39">
        <v>106.79665275055706</v>
      </c>
      <c r="K613" s="39">
        <v>109.57830683449944</v>
      </c>
      <c r="L613" s="40">
        <v>92.15005241849272</v>
      </c>
      <c r="M613" s="40">
        <v>1096.0939217174066</v>
      </c>
    </row>
    <row r="614" spans="2:13" x14ac:dyDescent="0.35">
      <c r="B614" s="37">
        <v>611</v>
      </c>
      <c r="C614" s="39">
        <v>52.349191513394942</v>
      </c>
      <c r="D614" s="39">
        <v>97.133611444084181</v>
      </c>
      <c r="E614" s="39">
        <v>94.127107749723734</v>
      </c>
      <c r="F614" s="39">
        <v>102.25335154844038</v>
      </c>
      <c r="G614" s="39">
        <v>79.659108815165482</v>
      </c>
      <c r="H614" s="39">
        <v>108.96841237094911</v>
      </c>
      <c r="I614" s="39">
        <v>88.119668871135616</v>
      </c>
      <c r="J614" s="39">
        <v>80.007378108595091</v>
      </c>
      <c r="K614" s="39">
        <v>75.441882984299454</v>
      </c>
      <c r="L614" s="40">
        <v>75.600348653832583</v>
      </c>
      <c r="M614" s="40">
        <v>853.66006205962049</v>
      </c>
    </row>
    <row r="615" spans="2:13" x14ac:dyDescent="0.35">
      <c r="B615" s="37">
        <v>612</v>
      </c>
      <c r="C615" s="39">
        <v>135.70891099793198</v>
      </c>
      <c r="D615" s="39">
        <v>86.274320942005801</v>
      </c>
      <c r="E615" s="39">
        <v>105.40375108903807</v>
      </c>
      <c r="F615" s="39">
        <v>66.462220101859003</v>
      </c>
      <c r="G615" s="39">
        <v>96.83718914646073</v>
      </c>
      <c r="H615" s="39">
        <v>136.29392579303865</v>
      </c>
      <c r="I615" s="39">
        <v>91.525390881382492</v>
      </c>
      <c r="J615" s="39">
        <v>61.728067325377985</v>
      </c>
      <c r="K615" s="39">
        <v>95.80469088703542</v>
      </c>
      <c r="L615" s="40">
        <v>84.244525944635981</v>
      </c>
      <c r="M615" s="40">
        <v>960.28299310876616</v>
      </c>
    </row>
    <row r="616" spans="2:13" x14ac:dyDescent="0.35">
      <c r="B616" s="37">
        <v>613</v>
      </c>
      <c r="C616" s="39">
        <v>85.39601217932676</v>
      </c>
      <c r="D616" s="39">
        <v>109.25039073933199</v>
      </c>
      <c r="E616" s="39">
        <v>99.38316189035055</v>
      </c>
      <c r="F616" s="39">
        <v>101.17753408895702</v>
      </c>
      <c r="G616" s="39">
        <v>78.595615539170893</v>
      </c>
      <c r="H616" s="39">
        <v>66.047094686090446</v>
      </c>
      <c r="I616" s="39">
        <v>87.804415753397109</v>
      </c>
      <c r="J616" s="39">
        <v>88.657203148876192</v>
      </c>
      <c r="K616" s="39">
        <v>111.00416246191952</v>
      </c>
      <c r="L616" s="40">
        <v>112.74097442121034</v>
      </c>
      <c r="M616" s="40">
        <v>940.05656490863078</v>
      </c>
    </row>
    <row r="617" spans="2:13" x14ac:dyDescent="0.35">
      <c r="B617" s="37">
        <v>614</v>
      </c>
      <c r="C617" s="39">
        <v>78.919395521550712</v>
      </c>
      <c r="D617" s="39">
        <v>83.15474145402213</v>
      </c>
      <c r="E617" s="39">
        <v>73.710172106297705</v>
      </c>
      <c r="F617" s="39">
        <v>99.779260064229106</v>
      </c>
      <c r="G617" s="39">
        <v>68.499971633260884</v>
      </c>
      <c r="H617" s="39">
        <v>100.85830725983791</v>
      </c>
      <c r="I617" s="39">
        <v>96.095900003442623</v>
      </c>
      <c r="J617" s="39">
        <v>102.75548448212074</v>
      </c>
      <c r="K617" s="39">
        <v>107.63579859995374</v>
      </c>
      <c r="L617" s="40">
        <v>79.825021725497137</v>
      </c>
      <c r="M617" s="40">
        <v>891.23405285021272</v>
      </c>
    </row>
    <row r="618" spans="2:13" x14ac:dyDescent="0.35">
      <c r="B618" s="37">
        <v>615</v>
      </c>
      <c r="C618" s="39">
        <v>97.585674555244267</v>
      </c>
      <c r="D618" s="39">
        <v>83.50549442141687</v>
      </c>
      <c r="E618" s="39">
        <v>106.47987421989239</v>
      </c>
      <c r="F618" s="39">
        <v>113.30626854881041</v>
      </c>
      <c r="G618" s="39">
        <v>113.78351827614722</v>
      </c>
      <c r="H618" s="39">
        <v>111.83900715630855</v>
      </c>
      <c r="I618" s="39">
        <v>123.49503364017799</v>
      </c>
      <c r="J618" s="39">
        <v>96.711821146099922</v>
      </c>
      <c r="K618" s="39">
        <v>94.12224636431813</v>
      </c>
      <c r="L618" s="40">
        <v>90.749609260668038</v>
      </c>
      <c r="M618" s="40">
        <v>1031.5785475890839</v>
      </c>
    </row>
    <row r="619" spans="2:13" x14ac:dyDescent="0.35">
      <c r="B619" s="37">
        <v>616</v>
      </c>
      <c r="C619" s="39">
        <v>116.93590959020842</v>
      </c>
      <c r="D619" s="39">
        <v>118.08565963488213</v>
      </c>
      <c r="E619" s="39">
        <v>92.592209828217989</v>
      </c>
      <c r="F619" s="39">
        <v>116.46496288698116</v>
      </c>
      <c r="G619" s="39">
        <v>66.723739180340232</v>
      </c>
      <c r="H619" s="39">
        <v>96.32515204088358</v>
      </c>
      <c r="I619" s="39">
        <v>149.13125788456429</v>
      </c>
      <c r="J619" s="39">
        <v>90.696104626307161</v>
      </c>
      <c r="K619" s="39">
        <v>96.483788687655263</v>
      </c>
      <c r="L619" s="40">
        <v>109.05325880179136</v>
      </c>
      <c r="M619" s="40">
        <v>1052.4920431618318</v>
      </c>
    </row>
    <row r="620" spans="2:13" x14ac:dyDescent="0.35">
      <c r="B620" s="37">
        <v>617</v>
      </c>
      <c r="C620" s="39">
        <v>156.29434451671096</v>
      </c>
      <c r="D620" s="39">
        <v>95.346310551453101</v>
      </c>
      <c r="E620" s="39">
        <v>146.68706755422369</v>
      </c>
      <c r="F620" s="39">
        <v>115.35474598949089</v>
      </c>
      <c r="G620" s="39">
        <v>95.701035941027669</v>
      </c>
      <c r="H620" s="39">
        <v>104.59678759429409</v>
      </c>
      <c r="I620" s="39">
        <v>92.914042810596072</v>
      </c>
      <c r="J620" s="39">
        <v>99.232832942241643</v>
      </c>
      <c r="K620" s="39">
        <v>82.510325056927414</v>
      </c>
      <c r="L620" s="40">
        <v>74.17354216505862</v>
      </c>
      <c r="M620" s="40">
        <v>1062.8110351220241</v>
      </c>
    </row>
    <row r="621" spans="2:13" x14ac:dyDescent="0.35">
      <c r="B621" s="37">
        <v>618</v>
      </c>
      <c r="C621" s="39">
        <v>87.911958765616703</v>
      </c>
      <c r="D621" s="39">
        <v>125.93410970057472</v>
      </c>
      <c r="E621" s="39">
        <v>121.76550606285817</v>
      </c>
      <c r="F621" s="39">
        <v>105.86803138927843</v>
      </c>
      <c r="G621" s="39">
        <v>110.82804085086039</v>
      </c>
      <c r="H621" s="39">
        <v>91.158414799213887</v>
      </c>
      <c r="I621" s="39">
        <v>71.682926938318744</v>
      </c>
      <c r="J621" s="39">
        <v>83.132121334738912</v>
      </c>
      <c r="K621" s="39">
        <v>84.742415620271274</v>
      </c>
      <c r="L621" s="40">
        <v>114.51043970705386</v>
      </c>
      <c r="M621" s="40">
        <v>997.53396516878502</v>
      </c>
    </row>
    <row r="622" spans="2:13" x14ac:dyDescent="0.35">
      <c r="B622" s="37">
        <v>619</v>
      </c>
      <c r="C622" s="39">
        <v>72.911492277860461</v>
      </c>
      <c r="D622" s="39">
        <v>84.568569070061983</v>
      </c>
      <c r="E622" s="39">
        <v>66.510172921903802</v>
      </c>
      <c r="F622" s="39">
        <v>100.56674106632322</v>
      </c>
      <c r="G622" s="39">
        <v>76.447898678577801</v>
      </c>
      <c r="H622" s="39">
        <v>30.137601936458069</v>
      </c>
      <c r="I622" s="39">
        <v>116.02018881163781</v>
      </c>
      <c r="J622" s="39">
        <v>83.769689496247096</v>
      </c>
      <c r="K622" s="39">
        <v>79.943788316690487</v>
      </c>
      <c r="L622" s="40">
        <v>124.14729423556469</v>
      </c>
      <c r="M622" s="40">
        <v>835.0234368113255</v>
      </c>
    </row>
    <row r="623" spans="2:13" x14ac:dyDescent="0.35">
      <c r="B623" s="37">
        <v>620</v>
      </c>
      <c r="C623" s="39">
        <v>92.379447578036007</v>
      </c>
      <c r="D623" s="39">
        <v>76.367628906410175</v>
      </c>
      <c r="E623" s="39">
        <v>93.198377522570055</v>
      </c>
      <c r="F623" s="39">
        <v>101.62983378665977</v>
      </c>
      <c r="G623" s="39">
        <v>116.2303105037529</v>
      </c>
      <c r="H623" s="39">
        <v>68.54086198131921</v>
      </c>
      <c r="I623" s="39">
        <v>130.53360354591993</v>
      </c>
      <c r="J623" s="39">
        <v>132.28092679543312</v>
      </c>
      <c r="K623" s="39">
        <v>89.820616669079982</v>
      </c>
      <c r="L623" s="40">
        <v>70.629704693237201</v>
      </c>
      <c r="M623" s="40">
        <v>971.61131198241821</v>
      </c>
    </row>
    <row r="624" spans="2:13" x14ac:dyDescent="0.35">
      <c r="B624" s="37">
        <v>621</v>
      </c>
      <c r="C624" s="39">
        <v>103.97443427531974</v>
      </c>
      <c r="D624" s="39">
        <v>102.7970579675812</v>
      </c>
      <c r="E624" s="39">
        <v>71.826841122413725</v>
      </c>
      <c r="F624" s="39">
        <v>142.83454925706846</v>
      </c>
      <c r="G624" s="39">
        <v>117.59939118976828</v>
      </c>
      <c r="H624" s="39">
        <v>97.925755685646493</v>
      </c>
      <c r="I624" s="39">
        <v>99.656358572466189</v>
      </c>
      <c r="J624" s="39">
        <v>72.326450113860616</v>
      </c>
      <c r="K624" s="39">
        <v>85.701774883957512</v>
      </c>
      <c r="L624" s="40">
        <v>46.442531371055203</v>
      </c>
      <c r="M624" s="40">
        <v>941.08514443913748</v>
      </c>
    </row>
    <row r="625" spans="2:13" x14ac:dyDescent="0.35">
      <c r="B625" s="37">
        <v>622</v>
      </c>
      <c r="C625" s="39">
        <v>102.55710312640423</v>
      </c>
      <c r="D625" s="39">
        <v>92.873965945940228</v>
      </c>
      <c r="E625" s="39">
        <v>79.916458461019957</v>
      </c>
      <c r="F625" s="39">
        <v>114.3907963976699</v>
      </c>
      <c r="G625" s="39">
        <v>99.014049545917885</v>
      </c>
      <c r="H625" s="39">
        <v>87.166835119695961</v>
      </c>
      <c r="I625" s="39">
        <v>84.962696127059033</v>
      </c>
      <c r="J625" s="39">
        <v>110.6699949539848</v>
      </c>
      <c r="K625" s="39">
        <v>141.4757339850236</v>
      </c>
      <c r="L625" s="40">
        <v>128.07806367522824</v>
      </c>
      <c r="M625" s="40">
        <v>1041.1056973379436</v>
      </c>
    </row>
    <row r="626" spans="2:13" x14ac:dyDescent="0.35">
      <c r="B626" s="37">
        <v>623</v>
      </c>
      <c r="C626" s="39">
        <v>93.352148928451541</v>
      </c>
      <c r="D626" s="39">
        <v>86.999922905432712</v>
      </c>
      <c r="E626" s="39">
        <v>123.75940574762436</v>
      </c>
      <c r="F626" s="39">
        <v>113.8738080133859</v>
      </c>
      <c r="G626" s="39">
        <v>94.528824421248643</v>
      </c>
      <c r="H626" s="39">
        <v>88.442452151499367</v>
      </c>
      <c r="I626" s="39">
        <v>118.61106331807389</v>
      </c>
      <c r="J626" s="39">
        <v>143.57678536185119</v>
      </c>
      <c r="K626" s="39">
        <v>107.96265487440031</v>
      </c>
      <c r="L626" s="40">
        <v>102.29472273403699</v>
      </c>
      <c r="M626" s="40">
        <v>1073.4017884560049</v>
      </c>
    </row>
    <row r="627" spans="2:13" x14ac:dyDescent="0.35">
      <c r="B627" s="37">
        <v>624</v>
      </c>
      <c r="C627" s="39">
        <v>98.031261605892595</v>
      </c>
      <c r="D627" s="39">
        <v>51.795484292514509</v>
      </c>
      <c r="E627" s="39">
        <v>100.63961144003086</v>
      </c>
      <c r="F627" s="39">
        <v>102.21658962992979</v>
      </c>
      <c r="G627" s="39">
        <v>119.36134752026913</v>
      </c>
      <c r="H627" s="39">
        <v>102.7508663406537</v>
      </c>
      <c r="I627" s="39">
        <v>84.244525944635981</v>
      </c>
      <c r="J627" s="39">
        <v>93.307566978037187</v>
      </c>
      <c r="K627" s="39">
        <v>93.907818167148776</v>
      </c>
      <c r="L627" s="40">
        <v>73.41605839795956</v>
      </c>
      <c r="M627" s="40">
        <v>919.67113031707208</v>
      </c>
    </row>
    <row r="628" spans="2:13" x14ac:dyDescent="0.35">
      <c r="B628" s="37">
        <v>625</v>
      </c>
      <c r="C628" s="39">
        <v>68.168092682975924</v>
      </c>
      <c r="D628" s="39">
        <v>94.802762784387298</v>
      </c>
      <c r="E628" s="39">
        <v>111.86261205795083</v>
      </c>
      <c r="F628" s="39">
        <v>97.101239122546843</v>
      </c>
      <c r="G628" s="39">
        <v>97.03645932024412</v>
      </c>
      <c r="H628" s="39">
        <v>92.485987198966058</v>
      </c>
      <c r="I628" s="39">
        <v>91.179501703366896</v>
      </c>
      <c r="J628" s="39">
        <v>142.18441675232597</v>
      </c>
      <c r="K628" s="39">
        <v>81.043569225172121</v>
      </c>
      <c r="L628" s="40">
        <v>81.043569225172121</v>
      </c>
      <c r="M628" s="40">
        <v>956.90821007310842</v>
      </c>
    </row>
    <row r="629" spans="2:13" x14ac:dyDescent="0.35">
      <c r="B629" s="37">
        <v>626</v>
      </c>
      <c r="C629" s="39">
        <v>78.091730922552458</v>
      </c>
      <c r="D629" s="39">
        <v>68.723283068150351</v>
      </c>
      <c r="E629" s="39">
        <v>113.39455042515249</v>
      </c>
      <c r="F629" s="39">
        <v>86.325600783779578</v>
      </c>
      <c r="G629" s="39">
        <v>80.196658331366677</v>
      </c>
      <c r="H629" s="39">
        <v>128.30100633455584</v>
      </c>
      <c r="I629" s="39">
        <v>106.36171599328367</v>
      </c>
      <c r="J629" s="39">
        <v>105.07755877919304</v>
      </c>
      <c r="K629" s="39">
        <v>112.15968139784655</v>
      </c>
      <c r="L629" s="40">
        <v>78.792649723666088</v>
      </c>
      <c r="M629" s="40">
        <v>957.4244357595469</v>
      </c>
    </row>
    <row r="630" spans="2:13" x14ac:dyDescent="0.35">
      <c r="B630" s="37">
        <v>627</v>
      </c>
      <c r="C630" s="39">
        <v>118.52789150541354</v>
      </c>
      <c r="D630" s="39">
        <v>91.62946447876655</v>
      </c>
      <c r="E630" s="39">
        <v>106.7420271808187</v>
      </c>
      <c r="F630" s="39">
        <v>150.13788161091631</v>
      </c>
      <c r="G630" s="39">
        <v>137.19468868490958</v>
      </c>
      <c r="H630" s="39">
        <v>93.029027909978922</v>
      </c>
      <c r="I630" s="39">
        <v>82.329712861856166</v>
      </c>
      <c r="J630" s="39">
        <v>87.923877466276494</v>
      </c>
      <c r="K630" s="39">
        <v>117.18758376419041</v>
      </c>
      <c r="L630" s="40">
        <v>122.04204112134022</v>
      </c>
      <c r="M630" s="40">
        <v>1106.7441965844669</v>
      </c>
    </row>
    <row r="631" spans="2:13" x14ac:dyDescent="0.35">
      <c r="B631" s="37">
        <v>628</v>
      </c>
      <c r="C631" s="39">
        <v>105.32200339969968</v>
      </c>
      <c r="D631" s="39">
        <v>111.83310958737054</v>
      </c>
      <c r="E631" s="39">
        <v>104.32254645976903</v>
      </c>
      <c r="F631" s="39">
        <v>112.23754118074658</v>
      </c>
      <c r="G631" s="39">
        <v>86.919105461532411</v>
      </c>
      <c r="H631" s="39">
        <v>51.549928044324901</v>
      </c>
      <c r="I631" s="39">
        <v>53.868984396904388</v>
      </c>
      <c r="J631" s="39">
        <v>108.43293920525177</v>
      </c>
      <c r="K631" s="39">
        <v>65.252914625400251</v>
      </c>
      <c r="L631" s="40">
        <v>84.216086293094563</v>
      </c>
      <c r="M631" s="40">
        <v>883.95515865409402</v>
      </c>
    </row>
    <row r="632" spans="2:13" x14ac:dyDescent="0.35">
      <c r="B632" s="37">
        <v>629</v>
      </c>
      <c r="C632" s="39">
        <v>86.16493519943208</v>
      </c>
      <c r="D632" s="39">
        <v>100.17977598726085</v>
      </c>
      <c r="E632" s="39">
        <v>91.179501703366896</v>
      </c>
      <c r="F632" s="39">
        <v>114.16014926723039</v>
      </c>
      <c r="G632" s="39">
        <v>117.82090802539609</v>
      </c>
      <c r="H632" s="39">
        <v>125.9882481605036</v>
      </c>
      <c r="I632" s="39">
        <v>99.788363278181848</v>
      </c>
      <c r="J632" s="39">
        <v>96.865022552183959</v>
      </c>
      <c r="K632" s="39">
        <v>107.39264103511243</v>
      </c>
      <c r="L632" s="40">
        <v>87.654218693965746</v>
      </c>
      <c r="M632" s="40">
        <v>1027.1937639026339</v>
      </c>
    </row>
    <row r="633" spans="2:13" x14ac:dyDescent="0.35">
      <c r="B633" s="37">
        <v>630</v>
      </c>
      <c r="C633" s="39">
        <v>107.06093077331478</v>
      </c>
      <c r="D633" s="39">
        <v>101.97332382027926</v>
      </c>
      <c r="E633" s="39">
        <v>102.20280689355356</v>
      </c>
      <c r="F633" s="39">
        <v>78.030135888889959</v>
      </c>
      <c r="G633" s="39">
        <v>104.42641881320496</v>
      </c>
      <c r="H633" s="39">
        <v>96.721114373911334</v>
      </c>
      <c r="I633" s="39">
        <v>94.272707827762062</v>
      </c>
      <c r="J633" s="39">
        <v>84.935296257140649</v>
      </c>
      <c r="K633" s="39">
        <v>95.42690474399717</v>
      </c>
      <c r="L633" s="40">
        <v>76.964763633245866</v>
      </c>
      <c r="M633" s="40">
        <v>942.01440302529954</v>
      </c>
    </row>
    <row r="634" spans="2:13" x14ac:dyDescent="0.35">
      <c r="B634" s="37">
        <v>631</v>
      </c>
      <c r="C634" s="39">
        <v>111.05552395803338</v>
      </c>
      <c r="D634" s="39">
        <v>64.262485082514502</v>
      </c>
      <c r="E634" s="39">
        <v>106.05311724846683</v>
      </c>
      <c r="F634" s="39">
        <v>81.136929322784184</v>
      </c>
      <c r="G634" s="39">
        <v>64.712426933956408</v>
      </c>
      <c r="H634" s="39">
        <v>106.15084461739229</v>
      </c>
      <c r="I634" s="39">
        <v>112.86397992443412</v>
      </c>
      <c r="J634" s="39">
        <v>87.563627832946381</v>
      </c>
      <c r="K634" s="39">
        <v>122.49311584511003</v>
      </c>
      <c r="L634" s="40">
        <v>107.51401280103397</v>
      </c>
      <c r="M634" s="40">
        <v>963.80606356667204</v>
      </c>
    </row>
    <row r="635" spans="2:13" x14ac:dyDescent="0.35">
      <c r="B635" s="37">
        <v>632</v>
      </c>
      <c r="C635" s="39">
        <v>91.232155976331512</v>
      </c>
      <c r="D635" s="39">
        <v>111.3948607539745</v>
      </c>
      <c r="E635" s="39">
        <v>83.199896996913765</v>
      </c>
      <c r="F635" s="39">
        <v>64.489492085041391</v>
      </c>
      <c r="G635" s="39">
        <v>93.103832288265778</v>
      </c>
      <c r="H635" s="39">
        <v>112.08208112542712</v>
      </c>
      <c r="I635" s="39">
        <v>96.590908852105272</v>
      </c>
      <c r="J635" s="39">
        <v>114.73164686499932</v>
      </c>
      <c r="K635" s="39">
        <v>97.627090201824444</v>
      </c>
      <c r="L635" s="40">
        <v>122.82690498406599</v>
      </c>
      <c r="M635" s="40">
        <v>987.27887012894917</v>
      </c>
    </row>
    <row r="636" spans="2:13" x14ac:dyDescent="0.35">
      <c r="B636" s="37">
        <v>633</v>
      </c>
      <c r="C636" s="39">
        <v>87.593864600019572</v>
      </c>
      <c r="D636" s="39">
        <v>114.63079592720459</v>
      </c>
      <c r="E636" s="39">
        <v>110.41240876077256</v>
      </c>
      <c r="F636" s="39">
        <v>85.409402832511716</v>
      </c>
      <c r="G636" s="39">
        <v>105.78062496417547</v>
      </c>
      <c r="H636" s="39">
        <v>73.028465593464901</v>
      </c>
      <c r="I636" s="39">
        <v>114.70470354138806</v>
      </c>
      <c r="J636" s="39">
        <v>81.313730159476336</v>
      </c>
      <c r="K636" s="39">
        <v>123.82916601454609</v>
      </c>
      <c r="L636" s="40">
        <v>140.54906541472815</v>
      </c>
      <c r="M636" s="40">
        <v>1037.2522278082874</v>
      </c>
    </row>
    <row r="637" spans="2:13" x14ac:dyDescent="0.35">
      <c r="B637" s="37">
        <v>634</v>
      </c>
      <c r="C637" s="39">
        <v>145.21691393495863</v>
      </c>
      <c r="D637" s="39">
        <v>88.91589666702852</v>
      </c>
      <c r="E637" s="39">
        <v>102.77857858559426</v>
      </c>
      <c r="F637" s="39">
        <v>118.28897367348456</v>
      </c>
      <c r="G637" s="39">
        <v>109.09577176908428</v>
      </c>
      <c r="H637" s="39">
        <v>102.10178204735358</v>
      </c>
      <c r="I637" s="39">
        <v>106.79665275055706</v>
      </c>
      <c r="J637" s="39">
        <v>75.648758220264639</v>
      </c>
      <c r="K637" s="39">
        <v>80.838040032352595</v>
      </c>
      <c r="L637" s="40">
        <v>106.30767203971854</v>
      </c>
      <c r="M637" s="40">
        <v>1035.9890397203967</v>
      </c>
    </row>
    <row r="638" spans="2:13" x14ac:dyDescent="0.35">
      <c r="B638" s="37">
        <v>635</v>
      </c>
      <c r="C638" s="39">
        <v>106.11172727186327</v>
      </c>
      <c r="D638" s="39">
        <v>116.57599420796141</v>
      </c>
      <c r="E638" s="39">
        <v>94.745216986073743</v>
      </c>
      <c r="F638" s="39">
        <v>63.123418413327649</v>
      </c>
      <c r="G638" s="39">
        <v>134.05260173791976</v>
      </c>
      <c r="H638" s="39">
        <v>96.688583303428103</v>
      </c>
      <c r="I638" s="39">
        <v>129.42259038005497</v>
      </c>
      <c r="J638" s="39">
        <v>89.419887034100867</v>
      </c>
      <c r="K638" s="39">
        <v>81.330471740172015</v>
      </c>
      <c r="L638" s="40">
        <v>121.24655750963829</v>
      </c>
      <c r="M638" s="40">
        <v>1032.7170485845402</v>
      </c>
    </row>
    <row r="639" spans="2:13" x14ac:dyDescent="0.35">
      <c r="B639" s="37">
        <v>636</v>
      </c>
      <c r="C639" s="39">
        <v>89.414278454424334</v>
      </c>
      <c r="D639" s="39">
        <v>104.77717497411659</v>
      </c>
      <c r="E639" s="39">
        <v>118.03722026085417</v>
      </c>
      <c r="F639" s="39">
        <v>96.273753240020042</v>
      </c>
      <c r="G639" s="39">
        <v>80.052646296488078</v>
      </c>
      <c r="H639" s="39">
        <v>72.18779032895209</v>
      </c>
      <c r="I639" s="39">
        <v>106.69243302196284</v>
      </c>
      <c r="J639" s="39">
        <v>106.62310476869696</v>
      </c>
      <c r="K639" s="39">
        <v>147.650808486605</v>
      </c>
      <c r="L639" s="40">
        <v>113.74494115819383</v>
      </c>
      <c r="M639" s="40">
        <v>1035.454150990314</v>
      </c>
    </row>
    <row r="640" spans="2:13" x14ac:dyDescent="0.35">
      <c r="B640" s="37">
        <v>637</v>
      </c>
      <c r="C640" s="39">
        <v>97.392186169641008</v>
      </c>
      <c r="D640" s="39">
        <v>86.637020321902327</v>
      </c>
      <c r="E640" s="39">
        <v>86.003028853719755</v>
      </c>
      <c r="F640" s="39">
        <v>91.613874883954352</v>
      </c>
      <c r="G640" s="39">
        <v>120.03801753592687</v>
      </c>
      <c r="H640" s="39">
        <v>87.551521919469764</v>
      </c>
      <c r="I640" s="39">
        <v>95.189531782312912</v>
      </c>
      <c r="J640" s="39">
        <v>84.484563302393994</v>
      </c>
      <c r="K640" s="39">
        <v>128.15726299667878</v>
      </c>
      <c r="L640" s="40">
        <v>121.04181208303649</v>
      </c>
      <c r="M640" s="40">
        <v>998.10881984903619</v>
      </c>
    </row>
    <row r="641" spans="2:13" x14ac:dyDescent="0.35">
      <c r="B641" s="37">
        <v>638</v>
      </c>
      <c r="C641" s="39">
        <v>91.142590125582274</v>
      </c>
      <c r="D641" s="39">
        <v>161.05688137038715</v>
      </c>
      <c r="E641" s="39">
        <v>121.15847979204757</v>
      </c>
      <c r="F641" s="39">
        <v>50.692057684199561</v>
      </c>
      <c r="G641" s="39">
        <v>128.25292104527233</v>
      </c>
      <c r="H641" s="39">
        <v>116.01298520105907</v>
      </c>
      <c r="I641" s="39">
        <v>93.103832288265778</v>
      </c>
      <c r="J641" s="39">
        <v>89.526223281071054</v>
      </c>
      <c r="K641" s="39">
        <v>100.22073993577092</v>
      </c>
      <c r="L641" s="40">
        <v>92.016812634784344</v>
      </c>
      <c r="M641" s="40">
        <v>1043.18352335844</v>
      </c>
    </row>
    <row r="642" spans="2:13" x14ac:dyDescent="0.35">
      <c r="B642" s="37">
        <v>639</v>
      </c>
      <c r="C642" s="39">
        <v>69.598775733517243</v>
      </c>
      <c r="D642" s="39">
        <v>104.84854251147331</v>
      </c>
      <c r="E642" s="39">
        <v>113.33775633816254</v>
      </c>
      <c r="F642" s="39">
        <v>99.78381167985431</v>
      </c>
      <c r="G642" s="39">
        <v>87.587820442546615</v>
      </c>
      <c r="H642" s="39">
        <v>100.57584919692461</v>
      </c>
      <c r="I642" s="39">
        <v>86.580159580135899</v>
      </c>
      <c r="J642" s="39">
        <v>98.026676179720766</v>
      </c>
      <c r="K642" s="39">
        <v>92.808749485600387</v>
      </c>
      <c r="L642" s="40">
        <v>79.322005231189806</v>
      </c>
      <c r="M642" s="40">
        <v>932.47014637912548</v>
      </c>
    </row>
    <row r="643" spans="2:13" x14ac:dyDescent="0.35">
      <c r="B643" s="37">
        <v>640</v>
      </c>
      <c r="C643" s="39">
        <v>101.04523396185786</v>
      </c>
      <c r="D643" s="39">
        <v>95.80469088703542</v>
      </c>
      <c r="E643" s="39">
        <v>69.598775733517243</v>
      </c>
      <c r="F643" s="39">
        <v>147.49729336289806</v>
      </c>
      <c r="G643" s="39">
        <v>101.95498307091273</v>
      </c>
      <c r="H643" s="39">
        <v>50.692057684199561</v>
      </c>
      <c r="I643" s="39">
        <v>111.662709777809</v>
      </c>
      <c r="J643" s="39">
        <v>89.487096703795203</v>
      </c>
      <c r="K643" s="39">
        <v>101.95956801980475</v>
      </c>
      <c r="L643" s="40">
        <v>100.67149626473696</v>
      </c>
      <c r="M643" s="40">
        <v>970.37390546656684</v>
      </c>
    </row>
    <row r="644" spans="2:13" x14ac:dyDescent="0.35">
      <c r="B644" s="37">
        <v>641</v>
      </c>
      <c r="C644" s="39">
        <v>89.85925916976187</v>
      </c>
      <c r="D644" s="39">
        <v>107.00593077639313</v>
      </c>
      <c r="E644" s="39">
        <v>123.92270227491147</v>
      </c>
      <c r="F644" s="39">
        <v>83.274907103138631</v>
      </c>
      <c r="G644" s="39">
        <v>88.552964877176109</v>
      </c>
      <c r="H644" s="39">
        <v>56.090358187551111</v>
      </c>
      <c r="I644" s="39">
        <v>92.758505102163042</v>
      </c>
      <c r="J644" s="39">
        <v>79.907338177370704</v>
      </c>
      <c r="K644" s="39">
        <v>131.72727324621988</v>
      </c>
      <c r="L644" s="40">
        <v>120.00169079504983</v>
      </c>
      <c r="M644" s="40">
        <v>973.10092970973574</v>
      </c>
    </row>
    <row r="645" spans="2:13" x14ac:dyDescent="0.35">
      <c r="B645" s="37">
        <v>642</v>
      </c>
      <c r="C645" s="39">
        <v>112.76552137915289</v>
      </c>
      <c r="D645" s="39">
        <v>101.53379597126265</v>
      </c>
      <c r="E645" s="39">
        <v>101.2140442971584</v>
      </c>
      <c r="F645" s="39">
        <v>126.76919888183697</v>
      </c>
      <c r="G645" s="39">
        <v>102.72316221310419</v>
      </c>
      <c r="H645" s="39">
        <v>129.97546023534176</v>
      </c>
      <c r="I645" s="39">
        <v>96.93456549207842</v>
      </c>
      <c r="J645" s="39">
        <v>95.559402743701298</v>
      </c>
      <c r="K645" s="39">
        <v>63.464092403865195</v>
      </c>
      <c r="L645" s="40">
        <v>102.11096265197965</v>
      </c>
      <c r="M645" s="40">
        <v>1033.0502062694814</v>
      </c>
    </row>
    <row r="646" spans="2:13" x14ac:dyDescent="0.35">
      <c r="B646" s="37">
        <v>643</v>
      </c>
      <c r="C646" s="39">
        <v>70.079069058937165</v>
      </c>
      <c r="D646" s="39">
        <v>92.165392815550007</v>
      </c>
      <c r="E646" s="39">
        <v>102.74624842466942</v>
      </c>
      <c r="F646" s="39">
        <v>98.429624811580027</v>
      </c>
      <c r="G646" s="39">
        <v>103.18601253975405</v>
      </c>
      <c r="H646" s="39">
        <v>111.22173899598734</v>
      </c>
      <c r="I646" s="39">
        <v>94.812347382643139</v>
      </c>
      <c r="J646" s="39">
        <v>102.01459989499365</v>
      </c>
      <c r="K646" s="39">
        <v>116.69517538676429</v>
      </c>
      <c r="L646" s="40">
        <v>108.04486000561074</v>
      </c>
      <c r="M646" s="40">
        <v>999.39506931648987</v>
      </c>
    </row>
    <row r="647" spans="2:13" x14ac:dyDescent="0.35">
      <c r="B647" s="37">
        <v>644</v>
      </c>
      <c r="C647" s="39">
        <v>113.30626854881041</v>
      </c>
      <c r="D647" s="39">
        <v>111.02127137324158</v>
      </c>
      <c r="E647" s="39">
        <v>102.65393684606364</v>
      </c>
      <c r="F647" s="39">
        <v>61.188405668720328</v>
      </c>
      <c r="G647" s="39">
        <v>74.213699072055547</v>
      </c>
      <c r="H647" s="39">
        <v>104.1529546195067</v>
      </c>
      <c r="I647" s="39">
        <v>98.484490658083914</v>
      </c>
      <c r="J647" s="39">
        <v>88.766757079682336</v>
      </c>
      <c r="K647" s="39">
        <v>104.03545146953587</v>
      </c>
      <c r="L647" s="40">
        <v>84.308359858807123</v>
      </c>
      <c r="M647" s="40">
        <v>942.13159519450733</v>
      </c>
    </row>
    <row r="648" spans="2:13" x14ac:dyDescent="0.35">
      <c r="B648" s="37">
        <v>645</v>
      </c>
      <c r="C648" s="39">
        <v>93.854046987713687</v>
      </c>
      <c r="D648" s="39">
        <v>90.253603027341498</v>
      </c>
      <c r="E648" s="39">
        <v>100.9996300472545</v>
      </c>
      <c r="F648" s="39">
        <v>112.490899427363</v>
      </c>
      <c r="G648" s="39">
        <v>113.5403769776421</v>
      </c>
      <c r="H648" s="39">
        <v>142.63070947395161</v>
      </c>
      <c r="I648" s="39">
        <v>120.74438440269223</v>
      </c>
      <c r="J648" s="39">
        <v>98.315261646269022</v>
      </c>
      <c r="K648" s="39">
        <v>97.39679729193567</v>
      </c>
      <c r="L648" s="40">
        <v>121.96986411111004</v>
      </c>
      <c r="M648" s="40">
        <v>1092.1955733932732</v>
      </c>
    </row>
    <row r="649" spans="2:13" x14ac:dyDescent="0.35">
      <c r="B649" s="37">
        <v>646</v>
      </c>
      <c r="C649" s="39">
        <v>60.507490529267123</v>
      </c>
      <c r="D649" s="39">
        <v>169.34398730307768</v>
      </c>
      <c r="E649" s="39">
        <v>114.55047859020802</v>
      </c>
      <c r="F649" s="39">
        <v>89.897846850747655</v>
      </c>
      <c r="G649" s="39">
        <v>98.388463495472081</v>
      </c>
      <c r="H649" s="39">
        <v>120.95487953043741</v>
      </c>
      <c r="I649" s="39">
        <v>109.83354621547909</v>
      </c>
      <c r="J649" s="39">
        <v>98.909153732188358</v>
      </c>
      <c r="K649" s="39">
        <v>114.49044999924811</v>
      </c>
      <c r="L649" s="40">
        <v>98.19165376656467</v>
      </c>
      <c r="M649" s="40">
        <v>1075.0679500126903</v>
      </c>
    </row>
    <row r="650" spans="2:13" x14ac:dyDescent="0.35">
      <c r="B650" s="37">
        <v>647</v>
      </c>
      <c r="C650" s="39">
        <v>115.05099902991296</v>
      </c>
      <c r="D650" s="39">
        <v>117.30316419274864</v>
      </c>
      <c r="E650" s="39">
        <v>100.17067305516034</v>
      </c>
      <c r="F650" s="39">
        <v>53.097444816768352</v>
      </c>
      <c r="G650" s="39">
        <v>103.92753648503913</v>
      </c>
      <c r="H650" s="39">
        <v>88.628292342858003</v>
      </c>
      <c r="I650" s="39">
        <v>107.3472315283602</v>
      </c>
      <c r="J650" s="39">
        <v>103.01910422559425</v>
      </c>
      <c r="K650" s="39">
        <v>131.74813208342607</v>
      </c>
      <c r="L650" s="40">
        <v>84.832204289764988</v>
      </c>
      <c r="M650" s="40">
        <v>1005.1247820496329</v>
      </c>
    </row>
    <row r="651" spans="2:13" x14ac:dyDescent="0.35">
      <c r="B651" s="37">
        <v>648</v>
      </c>
      <c r="C651" s="39">
        <v>91.919111858743761</v>
      </c>
      <c r="D651" s="39">
        <v>107.04092155410261</v>
      </c>
      <c r="E651" s="39">
        <v>99.292060700409039</v>
      </c>
      <c r="F651" s="39">
        <v>89.996822952115565</v>
      </c>
      <c r="G651" s="39">
        <v>126.66913585984678</v>
      </c>
      <c r="H651" s="39">
        <v>118.76181376290064</v>
      </c>
      <c r="I651" s="39">
        <v>61.515064364539086</v>
      </c>
      <c r="J651" s="39">
        <v>106.28312955913724</v>
      </c>
      <c r="K651" s="39">
        <v>91.46278386208067</v>
      </c>
      <c r="L651" s="40">
        <v>129.42259038005497</v>
      </c>
      <c r="M651" s="40">
        <v>1022.3634348539302</v>
      </c>
    </row>
    <row r="652" spans="2:13" x14ac:dyDescent="0.35">
      <c r="B652" s="37">
        <v>649</v>
      </c>
      <c r="C652" s="39">
        <v>84.942149809356664</v>
      </c>
      <c r="D652" s="39">
        <v>105.49527855581002</v>
      </c>
      <c r="E652" s="39">
        <v>94.562548377885179</v>
      </c>
      <c r="F652" s="39">
        <v>137.62094898049699</v>
      </c>
      <c r="G652" s="39">
        <v>91.410516874433213</v>
      </c>
      <c r="H652" s="39">
        <v>112.04040276773497</v>
      </c>
      <c r="I652" s="39">
        <v>107.25658152384435</v>
      </c>
      <c r="J652" s="39">
        <v>98.200813469476927</v>
      </c>
      <c r="K652" s="39">
        <v>113.27482653732091</v>
      </c>
      <c r="L652" s="40">
        <v>112.71645433109589</v>
      </c>
      <c r="M652" s="40">
        <v>1057.5205212274552</v>
      </c>
    </row>
    <row r="653" spans="2:13" x14ac:dyDescent="0.35">
      <c r="B653" s="37">
        <v>650</v>
      </c>
      <c r="C653" s="39">
        <v>116.19391321524051</v>
      </c>
      <c r="D653" s="39">
        <v>76.240594252375644</v>
      </c>
      <c r="E653" s="39">
        <v>79.274612593088293</v>
      </c>
      <c r="F653" s="39">
        <v>118.89695948348709</v>
      </c>
      <c r="G653" s="39">
        <v>71.890312419583623</v>
      </c>
      <c r="H653" s="39">
        <v>104.96292693319273</v>
      </c>
      <c r="I653" s="39">
        <v>76.240594252375644</v>
      </c>
      <c r="J653" s="39">
        <v>65.694642981621655</v>
      </c>
      <c r="K653" s="39">
        <v>125.00632251090555</v>
      </c>
      <c r="L653" s="40">
        <v>103.28353210403043</v>
      </c>
      <c r="M653" s="40">
        <v>937.68441074590112</v>
      </c>
    </row>
    <row r="654" spans="2:13" x14ac:dyDescent="0.35">
      <c r="B654" s="37">
        <v>651</v>
      </c>
      <c r="C654" s="39">
        <v>109.00020188324899</v>
      </c>
      <c r="D654" s="39">
        <v>110.69251396133438</v>
      </c>
      <c r="E654" s="39">
        <v>96.011489885401488</v>
      </c>
      <c r="F654" s="39">
        <v>84.414276648721753</v>
      </c>
      <c r="G654" s="39">
        <v>73.086580351987877</v>
      </c>
      <c r="H654" s="39">
        <v>115.91242370193844</v>
      </c>
      <c r="I654" s="39">
        <v>101.5840944739584</v>
      </c>
      <c r="J654" s="39">
        <v>107.64088212768148</v>
      </c>
      <c r="K654" s="39">
        <v>84.35786086010576</v>
      </c>
      <c r="L654" s="40">
        <v>100.32543270730697</v>
      </c>
      <c r="M654" s="40">
        <v>983.02575660168566</v>
      </c>
    </row>
    <row r="655" spans="2:13" x14ac:dyDescent="0.35">
      <c r="B655" s="37">
        <v>652</v>
      </c>
      <c r="C655" s="39">
        <v>95.93166937061001</v>
      </c>
      <c r="D655" s="39">
        <v>92.838863541093318</v>
      </c>
      <c r="E655" s="39">
        <v>94.960679735996266</v>
      </c>
      <c r="F655" s="39">
        <v>117.11094462024791</v>
      </c>
      <c r="G655" s="39">
        <v>121.15847979204757</v>
      </c>
      <c r="H655" s="39">
        <v>87.822374106886201</v>
      </c>
      <c r="I655" s="39">
        <v>92.241992433333067</v>
      </c>
      <c r="J655" s="39">
        <v>60.89048439372209</v>
      </c>
      <c r="K655" s="39">
        <v>69.841122316719293</v>
      </c>
      <c r="L655" s="40">
        <v>122.45058229275894</v>
      </c>
      <c r="M655" s="40">
        <v>955.24719260341453</v>
      </c>
    </row>
    <row r="656" spans="2:13" x14ac:dyDescent="0.35">
      <c r="B656" s="37">
        <v>653</v>
      </c>
      <c r="C656" s="39">
        <v>114.29162892868224</v>
      </c>
      <c r="D656" s="39">
        <v>41.568940057026069</v>
      </c>
      <c r="E656" s="39">
        <v>91.337197264421931</v>
      </c>
      <c r="F656" s="39">
        <v>93.687417748280538</v>
      </c>
      <c r="G656" s="39">
        <v>116.12857695973615</v>
      </c>
      <c r="H656" s="39">
        <v>110.4458645789115</v>
      </c>
      <c r="I656" s="39">
        <v>115.70580694588558</v>
      </c>
      <c r="J656" s="39">
        <v>93.589092379270852</v>
      </c>
      <c r="K656" s="39">
        <v>124.66885786703287</v>
      </c>
      <c r="L656" s="40">
        <v>80.838040032352595</v>
      </c>
      <c r="M656" s="40">
        <v>982.26142276160044</v>
      </c>
    </row>
    <row r="657" spans="2:13" x14ac:dyDescent="0.35">
      <c r="B657" s="37">
        <v>654</v>
      </c>
      <c r="C657" s="39">
        <v>107.76310892698717</v>
      </c>
      <c r="D657" s="39">
        <v>76.228990683322948</v>
      </c>
      <c r="E657" s="39">
        <v>81.571378538197038</v>
      </c>
      <c r="F657" s="39">
        <v>77.22743821514355</v>
      </c>
      <c r="G657" s="39">
        <v>95.955156191964974</v>
      </c>
      <c r="H657" s="39">
        <v>99.068760896909083</v>
      </c>
      <c r="I657" s="39">
        <v>120.72538740691171</v>
      </c>
      <c r="J657" s="39">
        <v>105.15890966104404</v>
      </c>
      <c r="K657" s="39">
        <v>58.478303267261474</v>
      </c>
      <c r="L657" s="40">
        <v>97.9899869835846</v>
      </c>
      <c r="M657" s="40">
        <v>920.16742077132665</v>
      </c>
    </row>
    <row r="658" spans="2:13" x14ac:dyDescent="0.35">
      <c r="B658" s="37">
        <v>655</v>
      </c>
      <c r="C658" s="39">
        <v>27.790859165362559</v>
      </c>
      <c r="D658" s="39">
        <v>70.419272159027528</v>
      </c>
      <c r="E658" s="39">
        <v>117.82887163952923</v>
      </c>
      <c r="F658" s="39">
        <v>120.68746191857474</v>
      </c>
      <c r="G658" s="39">
        <v>122.49311584511003</v>
      </c>
      <c r="H658" s="39">
        <v>112.46664899519749</v>
      </c>
      <c r="I658" s="39">
        <v>106.45030297868009</v>
      </c>
      <c r="J658" s="39">
        <v>101.6938910015723</v>
      </c>
      <c r="K658" s="39">
        <v>71.553696466417463</v>
      </c>
      <c r="L658" s="40">
        <v>102.3085164761147</v>
      </c>
      <c r="M658" s="40">
        <v>953.69263664558605</v>
      </c>
    </row>
    <row r="659" spans="2:13" x14ac:dyDescent="0.35">
      <c r="B659" s="37">
        <v>656</v>
      </c>
      <c r="C659" s="39">
        <v>106.36171599328367</v>
      </c>
      <c r="D659" s="39">
        <v>94.441996908116366</v>
      </c>
      <c r="E659" s="39">
        <v>141.33889355900274</v>
      </c>
      <c r="F659" s="39">
        <v>80.594986339454138</v>
      </c>
      <c r="G659" s="39">
        <v>90.073558940407693</v>
      </c>
      <c r="H659" s="39">
        <v>78.733801716824658</v>
      </c>
      <c r="I659" s="39">
        <v>112.09400286198978</v>
      </c>
      <c r="J659" s="39">
        <v>104.11062856538283</v>
      </c>
      <c r="K659" s="39">
        <v>58.661106440997209</v>
      </c>
      <c r="L659" s="40">
        <v>95.037073066807295</v>
      </c>
      <c r="M659" s="40">
        <v>961.44776439226644</v>
      </c>
    </row>
    <row r="660" spans="2:13" x14ac:dyDescent="0.35">
      <c r="B660" s="37">
        <v>657</v>
      </c>
      <c r="C660" s="39">
        <v>124.90549787590048</v>
      </c>
      <c r="D660" s="39">
        <v>68.823526966857187</v>
      </c>
      <c r="E660" s="39">
        <v>135.31522244331452</v>
      </c>
      <c r="F660" s="39">
        <v>92.08349776593019</v>
      </c>
      <c r="G660" s="39">
        <v>83.608686875249191</v>
      </c>
      <c r="H660" s="39">
        <v>78.396039337720964</v>
      </c>
      <c r="I660" s="39">
        <v>110.20148950365169</v>
      </c>
      <c r="J660" s="39">
        <v>100.55307920990394</v>
      </c>
      <c r="K660" s="39">
        <v>81.009490217902666</v>
      </c>
      <c r="L660" s="40">
        <v>95.251346052776356</v>
      </c>
      <c r="M660" s="40">
        <v>970.14787624920723</v>
      </c>
    </row>
    <row r="661" spans="2:13" x14ac:dyDescent="0.35">
      <c r="B661" s="37">
        <v>658</v>
      </c>
      <c r="C661" s="39">
        <v>132.1725821233577</v>
      </c>
      <c r="D661" s="39">
        <v>84.386089576657739</v>
      </c>
      <c r="E661" s="39">
        <v>90.529615683881772</v>
      </c>
      <c r="F661" s="39">
        <v>89.759781162139959</v>
      </c>
      <c r="G661" s="39">
        <v>102.26254385269232</v>
      </c>
      <c r="H661" s="39">
        <v>106.58354232714041</v>
      </c>
      <c r="I661" s="39">
        <v>124.78046195340796</v>
      </c>
      <c r="J661" s="39">
        <v>111.38907043718892</v>
      </c>
      <c r="K661" s="39">
        <v>95.587756236645546</v>
      </c>
      <c r="L661" s="40">
        <v>85.39601217932676</v>
      </c>
      <c r="M661" s="40">
        <v>1022.8474555324392</v>
      </c>
    </row>
    <row r="662" spans="2:13" x14ac:dyDescent="0.35">
      <c r="B662" s="37">
        <v>659</v>
      </c>
      <c r="C662" s="39">
        <v>93.317478383934116</v>
      </c>
      <c r="D662" s="39">
        <v>76.674851674026371</v>
      </c>
      <c r="E662" s="39">
        <v>95.762307631820605</v>
      </c>
      <c r="F662" s="39">
        <v>143.57678536185119</v>
      </c>
      <c r="G662" s="39">
        <v>129.45756893111678</v>
      </c>
      <c r="H662" s="39">
        <v>107.82438405929173</v>
      </c>
      <c r="I662" s="39">
        <v>103.02373612801165</v>
      </c>
      <c r="J662" s="39">
        <v>108.68378270362084</v>
      </c>
      <c r="K662" s="39">
        <v>102.25794760875644</v>
      </c>
      <c r="L662" s="40">
        <v>104.0730290214662</v>
      </c>
      <c r="M662" s="40">
        <v>1064.651871503896</v>
      </c>
    </row>
    <row r="663" spans="2:13" x14ac:dyDescent="0.35">
      <c r="B663" s="37">
        <v>660</v>
      </c>
      <c r="C663" s="39">
        <v>72.203267222754761</v>
      </c>
      <c r="D663" s="39">
        <v>96.846467989136968</v>
      </c>
      <c r="E663" s="39">
        <v>64.958547927068366</v>
      </c>
      <c r="F663" s="39">
        <v>104.5541484289939</v>
      </c>
      <c r="G663" s="39">
        <v>102.29472273403699</v>
      </c>
      <c r="H663" s="39">
        <v>107.20129394862052</v>
      </c>
      <c r="I663" s="39">
        <v>93.559549383554582</v>
      </c>
      <c r="J663" s="39">
        <v>63.70607420696134</v>
      </c>
      <c r="K663" s="39">
        <v>89.615438948458561</v>
      </c>
      <c r="L663" s="40">
        <v>62.278540991656527</v>
      </c>
      <c r="M663" s="40">
        <v>857.21805178124259</v>
      </c>
    </row>
    <row r="664" spans="2:13" x14ac:dyDescent="0.35">
      <c r="B664" s="37">
        <v>661</v>
      </c>
      <c r="C664" s="39">
        <v>95.587756236645546</v>
      </c>
      <c r="D664" s="39">
        <v>121.68452088686325</v>
      </c>
      <c r="E664" s="39">
        <v>84.251629201545541</v>
      </c>
      <c r="F664" s="39">
        <v>136.87658158667236</v>
      </c>
      <c r="G664" s="39">
        <v>77.474904853964432</v>
      </c>
      <c r="H664" s="39">
        <v>100.59862033687452</v>
      </c>
      <c r="I664" s="39">
        <v>117.66239561525992</v>
      </c>
      <c r="J664" s="39">
        <v>102.29932046083647</v>
      </c>
      <c r="K664" s="39">
        <v>115.88379026324934</v>
      </c>
      <c r="L664" s="40">
        <v>93.917587593443514</v>
      </c>
      <c r="M664" s="40">
        <v>1046.2371070353549</v>
      </c>
    </row>
    <row r="665" spans="2:13" x14ac:dyDescent="0.35">
      <c r="B665" s="37">
        <v>662</v>
      </c>
      <c r="C665" s="39">
        <v>105.89720443195955</v>
      </c>
      <c r="D665" s="39">
        <v>53.663530857891956</v>
      </c>
      <c r="E665" s="39">
        <v>102.58937061664177</v>
      </c>
      <c r="F665" s="39">
        <v>107.6917579572571</v>
      </c>
      <c r="G665" s="39">
        <v>89.941880364934377</v>
      </c>
      <c r="H665" s="39">
        <v>88.05458542821286</v>
      </c>
      <c r="I665" s="39">
        <v>106.20958732855445</v>
      </c>
      <c r="J665" s="39">
        <v>149.04390755696457</v>
      </c>
      <c r="K665" s="39">
        <v>140.59160994392124</v>
      </c>
      <c r="L665" s="40">
        <v>120.98380342107332</v>
      </c>
      <c r="M665" s="40">
        <v>1064.6672379074112</v>
      </c>
    </row>
    <row r="666" spans="2:13" x14ac:dyDescent="0.35">
      <c r="B666" s="37">
        <v>663</v>
      </c>
      <c r="C666" s="39">
        <v>80.786257480097547</v>
      </c>
      <c r="D666" s="39">
        <v>64.740015042253532</v>
      </c>
      <c r="E666" s="39">
        <v>108.10149311166249</v>
      </c>
      <c r="F666" s="39">
        <v>117.18758376419041</v>
      </c>
      <c r="G666" s="39">
        <v>94.66358039406181</v>
      </c>
      <c r="H666" s="39">
        <v>103.29282587610913</v>
      </c>
      <c r="I666" s="39">
        <v>121.0806044784493</v>
      </c>
      <c r="J666" s="39">
        <v>95.403212405705943</v>
      </c>
      <c r="K666" s="39">
        <v>156.96352419077516</v>
      </c>
      <c r="L666" s="40">
        <v>83.667395550673376</v>
      </c>
      <c r="M666" s="40">
        <v>1025.8864922939788</v>
      </c>
    </row>
    <row r="667" spans="2:13" x14ac:dyDescent="0.35">
      <c r="B667" s="37">
        <v>664</v>
      </c>
      <c r="C667" s="39">
        <v>56.640048722333312</v>
      </c>
      <c r="D667" s="39">
        <v>82.210910011492501</v>
      </c>
      <c r="E667" s="39">
        <v>121.07089734210265</v>
      </c>
      <c r="F667" s="39">
        <v>96.511747798833028</v>
      </c>
      <c r="G667" s="39">
        <v>155.06220010068205</v>
      </c>
      <c r="H667" s="39">
        <v>91.686562164139772</v>
      </c>
      <c r="I667" s="39">
        <v>80.357158278942194</v>
      </c>
      <c r="J667" s="39">
        <v>120.36871165569217</v>
      </c>
      <c r="K667" s="39">
        <v>128.7085633864728</v>
      </c>
      <c r="L667" s="40">
        <v>95.412690518174983</v>
      </c>
      <c r="M667" s="40">
        <v>1028.0294899788655</v>
      </c>
    </row>
    <row r="668" spans="2:13" x14ac:dyDescent="0.35">
      <c r="B668" s="37">
        <v>665</v>
      </c>
      <c r="C668" s="39">
        <v>109.22901604233815</v>
      </c>
      <c r="D668" s="39">
        <v>101.24599584608681</v>
      </c>
      <c r="E668" s="39">
        <v>90.329638002489062</v>
      </c>
      <c r="F668" s="39">
        <v>101.94122917270835</v>
      </c>
      <c r="G668" s="39">
        <v>94.692408612126854</v>
      </c>
      <c r="H668" s="39">
        <v>107.38759273014358</v>
      </c>
      <c r="I668" s="39">
        <v>125.4952767288657</v>
      </c>
      <c r="J668" s="39">
        <v>117.78114456200116</v>
      </c>
      <c r="K668" s="39">
        <v>102.08342288160338</v>
      </c>
      <c r="L668" s="40">
        <v>111.93356790172504</v>
      </c>
      <c r="M668" s="40">
        <v>1062.119292480088</v>
      </c>
    </row>
    <row r="669" spans="2:13" x14ac:dyDescent="0.35">
      <c r="B669" s="37">
        <v>666</v>
      </c>
      <c r="C669" s="39">
        <v>108.95253009947659</v>
      </c>
      <c r="D669" s="39">
        <v>109.09577176908428</v>
      </c>
      <c r="E669" s="39">
        <v>78.101972626090856</v>
      </c>
      <c r="F669" s="39">
        <v>103.67484795911645</v>
      </c>
      <c r="G669" s="39">
        <v>119.55435365361669</v>
      </c>
      <c r="H669" s="39">
        <v>100.55307920990394</v>
      </c>
      <c r="I669" s="39">
        <v>84.645254010509106</v>
      </c>
      <c r="J669" s="39">
        <v>97.39679729193567</v>
      </c>
      <c r="K669" s="39">
        <v>86.825482821008947</v>
      </c>
      <c r="L669" s="40">
        <v>107.32706768608327</v>
      </c>
      <c r="M669" s="40">
        <v>996.12715712682575</v>
      </c>
    </row>
    <row r="670" spans="2:13" x14ac:dyDescent="0.35">
      <c r="B670" s="37">
        <v>667</v>
      </c>
      <c r="C670" s="39">
        <v>107.14107391124872</v>
      </c>
      <c r="D670" s="39">
        <v>108.37053552123348</v>
      </c>
      <c r="E670" s="39">
        <v>114.51043970705386</v>
      </c>
      <c r="F670" s="39">
        <v>118.71980302941934</v>
      </c>
      <c r="G670" s="39">
        <v>84.645254010509106</v>
      </c>
      <c r="H670" s="39">
        <v>107.80394691921467</v>
      </c>
      <c r="I670" s="39">
        <v>97.673089235776246</v>
      </c>
      <c r="J670" s="39">
        <v>92.236891073012856</v>
      </c>
      <c r="K670" s="39">
        <v>96.957733767245543</v>
      </c>
      <c r="L670" s="40">
        <v>156.4580358199407</v>
      </c>
      <c r="M670" s="40">
        <v>1084.5168029946547</v>
      </c>
    </row>
    <row r="671" spans="2:13" x14ac:dyDescent="0.35">
      <c r="B671" s="37">
        <v>668</v>
      </c>
      <c r="C671" s="39">
        <v>88.072353208414654</v>
      </c>
      <c r="D671" s="39">
        <v>140.50667067335675</v>
      </c>
      <c r="E671" s="39">
        <v>105.15412074380613</v>
      </c>
      <c r="F671" s="39">
        <v>127.10319983770052</v>
      </c>
      <c r="G671" s="39">
        <v>115.11961855436719</v>
      </c>
      <c r="H671" s="39">
        <v>111.18151701089491</v>
      </c>
      <c r="I671" s="39">
        <v>98.511916945386048</v>
      </c>
      <c r="J671" s="39">
        <v>92.783635805585675</v>
      </c>
      <c r="K671" s="39">
        <v>119.09316737260892</v>
      </c>
      <c r="L671" s="40">
        <v>106.87126509909424</v>
      </c>
      <c r="M671" s="40">
        <v>1104.3974652512152</v>
      </c>
    </row>
    <row r="672" spans="2:13" x14ac:dyDescent="0.35">
      <c r="B672" s="37">
        <v>669</v>
      </c>
      <c r="C672" s="39">
        <v>128.41387908952012</v>
      </c>
      <c r="D672" s="39">
        <v>104.76291261703894</v>
      </c>
      <c r="E672" s="39">
        <v>111.40644548008567</v>
      </c>
      <c r="F672" s="39">
        <v>113.00007709456732</v>
      </c>
      <c r="G672" s="39">
        <v>112.70420432991423</v>
      </c>
      <c r="H672" s="39">
        <v>162.08488307713918</v>
      </c>
      <c r="I672" s="39">
        <v>112.68584184761528</v>
      </c>
      <c r="J672" s="39">
        <v>117.40394646056326</v>
      </c>
      <c r="K672" s="39">
        <v>115.13337134765908</v>
      </c>
      <c r="L672" s="40">
        <v>100.30267239026838</v>
      </c>
      <c r="M672" s="40">
        <v>1177.8982337343714</v>
      </c>
    </row>
    <row r="673" spans="2:13" x14ac:dyDescent="0.35">
      <c r="B673" s="37">
        <v>670</v>
      </c>
      <c r="C673" s="39">
        <v>91.431434030404461</v>
      </c>
      <c r="D673" s="39">
        <v>117.29543540076898</v>
      </c>
      <c r="E673" s="39">
        <v>95.032301725550056</v>
      </c>
      <c r="F673" s="39">
        <v>126.51334561094063</v>
      </c>
      <c r="G673" s="39">
        <v>74.186940598616715</v>
      </c>
      <c r="H673" s="39">
        <v>113.01249123556603</v>
      </c>
      <c r="I673" s="39">
        <v>84.707770887302189</v>
      </c>
      <c r="J673" s="39">
        <v>119.59853773804123</v>
      </c>
      <c r="K673" s="39">
        <v>63.091975531205179</v>
      </c>
      <c r="L673" s="40">
        <v>103.59548631237169</v>
      </c>
      <c r="M673" s="40">
        <v>988.46571907076725</v>
      </c>
    </row>
    <row r="674" spans="2:13" x14ac:dyDescent="0.35">
      <c r="B674" s="37">
        <v>671</v>
      </c>
      <c r="C674" s="39">
        <v>145.47094032858629</v>
      </c>
      <c r="D674" s="39">
        <v>90.62103385147519</v>
      </c>
      <c r="E674" s="39">
        <v>81.009490217902666</v>
      </c>
      <c r="F674" s="39">
        <v>99.642701744803446</v>
      </c>
      <c r="G674" s="39">
        <v>102.56632135888854</v>
      </c>
      <c r="H674" s="39">
        <v>86.453260125031463</v>
      </c>
      <c r="I674" s="39">
        <v>87.049509710317153</v>
      </c>
      <c r="J674" s="39">
        <v>99.660910792864101</v>
      </c>
      <c r="K674" s="39">
        <v>99.310282659931715</v>
      </c>
      <c r="L674" s="40">
        <v>137.45524411882016</v>
      </c>
      <c r="M674" s="40">
        <v>1029.2396949086208</v>
      </c>
    </row>
    <row r="675" spans="2:13" x14ac:dyDescent="0.35">
      <c r="B675" s="37">
        <v>672</v>
      </c>
      <c r="C675" s="39">
        <v>82.202960956331268</v>
      </c>
      <c r="D675" s="39">
        <v>92.409920170512819</v>
      </c>
      <c r="E675" s="39">
        <v>91.384350916472698</v>
      </c>
      <c r="F675" s="39">
        <v>115.02361825204187</v>
      </c>
      <c r="G675" s="39">
        <v>99.533437031331871</v>
      </c>
      <c r="H675" s="39">
        <v>109.85537596913346</v>
      </c>
      <c r="I675" s="39">
        <v>92.144937427575201</v>
      </c>
      <c r="J675" s="39">
        <v>67.003007904218606</v>
      </c>
      <c r="K675" s="39">
        <v>80.656086531079353</v>
      </c>
      <c r="L675" s="40">
        <v>84.969540128276009</v>
      </c>
      <c r="M675" s="40">
        <v>915.18323528697317</v>
      </c>
    </row>
    <row r="676" spans="2:13" x14ac:dyDescent="0.35">
      <c r="B676" s="37">
        <v>673</v>
      </c>
      <c r="C676" s="39">
        <v>96.628132679074696</v>
      </c>
      <c r="D676" s="39">
        <v>140.17277762755086</v>
      </c>
      <c r="E676" s="39">
        <v>69.988060759449723</v>
      </c>
      <c r="F676" s="39">
        <v>116.80010300308625</v>
      </c>
      <c r="G676" s="39">
        <v>87.234478620847142</v>
      </c>
      <c r="H676" s="39">
        <v>71.95348624617445</v>
      </c>
      <c r="I676" s="39">
        <v>127.19168524538138</v>
      </c>
      <c r="J676" s="39">
        <v>112.61254135522599</v>
      </c>
      <c r="K676" s="39">
        <v>88.697621496442707</v>
      </c>
      <c r="L676" s="40">
        <v>85.800495207328296</v>
      </c>
      <c r="M676" s="40">
        <v>997.07938224056136</v>
      </c>
    </row>
    <row r="677" spans="2:13" x14ac:dyDescent="0.35">
      <c r="B677" s="37">
        <v>674</v>
      </c>
      <c r="C677" s="39">
        <v>102.7693402633884</v>
      </c>
      <c r="D677" s="39">
        <v>112.00473727235365</v>
      </c>
      <c r="E677" s="39">
        <v>86.700023508671734</v>
      </c>
      <c r="F677" s="39">
        <v>103.59548631237169</v>
      </c>
      <c r="G677" s="39">
        <v>126.58394160204044</v>
      </c>
      <c r="H677" s="39">
        <v>104.66317865528386</v>
      </c>
      <c r="I677" s="39">
        <v>75.20708363427805</v>
      </c>
      <c r="J677" s="39">
        <v>122.08343939567415</v>
      </c>
      <c r="K677" s="39">
        <v>90.685392006022752</v>
      </c>
      <c r="L677" s="40">
        <v>32.522349072889583</v>
      </c>
      <c r="M677" s="40">
        <v>956.81497172297441</v>
      </c>
    </row>
    <row r="678" spans="2:13" x14ac:dyDescent="0.35">
      <c r="B678" s="37">
        <v>675</v>
      </c>
      <c r="C678" s="39">
        <v>91.020994829556059</v>
      </c>
      <c r="D678" s="39">
        <v>110.65311848153353</v>
      </c>
      <c r="E678" s="39">
        <v>85.099126469317298</v>
      </c>
      <c r="F678" s="39">
        <v>125.30024510262386</v>
      </c>
      <c r="G678" s="39">
        <v>116.50189868485235</v>
      </c>
      <c r="H678" s="39">
        <v>100.07964625755315</v>
      </c>
      <c r="I678" s="39">
        <v>102.22118423517404</v>
      </c>
      <c r="J678" s="39">
        <v>102.04671263837852</v>
      </c>
      <c r="K678" s="39">
        <v>100.43013925614203</v>
      </c>
      <c r="L678" s="40">
        <v>62.312136129009396</v>
      </c>
      <c r="M678" s="40">
        <v>995.66520208414033</v>
      </c>
    </row>
    <row r="679" spans="2:13" x14ac:dyDescent="0.35">
      <c r="B679" s="37">
        <v>676</v>
      </c>
      <c r="C679" s="39">
        <v>111.30237850355732</v>
      </c>
      <c r="D679" s="39">
        <v>111.85080667927691</v>
      </c>
      <c r="E679" s="39">
        <v>82.486872009632052</v>
      </c>
      <c r="F679" s="39">
        <v>129.52780483567867</v>
      </c>
      <c r="G679" s="39">
        <v>108.98960167236416</v>
      </c>
      <c r="H679" s="39">
        <v>108.68902989598239</v>
      </c>
      <c r="I679" s="39">
        <v>79.952887961167306</v>
      </c>
      <c r="J679" s="39">
        <v>136.59715186563596</v>
      </c>
      <c r="K679" s="39">
        <v>128.75831475970739</v>
      </c>
      <c r="L679" s="40">
        <v>97.027201186690078</v>
      </c>
      <c r="M679" s="40">
        <v>1095.1820493696923</v>
      </c>
    </row>
    <row r="680" spans="2:13" x14ac:dyDescent="0.35">
      <c r="B680" s="37">
        <v>677</v>
      </c>
      <c r="C680" s="39">
        <v>85.003724460867559</v>
      </c>
      <c r="D680" s="39">
        <v>109.22901604233815</v>
      </c>
      <c r="E680" s="39">
        <v>87.484824285402368</v>
      </c>
      <c r="F680" s="39">
        <v>83.334693014395071</v>
      </c>
      <c r="G680" s="39">
        <v>116.40601953006264</v>
      </c>
      <c r="H680" s="39">
        <v>110.61939828088616</v>
      </c>
      <c r="I680" s="39">
        <v>75.648758220264639</v>
      </c>
      <c r="J680" s="39">
        <v>94.049262294081132</v>
      </c>
      <c r="K680" s="39">
        <v>86.446895328065793</v>
      </c>
      <c r="L680" s="40">
        <v>94.610684868752358</v>
      </c>
      <c r="M680" s="40">
        <v>942.83327632511589</v>
      </c>
    </row>
    <row r="681" spans="2:13" x14ac:dyDescent="0.35">
      <c r="B681" s="37">
        <v>678</v>
      </c>
      <c r="C681" s="39">
        <v>89.598733820732335</v>
      </c>
      <c r="D681" s="39">
        <v>78.426140957087995</v>
      </c>
      <c r="E681" s="39">
        <v>102.43273749867247</v>
      </c>
      <c r="F681" s="39">
        <v>93.981035684132138</v>
      </c>
      <c r="G681" s="39">
        <v>103.51621131234477</v>
      </c>
      <c r="H681" s="39">
        <v>92.768559431370207</v>
      </c>
      <c r="I681" s="39">
        <v>165.5053415321679</v>
      </c>
      <c r="J681" s="39">
        <v>127.71961241053653</v>
      </c>
      <c r="K681" s="39">
        <v>-12.681216720372911</v>
      </c>
      <c r="L681" s="40">
        <v>99.11434544458794</v>
      </c>
      <c r="M681" s="40">
        <v>940.38150137125933</v>
      </c>
    </row>
    <row r="682" spans="2:13" x14ac:dyDescent="0.35">
      <c r="B682" s="37">
        <v>679</v>
      </c>
      <c r="C682" s="39">
        <v>112.8763179093495</v>
      </c>
      <c r="D682" s="39">
        <v>130.21440692738426</v>
      </c>
      <c r="E682" s="39">
        <v>81.521816128482797</v>
      </c>
      <c r="F682" s="39">
        <v>120.46179909169392</v>
      </c>
      <c r="G682" s="39">
        <v>115.14713381750779</v>
      </c>
      <c r="H682" s="39">
        <v>70.223384729599729</v>
      </c>
      <c r="I682" s="39">
        <v>82.75086683978742</v>
      </c>
      <c r="J682" s="39">
        <v>77.760303592706848</v>
      </c>
      <c r="K682" s="39">
        <v>99.738294685095269</v>
      </c>
      <c r="L682" s="40">
        <v>108.95253009947659</v>
      </c>
      <c r="M682" s="40">
        <v>999.64685382108416</v>
      </c>
    </row>
    <row r="683" spans="2:13" x14ac:dyDescent="0.35">
      <c r="B683" s="37">
        <v>680</v>
      </c>
      <c r="C683" s="39">
        <v>95.526306445134182</v>
      </c>
      <c r="D683" s="39">
        <v>105.86317105215991</v>
      </c>
      <c r="E683" s="39">
        <v>88.54135548083805</v>
      </c>
      <c r="F683" s="39">
        <v>109.00020188324899</v>
      </c>
      <c r="G683" s="39">
        <v>102.28552784018343</v>
      </c>
      <c r="H683" s="39">
        <v>81.170749641168996</v>
      </c>
      <c r="I683" s="39">
        <v>109.05856963413254</v>
      </c>
      <c r="J683" s="39">
        <v>102.56632135888854</v>
      </c>
      <c r="K683" s="39">
        <v>104.85330367493385</v>
      </c>
      <c r="L683" s="40">
        <v>75.697005720203819</v>
      </c>
      <c r="M683" s="40">
        <v>974.56251273089231</v>
      </c>
    </row>
    <row r="684" spans="2:13" x14ac:dyDescent="0.35">
      <c r="B684" s="37">
        <v>681</v>
      </c>
      <c r="C684" s="39">
        <v>94.185403621682525</v>
      </c>
      <c r="D684" s="39">
        <v>127.59712473562564</v>
      </c>
      <c r="E684" s="39">
        <v>108.40692297073034</v>
      </c>
      <c r="F684" s="39">
        <v>95.279852381088631</v>
      </c>
      <c r="G684" s="39">
        <v>73.737860211526666</v>
      </c>
      <c r="H684" s="39">
        <v>83.379404025352883</v>
      </c>
      <c r="I684" s="39">
        <v>109.18631290291094</v>
      </c>
      <c r="J684" s="39">
        <v>122.59997938535017</v>
      </c>
      <c r="K684" s="39">
        <v>115.36170478420165</v>
      </c>
      <c r="L684" s="40">
        <v>83.064090409791575</v>
      </c>
      <c r="M684" s="40">
        <v>1012.7986554282609</v>
      </c>
    </row>
    <row r="685" spans="2:13" x14ac:dyDescent="0.35">
      <c r="B685" s="37">
        <v>682</v>
      </c>
      <c r="C685" s="39">
        <v>113.48319608182319</v>
      </c>
      <c r="D685" s="39">
        <v>110.05262042422247</v>
      </c>
      <c r="E685" s="39">
        <v>115.79814954744849</v>
      </c>
      <c r="F685" s="39">
        <v>100.29812040098146</v>
      </c>
      <c r="G685" s="39">
        <v>103.34396121261084</v>
      </c>
      <c r="H685" s="39">
        <v>92.556837132890848</v>
      </c>
      <c r="I685" s="39">
        <v>88.001201721549634</v>
      </c>
      <c r="J685" s="39">
        <v>98.324413750050581</v>
      </c>
      <c r="K685" s="39">
        <v>95.672735960515666</v>
      </c>
      <c r="L685" s="40">
        <v>114.4040552961284</v>
      </c>
      <c r="M685" s="40">
        <v>1031.9352915282213</v>
      </c>
    </row>
    <row r="686" spans="2:13" x14ac:dyDescent="0.35">
      <c r="B686" s="37">
        <v>683</v>
      </c>
      <c r="C686" s="39">
        <v>114.14704746854854</v>
      </c>
      <c r="D686" s="39">
        <v>89.958374689244792</v>
      </c>
      <c r="E686" s="39">
        <v>112.08208112542712</v>
      </c>
      <c r="F686" s="39">
        <v>136.65870189739707</v>
      </c>
      <c r="G686" s="39">
        <v>82.835442549713164</v>
      </c>
      <c r="H686" s="39">
        <v>99.852084042499953</v>
      </c>
      <c r="I686" s="39">
        <v>98.589601586969167</v>
      </c>
      <c r="J686" s="39">
        <v>120.17497827450288</v>
      </c>
      <c r="K686" s="39">
        <v>108.73103924170969</v>
      </c>
      <c r="L686" s="40">
        <v>110.62501528963716</v>
      </c>
      <c r="M686" s="40">
        <v>1073.6543661656497</v>
      </c>
    </row>
    <row r="687" spans="2:13" x14ac:dyDescent="0.35">
      <c r="B687" s="37">
        <v>684</v>
      </c>
      <c r="C687" s="39">
        <v>113.68720751657979</v>
      </c>
      <c r="D687" s="39">
        <v>115.96263720362856</v>
      </c>
      <c r="E687" s="39">
        <v>137.65436070230433</v>
      </c>
      <c r="F687" s="39">
        <v>103.00057909888177</v>
      </c>
      <c r="G687" s="39">
        <v>115.71998430843222</v>
      </c>
      <c r="H687" s="39">
        <v>101.50636676157683</v>
      </c>
      <c r="I687" s="39">
        <v>120.95487953043741</v>
      </c>
      <c r="J687" s="39">
        <v>40.54665133604707</v>
      </c>
      <c r="K687" s="39">
        <v>139.07187321571266</v>
      </c>
      <c r="L687" s="40">
        <v>94.41301922099224</v>
      </c>
      <c r="M687" s="40">
        <v>1082.5175588945929</v>
      </c>
    </row>
    <row r="688" spans="2:13" x14ac:dyDescent="0.35">
      <c r="B688" s="37">
        <v>685</v>
      </c>
      <c r="C688" s="39">
        <v>130.17736129563039</v>
      </c>
      <c r="D688" s="39">
        <v>76.493570562890213</v>
      </c>
      <c r="E688" s="39">
        <v>132.65632289039601</v>
      </c>
      <c r="F688" s="39">
        <v>136.02724334280956</v>
      </c>
      <c r="G688" s="39">
        <v>90.518841617246892</v>
      </c>
      <c r="H688" s="39">
        <v>98.909153732188358</v>
      </c>
      <c r="I688" s="39">
        <v>111.00416246191952</v>
      </c>
      <c r="J688" s="39">
        <v>118.0614229218039</v>
      </c>
      <c r="K688" s="39">
        <v>90.744263168116888</v>
      </c>
      <c r="L688" s="40">
        <v>91.042176732648784</v>
      </c>
      <c r="M688" s="40">
        <v>1075.6345187256507</v>
      </c>
    </row>
    <row r="689" spans="2:13" x14ac:dyDescent="0.35">
      <c r="B689" s="37">
        <v>686</v>
      </c>
      <c r="C689" s="39">
        <v>112.54555757971538</v>
      </c>
      <c r="D689" s="39">
        <v>103.18601253975405</v>
      </c>
      <c r="E689" s="39">
        <v>75.42962059931051</v>
      </c>
      <c r="F689" s="39">
        <v>155.97376631282782</v>
      </c>
      <c r="G689" s="39">
        <v>87.411839323899414</v>
      </c>
      <c r="H689" s="39">
        <v>91.655430441617469</v>
      </c>
      <c r="I689" s="39">
        <v>172.20914083463717</v>
      </c>
      <c r="J689" s="39">
        <v>78.615432046457514</v>
      </c>
      <c r="K689" s="39">
        <v>89.234163936863055</v>
      </c>
      <c r="L689" s="40">
        <v>112.32770595956723</v>
      </c>
      <c r="M689" s="40">
        <v>1078.5886695746497</v>
      </c>
    </row>
    <row r="690" spans="2:13" x14ac:dyDescent="0.35">
      <c r="B690" s="37">
        <v>687</v>
      </c>
      <c r="C690" s="39">
        <v>95.232333674254832</v>
      </c>
      <c r="D690" s="39">
        <v>113.5403769776421</v>
      </c>
      <c r="E690" s="39">
        <v>74.373186364333549</v>
      </c>
      <c r="F690" s="39">
        <v>72.955474317570932</v>
      </c>
      <c r="G690" s="39">
        <v>95.549948557130975</v>
      </c>
      <c r="H690" s="39">
        <v>76.842801287106539</v>
      </c>
      <c r="I690" s="39">
        <v>98.393037490056415</v>
      </c>
      <c r="J690" s="39">
        <v>96.138065057472403</v>
      </c>
      <c r="K690" s="39">
        <v>119.69616593032065</v>
      </c>
      <c r="L690" s="40">
        <v>103.50223044537073</v>
      </c>
      <c r="M690" s="40">
        <v>946.22362010125903</v>
      </c>
    </row>
    <row r="691" spans="2:13" x14ac:dyDescent="0.35">
      <c r="B691" s="37">
        <v>688</v>
      </c>
      <c r="C691" s="39">
        <v>104.86758967895292</v>
      </c>
      <c r="D691" s="39">
        <v>80.603728851049667</v>
      </c>
      <c r="E691" s="39">
        <v>121.33513736939915</v>
      </c>
      <c r="F691" s="39">
        <v>94.039522064569667</v>
      </c>
      <c r="G691" s="39">
        <v>51.714203080370346</v>
      </c>
      <c r="H691" s="39">
        <v>86.042001177035189</v>
      </c>
      <c r="I691" s="39">
        <v>85.234622761209934</v>
      </c>
      <c r="J691" s="39">
        <v>73.158879778485485</v>
      </c>
      <c r="K691" s="39">
        <v>93.932237628576345</v>
      </c>
      <c r="L691" s="40">
        <v>92.688047897304727</v>
      </c>
      <c r="M691" s="40">
        <v>883.61597028695337</v>
      </c>
    </row>
    <row r="692" spans="2:13" x14ac:dyDescent="0.35">
      <c r="B692" s="37">
        <v>689</v>
      </c>
      <c r="C692" s="39">
        <v>91.100351028974373</v>
      </c>
      <c r="D692" s="39">
        <v>106.50946678844851</v>
      </c>
      <c r="E692" s="39">
        <v>94.441996908116366</v>
      </c>
      <c r="F692" s="39">
        <v>101.64813317287856</v>
      </c>
      <c r="G692" s="39">
        <v>90.062609688374337</v>
      </c>
      <c r="H692" s="39">
        <v>113.64241233015312</v>
      </c>
      <c r="I692" s="39">
        <v>86.592808296642886</v>
      </c>
      <c r="J692" s="39">
        <v>110.45702590386591</v>
      </c>
      <c r="K692" s="39">
        <v>109.17564671487062</v>
      </c>
      <c r="L692" s="40">
        <v>93.342246127352823</v>
      </c>
      <c r="M692" s="40">
        <v>996.97269695967748</v>
      </c>
    </row>
    <row r="693" spans="2:13" x14ac:dyDescent="0.35">
      <c r="B693" s="37">
        <v>690</v>
      </c>
      <c r="C693" s="39">
        <v>110.38456105154147</v>
      </c>
      <c r="D693" s="39">
        <v>86.421417106834156</v>
      </c>
      <c r="E693" s="39">
        <v>83.871423040263849</v>
      </c>
      <c r="F693" s="39">
        <v>66.534081298269598</v>
      </c>
      <c r="G693" s="39">
        <v>104.72014761891138</v>
      </c>
      <c r="H693" s="39">
        <v>80.178726718633996</v>
      </c>
      <c r="I693" s="39">
        <v>99.228276540677854</v>
      </c>
      <c r="J693" s="39">
        <v>105.5628314767264</v>
      </c>
      <c r="K693" s="39">
        <v>87.411839323899414</v>
      </c>
      <c r="L693" s="40">
        <v>63.464092403865195</v>
      </c>
      <c r="M693" s="40">
        <v>887.7773965796232</v>
      </c>
    </row>
    <row r="694" spans="2:13" x14ac:dyDescent="0.35">
      <c r="B694" s="37">
        <v>691</v>
      </c>
      <c r="C694" s="39">
        <v>97.4290692105224</v>
      </c>
      <c r="D694" s="39">
        <v>104.51154079907734</v>
      </c>
      <c r="E694" s="39">
        <v>113.57858289316586</v>
      </c>
      <c r="F694" s="39">
        <v>76.618440884589106</v>
      </c>
      <c r="G694" s="39">
        <v>88.483225655384231</v>
      </c>
      <c r="H694" s="39">
        <v>51.956373850350722</v>
      </c>
      <c r="I694" s="39">
        <v>123.1794820037132</v>
      </c>
      <c r="J694" s="39">
        <v>103.76832834892332</v>
      </c>
      <c r="K694" s="39">
        <v>97.299918420868892</v>
      </c>
      <c r="L694" s="40">
        <v>95.460057601751345</v>
      </c>
      <c r="M694" s="40">
        <v>952.28501966834654</v>
      </c>
    </row>
    <row r="695" spans="2:13" x14ac:dyDescent="0.35">
      <c r="B695" s="37">
        <v>692</v>
      </c>
      <c r="C695" s="39">
        <v>110.37899500337755</v>
      </c>
      <c r="D695" s="39">
        <v>122.99113391463092</v>
      </c>
      <c r="E695" s="39">
        <v>102.95891197897407</v>
      </c>
      <c r="F695" s="39">
        <v>102.76472144309098</v>
      </c>
      <c r="G695" s="39">
        <v>93.292695238285816</v>
      </c>
      <c r="H695" s="39">
        <v>105.09668860710291</v>
      </c>
      <c r="I695" s="39">
        <v>71.472290676153335</v>
      </c>
      <c r="J695" s="39">
        <v>96.87429827907134</v>
      </c>
      <c r="K695" s="39">
        <v>106.24389119730938</v>
      </c>
      <c r="L695" s="40">
        <v>72.110139302277091</v>
      </c>
      <c r="M695" s="40">
        <v>984.18376564027335</v>
      </c>
    </row>
    <row r="696" spans="2:13" x14ac:dyDescent="0.35">
      <c r="B696" s="37">
        <v>693</v>
      </c>
      <c r="C696" s="39">
        <v>83.461091015498141</v>
      </c>
      <c r="D696" s="39">
        <v>80.348283021968371</v>
      </c>
      <c r="E696" s="39">
        <v>129.93908224482456</v>
      </c>
      <c r="F696" s="39">
        <v>99.25105793726523</v>
      </c>
      <c r="G696" s="39">
        <v>98.155009076784069</v>
      </c>
      <c r="H696" s="39">
        <v>92.404843230626554</v>
      </c>
      <c r="I696" s="39">
        <v>114.25867987138682</v>
      </c>
      <c r="J696" s="39">
        <v>107.42799889553369</v>
      </c>
      <c r="K696" s="39">
        <v>108.82049829663313</v>
      </c>
      <c r="L696" s="40">
        <v>108.38612511604568</v>
      </c>
      <c r="M696" s="40">
        <v>1022.4526687065662</v>
      </c>
    </row>
    <row r="697" spans="2:13" x14ac:dyDescent="0.35">
      <c r="B697" s="37">
        <v>694</v>
      </c>
      <c r="C697" s="39">
        <v>98.264915269670325</v>
      </c>
      <c r="D697" s="39">
        <v>99.228276540677854</v>
      </c>
      <c r="E697" s="39">
        <v>52.654239159638507</v>
      </c>
      <c r="F697" s="39">
        <v>119.15334526644786</v>
      </c>
      <c r="G697" s="39">
        <v>110.06361994994754</v>
      </c>
      <c r="H697" s="39">
        <v>132.10801257115278</v>
      </c>
      <c r="I697" s="39">
        <v>100.45290380637373</v>
      </c>
      <c r="J697" s="39">
        <v>100.79450640231885</v>
      </c>
      <c r="K697" s="39">
        <v>119.83922475180812</v>
      </c>
      <c r="L697" s="40">
        <v>94.797969805655811</v>
      </c>
      <c r="M697" s="40">
        <v>1027.3570135236914</v>
      </c>
    </row>
    <row r="698" spans="2:13" x14ac:dyDescent="0.35">
      <c r="B698" s="37">
        <v>695</v>
      </c>
      <c r="C698" s="39">
        <v>117.76526457728063</v>
      </c>
      <c r="D698" s="39">
        <v>115.64213913989424</v>
      </c>
      <c r="E698" s="39">
        <v>133.3470499491215</v>
      </c>
      <c r="F698" s="39">
        <v>108.73629439752337</v>
      </c>
      <c r="G698" s="39">
        <v>113.73851850269824</v>
      </c>
      <c r="H698" s="39">
        <v>89.459113554860778</v>
      </c>
      <c r="I698" s="39">
        <v>94.12224636431813</v>
      </c>
      <c r="J698" s="39">
        <v>109.02671868019506</v>
      </c>
      <c r="K698" s="39">
        <v>119.07601369444087</v>
      </c>
      <c r="L698" s="40">
        <v>71.634611158382683</v>
      </c>
      <c r="M698" s="40">
        <v>1072.5479700187154</v>
      </c>
    </row>
    <row r="699" spans="2:13" x14ac:dyDescent="0.35">
      <c r="B699" s="37">
        <v>696</v>
      </c>
      <c r="C699" s="39">
        <v>87.259025578789689</v>
      </c>
      <c r="D699" s="39">
        <v>103.68419041613684</v>
      </c>
      <c r="E699" s="39">
        <v>123.56354154725614</v>
      </c>
      <c r="F699" s="39">
        <v>143.68670421971342</v>
      </c>
      <c r="G699" s="39">
        <v>87.430107604849326</v>
      </c>
      <c r="H699" s="39">
        <v>91.67100003485443</v>
      </c>
      <c r="I699" s="39">
        <v>52.729278068560248</v>
      </c>
      <c r="J699" s="39">
        <v>107.8857685810346</v>
      </c>
      <c r="K699" s="39">
        <v>121.05150115352805</v>
      </c>
      <c r="L699" s="40">
        <v>104.67741546595236</v>
      </c>
      <c r="M699" s="40">
        <v>1023.6385326706751</v>
      </c>
    </row>
    <row r="700" spans="2:13" x14ac:dyDescent="0.35">
      <c r="B700" s="37">
        <v>697</v>
      </c>
      <c r="C700" s="39">
        <v>88.512307863697217</v>
      </c>
      <c r="D700" s="39">
        <v>105.94586839078504</v>
      </c>
      <c r="E700" s="39">
        <v>112.71032849482698</v>
      </c>
      <c r="F700" s="39">
        <v>106.08729684572191</v>
      </c>
      <c r="G700" s="39">
        <v>118.44512619739342</v>
      </c>
      <c r="H700" s="39">
        <v>53.868984396904388</v>
      </c>
      <c r="I700" s="39">
        <v>108.14274137306961</v>
      </c>
      <c r="J700" s="39">
        <v>101.27795230378429</v>
      </c>
      <c r="K700" s="39">
        <v>104.0730290214662</v>
      </c>
      <c r="L700" s="40">
        <v>83.557163005228716</v>
      </c>
      <c r="M700" s="40">
        <v>982.6207978928777</v>
      </c>
    </row>
    <row r="701" spans="2:13" x14ac:dyDescent="0.35">
      <c r="B701" s="37">
        <v>698</v>
      </c>
      <c r="C701" s="39">
        <v>132.70122211937499</v>
      </c>
      <c r="D701" s="39">
        <v>91.105634104607887</v>
      </c>
      <c r="E701" s="39">
        <v>95.781148205662646</v>
      </c>
      <c r="F701" s="39">
        <v>101.97332382027926</v>
      </c>
      <c r="G701" s="39">
        <v>94.726020403277076</v>
      </c>
      <c r="H701" s="39">
        <v>137.29174964603541</v>
      </c>
      <c r="I701" s="39">
        <v>111.66856554528552</v>
      </c>
      <c r="J701" s="39">
        <v>104.62048976902688</v>
      </c>
      <c r="K701" s="39">
        <v>120.95487953043741</v>
      </c>
      <c r="L701" s="40">
        <v>122.92522471643045</v>
      </c>
      <c r="M701" s="40">
        <v>1113.7482578604177</v>
      </c>
    </row>
    <row r="702" spans="2:13" x14ac:dyDescent="0.35">
      <c r="B702" s="37">
        <v>699</v>
      </c>
      <c r="C702" s="39">
        <v>93.598935362599804</v>
      </c>
      <c r="D702" s="39">
        <v>104.89140809280407</v>
      </c>
      <c r="E702" s="39">
        <v>101.68473835373101</v>
      </c>
      <c r="F702" s="39">
        <v>124.96842952932101</v>
      </c>
      <c r="G702" s="39">
        <v>101.87248069735405</v>
      </c>
      <c r="H702" s="39">
        <v>123.54067001365551</v>
      </c>
      <c r="I702" s="39">
        <v>75.28164780478366</v>
      </c>
      <c r="J702" s="39">
        <v>124.96842952932101</v>
      </c>
      <c r="K702" s="39">
        <v>95.194289199363453</v>
      </c>
      <c r="L702" s="40">
        <v>114.71143596700676</v>
      </c>
      <c r="M702" s="40">
        <v>1060.7124645499403</v>
      </c>
    </row>
    <row r="703" spans="2:13" x14ac:dyDescent="0.35">
      <c r="B703" s="37">
        <v>700</v>
      </c>
      <c r="C703" s="39">
        <v>104.32726403948436</v>
      </c>
      <c r="D703" s="39">
        <v>85.642313077194288</v>
      </c>
      <c r="E703" s="39">
        <v>131.47956699674779</v>
      </c>
      <c r="F703" s="39">
        <v>85.200835203653156</v>
      </c>
      <c r="G703" s="39">
        <v>148.70089047461005</v>
      </c>
      <c r="H703" s="39">
        <v>75.144648077723602</v>
      </c>
      <c r="I703" s="39">
        <v>68.92300077017012</v>
      </c>
      <c r="J703" s="39">
        <v>70.489789158669737</v>
      </c>
      <c r="K703" s="39">
        <v>92.292964855293874</v>
      </c>
      <c r="L703" s="40">
        <v>93.029027909978922</v>
      </c>
      <c r="M703" s="40">
        <v>955.23030056352582</v>
      </c>
    </row>
    <row r="704" spans="2:13" x14ac:dyDescent="0.35">
      <c r="B704" s="37">
        <v>701</v>
      </c>
      <c r="C704" s="39">
        <v>81.111519158408456</v>
      </c>
      <c r="D704" s="39">
        <v>93.08888302638988</v>
      </c>
      <c r="E704" s="39">
        <v>138.30717565405345</v>
      </c>
      <c r="F704" s="39">
        <v>83.769689496247096</v>
      </c>
      <c r="G704" s="39">
        <v>114.57052788665523</v>
      </c>
      <c r="H704" s="39">
        <v>80.906832627391083</v>
      </c>
      <c r="I704" s="39">
        <v>70.489789158669737</v>
      </c>
      <c r="J704" s="39">
        <v>95.521576879860731</v>
      </c>
      <c r="K704" s="39">
        <v>103.04226623275449</v>
      </c>
      <c r="L704" s="40">
        <v>104.87235251974661</v>
      </c>
      <c r="M704" s="40">
        <v>965.68061264017683</v>
      </c>
    </row>
    <row r="705" spans="2:13" x14ac:dyDescent="0.35">
      <c r="B705" s="37">
        <v>702</v>
      </c>
      <c r="C705" s="39">
        <v>77.581239176260937</v>
      </c>
      <c r="D705" s="39">
        <v>118.57774547917326</v>
      </c>
      <c r="E705" s="39">
        <v>89.408668673802993</v>
      </c>
      <c r="F705" s="39">
        <v>112.15370297240102</v>
      </c>
      <c r="G705" s="39">
        <v>106.98595046805107</v>
      </c>
      <c r="H705" s="39">
        <v>104.94861548477992</v>
      </c>
      <c r="I705" s="39">
        <v>74.478514061785162</v>
      </c>
      <c r="J705" s="39">
        <v>129.30088825713094</v>
      </c>
      <c r="K705" s="39">
        <v>67.477433797892772</v>
      </c>
      <c r="L705" s="40">
        <v>113.1182955099149</v>
      </c>
      <c r="M705" s="40">
        <v>994.03105388119309</v>
      </c>
    </row>
    <row r="706" spans="2:13" x14ac:dyDescent="0.35">
      <c r="B706" s="37">
        <v>703</v>
      </c>
      <c r="C706" s="39">
        <v>97.290686833421702</v>
      </c>
      <c r="D706" s="39">
        <v>23.006929461742921</v>
      </c>
      <c r="E706" s="39">
        <v>112.05230331153714</v>
      </c>
      <c r="F706" s="39">
        <v>101.90914222752329</v>
      </c>
      <c r="G706" s="39">
        <v>125.37793467142288</v>
      </c>
      <c r="H706" s="39">
        <v>85.462876535078678</v>
      </c>
      <c r="I706" s="39">
        <v>93.014049531948956</v>
      </c>
      <c r="J706" s="39">
        <v>100.38461269244944</v>
      </c>
      <c r="K706" s="39">
        <v>112.45453344466243</v>
      </c>
      <c r="L706" s="40">
        <v>66.022244519404609</v>
      </c>
      <c r="M706" s="40">
        <v>916.97531322919201</v>
      </c>
    </row>
    <row r="707" spans="2:13" x14ac:dyDescent="0.35">
      <c r="B707" s="37">
        <v>704</v>
      </c>
      <c r="C707" s="39">
        <v>103.53485656770044</v>
      </c>
      <c r="D707" s="39">
        <v>142.53008136329703</v>
      </c>
      <c r="E707" s="39">
        <v>103.90409999655741</v>
      </c>
      <c r="F707" s="39">
        <v>96.869660544841437</v>
      </c>
      <c r="G707" s="39">
        <v>92.683010063310945</v>
      </c>
      <c r="H707" s="39">
        <v>115.45239801479821</v>
      </c>
      <c r="I707" s="39">
        <v>125.44300412380126</v>
      </c>
      <c r="J707" s="39">
        <v>96.516406632680372</v>
      </c>
      <c r="K707" s="39">
        <v>82.942507946351213</v>
      </c>
      <c r="L707" s="40">
        <v>129.6161280478222</v>
      </c>
      <c r="M707" s="40">
        <v>1089.4921533011607</v>
      </c>
    </row>
    <row r="708" spans="2:13" x14ac:dyDescent="0.35">
      <c r="B708" s="37">
        <v>705</v>
      </c>
      <c r="C708" s="39">
        <v>124.46039312859163</v>
      </c>
      <c r="D708" s="39">
        <v>55.39524487962121</v>
      </c>
      <c r="E708" s="39">
        <v>50.14537469114677</v>
      </c>
      <c r="F708" s="39">
        <v>116.22302534050831</v>
      </c>
      <c r="G708" s="39">
        <v>57.010249991226225</v>
      </c>
      <c r="H708" s="39">
        <v>95.620818225599223</v>
      </c>
      <c r="I708" s="39">
        <v>80.463286592017354</v>
      </c>
      <c r="J708" s="39">
        <v>82.282288747293805</v>
      </c>
      <c r="K708" s="39">
        <v>97.054972664217431</v>
      </c>
      <c r="L708" s="40">
        <v>58.056504139142675</v>
      </c>
      <c r="M708" s="40">
        <v>816.71215839936463</v>
      </c>
    </row>
    <row r="709" spans="2:13" x14ac:dyDescent="0.35">
      <c r="B709" s="37">
        <v>706</v>
      </c>
      <c r="C709" s="39">
        <v>111.03268374386685</v>
      </c>
      <c r="D709" s="39">
        <v>89.85925916976187</v>
      </c>
      <c r="E709" s="39">
        <v>83.475904102507783</v>
      </c>
      <c r="F709" s="39">
        <v>80.76030528317068</v>
      </c>
      <c r="G709" s="39">
        <v>99.364943327054917</v>
      </c>
      <c r="H709" s="39">
        <v>112.7900953063282</v>
      </c>
      <c r="I709" s="39">
        <v>112.27957426608337</v>
      </c>
      <c r="J709" s="39">
        <v>120.52728613746756</v>
      </c>
      <c r="K709" s="39">
        <v>126.79792232954664</v>
      </c>
      <c r="L709" s="40">
        <v>106.92108636417997</v>
      </c>
      <c r="M709" s="40">
        <v>1043.8090600299679</v>
      </c>
    </row>
    <row r="710" spans="2:13" x14ac:dyDescent="0.35">
      <c r="B710" s="37">
        <v>707</v>
      </c>
      <c r="C710" s="39">
        <v>82.353376758312677</v>
      </c>
      <c r="D710" s="39">
        <v>91.015697041807584</v>
      </c>
      <c r="E710" s="39">
        <v>105.35084001999675</v>
      </c>
      <c r="F710" s="39">
        <v>106.95101002572679</v>
      </c>
      <c r="G710" s="39">
        <v>111.95726718396547</v>
      </c>
      <c r="H710" s="39">
        <v>105.12539664891538</v>
      </c>
      <c r="I710" s="39">
        <v>50.330461869576453</v>
      </c>
      <c r="J710" s="39">
        <v>50.692057684199561</v>
      </c>
      <c r="K710" s="39">
        <v>78.142870888145936</v>
      </c>
      <c r="L710" s="40">
        <v>106.84637845119047</v>
      </c>
      <c r="M710" s="40">
        <v>888.76535657183695</v>
      </c>
    </row>
    <row r="711" spans="2:13" x14ac:dyDescent="0.35">
      <c r="B711" s="37">
        <v>708</v>
      </c>
      <c r="C711" s="39">
        <v>96.222316727274844</v>
      </c>
      <c r="D711" s="39">
        <v>118.67789697017876</v>
      </c>
      <c r="E711" s="39">
        <v>111.06123724184573</v>
      </c>
      <c r="F711" s="39">
        <v>83.244940259210054</v>
      </c>
      <c r="G711" s="39">
        <v>91.226894582741693</v>
      </c>
      <c r="H711" s="39">
        <v>160.57545083841882</v>
      </c>
      <c r="I711" s="39">
        <v>94.233926486535935</v>
      </c>
      <c r="J711" s="39">
        <v>60.70050011011611</v>
      </c>
      <c r="K711" s="39">
        <v>98.726613209814928</v>
      </c>
      <c r="L711" s="40">
        <v>70.489789158669737</v>
      </c>
      <c r="M711" s="40">
        <v>985.1595655848065</v>
      </c>
    </row>
    <row r="712" spans="2:13" x14ac:dyDescent="0.35">
      <c r="B712" s="37">
        <v>709</v>
      </c>
      <c r="C712" s="39">
        <v>106.89118590842762</v>
      </c>
      <c r="D712" s="39">
        <v>93.731589085700648</v>
      </c>
      <c r="E712" s="39">
        <v>118.08565963488213</v>
      </c>
      <c r="F712" s="39">
        <v>95.431642036340762</v>
      </c>
      <c r="G712" s="39">
        <v>86.132654169424725</v>
      </c>
      <c r="H712" s="39">
        <v>139.22314864714647</v>
      </c>
      <c r="I712" s="39">
        <v>115.66333811440259</v>
      </c>
      <c r="J712" s="39">
        <v>114.2192108567143</v>
      </c>
      <c r="K712" s="39">
        <v>150.2338503641918</v>
      </c>
      <c r="L712" s="40">
        <v>46.944602316291309</v>
      </c>
      <c r="M712" s="40">
        <v>1066.5568811335222</v>
      </c>
    </row>
    <row r="713" spans="2:13" x14ac:dyDescent="0.35">
      <c r="B713" s="37">
        <v>710</v>
      </c>
      <c r="C713" s="39">
        <v>67.477433797892772</v>
      </c>
      <c r="D713" s="39">
        <v>73.013898378195606</v>
      </c>
      <c r="E713" s="39">
        <v>53.800897372884691</v>
      </c>
      <c r="F713" s="39">
        <v>60.111985140202655</v>
      </c>
      <c r="G713" s="39">
        <v>93.746302616230395</v>
      </c>
      <c r="H713" s="39">
        <v>103.54884359842114</v>
      </c>
      <c r="I713" s="39">
        <v>115.84092140673481</v>
      </c>
      <c r="J713" s="39">
        <v>102.23037398765203</v>
      </c>
      <c r="K713" s="39">
        <v>55.27532136563233</v>
      </c>
      <c r="L713" s="40">
        <v>92.793683316003808</v>
      </c>
      <c r="M713" s="40">
        <v>817.83966097985012</v>
      </c>
    </row>
    <row r="714" spans="2:13" x14ac:dyDescent="0.35">
      <c r="B714" s="37">
        <v>711</v>
      </c>
      <c r="C714" s="39">
        <v>117.51312799036795</v>
      </c>
      <c r="D714" s="39">
        <v>87.387458644774043</v>
      </c>
      <c r="E714" s="39">
        <v>74.815494883630421</v>
      </c>
      <c r="F714" s="39">
        <v>92.333689190680346</v>
      </c>
      <c r="G714" s="39">
        <v>111.71546302640331</v>
      </c>
      <c r="H714" s="39">
        <v>89.831662997204234</v>
      </c>
      <c r="I714" s="39">
        <v>132.83687740691542</v>
      </c>
      <c r="J714" s="39">
        <v>114.63079592720459</v>
      </c>
      <c r="K714" s="39">
        <v>99.774708430941928</v>
      </c>
      <c r="L714" s="40">
        <v>59.785987927758796</v>
      </c>
      <c r="M714" s="40">
        <v>980.62526642588102</v>
      </c>
    </row>
    <row r="715" spans="2:13" x14ac:dyDescent="0.35">
      <c r="B715" s="37">
        <v>712</v>
      </c>
      <c r="C715" s="39">
        <v>114.54379992183127</v>
      </c>
      <c r="D715" s="39">
        <v>111.31391986353759</v>
      </c>
      <c r="E715" s="39">
        <v>93.707055162287944</v>
      </c>
      <c r="F715" s="39">
        <v>102.75548448212074</v>
      </c>
      <c r="G715" s="39">
        <v>93.643199976479679</v>
      </c>
      <c r="H715" s="39">
        <v>101.4560911691122</v>
      </c>
      <c r="I715" s="39">
        <v>90.410878556371955</v>
      </c>
      <c r="J715" s="39">
        <v>93.946882751533195</v>
      </c>
      <c r="K715" s="39">
        <v>90.144624030866566</v>
      </c>
      <c r="L715" s="40">
        <v>109.25039073933199</v>
      </c>
      <c r="M715" s="40">
        <v>1001.1723266534731</v>
      </c>
    </row>
    <row r="716" spans="2:13" x14ac:dyDescent="0.35">
      <c r="B716" s="37">
        <v>713</v>
      </c>
      <c r="C716" s="39">
        <v>74.517809610747221</v>
      </c>
      <c r="D716" s="39">
        <v>106.69243302196284</v>
      </c>
      <c r="E716" s="39">
        <v>70.836845155906715</v>
      </c>
      <c r="F716" s="39">
        <v>107.40779017178204</v>
      </c>
      <c r="G716" s="39">
        <v>84.484563302393994</v>
      </c>
      <c r="H716" s="39">
        <v>117.26455383609924</v>
      </c>
      <c r="I716" s="39">
        <v>109.71378550460216</v>
      </c>
      <c r="J716" s="39">
        <v>103.09788071975541</v>
      </c>
      <c r="K716" s="39">
        <v>121.19756389469997</v>
      </c>
      <c r="L716" s="40">
        <v>123.57499070738709</v>
      </c>
      <c r="M716" s="40">
        <v>1018.7882159253367</v>
      </c>
    </row>
    <row r="717" spans="2:13" x14ac:dyDescent="0.35">
      <c r="B717" s="37">
        <v>714</v>
      </c>
      <c r="C717" s="39">
        <v>80.820797176043968</v>
      </c>
      <c r="D717" s="39">
        <v>137.65436070230433</v>
      </c>
      <c r="E717" s="39">
        <v>117.01180213517731</v>
      </c>
      <c r="F717" s="39">
        <v>85.892208031074148</v>
      </c>
      <c r="G717" s="39">
        <v>101.63440843501776</v>
      </c>
      <c r="H717" s="39">
        <v>120.83015556437174</v>
      </c>
      <c r="I717" s="39">
        <v>125.30024510262386</v>
      </c>
      <c r="J717" s="39">
        <v>114.87370016605698</v>
      </c>
      <c r="K717" s="39">
        <v>123.74781139555223</v>
      </c>
      <c r="L717" s="40">
        <v>109.82263773129722</v>
      </c>
      <c r="M717" s="40">
        <v>1117.5881264395196</v>
      </c>
    </row>
    <row r="718" spans="2:13" x14ac:dyDescent="0.35">
      <c r="B718" s="37">
        <v>715</v>
      </c>
      <c r="C718" s="39">
        <v>91.153140813670262</v>
      </c>
      <c r="D718" s="39">
        <v>100.42558645085019</v>
      </c>
      <c r="E718" s="39">
        <v>101.24143104152552</v>
      </c>
      <c r="F718" s="39">
        <v>89.324377122496628</v>
      </c>
      <c r="G718" s="39">
        <v>67.026005290445269</v>
      </c>
      <c r="H718" s="39">
        <v>124.29095758159791</v>
      </c>
      <c r="I718" s="39">
        <v>100.58040333121824</v>
      </c>
      <c r="J718" s="39">
        <v>77.822999791259832</v>
      </c>
      <c r="K718" s="39">
        <v>67.094748784182556</v>
      </c>
      <c r="L718" s="40">
        <v>127.58189117768268</v>
      </c>
      <c r="M718" s="40">
        <v>946.54154138492902</v>
      </c>
    </row>
    <row r="719" spans="2:13" x14ac:dyDescent="0.35">
      <c r="B719" s="37">
        <v>716</v>
      </c>
      <c r="C719" s="39">
        <v>65.039520392953335</v>
      </c>
      <c r="D719" s="39">
        <v>88.471583051391661</v>
      </c>
      <c r="E719" s="39">
        <v>109.29854052909151</v>
      </c>
      <c r="F719" s="39">
        <v>85.422784576569654</v>
      </c>
      <c r="G719" s="39">
        <v>88.668757993584762</v>
      </c>
      <c r="H719" s="39">
        <v>125.65326931973944</v>
      </c>
      <c r="I719" s="39">
        <v>123.54067001365551</v>
      </c>
      <c r="J719" s="39">
        <v>85.031029266925444</v>
      </c>
      <c r="K719" s="39">
        <v>93.039010241017706</v>
      </c>
      <c r="L719" s="40">
        <v>91.525390881382492</v>
      </c>
      <c r="M719" s="40">
        <v>955.69055626631143</v>
      </c>
    </row>
    <row r="720" spans="2:13" x14ac:dyDescent="0.35">
      <c r="B720" s="37">
        <v>717</v>
      </c>
      <c r="C720" s="39">
        <v>108.41732693789798</v>
      </c>
      <c r="D720" s="39">
        <v>108.71527909890425</v>
      </c>
      <c r="E720" s="39">
        <v>109.75727585137365</v>
      </c>
      <c r="F720" s="39">
        <v>99.178151960286286</v>
      </c>
      <c r="G720" s="39">
        <v>78.938803763157139</v>
      </c>
      <c r="H720" s="39">
        <v>84.350797153012522</v>
      </c>
      <c r="I720" s="39">
        <v>106.49960022162476</v>
      </c>
      <c r="J720" s="39">
        <v>135.09572717501428</v>
      </c>
      <c r="K720" s="39">
        <v>88.967316256133174</v>
      </c>
      <c r="L720" s="40">
        <v>82.290201713903897</v>
      </c>
      <c r="M720" s="40">
        <v>1002.2104801313079</v>
      </c>
    </row>
    <row r="721" spans="2:13" x14ac:dyDescent="0.35">
      <c r="B721" s="37">
        <v>718</v>
      </c>
      <c r="C721" s="39">
        <v>95.165738471878882</v>
      </c>
      <c r="D721" s="39">
        <v>124.14729423556469</v>
      </c>
      <c r="E721" s="39">
        <v>113.86088564265114</v>
      </c>
      <c r="F721" s="39">
        <v>120.11091793154547</v>
      </c>
      <c r="G721" s="39">
        <v>89.374984710362867</v>
      </c>
      <c r="H721" s="39">
        <v>92.899018988934174</v>
      </c>
      <c r="I721" s="39">
        <v>134.69430124953828</v>
      </c>
      <c r="J721" s="39">
        <v>104.39334895415642</v>
      </c>
      <c r="K721" s="39">
        <v>97.369127351807464</v>
      </c>
      <c r="L721" s="40">
        <v>115.43841742318686</v>
      </c>
      <c r="M721" s="40">
        <v>1087.4540349596261</v>
      </c>
    </row>
    <row r="722" spans="2:13" x14ac:dyDescent="0.35">
      <c r="B722" s="37">
        <v>719</v>
      </c>
      <c r="C722" s="39">
        <v>105.97996480638021</v>
      </c>
      <c r="D722" s="39">
        <v>92.455579918949596</v>
      </c>
      <c r="E722" s="39">
        <v>82.889055379752094</v>
      </c>
      <c r="F722" s="39">
        <v>99.510671008949814</v>
      </c>
      <c r="G722" s="39">
        <v>106.47987421989239</v>
      </c>
      <c r="H722" s="39">
        <v>154.4921296217027</v>
      </c>
      <c r="I722" s="39">
        <v>88.616718517058658</v>
      </c>
      <c r="J722" s="39">
        <v>124.29095758159791</v>
      </c>
      <c r="K722" s="39">
        <v>105.80003410278948</v>
      </c>
      <c r="L722" s="40">
        <v>102.23956446535195</v>
      </c>
      <c r="M722" s="40">
        <v>1062.7545496224247</v>
      </c>
    </row>
    <row r="723" spans="2:13" x14ac:dyDescent="0.35">
      <c r="B723" s="37">
        <v>720</v>
      </c>
      <c r="C723" s="39">
        <v>103.39978350093554</v>
      </c>
      <c r="D723" s="39">
        <v>138.95964142241007</v>
      </c>
      <c r="E723" s="39">
        <v>103.60481843943957</v>
      </c>
      <c r="F723" s="39">
        <v>111.99879827845039</v>
      </c>
      <c r="G723" s="39">
        <v>101.72135223956055</v>
      </c>
      <c r="H723" s="39">
        <v>134.88002900785716</v>
      </c>
      <c r="I723" s="39">
        <v>79.575501248825148</v>
      </c>
      <c r="J723" s="39">
        <v>79.227077098387625</v>
      </c>
      <c r="K723" s="39">
        <v>122.66446481569814</v>
      </c>
      <c r="L723" s="40">
        <v>69.822638704369581</v>
      </c>
      <c r="M723" s="40">
        <v>1045.8541047559338</v>
      </c>
    </row>
    <row r="724" spans="2:13" x14ac:dyDescent="0.35">
      <c r="B724" s="37">
        <v>721</v>
      </c>
      <c r="C724" s="39">
        <v>98.18707369600223</v>
      </c>
      <c r="D724" s="39">
        <v>132.06514622204597</v>
      </c>
      <c r="E724" s="39">
        <v>144.60475512037877</v>
      </c>
      <c r="F724" s="39">
        <v>91.405285419891996</v>
      </c>
      <c r="G724" s="39">
        <v>76.920529725704441</v>
      </c>
      <c r="H724" s="39">
        <v>130.80246341339034</v>
      </c>
      <c r="I724" s="39">
        <v>112.08208112542712</v>
      </c>
      <c r="J724" s="39">
        <v>100.60317470723685</v>
      </c>
      <c r="K724" s="39">
        <v>85.422784576569654</v>
      </c>
      <c r="L724" s="40">
        <v>106.49466783055851</v>
      </c>
      <c r="M724" s="40">
        <v>1078.5879618372057</v>
      </c>
    </row>
    <row r="725" spans="2:13" x14ac:dyDescent="0.35">
      <c r="B725" s="37">
        <v>722</v>
      </c>
      <c r="C725" s="39">
        <v>130.64815040897545</v>
      </c>
      <c r="D725" s="39">
        <v>93.942001588776733</v>
      </c>
      <c r="E725" s="39">
        <v>55.093125938876959</v>
      </c>
      <c r="F725" s="39">
        <v>71.208414384544312</v>
      </c>
      <c r="G725" s="39">
        <v>100.28446457480155</v>
      </c>
      <c r="H725" s="39">
        <v>108.85740987441775</v>
      </c>
      <c r="I725" s="39">
        <v>77.205724674569524</v>
      </c>
      <c r="J725" s="39">
        <v>106.17041659370592</v>
      </c>
      <c r="K725" s="39">
        <v>120.37799594609538</v>
      </c>
      <c r="L725" s="40">
        <v>114.51710734053702</v>
      </c>
      <c r="M725" s="40">
        <v>978.30481132530053</v>
      </c>
    </row>
    <row r="726" spans="2:13" x14ac:dyDescent="0.35">
      <c r="B726" s="37">
        <v>723</v>
      </c>
      <c r="C726" s="39">
        <v>105.39412664349274</v>
      </c>
      <c r="D726" s="39">
        <v>152.22590637346633</v>
      </c>
      <c r="E726" s="39">
        <v>116.72509289686137</v>
      </c>
      <c r="F726" s="39">
        <v>77.17309501593401</v>
      </c>
      <c r="G726" s="39">
        <v>93.966401966203094</v>
      </c>
      <c r="H726" s="39">
        <v>93.824689020506952</v>
      </c>
      <c r="I726" s="39">
        <v>100.11605650761184</v>
      </c>
      <c r="J726" s="39">
        <v>85.382612598831969</v>
      </c>
      <c r="K726" s="39">
        <v>117.05749205364879</v>
      </c>
      <c r="L726" s="40">
        <v>91.784950267144069</v>
      </c>
      <c r="M726" s="40">
        <v>1033.650423343701</v>
      </c>
    </row>
    <row r="727" spans="2:13" x14ac:dyDescent="0.35">
      <c r="B727" s="37">
        <v>724</v>
      </c>
      <c r="C727" s="39">
        <v>88.81274095790566</v>
      </c>
      <c r="D727" s="39">
        <v>105.44708464059651</v>
      </c>
      <c r="E727" s="39">
        <v>98.525628465375732</v>
      </c>
      <c r="F727" s="39">
        <v>105.54834779373297</v>
      </c>
      <c r="G727" s="39">
        <v>107.09096446438976</v>
      </c>
      <c r="H727" s="39">
        <v>102.40512060013944</v>
      </c>
      <c r="I727" s="39">
        <v>135.48242152642518</v>
      </c>
      <c r="J727" s="39">
        <v>78.555906193761203</v>
      </c>
      <c r="K727" s="39">
        <v>103.96036144617059</v>
      </c>
      <c r="L727" s="40">
        <v>152.11210267548472</v>
      </c>
      <c r="M727" s="40">
        <v>1077.9406787639819</v>
      </c>
    </row>
    <row r="728" spans="2:13" x14ac:dyDescent="0.35">
      <c r="B728" s="37">
        <v>725</v>
      </c>
      <c r="C728" s="39">
        <v>96.642086986605932</v>
      </c>
      <c r="D728" s="39">
        <v>138.52080104169187</v>
      </c>
      <c r="E728" s="39">
        <v>85.221114616708164</v>
      </c>
      <c r="F728" s="39">
        <v>91.535813446040464</v>
      </c>
      <c r="G728" s="39">
        <v>101.22773722520789</v>
      </c>
      <c r="H728" s="39">
        <v>92.379447578036007</v>
      </c>
      <c r="I728" s="39">
        <v>144.60475512037877</v>
      </c>
      <c r="J728" s="39">
        <v>74.306953475496059</v>
      </c>
      <c r="K728" s="39">
        <v>132.25918437117315</v>
      </c>
      <c r="L728" s="40">
        <v>83.109472853238984</v>
      </c>
      <c r="M728" s="40">
        <v>1039.807366714577</v>
      </c>
    </row>
    <row r="729" spans="2:13" x14ac:dyDescent="0.35">
      <c r="B729" s="37">
        <v>726</v>
      </c>
      <c r="C729" s="39">
        <v>78.565843096220277</v>
      </c>
      <c r="D729" s="39">
        <v>97.553451379524759</v>
      </c>
      <c r="E729" s="39">
        <v>124.44822423743412</v>
      </c>
      <c r="F729" s="39">
        <v>136.68959257306756</v>
      </c>
      <c r="G729" s="39">
        <v>95.122884218944719</v>
      </c>
      <c r="H729" s="39">
        <v>74.412776742399913</v>
      </c>
      <c r="I729" s="39">
        <v>115.02361825204187</v>
      </c>
      <c r="J729" s="39">
        <v>59.950086910257191</v>
      </c>
      <c r="K729" s="39">
        <v>78.575773614659425</v>
      </c>
      <c r="L729" s="40">
        <v>137.78892729861283</v>
      </c>
      <c r="M729" s="40">
        <v>998.13117832316266</v>
      </c>
    </row>
    <row r="730" spans="2:13" x14ac:dyDescent="0.35">
      <c r="B730" s="37">
        <v>727</v>
      </c>
      <c r="C730" s="39">
        <v>96.011489885401488</v>
      </c>
      <c r="D730" s="39">
        <v>86.061460005791147</v>
      </c>
      <c r="E730" s="39">
        <v>79.870805188315927</v>
      </c>
      <c r="F730" s="39">
        <v>108.620884884547</v>
      </c>
      <c r="G730" s="39">
        <v>108.24091267209035</v>
      </c>
      <c r="H730" s="39">
        <v>110.01415677966153</v>
      </c>
      <c r="I730" s="39">
        <v>118.99904043331357</v>
      </c>
      <c r="J730" s="39">
        <v>95.45058730330139</v>
      </c>
      <c r="K730" s="39">
        <v>100.11150519768078</v>
      </c>
      <c r="L730" s="40">
        <v>105.92152979001162</v>
      </c>
      <c r="M730" s="40">
        <v>1009.3023721401148</v>
      </c>
    </row>
    <row r="731" spans="2:13" x14ac:dyDescent="0.35">
      <c r="B731" s="37">
        <v>728</v>
      </c>
      <c r="C731" s="39">
        <v>121.83672095816907</v>
      </c>
      <c r="D731" s="39">
        <v>111.58671371775105</v>
      </c>
      <c r="E731" s="39">
        <v>133.13585799045208</v>
      </c>
      <c r="F731" s="39">
        <v>130.49564372947034</v>
      </c>
      <c r="G731" s="39">
        <v>125.10786710035779</v>
      </c>
      <c r="H731" s="39">
        <v>134.15309461589104</v>
      </c>
      <c r="I731" s="39">
        <v>104.50207668589289</v>
      </c>
      <c r="J731" s="39">
        <v>84.194728518449494</v>
      </c>
      <c r="K731" s="39">
        <v>86.869223284027868</v>
      </c>
      <c r="L731" s="40">
        <v>146.90255518323158</v>
      </c>
      <c r="M731" s="40">
        <v>1178.7844817836931</v>
      </c>
    </row>
    <row r="732" spans="2:13" x14ac:dyDescent="0.35">
      <c r="B732" s="37">
        <v>729</v>
      </c>
      <c r="C732" s="39">
        <v>112.35783943578865</v>
      </c>
      <c r="D732" s="39">
        <v>125.96115269718875</v>
      </c>
      <c r="E732" s="39">
        <v>85.187304103187344</v>
      </c>
      <c r="F732" s="39">
        <v>123.13494892707216</v>
      </c>
      <c r="G732" s="39">
        <v>86.712602137345826</v>
      </c>
      <c r="H732" s="39">
        <v>115.39653638160171</v>
      </c>
      <c r="I732" s="39">
        <v>88.007139217605882</v>
      </c>
      <c r="J732" s="39">
        <v>103.21850597134313</v>
      </c>
      <c r="K732" s="39">
        <v>130.14042010043954</v>
      </c>
      <c r="L732" s="40">
        <v>60.350836753313985</v>
      </c>
      <c r="M732" s="40">
        <v>1030.467285724887</v>
      </c>
    </row>
    <row r="733" spans="2:13" x14ac:dyDescent="0.35">
      <c r="B733" s="37">
        <v>730</v>
      </c>
      <c r="C733" s="39">
        <v>111.1470924824565</v>
      </c>
      <c r="D733" s="39">
        <v>78.163279041830933</v>
      </c>
      <c r="E733" s="39">
        <v>136.62788846222477</v>
      </c>
      <c r="F733" s="39">
        <v>105.36526465530459</v>
      </c>
      <c r="G733" s="39">
        <v>107.62055242196402</v>
      </c>
      <c r="H733" s="39">
        <v>84.832204289764988</v>
      </c>
      <c r="I733" s="39">
        <v>106.66270619265904</v>
      </c>
      <c r="J733" s="39">
        <v>64.118467527203791</v>
      </c>
      <c r="K733" s="39">
        <v>92.323512552149225</v>
      </c>
      <c r="L733" s="40">
        <v>65.226438779431902</v>
      </c>
      <c r="M733" s="40">
        <v>952.08740640498968</v>
      </c>
    </row>
    <row r="734" spans="2:13" x14ac:dyDescent="0.35">
      <c r="B734" s="37">
        <v>731</v>
      </c>
      <c r="C734" s="39">
        <v>111.07266769390964</v>
      </c>
      <c r="D734" s="39">
        <v>113.13077671597216</v>
      </c>
      <c r="E734" s="39">
        <v>90.551151778891182</v>
      </c>
      <c r="F734" s="39">
        <v>100.50298907167692</v>
      </c>
      <c r="G734" s="39">
        <v>92.272584852565515</v>
      </c>
      <c r="H734" s="39">
        <v>53.169713787667312</v>
      </c>
      <c r="I734" s="39">
        <v>106.88620474611105</v>
      </c>
      <c r="J734" s="39">
        <v>88.795506938100573</v>
      </c>
      <c r="K734" s="39">
        <v>140.54906541472815</v>
      </c>
      <c r="L734" s="40">
        <v>104.65843385218665</v>
      </c>
      <c r="M734" s="40">
        <v>1001.589094851809</v>
      </c>
    </row>
    <row r="735" spans="2:13" x14ac:dyDescent="0.35">
      <c r="B735" s="37">
        <v>732</v>
      </c>
      <c r="C735" s="39">
        <v>100.21618832014572</v>
      </c>
      <c r="D735" s="39">
        <v>113.9515105267257</v>
      </c>
      <c r="E735" s="39">
        <v>93.228186451073142</v>
      </c>
      <c r="F735" s="39">
        <v>114.9280842556195</v>
      </c>
      <c r="G735" s="39">
        <v>116.42073768249132</v>
      </c>
      <c r="H735" s="39">
        <v>90.994496618400333</v>
      </c>
      <c r="I735" s="39">
        <v>47.774093626533627</v>
      </c>
      <c r="J735" s="39">
        <v>135.9105378534251</v>
      </c>
      <c r="K735" s="39">
        <v>90.421693165500585</v>
      </c>
      <c r="L735" s="40">
        <v>112.84548577720568</v>
      </c>
      <c r="M735" s="40">
        <v>1016.6910142771209</v>
      </c>
    </row>
    <row r="736" spans="2:13" x14ac:dyDescent="0.35">
      <c r="B736" s="37">
        <v>733</v>
      </c>
      <c r="C736" s="39">
        <v>123.05733683104553</v>
      </c>
      <c r="D736" s="39">
        <v>68.020159028413929</v>
      </c>
      <c r="E736" s="39">
        <v>107.90625460223332</v>
      </c>
      <c r="F736" s="39">
        <v>65.846905384108936</v>
      </c>
      <c r="G736" s="39">
        <v>116.91320408880868</v>
      </c>
      <c r="H736" s="39">
        <v>114.51710734053702</v>
      </c>
      <c r="I736" s="39">
        <v>100.24805001317443</v>
      </c>
      <c r="J736" s="39">
        <v>104.47369355486583</v>
      </c>
      <c r="K736" s="39">
        <v>66.121352292125806</v>
      </c>
      <c r="L736" s="40">
        <v>73.173294151993403</v>
      </c>
      <c r="M736" s="40">
        <v>940.27735728730693</v>
      </c>
    </row>
    <row r="737" spans="2:13" x14ac:dyDescent="0.35">
      <c r="B737" s="37">
        <v>734</v>
      </c>
      <c r="C737" s="39">
        <v>54.720089881881691</v>
      </c>
      <c r="D737" s="39">
        <v>99.059643102651179</v>
      </c>
      <c r="E737" s="39">
        <v>135.51050791495859</v>
      </c>
      <c r="F737" s="39">
        <v>84.818417539610394</v>
      </c>
      <c r="G737" s="39">
        <v>101.89997592538126</v>
      </c>
      <c r="H737" s="39">
        <v>108.18920712423373</v>
      </c>
      <c r="I737" s="39">
        <v>102.26254385269232</v>
      </c>
      <c r="J737" s="39">
        <v>94.480606365078643</v>
      </c>
      <c r="K737" s="39">
        <v>88.348997492956968</v>
      </c>
      <c r="L737" s="40">
        <v>113.95799882296484</v>
      </c>
      <c r="M737" s="40">
        <v>983.24798802240957</v>
      </c>
    </row>
    <row r="738" spans="2:13" x14ac:dyDescent="0.35">
      <c r="B738" s="37">
        <v>735</v>
      </c>
      <c r="C738" s="39">
        <v>74.699754897376138</v>
      </c>
      <c r="D738" s="39">
        <v>104.97247004572949</v>
      </c>
      <c r="E738" s="39">
        <v>106.05799841122329</v>
      </c>
      <c r="F738" s="39">
        <v>99.879392173172207</v>
      </c>
      <c r="G738" s="39">
        <v>75.612466307744469</v>
      </c>
      <c r="H738" s="39">
        <v>115.18158246038961</v>
      </c>
      <c r="I738" s="39">
        <v>114.63079592720459</v>
      </c>
      <c r="J738" s="39">
        <v>82.658141243277697</v>
      </c>
      <c r="K738" s="39">
        <v>90.722869099100521</v>
      </c>
      <c r="L738" s="40">
        <v>66.510172921903802</v>
      </c>
      <c r="M738" s="40">
        <v>930.92564348712176</v>
      </c>
    </row>
    <row r="739" spans="2:13" x14ac:dyDescent="0.35">
      <c r="B739" s="37">
        <v>736</v>
      </c>
      <c r="C739" s="39">
        <v>91.608676678373513</v>
      </c>
      <c r="D739" s="39">
        <v>135.7949213788921</v>
      </c>
      <c r="E739" s="39">
        <v>101.4469516915554</v>
      </c>
      <c r="F739" s="39">
        <v>93.490533211551522</v>
      </c>
      <c r="G739" s="39">
        <v>131.07699922982985</v>
      </c>
      <c r="H739" s="39">
        <v>89.770852354709575</v>
      </c>
      <c r="I739" s="39">
        <v>92.632593470622382</v>
      </c>
      <c r="J739" s="39">
        <v>57.062208545003266</v>
      </c>
      <c r="K739" s="39">
        <v>80.348283021968371</v>
      </c>
      <c r="L739" s="40">
        <v>106.98095702370094</v>
      </c>
      <c r="M739" s="40">
        <v>980.21297660620689</v>
      </c>
    </row>
    <row r="740" spans="2:13" x14ac:dyDescent="0.35">
      <c r="B740" s="37">
        <v>737</v>
      </c>
      <c r="C740" s="39">
        <v>74.465391140626153</v>
      </c>
      <c r="D740" s="39">
        <v>84.058899277364517</v>
      </c>
      <c r="E740" s="39">
        <v>107.94213483679216</v>
      </c>
      <c r="F740" s="39">
        <v>114.89407669303607</v>
      </c>
      <c r="G740" s="39">
        <v>69.002033820608943</v>
      </c>
      <c r="H740" s="39">
        <v>84.540607881438874</v>
      </c>
      <c r="I740" s="39">
        <v>96.530381397407282</v>
      </c>
      <c r="J740" s="39">
        <v>113.9904706840376</v>
      </c>
      <c r="K740" s="39">
        <v>79.788300593763253</v>
      </c>
      <c r="L740" s="40">
        <v>99.660910792864101</v>
      </c>
      <c r="M740" s="40">
        <v>924.87320711793893</v>
      </c>
    </row>
    <row r="741" spans="2:13" x14ac:dyDescent="0.35">
      <c r="B741" s="37">
        <v>738</v>
      </c>
      <c r="C741" s="39">
        <v>79.889082068454528</v>
      </c>
      <c r="D741" s="39">
        <v>104.3178292471698</v>
      </c>
      <c r="E741" s="39">
        <v>100.86286496822238</v>
      </c>
      <c r="F741" s="39">
        <v>46.944602316291309</v>
      </c>
      <c r="G741" s="39">
        <v>103.1257017209287</v>
      </c>
      <c r="H741" s="39">
        <v>101.02243097867942</v>
      </c>
      <c r="I741" s="39">
        <v>75.660835240143726</v>
      </c>
      <c r="J741" s="39">
        <v>77.008866085369078</v>
      </c>
      <c r="K741" s="39">
        <v>136.78273210975809</v>
      </c>
      <c r="L741" s="40">
        <v>85.38931350613143</v>
      </c>
      <c r="M741" s="40">
        <v>911.00425824114836</v>
      </c>
    </row>
    <row r="742" spans="2:13" x14ac:dyDescent="0.35">
      <c r="B742" s="37">
        <v>739</v>
      </c>
      <c r="C742" s="39">
        <v>62.869594920639464</v>
      </c>
      <c r="D742" s="39">
        <v>86.210045322052565</v>
      </c>
      <c r="E742" s="39">
        <v>90.313361990230106</v>
      </c>
      <c r="F742" s="39">
        <v>96.208281967813775</v>
      </c>
      <c r="G742" s="39">
        <v>101.48351242855112</v>
      </c>
      <c r="H742" s="39">
        <v>65.199906745390024</v>
      </c>
      <c r="I742" s="39">
        <v>126.49926956705163</v>
      </c>
      <c r="J742" s="39">
        <v>94.984564582830885</v>
      </c>
      <c r="K742" s="39">
        <v>91.010398327635869</v>
      </c>
      <c r="L742" s="40">
        <v>110.91310917934915</v>
      </c>
      <c r="M742" s="40">
        <v>925.69204503154458</v>
      </c>
    </row>
    <row r="743" spans="2:13" x14ac:dyDescent="0.35">
      <c r="B743" s="37">
        <v>740</v>
      </c>
      <c r="C743" s="39">
        <v>128.57679126003154</v>
      </c>
      <c r="D743" s="39">
        <v>94.054131609214991</v>
      </c>
      <c r="E743" s="39">
        <v>100.41648094210198</v>
      </c>
      <c r="F743" s="39">
        <v>91.163687880156829</v>
      </c>
      <c r="G743" s="39">
        <v>104.57783293950551</v>
      </c>
      <c r="H743" s="39">
        <v>115.32693580476834</v>
      </c>
      <c r="I743" s="39">
        <v>101.46523111580673</v>
      </c>
      <c r="J743" s="39">
        <v>72.156783364750524</v>
      </c>
      <c r="K743" s="39">
        <v>105.68370206486968</v>
      </c>
      <c r="L743" s="40">
        <v>79.575501248825148</v>
      </c>
      <c r="M743" s="40">
        <v>992.99707823003132</v>
      </c>
    </row>
    <row r="744" spans="2:13" x14ac:dyDescent="0.35">
      <c r="B744" s="37">
        <v>741</v>
      </c>
      <c r="C744" s="39">
        <v>131.39804434170543</v>
      </c>
      <c r="D744" s="39">
        <v>86.126191986614131</v>
      </c>
      <c r="E744" s="39">
        <v>120.7919773372101</v>
      </c>
      <c r="F744" s="39">
        <v>91.572265727078204</v>
      </c>
      <c r="G744" s="39">
        <v>116.93590959020842</v>
      </c>
      <c r="H744" s="39">
        <v>93.858938038324013</v>
      </c>
      <c r="I744" s="39">
        <v>86.306385422970365</v>
      </c>
      <c r="J744" s="39">
        <v>154.63203452719492</v>
      </c>
      <c r="K744" s="39">
        <v>75.466376365847978</v>
      </c>
      <c r="L744" s="40">
        <v>106.16062949327711</v>
      </c>
      <c r="M744" s="40">
        <v>1063.2487528304307</v>
      </c>
    </row>
    <row r="745" spans="2:13" x14ac:dyDescent="0.35">
      <c r="B745" s="37">
        <v>742</v>
      </c>
      <c r="C745" s="39">
        <v>112.29761187966145</v>
      </c>
      <c r="D745" s="39">
        <v>120.17497827450288</v>
      </c>
      <c r="E745" s="39">
        <v>96.674637308337566</v>
      </c>
      <c r="F745" s="39">
        <v>56.747000850791693</v>
      </c>
      <c r="G745" s="39">
        <v>93.873607868640647</v>
      </c>
      <c r="H745" s="39">
        <v>79.303065251142058</v>
      </c>
      <c r="I745" s="39">
        <v>91.436661157684554</v>
      </c>
      <c r="J745" s="39">
        <v>122.11456229065985</v>
      </c>
      <c r="K745" s="39">
        <v>121.72496001835266</v>
      </c>
      <c r="L745" s="40">
        <v>86.210045322052565</v>
      </c>
      <c r="M745" s="40">
        <v>980.55713022182579</v>
      </c>
    </row>
    <row r="746" spans="2:13" x14ac:dyDescent="0.35">
      <c r="B746" s="37">
        <v>743</v>
      </c>
      <c r="C746" s="39">
        <v>52.115084002408693</v>
      </c>
      <c r="D746" s="39">
        <v>118.56111115856598</v>
      </c>
      <c r="E746" s="39">
        <v>124.02865471334954</v>
      </c>
      <c r="F746" s="39">
        <v>111.51677434461581</v>
      </c>
      <c r="G746" s="39">
        <v>112.30362755270099</v>
      </c>
      <c r="H746" s="39">
        <v>77.517528822898342</v>
      </c>
      <c r="I746" s="39">
        <v>68.397175025390084</v>
      </c>
      <c r="J746" s="39">
        <v>84.030178483789271</v>
      </c>
      <c r="K746" s="39">
        <v>106.7172223489905</v>
      </c>
      <c r="L746" s="40">
        <v>92.057865163207865</v>
      </c>
      <c r="M746" s="40">
        <v>947.2452216159171</v>
      </c>
    </row>
    <row r="747" spans="2:13" x14ac:dyDescent="0.35">
      <c r="B747" s="37">
        <v>744</v>
      </c>
      <c r="C747" s="39">
        <v>104.90570420623513</v>
      </c>
      <c r="D747" s="39">
        <v>103.34396121261084</v>
      </c>
      <c r="E747" s="39">
        <v>126.47116037183348</v>
      </c>
      <c r="F747" s="39">
        <v>112.83932447637147</v>
      </c>
      <c r="G747" s="39">
        <v>109.23435826730878</v>
      </c>
      <c r="H747" s="39">
        <v>128.6589965640384</v>
      </c>
      <c r="I747" s="39">
        <v>106.86628649473242</v>
      </c>
      <c r="J747" s="39">
        <v>114.94170367663283</v>
      </c>
      <c r="K747" s="39">
        <v>107.68666704634597</v>
      </c>
      <c r="L747" s="40">
        <v>97.714472159816594</v>
      </c>
      <c r="M747" s="40">
        <v>1112.6626344759259</v>
      </c>
    </row>
    <row r="748" spans="2:13" x14ac:dyDescent="0.35">
      <c r="B748" s="37">
        <v>745</v>
      </c>
      <c r="C748" s="39">
        <v>101.89081023832921</v>
      </c>
      <c r="D748" s="39">
        <v>150.2338503641918</v>
      </c>
      <c r="E748" s="39">
        <v>90.421693165500585</v>
      </c>
      <c r="F748" s="39">
        <v>117.13390184670673</v>
      </c>
      <c r="G748" s="39">
        <v>90.231841062892997</v>
      </c>
      <c r="H748" s="39">
        <v>106.50453320739767</v>
      </c>
      <c r="I748" s="39">
        <v>108.50068042254291</v>
      </c>
      <c r="J748" s="39">
        <v>146.47545747036074</v>
      </c>
      <c r="K748" s="39">
        <v>84.962696127059033</v>
      </c>
      <c r="L748" s="40">
        <v>94.408187881349107</v>
      </c>
      <c r="M748" s="40">
        <v>1090.7636517863309</v>
      </c>
    </row>
    <row r="749" spans="2:13" x14ac:dyDescent="0.35">
      <c r="B749" s="37">
        <v>746</v>
      </c>
      <c r="C749" s="39">
        <v>109.1117296807268</v>
      </c>
      <c r="D749" s="39">
        <v>112.49696607148852</v>
      </c>
      <c r="E749" s="39">
        <v>114.78564289244407</v>
      </c>
      <c r="F749" s="39">
        <v>121.65426129258982</v>
      </c>
      <c r="G749" s="39">
        <v>81.760042164749592</v>
      </c>
      <c r="H749" s="39">
        <v>88.149193320723114</v>
      </c>
      <c r="I749" s="39">
        <v>74.828296686205178</v>
      </c>
      <c r="J749" s="39">
        <v>112.03445475779593</v>
      </c>
      <c r="K749" s="39">
        <v>97.064227881069868</v>
      </c>
      <c r="L749" s="40">
        <v>89.776386248435855</v>
      </c>
      <c r="M749" s="40">
        <v>1001.6612009962288</v>
      </c>
    </row>
    <row r="750" spans="2:13" x14ac:dyDescent="0.35">
      <c r="B750" s="37">
        <v>747</v>
      </c>
      <c r="C750" s="39">
        <v>95.729322785948384</v>
      </c>
      <c r="D750" s="39">
        <v>114.33784705128244</v>
      </c>
      <c r="E750" s="39">
        <v>97.889037348020381</v>
      </c>
      <c r="F750" s="39">
        <v>97.502795156095644</v>
      </c>
      <c r="G750" s="39">
        <v>99.79746642440108</v>
      </c>
      <c r="H750" s="39">
        <v>113.14951189889555</v>
      </c>
      <c r="I750" s="39">
        <v>88.378240855665055</v>
      </c>
      <c r="J750" s="39">
        <v>96.371845974054949</v>
      </c>
      <c r="K750" s="39">
        <v>103.62815402594508</v>
      </c>
      <c r="L750" s="40">
        <v>71.76306925402217</v>
      </c>
      <c r="M750" s="40">
        <v>978.54729077433069</v>
      </c>
    </row>
    <row r="751" spans="2:13" x14ac:dyDescent="0.35">
      <c r="B751" s="37">
        <v>748</v>
      </c>
      <c r="C751" s="39">
        <v>98.374740730192883</v>
      </c>
      <c r="D751" s="39">
        <v>94.470956930681211</v>
      </c>
      <c r="E751" s="39">
        <v>107.59007982948722</v>
      </c>
      <c r="F751" s="39">
        <v>116.62059597464712</v>
      </c>
      <c r="G751" s="39">
        <v>78.335658798218901</v>
      </c>
      <c r="H751" s="39">
        <v>93.990788793175014</v>
      </c>
      <c r="I751" s="39">
        <v>101.15015541737733</v>
      </c>
      <c r="J751" s="39">
        <v>156.62408282131759</v>
      </c>
      <c r="K751" s="39">
        <v>113.79639305122498</v>
      </c>
      <c r="L751" s="40">
        <v>76.887267471706878</v>
      </c>
      <c r="M751" s="40">
        <v>1037.8407198180291</v>
      </c>
    </row>
    <row r="752" spans="2:13" x14ac:dyDescent="0.35">
      <c r="B752" s="37">
        <v>749</v>
      </c>
      <c r="C752" s="39">
        <v>164.80265340282841</v>
      </c>
      <c r="D752" s="39">
        <v>88.214018518937806</v>
      </c>
      <c r="E752" s="39">
        <v>79.397538932765329</v>
      </c>
      <c r="F752" s="39">
        <v>103.13033945515859</v>
      </c>
      <c r="G752" s="39">
        <v>79.834188877769591</v>
      </c>
      <c r="H752" s="39">
        <v>80.699591083368432</v>
      </c>
      <c r="I752" s="39">
        <v>118.70302808269102</v>
      </c>
      <c r="J752" s="39">
        <v>72.032039858500823</v>
      </c>
      <c r="K752" s="39">
        <v>95.762307631820605</v>
      </c>
      <c r="L752" s="40">
        <v>118.73659472395646</v>
      </c>
      <c r="M752" s="40">
        <v>1001.3123005677971</v>
      </c>
    </row>
    <row r="753" spans="2:13" x14ac:dyDescent="0.35">
      <c r="B753" s="37">
        <v>750</v>
      </c>
      <c r="C753" s="39">
        <v>82.471219259991173</v>
      </c>
      <c r="D753" s="39">
        <v>119.25701885550373</v>
      </c>
      <c r="E753" s="39">
        <v>116.15033026325065</v>
      </c>
      <c r="F753" s="39">
        <v>81.538353012993696</v>
      </c>
      <c r="G753" s="39">
        <v>90.588801469475456</v>
      </c>
      <c r="H753" s="39">
        <v>117.92472105965579</v>
      </c>
      <c r="I753" s="39">
        <v>97.861491410355697</v>
      </c>
      <c r="J753" s="39">
        <v>85.516208846569612</v>
      </c>
      <c r="K753" s="39">
        <v>50.330461869576453</v>
      </c>
      <c r="L753" s="40">
        <v>72.867368552216959</v>
      </c>
      <c r="M753" s="40">
        <v>914.50597459958919</v>
      </c>
    </row>
    <row r="754" spans="2:13" x14ac:dyDescent="0.35">
      <c r="B754" s="37">
        <v>751</v>
      </c>
      <c r="C754" s="39">
        <v>105.74667875670103</v>
      </c>
      <c r="D754" s="39">
        <v>78.743625207932894</v>
      </c>
      <c r="E754" s="39">
        <v>101.30078142082303</v>
      </c>
      <c r="F754" s="39">
        <v>114.71143596700676</v>
      </c>
      <c r="G754" s="39">
        <v>97.309149123820802</v>
      </c>
      <c r="H754" s="39">
        <v>91.985990450755196</v>
      </c>
      <c r="I754" s="39">
        <v>94.888959372070843</v>
      </c>
      <c r="J754" s="39">
        <v>100.15246735190713</v>
      </c>
      <c r="K754" s="39">
        <v>96.883572973875545</v>
      </c>
      <c r="L754" s="40">
        <v>100.18887897689567</v>
      </c>
      <c r="M754" s="40">
        <v>981.91153960178895</v>
      </c>
    </row>
    <row r="755" spans="2:13" x14ac:dyDescent="0.35">
      <c r="B755" s="37">
        <v>752</v>
      </c>
      <c r="C755" s="39">
        <v>91.415747461987323</v>
      </c>
      <c r="D755" s="39">
        <v>94.591435976660819</v>
      </c>
      <c r="E755" s="39">
        <v>118.82080593864767</v>
      </c>
      <c r="F755" s="39">
        <v>83.791536421335422</v>
      </c>
      <c r="G755" s="39">
        <v>82.242669989750979</v>
      </c>
      <c r="H755" s="39">
        <v>87.989322234519875</v>
      </c>
      <c r="I755" s="39">
        <v>64.147405180100577</v>
      </c>
      <c r="J755" s="39">
        <v>91.342440059973868</v>
      </c>
      <c r="K755" s="39">
        <v>118.65280329767251</v>
      </c>
      <c r="L755" s="40">
        <v>79.406955332929087</v>
      </c>
      <c r="M755" s="40">
        <v>912.40112189357819</v>
      </c>
    </row>
    <row r="756" spans="2:13" x14ac:dyDescent="0.35">
      <c r="B756" s="37">
        <v>753</v>
      </c>
      <c r="C756" s="39">
        <v>82.789360138823582</v>
      </c>
      <c r="D756" s="39">
        <v>97.861491410355697</v>
      </c>
      <c r="E756" s="39">
        <v>120.03801753592687</v>
      </c>
      <c r="F756" s="39">
        <v>115.99139095280708</v>
      </c>
      <c r="G756" s="39">
        <v>75.306416367059512</v>
      </c>
      <c r="H756" s="39">
        <v>89.098249621943822</v>
      </c>
      <c r="I756" s="39">
        <v>66.770713122290687</v>
      </c>
      <c r="J756" s="39">
        <v>88.709157479527576</v>
      </c>
      <c r="K756" s="39">
        <v>112.62474156728283</v>
      </c>
      <c r="L756" s="40">
        <v>89.604303361545277</v>
      </c>
      <c r="M756" s="40">
        <v>938.79384155756293</v>
      </c>
    </row>
    <row r="757" spans="2:13" x14ac:dyDescent="0.35">
      <c r="B757" s="37">
        <v>754</v>
      </c>
      <c r="C757" s="39">
        <v>114.08166305075736</v>
      </c>
      <c r="D757" s="39">
        <v>99.182709062439088</v>
      </c>
      <c r="E757" s="39">
        <v>93.741398673386186</v>
      </c>
      <c r="F757" s="39">
        <v>130.64815040897545</v>
      </c>
      <c r="G757" s="39">
        <v>124.8804028508756</v>
      </c>
      <c r="H757" s="39">
        <v>98.223710188153007</v>
      </c>
      <c r="I757" s="39">
        <v>121.19756389469997</v>
      </c>
      <c r="J757" s="39">
        <v>114.86012744563212</v>
      </c>
      <c r="K757" s="39">
        <v>84.42835462385807</v>
      </c>
      <c r="L757" s="40">
        <v>83.586622863761306</v>
      </c>
      <c r="M757" s="40">
        <v>1064.8307030625381</v>
      </c>
    </row>
    <row r="758" spans="2:13" x14ac:dyDescent="0.35">
      <c r="B758" s="37">
        <v>755</v>
      </c>
      <c r="C758" s="39">
        <v>100.43013925614203</v>
      </c>
      <c r="D758" s="39">
        <v>94.175692848434196</v>
      </c>
      <c r="E758" s="39">
        <v>104.42641881320496</v>
      </c>
      <c r="F758" s="39">
        <v>124.15921180783361</v>
      </c>
      <c r="G758" s="39">
        <v>74.038847302811249</v>
      </c>
      <c r="H758" s="39">
        <v>92.001405067309207</v>
      </c>
      <c r="I758" s="39">
        <v>95.003664630806185</v>
      </c>
      <c r="J758" s="39">
        <v>129.51021084133023</v>
      </c>
      <c r="K758" s="39">
        <v>90.62103385147519</v>
      </c>
      <c r="L758" s="40">
        <v>109.02141345812491</v>
      </c>
      <c r="M758" s="40">
        <v>1013.3880378774718</v>
      </c>
    </row>
    <row r="759" spans="2:13" x14ac:dyDescent="0.35">
      <c r="B759" s="37">
        <v>756</v>
      </c>
      <c r="C759" s="39">
        <v>99.96586600340099</v>
      </c>
      <c r="D759" s="39">
        <v>94.029779699174284</v>
      </c>
      <c r="E759" s="39">
        <v>53.454427913715513</v>
      </c>
      <c r="F759" s="39">
        <v>88.225786026098064</v>
      </c>
      <c r="G759" s="39">
        <v>119.5896913555562</v>
      </c>
      <c r="H759" s="39">
        <v>92.878977891450461</v>
      </c>
      <c r="I759" s="39">
        <v>105.50492313166612</v>
      </c>
      <c r="J759" s="39">
        <v>77.324760571694171</v>
      </c>
      <c r="K759" s="39">
        <v>103.56749711318429</v>
      </c>
      <c r="L759" s="40">
        <v>101.15015541737733</v>
      </c>
      <c r="M759" s="40">
        <v>935.69186512331748</v>
      </c>
    </row>
    <row r="760" spans="2:13" x14ac:dyDescent="0.35">
      <c r="B760" s="37">
        <v>757</v>
      </c>
      <c r="C760" s="39">
        <v>97.355289481842135</v>
      </c>
      <c r="D760" s="39">
        <v>75.994957156780359</v>
      </c>
      <c r="E760" s="39">
        <v>87.995262727646377</v>
      </c>
      <c r="F760" s="39">
        <v>96.558323148734885</v>
      </c>
      <c r="G760" s="39">
        <v>82.850776931233625</v>
      </c>
      <c r="H760" s="39">
        <v>116.12133149292552</v>
      </c>
      <c r="I760" s="39">
        <v>126.02899023383246</v>
      </c>
      <c r="J760" s="39">
        <v>75.804976460826168</v>
      </c>
      <c r="K760" s="39">
        <v>67.740815628826823</v>
      </c>
      <c r="L760" s="40">
        <v>96.184884343503796</v>
      </c>
      <c r="M760" s="40">
        <v>922.63560760615212</v>
      </c>
    </row>
    <row r="761" spans="2:13" x14ac:dyDescent="0.35">
      <c r="B761" s="37">
        <v>758</v>
      </c>
      <c r="C761" s="39">
        <v>119.08458831883497</v>
      </c>
      <c r="D761" s="39">
        <v>145.66511297837854</v>
      </c>
      <c r="E761" s="39">
        <v>94.86503044164553</v>
      </c>
      <c r="F761" s="39">
        <v>110.35674242197774</v>
      </c>
      <c r="G761" s="39">
        <v>106.84637845119047</v>
      </c>
      <c r="H761" s="39">
        <v>102.64009767897797</v>
      </c>
      <c r="I761" s="39">
        <v>81.792641548604607</v>
      </c>
      <c r="J761" s="39">
        <v>81.000959566686433</v>
      </c>
      <c r="K761" s="39">
        <v>113.9904706840376</v>
      </c>
      <c r="L761" s="40">
        <v>99.278393636419594</v>
      </c>
      <c r="M761" s="40">
        <v>1055.5204157267535</v>
      </c>
    </row>
    <row r="762" spans="2:13" x14ac:dyDescent="0.35">
      <c r="B762" s="37">
        <v>759</v>
      </c>
      <c r="C762" s="39">
        <v>111.56920999099275</v>
      </c>
      <c r="D762" s="39">
        <v>85.355786582936133</v>
      </c>
      <c r="E762" s="39">
        <v>79.016196578926682</v>
      </c>
      <c r="F762" s="39">
        <v>93.143668800622322</v>
      </c>
      <c r="G762" s="39">
        <v>101.85415358032762</v>
      </c>
      <c r="H762" s="39">
        <v>82.797048820203216</v>
      </c>
      <c r="I762" s="39">
        <v>91.665811000754715</v>
      </c>
      <c r="J762" s="39">
        <v>97.045716478347387</v>
      </c>
      <c r="K762" s="39">
        <v>103.28353210403043</v>
      </c>
      <c r="L762" s="40">
        <v>110.83370329628247</v>
      </c>
      <c r="M762" s="40">
        <v>956.56482723342367</v>
      </c>
    </row>
    <row r="763" spans="2:13" x14ac:dyDescent="0.35">
      <c r="B763" s="37">
        <v>760</v>
      </c>
      <c r="C763" s="39">
        <v>109.49732702652271</v>
      </c>
      <c r="D763" s="39">
        <v>79.566184362125654</v>
      </c>
      <c r="E763" s="39">
        <v>79.453953535182748</v>
      </c>
      <c r="F763" s="39">
        <v>102.59859179860879</v>
      </c>
      <c r="G763" s="39">
        <v>117.48186419791097</v>
      </c>
      <c r="H763" s="39">
        <v>84.776998720080371</v>
      </c>
      <c r="I763" s="39">
        <v>106.27822277501016</v>
      </c>
      <c r="J763" s="39">
        <v>64.291089002067991</v>
      </c>
      <c r="K763" s="39">
        <v>96.679286248453465</v>
      </c>
      <c r="L763" s="40">
        <v>98.383889370883523</v>
      </c>
      <c r="M763" s="40">
        <v>939.0074070368463</v>
      </c>
    </row>
    <row r="764" spans="2:13" x14ac:dyDescent="0.35">
      <c r="B764" s="37">
        <v>761</v>
      </c>
      <c r="C764" s="39">
        <v>94.687605073403688</v>
      </c>
      <c r="D764" s="39">
        <v>115.51543669760601</v>
      </c>
      <c r="E764" s="39">
        <v>84.463504353766183</v>
      </c>
      <c r="F764" s="39">
        <v>80.786257480097547</v>
      </c>
      <c r="G764" s="39">
        <v>111.49350580565968</v>
      </c>
      <c r="H764" s="39">
        <v>87.43619375841682</v>
      </c>
      <c r="I764" s="39">
        <v>104.95338553883495</v>
      </c>
      <c r="J764" s="39">
        <v>100.92668031820685</v>
      </c>
      <c r="K764" s="39">
        <v>155.66184958054617</v>
      </c>
      <c r="L764" s="40">
        <v>72.18779032895209</v>
      </c>
      <c r="M764" s="40">
        <v>1008.1122089354901</v>
      </c>
    </row>
    <row r="765" spans="2:13" x14ac:dyDescent="0.35">
      <c r="B765" s="37">
        <v>762</v>
      </c>
      <c r="C765" s="39">
        <v>101.03155192316058</v>
      </c>
      <c r="D765" s="39">
        <v>102.67239211110559</v>
      </c>
      <c r="E765" s="39">
        <v>90.475705057856331</v>
      </c>
      <c r="F765" s="39">
        <v>82.596053539436738</v>
      </c>
      <c r="G765" s="39">
        <v>98.617011766062703</v>
      </c>
      <c r="H765" s="39">
        <v>80.097787920561785</v>
      </c>
      <c r="I765" s="39">
        <v>81.505263108050585</v>
      </c>
      <c r="J765" s="39">
        <v>106.93604528607683</v>
      </c>
      <c r="K765" s="39">
        <v>73.668536132688772</v>
      </c>
      <c r="L765" s="40">
        <v>75.219538046592035</v>
      </c>
      <c r="M765" s="40">
        <v>892.81988489159198</v>
      </c>
    </row>
    <row r="766" spans="2:13" x14ac:dyDescent="0.35">
      <c r="B766" s="37">
        <v>763</v>
      </c>
      <c r="C766" s="39">
        <v>139.07187321571266</v>
      </c>
      <c r="D766" s="39">
        <v>92.257292012318345</v>
      </c>
      <c r="E766" s="39">
        <v>87.557575678174388</v>
      </c>
      <c r="F766" s="39">
        <v>77.496231945863101</v>
      </c>
      <c r="G766" s="39">
        <v>102.06506642010558</v>
      </c>
      <c r="H766" s="39">
        <v>99.60172967826793</v>
      </c>
      <c r="I766" s="39">
        <v>73.793071427687153</v>
      </c>
      <c r="J766" s="39">
        <v>94.869817119567074</v>
      </c>
      <c r="K766" s="39">
        <v>107.59515676937349</v>
      </c>
      <c r="L766" s="40">
        <v>96.637435829841252</v>
      </c>
      <c r="M766" s="40">
        <v>970.94525009691085</v>
      </c>
    </row>
    <row r="767" spans="2:13" x14ac:dyDescent="0.35">
      <c r="B767" s="37">
        <v>764</v>
      </c>
      <c r="C767" s="39">
        <v>101.57494815646956</v>
      </c>
      <c r="D767" s="39">
        <v>97.022571753112999</v>
      </c>
      <c r="E767" s="39">
        <v>100.17522451420092</v>
      </c>
      <c r="F767" s="39">
        <v>102.33150980883302</v>
      </c>
      <c r="G767" s="39">
        <v>110.68688238009298</v>
      </c>
      <c r="H767" s="39">
        <v>93.068941666832927</v>
      </c>
      <c r="I767" s="39">
        <v>94.984564582830885</v>
      </c>
      <c r="J767" s="39">
        <v>101.652708351013</v>
      </c>
      <c r="K767" s="39">
        <v>14.607703215174595</v>
      </c>
      <c r="L767" s="40">
        <v>105.35084001999675</v>
      </c>
      <c r="M767" s="40">
        <v>921.45589444855773</v>
      </c>
    </row>
    <row r="768" spans="2:13" x14ac:dyDescent="0.35">
      <c r="B768" s="37">
        <v>765</v>
      </c>
      <c r="C768" s="39">
        <v>137.55439781242646</v>
      </c>
      <c r="D768" s="39">
        <v>102.24415997712394</v>
      </c>
      <c r="E768" s="39">
        <v>112.05825584817553</v>
      </c>
      <c r="F768" s="39">
        <v>92.231788961232766</v>
      </c>
      <c r="G768" s="39">
        <v>81.711026326515437</v>
      </c>
      <c r="H768" s="39">
        <v>93.436224367901303</v>
      </c>
      <c r="I768" s="39">
        <v>97.68688523463274</v>
      </c>
      <c r="J768" s="39">
        <v>119.85719613534401</v>
      </c>
      <c r="K768" s="39">
        <v>127.49084657868178</v>
      </c>
      <c r="L768" s="40">
        <v>92.303150389827394</v>
      </c>
      <c r="M768" s="40">
        <v>1056.5739316318613</v>
      </c>
    </row>
    <row r="769" spans="2:13" x14ac:dyDescent="0.35">
      <c r="B769" s="37">
        <v>766</v>
      </c>
      <c r="C769" s="39">
        <v>132.41216332023723</v>
      </c>
      <c r="D769" s="39">
        <v>94.77399809637032</v>
      </c>
      <c r="E769" s="39">
        <v>110.52968961565016</v>
      </c>
      <c r="F769" s="39">
        <v>110.98706509653344</v>
      </c>
      <c r="G769" s="39">
        <v>93.01904297629909</v>
      </c>
      <c r="H769" s="39">
        <v>100.95859339412264</v>
      </c>
      <c r="I769" s="39">
        <v>86.459623022357931</v>
      </c>
      <c r="J769" s="39">
        <v>81.026538429588044</v>
      </c>
      <c r="K769" s="39">
        <v>123.4381869001795</v>
      </c>
      <c r="L769" s="40">
        <v>69.841122316719293</v>
      </c>
      <c r="M769" s="40">
        <v>1003.4460231680578</v>
      </c>
    </row>
    <row r="770" spans="2:13" x14ac:dyDescent="0.35">
      <c r="B770" s="37">
        <v>767</v>
      </c>
      <c r="C770" s="39">
        <v>99.050525006621612</v>
      </c>
      <c r="D770" s="39">
        <v>94.697211686291837</v>
      </c>
      <c r="E770" s="39">
        <v>104.03075581068939</v>
      </c>
      <c r="F770" s="39">
        <v>94.243624888538392</v>
      </c>
      <c r="G770" s="39">
        <v>87.356945739272447</v>
      </c>
      <c r="H770" s="39">
        <v>104.27539078010962</v>
      </c>
      <c r="I770" s="39">
        <v>74.133269744456044</v>
      </c>
      <c r="J770" s="39">
        <v>108.20471025481184</v>
      </c>
      <c r="K770" s="39">
        <v>102.07883351366195</v>
      </c>
      <c r="L770" s="40">
        <v>74.841086937291593</v>
      </c>
      <c r="M770" s="40">
        <v>942.91235436174475</v>
      </c>
    </row>
    <row r="771" spans="2:13" x14ac:dyDescent="0.35">
      <c r="B771" s="37">
        <v>768</v>
      </c>
      <c r="C771" s="39">
        <v>69.371010770266125</v>
      </c>
      <c r="D771" s="39">
        <v>91.174231331435479</v>
      </c>
      <c r="E771" s="39">
        <v>98.594170231869114</v>
      </c>
      <c r="F771" s="39">
        <v>58.15152990743384</v>
      </c>
      <c r="G771" s="39">
        <v>87.074261442318345</v>
      </c>
      <c r="H771" s="39">
        <v>93.332340873576854</v>
      </c>
      <c r="I771" s="39">
        <v>92.28277634467031</v>
      </c>
      <c r="J771" s="39">
        <v>97.682286757121815</v>
      </c>
      <c r="K771" s="39">
        <v>114.90767270334463</v>
      </c>
      <c r="L771" s="40">
        <v>112.19558424660292</v>
      </c>
      <c r="M771" s="40">
        <v>914.76586460863939</v>
      </c>
    </row>
    <row r="772" spans="2:13" x14ac:dyDescent="0.35">
      <c r="B772" s="37">
        <v>769</v>
      </c>
      <c r="C772" s="39">
        <v>89.815091816951337</v>
      </c>
      <c r="D772" s="39">
        <v>71.810926456040804</v>
      </c>
      <c r="E772" s="39">
        <v>95.583031596301439</v>
      </c>
      <c r="F772" s="39">
        <v>88.354848998829908</v>
      </c>
      <c r="G772" s="39">
        <v>93.128734900905783</v>
      </c>
      <c r="H772" s="39">
        <v>109.75183588660217</v>
      </c>
      <c r="I772" s="39">
        <v>165.1486089426221</v>
      </c>
      <c r="J772" s="39">
        <v>97.590277075756575</v>
      </c>
      <c r="K772" s="39">
        <v>107.16113645890671</v>
      </c>
      <c r="L772" s="40">
        <v>94.682801069626777</v>
      </c>
      <c r="M772" s="40">
        <v>1013.0272932025437</v>
      </c>
    </row>
    <row r="773" spans="2:13" x14ac:dyDescent="0.35">
      <c r="B773" s="37">
        <v>770</v>
      </c>
      <c r="C773" s="39">
        <v>70.060917755175396</v>
      </c>
      <c r="D773" s="39">
        <v>118.47818387151722</v>
      </c>
      <c r="E773" s="39">
        <v>92.236891073012856</v>
      </c>
      <c r="F773" s="39">
        <v>114.88049001313297</v>
      </c>
      <c r="G773" s="39">
        <v>93.470792923130688</v>
      </c>
      <c r="H773" s="39">
        <v>106.78174734540391</v>
      </c>
      <c r="I773" s="39">
        <v>97.382963284960582</v>
      </c>
      <c r="J773" s="39">
        <v>53.241541179630339</v>
      </c>
      <c r="K773" s="39">
        <v>101.652708351013</v>
      </c>
      <c r="L773" s="40">
        <v>74.570033798329462</v>
      </c>
      <c r="M773" s="40">
        <v>922.75626959530655</v>
      </c>
    </row>
    <row r="774" spans="2:13" x14ac:dyDescent="0.35">
      <c r="B774" s="37">
        <v>771</v>
      </c>
      <c r="C774" s="39">
        <v>96.362509623058784</v>
      </c>
      <c r="D774" s="39">
        <v>122.39758379719181</v>
      </c>
      <c r="E774" s="39">
        <v>116.17210898690199</v>
      </c>
      <c r="F774" s="39">
        <v>121.27602799251945</v>
      </c>
      <c r="G774" s="39">
        <v>92.114231418965431</v>
      </c>
      <c r="H774" s="39">
        <v>99.223720077257738</v>
      </c>
      <c r="I774" s="39">
        <v>113.30626854881041</v>
      </c>
      <c r="J774" s="39">
        <v>122.53577005438034</v>
      </c>
      <c r="K774" s="39">
        <v>92.647725769117301</v>
      </c>
      <c r="L774" s="40">
        <v>134.00265480274851</v>
      </c>
      <c r="M774" s="40">
        <v>1110.0386010709519</v>
      </c>
    </row>
    <row r="775" spans="2:13" x14ac:dyDescent="0.35">
      <c r="B775" s="37">
        <v>772</v>
      </c>
      <c r="C775" s="39">
        <v>93.460919192372927</v>
      </c>
      <c r="D775" s="39">
        <v>118.85460919084596</v>
      </c>
      <c r="E775" s="39">
        <v>106.43552531743072</v>
      </c>
      <c r="F775" s="39">
        <v>124.70596255392779</v>
      </c>
      <c r="G775" s="39">
        <v>137.78892729861283</v>
      </c>
      <c r="H775" s="39">
        <v>99.360388559969167</v>
      </c>
      <c r="I775" s="39">
        <v>105.24998501727018</v>
      </c>
      <c r="J775" s="39">
        <v>100.53486401969892</v>
      </c>
      <c r="K775" s="39">
        <v>117.24913316021258</v>
      </c>
      <c r="L775" s="40">
        <v>101.89997592538126</v>
      </c>
      <c r="M775" s="40">
        <v>1105.5402902357225</v>
      </c>
    </row>
    <row r="776" spans="2:13" x14ac:dyDescent="0.35">
      <c r="B776" s="37">
        <v>773</v>
      </c>
      <c r="C776" s="39">
        <v>100.76261071768431</v>
      </c>
      <c r="D776" s="39">
        <v>83.652735871358175</v>
      </c>
      <c r="E776" s="39">
        <v>139.57058290572584</v>
      </c>
      <c r="F776" s="39">
        <v>126.89892930278377</v>
      </c>
      <c r="G776" s="39">
        <v>83.842412990825977</v>
      </c>
      <c r="H776" s="39">
        <v>119.11033879180172</v>
      </c>
      <c r="I776" s="39">
        <v>94.601061370743921</v>
      </c>
      <c r="J776" s="39">
        <v>74.052375345145805</v>
      </c>
      <c r="K776" s="39">
        <v>69.485390164850998</v>
      </c>
      <c r="L776" s="40">
        <v>93.287736754449668</v>
      </c>
      <c r="M776" s="40">
        <v>985.26417421537008</v>
      </c>
    </row>
    <row r="777" spans="2:13" x14ac:dyDescent="0.35">
      <c r="B777" s="37">
        <v>774</v>
      </c>
      <c r="C777" s="39">
        <v>87.160675523628555</v>
      </c>
      <c r="D777" s="39">
        <v>98.653552451379738</v>
      </c>
      <c r="E777" s="39">
        <v>56.532126049121146</v>
      </c>
      <c r="F777" s="39">
        <v>137.89083280362928</v>
      </c>
      <c r="G777" s="39">
        <v>69.878011532073486</v>
      </c>
      <c r="H777" s="39">
        <v>73.41605839795956</v>
      </c>
      <c r="I777" s="39">
        <v>96.063086611743685</v>
      </c>
      <c r="J777" s="39">
        <v>121.47394291736208</v>
      </c>
      <c r="K777" s="39">
        <v>117.91671333865079</v>
      </c>
      <c r="L777" s="40">
        <v>104.39334895415642</v>
      </c>
      <c r="M777" s="40">
        <v>963.37834857970472</v>
      </c>
    </row>
    <row r="778" spans="2:13" x14ac:dyDescent="0.35">
      <c r="B778" s="37">
        <v>775</v>
      </c>
      <c r="C778" s="39">
        <v>102.48338708629232</v>
      </c>
      <c r="D778" s="39">
        <v>103.70755195336298</v>
      </c>
      <c r="E778" s="39">
        <v>105.16369902760626</v>
      </c>
      <c r="F778" s="39">
        <v>114.96897073307456</v>
      </c>
      <c r="G778" s="39">
        <v>76.708594795626865</v>
      </c>
      <c r="H778" s="39">
        <v>106.97596423122702</v>
      </c>
      <c r="I778" s="39">
        <v>70.905179610590608</v>
      </c>
      <c r="J778" s="39">
        <v>90.967975164750214</v>
      </c>
      <c r="K778" s="39">
        <v>66.652950050878488</v>
      </c>
      <c r="L778" s="40">
        <v>79.340922522674177</v>
      </c>
      <c r="M778" s="40">
        <v>917.87519517608359</v>
      </c>
    </row>
    <row r="779" spans="2:13" x14ac:dyDescent="0.35">
      <c r="B779" s="37">
        <v>776</v>
      </c>
      <c r="C779" s="39">
        <v>95.170497965558241</v>
      </c>
      <c r="D779" s="39">
        <v>75.081938019926611</v>
      </c>
      <c r="E779" s="39">
        <v>105.22600190362971</v>
      </c>
      <c r="F779" s="39">
        <v>134.80009325460995</v>
      </c>
      <c r="G779" s="39">
        <v>88.337290222191029</v>
      </c>
      <c r="H779" s="39">
        <v>167.91646066353218</v>
      </c>
      <c r="I779" s="39">
        <v>97.654691916944202</v>
      </c>
      <c r="J779" s="39">
        <v>105.50974614698183</v>
      </c>
      <c r="K779" s="39">
        <v>125.82645783494138</v>
      </c>
      <c r="L779" s="40">
        <v>110.04712231644353</v>
      </c>
      <c r="M779" s="40">
        <v>1105.5703002447588</v>
      </c>
    </row>
    <row r="780" spans="2:13" x14ac:dyDescent="0.35">
      <c r="B780" s="37">
        <v>777</v>
      </c>
      <c r="C780" s="39">
        <v>89.222865139291102</v>
      </c>
      <c r="D780" s="39">
        <v>100.08419751268572</v>
      </c>
      <c r="E780" s="39">
        <v>115.73417225165785</v>
      </c>
      <c r="F780" s="39">
        <v>80.241400847187762</v>
      </c>
      <c r="G780" s="39">
        <v>87.344729008664757</v>
      </c>
      <c r="H780" s="39">
        <v>95.516846932568455</v>
      </c>
      <c r="I780" s="39">
        <v>91.759087327909683</v>
      </c>
      <c r="J780" s="39">
        <v>121.16824162290344</v>
      </c>
      <c r="K780" s="39">
        <v>96.142748437336238</v>
      </c>
      <c r="L780" s="40">
        <v>69.080588388136334</v>
      </c>
      <c r="M780" s="40">
        <v>946.29487746834138</v>
      </c>
    </row>
    <row r="781" spans="2:13" x14ac:dyDescent="0.35">
      <c r="B781" s="37">
        <v>778</v>
      </c>
      <c r="C781" s="39">
        <v>118.694646876234</v>
      </c>
      <c r="D781" s="39">
        <v>109.56749631183392</v>
      </c>
      <c r="E781" s="39">
        <v>111.4354312261186</v>
      </c>
      <c r="F781" s="39">
        <v>91.996267645959307</v>
      </c>
      <c r="G781" s="39">
        <v>100.66238605132169</v>
      </c>
      <c r="H781" s="39">
        <v>153.55746862894472</v>
      </c>
      <c r="I781" s="39">
        <v>122.19787011791848</v>
      </c>
      <c r="J781" s="39">
        <v>70.542431068883204</v>
      </c>
      <c r="K781" s="39">
        <v>96.353172057626821</v>
      </c>
      <c r="L781" s="40">
        <v>110.94152833376093</v>
      </c>
      <c r="M781" s="40">
        <v>1085.9486983186016</v>
      </c>
    </row>
    <row r="782" spans="2:13" x14ac:dyDescent="0.35">
      <c r="B782" s="37">
        <v>779</v>
      </c>
      <c r="C782" s="39">
        <v>81.29697191730898</v>
      </c>
      <c r="D782" s="39">
        <v>92.021946927424182</v>
      </c>
      <c r="E782" s="39">
        <v>96.390515046255331</v>
      </c>
      <c r="F782" s="39">
        <v>48.864883992511956</v>
      </c>
      <c r="G782" s="39">
        <v>108.4902493442313</v>
      </c>
      <c r="H782" s="39">
        <v>107.17117177454499</v>
      </c>
      <c r="I782" s="39">
        <v>101.06803904286757</v>
      </c>
      <c r="J782" s="39">
        <v>111.62175914433497</v>
      </c>
      <c r="K782" s="39">
        <v>122.53577005438034</v>
      </c>
      <c r="L782" s="40">
        <v>92.328601241075134</v>
      </c>
      <c r="M782" s="40">
        <v>961.78990848493481</v>
      </c>
    </row>
    <row r="783" spans="2:13" x14ac:dyDescent="0.35">
      <c r="B783" s="37">
        <v>780</v>
      </c>
      <c r="C783" s="39">
        <v>89.952877683556494</v>
      </c>
      <c r="D783" s="39">
        <v>90.024253147585171</v>
      </c>
      <c r="E783" s="39">
        <v>105.20203019434422</v>
      </c>
      <c r="F783" s="39">
        <v>116.25218316088718</v>
      </c>
      <c r="G783" s="39">
        <v>111.33124200641527</v>
      </c>
      <c r="H783" s="39">
        <v>125.41694032052546</v>
      </c>
      <c r="I783" s="39">
        <v>72.078953654459681</v>
      </c>
      <c r="J783" s="39">
        <v>101.53836793675325</v>
      </c>
      <c r="K783" s="39">
        <v>111.6334522419958</v>
      </c>
      <c r="L783" s="40">
        <v>103.80575565042226</v>
      </c>
      <c r="M783" s="40">
        <v>1027.2360559969447</v>
      </c>
    </row>
    <row r="784" spans="2:13" x14ac:dyDescent="0.35">
      <c r="B784" s="37">
        <v>781</v>
      </c>
      <c r="C784" s="39">
        <v>116.76255918667368</v>
      </c>
      <c r="D784" s="39">
        <v>108.91550368174634</v>
      </c>
      <c r="E784" s="39">
        <v>82.766274153505364</v>
      </c>
      <c r="F784" s="39">
        <v>98.922838327009586</v>
      </c>
      <c r="G784" s="39">
        <v>83.349608869015285</v>
      </c>
      <c r="H784" s="39">
        <v>94.53846223764846</v>
      </c>
      <c r="I784" s="39">
        <v>81.480403232446051</v>
      </c>
      <c r="J784" s="39">
        <v>98.470775870592348</v>
      </c>
      <c r="K784" s="39">
        <v>97.654691916944202</v>
      </c>
      <c r="L784" s="40">
        <v>87.696372447299041</v>
      </c>
      <c r="M784" s="40">
        <v>950.55748992288034</v>
      </c>
    </row>
    <row r="785" spans="2:13" x14ac:dyDescent="0.35">
      <c r="B785" s="37">
        <v>782</v>
      </c>
      <c r="C785" s="39">
        <v>93.633367458097098</v>
      </c>
      <c r="D785" s="39">
        <v>76.402084104323379</v>
      </c>
      <c r="E785" s="39">
        <v>117.18758376419041</v>
      </c>
      <c r="F785" s="39">
        <v>118.56111115856598</v>
      </c>
      <c r="G785" s="39">
        <v>88.30799714064581</v>
      </c>
      <c r="H785" s="39">
        <v>110.14625782325906</v>
      </c>
      <c r="I785" s="39">
        <v>100.02048038812882</v>
      </c>
      <c r="J785" s="39">
        <v>114.22578375151591</v>
      </c>
      <c r="K785" s="39">
        <v>113.60409165680868</v>
      </c>
      <c r="L785" s="40">
        <v>89.748705422715034</v>
      </c>
      <c r="M785" s="40">
        <v>1021.8374626682502</v>
      </c>
    </row>
    <row r="786" spans="2:13" x14ac:dyDescent="0.35">
      <c r="B786" s="37">
        <v>783</v>
      </c>
      <c r="C786" s="39">
        <v>96.581600072802871</v>
      </c>
      <c r="D786" s="39">
        <v>78.009548776443367</v>
      </c>
      <c r="E786" s="39">
        <v>116.62059597464712</v>
      </c>
      <c r="F786" s="39">
        <v>115.66333811440259</v>
      </c>
      <c r="G786" s="39">
        <v>94.263015554985785</v>
      </c>
      <c r="H786" s="39">
        <v>123.6093919565126</v>
      </c>
      <c r="I786" s="39">
        <v>156.96352419077516</v>
      </c>
      <c r="J786" s="39">
        <v>91.660621136588787</v>
      </c>
      <c r="K786" s="39">
        <v>88.084190985702435</v>
      </c>
      <c r="L786" s="40">
        <v>114.45052975024768</v>
      </c>
      <c r="M786" s="40">
        <v>1075.9063565131084</v>
      </c>
    </row>
    <row r="787" spans="2:13" x14ac:dyDescent="0.35">
      <c r="B787" s="37">
        <v>784</v>
      </c>
      <c r="C787" s="39">
        <v>117.59939118976828</v>
      </c>
      <c r="D787" s="39">
        <v>62.708250353964566</v>
      </c>
      <c r="E787" s="39">
        <v>81.438888841434036</v>
      </c>
      <c r="F787" s="39">
        <v>83.608686875249191</v>
      </c>
      <c r="G787" s="39">
        <v>107.55963346895881</v>
      </c>
      <c r="H787" s="39">
        <v>132.45621000433189</v>
      </c>
      <c r="I787" s="39">
        <v>97.645492113256665</v>
      </c>
      <c r="J787" s="39">
        <v>117.94074762113469</v>
      </c>
      <c r="K787" s="39">
        <v>109.71378550460216</v>
      </c>
      <c r="L787" s="40">
        <v>88.506494194340348</v>
      </c>
      <c r="M787" s="40">
        <v>999.17758016704056</v>
      </c>
    </row>
    <row r="788" spans="2:13" x14ac:dyDescent="0.35">
      <c r="B788" s="37">
        <v>785</v>
      </c>
      <c r="C788" s="39">
        <v>84.216086293094563</v>
      </c>
      <c r="D788" s="39">
        <v>117.67028713814383</v>
      </c>
      <c r="E788" s="39">
        <v>131.23652614162179</v>
      </c>
      <c r="F788" s="39">
        <v>90.464910809245538</v>
      </c>
      <c r="G788" s="39">
        <v>93.327387325476948</v>
      </c>
      <c r="H788" s="39">
        <v>110.91879047640523</v>
      </c>
      <c r="I788" s="39">
        <v>113.43882747292912</v>
      </c>
      <c r="J788" s="39">
        <v>100.7261621667392</v>
      </c>
      <c r="K788" s="39">
        <v>100.48477570968114</v>
      </c>
      <c r="L788" s="40">
        <v>66.70018673864783</v>
      </c>
      <c r="M788" s="40">
        <v>1009.1839402719852</v>
      </c>
    </row>
    <row r="789" spans="2:13" x14ac:dyDescent="0.35">
      <c r="B789" s="37">
        <v>786</v>
      </c>
      <c r="C789" s="39">
        <v>125.73293678594113</v>
      </c>
      <c r="D789" s="39">
        <v>80.621199936387896</v>
      </c>
      <c r="E789" s="39">
        <v>72.00067323955632</v>
      </c>
      <c r="F789" s="39">
        <v>105.50974614698183</v>
      </c>
      <c r="G789" s="39">
        <v>90.877626981693311</v>
      </c>
      <c r="H789" s="39">
        <v>106.79665275055706</v>
      </c>
      <c r="I789" s="39">
        <v>91.535813446040464</v>
      </c>
      <c r="J789" s="39">
        <v>59.868316364101666</v>
      </c>
      <c r="K789" s="39">
        <v>117.38063802829757</v>
      </c>
      <c r="L789" s="40">
        <v>129.24907048675007</v>
      </c>
      <c r="M789" s="40">
        <v>979.57267416630737</v>
      </c>
    </row>
    <row r="790" spans="2:13" x14ac:dyDescent="0.35">
      <c r="B790" s="37">
        <v>787</v>
      </c>
      <c r="C790" s="39">
        <v>100.75805443873337</v>
      </c>
      <c r="D790" s="39">
        <v>84.790814775292148</v>
      </c>
      <c r="E790" s="39">
        <v>67.609803206983159</v>
      </c>
      <c r="F790" s="39">
        <v>89.875803440182978</v>
      </c>
      <c r="G790" s="39">
        <v>104.85806525701912</v>
      </c>
      <c r="H790" s="39">
        <v>110.09664507873752</v>
      </c>
      <c r="I790" s="39">
        <v>84.05172319015891</v>
      </c>
      <c r="J790" s="39">
        <v>94.750014982729851</v>
      </c>
      <c r="K790" s="39">
        <v>97.336835957339602</v>
      </c>
      <c r="L790" s="40">
        <v>119.53671340798265</v>
      </c>
      <c r="M790" s="40">
        <v>953.66447373515939</v>
      </c>
    </row>
    <row r="791" spans="2:13" x14ac:dyDescent="0.35">
      <c r="B791" s="37">
        <v>788</v>
      </c>
      <c r="C791" s="39">
        <v>104.99156144063065</v>
      </c>
      <c r="D791" s="39">
        <v>111.45283913291695</v>
      </c>
      <c r="E791" s="39">
        <v>81.36390508871726</v>
      </c>
      <c r="F791" s="39">
        <v>90.11184732419315</v>
      </c>
      <c r="G791" s="39">
        <v>59.322847245209545</v>
      </c>
      <c r="H791" s="39">
        <v>118.03722026085417</v>
      </c>
      <c r="I791" s="39">
        <v>87.557575678174388</v>
      </c>
      <c r="J791" s="39">
        <v>92.818790208623668</v>
      </c>
      <c r="K791" s="39">
        <v>89.548555346424251</v>
      </c>
      <c r="L791" s="40">
        <v>141.89588864428688</v>
      </c>
      <c r="M791" s="40">
        <v>977.10103037003091</v>
      </c>
    </row>
    <row r="792" spans="2:13" x14ac:dyDescent="0.35">
      <c r="B792" s="37">
        <v>789</v>
      </c>
      <c r="C792" s="39">
        <v>107.75290695712798</v>
      </c>
      <c r="D792" s="39">
        <v>83.645401667470338</v>
      </c>
      <c r="E792" s="39">
        <v>67.653623323305169</v>
      </c>
      <c r="F792" s="39">
        <v>100.10695389667049</v>
      </c>
      <c r="G792" s="39">
        <v>105.03932026400376</v>
      </c>
      <c r="H792" s="39">
        <v>112.78394929060542</v>
      </c>
      <c r="I792" s="39">
        <v>95.729322785948384</v>
      </c>
      <c r="J792" s="39">
        <v>131.72727324621988</v>
      </c>
      <c r="K792" s="39">
        <v>74.751311763934368</v>
      </c>
      <c r="L792" s="40">
        <v>92.698121487070324</v>
      </c>
      <c r="M792" s="40">
        <v>971.88818468235615</v>
      </c>
    </row>
    <row r="793" spans="2:13" x14ac:dyDescent="0.35">
      <c r="B793" s="37">
        <v>790</v>
      </c>
      <c r="C793" s="39">
        <v>95.512116602802308</v>
      </c>
      <c r="D793" s="39">
        <v>88.772509706137413</v>
      </c>
      <c r="E793" s="39">
        <v>90.983890831783242</v>
      </c>
      <c r="F793" s="39">
        <v>93.337293807340984</v>
      </c>
      <c r="G793" s="39">
        <v>121.88779253660688</v>
      </c>
      <c r="H793" s="39">
        <v>94.821930171883977</v>
      </c>
      <c r="I793" s="39">
        <v>110.25129457728498</v>
      </c>
      <c r="J793" s="39">
        <v>101.07716167299043</v>
      </c>
      <c r="K793" s="39">
        <v>118.1748209776309</v>
      </c>
      <c r="L793" s="40">
        <v>100.8765385100135</v>
      </c>
      <c r="M793" s="40">
        <v>1015.6953493944745</v>
      </c>
    </row>
    <row r="794" spans="2:13" x14ac:dyDescent="0.35">
      <c r="B794" s="37">
        <v>791</v>
      </c>
      <c r="C794" s="39">
        <v>109.33068426503112</v>
      </c>
      <c r="D794" s="39">
        <v>87.684336389723001</v>
      </c>
      <c r="E794" s="39">
        <v>109.05325880179136</v>
      </c>
      <c r="F794" s="39">
        <v>98.19165376656467</v>
      </c>
      <c r="G794" s="39">
        <v>116.38396431903307</v>
      </c>
      <c r="H794" s="39">
        <v>93.063954713923195</v>
      </c>
      <c r="I794" s="39">
        <v>87.14218650037742</v>
      </c>
      <c r="J794" s="39">
        <v>89.49828164587997</v>
      </c>
      <c r="K794" s="39">
        <v>95.832930391830217</v>
      </c>
      <c r="L794" s="40">
        <v>107.45833322562612</v>
      </c>
      <c r="M794" s="40">
        <v>993.63958401978016</v>
      </c>
    </row>
    <row r="795" spans="2:13" x14ac:dyDescent="0.35">
      <c r="B795" s="37">
        <v>792</v>
      </c>
      <c r="C795" s="39">
        <v>105.73698444501424</v>
      </c>
      <c r="D795" s="39">
        <v>76.82051799628681</v>
      </c>
      <c r="E795" s="39">
        <v>124.64417472843827</v>
      </c>
      <c r="F795" s="39">
        <v>105.64982689275683</v>
      </c>
      <c r="G795" s="39">
        <v>115.12649374270971</v>
      </c>
      <c r="H795" s="39">
        <v>111.04981196748734</v>
      </c>
      <c r="I795" s="39">
        <v>82.447713974845357</v>
      </c>
      <c r="J795" s="39">
        <v>96.180203861006333</v>
      </c>
      <c r="K795" s="39">
        <v>88.668757993584762</v>
      </c>
      <c r="L795" s="40">
        <v>99.679119406729654</v>
      </c>
      <c r="M795" s="40">
        <v>1006.0036050088594</v>
      </c>
    </row>
    <row r="796" spans="2:13" x14ac:dyDescent="0.35">
      <c r="B796" s="37">
        <v>793</v>
      </c>
      <c r="C796" s="39">
        <v>88.407448898098835</v>
      </c>
      <c r="D796" s="39">
        <v>92.10911106724366</v>
      </c>
      <c r="E796" s="39">
        <v>110.25683415458397</v>
      </c>
      <c r="F796" s="39">
        <v>89.720996128779291</v>
      </c>
      <c r="G796" s="39">
        <v>71.842737003321218</v>
      </c>
      <c r="H796" s="39">
        <v>112.34578130603428</v>
      </c>
      <c r="I796" s="39">
        <v>94.860243316833902</v>
      </c>
      <c r="J796" s="39">
        <v>109.75727585137365</v>
      </c>
      <c r="K796" s="39">
        <v>98.699218579177</v>
      </c>
      <c r="L796" s="40">
        <v>113.72567905799423</v>
      </c>
      <c r="M796" s="40">
        <v>981.72532536344011</v>
      </c>
    </row>
    <row r="797" spans="2:13" x14ac:dyDescent="0.35">
      <c r="B797" s="37">
        <v>794</v>
      </c>
      <c r="C797" s="39">
        <v>81.96277973914583</v>
      </c>
      <c r="D797" s="39">
        <v>92.883989167885247</v>
      </c>
      <c r="E797" s="39">
        <v>84.080411136137002</v>
      </c>
      <c r="F797" s="39">
        <v>102.70931316657833</v>
      </c>
      <c r="G797" s="39">
        <v>96.818628322495329</v>
      </c>
      <c r="H797" s="39">
        <v>94.740418530293226</v>
      </c>
      <c r="I797" s="39">
        <v>53.52454252963927</v>
      </c>
      <c r="J797" s="39">
        <v>92.577054345362114</v>
      </c>
      <c r="K797" s="39">
        <v>93.233152409000951</v>
      </c>
      <c r="L797" s="40">
        <v>85.589312008380972</v>
      </c>
      <c r="M797" s="40">
        <v>878.11960135491825</v>
      </c>
    </row>
    <row r="798" spans="2:13" x14ac:dyDescent="0.35">
      <c r="B798" s="37">
        <v>795</v>
      </c>
      <c r="C798" s="39">
        <v>96.46514343229957</v>
      </c>
      <c r="D798" s="39">
        <v>67.587836679762745</v>
      </c>
      <c r="E798" s="39">
        <v>93.168545905614039</v>
      </c>
      <c r="F798" s="39">
        <v>108.4485590705132</v>
      </c>
      <c r="G798" s="39">
        <v>129.35290941969987</v>
      </c>
      <c r="H798" s="39">
        <v>85.375909455147834</v>
      </c>
      <c r="I798" s="39">
        <v>110.16833700279579</v>
      </c>
      <c r="J798" s="39">
        <v>94.730820239387967</v>
      </c>
      <c r="K798" s="39">
        <v>92.303150389827394</v>
      </c>
      <c r="L798" s="40">
        <v>89.007237062639504</v>
      </c>
      <c r="M798" s="40">
        <v>966.60844865768786</v>
      </c>
    </row>
    <row r="799" spans="2:13" x14ac:dyDescent="0.35">
      <c r="B799" s="37">
        <v>796</v>
      </c>
      <c r="C799" s="39">
        <v>113.3629796780977</v>
      </c>
      <c r="D799" s="39">
        <v>116.36193545024697</v>
      </c>
      <c r="E799" s="39">
        <v>125.22298007108834</v>
      </c>
      <c r="F799" s="39">
        <v>79.622004053904618</v>
      </c>
      <c r="G799" s="39">
        <v>105.8777536356819</v>
      </c>
      <c r="H799" s="39">
        <v>78.091730922552458</v>
      </c>
      <c r="I799" s="39">
        <v>90.106380785408248</v>
      </c>
      <c r="J799" s="39">
        <v>79.378689307043999</v>
      </c>
      <c r="K799" s="39">
        <v>113.81572001930549</v>
      </c>
      <c r="L799" s="40">
        <v>94.427510279505185</v>
      </c>
      <c r="M799" s="40">
        <v>996.26768420283474</v>
      </c>
    </row>
    <row r="800" spans="2:13" x14ac:dyDescent="0.35">
      <c r="B800" s="37">
        <v>797</v>
      </c>
      <c r="C800" s="39">
        <v>95.194289199363453</v>
      </c>
      <c r="D800" s="39">
        <v>59.744612036549938</v>
      </c>
      <c r="E800" s="39">
        <v>110.09113811910825</v>
      </c>
      <c r="F800" s="39">
        <v>82.843111387335242</v>
      </c>
      <c r="G800" s="39">
        <v>99.524330736987906</v>
      </c>
      <c r="H800" s="39">
        <v>78.173472912637152</v>
      </c>
      <c r="I800" s="39">
        <v>59.322847245209545</v>
      </c>
      <c r="J800" s="39">
        <v>83.003402026013859</v>
      </c>
      <c r="K800" s="39">
        <v>107.72231902835971</v>
      </c>
      <c r="L800" s="40">
        <v>108.89436589539214</v>
      </c>
      <c r="M800" s="40">
        <v>884.51388858695725</v>
      </c>
    </row>
    <row r="801" spans="2:13" x14ac:dyDescent="0.35">
      <c r="B801" s="37">
        <v>798</v>
      </c>
      <c r="C801" s="39">
        <v>107.93187947397703</v>
      </c>
      <c r="D801" s="39">
        <v>82.972980817841261</v>
      </c>
      <c r="E801" s="39">
        <v>101.23230173145663</v>
      </c>
      <c r="F801" s="39">
        <v>79.150720506002145</v>
      </c>
      <c r="G801" s="39">
        <v>113.7064345279625</v>
      </c>
      <c r="H801" s="39">
        <v>79.815849328453325</v>
      </c>
      <c r="I801" s="39">
        <v>102.59859179860879</v>
      </c>
      <c r="J801" s="39">
        <v>93.078913635820044</v>
      </c>
      <c r="K801" s="39">
        <v>122.39758379719181</v>
      </c>
      <c r="L801" s="40">
        <v>105.59664395254876</v>
      </c>
      <c r="M801" s="40">
        <v>988.48189956986232</v>
      </c>
    </row>
    <row r="802" spans="2:13" x14ac:dyDescent="0.35">
      <c r="B802" s="37">
        <v>799</v>
      </c>
      <c r="C802" s="39">
        <v>138.27193267462198</v>
      </c>
      <c r="D802" s="39">
        <v>94.922441220806988</v>
      </c>
      <c r="E802" s="39">
        <v>96.590908852105272</v>
      </c>
      <c r="F802" s="39">
        <v>57.369290526048339</v>
      </c>
      <c r="G802" s="39">
        <v>118.37920317261046</v>
      </c>
      <c r="H802" s="39">
        <v>120.76340432325439</v>
      </c>
      <c r="I802" s="39">
        <v>84.3437308291157</v>
      </c>
      <c r="J802" s="39">
        <v>99.219163551614699</v>
      </c>
      <c r="K802" s="39">
        <v>100.66238605132169</v>
      </c>
      <c r="L802" s="40">
        <v>86.40228840396037</v>
      </c>
      <c r="M802" s="40">
        <v>996.92474960545985</v>
      </c>
    </row>
    <row r="803" spans="2:13" x14ac:dyDescent="0.35">
      <c r="B803" s="37">
        <v>800</v>
      </c>
      <c r="C803" s="39">
        <v>79.102808577547407</v>
      </c>
      <c r="D803" s="39">
        <v>128.89189888576877</v>
      </c>
      <c r="E803" s="39">
        <v>86.937782042246212</v>
      </c>
      <c r="F803" s="39">
        <v>98.347291648987024</v>
      </c>
      <c r="G803" s="39">
        <v>95.027529954270548</v>
      </c>
      <c r="H803" s="39">
        <v>54.529059671413656</v>
      </c>
      <c r="I803" s="39">
        <v>96.7164678959696</v>
      </c>
      <c r="J803" s="39">
        <v>108.79415994220012</v>
      </c>
      <c r="K803" s="39">
        <v>124.2669142620434</v>
      </c>
      <c r="L803" s="40">
        <v>119.21374251990245</v>
      </c>
      <c r="M803" s="40">
        <v>991.82765540034927</v>
      </c>
    </row>
    <row r="804" spans="2:13" x14ac:dyDescent="0.35">
      <c r="B804" s="37">
        <v>801</v>
      </c>
      <c r="C804" s="39">
        <v>100.64416625835295</v>
      </c>
      <c r="D804" s="39">
        <v>96.367177950150065</v>
      </c>
      <c r="E804" s="39">
        <v>104.14354638330907</v>
      </c>
      <c r="F804" s="39">
        <v>60.738735836440441</v>
      </c>
      <c r="G804" s="39">
        <v>60.96565278487391</v>
      </c>
      <c r="H804" s="39">
        <v>87.216050709394608</v>
      </c>
      <c r="I804" s="39">
        <v>114.78564289244407</v>
      </c>
      <c r="J804" s="39">
        <v>69.390143817229657</v>
      </c>
      <c r="K804" s="39">
        <v>93.888272728136755</v>
      </c>
      <c r="L804" s="40">
        <v>112.14772608108206</v>
      </c>
      <c r="M804" s="40">
        <v>900.28711544141356</v>
      </c>
    </row>
    <row r="805" spans="2:13" x14ac:dyDescent="0.35">
      <c r="B805" s="37">
        <v>802</v>
      </c>
      <c r="C805" s="39">
        <v>88.465759661358135</v>
      </c>
      <c r="D805" s="39">
        <v>70.294953680872538</v>
      </c>
      <c r="E805" s="39">
        <v>100.44835082527469</v>
      </c>
      <c r="F805" s="39">
        <v>108.00887055932424</v>
      </c>
      <c r="G805" s="39">
        <v>130.62898922973386</v>
      </c>
      <c r="H805" s="39">
        <v>91.759087327909683</v>
      </c>
      <c r="I805" s="39">
        <v>98.109189761670805</v>
      </c>
      <c r="J805" s="39">
        <v>64.176275435468824</v>
      </c>
      <c r="K805" s="39">
        <v>105.46153776235157</v>
      </c>
      <c r="L805" s="40">
        <v>63.972756657190416</v>
      </c>
      <c r="M805" s="40">
        <v>921.32577090115467</v>
      </c>
    </row>
    <row r="806" spans="2:13" x14ac:dyDescent="0.35">
      <c r="B806" s="37">
        <v>803</v>
      </c>
      <c r="C806" s="39">
        <v>70.241313446496235</v>
      </c>
      <c r="D806" s="39">
        <v>140.38037441043141</v>
      </c>
      <c r="E806" s="39">
        <v>85.944432889092212</v>
      </c>
      <c r="F806" s="39">
        <v>80.966793191632888</v>
      </c>
      <c r="G806" s="39">
        <v>89.875803440182978</v>
      </c>
      <c r="H806" s="39">
        <v>112.15370297240102</v>
      </c>
      <c r="I806" s="39">
        <v>89.969365398239219</v>
      </c>
      <c r="J806" s="39">
        <v>112.35180958005569</v>
      </c>
      <c r="K806" s="39">
        <v>115.27143485873616</v>
      </c>
      <c r="L806" s="40">
        <v>74.280372574574471</v>
      </c>
      <c r="M806" s="40">
        <v>971.43540276184228</v>
      </c>
    </row>
    <row r="807" spans="2:13" x14ac:dyDescent="0.35">
      <c r="B807" s="37">
        <v>804</v>
      </c>
      <c r="C807" s="39">
        <v>111.41223989187745</v>
      </c>
      <c r="D807" s="39">
        <v>121.63412128858523</v>
      </c>
      <c r="E807" s="39">
        <v>100.95403415547725</v>
      </c>
      <c r="F807" s="39">
        <v>120.93562656507481</v>
      </c>
      <c r="G807" s="39">
        <v>150.62582892719587</v>
      </c>
      <c r="H807" s="39">
        <v>99.683671495087282</v>
      </c>
      <c r="I807" s="39">
        <v>86.925332755240234</v>
      </c>
      <c r="J807" s="39">
        <v>118.73659472395646</v>
      </c>
      <c r="K807" s="39">
        <v>130.40122426648273</v>
      </c>
      <c r="L807" s="40">
        <v>80.915411681165025</v>
      </c>
      <c r="M807" s="40">
        <v>1122.2240857501424</v>
      </c>
    </row>
    <row r="808" spans="2:13" x14ac:dyDescent="0.35">
      <c r="B808" s="37">
        <v>805</v>
      </c>
      <c r="C808" s="39">
        <v>89.109603373670467</v>
      </c>
      <c r="D808" s="39">
        <v>90.210062240669103</v>
      </c>
      <c r="E808" s="39">
        <v>104.01197656780113</v>
      </c>
      <c r="F808" s="39">
        <v>103.22314895159813</v>
      </c>
      <c r="G808" s="39">
        <v>124.07599404935549</v>
      </c>
      <c r="H808" s="39">
        <v>99.865738156173165</v>
      </c>
      <c r="I808" s="39">
        <v>110.84503193504852</v>
      </c>
      <c r="J808" s="39">
        <v>133.95290531390953</v>
      </c>
      <c r="K808" s="39">
        <v>83.139664521015121</v>
      </c>
      <c r="L808" s="40">
        <v>150.92871976539092</v>
      </c>
      <c r="M808" s="40">
        <v>1089.3628448746315</v>
      </c>
    </row>
    <row r="809" spans="2:13" x14ac:dyDescent="0.35">
      <c r="B809" s="37">
        <v>806</v>
      </c>
      <c r="C809" s="39">
        <v>113.28111128794735</v>
      </c>
      <c r="D809" s="39">
        <v>97.350676426278369</v>
      </c>
      <c r="E809" s="39">
        <v>75.380465950914854</v>
      </c>
      <c r="F809" s="39">
        <v>59.193381869501877</v>
      </c>
      <c r="G809" s="39">
        <v>100.06599252892993</v>
      </c>
      <c r="H809" s="39">
        <v>106.52920707686934</v>
      </c>
      <c r="I809" s="39">
        <v>70.079069058937165</v>
      </c>
      <c r="J809" s="39">
        <v>82.250600945762542</v>
      </c>
      <c r="K809" s="39">
        <v>72.218726450603569</v>
      </c>
      <c r="L809" s="40">
        <v>118.6277469206757</v>
      </c>
      <c r="M809" s="40">
        <v>894.97697851642067</v>
      </c>
    </row>
    <row r="810" spans="2:13" x14ac:dyDescent="0.35">
      <c r="B810" s="37">
        <v>807</v>
      </c>
      <c r="C810" s="39">
        <v>58.841165640536133</v>
      </c>
      <c r="D810" s="39">
        <v>76.573156110102687</v>
      </c>
      <c r="E810" s="39">
        <v>103.70287902768563</v>
      </c>
      <c r="F810" s="39">
        <v>95.53103562884364</v>
      </c>
      <c r="G810" s="39">
        <v>95.445851571006131</v>
      </c>
      <c r="H810" s="39">
        <v>100.8902126844748</v>
      </c>
      <c r="I810" s="39">
        <v>111.85670863598126</v>
      </c>
      <c r="J810" s="39">
        <v>99.00036995274553</v>
      </c>
      <c r="K810" s="39">
        <v>114.82623621280506</v>
      </c>
      <c r="L810" s="40">
        <v>130.1958710170301</v>
      </c>
      <c r="M810" s="40">
        <v>986.863486481211</v>
      </c>
    </row>
    <row r="811" spans="2:13" x14ac:dyDescent="0.35">
      <c r="B811" s="37">
        <v>808</v>
      </c>
      <c r="C811" s="39">
        <v>103.8244769417032</v>
      </c>
      <c r="D811" s="39">
        <v>110.64749541981297</v>
      </c>
      <c r="E811" s="39">
        <v>103.97443427531974</v>
      </c>
      <c r="F811" s="39">
        <v>119.60738891644407</v>
      </c>
      <c r="G811" s="39">
        <v>150.33061579290279</v>
      </c>
      <c r="H811" s="39">
        <v>119.66948200544441</v>
      </c>
      <c r="I811" s="39">
        <v>97.249133659346342</v>
      </c>
      <c r="J811" s="39">
        <v>113.19328997617792</v>
      </c>
      <c r="K811" s="39">
        <v>97.068855127118809</v>
      </c>
      <c r="L811" s="40">
        <v>111.53424033864189</v>
      </c>
      <c r="M811" s="40">
        <v>1127.099412452912</v>
      </c>
    </row>
    <row r="812" spans="2:13" x14ac:dyDescent="0.35">
      <c r="B812" s="37">
        <v>809</v>
      </c>
      <c r="C812" s="39">
        <v>85.529519966372121</v>
      </c>
      <c r="D812" s="39">
        <v>92.863940045211649</v>
      </c>
      <c r="E812" s="39">
        <v>110.17385960450066</v>
      </c>
      <c r="F812" s="39">
        <v>92.139821672895934</v>
      </c>
      <c r="G812" s="39">
        <v>127.26586298659944</v>
      </c>
      <c r="H812" s="39">
        <v>96.016182167011038</v>
      </c>
      <c r="I812" s="39">
        <v>113.55310467193424</v>
      </c>
      <c r="J812" s="39">
        <v>116.74007013798527</v>
      </c>
      <c r="K812" s="39">
        <v>105.72244679914151</v>
      </c>
      <c r="L812" s="40">
        <v>83.871423040263849</v>
      </c>
      <c r="M812" s="40">
        <v>1023.8762310919157</v>
      </c>
    </row>
    <row r="813" spans="2:13" x14ac:dyDescent="0.35">
      <c r="B813" s="37">
        <v>810</v>
      </c>
      <c r="C813" s="39">
        <v>124.79291636572195</v>
      </c>
      <c r="D813" s="39">
        <v>72.016365655491001</v>
      </c>
      <c r="E813" s="39">
        <v>76.719825369596535</v>
      </c>
      <c r="F813" s="39">
        <v>82.486872009632052</v>
      </c>
      <c r="G813" s="39">
        <v>105.50492313166612</v>
      </c>
      <c r="H813" s="39">
        <v>89.952877683556494</v>
      </c>
      <c r="I813" s="39">
        <v>99.715535425198482</v>
      </c>
      <c r="J813" s="39">
        <v>100.82640520775743</v>
      </c>
      <c r="K813" s="39">
        <v>71.618467196023076</v>
      </c>
      <c r="L813" s="40">
        <v>130.12198846792649</v>
      </c>
      <c r="M813" s="40">
        <v>953.7561765125696</v>
      </c>
    </row>
    <row r="814" spans="2:13" x14ac:dyDescent="0.35">
      <c r="B814" s="37">
        <v>811</v>
      </c>
      <c r="C814" s="39">
        <v>76.853930360755427</v>
      </c>
      <c r="D814" s="39">
        <v>95.027529954270548</v>
      </c>
      <c r="E814" s="39">
        <v>85.496225726167822</v>
      </c>
      <c r="F814" s="39">
        <v>94.325979068108239</v>
      </c>
      <c r="G814" s="39">
        <v>124.27893091542923</v>
      </c>
      <c r="H814" s="39">
        <v>102.10637226420153</v>
      </c>
      <c r="I814" s="39">
        <v>109.47577084710495</v>
      </c>
      <c r="J814" s="39">
        <v>78.081482341712828</v>
      </c>
      <c r="K814" s="39">
        <v>90.813687097089087</v>
      </c>
      <c r="L814" s="40">
        <v>99.674567292693055</v>
      </c>
      <c r="M814" s="40">
        <v>956.13447586753273</v>
      </c>
    </row>
    <row r="815" spans="2:13" x14ac:dyDescent="0.35">
      <c r="B815" s="37">
        <v>812</v>
      </c>
      <c r="C815" s="39">
        <v>97.19832161427361</v>
      </c>
      <c r="D815" s="39">
        <v>113.95799882296484</v>
      </c>
      <c r="E815" s="39">
        <v>103.13497744781607</v>
      </c>
      <c r="F815" s="39">
        <v>110.40683688636221</v>
      </c>
      <c r="G815" s="39">
        <v>119.92025359817464</v>
      </c>
      <c r="H815" s="39">
        <v>142.3313353141514</v>
      </c>
      <c r="I815" s="39">
        <v>93.775714394182785</v>
      </c>
      <c r="J815" s="39">
        <v>133.92810409817884</v>
      </c>
      <c r="K815" s="39">
        <v>116.62804020327647</v>
      </c>
      <c r="L815" s="40">
        <v>102.73239602564534</v>
      </c>
      <c r="M815" s="40">
        <v>1134.0139784050261</v>
      </c>
    </row>
    <row r="816" spans="2:13" x14ac:dyDescent="0.35">
      <c r="B816" s="37">
        <v>813</v>
      </c>
      <c r="C816" s="39">
        <v>95.59248050131994</v>
      </c>
      <c r="D816" s="39">
        <v>106.58354232714041</v>
      </c>
      <c r="E816" s="39">
        <v>120.11091793154547</v>
      </c>
      <c r="F816" s="39">
        <v>116.66530698560493</v>
      </c>
      <c r="G816" s="39">
        <v>76.252188604447767</v>
      </c>
      <c r="H816" s="39">
        <v>114.41068799161906</v>
      </c>
      <c r="I816" s="39">
        <v>74.751311763934368</v>
      </c>
      <c r="J816" s="39">
        <v>106.04335655494009</v>
      </c>
      <c r="K816" s="39">
        <v>142.13584261298487</v>
      </c>
      <c r="L816" s="40">
        <v>68.041397024599803</v>
      </c>
      <c r="M816" s="40">
        <v>1020.5870322981368</v>
      </c>
    </row>
    <row r="817" spans="2:13" x14ac:dyDescent="0.35">
      <c r="B817" s="37">
        <v>814</v>
      </c>
      <c r="C817" s="39">
        <v>93.927354830050916</v>
      </c>
      <c r="D817" s="39">
        <v>102.90338644458117</v>
      </c>
      <c r="E817" s="39">
        <v>64.822414586016009</v>
      </c>
      <c r="F817" s="39">
        <v>112.2015734506802</v>
      </c>
      <c r="G817" s="39">
        <v>90.685392006022752</v>
      </c>
      <c r="H817" s="39">
        <v>74.346730680260563</v>
      </c>
      <c r="I817" s="39">
        <v>115.46638876456895</v>
      </c>
      <c r="J817" s="39">
        <v>119.33520336217182</v>
      </c>
      <c r="K817" s="39">
        <v>92.572001104466338</v>
      </c>
      <c r="L817" s="40">
        <v>92.221582480575975</v>
      </c>
      <c r="M817" s="40">
        <v>958.48202770939474</v>
      </c>
    </row>
    <row r="818" spans="2:13" x14ac:dyDescent="0.35">
      <c r="B818" s="37">
        <v>815</v>
      </c>
      <c r="C818" s="39">
        <v>125.23582831804393</v>
      </c>
      <c r="D818" s="39">
        <v>105.36526465530459</v>
      </c>
      <c r="E818" s="39">
        <v>81.000959566686433</v>
      </c>
      <c r="F818" s="39">
        <v>87.314158152384749</v>
      </c>
      <c r="G818" s="39">
        <v>102.35450788674336</v>
      </c>
      <c r="H818" s="39">
        <v>115.77679979466521</v>
      </c>
      <c r="I818" s="39">
        <v>108.42773427292184</v>
      </c>
      <c r="J818" s="39">
        <v>103.00984116645391</v>
      </c>
      <c r="K818" s="39">
        <v>62.643113884388988</v>
      </c>
      <c r="L818" s="40">
        <v>86.132654169424725</v>
      </c>
      <c r="M818" s="40">
        <v>977.26086186701775</v>
      </c>
    </row>
    <row r="819" spans="2:13" x14ac:dyDescent="0.35">
      <c r="B819" s="37">
        <v>816</v>
      </c>
      <c r="C819" s="39">
        <v>113.06844171841645</v>
      </c>
      <c r="D819" s="39">
        <v>123.29140520437315</v>
      </c>
      <c r="E819" s="39">
        <v>109.55668986843897</v>
      </c>
      <c r="F819" s="39">
        <v>100.93123910309095</v>
      </c>
      <c r="G819" s="39">
        <v>80.007378108595091</v>
      </c>
      <c r="H819" s="39">
        <v>84.364921953209233</v>
      </c>
      <c r="I819" s="39">
        <v>87.185303695384604</v>
      </c>
      <c r="J819" s="39">
        <v>117.75733001024902</v>
      </c>
      <c r="K819" s="39">
        <v>104.49734520597282</v>
      </c>
      <c r="L819" s="40">
        <v>70.187453905631742</v>
      </c>
      <c r="M819" s="40">
        <v>990.84750877336194</v>
      </c>
    </row>
    <row r="820" spans="2:13" x14ac:dyDescent="0.35">
      <c r="B820" s="37">
        <v>817</v>
      </c>
      <c r="C820" s="39">
        <v>91.924261113209241</v>
      </c>
      <c r="D820" s="39">
        <v>104.02136551161867</v>
      </c>
      <c r="E820" s="39">
        <v>119.56318091798708</v>
      </c>
      <c r="F820" s="39">
        <v>105.39893862925611</v>
      </c>
      <c r="G820" s="39">
        <v>111.22749029386262</v>
      </c>
      <c r="H820" s="39">
        <v>102.85251824344151</v>
      </c>
      <c r="I820" s="39">
        <v>63.615885943105226</v>
      </c>
      <c r="J820" s="39">
        <v>83.49070522881776</v>
      </c>
      <c r="K820" s="39">
        <v>114.9008735306827</v>
      </c>
      <c r="L820" s="40">
        <v>104.3744601267701</v>
      </c>
      <c r="M820" s="40">
        <v>1001.3696795387511</v>
      </c>
    </row>
    <row r="821" spans="2:13" x14ac:dyDescent="0.35">
      <c r="B821" s="37">
        <v>818</v>
      </c>
      <c r="C821" s="39">
        <v>72.614607999291977</v>
      </c>
      <c r="D821" s="39">
        <v>106.49466783055851</v>
      </c>
      <c r="E821" s="39">
        <v>98.845281703861929</v>
      </c>
      <c r="F821" s="39">
        <v>71.241685240292611</v>
      </c>
      <c r="G821" s="39">
        <v>94.653967253053537</v>
      </c>
      <c r="H821" s="39">
        <v>87.660245387743657</v>
      </c>
      <c r="I821" s="39">
        <v>94.955901456908663</v>
      </c>
      <c r="J821" s="39">
        <v>96.446493467349228</v>
      </c>
      <c r="K821" s="39">
        <v>88.160992843691474</v>
      </c>
      <c r="L821" s="40">
        <v>58.796403463073347</v>
      </c>
      <c r="M821" s="40">
        <v>869.87024664582498</v>
      </c>
    </row>
    <row r="822" spans="2:13" x14ac:dyDescent="0.35">
      <c r="B822" s="37">
        <v>819</v>
      </c>
      <c r="C822" s="39">
        <v>89.643257578022286</v>
      </c>
      <c r="D822" s="39">
        <v>135.39854106143855</v>
      </c>
      <c r="E822" s="39">
        <v>93.951763370114278</v>
      </c>
      <c r="F822" s="39">
        <v>85.322203521147543</v>
      </c>
      <c r="G822" s="39">
        <v>86.655940591209003</v>
      </c>
      <c r="H822" s="39">
        <v>118.07757693912595</v>
      </c>
      <c r="I822" s="39">
        <v>101.10453165105523</v>
      </c>
      <c r="J822" s="39">
        <v>92.67293231391676</v>
      </c>
      <c r="K822" s="39">
        <v>105.45190186814058</v>
      </c>
      <c r="L822" s="40">
        <v>103.21850597134313</v>
      </c>
      <c r="M822" s="40">
        <v>1011.4971548655133</v>
      </c>
    </row>
    <row r="823" spans="2:13" x14ac:dyDescent="0.35">
      <c r="B823" s="37">
        <v>820</v>
      </c>
      <c r="C823" s="39">
        <v>104.78192991471825</v>
      </c>
      <c r="D823" s="39">
        <v>79.952887961167306</v>
      </c>
      <c r="E823" s="39">
        <v>89.018631464853456</v>
      </c>
      <c r="F823" s="39">
        <v>73.216446885663331</v>
      </c>
      <c r="G823" s="39">
        <v>96.902119280244619</v>
      </c>
      <c r="H823" s="39">
        <v>123.80587549631359</v>
      </c>
      <c r="I823" s="39">
        <v>78.89023783426866</v>
      </c>
      <c r="J823" s="39">
        <v>97.659291532138568</v>
      </c>
      <c r="K823" s="39">
        <v>96.292448046637048</v>
      </c>
      <c r="L823" s="40">
        <v>64.849760441358114</v>
      </c>
      <c r="M823" s="40">
        <v>905.36962885736284</v>
      </c>
    </row>
    <row r="824" spans="2:13" x14ac:dyDescent="0.35">
      <c r="B824" s="37">
        <v>821</v>
      </c>
      <c r="C824" s="39">
        <v>77.14039381240859</v>
      </c>
      <c r="D824" s="39">
        <v>106.96098975898232</v>
      </c>
      <c r="E824" s="39">
        <v>97.810974231873146</v>
      </c>
      <c r="F824" s="39">
        <v>114.6442134170639</v>
      </c>
      <c r="G824" s="39">
        <v>97.470546569743505</v>
      </c>
      <c r="H824" s="39">
        <v>154.21729511759418</v>
      </c>
      <c r="I824" s="39">
        <v>118.52789150541354</v>
      </c>
      <c r="J824" s="39">
        <v>145.40691957081989</v>
      </c>
      <c r="K824" s="39">
        <v>76.920529725704441</v>
      </c>
      <c r="L824" s="40">
        <v>120.0926618226293</v>
      </c>
      <c r="M824" s="40">
        <v>1109.1924155322329</v>
      </c>
    </row>
    <row r="825" spans="2:13" x14ac:dyDescent="0.35">
      <c r="B825" s="37">
        <v>822</v>
      </c>
      <c r="C825" s="39">
        <v>80.76030528317068</v>
      </c>
      <c r="D825" s="39">
        <v>102.35450788674336</v>
      </c>
      <c r="E825" s="39">
        <v>99.492457488057269</v>
      </c>
      <c r="F825" s="39">
        <v>64.31962713950935</v>
      </c>
      <c r="G825" s="39">
        <v>145.15425188969138</v>
      </c>
      <c r="H825" s="39">
        <v>88.372395013880876</v>
      </c>
      <c r="I825" s="39">
        <v>93.770813842607026</v>
      </c>
      <c r="J825" s="39">
        <v>160.57545083841882</v>
      </c>
      <c r="K825" s="39">
        <v>84.251629201545541</v>
      </c>
      <c r="L825" s="40">
        <v>84.568569070061983</v>
      </c>
      <c r="M825" s="40">
        <v>1003.6200076536863</v>
      </c>
    </row>
    <row r="826" spans="2:13" x14ac:dyDescent="0.35">
      <c r="B826" s="37">
        <v>823</v>
      </c>
      <c r="C826" s="39">
        <v>89.001537941226459</v>
      </c>
      <c r="D826" s="39">
        <v>104.36973885119885</v>
      </c>
      <c r="E826" s="39">
        <v>62.211072701387117</v>
      </c>
      <c r="F826" s="39">
        <v>78.476179950450074</v>
      </c>
      <c r="G826" s="39">
        <v>80.151792049030846</v>
      </c>
      <c r="H826" s="39">
        <v>112.58206961087728</v>
      </c>
      <c r="I826" s="39">
        <v>77.36781258760243</v>
      </c>
      <c r="J826" s="39">
        <v>89.301853236011084</v>
      </c>
      <c r="K826" s="39">
        <v>91.052762146866996</v>
      </c>
      <c r="L826" s="40">
        <v>81.922423060874053</v>
      </c>
      <c r="M826" s="40">
        <v>866.43724213552514</v>
      </c>
    </row>
    <row r="827" spans="2:13" x14ac:dyDescent="0.35">
      <c r="B827" s="37">
        <v>824</v>
      </c>
      <c r="C827" s="39">
        <v>113.16201095664111</v>
      </c>
      <c r="D827" s="39">
        <v>93.406570700838941</v>
      </c>
      <c r="E827" s="39">
        <v>31.151926302199826</v>
      </c>
      <c r="F827" s="39">
        <v>75.7330857379566</v>
      </c>
      <c r="G827" s="39">
        <v>95.540492853388869</v>
      </c>
      <c r="H827" s="39">
        <v>123.34768672666956</v>
      </c>
      <c r="I827" s="39">
        <v>91.110916267615607</v>
      </c>
      <c r="J827" s="39">
        <v>106.3224043960643</v>
      </c>
      <c r="K827" s="39">
        <v>85.126299833943023</v>
      </c>
      <c r="L827" s="40">
        <v>73.202077670453363</v>
      </c>
      <c r="M827" s="40">
        <v>888.10347144577122</v>
      </c>
    </row>
    <row r="828" spans="2:13" x14ac:dyDescent="0.35">
      <c r="B828" s="37">
        <v>825</v>
      </c>
      <c r="C828" s="39">
        <v>84.818417539610394</v>
      </c>
      <c r="D828" s="39">
        <v>79.102808577547407</v>
      </c>
      <c r="E828" s="39">
        <v>78.555906193761203</v>
      </c>
      <c r="F828" s="39">
        <v>107.07594463304996</v>
      </c>
      <c r="G828" s="39">
        <v>78.193840296603241</v>
      </c>
      <c r="H828" s="39">
        <v>88.454108698903553</v>
      </c>
      <c r="I828" s="39">
        <v>98.095441000623779</v>
      </c>
      <c r="J828" s="39">
        <v>97.290686833421702</v>
      </c>
      <c r="K828" s="39">
        <v>93.495466792602357</v>
      </c>
      <c r="L828" s="40">
        <v>82.091290681935661</v>
      </c>
      <c r="M828" s="40">
        <v>887.1739112480592</v>
      </c>
    </row>
    <row r="829" spans="2:13" x14ac:dyDescent="0.35">
      <c r="B829" s="37">
        <v>826</v>
      </c>
      <c r="C829" s="39">
        <v>83.50549442141687</v>
      </c>
      <c r="D829" s="39">
        <v>117.49748915410049</v>
      </c>
      <c r="E829" s="39">
        <v>127.53629268397425</v>
      </c>
      <c r="F829" s="39">
        <v>107.76821103876726</v>
      </c>
      <c r="G829" s="39">
        <v>103.44633309240152</v>
      </c>
      <c r="H829" s="39">
        <v>91.410516874433213</v>
      </c>
      <c r="I829" s="39">
        <v>106.55389589985269</v>
      </c>
      <c r="J829" s="39">
        <v>93.863828534984805</v>
      </c>
      <c r="K829" s="39">
        <v>104.51154079907734</v>
      </c>
      <c r="L829" s="40">
        <v>92.647725769117301</v>
      </c>
      <c r="M829" s="40">
        <v>1028.7413282681259</v>
      </c>
    </row>
    <row r="830" spans="2:13" x14ac:dyDescent="0.35">
      <c r="B830" s="37">
        <v>827</v>
      </c>
      <c r="C830" s="39">
        <v>75.804976460826168</v>
      </c>
      <c r="D830" s="39">
        <v>172.87976721166365</v>
      </c>
      <c r="E830" s="39">
        <v>70.524907043572853</v>
      </c>
      <c r="F830" s="39">
        <v>115.89094454750395</v>
      </c>
      <c r="G830" s="39">
        <v>65.972396513838078</v>
      </c>
      <c r="H830" s="39">
        <v>95.407951658439046</v>
      </c>
      <c r="I830" s="39">
        <v>89.419887034100867</v>
      </c>
      <c r="J830" s="39">
        <v>98.328989598859295</v>
      </c>
      <c r="K830" s="39">
        <v>102.83402777100137</v>
      </c>
      <c r="L830" s="40">
        <v>107.19125051439964</v>
      </c>
      <c r="M830" s="40">
        <v>994.25509835420485</v>
      </c>
    </row>
    <row r="831" spans="2:13" x14ac:dyDescent="0.35">
      <c r="B831" s="37">
        <v>828</v>
      </c>
      <c r="C831" s="39">
        <v>77.602416202808186</v>
      </c>
      <c r="D831" s="39">
        <v>84.29419305411443</v>
      </c>
      <c r="E831" s="39">
        <v>105.1349695583545</v>
      </c>
      <c r="F831" s="39">
        <v>93.628450330060559</v>
      </c>
      <c r="G831" s="39">
        <v>133.80482521424807</v>
      </c>
      <c r="H831" s="39">
        <v>54.783086065041367</v>
      </c>
      <c r="I831" s="39">
        <v>90.588801469475456</v>
      </c>
      <c r="J831" s="39">
        <v>97.765030864343515</v>
      </c>
      <c r="K831" s="39">
        <v>91.535813446040464</v>
      </c>
      <c r="L831" s="40">
        <v>68.823526966857187</v>
      </c>
      <c r="M831" s="40">
        <v>897.96111317134387</v>
      </c>
    </row>
    <row r="832" spans="2:13" x14ac:dyDescent="0.35">
      <c r="B832" s="37">
        <v>829</v>
      </c>
      <c r="C832" s="39">
        <v>86.687437562597282</v>
      </c>
      <c r="D832" s="39">
        <v>83.357062222013781</v>
      </c>
      <c r="E832" s="39">
        <v>104.61100771507816</v>
      </c>
      <c r="F832" s="39">
        <v>127.93666618828647</v>
      </c>
      <c r="G832" s="39">
        <v>106.88122422418361</v>
      </c>
      <c r="H832" s="39">
        <v>107.04092155410261</v>
      </c>
      <c r="I832" s="39">
        <v>107.06593473074176</v>
      </c>
      <c r="J832" s="39">
        <v>155.06220010068205</v>
      </c>
      <c r="K832" s="39">
        <v>106.29294483771208</v>
      </c>
      <c r="L832" s="40">
        <v>105.05365641483726</v>
      </c>
      <c r="M832" s="40">
        <v>1089.989055550235</v>
      </c>
    </row>
    <row r="833" spans="2:13" x14ac:dyDescent="0.35">
      <c r="B833" s="37">
        <v>830</v>
      </c>
      <c r="C833" s="39">
        <v>82.274372191538376</v>
      </c>
      <c r="D833" s="39">
        <v>127.23614355380433</v>
      </c>
      <c r="E833" s="39">
        <v>97.696081625266615</v>
      </c>
      <c r="F833" s="39">
        <v>87.024730233202121</v>
      </c>
      <c r="G833" s="39">
        <v>114.41068799161906</v>
      </c>
      <c r="H833" s="39">
        <v>70.436936732755854</v>
      </c>
      <c r="I833" s="39">
        <v>79.769908409136733</v>
      </c>
      <c r="J833" s="39">
        <v>73.848064279669032</v>
      </c>
      <c r="K833" s="39">
        <v>112.08804123438333</v>
      </c>
      <c r="L833" s="40">
        <v>81.930501963665336</v>
      </c>
      <c r="M833" s="40">
        <v>926.7154682150408</v>
      </c>
    </row>
    <row r="834" spans="2:13" x14ac:dyDescent="0.35">
      <c r="B834" s="37">
        <v>831</v>
      </c>
      <c r="C834" s="39">
        <v>82.758572164948319</v>
      </c>
      <c r="D834" s="39">
        <v>142.73219375109389</v>
      </c>
      <c r="E834" s="39">
        <v>80.872472000858366</v>
      </c>
      <c r="F834" s="39">
        <v>86.655940591209003</v>
      </c>
      <c r="G834" s="39">
        <v>98.986689637521479</v>
      </c>
      <c r="H834" s="39">
        <v>117.57582280380846</v>
      </c>
      <c r="I834" s="39">
        <v>76.842801287106539</v>
      </c>
      <c r="J834" s="39">
        <v>91.645046556298837</v>
      </c>
      <c r="K834" s="39">
        <v>116.77006173361016</v>
      </c>
      <c r="L834" s="40">
        <v>92.425146620835918</v>
      </c>
      <c r="M834" s="40">
        <v>987.26474714729102</v>
      </c>
    </row>
    <row r="835" spans="2:13" x14ac:dyDescent="0.35">
      <c r="B835" s="37">
        <v>832</v>
      </c>
      <c r="C835" s="39">
        <v>94.63954402632227</v>
      </c>
      <c r="D835" s="39">
        <v>93.544769956965723</v>
      </c>
      <c r="E835" s="39">
        <v>102.29472273403699</v>
      </c>
      <c r="F835" s="39">
        <v>83.557163005228716</v>
      </c>
      <c r="G835" s="39">
        <v>86.573832428023564</v>
      </c>
      <c r="H835" s="39">
        <v>118.10993052710775</v>
      </c>
      <c r="I835" s="39">
        <v>80.751645485287398</v>
      </c>
      <c r="J835" s="39">
        <v>74.841086937291593</v>
      </c>
      <c r="K835" s="39">
        <v>89.637696172304047</v>
      </c>
      <c r="L835" s="40">
        <v>99.551649174725341</v>
      </c>
      <c r="M835" s="40">
        <v>923.50204044729344</v>
      </c>
    </row>
    <row r="836" spans="2:13" x14ac:dyDescent="0.35">
      <c r="B836" s="37">
        <v>833</v>
      </c>
      <c r="C836" s="39">
        <v>83.041356249758877</v>
      </c>
      <c r="D836" s="39">
        <v>127.26586298659944</v>
      </c>
      <c r="E836" s="39">
        <v>102.87563660743679</v>
      </c>
      <c r="F836" s="39">
        <v>104.1717753086553</v>
      </c>
      <c r="G836" s="39">
        <v>57.912534930053646</v>
      </c>
      <c r="H836" s="39">
        <v>82.980590953929408</v>
      </c>
      <c r="I836" s="39">
        <v>95.336821344716171</v>
      </c>
      <c r="J836" s="39">
        <v>87.672294040432803</v>
      </c>
      <c r="K836" s="39">
        <v>102.31311476536727</v>
      </c>
      <c r="L836" s="40">
        <v>91.960283706935897</v>
      </c>
      <c r="M836" s="40">
        <v>935.53027089388559</v>
      </c>
    </row>
    <row r="837" spans="2:13" x14ac:dyDescent="0.35">
      <c r="B837" s="37">
        <v>834</v>
      </c>
      <c r="C837" s="39">
        <v>96.758276457364587</v>
      </c>
      <c r="D837" s="39">
        <v>76.516353319189022</v>
      </c>
      <c r="E837" s="39">
        <v>99.993173205595511</v>
      </c>
      <c r="F837" s="39">
        <v>102.74163073377105</v>
      </c>
      <c r="G837" s="39">
        <v>105.33641960593822</v>
      </c>
      <c r="H837" s="39">
        <v>84.442422254687841</v>
      </c>
      <c r="I837" s="39">
        <v>107.8857685810346</v>
      </c>
      <c r="J837" s="39">
        <v>126.91341964801212</v>
      </c>
      <c r="K837" s="39">
        <v>107.64088212768148</v>
      </c>
      <c r="L837" s="40">
        <v>111.95134013443062</v>
      </c>
      <c r="M837" s="40">
        <v>1020.179686067705</v>
      </c>
    </row>
    <row r="838" spans="2:13" x14ac:dyDescent="0.35">
      <c r="B838" s="37">
        <v>835</v>
      </c>
      <c r="C838" s="39">
        <v>70.223384729599729</v>
      </c>
      <c r="D838" s="39">
        <v>104.85330367493385</v>
      </c>
      <c r="E838" s="39">
        <v>89.831662997204234</v>
      </c>
      <c r="F838" s="39">
        <v>102.13850858964433</v>
      </c>
      <c r="G838" s="39">
        <v>117.9487664707349</v>
      </c>
      <c r="H838" s="39">
        <v>107.69684961017265</v>
      </c>
      <c r="I838" s="39">
        <v>93.505332169441516</v>
      </c>
      <c r="J838" s="39">
        <v>81.930501963665336</v>
      </c>
      <c r="K838" s="39">
        <v>79.668371531285914</v>
      </c>
      <c r="L838" s="40">
        <v>91.872732728632812</v>
      </c>
      <c r="M838" s="40">
        <v>939.66941446531541</v>
      </c>
    </row>
    <row r="839" spans="2:13" x14ac:dyDescent="0.35">
      <c r="B839" s="37">
        <v>836</v>
      </c>
      <c r="C839" s="39">
        <v>91.211105033205968</v>
      </c>
      <c r="D839" s="39">
        <v>113.50859092110856</v>
      </c>
      <c r="E839" s="39">
        <v>96.28777481099408</v>
      </c>
      <c r="F839" s="39">
        <v>137.52125734449771</v>
      </c>
      <c r="G839" s="39">
        <v>92.068120526022994</v>
      </c>
      <c r="H839" s="39">
        <v>88.53554871719561</v>
      </c>
      <c r="I839" s="39">
        <v>71.108101114231218</v>
      </c>
      <c r="J839" s="39">
        <v>111.29084252047247</v>
      </c>
      <c r="K839" s="39">
        <v>103.60481843943957</v>
      </c>
      <c r="L839" s="40">
        <v>116.56115110057338</v>
      </c>
      <c r="M839" s="40">
        <v>1021.6973105277416</v>
      </c>
    </row>
    <row r="840" spans="2:13" x14ac:dyDescent="0.35">
      <c r="B840" s="37">
        <v>837</v>
      </c>
      <c r="C840" s="39">
        <v>114.19294030443406</v>
      </c>
      <c r="D840" s="39">
        <v>103.14889298042431</v>
      </c>
      <c r="E840" s="39">
        <v>119.21374251990245</v>
      </c>
      <c r="F840" s="39">
        <v>87.828357143215769</v>
      </c>
      <c r="G840" s="39">
        <v>140.80661813049807</v>
      </c>
      <c r="H840" s="39">
        <v>151.777232546742</v>
      </c>
      <c r="I840" s="39">
        <v>121.11949351824772</v>
      </c>
      <c r="J840" s="39">
        <v>124.93063717508593</v>
      </c>
      <c r="K840" s="39">
        <v>106.4601576969699</v>
      </c>
      <c r="L840" s="40">
        <v>118.02110400897928</v>
      </c>
      <c r="M840" s="40">
        <v>1187.4991760244995</v>
      </c>
    </row>
    <row r="841" spans="2:13" x14ac:dyDescent="0.35">
      <c r="B841" s="37">
        <v>838</v>
      </c>
      <c r="C841" s="39">
        <v>78.938803763157139</v>
      </c>
      <c r="D841" s="39">
        <v>118.30534357965553</v>
      </c>
      <c r="E841" s="39">
        <v>107.57485337916411</v>
      </c>
      <c r="F841" s="39">
        <v>84.859748628253257</v>
      </c>
      <c r="G841" s="39">
        <v>105.39412664349274</v>
      </c>
      <c r="H841" s="39">
        <v>101.90455899937625</v>
      </c>
      <c r="I841" s="39">
        <v>88.143291364018751</v>
      </c>
      <c r="J841" s="39">
        <v>140.63430535518438</v>
      </c>
      <c r="K841" s="39">
        <v>111.78009700349787</v>
      </c>
      <c r="L841" s="40">
        <v>88.645642893227389</v>
      </c>
      <c r="M841" s="40">
        <v>1026.1807716090273</v>
      </c>
    </row>
    <row r="842" spans="2:13" x14ac:dyDescent="0.35">
      <c r="B842" s="37">
        <v>839</v>
      </c>
      <c r="C842" s="39">
        <v>99.15080795081559</v>
      </c>
      <c r="D842" s="39">
        <v>96.906755216865278</v>
      </c>
      <c r="E842" s="39">
        <v>67.543789995668092</v>
      </c>
      <c r="F842" s="39">
        <v>93.406570700838941</v>
      </c>
      <c r="G842" s="39">
        <v>122.2292289963827</v>
      </c>
      <c r="H842" s="39">
        <v>100.39371774724633</v>
      </c>
      <c r="I842" s="39">
        <v>73.472564004169541</v>
      </c>
      <c r="J842" s="39">
        <v>52.426200189143522</v>
      </c>
      <c r="K842" s="39">
        <v>83.214923855129413</v>
      </c>
      <c r="L842" s="40">
        <v>118.13423572616911</v>
      </c>
      <c r="M842" s="40">
        <v>906.8787943824284</v>
      </c>
    </row>
    <row r="843" spans="2:13" x14ac:dyDescent="0.35">
      <c r="B843" s="37">
        <v>840</v>
      </c>
      <c r="C843" s="39">
        <v>80.115809330600612</v>
      </c>
      <c r="D843" s="39">
        <v>92.465718562839811</v>
      </c>
      <c r="E843" s="39">
        <v>85.549470249752346</v>
      </c>
      <c r="F843" s="39">
        <v>108.30825211464484</v>
      </c>
      <c r="G843" s="39">
        <v>92.491052559396991</v>
      </c>
      <c r="H843" s="39">
        <v>93.726683439750758</v>
      </c>
      <c r="I843" s="39">
        <v>95.022757752490904</v>
      </c>
      <c r="J843" s="39">
        <v>116.09961195206579</v>
      </c>
      <c r="K843" s="39">
        <v>92.252192902307939</v>
      </c>
      <c r="L843" s="40">
        <v>109.82809144145023</v>
      </c>
      <c r="M843" s="40">
        <v>965.85964030530022</v>
      </c>
    </row>
    <row r="844" spans="2:13" x14ac:dyDescent="0.35">
      <c r="B844" s="37">
        <v>841</v>
      </c>
      <c r="C844" s="39">
        <v>102.94039960643008</v>
      </c>
      <c r="D844" s="39">
        <v>91.110916267615607</v>
      </c>
      <c r="E844" s="39">
        <v>80.48971135007703</v>
      </c>
      <c r="F844" s="39">
        <v>78.173472912637152</v>
      </c>
      <c r="G844" s="39">
        <v>57.267806248906048</v>
      </c>
      <c r="H844" s="39">
        <v>107.99859493269081</v>
      </c>
      <c r="I844" s="39">
        <v>91.03688264242939</v>
      </c>
      <c r="J844" s="39">
        <v>109.89908682856979</v>
      </c>
      <c r="K844" s="39">
        <v>117.48967494307259</v>
      </c>
      <c r="L844" s="40">
        <v>114.98944579000754</v>
      </c>
      <c r="M844" s="40">
        <v>951.39599152243602</v>
      </c>
    </row>
    <row r="845" spans="2:13" x14ac:dyDescent="0.35">
      <c r="B845" s="37">
        <v>842</v>
      </c>
      <c r="C845" s="39">
        <v>102.39131480238717</v>
      </c>
      <c r="D845" s="39">
        <v>95.065692110611664</v>
      </c>
      <c r="E845" s="39">
        <v>121.1000368810713</v>
      </c>
      <c r="F845" s="39">
        <v>117.11859375330296</v>
      </c>
      <c r="G845" s="39">
        <v>105.6014762812129</v>
      </c>
      <c r="H845" s="39">
        <v>104.88187946335216</v>
      </c>
      <c r="I845" s="39">
        <v>107.52921319765676</v>
      </c>
      <c r="J845" s="39">
        <v>85.502888961360028</v>
      </c>
      <c r="K845" s="39">
        <v>103.61415176912601</v>
      </c>
      <c r="L845" s="40">
        <v>93.529985224142223</v>
      </c>
      <c r="M845" s="40">
        <v>1036.3352324442233</v>
      </c>
    </row>
    <row r="846" spans="2:13" x14ac:dyDescent="0.35">
      <c r="B846" s="37">
        <v>843</v>
      </c>
      <c r="C846" s="39">
        <v>71.715041210410263</v>
      </c>
      <c r="D846" s="39">
        <v>86.376756655332727</v>
      </c>
      <c r="E846" s="39">
        <v>112.21355649676826</v>
      </c>
      <c r="F846" s="39">
        <v>88.266926800894609</v>
      </c>
      <c r="G846" s="39">
        <v>73.570896675876227</v>
      </c>
      <c r="H846" s="39">
        <v>104.02606049152918</v>
      </c>
      <c r="I846" s="39">
        <v>119.50148986746272</v>
      </c>
      <c r="J846" s="39">
        <v>86.216481723852809</v>
      </c>
      <c r="K846" s="39">
        <v>115.90526126388384</v>
      </c>
      <c r="L846" s="40">
        <v>89.49828164587997</v>
      </c>
      <c r="M846" s="40">
        <v>947.29075283189059</v>
      </c>
    </row>
    <row r="847" spans="2:13" x14ac:dyDescent="0.35">
      <c r="B847" s="37">
        <v>844</v>
      </c>
      <c r="C847" s="39">
        <v>108.43293920525177</v>
      </c>
      <c r="D847" s="39">
        <v>73.472564004169541</v>
      </c>
      <c r="E847" s="39">
        <v>99.32850373526307</v>
      </c>
      <c r="F847" s="39">
        <v>83.07166208963811</v>
      </c>
      <c r="G847" s="39">
        <v>123.6093919565126</v>
      </c>
      <c r="H847" s="39">
        <v>138.37796876405264</v>
      </c>
      <c r="I847" s="39">
        <v>94.58662256733966</v>
      </c>
      <c r="J847" s="39">
        <v>112.82700698739379</v>
      </c>
      <c r="K847" s="39">
        <v>87.738449269650232</v>
      </c>
      <c r="L847" s="40">
        <v>114.9621504360605</v>
      </c>
      <c r="M847" s="40">
        <v>1036.4072590153319</v>
      </c>
    </row>
    <row r="848" spans="2:13" x14ac:dyDescent="0.35">
      <c r="B848" s="37">
        <v>845</v>
      </c>
      <c r="C848" s="39">
        <v>102.01918693685641</v>
      </c>
      <c r="D848" s="39">
        <v>71.091308613954368</v>
      </c>
      <c r="E848" s="39">
        <v>82.043210960993591</v>
      </c>
      <c r="F848" s="39">
        <v>66.414084639401239</v>
      </c>
      <c r="G848" s="39">
        <v>117.21833186347759</v>
      </c>
      <c r="H848" s="39">
        <v>64.795008586973879</v>
      </c>
      <c r="I848" s="39">
        <v>96.43250288681574</v>
      </c>
      <c r="J848" s="39">
        <v>108.18404103420886</v>
      </c>
      <c r="K848" s="39">
        <v>88.691851489170404</v>
      </c>
      <c r="L848" s="40">
        <v>110.32339827071758</v>
      </c>
      <c r="M848" s="40">
        <v>907.2129252825697</v>
      </c>
    </row>
    <row r="849" spans="2:13" x14ac:dyDescent="0.35">
      <c r="B849" s="37">
        <v>846</v>
      </c>
      <c r="C849" s="39">
        <v>95.639702585566695</v>
      </c>
      <c r="D849" s="39">
        <v>102.55249432372415</v>
      </c>
      <c r="E849" s="39">
        <v>110.24575613871269</v>
      </c>
      <c r="F849" s="39">
        <v>110.25683415458397</v>
      </c>
      <c r="G849" s="39">
        <v>123.5864488180883</v>
      </c>
      <c r="H849" s="39">
        <v>46.696285285897247</v>
      </c>
      <c r="I849" s="39">
        <v>84.173346625936475</v>
      </c>
      <c r="J849" s="39">
        <v>92.939069226685248</v>
      </c>
      <c r="K849" s="39">
        <v>80.250334573842551</v>
      </c>
      <c r="L849" s="40">
        <v>100.25260176008413</v>
      </c>
      <c r="M849" s="40">
        <v>946.59287349312149</v>
      </c>
    </row>
    <row r="850" spans="2:13" x14ac:dyDescent="0.35">
      <c r="B850" s="37">
        <v>847</v>
      </c>
      <c r="C850" s="39">
        <v>93.267896617190601</v>
      </c>
      <c r="D850" s="39">
        <v>104.68690867884763</v>
      </c>
      <c r="E850" s="39">
        <v>111.85080667927691</v>
      </c>
      <c r="F850" s="39">
        <v>86.074422471661691</v>
      </c>
      <c r="G850" s="39">
        <v>87.27128897600609</v>
      </c>
      <c r="H850" s="39">
        <v>127.20648862115691</v>
      </c>
      <c r="I850" s="39">
        <v>83.762401473889497</v>
      </c>
      <c r="J850" s="39">
        <v>105.18765261735689</v>
      </c>
      <c r="K850" s="39">
        <v>100.00682679440452</v>
      </c>
      <c r="L850" s="40">
        <v>83.033771810600868</v>
      </c>
      <c r="M850" s="40">
        <v>982.34846474039159</v>
      </c>
    </row>
    <row r="851" spans="2:13" x14ac:dyDescent="0.35">
      <c r="B851" s="37">
        <v>848</v>
      </c>
      <c r="C851" s="39">
        <v>97.627090201824444</v>
      </c>
      <c r="D851" s="39">
        <v>113.18703057966869</v>
      </c>
      <c r="E851" s="39">
        <v>100.21618832014572</v>
      </c>
      <c r="F851" s="39">
        <v>101.99166712732078</v>
      </c>
      <c r="G851" s="39">
        <v>97.004051564074899</v>
      </c>
      <c r="H851" s="39">
        <v>88.743733264127115</v>
      </c>
      <c r="I851" s="39">
        <v>123.6093919565126</v>
      </c>
      <c r="J851" s="39">
        <v>111.74482049928193</v>
      </c>
      <c r="K851" s="39">
        <v>129.11187107956101</v>
      </c>
      <c r="L851" s="40">
        <v>120.45246580019214</v>
      </c>
      <c r="M851" s="40">
        <v>1083.6883103927094</v>
      </c>
    </row>
    <row r="852" spans="2:13" x14ac:dyDescent="0.35">
      <c r="B852" s="37">
        <v>849</v>
      </c>
      <c r="C852" s="39">
        <v>62.610415473569539</v>
      </c>
      <c r="D852" s="39">
        <v>107.7988395281716</v>
      </c>
      <c r="E852" s="39">
        <v>114.69124548676959</v>
      </c>
      <c r="F852" s="39">
        <v>71.76306925402217</v>
      </c>
      <c r="G852" s="39">
        <v>93.098849843367717</v>
      </c>
      <c r="H852" s="39">
        <v>75.804976460826168</v>
      </c>
      <c r="I852" s="39">
        <v>98.617011766062703</v>
      </c>
      <c r="J852" s="39">
        <v>61.763208737301127</v>
      </c>
      <c r="K852" s="39">
        <v>106.57859974812057</v>
      </c>
      <c r="L852" s="40">
        <v>98.840718732326565</v>
      </c>
      <c r="M852" s="40">
        <v>891.56693503053782</v>
      </c>
    </row>
    <row r="853" spans="2:13" x14ac:dyDescent="0.35">
      <c r="B853" s="37">
        <v>850</v>
      </c>
      <c r="C853" s="39">
        <v>99.451474653168802</v>
      </c>
      <c r="D853" s="39">
        <v>109.54048783627663</v>
      </c>
      <c r="E853" s="39">
        <v>97.925755685646493</v>
      </c>
      <c r="F853" s="39">
        <v>115.61391042334226</v>
      </c>
      <c r="G853" s="39">
        <v>96.427838765956295</v>
      </c>
      <c r="H853" s="39">
        <v>88.60513924602553</v>
      </c>
      <c r="I853" s="39">
        <v>80.507304190630052</v>
      </c>
      <c r="J853" s="39">
        <v>98.790519816527265</v>
      </c>
      <c r="K853" s="39">
        <v>105.88261554602389</v>
      </c>
      <c r="L853" s="40">
        <v>100.97683112153003</v>
      </c>
      <c r="M853" s="40">
        <v>993.72187728512722</v>
      </c>
    </row>
    <row r="854" spans="2:13" x14ac:dyDescent="0.35">
      <c r="B854" s="37">
        <v>851</v>
      </c>
      <c r="C854" s="39">
        <v>101.8037663090698</v>
      </c>
      <c r="D854" s="39">
        <v>92.139821672895934</v>
      </c>
      <c r="E854" s="39">
        <v>128.25292104527233</v>
      </c>
      <c r="F854" s="39">
        <v>103.08860910169071</v>
      </c>
      <c r="G854" s="39">
        <v>102.83865003914588</v>
      </c>
      <c r="H854" s="39">
        <v>90.362162051816355</v>
      </c>
      <c r="I854" s="39">
        <v>112.35783943578865</v>
      </c>
      <c r="J854" s="39">
        <v>113.27482653732091</v>
      </c>
      <c r="K854" s="39">
        <v>101.30991379745353</v>
      </c>
      <c r="L854" s="40">
        <v>136.47496593546703</v>
      </c>
      <c r="M854" s="40">
        <v>1081.9034759259209</v>
      </c>
    </row>
    <row r="855" spans="2:13" x14ac:dyDescent="0.35">
      <c r="B855" s="37">
        <v>852</v>
      </c>
      <c r="C855" s="39">
        <v>56.747000850791693</v>
      </c>
      <c r="D855" s="39">
        <v>119.20510083298443</v>
      </c>
      <c r="E855" s="39">
        <v>95.82822469134473</v>
      </c>
      <c r="F855" s="39">
        <v>68.601955658294543</v>
      </c>
      <c r="G855" s="39">
        <v>116.0346043427618</v>
      </c>
      <c r="H855" s="39">
        <v>99.319393306656934</v>
      </c>
      <c r="I855" s="39">
        <v>85.214357107555941</v>
      </c>
      <c r="J855" s="39">
        <v>94.238775943703089</v>
      </c>
      <c r="K855" s="39">
        <v>121.22694153269985</v>
      </c>
      <c r="L855" s="40">
        <v>95.53103562884364</v>
      </c>
      <c r="M855" s="40">
        <v>951.94738989563655</v>
      </c>
    </row>
    <row r="856" spans="2:13" x14ac:dyDescent="0.35">
      <c r="B856" s="37">
        <v>853</v>
      </c>
      <c r="C856" s="39">
        <v>80.169753469082949</v>
      </c>
      <c r="D856" s="39">
        <v>96.707174123890894</v>
      </c>
      <c r="E856" s="39">
        <v>112.20756420025899</v>
      </c>
      <c r="F856" s="39">
        <v>110.65311848153353</v>
      </c>
      <c r="G856" s="39">
        <v>148.12379471166764</v>
      </c>
      <c r="H856" s="39">
        <v>82.557137684719194</v>
      </c>
      <c r="I856" s="39">
        <v>104.19530911296459</v>
      </c>
      <c r="J856" s="39">
        <v>85.355786582936133</v>
      </c>
      <c r="K856" s="39">
        <v>130.95862947480001</v>
      </c>
      <c r="L856" s="40">
        <v>92.262390373580402</v>
      </c>
      <c r="M856" s="40">
        <v>1043.1906582154343</v>
      </c>
    </row>
    <row r="857" spans="2:13" x14ac:dyDescent="0.35">
      <c r="B857" s="37">
        <v>854</v>
      </c>
      <c r="C857" s="39">
        <v>109.75183588660217</v>
      </c>
      <c r="D857" s="39">
        <v>93.218252654596114</v>
      </c>
      <c r="E857" s="39">
        <v>108.39132332162652</v>
      </c>
      <c r="F857" s="39">
        <v>39.424549161581055</v>
      </c>
      <c r="G857" s="39">
        <v>69.466396454080041</v>
      </c>
      <c r="H857" s="39">
        <v>91.934557241356188</v>
      </c>
      <c r="I857" s="39">
        <v>105.9069329903047</v>
      </c>
      <c r="J857" s="39">
        <v>97.930344716704454</v>
      </c>
      <c r="K857" s="39">
        <v>110.94721597105131</v>
      </c>
      <c r="L857" s="40">
        <v>120.97415618661047</v>
      </c>
      <c r="M857" s="40">
        <v>947.94556458451291</v>
      </c>
    </row>
    <row r="858" spans="2:13" x14ac:dyDescent="0.35">
      <c r="B858" s="37">
        <v>855</v>
      </c>
      <c r="C858" s="39">
        <v>104.94861548477992</v>
      </c>
      <c r="D858" s="39">
        <v>64.849760441358114</v>
      </c>
      <c r="E858" s="39">
        <v>118.42037510153274</v>
      </c>
      <c r="F858" s="39">
        <v>59.827222372449114</v>
      </c>
      <c r="G858" s="39">
        <v>97.249133659346342</v>
      </c>
      <c r="H858" s="39">
        <v>101.68931460945608</v>
      </c>
      <c r="I858" s="39">
        <v>86.769115789722093</v>
      </c>
      <c r="J858" s="39">
        <v>110.06912136984353</v>
      </c>
      <c r="K858" s="39">
        <v>89.341257242918147</v>
      </c>
      <c r="L858" s="40">
        <v>102.00542630074034</v>
      </c>
      <c r="M858" s="40">
        <v>935.16934237214628</v>
      </c>
    </row>
    <row r="859" spans="2:13" x14ac:dyDescent="0.35">
      <c r="B859" s="37">
        <v>856</v>
      </c>
      <c r="C859" s="39">
        <v>86.087376886813047</v>
      </c>
      <c r="D859" s="39">
        <v>152.574167874707</v>
      </c>
      <c r="E859" s="39">
        <v>87.154514222794347</v>
      </c>
      <c r="F859" s="39">
        <v>99.196379977221255</v>
      </c>
      <c r="G859" s="39">
        <v>103.98851011459854</v>
      </c>
      <c r="H859" s="39">
        <v>102.74624842466942</v>
      </c>
      <c r="I859" s="39">
        <v>91.483666552989391</v>
      </c>
      <c r="J859" s="39">
        <v>120.12919481168409</v>
      </c>
      <c r="K859" s="39">
        <v>99.36949804327017</v>
      </c>
      <c r="L859" s="40">
        <v>97.175216067750824</v>
      </c>
      <c r="M859" s="40">
        <v>1039.904772976498</v>
      </c>
    </row>
    <row r="860" spans="2:13" x14ac:dyDescent="0.35">
      <c r="B860" s="37">
        <v>857</v>
      </c>
      <c r="C860" s="39">
        <v>76.561813099820498</v>
      </c>
      <c r="D860" s="39">
        <v>72.882092266333558</v>
      </c>
      <c r="E860" s="39">
        <v>97.115114396079761</v>
      </c>
      <c r="F860" s="39">
        <v>104.19530911296459</v>
      </c>
      <c r="G860" s="39">
        <v>133.13585799045208</v>
      </c>
      <c r="H860" s="39">
        <v>32.083539336467481</v>
      </c>
      <c r="I860" s="39">
        <v>90.904228230915749</v>
      </c>
      <c r="J860" s="39">
        <v>115.85520021682969</v>
      </c>
      <c r="K860" s="39">
        <v>146.90255518323158</v>
      </c>
      <c r="L860" s="40">
        <v>92.703157244114664</v>
      </c>
      <c r="M860" s="40">
        <v>962.33886707720978</v>
      </c>
    </row>
    <row r="861" spans="2:13" x14ac:dyDescent="0.35">
      <c r="B861" s="37">
        <v>858</v>
      </c>
      <c r="C861" s="39">
        <v>58.104111355713115</v>
      </c>
      <c r="D861" s="39">
        <v>110.89607287156097</v>
      </c>
      <c r="E861" s="39">
        <v>96.748987554097397</v>
      </c>
      <c r="F861" s="39">
        <v>94.292086273212846</v>
      </c>
      <c r="G861" s="39">
        <v>98.763133663227705</v>
      </c>
      <c r="H861" s="39">
        <v>101.46523111580673</v>
      </c>
      <c r="I861" s="39">
        <v>103.33466139921411</v>
      </c>
      <c r="J861" s="39">
        <v>130.32617687851172</v>
      </c>
      <c r="K861" s="39">
        <v>64.433128156695545</v>
      </c>
      <c r="L861" s="40">
        <v>80.507304190630052</v>
      </c>
      <c r="M861" s="40">
        <v>938.87089345867025</v>
      </c>
    </row>
    <row r="862" spans="2:13" x14ac:dyDescent="0.35">
      <c r="B862" s="37">
        <v>859</v>
      </c>
      <c r="C862" s="39">
        <v>72.172295724553877</v>
      </c>
      <c r="D862" s="39">
        <v>117.45065579314056</v>
      </c>
      <c r="E862" s="39">
        <v>113.70002358019025</v>
      </c>
      <c r="F862" s="39">
        <v>99.173594792242596</v>
      </c>
      <c r="G862" s="39">
        <v>125.79967377491892</v>
      </c>
      <c r="H862" s="39">
        <v>134.25439749734932</v>
      </c>
      <c r="I862" s="39">
        <v>78.060964503739072</v>
      </c>
      <c r="J862" s="39">
        <v>122.63218741239757</v>
      </c>
      <c r="K862" s="39">
        <v>111.82721347834972</v>
      </c>
      <c r="L862" s="40">
        <v>129.54542228828061</v>
      </c>
      <c r="M862" s="40">
        <v>1104.6164288451625</v>
      </c>
    </row>
    <row r="863" spans="2:13" x14ac:dyDescent="0.35">
      <c r="B863" s="37">
        <v>860</v>
      </c>
      <c r="C863" s="39">
        <v>75.169655086580434</v>
      </c>
      <c r="D863" s="39">
        <v>119.43126914658539</v>
      </c>
      <c r="E863" s="39">
        <v>127.20648862115691</v>
      </c>
      <c r="F863" s="39">
        <v>105.45671957522441</v>
      </c>
      <c r="G863" s="39">
        <v>79.303065251142058</v>
      </c>
      <c r="H863" s="39">
        <v>85.221114616708164</v>
      </c>
      <c r="I863" s="39">
        <v>63.825310268453528</v>
      </c>
      <c r="J863" s="39">
        <v>79.622004053904618</v>
      </c>
      <c r="K863" s="39">
        <v>96.865022552183959</v>
      </c>
      <c r="L863" s="40">
        <v>97.230659736611628</v>
      </c>
      <c r="M863" s="40">
        <v>929.33130890855114</v>
      </c>
    </row>
    <row r="864" spans="2:13" x14ac:dyDescent="0.35">
      <c r="B864" s="37">
        <v>861</v>
      </c>
      <c r="C864" s="39">
        <v>111.00416246191952</v>
      </c>
      <c r="D864" s="39">
        <v>106.53414364289162</v>
      </c>
      <c r="E864" s="39">
        <v>85.852952531451493</v>
      </c>
      <c r="F864" s="39">
        <v>68.883302847049094</v>
      </c>
      <c r="G864" s="39">
        <v>112.63084414683594</v>
      </c>
      <c r="H864" s="39">
        <v>108.3030672198083</v>
      </c>
      <c r="I864" s="39">
        <v>127.96796014149918</v>
      </c>
      <c r="J864" s="39">
        <v>108.17371128007412</v>
      </c>
      <c r="K864" s="39">
        <v>67.140372138885226</v>
      </c>
      <c r="L864" s="40">
        <v>137.92499096460156</v>
      </c>
      <c r="M864" s="40">
        <v>1034.4155073750162</v>
      </c>
    </row>
    <row r="865" spans="2:13" x14ac:dyDescent="0.35">
      <c r="B865" s="37">
        <v>862</v>
      </c>
      <c r="C865" s="39">
        <v>117.54444743643047</v>
      </c>
      <c r="D865" s="39">
        <v>102.60320270806436</v>
      </c>
      <c r="E865" s="39">
        <v>112.01661975920761</v>
      </c>
      <c r="F865" s="39">
        <v>122.1457491234335</v>
      </c>
      <c r="G865" s="39">
        <v>114.2389358639488</v>
      </c>
      <c r="H865" s="39">
        <v>108.66804640893574</v>
      </c>
      <c r="I865" s="39">
        <v>93.863828534984805</v>
      </c>
      <c r="J865" s="39">
        <v>113.4135151309243</v>
      </c>
      <c r="K865" s="39">
        <v>69.598775733517243</v>
      </c>
      <c r="L865" s="40">
        <v>69.504356270529613</v>
      </c>
      <c r="M865" s="40">
        <v>1023.5974769699765</v>
      </c>
    </row>
    <row r="866" spans="2:13" x14ac:dyDescent="0.35">
      <c r="B866" s="37">
        <v>863</v>
      </c>
      <c r="C866" s="39">
        <v>80.088769678300096</v>
      </c>
      <c r="D866" s="39">
        <v>103.01447257187625</v>
      </c>
      <c r="E866" s="39">
        <v>93.780614382480252</v>
      </c>
      <c r="F866" s="39">
        <v>91.722844884422045</v>
      </c>
      <c r="G866" s="39">
        <v>92.607358964887595</v>
      </c>
      <c r="H866" s="39">
        <v>123.26895259762931</v>
      </c>
      <c r="I866" s="39">
        <v>155.97376631282782</v>
      </c>
      <c r="J866" s="39">
        <v>95.464792168821745</v>
      </c>
      <c r="K866" s="39">
        <v>72.719253011917559</v>
      </c>
      <c r="L866" s="40">
        <v>102.86176488351651</v>
      </c>
      <c r="M866" s="40">
        <v>1011.5025894566793</v>
      </c>
    </row>
    <row r="867" spans="2:13" x14ac:dyDescent="0.35">
      <c r="B867" s="37">
        <v>864</v>
      </c>
      <c r="C867" s="39">
        <v>100.91300440812108</v>
      </c>
      <c r="D867" s="39">
        <v>128.64251504266409</v>
      </c>
      <c r="E867" s="39">
        <v>102.45115272627162</v>
      </c>
      <c r="F867" s="39">
        <v>74.609075419518049</v>
      </c>
      <c r="G867" s="39">
        <v>78.295272869077436</v>
      </c>
      <c r="H867" s="39">
        <v>104.69165588842196</v>
      </c>
      <c r="I867" s="39">
        <v>94.306614786056329</v>
      </c>
      <c r="J867" s="39">
        <v>116.18664230003854</v>
      </c>
      <c r="K867" s="39">
        <v>104.68690867884763</v>
      </c>
      <c r="L867" s="40">
        <v>98.406758697534912</v>
      </c>
      <c r="M867" s="40">
        <v>1003.1896008165517</v>
      </c>
    </row>
    <row r="868" spans="2:13" x14ac:dyDescent="0.35">
      <c r="B868" s="37">
        <v>865</v>
      </c>
      <c r="C868" s="39">
        <v>113.88027219304983</v>
      </c>
      <c r="D868" s="39">
        <v>91.821124246937003</v>
      </c>
      <c r="E868" s="39">
        <v>75.20708363427805</v>
      </c>
      <c r="F868" s="39">
        <v>117.33411308338793</v>
      </c>
      <c r="G868" s="39">
        <v>107.85506257242483</v>
      </c>
      <c r="H868" s="39">
        <v>102.68162105455825</v>
      </c>
      <c r="I868" s="39">
        <v>98.260337492935633</v>
      </c>
      <c r="J868" s="39">
        <v>70.259217796216163</v>
      </c>
      <c r="K868" s="39">
        <v>112.02850825398397</v>
      </c>
      <c r="L868" s="40">
        <v>88.395769909298195</v>
      </c>
      <c r="M868" s="40">
        <v>977.72311023706993</v>
      </c>
    </row>
    <row r="869" spans="2:13" x14ac:dyDescent="0.35">
      <c r="B869" s="37">
        <v>866</v>
      </c>
      <c r="C869" s="39">
        <v>88.841437935180394</v>
      </c>
      <c r="D869" s="39">
        <v>171.57572775463507</v>
      </c>
      <c r="E869" s="39">
        <v>57.960717502571235</v>
      </c>
      <c r="F869" s="39">
        <v>111.1470924824565</v>
      </c>
      <c r="G869" s="39">
        <v>68.703140746214743</v>
      </c>
      <c r="H869" s="39">
        <v>76.252188604447767</v>
      </c>
      <c r="I869" s="39">
        <v>98.132101308200149</v>
      </c>
      <c r="J869" s="39">
        <v>92.803728107702781</v>
      </c>
      <c r="K869" s="39">
        <v>136.7205608943072</v>
      </c>
      <c r="L869" s="40">
        <v>124.43606563355711</v>
      </c>
      <c r="M869" s="40">
        <v>1026.5727609692728</v>
      </c>
    </row>
    <row r="870" spans="2:13" x14ac:dyDescent="0.35">
      <c r="B870" s="37">
        <v>867</v>
      </c>
      <c r="C870" s="39">
        <v>116.54632002172606</v>
      </c>
      <c r="D870" s="39">
        <v>96.105272300091073</v>
      </c>
      <c r="E870" s="39">
        <v>109.91549613115406</v>
      </c>
      <c r="F870" s="39">
        <v>110.12971019950493</v>
      </c>
      <c r="G870" s="39">
        <v>90.432503688166108</v>
      </c>
      <c r="H870" s="39">
        <v>100.47566926301212</v>
      </c>
      <c r="I870" s="39">
        <v>78.684590795867365</v>
      </c>
      <c r="J870" s="39">
        <v>89.245457791874884</v>
      </c>
      <c r="K870" s="39">
        <v>115.32693580476834</v>
      </c>
      <c r="L870" s="40">
        <v>103.26494781971888</v>
      </c>
      <c r="M870" s="40">
        <v>1010.1269038158839</v>
      </c>
    </row>
    <row r="871" spans="2:13" x14ac:dyDescent="0.35">
      <c r="B871" s="37">
        <v>868</v>
      </c>
      <c r="C871" s="39">
        <v>149.76171474010548</v>
      </c>
      <c r="D871" s="39">
        <v>88.818482989105107</v>
      </c>
      <c r="E871" s="39">
        <v>93.267896617190601</v>
      </c>
      <c r="F871" s="39">
        <v>131.58219997971665</v>
      </c>
      <c r="G871" s="39">
        <v>125.78630092794445</v>
      </c>
      <c r="H871" s="39">
        <v>112.73484188377357</v>
      </c>
      <c r="I871" s="39">
        <v>93.243082447192663</v>
      </c>
      <c r="J871" s="39">
        <v>128.44630353358252</v>
      </c>
      <c r="K871" s="39">
        <v>94.869817119567074</v>
      </c>
      <c r="L871" s="40">
        <v>101.42867413191824</v>
      </c>
      <c r="M871" s="40">
        <v>1119.9393143700966</v>
      </c>
    </row>
    <row r="872" spans="2:13" x14ac:dyDescent="0.35">
      <c r="B872" s="37">
        <v>869</v>
      </c>
      <c r="C872" s="39">
        <v>89.570868601743811</v>
      </c>
      <c r="D872" s="39">
        <v>125.79967377491892</v>
      </c>
      <c r="E872" s="39">
        <v>100.05233884782201</v>
      </c>
      <c r="F872" s="39">
        <v>79.916458461019957</v>
      </c>
      <c r="G872" s="39">
        <v>64.060388705582369</v>
      </c>
      <c r="H872" s="39">
        <v>99.838429822319696</v>
      </c>
      <c r="I872" s="39">
        <v>100.68516198925779</v>
      </c>
      <c r="J872" s="39">
        <v>127.6582303986967</v>
      </c>
      <c r="K872" s="39">
        <v>90.781665514151172</v>
      </c>
      <c r="L872" s="40">
        <v>106.26841091429938</v>
      </c>
      <c r="M872" s="40">
        <v>984.63162702981174</v>
      </c>
    </row>
    <row r="873" spans="2:13" x14ac:dyDescent="0.35">
      <c r="B873" s="37">
        <v>870</v>
      </c>
      <c r="C873" s="39">
        <v>84.666115392879462</v>
      </c>
      <c r="D873" s="39">
        <v>114.86012744563212</v>
      </c>
      <c r="E873" s="39">
        <v>104.72489765717488</v>
      </c>
      <c r="F873" s="39">
        <v>118.63609491128274</v>
      </c>
      <c r="G873" s="39">
        <v>95.748173432675642</v>
      </c>
      <c r="H873" s="39">
        <v>124.83034491341957</v>
      </c>
      <c r="I873" s="39">
        <v>108.2823358895447</v>
      </c>
      <c r="J873" s="39">
        <v>75.7330857379566</v>
      </c>
      <c r="K873" s="39">
        <v>114.62409054485219</v>
      </c>
      <c r="L873" s="40">
        <v>79.416366135598267</v>
      </c>
      <c r="M873" s="40">
        <v>1021.5216320610161</v>
      </c>
    </row>
    <row r="874" spans="2:13" x14ac:dyDescent="0.35">
      <c r="B874" s="37">
        <v>871</v>
      </c>
      <c r="C874" s="39">
        <v>86.126191986614131</v>
      </c>
      <c r="D874" s="39">
        <v>97.930344716704454</v>
      </c>
      <c r="E874" s="39">
        <v>95.017985119733083</v>
      </c>
      <c r="F874" s="39">
        <v>84.151940536861105</v>
      </c>
      <c r="G874" s="39">
        <v>102.32231190903462</v>
      </c>
      <c r="H874" s="39">
        <v>94.384023759076598</v>
      </c>
      <c r="I874" s="39">
        <v>121.01278085758379</v>
      </c>
      <c r="J874" s="39">
        <v>84.251629201545541</v>
      </c>
      <c r="K874" s="39">
        <v>152.11210267548472</v>
      </c>
      <c r="L874" s="40">
        <v>107.64596639071901</v>
      </c>
      <c r="M874" s="40">
        <v>1024.955277153357</v>
      </c>
    </row>
    <row r="875" spans="2:13" x14ac:dyDescent="0.35">
      <c r="B875" s="37">
        <v>872</v>
      </c>
      <c r="C875" s="39">
        <v>92.9940692236069</v>
      </c>
      <c r="D875" s="39">
        <v>126.6406793042655</v>
      </c>
      <c r="E875" s="39">
        <v>105.21161751346244</v>
      </c>
      <c r="F875" s="39">
        <v>110.28454915729201</v>
      </c>
      <c r="G875" s="39">
        <v>111.11271518489461</v>
      </c>
      <c r="H875" s="39">
        <v>111.17577629875201</v>
      </c>
      <c r="I875" s="39">
        <v>113.73209780327015</v>
      </c>
      <c r="J875" s="39">
        <v>97.539638462003111</v>
      </c>
      <c r="K875" s="39">
        <v>97.650092110779497</v>
      </c>
      <c r="L875" s="40">
        <v>51.632353703785093</v>
      </c>
      <c r="M875" s="40">
        <v>1017.9735887621113</v>
      </c>
    </row>
    <row r="876" spans="2:13" x14ac:dyDescent="0.35">
      <c r="B876" s="37">
        <v>873</v>
      </c>
      <c r="C876" s="39">
        <v>107.90625460223332</v>
      </c>
      <c r="D876" s="39">
        <v>128.6589965640384</v>
      </c>
      <c r="E876" s="39">
        <v>83.979811188362191</v>
      </c>
      <c r="F876" s="39">
        <v>90.535001211091455</v>
      </c>
      <c r="G876" s="39">
        <v>86.624397576728825</v>
      </c>
      <c r="H876" s="39">
        <v>101.86789869179988</v>
      </c>
      <c r="I876" s="39">
        <v>99.710983506387535</v>
      </c>
      <c r="J876" s="39">
        <v>94.528824421248643</v>
      </c>
      <c r="K876" s="39">
        <v>127.11790773366643</v>
      </c>
      <c r="L876" s="40">
        <v>116.02739519119102</v>
      </c>
      <c r="M876" s="40">
        <v>1036.9574706867477</v>
      </c>
    </row>
    <row r="877" spans="2:13" x14ac:dyDescent="0.35">
      <c r="B877" s="37">
        <v>874</v>
      </c>
      <c r="C877" s="39">
        <v>102.64009767897797</v>
      </c>
      <c r="D877" s="39">
        <v>93.868718478241874</v>
      </c>
      <c r="E877" s="39">
        <v>99.487904007154341</v>
      </c>
      <c r="F877" s="39">
        <v>72.402875264374345</v>
      </c>
      <c r="G877" s="39">
        <v>113.57858289316586</v>
      </c>
      <c r="H877" s="39">
        <v>113.24343008414556</v>
      </c>
      <c r="I877" s="39">
        <v>93.024035768773004</v>
      </c>
      <c r="J877" s="39">
        <v>103.53951861636547</v>
      </c>
      <c r="K877" s="39">
        <v>138.23679126269886</v>
      </c>
      <c r="L877" s="40">
        <v>51.876205288332343</v>
      </c>
      <c r="M877" s="40">
        <v>981.89815934222963</v>
      </c>
    </row>
    <row r="878" spans="2:13" x14ac:dyDescent="0.35">
      <c r="B878" s="37">
        <v>875</v>
      </c>
      <c r="C878" s="39">
        <v>103.07933850270942</v>
      </c>
      <c r="D878" s="39">
        <v>85.248121756331571</v>
      </c>
      <c r="E878" s="39">
        <v>102.24415997712394</v>
      </c>
      <c r="F878" s="39">
        <v>140.04991308974277</v>
      </c>
      <c r="G878" s="39">
        <v>108.96841237094911</v>
      </c>
      <c r="H878" s="39">
        <v>86.389526366076083</v>
      </c>
      <c r="I878" s="39">
        <v>99.720087321246325</v>
      </c>
      <c r="J878" s="39">
        <v>101.94581364774488</v>
      </c>
      <c r="K878" s="39">
        <v>59.365694644815598</v>
      </c>
      <c r="L878" s="40">
        <v>127.78127354939643</v>
      </c>
      <c r="M878" s="40">
        <v>1014.7923412261362</v>
      </c>
    </row>
    <row r="879" spans="2:13" x14ac:dyDescent="0.35">
      <c r="B879" s="37">
        <v>876</v>
      </c>
      <c r="C879" s="39">
        <v>121.21714281918374</v>
      </c>
      <c r="D879" s="39">
        <v>83.972604808808981</v>
      </c>
      <c r="E879" s="39">
        <v>98.918276882389804</v>
      </c>
      <c r="F879" s="39">
        <v>90.610293688884099</v>
      </c>
      <c r="G879" s="39">
        <v>114.14049969291912</v>
      </c>
      <c r="H879" s="39">
        <v>116.80762110873802</v>
      </c>
      <c r="I879" s="39">
        <v>101.38755631664317</v>
      </c>
      <c r="J879" s="39">
        <v>79.980156074194028</v>
      </c>
      <c r="K879" s="39">
        <v>99.5926244332979</v>
      </c>
      <c r="L879" s="40">
        <v>118.26444818867299</v>
      </c>
      <c r="M879" s="40">
        <v>1024.891224013732</v>
      </c>
    </row>
    <row r="880" spans="2:13" x14ac:dyDescent="0.35">
      <c r="B880" s="37">
        <v>877</v>
      </c>
      <c r="C880" s="39">
        <v>136.87658158667236</v>
      </c>
      <c r="D880" s="39">
        <v>46.313539421665062</v>
      </c>
      <c r="E880" s="39">
        <v>94.888959372070843</v>
      </c>
      <c r="F880" s="39">
        <v>111.01556711800369</v>
      </c>
      <c r="G880" s="39">
        <v>122.01106620309446</v>
      </c>
      <c r="H880" s="39">
        <v>107.29180768988574</v>
      </c>
      <c r="I880" s="39">
        <v>76.436458452743864</v>
      </c>
      <c r="J880" s="39">
        <v>99.724639194895516</v>
      </c>
      <c r="K880" s="39">
        <v>75.056776516679335</v>
      </c>
      <c r="L880" s="40">
        <v>86.881704490085127</v>
      </c>
      <c r="M880" s="40">
        <v>956.49710004579595</v>
      </c>
    </row>
    <row r="881" spans="2:13" x14ac:dyDescent="0.35">
      <c r="B881" s="37">
        <v>878</v>
      </c>
      <c r="C881" s="39">
        <v>99.164480257014588</v>
      </c>
      <c r="D881" s="39">
        <v>113.76422088027498</v>
      </c>
      <c r="E881" s="39">
        <v>106.01408749141405</v>
      </c>
      <c r="F881" s="39">
        <v>130.84132933973987</v>
      </c>
      <c r="G881" s="39">
        <v>132.79149817170401</v>
      </c>
      <c r="H881" s="39">
        <v>114.47713449896375</v>
      </c>
      <c r="I881" s="39">
        <v>72.554448261544806</v>
      </c>
      <c r="J881" s="39">
        <v>137.16250482013916</v>
      </c>
      <c r="K881" s="39">
        <v>46.442531371055203</v>
      </c>
      <c r="L881" s="40">
        <v>88.500679140085907</v>
      </c>
      <c r="M881" s="40">
        <v>1041.7129142319363</v>
      </c>
    </row>
    <row r="882" spans="2:13" x14ac:dyDescent="0.35">
      <c r="B882" s="37">
        <v>879</v>
      </c>
      <c r="C882" s="39">
        <v>108.20471025481184</v>
      </c>
      <c r="D882" s="39">
        <v>52.654239159638507</v>
      </c>
      <c r="E882" s="39">
        <v>106.38138566651145</v>
      </c>
      <c r="F882" s="39">
        <v>96.669988092585939</v>
      </c>
      <c r="G882" s="39">
        <v>100.68516198925779</v>
      </c>
      <c r="H882" s="39">
        <v>98.095441000623779</v>
      </c>
      <c r="I882" s="39">
        <v>77.926920748333558</v>
      </c>
      <c r="J882" s="39">
        <v>74.751311763934368</v>
      </c>
      <c r="K882" s="39">
        <v>98.251181517487097</v>
      </c>
      <c r="L882" s="40">
        <v>104.50207668589289</v>
      </c>
      <c r="M882" s="40">
        <v>918.12241687907726</v>
      </c>
    </row>
    <row r="883" spans="2:13" x14ac:dyDescent="0.35">
      <c r="B883" s="37">
        <v>880</v>
      </c>
      <c r="C883" s="39">
        <v>100.84007711090378</v>
      </c>
      <c r="D883" s="39">
        <v>109.72465180666148</v>
      </c>
      <c r="E883" s="39">
        <v>90.427098937191403</v>
      </c>
      <c r="F883" s="39">
        <v>68.763473858378177</v>
      </c>
      <c r="G883" s="39">
        <v>106.66270619265904</v>
      </c>
      <c r="H883" s="39">
        <v>89.126624553039818</v>
      </c>
      <c r="I883" s="39">
        <v>111.37170765714203</v>
      </c>
      <c r="J883" s="39">
        <v>110.23468267372104</v>
      </c>
      <c r="K883" s="39">
        <v>120.5930446670709</v>
      </c>
      <c r="L883" s="40">
        <v>107.14608853926845</v>
      </c>
      <c r="M883" s="40">
        <v>1014.8901559960362</v>
      </c>
    </row>
    <row r="884" spans="2:13" x14ac:dyDescent="0.35">
      <c r="B884" s="37">
        <v>881</v>
      </c>
      <c r="C884" s="39">
        <v>111.27354860635073</v>
      </c>
      <c r="D884" s="39">
        <v>115.0099421473694</v>
      </c>
      <c r="E884" s="39">
        <v>97.604083460399821</v>
      </c>
      <c r="F884" s="39">
        <v>100.05233884782201</v>
      </c>
      <c r="G884" s="39">
        <v>68.622256160229412</v>
      </c>
      <c r="H884" s="39">
        <v>88.348997492956968</v>
      </c>
      <c r="I884" s="39">
        <v>91.488885083089869</v>
      </c>
      <c r="J884" s="39">
        <v>91.975710114186057</v>
      </c>
      <c r="K884" s="39">
        <v>99.42415080307542</v>
      </c>
      <c r="L884" s="40">
        <v>116.0346043427618</v>
      </c>
      <c r="M884" s="40">
        <v>979.83451705824143</v>
      </c>
    </row>
    <row r="885" spans="2:13" x14ac:dyDescent="0.35">
      <c r="B885" s="37">
        <v>882</v>
      </c>
      <c r="C885" s="39">
        <v>95.213314733111432</v>
      </c>
      <c r="D885" s="39">
        <v>99.004929896873207</v>
      </c>
      <c r="E885" s="39">
        <v>102.81091991198124</v>
      </c>
      <c r="F885" s="39">
        <v>87.04331744625695</v>
      </c>
      <c r="G885" s="39">
        <v>125.73293678594113</v>
      </c>
      <c r="H885" s="39">
        <v>61.586479867210244</v>
      </c>
      <c r="I885" s="39">
        <v>108.13758253700757</v>
      </c>
      <c r="J885" s="39">
        <v>87.834338641165033</v>
      </c>
      <c r="K885" s="39">
        <v>82.163161095468482</v>
      </c>
      <c r="L885" s="40">
        <v>101.65728366253065</v>
      </c>
      <c r="M885" s="40">
        <v>951.18426457754583</v>
      </c>
    </row>
    <row r="886" spans="2:13" x14ac:dyDescent="0.35">
      <c r="B886" s="37">
        <v>883</v>
      </c>
      <c r="C886" s="39">
        <v>101.10453165105523</v>
      </c>
      <c r="D886" s="39">
        <v>91.96542663061318</v>
      </c>
      <c r="E886" s="39">
        <v>88.512307863697217</v>
      </c>
      <c r="F886" s="39">
        <v>51.876205288332343</v>
      </c>
      <c r="G886" s="39">
        <v>85.044667504055099</v>
      </c>
      <c r="H886" s="39">
        <v>97.392186169641008</v>
      </c>
      <c r="I886" s="39">
        <v>83.003402026013859</v>
      </c>
      <c r="J886" s="39">
        <v>108.26161772258794</v>
      </c>
      <c r="K886" s="39">
        <v>87.539409584281287</v>
      </c>
      <c r="L886" s="40">
        <v>93.103832288265778</v>
      </c>
      <c r="M886" s="40">
        <v>887.803586728543</v>
      </c>
    </row>
    <row r="887" spans="2:13" x14ac:dyDescent="0.35">
      <c r="B887" s="37">
        <v>884</v>
      </c>
      <c r="C887" s="39">
        <v>145.40691957081989</v>
      </c>
      <c r="D887" s="39">
        <v>98.132101308200149</v>
      </c>
      <c r="E887" s="39">
        <v>70.151424743827178</v>
      </c>
      <c r="F887" s="39">
        <v>112.97526976679791</v>
      </c>
      <c r="G887" s="39">
        <v>116.78507614487059</v>
      </c>
      <c r="H887" s="39">
        <v>118.08565963488213</v>
      </c>
      <c r="I887" s="39">
        <v>143.19988149042763</v>
      </c>
      <c r="J887" s="39">
        <v>99.082437028910419</v>
      </c>
      <c r="K887" s="39">
        <v>137.58762818820242</v>
      </c>
      <c r="L887" s="40">
        <v>103.5535065326508</v>
      </c>
      <c r="M887" s="40">
        <v>1144.9599044095892</v>
      </c>
    </row>
    <row r="888" spans="2:13" x14ac:dyDescent="0.35">
      <c r="B888" s="37">
        <v>885</v>
      </c>
      <c r="C888" s="39">
        <v>100.30722440377626</v>
      </c>
      <c r="D888" s="39">
        <v>112.77166232860962</v>
      </c>
      <c r="E888" s="39">
        <v>111.58087773873248</v>
      </c>
      <c r="F888" s="39">
        <v>116.80762110873802</v>
      </c>
      <c r="G888" s="39">
        <v>82.611595908158378</v>
      </c>
      <c r="H888" s="39">
        <v>111.17003690448077</v>
      </c>
      <c r="I888" s="39">
        <v>105.51939363492139</v>
      </c>
      <c r="J888" s="39">
        <v>81.678270801731031</v>
      </c>
      <c r="K888" s="39">
        <v>78.654989124221558</v>
      </c>
      <c r="L888" s="40">
        <v>99.724639194895516</v>
      </c>
      <c r="M888" s="40">
        <v>1000.8263111482649</v>
      </c>
    </row>
    <row r="889" spans="2:13" x14ac:dyDescent="0.35">
      <c r="B889" s="37">
        <v>886</v>
      </c>
      <c r="C889" s="39">
        <v>79.274612593088293</v>
      </c>
      <c r="D889" s="39">
        <v>104.68216187151248</v>
      </c>
      <c r="E889" s="39">
        <v>90.051656105110652</v>
      </c>
      <c r="F889" s="39">
        <v>101.4560911691122</v>
      </c>
      <c r="G889" s="39">
        <v>95.516846932568455</v>
      </c>
      <c r="H889" s="39">
        <v>79.435170981258295</v>
      </c>
      <c r="I889" s="39">
        <v>75.576082703012119</v>
      </c>
      <c r="J889" s="39">
        <v>113.3188581588681</v>
      </c>
      <c r="K889" s="39">
        <v>107.35731763146606</v>
      </c>
      <c r="L889" s="40">
        <v>104.48788339719772</v>
      </c>
      <c r="M889" s="40">
        <v>951.15668154319451</v>
      </c>
    </row>
    <row r="890" spans="2:13" x14ac:dyDescent="0.35">
      <c r="B890" s="37">
        <v>887</v>
      </c>
      <c r="C890" s="39">
        <v>127.02989631369287</v>
      </c>
      <c r="D890" s="39">
        <v>76.964763633245866</v>
      </c>
      <c r="E890" s="39">
        <v>117.1799050221738</v>
      </c>
      <c r="F890" s="39">
        <v>96.790779191028705</v>
      </c>
      <c r="G890" s="39">
        <v>104.72489765717488</v>
      </c>
      <c r="H890" s="39">
        <v>103.32071375154656</v>
      </c>
      <c r="I890" s="39">
        <v>133.13585799045208</v>
      </c>
      <c r="J890" s="39">
        <v>97.994573699259689</v>
      </c>
      <c r="K890" s="39">
        <v>114.63750355051189</v>
      </c>
      <c r="L890" s="40">
        <v>109.58371362780584</v>
      </c>
      <c r="M890" s="40">
        <v>1081.3626044368921</v>
      </c>
    </row>
    <row r="891" spans="2:13" x14ac:dyDescent="0.35">
      <c r="B891" s="37">
        <v>888</v>
      </c>
      <c r="C891" s="39">
        <v>113.0559959610901</v>
      </c>
      <c r="D891" s="39">
        <v>99.255614035045852</v>
      </c>
      <c r="E891" s="39">
        <v>85.30875451323044</v>
      </c>
      <c r="F891" s="39">
        <v>38.180875988436775</v>
      </c>
      <c r="G891" s="39">
        <v>115.00310765743129</v>
      </c>
      <c r="H891" s="39">
        <v>97.944110804200037</v>
      </c>
      <c r="I891" s="39">
        <v>89.715450842708023</v>
      </c>
      <c r="J891" s="39">
        <v>104.92000413415482</v>
      </c>
      <c r="K891" s="39">
        <v>93.505332169441516</v>
      </c>
      <c r="L891" s="40">
        <v>87.923877466276494</v>
      </c>
      <c r="M891" s="40">
        <v>924.81312357201534</v>
      </c>
    </row>
    <row r="892" spans="2:13" x14ac:dyDescent="0.35">
      <c r="B892" s="37">
        <v>889</v>
      </c>
      <c r="C892" s="39">
        <v>97.760435534648082</v>
      </c>
      <c r="D892" s="39">
        <v>93.396681306325149</v>
      </c>
      <c r="E892" s="39">
        <v>102.99131801965039</v>
      </c>
      <c r="F892" s="39">
        <v>107.94213483679216</v>
      </c>
      <c r="G892" s="39">
        <v>110.56329442187581</v>
      </c>
      <c r="H892" s="39">
        <v>87.894069321248452</v>
      </c>
      <c r="I892" s="39">
        <v>82.099291006647022</v>
      </c>
      <c r="J892" s="39">
        <v>102.21199520483503</v>
      </c>
      <c r="K892" s="39">
        <v>129.54542228828061</v>
      </c>
      <c r="L892" s="40">
        <v>112.25554600676006</v>
      </c>
      <c r="M892" s="40">
        <v>1026.6601879470629</v>
      </c>
    </row>
    <row r="893" spans="2:13" x14ac:dyDescent="0.35">
      <c r="B893" s="37">
        <v>890</v>
      </c>
      <c r="C893" s="39">
        <v>41.568940057026069</v>
      </c>
      <c r="D893" s="39">
        <v>109.02671868019506</v>
      </c>
      <c r="E893" s="39">
        <v>92.506244334527281</v>
      </c>
      <c r="F893" s="39">
        <v>98.411332175852891</v>
      </c>
      <c r="G893" s="39">
        <v>107.61039196764193</v>
      </c>
      <c r="H893" s="39">
        <v>148.04362614964927</v>
      </c>
      <c r="I893" s="39">
        <v>120.94525009085955</v>
      </c>
      <c r="J893" s="39">
        <v>84.770087015203529</v>
      </c>
      <c r="K893" s="39">
        <v>132.56699609783701</v>
      </c>
      <c r="L893" s="40">
        <v>108.65755994002616</v>
      </c>
      <c r="M893" s="40">
        <v>1044.1071465088187</v>
      </c>
    </row>
    <row r="894" spans="2:13" x14ac:dyDescent="0.35">
      <c r="B894" s="37">
        <v>891</v>
      </c>
      <c r="C894" s="39">
        <v>98.630715347737762</v>
      </c>
      <c r="D894" s="39">
        <v>78.645109322379781</v>
      </c>
      <c r="E894" s="39">
        <v>115.07841803173723</v>
      </c>
      <c r="F894" s="39">
        <v>98.155009076784069</v>
      </c>
      <c r="G894" s="39">
        <v>113.31256243740275</v>
      </c>
      <c r="H894" s="39">
        <v>96.966999319439807</v>
      </c>
      <c r="I894" s="39">
        <v>115.08527877340227</v>
      </c>
      <c r="J894" s="39">
        <v>87.314158152384749</v>
      </c>
      <c r="K894" s="39">
        <v>131.01767933987668</v>
      </c>
      <c r="L894" s="40">
        <v>89.358126429159199</v>
      </c>
      <c r="M894" s="40">
        <v>1023.5640562303042</v>
      </c>
    </row>
    <row r="895" spans="2:13" x14ac:dyDescent="0.35">
      <c r="B895" s="37">
        <v>892</v>
      </c>
      <c r="C895" s="39">
        <v>85.970495981525559</v>
      </c>
      <c r="D895" s="39">
        <v>117.63086506907077</v>
      </c>
      <c r="E895" s="39">
        <v>100.4938823115958</v>
      </c>
      <c r="F895" s="39">
        <v>112.72258184029343</v>
      </c>
      <c r="G895" s="39">
        <v>115.44540645057417</v>
      </c>
      <c r="H895" s="39">
        <v>86.16493519943208</v>
      </c>
      <c r="I895" s="39">
        <v>113.53401597810999</v>
      </c>
      <c r="J895" s="39">
        <v>107.41284129340831</v>
      </c>
      <c r="K895" s="39">
        <v>98.155009076784069</v>
      </c>
      <c r="L895" s="40">
        <v>96.790779191028705</v>
      </c>
      <c r="M895" s="40">
        <v>1034.3208123918228</v>
      </c>
    </row>
    <row r="896" spans="2:13" x14ac:dyDescent="0.35">
      <c r="B896" s="37">
        <v>893</v>
      </c>
      <c r="C896" s="39">
        <v>116.97381582763695</v>
      </c>
      <c r="D896" s="39">
        <v>84.996892342568714</v>
      </c>
      <c r="E896" s="39">
        <v>100.25260176008413</v>
      </c>
      <c r="F896" s="39">
        <v>108.97370830830165</v>
      </c>
      <c r="G896" s="39">
        <v>83.725918363957035</v>
      </c>
      <c r="H896" s="39">
        <v>82.812416235809593</v>
      </c>
      <c r="I896" s="39">
        <v>107.53935039807239</v>
      </c>
      <c r="J896" s="39">
        <v>149.94828177307681</v>
      </c>
      <c r="K896" s="39">
        <v>93.352148928451541</v>
      </c>
      <c r="L896" s="40">
        <v>101.45152137187814</v>
      </c>
      <c r="M896" s="40">
        <v>1030.026655309837</v>
      </c>
    </row>
    <row r="897" spans="2:13" x14ac:dyDescent="0.35">
      <c r="B897" s="37">
        <v>894</v>
      </c>
      <c r="C897" s="39">
        <v>115.36866608362351</v>
      </c>
      <c r="D897" s="39">
        <v>120.07442642608692</v>
      </c>
      <c r="E897" s="39">
        <v>105.39412664349274</v>
      </c>
      <c r="F897" s="39">
        <v>100.92212160766231</v>
      </c>
      <c r="G897" s="39">
        <v>138.48493563546086</v>
      </c>
      <c r="H897" s="39">
        <v>108.51111491691016</v>
      </c>
      <c r="I897" s="39">
        <v>106.53414364289162</v>
      </c>
      <c r="J897" s="39">
        <v>110.90175037805619</v>
      </c>
      <c r="K897" s="39">
        <v>112.85164878441824</v>
      </c>
      <c r="L897" s="40">
        <v>90.647866968129776</v>
      </c>
      <c r="M897" s="40">
        <v>1109.6908010867323</v>
      </c>
    </row>
    <row r="898" spans="2:13" x14ac:dyDescent="0.35">
      <c r="B898" s="37">
        <v>895</v>
      </c>
      <c r="C898" s="39">
        <v>118.02916025248591</v>
      </c>
      <c r="D898" s="39">
        <v>86.850488101104474</v>
      </c>
      <c r="E898" s="39">
        <v>104.61574854440271</v>
      </c>
      <c r="F898" s="39">
        <v>83.357062222013781</v>
      </c>
      <c r="G898" s="39">
        <v>100.93123910309095</v>
      </c>
      <c r="H898" s="39">
        <v>118.65280329767251</v>
      </c>
      <c r="I898" s="39">
        <v>94.898527829609137</v>
      </c>
      <c r="J898" s="39">
        <v>92.475854321094715</v>
      </c>
      <c r="K898" s="39">
        <v>83.820625775025718</v>
      </c>
      <c r="L898" s="40">
        <v>123.28017463040347</v>
      </c>
      <c r="M898" s="40">
        <v>1006.9116840769035</v>
      </c>
    </row>
    <row r="899" spans="2:13" x14ac:dyDescent="0.35">
      <c r="B899" s="37">
        <v>896</v>
      </c>
      <c r="C899" s="39">
        <v>98.986689637521479</v>
      </c>
      <c r="D899" s="39">
        <v>121.84692162936257</v>
      </c>
      <c r="E899" s="39">
        <v>83.033771810600868</v>
      </c>
      <c r="F899" s="39">
        <v>102.26254385269232</v>
      </c>
      <c r="G899" s="39">
        <v>108.54243895707818</v>
      </c>
      <c r="H899" s="39">
        <v>128.80825219464975</v>
      </c>
      <c r="I899" s="39">
        <v>96.535039074768946</v>
      </c>
      <c r="J899" s="39">
        <v>90.11184732419315</v>
      </c>
      <c r="K899" s="39">
        <v>164.14059146978815</v>
      </c>
      <c r="L899" s="40">
        <v>108.90493296009117</v>
      </c>
      <c r="M899" s="40">
        <v>1103.1730289107466</v>
      </c>
    </row>
    <row r="900" spans="2:13" x14ac:dyDescent="0.35">
      <c r="B900" s="37">
        <v>897</v>
      </c>
      <c r="C900" s="39">
        <v>77.453547445310249</v>
      </c>
      <c r="D900" s="39">
        <v>122.59997938535017</v>
      </c>
      <c r="E900" s="39">
        <v>106.4306006057288</v>
      </c>
      <c r="F900" s="39">
        <v>105.20203019434422</v>
      </c>
      <c r="G900" s="39">
        <v>98.228289099720868</v>
      </c>
      <c r="H900" s="39">
        <v>87.696372447299041</v>
      </c>
      <c r="I900" s="39">
        <v>116.0346043427618</v>
      </c>
      <c r="J900" s="39">
        <v>94.485430352102071</v>
      </c>
      <c r="K900" s="39">
        <v>103.52087218612597</v>
      </c>
      <c r="L900" s="40">
        <v>108.35495344370118</v>
      </c>
      <c r="M900" s="40">
        <v>1020.0066795024444</v>
      </c>
    </row>
    <row r="901" spans="2:13" x14ac:dyDescent="0.35">
      <c r="B901" s="37">
        <v>898</v>
      </c>
      <c r="C901" s="39">
        <v>96.343833274377076</v>
      </c>
      <c r="D901" s="39">
        <v>98.922838327009586</v>
      </c>
      <c r="E901" s="39">
        <v>114.10125664048212</v>
      </c>
      <c r="F901" s="39">
        <v>88.875830948099264</v>
      </c>
      <c r="G901" s="39">
        <v>156.79255481319046</v>
      </c>
      <c r="H901" s="39">
        <v>115.62096369131835</v>
      </c>
      <c r="I901" s="39">
        <v>120.73488304345189</v>
      </c>
      <c r="J901" s="39">
        <v>120.14749252213495</v>
      </c>
      <c r="K901" s="39">
        <v>94.475781891440832</v>
      </c>
      <c r="L901" s="40">
        <v>130.6098561827703</v>
      </c>
      <c r="M901" s="40">
        <v>1136.6252913342748</v>
      </c>
    </row>
    <row r="902" spans="2:13" x14ac:dyDescent="0.35">
      <c r="B902" s="37">
        <v>899</v>
      </c>
      <c r="C902" s="39">
        <v>104.95338553883495</v>
      </c>
      <c r="D902" s="39">
        <v>109.18097933031767</v>
      </c>
      <c r="E902" s="39">
        <v>104.09652614497547</v>
      </c>
      <c r="F902" s="39">
        <v>108.04486000561074</v>
      </c>
      <c r="G902" s="39">
        <v>97.553451379524759</v>
      </c>
      <c r="H902" s="39">
        <v>124.60722957936886</v>
      </c>
      <c r="I902" s="39">
        <v>114.3312380500176</v>
      </c>
      <c r="J902" s="39">
        <v>83.244940259210054</v>
      </c>
      <c r="K902" s="39">
        <v>111.77421397390196</v>
      </c>
      <c r="L902" s="40">
        <v>121.25637479206711</v>
      </c>
      <c r="M902" s="40">
        <v>1079.0431990538293</v>
      </c>
    </row>
    <row r="903" spans="2:13" x14ac:dyDescent="0.35">
      <c r="B903" s="37">
        <v>900</v>
      </c>
      <c r="C903" s="39">
        <v>85.105923306963945</v>
      </c>
      <c r="D903" s="39">
        <v>89.615438948458561</v>
      </c>
      <c r="E903" s="39">
        <v>52.578717467169518</v>
      </c>
      <c r="F903" s="39">
        <v>129.09482038940939</v>
      </c>
      <c r="G903" s="39">
        <v>86.093851080335128</v>
      </c>
      <c r="H903" s="39">
        <v>97.272220992375125</v>
      </c>
      <c r="I903" s="39">
        <v>89.682155050198418</v>
      </c>
      <c r="J903" s="39">
        <v>104.18589452909447</v>
      </c>
      <c r="K903" s="39">
        <v>77.676302455208003</v>
      </c>
      <c r="L903" s="40">
        <v>95.027529954270548</v>
      </c>
      <c r="M903" s="40">
        <v>906.33285417348316</v>
      </c>
    </row>
    <row r="904" spans="2:13" x14ac:dyDescent="0.35">
      <c r="B904" s="37">
        <v>901</v>
      </c>
      <c r="C904" s="39">
        <v>72.125705198845324</v>
      </c>
      <c r="D904" s="39">
        <v>132.61158127407333</v>
      </c>
      <c r="E904" s="39">
        <v>80.115809330600612</v>
      </c>
      <c r="F904" s="39">
        <v>101.53836793675325</v>
      </c>
      <c r="G904" s="39">
        <v>80.863870711858638</v>
      </c>
      <c r="H904" s="39">
        <v>124.35124177973536</v>
      </c>
      <c r="I904" s="39">
        <v>130.38242199035807</v>
      </c>
      <c r="J904" s="39">
        <v>96.357840992358604</v>
      </c>
      <c r="K904" s="39">
        <v>94.629926192546549</v>
      </c>
      <c r="L904" s="40">
        <v>99.210050312193118</v>
      </c>
      <c r="M904" s="40">
        <v>1012.186815719323</v>
      </c>
    </row>
    <row r="905" spans="2:13" x14ac:dyDescent="0.35">
      <c r="B905" s="37">
        <v>902</v>
      </c>
      <c r="C905" s="39">
        <v>98.086274389798035</v>
      </c>
      <c r="D905" s="39">
        <v>94.509543005742728</v>
      </c>
      <c r="E905" s="39">
        <v>77.378556287651108</v>
      </c>
      <c r="F905" s="39">
        <v>118.28079460021334</v>
      </c>
      <c r="G905" s="39">
        <v>99.478796921976482</v>
      </c>
      <c r="H905" s="39">
        <v>103.61415176912601</v>
      </c>
      <c r="I905" s="39">
        <v>119.66948200544441</v>
      </c>
      <c r="J905" s="39">
        <v>91.468005821905237</v>
      </c>
      <c r="K905" s="39">
        <v>106.19489410591922</v>
      </c>
      <c r="L905" s="40">
        <v>155.20922051332278</v>
      </c>
      <c r="M905" s="40">
        <v>1063.8897194210992</v>
      </c>
    </row>
    <row r="906" spans="2:13" x14ac:dyDescent="0.35">
      <c r="B906" s="37">
        <v>903</v>
      </c>
      <c r="C906" s="39">
        <v>94.984564582830885</v>
      </c>
      <c r="D906" s="39">
        <v>95.45532264673048</v>
      </c>
      <c r="E906" s="39">
        <v>130.42005363511896</v>
      </c>
      <c r="F906" s="39">
        <v>125.60040766572928</v>
      </c>
      <c r="G906" s="39">
        <v>104.5352078311783</v>
      </c>
      <c r="H906" s="39">
        <v>146.2675855685296</v>
      </c>
      <c r="I906" s="39">
        <v>82.766274153505364</v>
      </c>
      <c r="J906" s="39">
        <v>98.264915269670325</v>
      </c>
      <c r="K906" s="39">
        <v>115.36866608362351</v>
      </c>
      <c r="L906" s="40">
        <v>95.81410547090556</v>
      </c>
      <c r="M906" s="40">
        <v>1089.4771029078224</v>
      </c>
    </row>
    <row r="907" spans="2:13" x14ac:dyDescent="0.35">
      <c r="B907" s="37">
        <v>904</v>
      </c>
      <c r="C907" s="39">
        <v>86.408666550248711</v>
      </c>
      <c r="D907" s="39">
        <v>75.660835240143726</v>
      </c>
      <c r="E907" s="39">
        <v>137.45524411882016</v>
      </c>
      <c r="F907" s="39">
        <v>142.78326164359027</v>
      </c>
      <c r="G907" s="39">
        <v>85.416094817047039</v>
      </c>
      <c r="H907" s="39">
        <v>74.439108536178779</v>
      </c>
      <c r="I907" s="39">
        <v>113.10582142069001</v>
      </c>
      <c r="J907" s="39">
        <v>113.75779234506084</v>
      </c>
      <c r="K907" s="39">
        <v>109.13834513610203</v>
      </c>
      <c r="L907" s="40">
        <v>43.541964180059196</v>
      </c>
      <c r="M907" s="40">
        <v>981.70713398794067</v>
      </c>
    </row>
    <row r="908" spans="2:13" x14ac:dyDescent="0.35">
      <c r="B908" s="37">
        <v>905</v>
      </c>
      <c r="C908" s="39">
        <v>78.506125572077863</v>
      </c>
      <c r="D908" s="39">
        <v>107.97291956036013</v>
      </c>
      <c r="E908" s="39">
        <v>123.70152581795651</v>
      </c>
      <c r="F908" s="39">
        <v>95.832930391830217</v>
      </c>
      <c r="G908" s="39">
        <v>98.868095177313563</v>
      </c>
      <c r="H908" s="39">
        <v>103.7870394619614</v>
      </c>
      <c r="I908" s="39">
        <v>101.19122469717621</v>
      </c>
      <c r="J908" s="39">
        <v>80.949683661032182</v>
      </c>
      <c r="K908" s="39">
        <v>94.649159980003276</v>
      </c>
      <c r="L908" s="40">
        <v>89.50946184775762</v>
      </c>
      <c r="M908" s="40">
        <v>974.96816616746901</v>
      </c>
    </row>
    <row r="909" spans="2:13" x14ac:dyDescent="0.35">
      <c r="B909" s="37">
        <v>906</v>
      </c>
      <c r="C909" s="39">
        <v>80.716960803718791</v>
      </c>
      <c r="D909" s="39">
        <v>91.728024836415656</v>
      </c>
      <c r="E909" s="39">
        <v>91.410516874433213</v>
      </c>
      <c r="F909" s="39">
        <v>110.94721597105131</v>
      </c>
      <c r="G909" s="39">
        <v>96.039638553829434</v>
      </c>
      <c r="H909" s="39">
        <v>94.190258230913074</v>
      </c>
      <c r="I909" s="39">
        <v>104.51627343325407</v>
      </c>
      <c r="J909" s="39">
        <v>114.9553324959449</v>
      </c>
      <c r="K909" s="39">
        <v>102.46957115249975</v>
      </c>
      <c r="L909" s="40">
        <v>103.51155073123748</v>
      </c>
      <c r="M909" s="40">
        <v>990.48534308329772</v>
      </c>
    </row>
    <row r="910" spans="2:13" x14ac:dyDescent="0.35">
      <c r="B910" s="37">
        <v>907</v>
      </c>
      <c r="C910" s="39">
        <v>63.555392388725039</v>
      </c>
      <c r="D910" s="39">
        <v>117.02701918215874</v>
      </c>
      <c r="E910" s="39">
        <v>100.27536080510451</v>
      </c>
      <c r="F910" s="39">
        <v>126.52743599583046</v>
      </c>
      <c r="G910" s="39">
        <v>101.98249515256748</v>
      </c>
      <c r="H910" s="39">
        <v>117.37287537322165</v>
      </c>
      <c r="I910" s="39">
        <v>111.90397715196069</v>
      </c>
      <c r="J910" s="39">
        <v>81.060582650378464</v>
      </c>
      <c r="K910" s="39">
        <v>122.63218741239757</v>
      </c>
      <c r="L910" s="40">
        <v>119.47512184058515</v>
      </c>
      <c r="M910" s="40">
        <v>1061.8124479529297</v>
      </c>
    </row>
    <row r="911" spans="2:13" x14ac:dyDescent="0.35">
      <c r="B911" s="37">
        <v>908</v>
      </c>
      <c r="C911" s="39">
        <v>136.17468973154644</v>
      </c>
      <c r="D911" s="39">
        <v>79.016196578926682</v>
      </c>
      <c r="E911" s="39">
        <v>95.752885192210243</v>
      </c>
      <c r="F911" s="39">
        <v>124.47257232705969</v>
      </c>
      <c r="G911" s="39">
        <v>91.96542663061318</v>
      </c>
      <c r="H911" s="39">
        <v>93.272857582967831</v>
      </c>
      <c r="I911" s="39">
        <v>115.63507804679077</v>
      </c>
      <c r="J911" s="39">
        <v>105.28358065272853</v>
      </c>
      <c r="K911" s="39">
        <v>105.98971145637395</v>
      </c>
      <c r="L911" s="40">
        <v>98.475347589185773</v>
      </c>
      <c r="M911" s="40">
        <v>1046.0383457884031</v>
      </c>
    </row>
    <row r="912" spans="2:13" x14ac:dyDescent="0.35">
      <c r="B912" s="37">
        <v>909</v>
      </c>
      <c r="C912" s="39">
        <v>102.76472144309098</v>
      </c>
      <c r="D912" s="39">
        <v>96.721114373911334</v>
      </c>
      <c r="E912" s="39">
        <v>109.92096805540046</v>
      </c>
      <c r="F912" s="39">
        <v>74.686836260516827</v>
      </c>
      <c r="G912" s="39">
        <v>94.596248910961961</v>
      </c>
      <c r="H912" s="39">
        <v>75.888399727947345</v>
      </c>
      <c r="I912" s="39">
        <v>111.25050878312709</v>
      </c>
      <c r="J912" s="39">
        <v>102.8247839322492</v>
      </c>
      <c r="K912" s="39">
        <v>97.341449664421674</v>
      </c>
      <c r="L912" s="40">
        <v>138.81159433127962</v>
      </c>
      <c r="M912" s="40">
        <v>1004.8066254829065</v>
      </c>
    </row>
    <row r="913" spans="2:13" x14ac:dyDescent="0.35">
      <c r="B913" s="37">
        <v>910</v>
      </c>
      <c r="C913" s="39">
        <v>91.587875466293809</v>
      </c>
      <c r="D913" s="39">
        <v>62.997161721491523</v>
      </c>
      <c r="E913" s="39">
        <v>148.70089047461005</v>
      </c>
      <c r="F913" s="39">
        <v>84.589513371902427</v>
      </c>
      <c r="G913" s="39">
        <v>109.61076295010895</v>
      </c>
      <c r="H913" s="39">
        <v>80.445646346383313</v>
      </c>
      <c r="I913" s="39">
        <v>91.960283706935897</v>
      </c>
      <c r="J913" s="39">
        <v>108.72578497385861</v>
      </c>
      <c r="K913" s="39">
        <v>125.73293678594113</v>
      </c>
      <c r="L913" s="40">
        <v>92.231788961232766</v>
      </c>
      <c r="M913" s="40">
        <v>996.58264475875831</v>
      </c>
    </row>
    <row r="914" spans="2:13" x14ac:dyDescent="0.35">
      <c r="B914" s="37">
        <v>911</v>
      </c>
      <c r="C914" s="39">
        <v>92.592209828217989</v>
      </c>
      <c r="D914" s="39">
        <v>120.47113786737445</v>
      </c>
      <c r="E914" s="39">
        <v>95.0942957937649</v>
      </c>
      <c r="F914" s="39">
        <v>87.53335100480254</v>
      </c>
      <c r="G914" s="39">
        <v>82.781668136522413</v>
      </c>
      <c r="H914" s="39">
        <v>126.12452057633762</v>
      </c>
      <c r="I914" s="39">
        <v>85.662152948717605</v>
      </c>
      <c r="J914" s="39">
        <v>96.549010380050234</v>
      </c>
      <c r="K914" s="39">
        <v>9.4627442240863324</v>
      </c>
      <c r="L914" s="40">
        <v>93.128734900905783</v>
      </c>
      <c r="M914" s="40">
        <v>889.39982566077992</v>
      </c>
    </row>
    <row r="915" spans="2:13" x14ac:dyDescent="0.35">
      <c r="B915" s="37">
        <v>912</v>
      </c>
      <c r="C915" s="39">
        <v>74.63504329697254</v>
      </c>
      <c r="D915" s="39">
        <v>78.040419023126574</v>
      </c>
      <c r="E915" s="39">
        <v>130.01193924055025</v>
      </c>
      <c r="F915" s="39">
        <v>69.371010770266125</v>
      </c>
      <c r="G915" s="39">
        <v>107.6917579572571</v>
      </c>
      <c r="H915" s="39">
        <v>95.279852381088631</v>
      </c>
      <c r="I915" s="39">
        <v>124.69358363294049</v>
      </c>
      <c r="J915" s="39">
        <v>117.58367541490261</v>
      </c>
      <c r="K915" s="39">
        <v>40.758504859023411</v>
      </c>
      <c r="L915" s="40">
        <v>60.468516752529375</v>
      </c>
      <c r="M915" s="40">
        <v>898.53430332865707</v>
      </c>
    </row>
    <row r="916" spans="2:13" x14ac:dyDescent="0.35">
      <c r="B916" s="37">
        <v>913</v>
      </c>
      <c r="C916" s="39">
        <v>77.008866085369078</v>
      </c>
      <c r="D916" s="39">
        <v>78.244640508607588</v>
      </c>
      <c r="E916" s="39">
        <v>104.64894544390188</v>
      </c>
      <c r="F916" s="39">
        <v>90.588801469475456</v>
      </c>
      <c r="G916" s="39">
        <v>116.19391321524051</v>
      </c>
      <c r="H916" s="39">
        <v>73.696307321568653</v>
      </c>
      <c r="I916" s="39">
        <v>74.119819804711867</v>
      </c>
      <c r="J916" s="39">
        <v>122.75087976984391</v>
      </c>
      <c r="K916" s="39">
        <v>135.48242152642518</v>
      </c>
      <c r="L916" s="40">
        <v>131.62348303152393</v>
      </c>
      <c r="M916" s="40">
        <v>1004.3580781766681</v>
      </c>
    </row>
    <row r="917" spans="2:13" x14ac:dyDescent="0.35">
      <c r="B917" s="37">
        <v>914</v>
      </c>
      <c r="C917" s="39">
        <v>108.28751748621735</v>
      </c>
      <c r="D917" s="39">
        <v>103.79639692005264</v>
      </c>
      <c r="E917" s="39">
        <v>100.06599252892993</v>
      </c>
      <c r="F917" s="39">
        <v>97.207562221106755</v>
      </c>
      <c r="G917" s="39">
        <v>127.90544453063082</v>
      </c>
      <c r="H917" s="39">
        <v>94.374354636045879</v>
      </c>
      <c r="I917" s="39">
        <v>78.416113623090553</v>
      </c>
      <c r="J917" s="39">
        <v>101.72592959695464</v>
      </c>
      <c r="K917" s="39">
        <v>78.967870983733548</v>
      </c>
      <c r="L917" s="40">
        <v>82.541547283786898</v>
      </c>
      <c r="M917" s="40">
        <v>973.28872981054894</v>
      </c>
    </row>
    <row r="918" spans="2:13" x14ac:dyDescent="0.35">
      <c r="B918" s="37">
        <v>915</v>
      </c>
      <c r="C918" s="39">
        <v>66.195174785751931</v>
      </c>
      <c r="D918" s="39">
        <v>123.64387420277249</v>
      </c>
      <c r="E918" s="39">
        <v>83.557163005228716</v>
      </c>
      <c r="F918" s="39">
        <v>84.749337160496339</v>
      </c>
      <c r="G918" s="39">
        <v>126.89892930278377</v>
      </c>
      <c r="H918" s="39">
        <v>81.6043400100789</v>
      </c>
      <c r="I918" s="39">
        <v>70.312785358397406</v>
      </c>
      <c r="J918" s="39">
        <v>103.86661864647053</v>
      </c>
      <c r="K918" s="39">
        <v>93.307566978037187</v>
      </c>
      <c r="L918" s="40">
        <v>124.18307644089974</v>
      </c>
      <c r="M918" s="40">
        <v>958.31886589091698</v>
      </c>
    </row>
    <row r="919" spans="2:13" x14ac:dyDescent="0.35">
      <c r="B919" s="37">
        <v>916</v>
      </c>
      <c r="C919" s="39">
        <v>73.34509975471633</v>
      </c>
      <c r="D919" s="39">
        <v>85.315480146868936</v>
      </c>
      <c r="E919" s="39">
        <v>57.216738356409671</v>
      </c>
      <c r="F919" s="39">
        <v>76.641031130916488</v>
      </c>
      <c r="G919" s="39">
        <v>103.61881888600522</v>
      </c>
      <c r="H919" s="39">
        <v>100.4346920958655</v>
      </c>
      <c r="I919" s="39">
        <v>118.20735845139539</v>
      </c>
      <c r="J919" s="39">
        <v>130.1958710170301</v>
      </c>
      <c r="K919" s="39">
        <v>112.13577689516643</v>
      </c>
      <c r="L919" s="40">
        <v>85.248121756331571</v>
      </c>
      <c r="M919" s="40">
        <v>942.35898849070554</v>
      </c>
    </row>
    <row r="920" spans="2:13" x14ac:dyDescent="0.35">
      <c r="B920" s="37">
        <v>917</v>
      </c>
      <c r="C920" s="39">
        <v>101.26425606982697</v>
      </c>
      <c r="D920" s="39">
        <v>115.11274578010355</v>
      </c>
      <c r="E920" s="39">
        <v>112.40613539998044</v>
      </c>
      <c r="F920" s="39">
        <v>107.83460718445002</v>
      </c>
      <c r="G920" s="39">
        <v>85.099126469317298</v>
      </c>
      <c r="H920" s="39">
        <v>122.78341460768399</v>
      </c>
      <c r="I920" s="39">
        <v>83.409150628824875</v>
      </c>
      <c r="J920" s="39">
        <v>101.8037663090698</v>
      </c>
      <c r="K920" s="39">
        <v>83.169805825102713</v>
      </c>
      <c r="L920" s="40">
        <v>119.74966542615745</v>
      </c>
      <c r="M920" s="40">
        <v>1032.6326737005172</v>
      </c>
    </row>
    <row r="921" spans="2:13" x14ac:dyDescent="0.35">
      <c r="B921" s="37">
        <v>918</v>
      </c>
      <c r="C921" s="39">
        <v>110.53528743470417</v>
      </c>
      <c r="D921" s="39">
        <v>104.95815602148018</v>
      </c>
      <c r="E921" s="39">
        <v>130.89984700520708</v>
      </c>
      <c r="F921" s="39">
        <v>114.25867987138682</v>
      </c>
      <c r="G921" s="39">
        <v>74.373186364333549</v>
      </c>
      <c r="H921" s="39">
        <v>99.588071762084098</v>
      </c>
      <c r="I921" s="39">
        <v>92.359117872318549</v>
      </c>
      <c r="J921" s="39">
        <v>85.695176566311432</v>
      </c>
      <c r="K921" s="39">
        <v>110.34006514898063</v>
      </c>
      <c r="L921" s="40">
        <v>144.90687406112301</v>
      </c>
      <c r="M921" s="40">
        <v>1067.9144621079295</v>
      </c>
    </row>
    <row r="922" spans="2:13" x14ac:dyDescent="0.35">
      <c r="B922" s="37">
        <v>919</v>
      </c>
      <c r="C922" s="39">
        <v>73.288068915793318</v>
      </c>
      <c r="D922" s="39">
        <v>96.80006329194461</v>
      </c>
      <c r="E922" s="39">
        <v>100.81273390093212</v>
      </c>
      <c r="F922" s="39">
        <v>118.32172919826897</v>
      </c>
      <c r="G922" s="39">
        <v>81.179194061352348</v>
      </c>
      <c r="H922" s="39">
        <v>83.394283382415054</v>
      </c>
      <c r="I922" s="39">
        <v>97.4290692105224</v>
      </c>
      <c r="J922" s="39">
        <v>99.055084092541776</v>
      </c>
      <c r="K922" s="39">
        <v>87.080445052465095</v>
      </c>
      <c r="L922" s="40">
        <v>99.437812930715495</v>
      </c>
      <c r="M922" s="40">
        <v>936.79848403695109</v>
      </c>
    </row>
    <row r="923" spans="2:13" x14ac:dyDescent="0.35">
      <c r="B923" s="37">
        <v>920</v>
      </c>
      <c r="C923" s="39">
        <v>130.78307392434476</v>
      </c>
      <c r="D923" s="39">
        <v>82.735446163900775</v>
      </c>
      <c r="E923" s="39">
        <v>77.988933796905542</v>
      </c>
      <c r="F923" s="39">
        <v>123.14606963924457</v>
      </c>
      <c r="G923" s="39">
        <v>127.05917068191685</v>
      </c>
      <c r="H923" s="39">
        <v>49.173121874789253</v>
      </c>
      <c r="I923" s="39">
        <v>74.622065328577122</v>
      </c>
      <c r="J923" s="39">
        <v>108.53721613791936</v>
      </c>
      <c r="K923" s="39">
        <v>105.66918112014719</v>
      </c>
      <c r="L923" s="40">
        <v>95.663299697942918</v>
      </c>
      <c r="M923" s="40">
        <v>975.37757836568835</v>
      </c>
    </row>
    <row r="924" spans="2:13" x14ac:dyDescent="0.35">
      <c r="B924" s="37">
        <v>921</v>
      </c>
      <c r="C924" s="39">
        <v>108.79415994220012</v>
      </c>
      <c r="D924" s="39">
        <v>151.13511600748799</v>
      </c>
      <c r="E924" s="39">
        <v>126.85554971824966</v>
      </c>
      <c r="F924" s="39">
        <v>130.68655752200931</v>
      </c>
      <c r="G924" s="39">
        <v>102.79243777889327</v>
      </c>
      <c r="H924" s="39">
        <v>75.044179072773105</v>
      </c>
      <c r="I924" s="39">
        <v>108.15306145526561</v>
      </c>
      <c r="J924" s="39">
        <v>110.55769063532109</v>
      </c>
      <c r="K924" s="39">
        <v>173.59226285143271</v>
      </c>
      <c r="L924" s="40">
        <v>102.14769195368667</v>
      </c>
      <c r="M924" s="40">
        <v>1189.7587069373196</v>
      </c>
    </row>
    <row r="925" spans="2:13" x14ac:dyDescent="0.35">
      <c r="B925" s="37">
        <v>922</v>
      </c>
      <c r="C925" s="39">
        <v>74.320225069807989</v>
      </c>
      <c r="D925" s="39">
        <v>82.696835807251361</v>
      </c>
      <c r="E925" s="39">
        <v>120.54604646481725</v>
      </c>
      <c r="F925" s="39">
        <v>94.989340245842087</v>
      </c>
      <c r="G925" s="39">
        <v>103.89472769990896</v>
      </c>
      <c r="H925" s="39">
        <v>87.726435141434465</v>
      </c>
      <c r="I925" s="39">
        <v>92.929060649551772</v>
      </c>
      <c r="J925" s="39">
        <v>113.3756024232712</v>
      </c>
      <c r="K925" s="39">
        <v>89.654376916355062</v>
      </c>
      <c r="L925" s="40">
        <v>108.74155044208538</v>
      </c>
      <c r="M925" s="40">
        <v>968.87420086032557</v>
      </c>
    </row>
    <row r="926" spans="2:13" x14ac:dyDescent="0.35">
      <c r="B926" s="37">
        <v>923</v>
      </c>
      <c r="C926" s="39">
        <v>93.386789484690951</v>
      </c>
      <c r="D926" s="39">
        <v>92.011677561019567</v>
      </c>
      <c r="E926" s="39">
        <v>94.528824421248643</v>
      </c>
      <c r="F926" s="39">
        <v>82.447713974845357</v>
      </c>
      <c r="G926" s="39">
        <v>148.87114119639631</v>
      </c>
      <c r="H926" s="39">
        <v>131.09683299204337</v>
      </c>
      <c r="I926" s="39">
        <v>119.3526281862131</v>
      </c>
      <c r="J926" s="39">
        <v>90.199166489293788</v>
      </c>
      <c r="K926" s="39">
        <v>108.51633344701062</v>
      </c>
      <c r="L926" s="40">
        <v>86.093851080335128</v>
      </c>
      <c r="M926" s="40">
        <v>1046.5049588330969</v>
      </c>
    </row>
    <row r="927" spans="2:13" x14ac:dyDescent="0.35">
      <c r="B927" s="37">
        <v>924</v>
      </c>
      <c r="C927" s="39">
        <v>96.735052180281144</v>
      </c>
      <c r="D927" s="39">
        <v>98.159590181315153</v>
      </c>
      <c r="E927" s="39">
        <v>84.638295215798351</v>
      </c>
      <c r="F927" s="39">
        <v>93.902932631512968</v>
      </c>
      <c r="G927" s="39">
        <v>134.72066546695419</v>
      </c>
      <c r="H927" s="39">
        <v>49.274080367042501</v>
      </c>
      <c r="I927" s="39">
        <v>86.061460005791147</v>
      </c>
      <c r="J927" s="39">
        <v>83.297349848435005</v>
      </c>
      <c r="K927" s="39">
        <v>87.714414762194977</v>
      </c>
      <c r="L927" s="40">
        <v>72.599592947795387</v>
      </c>
      <c r="M927" s="40">
        <v>887.10343360712079</v>
      </c>
    </row>
    <row r="928" spans="2:13" x14ac:dyDescent="0.35">
      <c r="B928" s="37">
        <v>925</v>
      </c>
      <c r="C928" s="39">
        <v>95.45532264673048</v>
      </c>
      <c r="D928" s="39">
        <v>85.031029266925444</v>
      </c>
      <c r="E928" s="39">
        <v>92.185836027294897</v>
      </c>
      <c r="F928" s="39">
        <v>100.01137799128101</v>
      </c>
      <c r="G928" s="39">
        <v>87.332505648913255</v>
      </c>
      <c r="H928" s="39">
        <v>107.93187947397703</v>
      </c>
      <c r="I928" s="39">
        <v>112.30362755270099</v>
      </c>
      <c r="J928" s="39">
        <v>129.07779154597225</v>
      </c>
      <c r="K928" s="39">
        <v>124.07599404935549</v>
      </c>
      <c r="L928" s="40">
        <v>97.165972228998655</v>
      </c>
      <c r="M928" s="40">
        <v>1030.5713364321493</v>
      </c>
    </row>
    <row r="929" spans="2:13" x14ac:dyDescent="0.35">
      <c r="B929" s="37">
        <v>926</v>
      </c>
      <c r="C929" s="39">
        <v>91.624268783406677</v>
      </c>
      <c r="D929" s="39">
        <v>111.8744233030496</v>
      </c>
      <c r="E929" s="39">
        <v>112.86397992443412</v>
      </c>
      <c r="F929" s="39">
        <v>103.38117159076768</v>
      </c>
      <c r="G929" s="39">
        <v>84.589513371902427</v>
      </c>
      <c r="H929" s="39">
        <v>88.829963095519261</v>
      </c>
      <c r="I929" s="39">
        <v>108.60518009322725</v>
      </c>
      <c r="J929" s="39">
        <v>90.744263168116888</v>
      </c>
      <c r="K929" s="39">
        <v>109.64867516200081</v>
      </c>
      <c r="L929" s="40">
        <v>123.00214725391315</v>
      </c>
      <c r="M929" s="40">
        <v>1025.1635857463377</v>
      </c>
    </row>
    <row r="930" spans="2:13" x14ac:dyDescent="0.35">
      <c r="B930" s="37">
        <v>927</v>
      </c>
      <c r="C930" s="39">
        <v>80.803536341300941</v>
      </c>
      <c r="D930" s="39">
        <v>97.272220992375125</v>
      </c>
      <c r="E930" s="39">
        <v>79.566184362125654</v>
      </c>
      <c r="F930" s="39">
        <v>95.540492853388869</v>
      </c>
      <c r="G930" s="39">
        <v>95.75759659177686</v>
      </c>
      <c r="H930" s="39">
        <v>86.637020321902327</v>
      </c>
      <c r="I930" s="39">
        <v>117.55228602515464</v>
      </c>
      <c r="J930" s="39">
        <v>69.523294857545466</v>
      </c>
      <c r="K930" s="39">
        <v>107.87041213050151</v>
      </c>
      <c r="L930" s="40">
        <v>91.063343878211995</v>
      </c>
      <c r="M930" s="40">
        <v>921.58638835428337</v>
      </c>
    </row>
    <row r="931" spans="2:13" x14ac:dyDescent="0.35">
      <c r="B931" s="37">
        <v>928</v>
      </c>
      <c r="C931" s="39">
        <v>111.08410333297151</v>
      </c>
      <c r="D931" s="39">
        <v>95.823518637990333</v>
      </c>
      <c r="E931" s="39">
        <v>106.82150769320246</v>
      </c>
      <c r="F931" s="39">
        <v>101.77171090027916</v>
      </c>
      <c r="G931" s="39">
        <v>101.68473835373101</v>
      </c>
      <c r="H931" s="39">
        <v>85.767641246776464</v>
      </c>
      <c r="I931" s="39">
        <v>80.445646346383313</v>
      </c>
      <c r="J931" s="39">
        <v>85.200835203653156</v>
      </c>
      <c r="K931" s="39">
        <v>102.00083974758704</v>
      </c>
      <c r="L931" s="40">
        <v>106.3224043960643</v>
      </c>
      <c r="M931" s="40">
        <v>976.92294585863885</v>
      </c>
    </row>
    <row r="932" spans="2:13" x14ac:dyDescent="0.35">
      <c r="B932" s="37">
        <v>929</v>
      </c>
      <c r="C932" s="39">
        <v>119.53671340798265</v>
      </c>
      <c r="D932" s="39">
        <v>116.44283699477128</v>
      </c>
      <c r="E932" s="39">
        <v>82.758572164948319</v>
      </c>
      <c r="F932" s="39">
        <v>88.835701173102564</v>
      </c>
      <c r="G932" s="39">
        <v>73.848064279669032</v>
      </c>
      <c r="H932" s="39">
        <v>91.247934799399161</v>
      </c>
      <c r="I932" s="39">
        <v>108.096340674755</v>
      </c>
      <c r="J932" s="39">
        <v>115.18847948962654</v>
      </c>
      <c r="K932" s="39">
        <v>76.447898678577801</v>
      </c>
      <c r="L932" s="40">
        <v>118.42862146180296</v>
      </c>
      <c r="M932" s="40">
        <v>990.83116312463517</v>
      </c>
    </row>
    <row r="933" spans="2:13" x14ac:dyDescent="0.35">
      <c r="B933" s="37">
        <v>930</v>
      </c>
      <c r="C933" s="39">
        <v>105.64498958822895</v>
      </c>
      <c r="D933" s="39">
        <v>142.13584261298487</v>
      </c>
      <c r="E933" s="39">
        <v>113.75779234506084</v>
      </c>
      <c r="F933" s="39">
        <v>113.35036432113885</v>
      </c>
      <c r="G933" s="39">
        <v>121.93903549626093</v>
      </c>
      <c r="H933" s="39">
        <v>117.96481533053216</v>
      </c>
      <c r="I933" s="39">
        <v>75.983156023092945</v>
      </c>
      <c r="J933" s="39">
        <v>121.98015418958809</v>
      </c>
      <c r="K933" s="39">
        <v>150.92871976539092</v>
      </c>
      <c r="L933" s="40">
        <v>131.66489878677163</v>
      </c>
      <c r="M933" s="40">
        <v>1195.3497684590502</v>
      </c>
    </row>
    <row r="934" spans="2:13" x14ac:dyDescent="0.35">
      <c r="B934" s="37">
        <v>931</v>
      </c>
      <c r="C934" s="39">
        <v>46.570102918751886</v>
      </c>
      <c r="D934" s="39">
        <v>97.447505676275881</v>
      </c>
      <c r="E934" s="39">
        <v>102.65855033557835</v>
      </c>
      <c r="F934" s="39">
        <v>93.352148928451541</v>
      </c>
      <c r="G934" s="39">
        <v>89.442309364678934</v>
      </c>
      <c r="H934" s="39">
        <v>88.407448898098835</v>
      </c>
      <c r="I934" s="39">
        <v>96.525723431550105</v>
      </c>
      <c r="J934" s="39">
        <v>76.436458452743864</v>
      </c>
      <c r="K934" s="39">
        <v>136.29392579303865</v>
      </c>
      <c r="L934" s="40">
        <v>84.015801612213636</v>
      </c>
      <c r="M934" s="40">
        <v>911.14997541138166</v>
      </c>
    </row>
    <row r="935" spans="2:13" x14ac:dyDescent="0.35">
      <c r="B935" s="37">
        <v>932</v>
      </c>
      <c r="C935" s="39">
        <v>134.98741209299834</v>
      </c>
      <c r="D935" s="39">
        <v>99.210050312193118</v>
      </c>
      <c r="E935" s="39">
        <v>96.646737864843161</v>
      </c>
      <c r="F935" s="39">
        <v>131.85293669060425</v>
      </c>
      <c r="G935" s="39">
        <v>102.26714028063404</v>
      </c>
      <c r="H935" s="39">
        <v>108.53721613791936</v>
      </c>
      <c r="I935" s="39">
        <v>61.334671183005675</v>
      </c>
      <c r="J935" s="39">
        <v>126.37322516787214</v>
      </c>
      <c r="K935" s="39">
        <v>123.81751610411612</v>
      </c>
      <c r="L935" s="40">
        <v>117.77320275972971</v>
      </c>
      <c r="M935" s="40">
        <v>1102.8001085939159</v>
      </c>
    </row>
    <row r="936" spans="2:13" x14ac:dyDescent="0.35">
      <c r="B936" s="37">
        <v>933</v>
      </c>
      <c r="C936" s="39">
        <v>110.01964828946865</v>
      </c>
      <c r="D936" s="39">
        <v>112.52732358407246</v>
      </c>
      <c r="E936" s="39">
        <v>159.88913595408249</v>
      </c>
      <c r="F936" s="39">
        <v>66.84084924023054</v>
      </c>
      <c r="G936" s="39">
        <v>79.025843813389528</v>
      </c>
      <c r="H936" s="39">
        <v>72.734137013400556</v>
      </c>
      <c r="I936" s="39">
        <v>93.168545905614039</v>
      </c>
      <c r="J936" s="39">
        <v>116.97381582763695</v>
      </c>
      <c r="K936" s="39">
        <v>125.15891306270841</v>
      </c>
      <c r="L936" s="40">
        <v>79.236595676745608</v>
      </c>
      <c r="M936" s="40">
        <v>1015.5748083673492</v>
      </c>
    </row>
    <row r="937" spans="2:13" x14ac:dyDescent="0.35">
      <c r="B937" s="37">
        <v>934</v>
      </c>
      <c r="C937" s="39">
        <v>91.702116849385149</v>
      </c>
      <c r="D937" s="39">
        <v>90.674675471887113</v>
      </c>
      <c r="E937" s="39">
        <v>85.402708620695392</v>
      </c>
      <c r="F937" s="39">
        <v>120.13834105941791</v>
      </c>
      <c r="G937" s="39">
        <v>128.77493982268928</v>
      </c>
      <c r="H937" s="39">
        <v>118.37920317261046</v>
      </c>
      <c r="I937" s="39">
        <v>62.675725351276981</v>
      </c>
      <c r="J937" s="39">
        <v>113.0559959610901</v>
      </c>
      <c r="K937" s="39">
        <v>61.334671183005675</v>
      </c>
      <c r="L937" s="40">
        <v>95.710466344074163</v>
      </c>
      <c r="M937" s="40">
        <v>967.84884383613212</v>
      </c>
    </row>
    <row r="938" spans="2:13" x14ac:dyDescent="0.35">
      <c r="B938" s="37">
        <v>935</v>
      </c>
      <c r="C938" s="39">
        <v>84.208969709799277</v>
      </c>
      <c r="D938" s="39">
        <v>99.437812930715495</v>
      </c>
      <c r="E938" s="39">
        <v>104.25182656732439</v>
      </c>
      <c r="F938" s="39">
        <v>118.99050978209733</v>
      </c>
      <c r="G938" s="39">
        <v>106.44045061644545</v>
      </c>
      <c r="H938" s="39">
        <v>111.50513730032077</v>
      </c>
      <c r="I938" s="39">
        <v>86.293565472037528</v>
      </c>
      <c r="J938" s="39">
        <v>102.20740095950465</v>
      </c>
      <c r="K938" s="39">
        <v>133.73143247958774</v>
      </c>
      <c r="L938" s="40">
        <v>118.57774547917326</v>
      </c>
      <c r="M938" s="40">
        <v>1065.6448512970057</v>
      </c>
    </row>
    <row r="939" spans="2:13" x14ac:dyDescent="0.35">
      <c r="B939" s="37">
        <v>936</v>
      </c>
      <c r="C939" s="39">
        <v>84.030178483789271</v>
      </c>
      <c r="D939" s="39">
        <v>88.870102054289774</v>
      </c>
      <c r="E939" s="39">
        <v>90.680034228617387</v>
      </c>
      <c r="F939" s="39">
        <v>71.826841122413725</v>
      </c>
      <c r="G939" s="39">
        <v>114.10779196892588</v>
      </c>
      <c r="H939" s="39">
        <v>87.080445052465095</v>
      </c>
      <c r="I939" s="39">
        <v>123.26895259762931</v>
      </c>
      <c r="J939" s="39">
        <v>118.88000649698935</v>
      </c>
      <c r="K939" s="39">
        <v>130.25155763640257</v>
      </c>
      <c r="L939" s="40">
        <v>110.24021883786007</v>
      </c>
      <c r="M939" s="40">
        <v>1019.2361284793825</v>
      </c>
    </row>
    <row r="940" spans="2:13" x14ac:dyDescent="0.35">
      <c r="B940" s="37">
        <v>937</v>
      </c>
      <c r="C940" s="39">
        <v>110.5464866480139</v>
      </c>
      <c r="D940" s="39">
        <v>87.900033990354402</v>
      </c>
      <c r="E940" s="39">
        <v>107.46845035492622</v>
      </c>
      <c r="F940" s="39">
        <v>119.78542985844678</v>
      </c>
      <c r="G940" s="39">
        <v>113.1182955099149</v>
      </c>
      <c r="H940" s="39">
        <v>91.137313421436886</v>
      </c>
      <c r="I940" s="39">
        <v>82.658141243277697</v>
      </c>
      <c r="J940" s="39">
        <v>87.8761661711996</v>
      </c>
      <c r="K940" s="39">
        <v>79.907338177370704</v>
      </c>
      <c r="L940" s="40">
        <v>55.920363204009476</v>
      </c>
      <c r="M940" s="40">
        <v>936.31801857895061</v>
      </c>
    </row>
    <row r="941" spans="2:13" x14ac:dyDescent="0.35">
      <c r="B941" s="37">
        <v>938</v>
      </c>
      <c r="C941" s="39">
        <v>92.308242042742933</v>
      </c>
      <c r="D941" s="39">
        <v>87.527290815401329</v>
      </c>
      <c r="E941" s="39">
        <v>135.82372456453115</v>
      </c>
      <c r="F941" s="39">
        <v>76.17083398545391</v>
      </c>
      <c r="G941" s="39">
        <v>86.216481723852809</v>
      </c>
      <c r="H941" s="39">
        <v>87.70840222481948</v>
      </c>
      <c r="I941" s="39">
        <v>117.0727479384792</v>
      </c>
      <c r="J941" s="39">
        <v>103.10715336015038</v>
      </c>
      <c r="K941" s="39">
        <v>89.0584716662391</v>
      </c>
      <c r="L941" s="40">
        <v>93.608776012502744</v>
      </c>
      <c r="M941" s="40">
        <v>968.60212433417303</v>
      </c>
    </row>
    <row r="942" spans="2:13" x14ac:dyDescent="0.35">
      <c r="B942" s="37">
        <v>939</v>
      </c>
      <c r="C942" s="39">
        <v>104.30839592152692</v>
      </c>
      <c r="D942" s="39">
        <v>92.748448036625462</v>
      </c>
      <c r="E942" s="39">
        <v>69.466396454080041</v>
      </c>
      <c r="F942" s="39">
        <v>94.955901456908663</v>
      </c>
      <c r="G942" s="39">
        <v>78.214180609313416</v>
      </c>
      <c r="H942" s="39">
        <v>130.72507824155971</v>
      </c>
      <c r="I942" s="39">
        <v>97.14748175655852</v>
      </c>
      <c r="J942" s="39">
        <v>123.99325129424085</v>
      </c>
      <c r="K942" s="39">
        <v>105.55800309188366</v>
      </c>
      <c r="L942" s="40">
        <v>89.143634421516296</v>
      </c>
      <c r="M942" s="40">
        <v>986.26077128421343</v>
      </c>
    </row>
    <row r="943" spans="2:13" x14ac:dyDescent="0.35">
      <c r="B943" s="37">
        <v>940</v>
      </c>
      <c r="C943" s="39">
        <v>76.089022682239616</v>
      </c>
      <c r="D943" s="39">
        <v>148.61668547813699</v>
      </c>
      <c r="E943" s="39">
        <v>122.83779741754219</v>
      </c>
      <c r="F943" s="39">
        <v>95.795274882836452</v>
      </c>
      <c r="G943" s="39">
        <v>87.43619375841682</v>
      </c>
      <c r="H943" s="39">
        <v>88.143291364018751</v>
      </c>
      <c r="I943" s="39">
        <v>91.27946840681507</v>
      </c>
      <c r="J943" s="39">
        <v>89.98035171053138</v>
      </c>
      <c r="K943" s="39">
        <v>38.694618214730781</v>
      </c>
      <c r="L943" s="40">
        <v>136.53590759613479</v>
      </c>
      <c r="M943" s="40">
        <v>975.40861151140302</v>
      </c>
    </row>
    <row r="944" spans="2:13" x14ac:dyDescent="0.35">
      <c r="B944" s="37">
        <v>941</v>
      </c>
      <c r="C944" s="39">
        <v>128.89189888576877</v>
      </c>
      <c r="D944" s="39">
        <v>108.92079041595176</v>
      </c>
      <c r="E944" s="39">
        <v>78.792649723666088</v>
      </c>
      <c r="F944" s="39">
        <v>96.278427408110872</v>
      </c>
      <c r="G944" s="39">
        <v>99.547096193626288</v>
      </c>
      <c r="H944" s="39">
        <v>112.26755701380327</v>
      </c>
      <c r="I944" s="39">
        <v>71.794992955286688</v>
      </c>
      <c r="J944" s="39">
        <v>99.287505069627429</v>
      </c>
      <c r="K944" s="39">
        <v>80.612466714600799</v>
      </c>
      <c r="L944" s="40">
        <v>105.90206844733996</v>
      </c>
      <c r="M944" s="40">
        <v>982.29545282778201</v>
      </c>
    </row>
    <row r="945" spans="2:13" x14ac:dyDescent="0.35">
      <c r="B945" s="37">
        <v>942</v>
      </c>
      <c r="C945" s="39">
        <v>106.50453320739767</v>
      </c>
      <c r="D945" s="39">
        <v>115.09900746371873</v>
      </c>
      <c r="E945" s="39">
        <v>97.050344692610537</v>
      </c>
      <c r="F945" s="39">
        <v>95.403212405705943</v>
      </c>
      <c r="G945" s="39">
        <v>112.20756420025899</v>
      </c>
      <c r="H945" s="39">
        <v>98.931960957132461</v>
      </c>
      <c r="I945" s="39">
        <v>79.631288344307833</v>
      </c>
      <c r="J945" s="39">
        <v>65.46272824816981</v>
      </c>
      <c r="K945" s="39">
        <v>72.18779032895209</v>
      </c>
      <c r="L945" s="40">
        <v>111.51677434461581</v>
      </c>
      <c r="M945" s="40">
        <v>953.99520419286978</v>
      </c>
    </row>
    <row r="946" spans="2:13" x14ac:dyDescent="0.35">
      <c r="B946" s="37">
        <v>943</v>
      </c>
      <c r="C946" s="39">
        <v>96.497769554629301</v>
      </c>
      <c r="D946" s="39">
        <v>147.80635963010101</v>
      </c>
      <c r="E946" s="39">
        <v>100.735273947998</v>
      </c>
      <c r="F946" s="39">
        <v>92.803728107702781</v>
      </c>
      <c r="G946" s="39">
        <v>95.298848483854101</v>
      </c>
      <c r="H946" s="39">
        <v>133.70706282555599</v>
      </c>
      <c r="I946" s="39">
        <v>117.81294805767401</v>
      </c>
      <c r="J946" s="39">
        <v>96.152114226547923</v>
      </c>
      <c r="K946" s="39">
        <v>105.24518747924604</v>
      </c>
      <c r="L946" s="40">
        <v>94.499899398555755</v>
      </c>
      <c r="M946" s="40">
        <v>1080.559191711865</v>
      </c>
    </row>
    <row r="947" spans="2:13" x14ac:dyDescent="0.35">
      <c r="B947" s="37">
        <v>944</v>
      </c>
      <c r="C947" s="39">
        <v>119.69616593032065</v>
      </c>
      <c r="D947" s="39">
        <v>103.41839992719716</v>
      </c>
      <c r="E947" s="39">
        <v>87.40574661839031</v>
      </c>
      <c r="F947" s="39">
        <v>95.478993546904277</v>
      </c>
      <c r="G947" s="39">
        <v>87.581774688590102</v>
      </c>
      <c r="H947" s="39">
        <v>136.7205608943072</v>
      </c>
      <c r="I947" s="39">
        <v>81.255003134788168</v>
      </c>
      <c r="J947" s="39">
        <v>108.26679603283161</v>
      </c>
      <c r="K947" s="39">
        <v>71.634611158382683</v>
      </c>
      <c r="L947" s="40">
        <v>105.02021151499171</v>
      </c>
      <c r="M947" s="40">
        <v>996.47826344670375</v>
      </c>
    </row>
    <row r="948" spans="2:13" x14ac:dyDescent="0.35">
      <c r="B948" s="37">
        <v>945</v>
      </c>
      <c r="C948" s="39">
        <v>90.845674192307484</v>
      </c>
      <c r="D948" s="39">
        <v>123.4381869001795</v>
      </c>
      <c r="E948" s="39">
        <v>94.490253853018203</v>
      </c>
      <c r="F948" s="39">
        <v>123.06839942307435</v>
      </c>
      <c r="G948" s="39">
        <v>70.401583921834387</v>
      </c>
      <c r="H948" s="39">
        <v>89.626569882631983</v>
      </c>
      <c r="I948" s="39">
        <v>122.98012873408193</v>
      </c>
      <c r="J948" s="39">
        <v>51.549928044324901</v>
      </c>
      <c r="K948" s="39">
        <v>116.94348445434356</v>
      </c>
      <c r="L948" s="40">
        <v>94.146548052550955</v>
      </c>
      <c r="M948" s="40">
        <v>977.49075745834739</v>
      </c>
    </row>
    <row r="949" spans="2:13" x14ac:dyDescent="0.35">
      <c r="B949" s="37">
        <v>946</v>
      </c>
      <c r="C949" s="39">
        <v>62.478742655502273</v>
      </c>
      <c r="D949" s="39">
        <v>105.19723721561273</v>
      </c>
      <c r="E949" s="39">
        <v>94.199965897210532</v>
      </c>
      <c r="F949" s="39">
        <v>81.954715961252504</v>
      </c>
      <c r="G949" s="39">
        <v>95.842340735962722</v>
      </c>
      <c r="H949" s="39">
        <v>91.010398327635869</v>
      </c>
      <c r="I949" s="39">
        <v>109.02671868019506</v>
      </c>
      <c r="J949" s="39">
        <v>103.76365136049203</v>
      </c>
      <c r="K949" s="39">
        <v>108.21504973285596</v>
      </c>
      <c r="L949" s="40">
        <v>87.539409584281287</v>
      </c>
      <c r="M949" s="40">
        <v>939.22823015100096</v>
      </c>
    </row>
    <row r="950" spans="2:13" x14ac:dyDescent="0.35">
      <c r="B950" s="37">
        <v>947</v>
      </c>
      <c r="C950" s="39">
        <v>103.95098122657409</v>
      </c>
      <c r="D950" s="39">
        <v>136.29392579303865</v>
      </c>
      <c r="E950" s="39">
        <v>99.51977753287656</v>
      </c>
      <c r="F950" s="39">
        <v>112.90101446575262</v>
      </c>
      <c r="G950" s="39">
        <v>55.154170072677466</v>
      </c>
      <c r="H950" s="39">
        <v>52.951559808632815</v>
      </c>
      <c r="I950" s="39">
        <v>94.96545757786896</v>
      </c>
      <c r="J950" s="39">
        <v>102.58476034334396</v>
      </c>
      <c r="K950" s="39">
        <v>118.10993052710775</v>
      </c>
      <c r="L950" s="40">
        <v>102.97742824688703</v>
      </c>
      <c r="M950" s="40">
        <v>979.40900559475995</v>
      </c>
    </row>
    <row r="951" spans="2:13" x14ac:dyDescent="0.35">
      <c r="B951" s="37">
        <v>948</v>
      </c>
      <c r="C951" s="39">
        <v>89.743165845416058</v>
      </c>
      <c r="D951" s="39">
        <v>165.1486089426221</v>
      </c>
      <c r="E951" s="39">
        <v>102.94039960643008</v>
      </c>
      <c r="F951" s="39">
        <v>85.078721936610052</v>
      </c>
      <c r="G951" s="39">
        <v>101.4698012660135</v>
      </c>
      <c r="H951" s="39">
        <v>112.23754118074658</v>
      </c>
      <c r="I951" s="39">
        <v>90.062609688374337</v>
      </c>
      <c r="J951" s="39">
        <v>124.24291091690482</v>
      </c>
      <c r="K951" s="39">
        <v>128.34926426445341</v>
      </c>
      <c r="L951" s="40">
        <v>66.605536461379188</v>
      </c>
      <c r="M951" s="40">
        <v>1065.8785601089501</v>
      </c>
    </row>
    <row r="952" spans="2:13" x14ac:dyDescent="0.35">
      <c r="B952" s="37">
        <v>949</v>
      </c>
      <c r="C952" s="39">
        <v>108.05514980014155</v>
      </c>
      <c r="D952" s="39">
        <v>117.96481533053216</v>
      </c>
      <c r="E952" s="39">
        <v>99.045965844522783</v>
      </c>
      <c r="F952" s="39">
        <v>119.33520336217182</v>
      </c>
      <c r="G952" s="39">
        <v>145.53531020339261</v>
      </c>
      <c r="H952" s="39">
        <v>92.160280111793128</v>
      </c>
      <c r="I952" s="39">
        <v>102.65393684606364</v>
      </c>
      <c r="J952" s="39">
        <v>117.53661234277969</v>
      </c>
      <c r="K952" s="39">
        <v>100.09785131995568</v>
      </c>
      <c r="L952" s="40">
        <v>133.537779898141</v>
      </c>
      <c r="M952" s="40">
        <v>1135.922905059494</v>
      </c>
    </row>
    <row r="953" spans="2:13" x14ac:dyDescent="0.35">
      <c r="B953" s="37">
        <v>950</v>
      </c>
      <c r="C953" s="39">
        <v>122.77256178485645</v>
      </c>
      <c r="D953" s="39">
        <v>62.278540991656527</v>
      </c>
      <c r="E953" s="39">
        <v>96.758276457364587</v>
      </c>
      <c r="F953" s="39">
        <v>97.355289481842135</v>
      </c>
      <c r="G953" s="39">
        <v>96.809346334676817</v>
      </c>
      <c r="H953" s="39">
        <v>88.921615135515708</v>
      </c>
      <c r="I953" s="39">
        <v>106.12150329327379</v>
      </c>
      <c r="J953" s="39">
        <v>139.96869269174985</v>
      </c>
      <c r="K953" s="39">
        <v>76.4135511819117</v>
      </c>
      <c r="L953" s="40">
        <v>101.17753408895702</v>
      </c>
      <c r="M953" s="40">
        <v>988.57691144180467</v>
      </c>
    </row>
    <row r="954" spans="2:13" x14ac:dyDescent="0.35">
      <c r="B954" s="37">
        <v>951</v>
      </c>
      <c r="C954" s="39">
        <v>99.360388559969167</v>
      </c>
      <c r="D954" s="39">
        <v>91.691747885355184</v>
      </c>
      <c r="E954" s="39">
        <v>108.62612155717528</v>
      </c>
      <c r="F954" s="39">
        <v>124.37542622632971</v>
      </c>
      <c r="G954" s="39">
        <v>111.54589130109647</v>
      </c>
      <c r="H954" s="39">
        <v>68.561258677170585</v>
      </c>
      <c r="I954" s="39">
        <v>90.275348193338544</v>
      </c>
      <c r="J954" s="39">
        <v>144.31015481536156</v>
      </c>
      <c r="K954" s="39">
        <v>99.906699956477183</v>
      </c>
      <c r="L954" s="40">
        <v>116.64293777798622</v>
      </c>
      <c r="M954" s="40">
        <v>1055.29597495026</v>
      </c>
    </row>
    <row r="955" spans="2:13" x14ac:dyDescent="0.35">
      <c r="B955" s="37">
        <v>952</v>
      </c>
      <c r="C955" s="39">
        <v>121.49387442792214</v>
      </c>
      <c r="D955" s="39">
        <v>122.2292289963827</v>
      </c>
      <c r="E955" s="39">
        <v>132.25918437117315</v>
      </c>
      <c r="F955" s="39">
        <v>85.852952531451493</v>
      </c>
      <c r="G955" s="39">
        <v>127.88986069772291</v>
      </c>
      <c r="H955" s="39">
        <v>98.017504847432548</v>
      </c>
      <c r="I955" s="39">
        <v>73.273774267066486</v>
      </c>
      <c r="J955" s="39">
        <v>116.31795638629558</v>
      </c>
      <c r="K955" s="39">
        <v>111.25626673587291</v>
      </c>
      <c r="L955" s="40">
        <v>92.323512552149225</v>
      </c>
      <c r="M955" s="40">
        <v>1080.9141158134692</v>
      </c>
    </row>
    <row r="956" spans="2:13" x14ac:dyDescent="0.35">
      <c r="B956" s="37">
        <v>953</v>
      </c>
      <c r="C956" s="39">
        <v>159.88913595408249</v>
      </c>
      <c r="D956" s="39">
        <v>104.74390187449484</v>
      </c>
      <c r="E956" s="39">
        <v>115.0099421473694</v>
      </c>
      <c r="F956" s="39">
        <v>96.651388464966445</v>
      </c>
      <c r="G956" s="39">
        <v>99.715535425198482</v>
      </c>
      <c r="H956" s="39">
        <v>98.443342957444472</v>
      </c>
      <c r="I956" s="39">
        <v>87.678316002271856</v>
      </c>
      <c r="J956" s="39">
        <v>105.52904306931882</v>
      </c>
      <c r="K956" s="39">
        <v>90.840345397021068</v>
      </c>
      <c r="L956" s="40">
        <v>103.14425421004178</v>
      </c>
      <c r="M956" s="40">
        <v>1061.6452055022098</v>
      </c>
    </row>
    <row r="957" spans="2:13" x14ac:dyDescent="0.35">
      <c r="B957" s="37">
        <v>954</v>
      </c>
      <c r="C957" s="39">
        <v>121.41430224099251</v>
      </c>
      <c r="D957" s="39">
        <v>57.267806248906048</v>
      </c>
      <c r="E957" s="39">
        <v>127.14737101793024</v>
      </c>
      <c r="F957" s="39">
        <v>162.35694300574045</v>
      </c>
      <c r="G957" s="39">
        <v>105.63531647835269</v>
      </c>
      <c r="H957" s="39">
        <v>98.694652443362642</v>
      </c>
      <c r="I957" s="39">
        <v>85.629075751443537</v>
      </c>
      <c r="J957" s="39">
        <v>116.5315009442195</v>
      </c>
      <c r="K957" s="39">
        <v>92.677971535727409</v>
      </c>
      <c r="L957" s="40">
        <v>96.030257001609485</v>
      </c>
      <c r="M957" s="40">
        <v>1063.3851966682846</v>
      </c>
    </row>
    <row r="958" spans="2:13" x14ac:dyDescent="0.35">
      <c r="B958" s="37">
        <v>955</v>
      </c>
      <c r="C958" s="39">
        <v>143.52220490714748</v>
      </c>
      <c r="D958" s="39">
        <v>111.33701875301202</v>
      </c>
      <c r="E958" s="39">
        <v>93.188436177529013</v>
      </c>
      <c r="F958" s="39">
        <v>89.001537941226459</v>
      </c>
      <c r="G958" s="39">
        <v>125.61360444964396</v>
      </c>
      <c r="H958" s="39">
        <v>79.879946228475475</v>
      </c>
      <c r="I958" s="39">
        <v>131.76902479092931</v>
      </c>
      <c r="J958" s="39">
        <v>99.510671008949814</v>
      </c>
      <c r="K958" s="39">
        <v>82.965367452803378</v>
      </c>
      <c r="L958" s="40">
        <v>87.911958765616703</v>
      </c>
      <c r="M958" s="40">
        <v>1044.6997704753335</v>
      </c>
    </row>
    <row r="959" spans="2:13" x14ac:dyDescent="0.35">
      <c r="B959" s="37">
        <v>956</v>
      </c>
      <c r="C959" s="39">
        <v>125.00632251090555</v>
      </c>
      <c r="D959" s="39">
        <v>66.389947955873509</v>
      </c>
      <c r="E959" s="39">
        <v>107.70703514470615</v>
      </c>
      <c r="F959" s="39">
        <v>88.547160867083065</v>
      </c>
      <c r="G959" s="39">
        <v>121.4440938062388</v>
      </c>
      <c r="H959" s="39">
        <v>91.55144092948683</v>
      </c>
      <c r="I959" s="39">
        <v>100.98139074842861</v>
      </c>
      <c r="J959" s="39">
        <v>77.063810684336431</v>
      </c>
      <c r="K959" s="39">
        <v>94.528824421248643</v>
      </c>
      <c r="L959" s="40">
        <v>71.472290676153335</v>
      </c>
      <c r="M959" s="40">
        <v>944.69231774446075</v>
      </c>
    </row>
    <row r="960" spans="2:13" x14ac:dyDescent="0.35">
      <c r="B960" s="37">
        <v>957</v>
      </c>
      <c r="C960" s="39">
        <v>81.645452268439897</v>
      </c>
      <c r="D960" s="39">
        <v>123.24653409493882</v>
      </c>
      <c r="E960" s="39">
        <v>119.01611485525855</v>
      </c>
      <c r="F960" s="39">
        <v>72.463707316025747</v>
      </c>
      <c r="G960" s="39">
        <v>84.921581968262785</v>
      </c>
      <c r="H960" s="39">
        <v>112.04635228518643</v>
      </c>
      <c r="I960" s="39">
        <v>104.14825032607773</v>
      </c>
      <c r="J960" s="39">
        <v>76.58449037802113</v>
      </c>
      <c r="K960" s="39">
        <v>117.16455745028684</v>
      </c>
      <c r="L960" s="40">
        <v>117.11094462024791</v>
      </c>
      <c r="M960" s="40">
        <v>1008.3479855627457</v>
      </c>
    </row>
    <row r="961" spans="2:13" x14ac:dyDescent="0.35">
      <c r="B961" s="37">
        <v>958</v>
      </c>
      <c r="C961" s="39">
        <v>107.57992813504424</v>
      </c>
      <c r="D961" s="39">
        <v>100.75349822053903</v>
      </c>
      <c r="E961" s="39">
        <v>154.08228731059756</v>
      </c>
      <c r="F961" s="39">
        <v>79.779107142626302</v>
      </c>
      <c r="G961" s="39">
        <v>106.12150329327379</v>
      </c>
      <c r="H961" s="39">
        <v>97.262986732438137</v>
      </c>
      <c r="I961" s="39">
        <v>103.09324478313475</v>
      </c>
      <c r="J961" s="39">
        <v>97.558055285796854</v>
      </c>
      <c r="K961" s="39">
        <v>85.55611598070783</v>
      </c>
      <c r="L961" s="40">
        <v>85.807059695565968</v>
      </c>
      <c r="M961" s="40">
        <v>1017.5937865797245</v>
      </c>
    </row>
    <row r="962" spans="2:13" x14ac:dyDescent="0.35">
      <c r="B962" s="37">
        <v>959</v>
      </c>
      <c r="C962" s="39">
        <v>84.400188307077087</v>
      </c>
      <c r="D962" s="39">
        <v>104.34141898581194</v>
      </c>
      <c r="E962" s="39">
        <v>92.277680971640322</v>
      </c>
      <c r="F962" s="39">
        <v>122.46120441353796</v>
      </c>
      <c r="G962" s="39">
        <v>78.365878711414766</v>
      </c>
      <c r="H962" s="39">
        <v>103.39513010104693</v>
      </c>
      <c r="I962" s="39">
        <v>25.647783825940746</v>
      </c>
      <c r="J962" s="39">
        <v>96.92066149729061</v>
      </c>
      <c r="K962" s="39">
        <v>80.357158278942194</v>
      </c>
      <c r="L962" s="40">
        <v>81.000959566686433</v>
      </c>
      <c r="M962" s="40">
        <v>869.16806465938907</v>
      </c>
    </row>
    <row r="963" spans="2:13" x14ac:dyDescent="0.35">
      <c r="B963" s="37">
        <v>960</v>
      </c>
      <c r="C963" s="39">
        <v>108.50068042254291</v>
      </c>
      <c r="D963" s="39">
        <v>112.38197470525463</v>
      </c>
      <c r="E963" s="39">
        <v>92.96907909780397</v>
      </c>
      <c r="F963" s="39">
        <v>97.714472159816594</v>
      </c>
      <c r="G963" s="39">
        <v>69.13919403603434</v>
      </c>
      <c r="H963" s="39">
        <v>97.934933579894448</v>
      </c>
      <c r="I963" s="39">
        <v>52.426200189143522</v>
      </c>
      <c r="J963" s="39">
        <v>90.888270319273246</v>
      </c>
      <c r="K963" s="39">
        <v>93.961522976909777</v>
      </c>
      <c r="L963" s="40">
        <v>56.25795256621015</v>
      </c>
      <c r="M963" s="40">
        <v>872.17428005288366</v>
      </c>
    </row>
    <row r="964" spans="2:13" x14ac:dyDescent="0.35">
      <c r="B964" s="37">
        <v>961</v>
      </c>
      <c r="C964" s="39">
        <v>89.408668673802993</v>
      </c>
      <c r="D964" s="39">
        <v>121.12923094786363</v>
      </c>
      <c r="E964" s="39">
        <v>109.96478240757858</v>
      </c>
      <c r="F964" s="39">
        <v>113.72567905799423</v>
      </c>
      <c r="G964" s="39">
        <v>103.00057909888177</v>
      </c>
      <c r="H964" s="39">
        <v>135.9105378534251</v>
      </c>
      <c r="I964" s="39">
        <v>101.4469516915554</v>
      </c>
      <c r="J964" s="39">
        <v>82.696835807251361</v>
      </c>
      <c r="K964" s="39">
        <v>113.88673837153652</v>
      </c>
      <c r="L964" s="40">
        <v>96.851107019575721</v>
      </c>
      <c r="M964" s="40">
        <v>1068.0211109294653</v>
      </c>
    </row>
    <row r="965" spans="2:13" x14ac:dyDescent="0.35">
      <c r="B965" s="37">
        <v>962</v>
      </c>
      <c r="C965" s="39">
        <v>89.052784028948722</v>
      </c>
      <c r="D965" s="39">
        <v>136.38411405689473</v>
      </c>
      <c r="E965" s="39">
        <v>114.02950401847447</v>
      </c>
      <c r="F965" s="39">
        <v>98.402185090712806</v>
      </c>
      <c r="G965" s="39">
        <v>120.39658077396201</v>
      </c>
      <c r="H965" s="39">
        <v>115.71998430843222</v>
      </c>
      <c r="I965" s="39">
        <v>104.92477162667502</v>
      </c>
      <c r="J965" s="39">
        <v>95.184773950877414</v>
      </c>
      <c r="K965" s="39">
        <v>70.223384729599729</v>
      </c>
      <c r="L965" s="40">
        <v>86.999922905432712</v>
      </c>
      <c r="M965" s="40">
        <v>1031.3180054900099</v>
      </c>
    </row>
    <row r="966" spans="2:13" x14ac:dyDescent="0.35">
      <c r="B966" s="37">
        <v>963</v>
      </c>
      <c r="C966" s="39">
        <v>93.406570700838941</v>
      </c>
      <c r="D966" s="39">
        <v>96.869660544841437</v>
      </c>
      <c r="E966" s="39">
        <v>81.954715961252504</v>
      </c>
      <c r="F966" s="39">
        <v>107.25155196337457</v>
      </c>
      <c r="G966" s="39">
        <v>92.9940692236069</v>
      </c>
      <c r="H966" s="39">
        <v>52.729278068560248</v>
      </c>
      <c r="I966" s="39">
        <v>106.58848551062809</v>
      </c>
      <c r="J966" s="39">
        <v>45.082973875777903</v>
      </c>
      <c r="K966" s="39">
        <v>93.638284006716361</v>
      </c>
      <c r="L966" s="40">
        <v>156.29434451671096</v>
      </c>
      <c r="M966" s="40">
        <v>926.80993437230813</v>
      </c>
    </row>
    <row r="967" spans="2:13" x14ac:dyDescent="0.35">
      <c r="B967" s="37">
        <v>964</v>
      </c>
      <c r="C967" s="39">
        <v>77.968290859750525</v>
      </c>
      <c r="D967" s="39">
        <v>97.590277075756575</v>
      </c>
      <c r="E967" s="39">
        <v>119.8841906693994</v>
      </c>
      <c r="F967" s="39">
        <v>116.85279544043195</v>
      </c>
      <c r="G967" s="39">
        <v>109.99768882398082</v>
      </c>
      <c r="H967" s="39">
        <v>91.468005821905237</v>
      </c>
      <c r="I967" s="39">
        <v>128.03076641812032</v>
      </c>
      <c r="J967" s="39">
        <v>90.073558940407693</v>
      </c>
      <c r="K967" s="39">
        <v>45.78270488240581</v>
      </c>
      <c r="L967" s="40">
        <v>117.23372584649464</v>
      </c>
      <c r="M967" s="40">
        <v>994.88200477865303</v>
      </c>
    </row>
    <row r="968" spans="2:13" x14ac:dyDescent="0.35">
      <c r="B968" s="37">
        <v>965</v>
      </c>
      <c r="C968" s="39">
        <v>100.54397152768304</v>
      </c>
      <c r="D968" s="39">
        <v>117.46625308861535</v>
      </c>
      <c r="E968" s="39">
        <v>124.18307644089974</v>
      </c>
      <c r="F968" s="39">
        <v>88.651423698029646</v>
      </c>
      <c r="G968" s="39">
        <v>43.375917178682315</v>
      </c>
      <c r="H968" s="39">
        <v>89.313117619907047</v>
      </c>
      <c r="I968" s="39">
        <v>79.556862015097707</v>
      </c>
      <c r="J968" s="39">
        <v>124.12348848625587</v>
      </c>
      <c r="K968" s="39">
        <v>84.144799783170313</v>
      </c>
      <c r="L968" s="40">
        <v>108.14274137306961</v>
      </c>
      <c r="M968" s="40">
        <v>959.50165121141072</v>
      </c>
    </row>
    <row r="969" spans="2:13" x14ac:dyDescent="0.35">
      <c r="B969" s="37">
        <v>966</v>
      </c>
      <c r="C969" s="39">
        <v>103.08397367501748</v>
      </c>
      <c r="D969" s="39">
        <v>76.077297725088528</v>
      </c>
      <c r="E969" s="39">
        <v>95.59248050131994</v>
      </c>
      <c r="F969" s="39">
        <v>75.757089083095181</v>
      </c>
      <c r="G969" s="39">
        <v>126.06985165704013</v>
      </c>
      <c r="H969" s="39">
        <v>82.400608810231716</v>
      </c>
      <c r="I969" s="39">
        <v>101.50179565368219</v>
      </c>
      <c r="J969" s="39">
        <v>80.38375510265378</v>
      </c>
      <c r="K969" s="39">
        <v>105.13018288043295</v>
      </c>
      <c r="L969" s="40">
        <v>82.518135802089034</v>
      </c>
      <c r="M969" s="40">
        <v>928.51517089065101</v>
      </c>
    </row>
    <row r="970" spans="2:13" x14ac:dyDescent="0.35">
      <c r="B970" s="37">
        <v>967</v>
      </c>
      <c r="C970" s="39">
        <v>97.562658992934544</v>
      </c>
      <c r="D970" s="39">
        <v>101.38755631664317</v>
      </c>
      <c r="E970" s="39">
        <v>101.35558206243657</v>
      </c>
      <c r="F970" s="39">
        <v>115.10587541739436</v>
      </c>
      <c r="G970" s="39">
        <v>122.08343939567415</v>
      </c>
      <c r="H970" s="39">
        <v>111.05552395803338</v>
      </c>
      <c r="I970" s="39">
        <v>127.38539200070802</v>
      </c>
      <c r="J970" s="39">
        <v>98.863532665954395</v>
      </c>
      <c r="K970" s="39">
        <v>115.31304567189146</v>
      </c>
      <c r="L970" s="40">
        <v>103.11179006473691</v>
      </c>
      <c r="M970" s="40">
        <v>1093.224396546407</v>
      </c>
    </row>
    <row r="971" spans="2:13" x14ac:dyDescent="0.35">
      <c r="B971" s="37">
        <v>968</v>
      </c>
      <c r="C971" s="39">
        <v>88.587760108122581</v>
      </c>
      <c r="D971" s="39">
        <v>78.183659993941305</v>
      </c>
      <c r="E971" s="39">
        <v>105.07277742610732</v>
      </c>
      <c r="F971" s="39">
        <v>95.658581014188087</v>
      </c>
      <c r="G971" s="39">
        <v>88.2551795007181</v>
      </c>
      <c r="H971" s="39">
        <v>88.436621780273782</v>
      </c>
      <c r="I971" s="39">
        <v>129.24907048675007</v>
      </c>
      <c r="J971" s="39">
        <v>121.32527014875303</v>
      </c>
      <c r="K971" s="39">
        <v>111.7565735597272</v>
      </c>
      <c r="L971" s="40">
        <v>121.80615970339676</v>
      </c>
      <c r="M971" s="40">
        <v>1028.3316537219782</v>
      </c>
    </row>
    <row r="972" spans="2:13" x14ac:dyDescent="0.35">
      <c r="B972" s="37">
        <v>969</v>
      </c>
      <c r="C972" s="39">
        <v>91.90365932524503</v>
      </c>
      <c r="D972" s="39">
        <v>94.136828947840115</v>
      </c>
      <c r="E972" s="39">
        <v>115.32693580476834</v>
      </c>
      <c r="F972" s="39">
        <v>108.75206520060087</v>
      </c>
      <c r="G972" s="39">
        <v>112.24354123339948</v>
      </c>
      <c r="H972" s="39">
        <v>123.95793397583903</v>
      </c>
      <c r="I972" s="39">
        <v>179.16917316514423</v>
      </c>
      <c r="J972" s="39">
        <v>81.645452268439897</v>
      </c>
      <c r="K972" s="39">
        <v>67.891987428847173</v>
      </c>
      <c r="L972" s="40">
        <v>60.814847438223879</v>
      </c>
      <c r="M972" s="40">
        <v>1035.8424247883481</v>
      </c>
    </row>
    <row r="973" spans="2:13" x14ac:dyDescent="0.35">
      <c r="B973" s="37">
        <v>970</v>
      </c>
      <c r="C973" s="39">
        <v>64.958547927068366</v>
      </c>
      <c r="D973" s="39">
        <v>67.697293768741304</v>
      </c>
      <c r="E973" s="39">
        <v>96.455819040200808</v>
      </c>
      <c r="F973" s="39">
        <v>98.351866827121469</v>
      </c>
      <c r="G973" s="39">
        <v>80.9582406264214</v>
      </c>
      <c r="H973" s="39">
        <v>81.413931218698281</v>
      </c>
      <c r="I973" s="39">
        <v>108.69427797004337</v>
      </c>
      <c r="J973" s="39">
        <v>87.935790103508523</v>
      </c>
      <c r="K973" s="39">
        <v>101.53836793675325</v>
      </c>
      <c r="L973" s="40">
        <v>91.316217296379207</v>
      </c>
      <c r="M973" s="40">
        <v>879.32035271493612</v>
      </c>
    </row>
    <row r="974" spans="2:13" x14ac:dyDescent="0.35">
      <c r="B974" s="37">
        <v>971</v>
      </c>
      <c r="C974" s="39">
        <v>99.25105793726523</v>
      </c>
      <c r="D974" s="39">
        <v>160.81364416460372</v>
      </c>
      <c r="E974" s="39">
        <v>88.454108698903553</v>
      </c>
      <c r="F974" s="39">
        <v>64.002036299699085</v>
      </c>
      <c r="G974" s="39">
        <v>74.77701992891167</v>
      </c>
      <c r="H974" s="39">
        <v>94.673191664928297</v>
      </c>
      <c r="I974" s="39">
        <v>93.153621548809554</v>
      </c>
      <c r="J974" s="39">
        <v>88.500679140085907</v>
      </c>
      <c r="K974" s="39">
        <v>90.920177648876134</v>
      </c>
      <c r="L974" s="40">
        <v>98.012918940554499</v>
      </c>
      <c r="M974" s="40">
        <v>952.5584559726376</v>
      </c>
    </row>
    <row r="975" spans="2:13" x14ac:dyDescent="0.35">
      <c r="B975" s="37">
        <v>972</v>
      </c>
      <c r="C975" s="39">
        <v>113.59771159603966</v>
      </c>
      <c r="D975" s="39">
        <v>109.68663800976992</v>
      </c>
      <c r="E975" s="39">
        <v>88.048659865569405</v>
      </c>
      <c r="F975" s="39">
        <v>108.26679603283161</v>
      </c>
      <c r="G975" s="39">
        <v>128.47880655192901</v>
      </c>
      <c r="H975" s="39">
        <v>103.97443427531974</v>
      </c>
      <c r="I975" s="39">
        <v>97.022571753112999</v>
      </c>
      <c r="J975" s="39">
        <v>55.805664445992441</v>
      </c>
      <c r="K975" s="39">
        <v>136.41432377865547</v>
      </c>
      <c r="L975" s="40">
        <v>98.347291648987024</v>
      </c>
      <c r="M975" s="40">
        <v>1039.6428979582072</v>
      </c>
    </row>
    <row r="976" spans="2:13" x14ac:dyDescent="0.35">
      <c r="B976" s="37">
        <v>973</v>
      </c>
      <c r="C976" s="39">
        <v>86.64332892301826</v>
      </c>
      <c r="D976" s="39">
        <v>87.209904693671831</v>
      </c>
      <c r="E976" s="39">
        <v>110.6756228775034</v>
      </c>
      <c r="F976" s="39">
        <v>91.857258626930403</v>
      </c>
      <c r="G976" s="39">
        <v>95.079995865845206</v>
      </c>
      <c r="H976" s="39">
        <v>79.102808577547407</v>
      </c>
      <c r="I976" s="39">
        <v>73.316613818163219</v>
      </c>
      <c r="J976" s="39">
        <v>86.427789520850851</v>
      </c>
      <c r="K976" s="39">
        <v>105.02498804810588</v>
      </c>
      <c r="L976" s="40">
        <v>109.01610916821679</v>
      </c>
      <c r="M976" s="40">
        <v>924.35442011985322</v>
      </c>
    </row>
    <row r="977" spans="2:13" x14ac:dyDescent="0.35">
      <c r="B977" s="37">
        <v>974</v>
      </c>
      <c r="C977" s="39">
        <v>102.41892816206551</v>
      </c>
      <c r="D977" s="39">
        <v>105.23559377712527</v>
      </c>
      <c r="E977" s="39">
        <v>87.726435141434465</v>
      </c>
      <c r="F977" s="39">
        <v>131.76902479092931</v>
      </c>
      <c r="G977" s="39">
        <v>77.129477448314148</v>
      </c>
      <c r="H977" s="39">
        <v>102.50641770075633</v>
      </c>
      <c r="I977" s="39">
        <v>40.54665133604707</v>
      </c>
      <c r="J977" s="39">
        <v>93.08888302638988</v>
      </c>
      <c r="K977" s="39">
        <v>93.465856357108407</v>
      </c>
      <c r="L977" s="40">
        <v>90.663955016998983</v>
      </c>
      <c r="M977" s="40">
        <v>924.55122275716951</v>
      </c>
    </row>
    <row r="978" spans="2:13" x14ac:dyDescent="0.35">
      <c r="B978" s="37">
        <v>975</v>
      </c>
      <c r="C978" s="39">
        <v>115.62096369131835</v>
      </c>
      <c r="D978" s="39">
        <v>83.259929862014729</v>
      </c>
      <c r="E978" s="39">
        <v>150.92871976539092</v>
      </c>
      <c r="F978" s="39">
        <v>74.981024027734918</v>
      </c>
      <c r="G978" s="39">
        <v>58.478303267261474</v>
      </c>
      <c r="H978" s="39">
        <v>109.94834389488938</v>
      </c>
      <c r="I978" s="39">
        <v>160.11338458353626</v>
      </c>
      <c r="J978" s="39">
        <v>111.44703512282392</v>
      </c>
      <c r="K978" s="39">
        <v>143.35995127766668</v>
      </c>
      <c r="L978" s="40">
        <v>69.878011532073486</v>
      </c>
      <c r="M978" s="40">
        <v>1078.01566702471</v>
      </c>
    </row>
    <row r="979" spans="2:13" x14ac:dyDescent="0.35">
      <c r="B979" s="37">
        <v>976</v>
      </c>
      <c r="C979" s="39">
        <v>103.32536269166246</v>
      </c>
      <c r="D979" s="39">
        <v>80.250334573842551</v>
      </c>
      <c r="E979" s="39">
        <v>84.498589776734761</v>
      </c>
      <c r="F979" s="39">
        <v>105.41819131750265</v>
      </c>
      <c r="G979" s="39">
        <v>130.88031182092413</v>
      </c>
      <c r="H979" s="39">
        <v>93.932237628576345</v>
      </c>
      <c r="I979" s="39">
        <v>120.71589748459921</v>
      </c>
      <c r="J979" s="39">
        <v>83.468499055780498</v>
      </c>
      <c r="K979" s="39">
        <v>90.024253147585171</v>
      </c>
      <c r="L979" s="40">
        <v>112.62474156728283</v>
      </c>
      <c r="M979" s="40">
        <v>1005.1384190644906</v>
      </c>
    </row>
    <row r="980" spans="2:13" x14ac:dyDescent="0.35">
      <c r="B980" s="37">
        <v>977</v>
      </c>
      <c r="C980" s="39">
        <v>89.171959149139639</v>
      </c>
      <c r="D980" s="39">
        <v>105.51939363492139</v>
      </c>
      <c r="E980" s="39">
        <v>128.57679126003154</v>
      </c>
      <c r="F980" s="39">
        <v>65.119970992142811</v>
      </c>
      <c r="G980" s="39">
        <v>127.93666618828647</v>
      </c>
      <c r="H980" s="39">
        <v>108.40172224822288</v>
      </c>
      <c r="I980" s="39">
        <v>125.14613433941217</v>
      </c>
      <c r="J980" s="39">
        <v>87.539409584281287</v>
      </c>
      <c r="K980" s="39">
        <v>92.364201400046284</v>
      </c>
      <c r="L980" s="40">
        <v>106.69738965050676</v>
      </c>
      <c r="M980" s="40">
        <v>1036.4736384469911</v>
      </c>
    </row>
    <row r="981" spans="2:13" x14ac:dyDescent="0.35">
      <c r="B981" s="37">
        <v>978</v>
      </c>
      <c r="C981" s="39">
        <v>110.85069813062393</v>
      </c>
      <c r="D981" s="39">
        <v>130.84132933973987</v>
      </c>
      <c r="E981" s="39">
        <v>83.667395550673376</v>
      </c>
      <c r="F981" s="39">
        <v>77.843841002909372</v>
      </c>
      <c r="G981" s="39">
        <v>87.521229014575908</v>
      </c>
      <c r="H981" s="39">
        <v>124.79291636572195</v>
      </c>
      <c r="I981" s="39">
        <v>94.369519328024339</v>
      </c>
      <c r="J981" s="39">
        <v>85.071915744380505</v>
      </c>
      <c r="K981" s="39">
        <v>117.14922306876637</v>
      </c>
      <c r="L981" s="40">
        <v>69.896417293080361</v>
      </c>
      <c r="M981" s="40">
        <v>982.00448483849596</v>
      </c>
    </row>
    <row r="982" spans="2:13" x14ac:dyDescent="0.35">
      <c r="B982" s="37">
        <v>979</v>
      </c>
      <c r="C982" s="39">
        <v>92.160280111793128</v>
      </c>
      <c r="D982" s="39">
        <v>113.0062832905902</v>
      </c>
      <c r="E982" s="39">
        <v>110.05811963506565</v>
      </c>
      <c r="F982" s="39">
        <v>95.710466344074163</v>
      </c>
      <c r="G982" s="39">
        <v>134.85332689429316</v>
      </c>
      <c r="H982" s="39">
        <v>88.131483053473787</v>
      </c>
      <c r="I982" s="39">
        <v>118.89695948348709</v>
      </c>
      <c r="J982" s="39">
        <v>102.60781383035902</v>
      </c>
      <c r="K982" s="39">
        <v>107.77331390268634</v>
      </c>
      <c r="L982" s="40">
        <v>87.154514222794347</v>
      </c>
      <c r="M982" s="40">
        <v>1050.352560768617</v>
      </c>
    </row>
    <row r="983" spans="2:13" x14ac:dyDescent="0.35">
      <c r="B983" s="37">
        <v>980</v>
      </c>
      <c r="C983" s="39">
        <v>109.48115838275314</v>
      </c>
      <c r="D983" s="39">
        <v>102.38671326002681</v>
      </c>
      <c r="E983" s="39">
        <v>91.86241746299244</v>
      </c>
      <c r="F983" s="39">
        <v>112.46059041571873</v>
      </c>
      <c r="G983" s="39">
        <v>94.802762784387298</v>
      </c>
      <c r="H983" s="39">
        <v>68.942804233481098</v>
      </c>
      <c r="I983" s="39">
        <v>127.43048688044878</v>
      </c>
      <c r="J983" s="39">
        <v>123.19063625052617</v>
      </c>
      <c r="K983" s="39">
        <v>55.920363204009476</v>
      </c>
      <c r="L983" s="40">
        <v>83.132121334738912</v>
      </c>
      <c r="M983" s="40">
        <v>969.61005420908293</v>
      </c>
    </row>
    <row r="984" spans="2:13" x14ac:dyDescent="0.35">
      <c r="B984" s="37">
        <v>981</v>
      </c>
      <c r="C984" s="39">
        <v>92.657810476741659</v>
      </c>
      <c r="D984" s="39">
        <v>93.834477234850183</v>
      </c>
      <c r="E984" s="39">
        <v>104.43114458327219</v>
      </c>
      <c r="F984" s="39">
        <v>99.874840844307158</v>
      </c>
      <c r="G984" s="39">
        <v>158.04628125135343</v>
      </c>
      <c r="H984" s="39">
        <v>70.277097850524726</v>
      </c>
      <c r="I984" s="39">
        <v>132.41216332023723</v>
      </c>
      <c r="J984" s="39">
        <v>120.92600894419799</v>
      </c>
      <c r="K984" s="39">
        <v>110.74889713132781</v>
      </c>
      <c r="L984" s="40">
        <v>106.5390808076271</v>
      </c>
      <c r="M984" s="40">
        <v>1089.7478024444395</v>
      </c>
    </row>
    <row r="985" spans="2:13" x14ac:dyDescent="0.35">
      <c r="B985" s="37">
        <v>982</v>
      </c>
      <c r="C985" s="39">
        <v>122.89237930707954</v>
      </c>
      <c r="D985" s="39">
        <v>103.43702089612439</v>
      </c>
      <c r="E985" s="39">
        <v>109.02671868019506</v>
      </c>
      <c r="F985" s="39">
        <v>119.75859915281224</v>
      </c>
      <c r="G985" s="39">
        <v>74.346730680260563</v>
      </c>
      <c r="H985" s="39">
        <v>110.98706509653344</v>
      </c>
      <c r="I985" s="39">
        <v>90.829684944273382</v>
      </c>
      <c r="J985" s="39">
        <v>124.75558565407029</v>
      </c>
      <c r="K985" s="39">
        <v>40.330822042536361</v>
      </c>
      <c r="L985" s="40">
        <v>88.384085284641003</v>
      </c>
      <c r="M985" s="40">
        <v>984.7486917385263</v>
      </c>
    </row>
    <row r="986" spans="2:13" x14ac:dyDescent="0.35">
      <c r="B986" s="37">
        <v>983</v>
      </c>
      <c r="C986" s="39">
        <v>93.751205992480749</v>
      </c>
      <c r="D986" s="39">
        <v>95.27510234282515</v>
      </c>
      <c r="E986" s="39">
        <v>124.63184909182279</v>
      </c>
      <c r="F986" s="39">
        <v>120.44313798490229</v>
      </c>
      <c r="G986" s="39">
        <v>108.88908373238442</v>
      </c>
      <c r="H986" s="39">
        <v>88.995837538080508</v>
      </c>
      <c r="I986" s="39">
        <v>99.474243316971084</v>
      </c>
      <c r="J986" s="39">
        <v>42.686738658834031</v>
      </c>
      <c r="K986" s="39">
        <v>105.96534885087547</v>
      </c>
      <c r="L986" s="40">
        <v>107.45327572871238</v>
      </c>
      <c r="M986" s="40">
        <v>987.56582323788882</v>
      </c>
    </row>
    <row r="987" spans="2:13" x14ac:dyDescent="0.35">
      <c r="B987" s="37">
        <v>984</v>
      </c>
      <c r="C987" s="39">
        <v>91.520178324083361</v>
      </c>
      <c r="D987" s="39">
        <v>74.917587184643835</v>
      </c>
      <c r="E987" s="39">
        <v>85.602575234459664</v>
      </c>
      <c r="F987" s="39">
        <v>100.06144129709996</v>
      </c>
      <c r="G987" s="39">
        <v>107.54949048675202</v>
      </c>
      <c r="H987" s="39">
        <v>108.12211084035528</v>
      </c>
      <c r="I987" s="39">
        <v>126.71193108420667</v>
      </c>
      <c r="J987" s="39">
        <v>89.166296703717563</v>
      </c>
      <c r="K987" s="39">
        <v>115.63507804679077</v>
      </c>
      <c r="L987" s="40">
        <v>108.00373235404072</v>
      </c>
      <c r="M987" s="40">
        <v>1007.2904215561498</v>
      </c>
    </row>
    <row r="988" spans="2:13" x14ac:dyDescent="0.35">
      <c r="B988" s="37">
        <v>985</v>
      </c>
      <c r="C988" s="39">
        <v>94.16112279371356</v>
      </c>
      <c r="D988" s="39">
        <v>90.866979852468006</v>
      </c>
      <c r="E988" s="39">
        <v>93.193407165463483</v>
      </c>
      <c r="F988" s="39">
        <v>74.439108536178779</v>
      </c>
      <c r="G988" s="39">
        <v>77.506884154889974</v>
      </c>
      <c r="H988" s="39">
        <v>97.442896873595799</v>
      </c>
      <c r="I988" s="39">
        <v>93.976158319275768</v>
      </c>
      <c r="J988" s="39">
        <v>87.515165600822854</v>
      </c>
      <c r="K988" s="39">
        <v>72.234168056973118</v>
      </c>
      <c r="L988" s="40">
        <v>98.530198733986524</v>
      </c>
      <c r="M988" s="40">
        <v>879.86609008736775</v>
      </c>
    </row>
    <row r="989" spans="2:13" x14ac:dyDescent="0.35">
      <c r="B989" s="37">
        <v>986</v>
      </c>
      <c r="C989" s="39">
        <v>103.50689044238558</v>
      </c>
      <c r="D989" s="39">
        <v>108.88908373238442</v>
      </c>
      <c r="E989" s="39">
        <v>110.50731023211048</v>
      </c>
      <c r="F989" s="39">
        <v>92.475854321094715</v>
      </c>
      <c r="G989" s="39">
        <v>93.302610349493264</v>
      </c>
      <c r="H989" s="39">
        <v>94.282398065786452</v>
      </c>
      <c r="I989" s="39">
        <v>105.60630910515523</v>
      </c>
      <c r="J989" s="39">
        <v>105.01065975415794</v>
      </c>
      <c r="K989" s="39">
        <v>87.314158152384749</v>
      </c>
      <c r="L989" s="40">
        <v>90.150083069791165</v>
      </c>
      <c r="M989" s="40">
        <v>991.04535722474407</v>
      </c>
    </row>
    <row r="990" spans="2:13" x14ac:dyDescent="0.35">
      <c r="B990" s="37">
        <v>987</v>
      </c>
      <c r="C990" s="39">
        <v>114.37092424855649</v>
      </c>
      <c r="D990" s="39">
        <v>107.19627189229725</v>
      </c>
      <c r="E990" s="39">
        <v>141.38433376258376</v>
      </c>
      <c r="F990" s="39">
        <v>123.63237109358984</v>
      </c>
      <c r="G990" s="39">
        <v>122.29214238547695</v>
      </c>
      <c r="H990" s="39">
        <v>56.747000850791693</v>
      </c>
      <c r="I990" s="39">
        <v>151.777232546742</v>
      </c>
      <c r="J990" s="39">
        <v>120.35943277054611</v>
      </c>
      <c r="K990" s="39">
        <v>101.20491616700197</v>
      </c>
      <c r="L990" s="40">
        <v>104.13884279075955</v>
      </c>
      <c r="M990" s="40">
        <v>1143.1034685083457</v>
      </c>
    </row>
    <row r="991" spans="2:13" x14ac:dyDescent="0.35">
      <c r="B991" s="37">
        <v>988</v>
      </c>
      <c r="C991" s="39">
        <v>95.046614461165078</v>
      </c>
      <c r="D991" s="39">
        <v>106.35188463205199</v>
      </c>
      <c r="E991" s="39">
        <v>87.381359362738721</v>
      </c>
      <c r="F991" s="39">
        <v>99.770156779628493</v>
      </c>
      <c r="G991" s="39">
        <v>112.5881606761006</v>
      </c>
      <c r="H991" s="39">
        <v>122.79427532543048</v>
      </c>
      <c r="I991" s="39">
        <v>89.290583962109906</v>
      </c>
      <c r="J991" s="39">
        <v>80.241400847187762</v>
      </c>
      <c r="K991" s="39">
        <v>121.6240611729154</v>
      </c>
      <c r="L991" s="40">
        <v>104.60152724048444</v>
      </c>
      <c r="M991" s="40">
        <v>1019.6900244598128</v>
      </c>
    </row>
    <row r="992" spans="2:13" x14ac:dyDescent="0.35">
      <c r="B992" s="37">
        <v>989</v>
      </c>
      <c r="C992" s="39">
        <v>111.79186740791694</v>
      </c>
      <c r="D992" s="39">
        <v>113.0373405383049</v>
      </c>
      <c r="E992" s="39">
        <v>103.50223044537073</v>
      </c>
      <c r="F992" s="39">
        <v>129.28359315349516</v>
      </c>
      <c r="G992" s="39">
        <v>125.42996620167054</v>
      </c>
      <c r="H992" s="39">
        <v>110.25683415458397</v>
      </c>
      <c r="I992" s="39">
        <v>99.068760896909083</v>
      </c>
      <c r="J992" s="39">
        <v>106.67261267452307</v>
      </c>
      <c r="K992" s="39">
        <v>90.4541125028652</v>
      </c>
      <c r="L992" s="40">
        <v>132.58926920372031</v>
      </c>
      <c r="M992" s="40">
        <v>1122.0865871793601</v>
      </c>
    </row>
    <row r="993" spans="2:13" x14ac:dyDescent="0.35">
      <c r="B993" s="37">
        <v>990</v>
      </c>
      <c r="C993" s="39">
        <v>88.172786521650309</v>
      </c>
      <c r="D993" s="39">
        <v>115.58572335127825</v>
      </c>
      <c r="E993" s="39">
        <v>113.19955117243028</v>
      </c>
      <c r="F993" s="39">
        <v>97.829346577809645</v>
      </c>
      <c r="G993" s="39">
        <v>71.07449492421577</v>
      </c>
      <c r="H993" s="39">
        <v>96.030257001609485</v>
      </c>
      <c r="I993" s="39">
        <v>89.974859103487987</v>
      </c>
      <c r="J993" s="39">
        <v>94.740418530293226</v>
      </c>
      <c r="K993" s="39">
        <v>107.06093077331478</v>
      </c>
      <c r="L993" s="40">
        <v>107.06093077331478</v>
      </c>
      <c r="M993" s="40">
        <v>980.7292987294046</v>
      </c>
    </row>
    <row r="994" spans="2:13" x14ac:dyDescent="0.35">
      <c r="B994" s="37">
        <v>991</v>
      </c>
      <c r="C994" s="39">
        <v>77.05283799703335</v>
      </c>
      <c r="D994" s="39">
        <v>124.63184909182279</v>
      </c>
      <c r="E994" s="39">
        <v>93.08888302638988</v>
      </c>
      <c r="F994" s="39">
        <v>102.12473484472696</v>
      </c>
      <c r="G994" s="39">
        <v>117.1032987578504</v>
      </c>
      <c r="H994" s="39">
        <v>111.14135965981227</v>
      </c>
      <c r="I994" s="39">
        <v>113.86088564265114</v>
      </c>
      <c r="J994" s="39">
        <v>66.676590420030408</v>
      </c>
      <c r="K994" s="39">
        <v>97.165972228998655</v>
      </c>
      <c r="L994" s="40">
        <v>116.87542500289085</v>
      </c>
      <c r="M994" s="40">
        <v>1019.7218366722067</v>
      </c>
    </row>
    <row r="995" spans="2:13" x14ac:dyDescent="0.35">
      <c r="B995" s="37">
        <v>992</v>
      </c>
      <c r="C995" s="39">
        <v>123.24653409493882</v>
      </c>
      <c r="D995" s="39">
        <v>76.356125797227506</v>
      </c>
      <c r="E995" s="39">
        <v>77.718361373352465</v>
      </c>
      <c r="F995" s="39">
        <v>126.16566356774531</v>
      </c>
      <c r="G995" s="39">
        <v>129.58072784097246</v>
      </c>
      <c r="H995" s="39">
        <v>82.179091974603907</v>
      </c>
      <c r="I995" s="39">
        <v>159.6691779574636</v>
      </c>
      <c r="J995" s="39">
        <v>84.533611235431053</v>
      </c>
      <c r="K995" s="39">
        <v>144.31015481536156</v>
      </c>
      <c r="L995" s="40">
        <v>76.686107963133594</v>
      </c>
      <c r="M995" s="40">
        <v>1080.4455566202303</v>
      </c>
    </row>
    <row r="996" spans="2:13" x14ac:dyDescent="0.35">
      <c r="B996" s="37">
        <v>993</v>
      </c>
      <c r="C996" s="39">
        <v>93.907818167148776</v>
      </c>
      <c r="D996" s="39">
        <v>99.738294685095269</v>
      </c>
      <c r="E996" s="39">
        <v>84.811520510373455</v>
      </c>
      <c r="F996" s="39">
        <v>99.63359705065794</v>
      </c>
      <c r="G996" s="39">
        <v>126.09715930107295</v>
      </c>
      <c r="H996" s="39">
        <v>102.95428352165264</v>
      </c>
      <c r="I996" s="39">
        <v>106.47494420194725</v>
      </c>
      <c r="J996" s="39">
        <v>53.732414431470353</v>
      </c>
      <c r="K996" s="39">
        <v>91.158414799213887</v>
      </c>
      <c r="L996" s="40">
        <v>105.77092348348481</v>
      </c>
      <c r="M996" s="40">
        <v>964.27937015211739</v>
      </c>
    </row>
    <row r="997" spans="2:13" x14ac:dyDescent="0.35">
      <c r="B997" s="37">
        <v>994</v>
      </c>
      <c r="C997" s="39">
        <v>73.943782127058455</v>
      </c>
      <c r="D997" s="39">
        <v>107.71722365532972</v>
      </c>
      <c r="E997" s="39">
        <v>119.42251265305252</v>
      </c>
      <c r="F997" s="39">
        <v>98.676386846373532</v>
      </c>
      <c r="G997" s="39">
        <v>68.168092682975924</v>
      </c>
      <c r="H997" s="39">
        <v>108.89964897102566</v>
      </c>
      <c r="I997" s="39">
        <v>112.60034772894116</v>
      </c>
      <c r="J997" s="39">
        <v>84.921581968262785</v>
      </c>
      <c r="K997" s="39">
        <v>58.615666237416228</v>
      </c>
      <c r="L997" s="40">
        <v>76.030303121527382</v>
      </c>
      <c r="M997" s="40">
        <v>908.99554599196335</v>
      </c>
    </row>
    <row r="998" spans="2:13" x14ac:dyDescent="0.35">
      <c r="B998" s="37">
        <v>995</v>
      </c>
      <c r="C998" s="39">
        <v>124.23092418692956</v>
      </c>
      <c r="D998" s="39">
        <v>81.817050441070933</v>
      </c>
      <c r="E998" s="39">
        <v>99.533437031331871</v>
      </c>
      <c r="F998" s="39">
        <v>85.944432889092212</v>
      </c>
      <c r="G998" s="39">
        <v>93.6825069630179</v>
      </c>
      <c r="H998" s="39">
        <v>92.28277634467031</v>
      </c>
      <c r="I998" s="39">
        <v>87.49696566693774</v>
      </c>
      <c r="J998" s="39">
        <v>78.821990422617205</v>
      </c>
      <c r="K998" s="39">
        <v>126.34537033384943</v>
      </c>
      <c r="L998" s="40">
        <v>73.057553720552505</v>
      </c>
      <c r="M998" s="40">
        <v>943.21300800006964</v>
      </c>
    </row>
    <row r="999" spans="2:13" x14ac:dyDescent="0.35">
      <c r="B999" s="37">
        <v>996</v>
      </c>
      <c r="C999" s="39">
        <v>80.079746401825361</v>
      </c>
      <c r="D999" s="39">
        <v>110.47936268216513</v>
      </c>
      <c r="E999" s="39">
        <v>118.92242124924024</v>
      </c>
      <c r="F999" s="39">
        <v>111.5225949510201</v>
      </c>
      <c r="G999" s="39">
        <v>104.53994239824868</v>
      </c>
      <c r="H999" s="39">
        <v>144.84582992732248</v>
      </c>
      <c r="I999" s="39">
        <v>122.7400505506866</v>
      </c>
      <c r="J999" s="39">
        <v>140.59160994392124</v>
      </c>
      <c r="K999" s="39">
        <v>116.79258801632328</v>
      </c>
      <c r="L999" s="40">
        <v>102.63087264819256</v>
      </c>
      <c r="M999" s="40">
        <v>1153.1450187689456</v>
      </c>
    </row>
    <row r="1000" spans="2:13" x14ac:dyDescent="0.35">
      <c r="B1000" s="37">
        <v>997</v>
      </c>
      <c r="C1000" s="39">
        <v>137.19468868490958</v>
      </c>
      <c r="D1000" s="39">
        <v>128.60961279969018</v>
      </c>
      <c r="E1000" s="39">
        <v>115.91242370193844</v>
      </c>
      <c r="F1000" s="39">
        <v>138.99693686238149</v>
      </c>
      <c r="G1000" s="39">
        <v>89.081209523594794</v>
      </c>
      <c r="H1000" s="39">
        <v>113.54673987496857</v>
      </c>
      <c r="I1000" s="39">
        <v>101.39212451104312</v>
      </c>
      <c r="J1000" s="39">
        <v>113.75136577167464</v>
      </c>
      <c r="K1000" s="39">
        <v>107.11601083211478</v>
      </c>
      <c r="L1000" s="40">
        <v>90.007798306553838</v>
      </c>
      <c r="M1000" s="40">
        <v>1135.6089108688695</v>
      </c>
    </row>
    <row r="1001" spans="2:13" x14ac:dyDescent="0.35">
      <c r="B1001" s="37">
        <v>998</v>
      </c>
      <c r="C1001" s="39">
        <v>82.510325056927414</v>
      </c>
      <c r="D1001" s="39">
        <v>109.34140668288723</v>
      </c>
      <c r="E1001" s="39">
        <v>91.326709039123458</v>
      </c>
      <c r="F1001" s="39">
        <v>92.221582480575975</v>
      </c>
      <c r="G1001" s="39">
        <v>103.55816976290794</v>
      </c>
      <c r="H1001" s="39">
        <v>155.66184958054617</v>
      </c>
      <c r="I1001" s="39">
        <v>118.45338458289578</v>
      </c>
      <c r="J1001" s="39">
        <v>101.08628464909428</v>
      </c>
      <c r="K1001" s="39">
        <v>110.8847216412356</v>
      </c>
      <c r="L1001" s="40">
        <v>68.062599943618892</v>
      </c>
      <c r="M1001" s="40">
        <v>1033.1070334198128</v>
      </c>
    </row>
    <row r="1002" spans="2:13" x14ac:dyDescent="0.35">
      <c r="B1002" s="37">
        <v>999</v>
      </c>
      <c r="C1002" s="39">
        <v>143.85351371936085</v>
      </c>
      <c r="D1002" s="39">
        <v>117.16455745028684</v>
      </c>
      <c r="E1002" s="39">
        <v>140.46442463740942</v>
      </c>
      <c r="F1002" s="39">
        <v>107.62055242196402</v>
      </c>
      <c r="G1002" s="39">
        <v>84.251629201545541</v>
      </c>
      <c r="H1002" s="39">
        <v>66.979968807906346</v>
      </c>
      <c r="I1002" s="39">
        <v>115.76257997178131</v>
      </c>
      <c r="J1002" s="39">
        <v>81.954715961252504</v>
      </c>
      <c r="K1002" s="39">
        <v>99.410488260381086</v>
      </c>
      <c r="L1002" s="40">
        <v>123.72465027443523</v>
      </c>
      <c r="M1002" s="40">
        <v>1081.1870807063231</v>
      </c>
    </row>
    <row r="1003" spans="2:13" x14ac:dyDescent="0.35">
      <c r="B1003" s="37">
        <v>1000</v>
      </c>
      <c r="C1003" s="39">
        <v>62.805311315090407</v>
      </c>
      <c r="D1003" s="39">
        <v>103.65616672562295</v>
      </c>
      <c r="E1003" s="39">
        <v>124.99368029847514</v>
      </c>
      <c r="F1003" s="39">
        <v>47.187712641062085</v>
      </c>
      <c r="G1003" s="39">
        <v>92.445438384164746</v>
      </c>
      <c r="H1003" s="39">
        <v>123.5521013214222</v>
      </c>
      <c r="I1003" s="39">
        <v>125.36495670302746</v>
      </c>
      <c r="J1003" s="39">
        <v>112.04040276773497</v>
      </c>
      <c r="K1003" s="39">
        <v>106.39614402105244</v>
      </c>
      <c r="L1003" s="40">
        <v>99.014049545917885</v>
      </c>
      <c r="M1003" s="40">
        <v>997.45596372357022</v>
      </c>
    </row>
    <row r="1004" spans="2:13" x14ac:dyDescent="0.35">
      <c r="B1004" s="37">
        <v>1001</v>
      </c>
      <c r="C1004" s="39">
        <v>90.122777179974179</v>
      </c>
      <c r="D1004" s="39">
        <v>73.957402591709709</v>
      </c>
      <c r="E1004" s="39">
        <v>124.55811701570055</v>
      </c>
      <c r="F1004" s="39">
        <v>113.66799797252105</v>
      </c>
      <c r="G1004" s="39">
        <v>111.4354312261186</v>
      </c>
      <c r="H1004" s="39">
        <v>101.24599584608681</v>
      </c>
      <c r="I1004" s="39">
        <v>105.33641960593822</v>
      </c>
      <c r="J1004" s="39">
        <v>103.28817885390011</v>
      </c>
      <c r="K1004" s="39">
        <v>107.14107391124872</v>
      </c>
      <c r="L1004" s="40">
        <v>103.13033945515859</v>
      </c>
      <c r="M1004" s="40">
        <v>1033.8837336583565</v>
      </c>
    </row>
    <row r="1005" spans="2:13" x14ac:dyDescent="0.35">
      <c r="B1005" s="37">
        <v>1002</v>
      </c>
      <c r="C1005" s="39">
        <v>88.019009721674664</v>
      </c>
      <c r="D1005" s="39">
        <v>102.93114487288122</v>
      </c>
      <c r="E1005" s="39">
        <v>77.324760571694171</v>
      </c>
      <c r="F1005" s="39">
        <v>125.17170331379482</v>
      </c>
      <c r="G1005" s="39">
        <v>126.76919888183697</v>
      </c>
      <c r="H1005" s="39">
        <v>76.21737788025338</v>
      </c>
      <c r="I1005" s="39">
        <v>95.823518637990333</v>
      </c>
      <c r="J1005" s="39">
        <v>88.898733462440802</v>
      </c>
      <c r="K1005" s="39">
        <v>73.302348754748195</v>
      </c>
      <c r="L1005" s="40">
        <v>100.735273947998</v>
      </c>
      <c r="M1005" s="40">
        <v>955.19307004531242</v>
      </c>
    </row>
    <row r="1006" spans="2:13" x14ac:dyDescent="0.35">
      <c r="B1006" s="37">
        <v>1003</v>
      </c>
      <c r="C1006" s="39">
        <v>114.06861096674</v>
      </c>
      <c r="D1006" s="39">
        <v>107.2867733142957</v>
      </c>
      <c r="E1006" s="39">
        <v>106.69243302196284</v>
      </c>
      <c r="F1006" s="39">
        <v>124.74316372390693</v>
      </c>
      <c r="G1006" s="39">
        <v>103.96036144617059</v>
      </c>
      <c r="H1006" s="39">
        <v>118.56111115856598</v>
      </c>
      <c r="I1006" s="39">
        <v>105.92152979001162</v>
      </c>
      <c r="J1006" s="39">
        <v>109.40582398671049</v>
      </c>
      <c r="K1006" s="39">
        <v>92.561892498878308</v>
      </c>
      <c r="L1006" s="40">
        <v>102.67700647325847</v>
      </c>
      <c r="M1006" s="40">
        <v>1085.8787063805009</v>
      </c>
    </row>
    <row r="1007" spans="2:13" x14ac:dyDescent="0.35">
      <c r="B1007" s="37">
        <v>1004</v>
      </c>
      <c r="C1007" s="39">
        <v>80.357158278942194</v>
      </c>
      <c r="D1007" s="39">
        <v>106.15084461739229</v>
      </c>
      <c r="E1007" s="39">
        <v>95.360541370254623</v>
      </c>
      <c r="F1007" s="39">
        <v>75.935855279575975</v>
      </c>
      <c r="G1007" s="39">
        <v>111.45864451916198</v>
      </c>
      <c r="H1007" s="39">
        <v>103.9650520554856</v>
      </c>
      <c r="I1007" s="39">
        <v>127.50597841799632</v>
      </c>
      <c r="J1007" s="39">
        <v>126.26213978847333</v>
      </c>
      <c r="K1007" s="39">
        <v>98.671820181836182</v>
      </c>
      <c r="L1007" s="40">
        <v>80.312733571391647</v>
      </c>
      <c r="M1007" s="40">
        <v>1005.9807680805101</v>
      </c>
    </row>
    <row r="1008" spans="2:13" x14ac:dyDescent="0.35">
      <c r="B1008" s="37">
        <v>1005</v>
      </c>
      <c r="C1008" s="39">
        <v>100.68060669334309</v>
      </c>
      <c r="D1008" s="39">
        <v>79.815849328453325</v>
      </c>
      <c r="E1008" s="39">
        <v>89.49828164587997</v>
      </c>
      <c r="F1008" s="39">
        <v>72.970103686307141</v>
      </c>
      <c r="G1008" s="39">
        <v>100.44379788006692</v>
      </c>
      <c r="H1008" s="39">
        <v>120.90679138172388</v>
      </c>
      <c r="I1008" s="39">
        <v>101.9503982803529</v>
      </c>
      <c r="J1008" s="39">
        <v>108.51111491691016</v>
      </c>
      <c r="K1008" s="39">
        <v>101.75339668198092</v>
      </c>
      <c r="L1008" s="40">
        <v>117.63874238240372</v>
      </c>
      <c r="M1008" s="40">
        <v>994.16908287742206</v>
      </c>
    </row>
    <row r="1009" spans="2:13" x14ac:dyDescent="0.35">
      <c r="B1009" s="37">
        <v>1006</v>
      </c>
      <c r="C1009" s="39">
        <v>105.96534885087547</v>
      </c>
      <c r="D1009" s="39">
        <v>95.017985119733083</v>
      </c>
      <c r="E1009" s="39">
        <v>14.607703215174595</v>
      </c>
      <c r="F1009" s="39">
        <v>119.21374251990245</v>
      </c>
      <c r="G1009" s="39">
        <v>103.54418095979922</v>
      </c>
      <c r="H1009" s="39">
        <v>124.23092418692956</v>
      </c>
      <c r="I1009" s="39">
        <v>112.81469630461542</v>
      </c>
      <c r="J1009" s="39">
        <v>128.90869138604563</v>
      </c>
      <c r="K1009" s="39">
        <v>103.91347360504527</v>
      </c>
      <c r="L1009" s="40">
        <v>90.73356807508037</v>
      </c>
      <c r="M1009" s="40">
        <v>998.95031422320096</v>
      </c>
    </row>
    <row r="1010" spans="2:13" x14ac:dyDescent="0.35">
      <c r="B1010" s="37">
        <v>1007</v>
      </c>
      <c r="C1010" s="39">
        <v>109.38433573495486</v>
      </c>
      <c r="D1010" s="39">
        <v>101.92289284067331</v>
      </c>
      <c r="E1010" s="39">
        <v>83.623381559772099</v>
      </c>
      <c r="F1010" s="39">
        <v>62.177198482327974</v>
      </c>
      <c r="G1010" s="39">
        <v>102.84789527496675</v>
      </c>
      <c r="H1010" s="39">
        <v>160.81364416460372</v>
      </c>
      <c r="I1010" s="39">
        <v>101.09540797413152</v>
      </c>
      <c r="J1010" s="39">
        <v>122.7184156218925</v>
      </c>
      <c r="K1010" s="39">
        <v>100.70338372553594</v>
      </c>
      <c r="L1010" s="40">
        <v>111.84490618649858</v>
      </c>
      <c r="M1010" s="40">
        <v>1057.1314615653571</v>
      </c>
    </row>
    <row r="1011" spans="2:13" x14ac:dyDescent="0.35">
      <c r="B1011" s="37">
        <v>1008</v>
      </c>
      <c r="C1011" s="39">
        <v>86.975087620966235</v>
      </c>
      <c r="D1011" s="39">
        <v>81.96277973914583</v>
      </c>
      <c r="E1011" s="39">
        <v>110.28454915729201</v>
      </c>
      <c r="F1011" s="39">
        <v>109.98671565531598</v>
      </c>
      <c r="G1011" s="39">
        <v>124.20698051701434</v>
      </c>
      <c r="H1011" s="39">
        <v>99.26017007316932</v>
      </c>
      <c r="I1011" s="39">
        <v>113.09335443472192</v>
      </c>
      <c r="J1011" s="39">
        <v>87.03712344648342</v>
      </c>
      <c r="K1011" s="39">
        <v>44.641864673452012</v>
      </c>
      <c r="L1011" s="40">
        <v>112.10593067875158</v>
      </c>
      <c r="M1011" s="40">
        <v>969.55455599631273</v>
      </c>
    </row>
    <row r="1012" spans="2:13" x14ac:dyDescent="0.35">
      <c r="B1012" s="37">
        <v>1009</v>
      </c>
      <c r="C1012" s="39">
        <v>76.641031130916488</v>
      </c>
      <c r="D1012" s="39">
        <v>129.09482038940939</v>
      </c>
      <c r="E1012" s="39">
        <v>84.659164096402975</v>
      </c>
      <c r="F1012" s="39">
        <v>86.64332892301826</v>
      </c>
      <c r="G1012" s="39">
        <v>94.049262294081132</v>
      </c>
      <c r="H1012" s="39">
        <v>116.5315009442195</v>
      </c>
      <c r="I1012" s="39">
        <v>87.624061492038066</v>
      </c>
      <c r="J1012" s="39">
        <v>114.3114238837627</v>
      </c>
      <c r="K1012" s="39">
        <v>78.193840296603241</v>
      </c>
      <c r="L1012" s="40">
        <v>69.332660190181713</v>
      </c>
      <c r="M1012" s="40">
        <v>937.08109364063353</v>
      </c>
    </row>
    <row r="1013" spans="2:13" x14ac:dyDescent="0.35">
      <c r="B1013" s="37">
        <v>1010</v>
      </c>
      <c r="C1013" s="39">
        <v>99.765605109924465</v>
      </c>
      <c r="D1013" s="39">
        <v>98.648985248830414</v>
      </c>
      <c r="E1013" s="39">
        <v>89.09257085305731</v>
      </c>
      <c r="F1013" s="39">
        <v>103.17673107816677</v>
      </c>
      <c r="G1013" s="39">
        <v>67.653623323305169</v>
      </c>
      <c r="H1013" s="39">
        <v>131.87400053002696</v>
      </c>
      <c r="I1013" s="39">
        <v>102.64009767897797</v>
      </c>
      <c r="J1013" s="39">
        <v>104.78192991471825</v>
      </c>
      <c r="K1013" s="39">
        <v>106.07752851481287</v>
      </c>
      <c r="L1013" s="40">
        <v>121.30555452585224</v>
      </c>
      <c r="M1013" s="40">
        <v>1025.0166267776726</v>
      </c>
    </row>
    <row r="1014" spans="2:13" x14ac:dyDescent="0.35">
      <c r="B1014" s="37">
        <v>1011</v>
      </c>
      <c r="C1014" s="39">
        <v>104.3744601267701</v>
      </c>
      <c r="D1014" s="39">
        <v>124.01684397690705</v>
      </c>
      <c r="E1014" s="39">
        <v>46.051164062288294</v>
      </c>
      <c r="F1014" s="39">
        <v>60.507490529267123</v>
      </c>
      <c r="G1014" s="39">
        <v>85.944432889092212</v>
      </c>
      <c r="H1014" s="39">
        <v>109.18631290291094</v>
      </c>
      <c r="I1014" s="39">
        <v>101.49722466680595</v>
      </c>
      <c r="J1014" s="39">
        <v>111.64515100117012</v>
      </c>
      <c r="K1014" s="39">
        <v>108.24608770760318</v>
      </c>
      <c r="L1014" s="40">
        <v>78.416113623090553</v>
      </c>
      <c r="M1014" s="40">
        <v>929.88528148590535</v>
      </c>
    </row>
    <row r="1015" spans="2:13" x14ac:dyDescent="0.35">
      <c r="B1015" s="37">
        <v>1012</v>
      </c>
      <c r="C1015" s="39">
        <v>114.83978576333946</v>
      </c>
      <c r="D1015" s="39">
        <v>98.74943924917315</v>
      </c>
      <c r="E1015" s="39">
        <v>57.369290526048339</v>
      </c>
      <c r="F1015" s="39">
        <v>96.203603079947385</v>
      </c>
      <c r="G1015" s="39">
        <v>88.325577264117626</v>
      </c>
      <c r="H1015" s="39">
        <v>120.14749252213495</v>
      </c>
      <c r="I1015" s="39">
        <v>91.358163187560748</v>
      </c>
      <c r="J1015" s="39">
        <v>114.6106864938686</v>
      </c>
      <c r="K1015" s="39">
        <v>122.94716200296664</v>
      </c>
      <c r="L1015" s="40">
        <v>97.309149123820802</v>
      </c>
      <c r="M1015" s="40">
        <v>1001.8603492129777</v>
      </c>
    </row>
    <row r="1016" spans="2:13" x14ac:dyDescent="0.35">
      <c r="B1016" s="37">
        <v>1013</v>
      </c>
      <c r="C1016" s="39">
        <v>105.61114242488793</v>
      </c>
      <c r="D1016" s="39">
        <v>121.42422638534057</v>
      </c>
      <c r="E1016" s="39">
        <v>119.06744349356408</v>
      </c>
      <c r="F1016" s="39">
        <v>135.9396112944176</v>
      </c>
      <c r="G1016" s="39">
        <v>71.30797931923064</v>
      </c>
      <c r="H1016" s="39">
        <v>68.189087711067444</v>
      </c>
      <c r="I1016" s="39">
        <v>122.83779741754219</v>
      </c>
      <c r="J1016" s="39">
        <v>81.2718032194974</v>
      </c>
      <c r="K1016" s="39">
        <v>95.785857454762152</v>
      </c>
      <c r="L1016" s="40">
        <v>113.13077671597216</v>
      </c>
      <c r="M1016" s="40">
        <v>1034.5657254362823</v>
      </c>
    </row>
    <row r="1017" spans="2:13" x14ac:dyDescent="0.35">
      <c r="B1017" s="37">
        <v>1014</v>
      </c>
      <c r="C1017" s="39">
        <v>76.065563308167214</v>
      </c>
      <c r="D1017" s="39">
        <v>82.408468457856159</v>
      </c>
      <c r="E1017" s="39">
        <v>46.442531371055203</v>
      </c>
      <c r="F1017" s="39">
        <v>115.72707695603098</v>
      </c>
      <c r="G1017" s="39">
        <v>107.8857685810346</v>
      </c>
      <c r="H1017" s="39">
        <v>122.33423059931924</v>
      </c>
      <c r="I1017" s="39">
        <v>128.59319196906631</v>
      </c>
      <c r="J1017" s="39">
        <v>127.64292818285236</v>
      </c>
      <c r="K1017" s="39">
        <v>62.805311315090407</v>
      </c>
      <c r="L1017" s="40">
        <v>101.05891675577389</v>
      </c>
      <c r="M1017" s="40">
        <v>970.96398749624632</v>
      </c>
    </row>
    <row r="1018" spans="2:13" x14ac:dyDescent="0.35">
      <c r="B1018" s="37">
        <v>1015</v>
      </c>
      <c r="C1018" s="39">
        <v>116.1140888381116</v>
      </c>
      <c r="D1018" s="39">
        <v>110.79409234366553</v>
      </c>
      <c r="E1018" s="39">
        <v>99.811121023104363</v>
      </c>
      <c r="F1018" s="39">
        <v>125.21014347113739</v>
      </c>
      <c r="G1018" s="39">
        <v>114.22578375151591</v>
      </c>
      <c r="H1018" s="39">
        <v>65.488709444395113</v>
      </c>
      <c r="I1018" s="39">
        <v>105.74667875670103</v>
      </c>
      <c r="J1018" s="39">
        <v>71.52119344807096</v>
      </c>
      <c r="K1018" s="39">
        <v>117.93273248563069</v>
      </c>
      <c r="L1018" s="40">
        <v>114.3312380500176</v>
      </c>
      <c r="M1018" s="40">
        <v>1041.1757816123502</v>
      </c>
    </row>
    <row r="1019" spans="2:13" x14ac:dyDescent="0.35">
      <c r="B1019" s="37">
        <v>1016</v>
      </c>
      <c r="C1019" s="39">
        <v>117.04224914494522</v>
      </c>
      <c r="D1019" s="39">
        <v>58.885761548688627</v>
      </c>
      <c r="E1019" s="39">
        <v>63.341298102602906</v>
      </c>
      <c r="F1019" s="39">
        <v>83.725918363957035</v>
      </c>
      <c r="G1019" s="39">
        <v>122.42936051037891</v>
      </c>
      <c r="H1019" s="39">
        <v>63.464092403865195</v>
      </c>
      <c r="I1019" s="39">
        <v>84.101898453272028</v>
      </c>
      <c r="J1019" s="39">
        <v>112.5698923951507</v>
      </c>
      <c r="K1019" s="39">
        <v>80.151792049030846</v>
      </c>
      <c r="L1019" s="40">
        <v>142.03928249742873</v>
      </c>
      <c r="M1019" s="40">
        <v>927.75154546932015</v>
      </c>
    </row>
    <row r="1020" spans="2:13" x14ac:dyDescent="0.35">
      <c r="B1020" s="37">
        <v>1017</v>
      </c>
      <c r="C1020" s="39">
        <v>80.321628210783942</v>
      </c>
      <c r="D1020" s="39">
        <v>69.466396454080041</v>
      </c>
      <c r="E1020" s="39">
        <v>103.02373612801165</v>
      </c>
      <c r="F1020" s="39">
        <v>134.25439749734932</v>
      </c>
      <c r="G1020" s="39">
        <v>101.08628464909428</v>
      </c>
      <c r="H1020" s="39">
        <v>86.395908343191365</v>
      </c>
      <c r="I1020" s="39">
        <v>102.09719200105273</v>
      </c>
      <c r="J1020" s="39">
        <v>97.866082831763975</v>
      </c>
      <c r="K1020" s="39">
        <v>75.576082703012119</v>
      </c>
      <c r="L1020" s="40">
        <v>65.922350233591345</v>
      </c>
      <c r="M1020" s="40">
        <v>916.01005905193074</v>
      </c>
    </row>
    <row r="1021" spans="2:13" x14ac:dyDescent="0.35">
      <c r="B1021" s="37">
        <v>1018</v>
      </c>
      <c r="C1021" s="39">
        <v>119.81230499623886</v>
      </c>
      <c r="D1021" s="39">
        <v>66.071895901821136</v>
      </c>
      <c r="E1021" s="39">
        <v>153.05539768370866</v>
      </c>
      <c r="F1021" s="39">
        <v>98.598738763585416</v>
      </c>
      <c r="G1021" s="39">
        <v>76.887267471706878</v>
      </c>
      <c r="H1021" s="39">
        <v>119.33520336217182</v>
      </c>
      <c r="I1021" s="39">
        <v>114.61738740116806</v>
      </c>
      <c r="J1021" s="39">
        <v>72.448524805999881</v>
      </c>
      <c r="K1021" s="39">
        <v>92.15005241849272</v>
      </c>
      <c r="L1021" s="40">
        <v>119.49269580936995</v>
      </c>
      <c r="M1021" s="40">
        <v>1032.4694686142634</v>
      </c>
    </row>
    <row r="1022" spans="2:13" x14ac:dyDescent="0.35">
      <c r="B1022" s="37">
        <v>1019</v>
      </c>
      <c r="C1022" s="39">
        <v>145.09192038811594</v>
      </c>
      <c r="D1022" s="39">
        <v>116.64293777798622</v>
      </c>
      <c r="E1022" s="39">
        <v>100.64416625835295</v>
      </c>
      <c r="F1022" s="39">
        <v>133.51378074954121</v>
      </c>
      <c r="G1022" s="39">
        <v>91.877889159644752</v>
      </c>
      <c r="H1022" s="39">
        <v>69.711185930732995</v>
      </c>
      <c r="I1022" s="39">
        <v>149.85462530885323</v>
      </c>
      <c r="J1022" s="39">
        <v>106.8513545071873</v>
      </c>
      <c r="K1022" s="39">
        <v>104.01197656780113</v>
      </c>
      <c r="L1022" s="40">
        <v>124.07599404935549</v>
      </c>
      <c r="M1022" s="40">
        <v>1142.2758306975713</v>
      </c>
    </row>
    <row r="1023" spans="2:13" x14ac:dyDescent="0.35">
      <c r="B1023" s="37">
        <v>1020</v>
      </c>
      <c r="C1023" s="39">
        <v>89.897846850747655</v>
      </c>
      <c r="D1023" s="39">
        <v>115.13337134765908</v>
      </c>
      <c r="E1023" s="39">
        <v>97.290686833421702</v>
      </c>
      <c r="F1023" s="39">
        <v>111.86261205795083</v>
      </c>
      <c r="G1023" s="39">
        <v>96.091213363394615</v>
      </c>
      <c r="H1023" s="39">
        <v>144.48603425402015</v>
      </c>
      <c r="I1023" s="39">
        <v>112.18959658659971</v>
      </c>
      <c r="J1023" s="39">
        <v>107.49375566547276</v>
      </c>
      <c r="K1023" s="39">
        <v>81.938577078196118</v>
      </c>
      <c r="L1023" s="40">
        <v>104.68690867884763</v>
      </c>
      <c r="M1023" s="40">
        <v>1061.0706027163103</v>
      </c>
    </row>
    <row r="1024" spans="2:13" x14ac:dyDescent="0.35">
      <c r="B1024" s="37">
        <v>1021</v>
      </c>
      <c r="C1024" s="39">
        <v>79.246108506876567</v>
      </c>
      <c r="D1024" s="39">
        <v>105.24998501727018</v>
      </c>
      <c r="E1024" s="39">
        <v>105.17327911065428</v>
      </c>
      <c r="F1024" s="39">
        <v>88.933048179915872</v>
      </c>
      <c r="G1024" s="39">
        <v>112.46059041571873</v>
      </c>
      <c r="H1024" s="39">
        <v>117.13390184670673</v>
      </c>
      <c r="I1024" s="39">
        <v>124.42391729698788</v>
      </c>
      <c r="J1024" s="39">
        <v>82.766274153505364</v>
      </c>
      <c r="K1024" s="39">
        <v>39.657904507407594</v>
      </c>
      <c r="L1024" s="40">
        <v>118.93091713666814</v>
      </c>
      <c r="M1024" s="40">
        <v>973.97592617171131</v>
      </c>
    </row>
    <row r="1025" spans="2:13" x14ac:dyDescent="0.35">
      <c r="B1025" s="37">
        <v>1022</v>
      </c>
      <c r="C1025" s="39">
        <v>129.23184279615421</v>
      </c>
      <c r="D1025" s="39">
        <v>109.25573683188314</v>
      </c>
      <c r="E1025" s="39">
        <v>83.056515545656438</v>
      </c>
      <c r="F1025" s="39">
        <v>70.294953680872538</v>
      </c>
      <c r="G1025" s="39">
        <v>77.15130218586377</v>
      </c>
      <c r="H1025" s="39">
        <v>147.19615957499676</v>
      </c>
      <c r="I1025" s="39">
        <v>95.398472759515585</v>
      </c>
      <c r="J1025" s="39">
        <v>107.60531283778769</v>
      </c>
      <c r="K1025" s="39">
        <v>81.678270801731031</v>
      </c>
      <c r="L1025" s="40">
        <v>101.25056075082688</v>
      </c>
      <c r="M1025" s="40">
        <v>1002.1191277652881</v>
      </c>
    </row>
    <row r="1026" spans="2:13" x14ac:dyDescent="0.35">
      <c r="B1026" s="37">
        <v>1023</v>
      </c>
      <c r="C1026" s="39">
        <v>88.691851489170404</v>
      </c>
      <c r="D1026" s="39">
        <v>97.673089235776246</v>
      </c>
      <c r="E1026" s="39">
        <v>69.729827403288994</v>
      </c>
      <c r="F1026" s="39">
        <v>80.664796637828189</v>
      </c>
      <c r="G1026" s="39">
        <v>94.845879256193882</v>
      </c>
      <c r="H1026" s="39">
        <v>92.41499638173525</v>
      </c>
      <c r="I1026" s="39">
        <v>104.73915020959222</v>
      </c>
      <c r="J1026" s="39">
        <v>114.37092424855649</v>
      </c>
      <c r="K1026" s="39">
        <v>80.76030528317068</v>
      </c>
      <c r="L1026" s="40">
        <v>90.861654863897996</v>
      </c>
      <c r="M1026" s="40">
        <v>914.75247500921057</v>
      </c>
    </row>
    <row r="1027" spans="2:13" x14ac:dyDescent="0.35">
      <c r="B1027" s="37">
        <v>1024</v>
      </c>
      <c r="C1027" s="39">
        <v>99.086995591878946</v>
      </c>
      <c r="D1027" s="39">
        <v>94.879389136684097</v>
      </c>
      <c r="E1027" s="39">
        <v>86.465984021890037</v>
      </c>
      <c r="F1027" s="39">
        <v>120.63074393501233</v>
      </c>
      <c r="G1027" s="39">
        <v>122.45058229275894</v>
      </c>
      <c r="H1027" s="39">
        <v>99.487904007154341</v>
      </c>
      <c r="I1027" s="39">
        <v>75.852705764435314</v>
      </c>
      <c r="J1027" s="39">
        <v>114.77888538329186</v>
      </c>
      <c r="K1027" s="39">
        <v>114.27185312693615</v>
      </c>
      <c r="L1027" s="40">
        <v>135.9396112944176</v>
      </c>
      <c r="M1027" s="40">
        <v>1063.8446545544596</v>
      </c>
    </row>
    <row r="1028" spans="2:13" x14ac:dyDescent="0.35">
      <c r="B1028" s="37">
        <v>1025</v>
      </c>
      <c r="C1028" s="39">
        <v>102.74624842466942</v>
      </c>
      <c r="D1028" s="39">
        <v>111.40644548008567</v>
      </c>
      <c r="E1028" s="39">
        <v>103.24636785994826</v>
      </c>
      <c r="F1028" s="39">
        <v>80.436819082012917</v>
      </c>
      <c r="G1028" s="39">
        <v>112.85164878441824</v>
      </c>
      <c r="H1028" s="39">
        <v>99.597177071904255</v>
      </c>
      <c r="I1028" s="39">
        <v>124.25490760224801</v>
      </c>
      <c r="J1028" s="39">
        <v>126.97153440653508</v>
      </c>
      <c r="K1028" s="39">
        <v>101.43781268015192</v>
      </c>
      <c r="L1028" s="40">
        <v>82.377008702590814</v>
      </c>
      <c r="M1028" s="40">
        <v>1045.3259700945644</v>
      </c>
    </row>
    <row r="1029" spans="2:13" x14ac:dyDescent="0.35">
      <c r="B1029" s="37">
        <v>1026</v>
      </c>
      <c r="C1029" s="39">
        <v>90.728219072886063</v>
      </c>
      <c r="D1029" s="39">
        <v>126.79792232954664</v>
      </c>
      <c r="E1029" s="39">
        <v>68.863408187164737</v>
      </c>
      <c r="F1029" s="39">
        <v>85.996526356771426</v>
      </c>
      <c r="G1029" s="39">
        <v>99.997724401925865</v>
      </c>
      <c r="H1029" s="39">
        <v>92.511306826362784</v>
      </c>
      <c r="I1029" s="39">
        <v>85.950951736547268</v>
      </c>
      <c r="J1029" s="39">
        <v>106.34696981831793</v>
      </c>
      <c r="K1029" s="39">
        <v>93.883384993043464</v>
      </c>
      <c r="L1029" s="40">
        <v>99.597177071904255</v>
      </c>
      <c r="M1029" s="40">
        <v>950.67359079447044</v>
      </c>
    </row>
    <row r="1030" spans="2:13" x14ac:dyDescent="0.35">
      <c r="B1030" s="37">
        <v>1027</v>
      </c>
      <c r="C1030" s="39">
        <v>109.15432580769254</v>
      </c>
      <c r="D1030" s="39">
        <v>111.34857630197038</v>
      </c>
      <c r="E1030" s="39">
        <v>55.154170072677466</v>
      </c>
      <c r="F1030" s="39">
        <v>82.965367452803378</v>
      </c>
      <c r="G1030" s="39">
        <v>114.11432936673511</v>
      </c>
      <c r="H1030" s="39">
        <v>97.230659736611628</v>
      </c>
      <c r="I1030" s="39">
        <v>95.620818225599223</v>
      </c>
      <c r="J1030" s="39">
        <v>108.57902281667766</v>
      </c>
      <c r="K1030" s="39">
        <v>82.889055379752094</v>
      </c>
      <c r="L1030" s="40">
        <v>90.210062240669103</v>
      </c>
      <c r="M1030" s="40">
        <v>947.26638740118869</v>
      </c>
    </row>
    <row r="1031" spans="2:13" x14ac:dyDescent="0.35">
      <c r="B1031" s="37">
        <v>1028</v>
      </c>
      <c r="C1031" s="39">
        <v>90.264477706447096</v>
      </c>
      <c r="D1031" s="39">
        <v>77.728857838544016</v>
      </c>
      <c r="E1031" s="39">
        <v>129.99368707313761</v>
      </c>
      <c r="F1031" s="39">
        <v>84.686954328108541</v>
      </c>
      <c r="G1031" s="39">
        <v>131.33723827557628</v>
      </c>
      <c r="H1031" s="39">
        <v>102.97742824688703</v>
      </c>
      <c r="I1031" s="39">
        <v>93.653030181682098</v>
      </c>
      <c r="J1031" s="39">
        <v>83.041356249758877</v>
      </c>
      <c r="K1031" s="39">
        <v>187.6766643860966</v>
      </c>
      <c r="L1031" s="40">
        <v>79.622004053904618</v>
      </c>
      <c r="M1031" s="40">
        <v>1060.9816983401427</v>
      </c>
    </row>
    <row r="1032" spans="2:13" x14ac:dyDescent="0.35">
      <c r="B1032" s="37">
        <v>1029</v>
      </c>
      <c r="C1032" s="39">
        <v>80.949683661032182</v>
      </c>
      <c r="D1032" s="39">
        <v>82.843111387335242</v>
      </c>
      <c r="E1032" s="39">
        <v>112.29159777518055</v>
      </c>
      <c r="F1032" s="39">
        <v>109.36286331891154</v>
      </c>
      <c r="G1032" s="39">
        <v>95.113356432889489</v>
      </c>
      <c r="H1032" s="39">
        <v>101.56122963183753</v>
      </c>
      <c r="I1032" s="39">
        <v>68.743394070760473</v>
      </c>
      <c r="J1032" s="39">
        <v>96.878935755280466</v>
      </c>
      <c r="K1032" s="39">
        <v>64.031246869143388</v>
      </c>
      <c r="L1032" s="40">
        <v>82.781668136522413</v>
      </c>
      <c r="M1032" s="40">
        <v>894.55708703889331</v>
      </c>
    </row>
    <row r="1033" spans="2:13" x14ac:dyDescent="0.35">
      <c r="B1033" s="37">
        <v>1030</v>
      </c>
      <c r="C1033" s="39">
        <v>93.178492306797565</v>
      </c>
      <c r="D1033" s="39">
        <v>93.362049281533217</v>
      </c>
      <c r="E1033" s="39">
        <v>122.30265345002955</v>
      </c>
      <c r="F1033" s="39">
        <v>110.31229277977145</v>
      </c>
      <c r="G1033" s="39">
        <v>126.05621787294155</v>
      </c>
      <c r="H1033" s="39">
        <v>128.2209594289541</v>
      </c>
      <c r="I1033" s="39">
        <v>107.11601083211478</v>
      </c>
      <c r="J1033" s="39">
        <v>126.23450676315807</v>
      </c>
      <c r="K1033" s="39">
        <v>109.98671565531598</v>
      </c>
      <c r="L1033" s="40">
        <v>108.93665612178802</v>
      </c>
      <c r="M1033" s="40">
        <v>1125.7065544924042</v>
      </c>
    </row>
    <row r="1034" spans="2:13" x14ac:dyDescent="0.35">
      <c r="B1034" s="37">
        <v>1031</v>
      </c>
      <c r="C1034" s="39">
        <v>170.97560789898597</v>
      </c>
      <c r="D1034" s="39">
        <v>120.26693949983859</v>
      </c>
      <c r="E1034" s="39">
        <v>127.28074698808244</v>
      </c>
      <c r="F1034" s="39">
        <v>115.76257997178131</v>
      </c>
      <c r="G1034" s="39">
        <v>126.00181563895616</v>
      </c>
      <c r="H1034" s="39">
        <v>75.563934366442894</v>
      </c>
      <c r="I1034" s="39">
        <v>123.38155911541089</v>
      </c>
      <c r="J1034" s="39">
        <v>49.274080367042501</v>
      </c>
      <c r="K1034" s="39">
        <v>95.464792168821745</v>
      </c>
      <c r="L1034" s="40">
        <v>100.30722440377626</v>
      </c>
      <c r="M1034" s="40">
        <v>1104.279280419139</v>
      </c>
    </row>
    <row r="1035" spans="2:13" x14ac:dyDescent="0.35">
      <c r="B1035" s="37">
        <v>1032</v>
      </c>
      <c r="C1035" s="39">
        <v>60.429417094274129</v>
      </c>
      <c r="D1035" s="39">
        <v>119.17057915149189</v>
      </c>
      <c r="E1035" s="39">
        <v>84.887254219896448</v>
      </c>
      <c r="F1035" s="39">
        <v>102.32691076422378</v>
      </c>
      <c r="G1035" s="39">
        <v>145.27991011811829</v>
      </c>
      <c r="H1035" s="39">
        <v>113.06221795775382</v>
      </c>
      <c r="I1035" s="39">
        <v>117.27226919471788</v>
      </c>
      <c r="J1035" s="39">
        <v>95.917573163071566</v>
      </c>
      <c r="K1035" s="39">
        <v>90.76564173269125</v>
      </c>
      <c r="L1035" s="40">
        <v>71.423208739968459</v>
      </c>
      <c r="M1035" s="40">
        <v>1000.5349821362074</v>
      </c>
    </row>
    <row r="1036" spans="2:13" x14ac:dyDescent="0.35">
      <c r="B1036" s="37">
        <v>1033</v>
      </c>
      <c r="C1036" s="39">
        <v>98.525628465375732</v>
      </c>
      <c r="D1036" s="39">
        <v>112.64916179816585</v>
      </c>
      <c r="E1036" s="39">
        <v>62.109167196370699</v>
      </c>
      <c r="F1036" s="39">
        <v>113.83506480056795</v>
      </c>
      <c r="G1036" s="39">
        <v>65.897252218671724</v>
      </c>
      <c r="H1036" s="39">
        <v>121.95958097687343</v>
      </c>
      <c r="I1036" s="39">
        <v>82.08328666134922</v>
      </c>
      <c r="J1036" s="39">
        <v>94.726020403277076</v>
      </c>
      <c r="K1036" s="39">
        <v>109.34140668288723</v>
      </c>
      <c r="L1036" s="40">
        <v>107.27670663180596</v>
      </c>
      <c r="M1036" s="40">
        <v>968.40327583534497</v>
      </c>
    </row>
    <row r="1037" spans="2:13" x14ac:dyDescent="0.35">
      <c r="B1037" s="37">
        <v>1034</v>
      </c>
      <c r="C1037" s="39">
        <v>133.02003119209363</v>
      </c>
      <c r="D1037" s="39">
        <v>109.41657406843792</v>
      </c>
      <c r="E1037" s="39">
        <v>90.29164607941874</v>
      </c>
      <c r="F1037" s="39">
        <v>124.38753369225553</v>
      </c>
      <c r="G1037" s="39">
        <v>113.56583997217398</v>
      </c>
      <c r="H1037" s="39">
        <v>94.355010411771076</v>
      </c>
      <c r="I1037" s="39">
        <v>58.524266014976384</v>
      </c>
      <c r="J1037" s="39">
        <v>94.422680419559384</v>
      </c>
      <c r="K1037" s="39">
        <v>126.02899023383246</v>
      </c>
      <c r="L1037" s="40">
        <v>86.074422471661691</v>
      </c>
      <c r="M1037" s="40">
        <v>1030.0869945561808</v>
      </c>
    </row>
    <row r="1038" spans="2:13" x14ac:dyDescent="0.35">
      <c r="B1038" s="37">
        <v>1035</v>
      </c>
      <c r="C1038" s="39">
        <v>99.569860743858001</v>
      </c>
      <c r="D1038" s="39">
        <v>82.896701242149604</v>
      </c>
      <c r="E1038" s="39">
        <v>115.22300127991963</v>
      </c>
      <c r="F1038" s="39">
        <v>87.46052204638228</v>
      </c>
      <c r="G1038" s="39">
        <v>118.52789150541354</v>
      </c>
      <c r="H1038" s="39">
        <v>80.419150237579544</v>
      </c>
      <c r="I1038" s="39">
        <v>67.410730796279665</v>
      </c>
      <c r="J1038" s="39">
        <v>100.64416625835295</v>
      </c>
      <c r="K1038" s="39">
        <v>114.69124548676959</v>
      </c>
      <c r="L1038" s="40">
        <v>95.545220895133284</v>
      </c>
      <c r="M1038" s="40">
        <v>962.38849049183807</v>
      </c>
    </row>
    <row r="1039" spans="2:13" x14ac:dyDescent="0.35">
      <c r="B1039" s="37">
        <v>1036</v>
      </c>
      <c r="C1039" s="39">
        <v>98.46620402873738</v>
      </c>
      <c r="D1039" s="39">
        <v>117.64662324168731</v>
      </c>
      <c r="E1039" s="39">
        <v>68.020159028413929</v>
      </c>
      <c r="F1039" s="39">
        <v>99.956763584707375</v>
      </c>
      <c r="G1039" s="39">
        <v>100.2252915690581</v>
      </c>
      <c r="H1039" s="39">
        <v>105.14933227540521</v>
      </c>
      <c r="I1039" s="39">
        <v>89.02432674794477</v>
      </c>
      <c r="J1039" s="39">
        <v>101.20035224737576</v>
      </c>
      <c r="K1039" s="39">
        <v>123.39286725039373</v>
      </c>
      <c r="L1039" s="40">
        <v>90.717518152867427</v>
      </c>
      <c r="M1039" s="40">
        <v>993.79943812659099</v>
      </c>
    </row>
    <row r="1040" spans="2:13" x14ac:dyDescent="0.35">
      <c r="B1040" s="37">
        <v>1037</v>
      </c>
      <c r="C1040" s="39">
        <v>110.48494982625351</v>
      </c>
      <c r="D1040" s="39">
        <v>91.587875466293809</v>
      </c>
      <c r="E1040" s="39">
        <v>111.14135965981227</v>
      </c>
      <c r="F1040" s="39">
        <v>92.617454872271338</v>
      </c>
      <c r="G1040" s="39">
        <v>99.606282252753701</v>
      </c>
      <c r="H1040" s="39">
        <v>96.953100615270557</v>
      </c>
      <c r="I1040" s="39">
        <v>90.144624030866566</v>
      </c>
      <c r="J1040" s="39">
        <v>107.6510513897336</v>
      </c>
      <c r="K1040" s="39">
        <v>76.135828265464866</v>
      </c>
      <c r="L1040" s="40">
        <v>111.18725904209437</v>
      </c>
      <c r="M1040" s="40">
        <v>987.50978542081452</v>
      </c>
    </row>
    <row r="1041" spans="2:13" x14ac:dyDescent="0.35">
      <c r="B1041" s="37">
        <v>1038</v>
      </c>
      <c r="C1041" s="39">
        <v>89.50387233881888</v>
      </c>
      <c r="D1041" s="39">
        <v>61.298269401986964</v>
      </c>
      <c r="E1041" s="39">
        <v>97.216801911702419</v>
      </c>
      <c r="F1041" s="39">
        <v>81.530086585160987</v>
      </c>
      <c r="G1041" s="39">
        <v>190.53725577591479</v>
      </c>
      <c r="H1041" s="39">
        <v>100.13881320382413</v>
      </c>
      <c r="I1041" s="39">
        <v>98.895468348944803</v>
      </c>
      <c r="J1041" s="39">
        <v>116.75505974078995</v>
      </c>
      <c r="K1041" s="39">
        <v>101.8358288629988</v>
      </c>
      <c r="L1041" s="40">
        <v>78.575773614659425</v>
      </c>
      <c r="M1041" s="40">
        <v>1016.2872297848012</v>
      </c>
    </row>
    <row r="1042" spans="2:13" x14ac:dyDescent="0.35">
      <c r="B1042" s="37">
        <v>1039</v>
      </c>
      <c r="C1042" s="39">
        <v>86.22934862075796</v>
      </c>
      <c r="D1042" s="39">
        <v>93.118775775816431</v>
      </c>
      <c r="E1042" s="39">
        <v>118.9054424283014</v>
      </c>
      <c r="F1042" s="39">
        <v>114.3312380500176</v>
      </c>
      <c r="G1042" s="39">
        <v>112.78394929060542</v>
      </c>
      <c r="H1042" s="39">
        <v>84.123361308993907</v>
      </c>
      <c r="I1042" s="39">
        <v>105.11582552314898</v>
      </c>
      <c r="J1042" s="39">
        <v>93.188436177529013</v>
      </c>
      <c r="K1042" s="39">
        <v>141.9912932897218</v>
      </c>
      <c r="L1042" s="40">
        <v>91.232155976331512</v>
      </c>
      <c r="M1042" s="40">
        <v>1041.019826441224</v>
      </c>
    </row>
    <row r="1043" spans="2:13" x14ac:dyDescent="0.35">
      <c r="B1043" s="37">
        <v>1040</v>
      </c>
      <c r="C1043" s="39">
        <v>117.65450765120812</v>
      </c>
      <c r="D1043" s="39">
        <v>126.71193108420667</v>
      </c>
      <c r="E1043" s="39">
        <v>99.050525006621612</v>
      </c>
      <c r="F1043" s="39">
        <v>124.02865471334954</v>
      </c>
      <c r="G1043" s="39">
        <v>105.1349695583545</v>
      </c>
      <c r="H1043" s="39">
        <v>86.408666550248711</v>
      </c>
      <c r="I1043" s="39">
        <v>79.293586731939968</v>
      </c>
      <c r="J1043" s="39">
        <v>123.91097731776038</v>
      </c>
      <c r="K1043" s="39">
        <v>99.146250379719021</v>
      </c>
      <c r="L1043" s="40">
        <v>133.44205543945625</v>
      </c>
      <c r="M1043" s="40">
        <v>1094.7821244328647</v>
      </c>
    </row>
    <row r="1044" spans="2:13" x14ac:dyDescent="0.35">
      <c r="B1044" s="37">
        <v>1041</v>
      </c>
      <c r="C1044" s="39">
        <v>119.30040891663157</v>
      </c>
      <c r="D1044" s="39">
        <v>124.8553519222764</v>
      </c>
      <c r="E1044" s="39">
        <v>92.144937427575201</v>
      </c>
      <c r="F1044" s="39">
        <v>111.07838486448432</v>
      </c>
      <c r="G1044" s="39">
        <v>64.849760441358114</v>
      </c>
      <c r="H1044" s="39">
        <v>83.762401473889497</v>
      </c>
      <c r="I1044" s="39">
        <v>116.59084937117512</v>
      </c>
      <c r="J1044" s="39">
        <v>99.487904007154341</v>
      </c>
      <c r="K1044" s="39">
        <v>105.5338685177079</v>
      </c>
      <c r="L1044" s="40">
        <v>82.572714321233448</v>
      </c>
      <c r="M1044" s="40">
        <v>1000.1765812634859</v>
      </c>
    </row>
    <row r="1045" spans="2:13" x14ac:dyDescent="0.35">
      <c r="B1045" s="37">
        <v>1042</v>
      </c>
      <c r="C1045" s="39">
        <v>86.453260125031463</v>
      </c>
      <c r="D1045" s="39">
        <v>97.050344692610537</v>
      </c>
      <c r="E1045" s="39">
        <v>125.62681363566647</v>
      </c>
      <c r="F1045" s="39">
        <v>94.044392446043886</v>
      </c>
      <c r="G1045" s="39">
        <v>90.680034228617387</v>
      </c>
      <c r="H1045" s="39">
        <v>85.39601217932676</v>
      </c>
      <c r="I1045" s="39">
        <v>116.74756339240869</v>
      </c>
      <c r="J1045" s="39">
        <v>100.03868520439843</v>
      </c>
      <c r="K1045" s="39">
        <v>93.272857582967831</v>
      </c>
      <c r="L1045" s="40">
        <v>118.3956599899211</v>
      </c>
      <c r="M1045" s="40">
        <v>1007.7056234769925</v>
      </c>
    </row>
    <row r="1046" spans="2:13" x14ac:dyDescent="0.35">
      <c r="B1046" s="37">
        <v>1043</v>
      </c>
      <c r="C1046" s="39">
        <v>116.13582524165137</v>
      </c>
      <c r="D1046" s="39">
        <v>128.03076641812032</v>
      </c>
      <c r="E1046" s="39">
        <v>114.4372404664108</v>
      </c>
      <c r="F1046" s="39">
        <v>92.496117201698027</v>
      </c>
      <c r="G1046" s="39">
        <v>153.30371471410271</v>
      </c>
      <c r="H1046" s="39">
        <v>81.338836295890204</v>
      </c>
      <c r="I1046" s="39">
        <v>113.29368626319572</v>
      </c>
      <c r="J1046" s="39">
        <v>88.296269918946905</v>
      </c>
      <c r="K1046" s="39">
        <v>72.032039858500823</v>
      </c>
      <c r="L1046" s="40">
        <v>104.85330367493385</v>
      </c>
      <c r="M1046" s="40">
        <v>1064.2178000534509</v>
      </c>
    </row>
    <row r="1047" spans="2:13" x14ac:dyDescent="0.35">
      <c r="B1047" s="37">
        <v>1044</v>
      </c>
      <c r="C1047" s="39">
        <v>91.03688264242939</v>
      </c>
      <c r="D1047" s="39">
        <v>84.42835462385807</v>
      </c>
      <c r="E1047" s="39">
        <v>110.10215314925237</v>
      </c>
      <c r="F1047" s="39">
        <v>110.78843860966097</v>
      </c>
      <c r="G1047" s="39">
        <v>101.55665704255556</v>
      </c>
      <c r="H1047" s="39">
        <v>119.60738891644407</v>
      </c>
      <c r="I1047" s="39">
        <v>95.988023432198901</v>
      </c>
      <c r="J1047" s="39">
        <v>90.706813339629605</v>
      </c>
      <c r="K1047" s="39">
        <v>64.573561602820718</v>
      </c>
      <c r="L1047" s="40">
        <v>94.1319686107216</v>
      </c>
      <c r="M1047" s="40">
        <v>962.92024196957129</v>
      </c>
    </row>
    <row r="1048" spans="2:13" x14ac:dyDescent="0.35">
      <c r="B1048" s="37">
        <v>1045</v>
      </c>
      <c r="C1048" s="39">
        <v>102.69546611729108</v>
      </c>
      <c r="D1048" s="39">
        <v>100.83551974298544</v>
      </c>
      <c r="E1048" s="39">
        <v>103.78236120895028</v>
      </c>
      <c r="F1048" s="39">
        <v>81.305353123765983</v>
      </c>
      <c r="G1048" s="39">
        <v>81.111519158408456</v>
      </c>
      <c r="H1048" s="39">
        <v>125.69304652450394</v>
      </c>
      <c r="I1048" s="39">
        <v>114.3907963976699</v>
      </c>
      <c r="J1048" s="39">
        <v>97.774220979047016</v>
      </c>
      <c r="K1048" s="39">
        <v>79.898212715631743</v>
      </c>
      <c r="L1048" s="40">
        <v>125.12061138175615</v>
      </c>
      <c r="M1048" s="40">
        <v>1012.6071073500099</v>
      </c>
    </row>
    <row r="1049" spans="2:13" x14ac:dyDescent="0.35">
      <c r="B1049" s="37">
        <v>1046</v>
      </c>
      <c r="C1049" s="39">
        <v>90.770983957661883</v>
      </c>
      <c r="D1049" s="39">
        <v>113.23715624128165</v>
      </c>
      <c r="E1049" s="39">
        <v>61.798249187035942</v>
      </c>
      <c r="F1049" s="39">
        <v>82.533746911384654</v>
      </c>
      <c r="G1049" s="39">
        <v>100.07964625755315</v>
      </c>
      <c r="H1049" s="39">
        <v>87.599907162493707</v>
      </c>
      <c r="I1049" s="39">
        <v>83.147204559568053</v>
      </c>
      <c r="J1049" s="39">
        <v>109.83354621547909</v>
      </c>
      <c r="K1049" s="39">
        <v>95.597204390776582</v>
      </c>
      <c r="L1049" s="40">
        <v>85.382612598831969</v>
      </c>
      <c r="M1049" s="40">
        <v>909.9802574820668</v>
      </c>
    </row>
    <row r="1050" spans="2:13" x14ac:dyDescent="0.35">
      <c r="B1050" s="37">
        <v>1047</v>
      </c>
      <c r="C1050" s="39">
        <v>107.6917579572571</v>
      </c>
      <c r="D1050" s="39">
        <v>156.62408282131759</v>
      </c>
      <c r="E1050" s="39">
        <v>68.230975209070664</v>
      </c>
      <c r="F1050" s="39">
        <v>109.48654692394801</v>
      </c>
      <c r="G1050" s="39">
        <v>129.90280466483287</v>
      </c>
      <c r="H1050" s="39">
        <v>106.34696981831793</v>
      </c>
      <c r="I1050" s="39">
        <v>97.008681980349635</v>
      </c>
      <c r="J1050" s="39">
        <v>99.98862200871902</v>
      </c>
      <c r="K1050" s="39">
        <v>96.767564287706151</v>
      </c>
      <c r="L1050" s="40">
        <v>69.859579899560401</v>
      </c>
      <c r="M1050" s="40">
        <v>1041.9075855710794</v>
      </c>
    </row>
    <row r="1051" spans="2:13" x14ac:dyDescent="0.35">
      <c r="B1051" s="37">
        <v>1048</v>
      </c>
      <c r="C1051" s="39">
        <v>93.04898997427324</v>
      </c>
      <c r="D1051" s="39">
        <v>135.9396112944176</v>
      </c>
      <c r="E1051" s="39">
        <v>115.41746553508199</v>
      </c>
      <c r="F1051" s="39">
        <v>121.1389744638427</v>
      </c>
      <c r="G1051" s="39">
        <v>79.742280438846052</v>
      </c>
      <c r="H1051" s="39">
        <v>92.114231418965431</v>
      </c>
      <c r="I1051" s="39">
        <v>127.92104634554032</v>
      </c>
      <c r="J1051" s="39">
        <v>73.057553720552505</v>
      </c>
      <c r="K1051" s="39">
        <v>128.03076641812032</v>
      </c>
      <c r="L1051" s="40">
        <v>96.827909258668058</v>
      </c>
      <c r="M1051" s="40">
        <v>1063.2388288683082</v>
      </c>
    </row>
    <row r="1052" spans="2:13" x14ac:dyDescent="0.35">
      <c r="B1052" s="37">
        <v>1049</v>
      </c>
      <c r="C1052" s="39">
        <v>89.330005046015231</v>
      </c>
      <c r="D1052" s="39">
        <v>79.547534199807856</v>
      </c>
      <c r="E1052" s="39">
        <v>72.778691955601673</v>
      </c>
      <c r="F1052" s="39">
        <v>115.03730387294097</v>
      </c>
      <c r="G1052" s="39">
        <v>135.37070615175153</v>
      </c>
      <c r="H1052" s="39">
        <v>97.999160252412992</v>
      </c>
      <c r="I1052" s="39">
        <v>90.029735914280778</v>
      </c>
      <c r="J1052" s="39">
        <v>78.977548055863835</v>
      </c>
      <c r="K1052" s="39">
        <v>100.95859339412264</v>
      </c>
      <c r="L1052" s="40">
        <v>110.53528743470417</v>
      </c>
      <c r="M1052" s="40">
        <v>970.56456627750174</v>
      </c>
    </row>
    <row r="1053" spans="2:13" x14ac:dyDescent="0.35">
      <c r="B1053" s="37">
        <v>1050</v>
      </c>
      <c r="C1053" s="39">
        <v>46.696285285897247</v>
      </c>
      <c r="D1053" s="39">
        <v>67.67547718676127</v>
      </c>
      <c r="E1053" s="39">
        <v>102.61242516588619</v>
      </c>
      <c r="F1053" s="39">
        <v>70.205431573444912</v>
      </c>
      <c r="G1053" s="39">
        <v>95.832930391830217</v>
      </c>
      <c r="H1053" s="39">
        <v>98.530198733986524</v>
      </c>
      <c r="I1053" s="39">
        <v>124.61953404908515</v>
      </c>
      <c r="J1053" s="39">
        <v>93.525055798052776</v>
      </c>
      <c r="K1053" s="39">
        <v>102.12932592005811</v>
      </c>
      <c r="L1053" s="40">
        <v>55.513965745979824</v>
      </c>
      <c r="M1053" s="40">
        <v>857.34062985098228</v>
      </c>
    </row>
    <row r="1054" spans="2:13" x14ac:dyDescent="0.35">
      <c r="B1054" s="37">
        <v>1051</v>
      </c>
      <c r="C1054" s="39">
        <v>106.46508594105494</v>
      </c>
      <c r="D1054" s="39">
        <v>80.232462204136979</v>
      </c>
      <c r="E1054" s="39">
        <v>32.944945183393159</v>
      </c>
      <c r="F1054" s="39">
        <v>108.94194652750761</v>
      </c>
      <c r="G1054" s="39">
        <v>99.191823070539684</v>
      </c>
      <c r="H1054" s="39">
        <v>105.97996480638021</v>
      </c>
      <c r="I1054" s="39">
        <v>102.092602124916</v>
      </c>
      <c r="J1054" s="39">
        <v>88.007139217605882</v>
      </c>
      <c r="K1054" s="39">
        <v>112.29159777518055</v>
      </c>
      <c r="L1054" s="40">
        <v>91.073921933179335</v>
      </c>
      <c r="M1054" s="40">
        <v>927.2214887838943</v>
      </c>
    </row>
    <row r="1055" spans="2:13" x14ac:dyDescent="0.35">
      <c r="B1055" s="37">
        <v>1052</v>
      </c>
      <c r="C1055" s="39">
        <v>129.14603824526716</v>
      </c>
      <c r="D1055" s="39">
        <v>104.54467735326955</v>
      </c>
      <c r="E1055" s="39">
        <v>146.61610706114092</v>
      </c>
      <c r="F1055" s="39">
        <v>112.10593067875158</v>
      </c>
      <c r="G1055" s="39">
        <v>176.99307053825714</v>
      </c>
      <c r="H1055" s="39">
        <v>112.71645433109589</v>
      </c>
      <c r="I1055" s="39">
        <v>85.462876535078678</v>
      </c>
      <c r="J1055" s="39">
        <v>121.18778366485243</v>
      </c>
      <c r="K1055" s="39">
        <v>105.52904306931882</v>
      </c>
      <c r="L1055" s="40">
        <v>105.45671957522441</v>
      </c>
      <c r="M1055" s="40">
        <v>1199.7587010522566</v>
      </c>
    </row>
    <row r="1056" spans="2:13" x14ac:dyDescent="0.35">
      <c r="B1056" s="37">
        <v>1053</v>
      </c>
      <c r="C1056" s="39">
        <v>104.58730948182505</v>
      </c>
      <c r="D1056" s="39">
        <v>81.563128174605637</v>
      </c>
      <c r="E1056" s="39">
        <v>124.23092418692956</v>
      </c>
      <c r="F1056" s="39">
        <v>85.071915744380505</v>
      </c>
      <c r="G1056" s="39">
        <v>90.155541041081278</v>
      </c>
      <c r="H1056" s="39">
        <v>87.393556280366809</v>
      </c>
      <c r="I1056" s="39">
        <v>56.640048722333312</v>
      </c>
      <c r="J1056" s="39">
        <v>136.62788846222477</v>
      </c>
      <c r="K1056" s="39">
        <v>115.81952339194557</v>
      </c>
      <c r="L1056" s="40">
        <v>100.03413399659904</v>
      </c>
      <c r="M1056" s="40">
        <v>982.12396948229161</v>
      </c>
    </row>
    <row r="1057" spans="2:13" x14ac:dyDescent="0.35">
      <c r="B1057" s="37">
        <v>1054</v>
      </c>
      <c r="C1057" s="39">
        <v>89.464712565295855</v>
      </c>
      <c r="D1057" s="39">
        <v>97.879856058140945</v>
      </c>
      <c r="E1057" s="39">
        <v>98.315261646269022</v>
      </c>
      <c r="F1057" s="39">
        <v>74.622065328577122</v>
      </c>
      <c r="G1057" s="39">
        <v>58.008706710278176</v>
      </c>
      <c r="H1057" s="39">
        <v>77.843841002909372</v>
      </c>
      <c r="I1057" s="39">
        <v>93.6825069630179</v>
      </c>
      <c r="J1057" s="39">
        <v>97.788004795164994</v>
      </c>
      <c r="K1057" s="39">
        <v>113.25598321241367</v>
      </c>
      <c r="L1057" s="40">
        <v>85.629075751443537</v>
      </c>
      <c r="M1057" s="40">
        <v>886.49001403351053</v>
      </c>
    </row>
    <row r="1058" spans="2:13" x14ac:dyDescent="0.35">
      <c r="B1058" s="37">
        <v>1055</v>
      </c>
      <c r="C1058" s="39">
        <v>136.53590759613479</v>
      </c>
      <c r="D1058" s="39">
        <v>134.56330694683211</v>
      </c>
      <c r="E1058" s="39">
        <v>100.73982992683072</v>
      </c>
      <c r="F1058" s="39">
        <v>73.751683593795221</v>
      </c>
      <c r="G1058" s="39">
        <v>98.306108998427732</v>
      </c>
      <c r="H1058" s="39">
        <v>95.686887598761601</v>
      </c>
      <c r="I1058" s="39">
        <v>113.51494434786585</v>
      </c>
      <c r="J1058" s="39">
        <v>66.887392089059077</v>
      </c>
      <c r="K1058" s="39">
        <v>96.413844615448426</v>
      </c>
      <c r="L1058" s="40">
        <v>115.66333811440259</v>
      </c>
      <c r="M1058" s="40">
        <v>1032.0632438275582</v>
      </c>
    </row>
    <row r="1059" spans="2:13" x14ac:dyDescent="0.35">
      <c r="B1059" s="37">
        <v>1056</v>
      </c>
      <c r="C1059" s="39">
        <v>81.255003134788168</v>
      </c>
      <c r="D1059" s="39">
        <v>129.95725865113377</v>
      </c>
      <c r="E1059" s="39">
        <v>92.813770185698715</v>
      </c>
      <c r="F1059" s="39">
        <v>100.56218706928453</v>
      </c>
      <c r="G1059" s="39">
        <v>84.044544364160515</v>
      </c>
      <c r="H1059" s="39">
        <v>74.673905806667392</v>
      </c>
      <c r="I1059" s="39">
        <v>109.5242949421437</v>
      </c>
      <c r="J1059" s="39">
        <v>78.595615539170893</v>
      </c>
      <c r="K1059" s="39">
        <v>95.823518637990333</v>
      </c>
      <c r="L1059" s="40">
        <v>108.07059042615681</v>
      </c>
      <c r="M1059" s="40">
        <v>955.32068875719494</v>
      </c>
    </row>
    <row r="1060" spans="2:13" x14ac:dyDescent="0.35">
      <c r="B1060" s="37">
        <v>1057</v>
      </c>
      <c r="C1060" s="39">
        <v>91.352923020767378</v>
      </c>
      <c r="D1060" s="39">
        <v>62.577629635090034</v>
      </c>
      <c r="E1060" s="39">
        <v>97.253751575330625</v>
      </c>
      <c r="F1060" s="39">
        <v>132.54476181188036</v>
      </c>
      <c r="G1060" s="39">
        <v>69.748442363597405</v>
      </c>
      <c r="H1060" s="39">
        <v>98.347291648987024</v>
      </c>
      <c r="I1060" s="39">
        <v>94.936783958776871</v>
      </c>
      <c r="J1060" s="39">
        <v>84.287105693997844</v>
      </c>
      <c r="K1060" s="39">
        <v>96.241025312862277</v>
      </c>
      <c r="L1060" s="40">
        <v>119.87518748758038</v>
      </c>
      <c r="M1060" s="40">
        <v>947.16490250887023</v>
      </c>
    </row>
    <row r="1061" spans="2:13" x14ac:dyDescent="0.35">
      <c r="B1061" s="37">
        <v>1058</v>
      </c>
      <c r="C1061" s="39">
        <v>85.734734560646956</v>
      </c>
      <c r="D1061" s="39">
        <v>114.73164686499932</v>
      </c>
      <c r="E1061" s="39">
        <v>117.78908998850748</v>
      </c>
      <c r="F1061" s="39">
        <v>83.535037113018845</v>
      </c>
      <c r="G1061" s="39">
        <v>106.42075294199864</v>
      </c>
      <c r="H1061" s="39">
        <v>109.32532452811292</v>
      </c>
      <c r="I1061" s="39">
        <v>103.25101244590263</v>
      </c>
      <c r="J1061" s="39">
        <v>81.538353012993696</v>
      </c>
      <c r="K1061" s="39">
        <v>117.73354795772242</v>
      </c>
      <c r="L1061" s="40">
        <v>108.28751748621735</v>
      </c>
      <c r="M1061" s="40">
        <v>1028.3470169001203</v>
      </c>
    </row>
    <row r="1062" spans="2:13" x14ac:dyDescent="0.35">
      <c r="B1062" s="37">
        <v>1059</v>
      </c>
      <c r="C1062" s="39">
        <v>103.53951861636547</v>
      </c>
      <c r="D1062" s="39">
        <v>93.366998541522307</v>
      </c>
      <c r="E1062" s="39">
        <v>111.1470924824565</v>
      </c>
      <c r="F1062" s="39">
        <v>78.958187916963496</v>
      </c>
      <c r="G1062" s="39">
        <v>116.45758463071196</v>
      </c>
      <c r="H1062" s="39">
        <v>121.42422638534057</v>
      </c>
      <c r="I1062" s="39">
        <v>92.170504758293163</v>
      </c>
      <c r="J1062" s="39">
        <v>80.629928522679208</v>
      </c>
      <c r="K1062" s="39">
        <v>96.851107019575721</v>
      </c>
      <c r="L1062" s="40">
        <v>99.269281971910416</v>
      </c>
      <c r="M1062" s="40">
        <v>993.81443084581883</v>
      </c>
    </row>
    <row r="1063" spans="2:13" x14ac:dyDescent="0.35">
      <c r="B1063" s="37">
        <v>1060</v>
      </c>
      <c r="C1063" s="39">
        <v>115.94827680984109</v>
      </c>
      <c r="D1063" s="39">
        <v>168.37278162469005</v>
      </c>
      <c r="E1063" s="39">
        <v>100.38006021140886</v>
      </c>
      <c r="F1063" s="39">
        <v>105.61597624092343</v>
      </c>
      <c r="G1063" s="39">
        <v>83.177333308949287</v>
      </c>
      <c r="H1063" s="39">
        <v>97.419849718687431</v>
      </c>
      <c r="I1063" s="39">
        <v>89.251102868672206</v>
      </c>
      <c r="J1063" s="39">
        <v>104.28953365592585</v>
      </c>
      <c r="K1063" s="39">
        <v>72.7490048117876</v>
      </c>
      <c r="L1063" s="40">
        <v>112.92573855768168</v>
      </c>
      <c r="M1063" s="40">
        <v>1050.1296578085676</v>
      </c>
    </row>
    <row r="1064" spans="2:13" x14ac:dyDescent="0.35">
      <c r="B1064" s="37">
        <v>1061</v>
      </c>
      <c r="C1064" s="39">
        <v>105.74183134573373</v>
      </c>
      <c r="D1064" s="39">
        <v>126.15193572033097</v>
      </c>
      <c r="E1064" s="39">
        <v>84.13051017217947</v>
      </c>
      <c r="F1064" s="39">
        <v>90.631770058626643</v>
      </c>
      <c r="G1064" s="39">
        <v>142.83454925706846</v>
      </c>
      <c r="H1064" s="39">
        <v>103.45098961994979</v>
      </c>
      <c r="I1064" s="39">
        <v>102.83865003914588</v>
      </c>
      <c r="J1064" s="39">
        <v>81.111519158408456</v>
      </c>
      <c r="K1064" s="39">
        <v>100.72160636358043</v>
      </c>
      <c r="L1064" s="40">
        <v>122.15615899709063</v>
      </c>
      <c r="M1064" s="40">
        <v>1059.7695207321146</v>
      </c>
    </row>
    <row r="1065" spans="2:13" x14ac:dyDescent="0.35">
      <c r="B1065" s="37">
        <v>1062</v>
      </c>
      <c r="C1065" s="39">
        <v>108.71527909890425</v>
      </c>
      <c r="D1065" s="39">
        <v>118.61940305804042</v>
      </c>
      <c r="E1065" s="39">
        <v>107.16113645890671</v>
      </c>
      <c r="F1065" s="39">
        <v>127.02989631369287</v>
      </c>
      <c r="G1065" s="39">
        <v>111.92172716289515</v>
      </c>
      <c r="H1065" s="39">
        <v>118.101836424148</v>
      </c>
      <c r="I1065" s="39">
        <v>103.9650520554856</v>
      </c>
      <c r="J1065" s="39">
        <v>119.23103945577567</v>
      </c>
      <c r="K1065" s="39">
        <v>105.03932026400376</v>
      </c>
      <c r="L1065" s="40">
        <v>85.635695490236657</v>
      </c>
      <c r="M1065" s="40">
        <v>1105.4203857820889</v>
      </c>
    </row>
    <row r="1066" spans="2:13" x14ac:dyDescent="0.35">
      <c r="B1066" s="37">
        <v>1063</v>
      </c>
      <c r="C1066" s="39">
        <v>87.654218693965746</v>
      </c>
      <c r="D1066" s="39">
        <v>130.62898922973386</v>
      </c>
      <c r="E1066" s="39">
        <v>115.53649564623382</v>
      </c>
      <c r="F1066" s="39">
        <v>94.754812520753987</v>
      </c>
      <c r="G1066" s="39">
        <v>95.360541370254623</v>
      </c>
      <c r="H1066" s="39">
        <v>84.976381747958129</v>
      </c>
      <c r="I1066" s="39">
        <v>83.026184172363045</v>
      </c>
      <c r="J1066" s="39">
        <v>132.15102276336648</v>
      </c>
      <c r="K1066" s="39">
        <v>103.24636785994826</v>
      </c>
      <c r="L1066" s="40">
        <v>90.835015647956695</v>
      </c>
      <c r="M1066" s="40">
        <v>1018.1700296525347</v>
      </c>
    </row>
    <row r="1067" spans="2:13" x14ac:dyDescent="0.35">
      <c r="B1067" s="37">
        <v>1064</v>
      </c>
      <c r="C1067" s="39">
        <v>78.948498846471935</v>
      </c>
      <c r="D1067" s="39">
        <v>104.74865394722367</v>
      </c>
      <c r="E1067" s="39">
        <v>80.621199936387896</v>
      </c>
      <c r="F1067" s="39">
        <v>120.89719142245259</v>
      </c>
      <c r="G1067" s="39">
        <v>102.08801241856048</v>
      </c>
      <c r="H1067" s="39">
        <v>102.78319808829761</v>
      </c>
      <c r="I1067" s="39">
        <v>82.965367452803378</v>
      </c>
      <c r="J1067" s="39">
        <v>114.20607137939685</v>
      </c>
      <c r="K1067" s="39">
        <v>133.95290531390953</v>
      </c>
      <c r="L1067" s="40">
        <v>63.154781151288532</v>
      </c>
      <c r="M1067" s="40">
        <v>984.36587995679247</v>
      </c>
    </row>
    <row r="1068" spans="2:13" x14ac:dyDescent="0.35">
      <c r="B1068" s="37">
        <v>1065</v>
      </c>
      <c r="C1068" s="39">
        <v>72.264998582342415</v>
      </c>
      <c r="D1068" s="39">
        <v>149.57808382760297</v>
      </c>
      <c r="E1068" s="39">
        <v>105.62564536395415</v>
      </c>
      <c r="F1068" s="39">
        <v>96.343833274377076</v>
      </c>
      <c r="G1068" s="39">
        <v>88.048659865569405</v>
      </c>
      <c r="H1068" s="39">
        <v>100.68060669334309</v>
      </c>
      <c r="I1068" s="39">
        <v>75.935855279575975</v>
      </c>
      <c r="J1068" s="39">
        <v>93.800208713910337</v>
      </c>
      <c r="K1068" s="39">
        <v>88.30799714064581</v>
      </c>
      <c r="L1068" s="40">
        <v>126.62647300302599</v>
      </c>
      <c r="M1068" s="40">
        <v>997.21236174434739</v>
      </c>
    </row>
    <row r="1069" spans="2:13" x14ac:dyDescent="0.35">
      <c r="B1069" s="37">
        <v>1066</v>
      </c>
      <c r="C1069" s="39">
        <v>91.268960758290334</v>
      </c>
      <c r="D1069" s="39">
        <v>48.440770274189312</v>
      </c>
      <c r="E1069" s="39">
        <v>136.7205608943072</v>
      </c>
      <c r="F1069" s="39">
        <v>102.45115272627162</v>
      </c>
      <c r="G1069" s="39">
        <v>98.141264866334438</v>
      </c>
      <c r="H1069" s="39">
        <v>106.10684008744974</v>
      </c>
      <c r="I1069" s="39">
        <v>69.988060759449723</v>
      </c>
      <c r="J1069" s="39">
        <v>109.74095910861706</v>
      </c>
      <c r="K1069" s="39">
        <v>77.453547445310249</v>
      </c>
      <c r="L1069" s="40">
        <v>94.214523524109651</v>
      </c>
      <c r="M1069" s="40">
        <v>934.52664044432925</v>
      </c>
    </row>
    <row r="1070" spans="2:13" x14ac:dyDescent="0.35">
      <c r="B1070" s="37">
        <v>1067</v>
      </c>
      <c r="C1070" s="39">
        <v>98.067939306171198</v>
      </c>
      <c r="D1070" s="39">
        <v>100.7261621667392</v>
      </c>
      <c r="E1070" s="39">
        <v>88.587760108122581</v>
      </c>
      <c r="F1070" s="39">
        <v>90.845674192307484</v>
      </c>
      <c r="G1070" s="39">
        <v>71.95348624617445</v>
      </c>
      <c r="H1070" s="39">
        <v>89.103927128439054</v>
      </c>
      <c r="I1070" s="39">
        <v>73.359320695734496</v>
      </c>
      <c r="J1070" s="39">
        <v>110.63625293353881</v>
      </c>
      <c r="K1070" s="39">
        <v>110.90175037805619</v>
      </c>
      <c r="L1070" s="40">
        <v>132.0224226929459</v>
      </c>
      <c r="M1070" s="40">
        <v>966.20469584822922</v>
      </c>
    </row>
    <row r="1071" spans="2:13" x14ac:dyDescent="0.35">
      <c r="B1071" s="37">
        <v>1068</v>
      </c>
      <c r="C1071" s="39">
        <v>110.12419655981705</v>
      </c>
      <c r="D1071" s="39">
        <v>131.21647746518147</v>
      </c>
      <c r="E1071" s="39">
        <v>89.826140395499351</v>
      </c>
      <c r="F1071" s="39">
        <v>80.357158278942194</v>
      </c>
      <c r="G1071" s="39">
        <v>115.25066283950366</v>
      </c>
      <c r="H1071" s="39">
        <v>152.3408365169285</v>
      </c>
      <c r="I1071" s="39">
        <v>99.492457488057269</v>
      </c>
      <c r="J1071" s="39">
        <v>128.87512751666858</v>
      </c>
      <c r="K1071" s="39">
        <v>99.137135031777646</v>
      </c>
      <c r="L1071" s="40">
        <v>111.65685543215899</v>
      </c>
      <c r="M1071" s="40">
        <v>1118.277047524535</v>
      </c>
    </row>
    <row r="1072" spans="2:13" x14ac:dyDescent="0.35">
      <c r="B1072" s="37">
        <v>1069</v>
      </c>
      <c r="C1072" s="39">
        <v>98.754004153913215</v>
      </c>
      <c r="D1072" s="39">
        <v>102.95428352165264</v>
      </c>
      <c r="E1072" s="39">
        <v>86.912876398774316</v>
      </c>
      <c r="F1072" s="39">
        <v>89.481502452543594</v>
      </c>
      <c r="G1072" s="39">
        <v>74.50472327113431</v>
      </c>
      <c r="H1072" s="39">
        <v>116.65039113098472</v>
      </c>
      <c r="I1072" s="39">
        <v>111.78009700349787</v>
      </c>
      <c r="J1072" s="39">
        <v>92.904027595262249</v>
      </c>
      <c r="K1072" s="39">
        <v>85.595944703871623</v>
      </c>
      <c r="L1072" s="40">
        <v>115.919588863863</v>
      </c>
      <c r="M1072" s="40">
        <v>975.45743909549765</v>
      </c>
    </row>
    <row r="1073" spans="2:13" x14ac:dyDescent="0.35">
      <c r="B1073" s="37">
        <v>1070</v>
      </c>
      <c r="C1073" s="39">
        <v>101.26882137898964</v>
      </c>
      <c r="D1073" s="39">
        <v>93.039010241017706</v>
      </c>
      <c r="E1073" s="39">
        <v>95.42690474399717</v>
      </c>
      <c r="F1073" s="39">
        <v>120.14749252213495</v>
      </c>
      <c r="G1073" s="39">
        <v>74.439108536178779</v>
      </c>
      <c r="H1073" s="39">
        <v>141.89588864428688</v>
      </c>
      <c r="I1073" s="39">
        <v>53.169713787667312</v>
      </c>
      <c r="J1073" s="39">
        <v>122.49311584511003</v>
      </c>
      <c r="K1073" s="39">
        <v>90.199166489293788</v>
      </c>
      <c r="L1073" s="40">
        <v>115.25066283950366</v>
      </c>
      <c r="M1073" s="40">
        <v>1007.3298850281799</v>
      </c>
    </row>
    <row r="1074" spans="2:13" x14ac:dyDescent="0.35">
      <c r="B1074" s="37">
        <v>1071</v>
      </c>
      <c r="C1074" s="39">
        <v>108.15822270283651</v>
      </c>
      <c r="D1074" s="39">
        <v>107.37245202798829</v>
      </c>
      <c r="E1074" s="39">
        <v>88.766757079682336</v>
      </c>
      <c r="F1074" s="39">
        <v>103.24636785994826</v>
      </c>
      <c r="G1074" s="39">
        <v>117.37287537322165</v>
      </c>
      <c r="H1074" s="39">
        <v>103.25565730090887</v>
      </c>
      <c r="I1074" s="39">
        <v>88.829963095519261</v>
      </c>
      <c r="J1074" s="39">
        <v>126.81230656241389</v>
      </c>
      <c r="K1074" s="39">
        <v>86.453260125031463</v>
      </c>
      <c r="L1074" s="40">
        <v>87.551521919469764</v>
      </c>
      <c r="M1074" s="40">
        <v>1017.8193840470203</v>
      </c>
    </row>
    <row r="1075" spans="2:13" x14ac:dyDescent="0.35">
      <c r="B1075" s="37">
        <v>1072</v>
      </c>
      <c r="C1075" s="39">
        <v>91.733203967168436</v>
      </c>
      <c r="D1075" s="39">
        <v>115.6562691708843</v>
      </c>
      <c r="E1075" s="39">
        <v>105.84859317880152</v>
      </c>
      <c r="F1075" s="39">
        <v>111.17003690448077</v>
      </c>
      <c r="G1075" s="39">
        <v>109.74639697265853</v>
      </c>
      <c r="H1075" s="39">
        <v>74.146706765803771</v>
      </c>
      <c r="I1075" s="39">
        <v>107.28173962848052</v>
      </c>
      <c r="J1075" s="39">
        <v>54.203640089091515</v>
      </c>
      <c r="K1075" s="39">
        <v>89.126624553039818</v>
      </c>
      <c r="L1075" s="40">
        <v>94.170836683366034</v>
      </c>
      <c r="M1075" s="40">
        <v>953.08404791377518</v>
      </c>
    </row>
    <row r="1076" spans="2:13" x14ac:dyDescent="0.35">
      <c r="B1076" s="37">
        <v>1073</v>
      </c>
      <c r="C1076" s="39">
        <v>97.525823738231637</v>
      </c>
      <c r="D1076" s="39">
        <v>75.709042418402092</v>
      </c>
      <c r="E1076" s="39">
        <v>94.432339647239871</v>
      </c>
      <c r="F1076" s="39">
        <v>118.4616469870063</v>
      </c>
      <c r="G1076" s="39">
        <v>85.807059695565968</v>
      </c>
      <c r="H1076" s="39">
        <v>143.90964181244888</v>
      </c>
      <c r="I1076" s="39">
        <v>101.17753408895702</v>
      </c>
      <c r="J1076" s="39">
        <v>100.12060782682782</v>
      </c>
      <c r="K1076" s="39">
        <v>63.372111537775183</v>
      </c>
      <c r="L1076" s="40">
        <v>83.252436607591306</v>
      </c>
      <c r="M1076" s="40">
        <v>963.76824436004608</v>
      </c>
    </row>
    <row r="1077" spans="2:13" x14ac:dyDescent="0.35">
      <c r="B1077" s="37">
        <v>1074</v>
      </c>
      <c r="C1077" s="39">
        <v>120.31311915117783</v>
      </c>
      <c r="D1077" s="39">
        <v>84.845981312519186</v>
      </c>
      <c r="E1077" s="39">
        <v>105.66918112014719</v>
      </c>
      <c r="F1077" s="39">
        <v>172.20914083463717</v>
      </c>
      <c r="G1077" s="39">
        <v>134.3821863722977</v>
      </c>
      <c r="H1077" s="39">
        <v>123.71308347154806</v>
      </c>
      <c r="I1077" s="39">
        <v>89.520637317834897</v>
      </c>
      <c r="J1077" s="39">
        <v>110.29564316481506</v>
      </c>
      <c r="K1077" s="39">
        <v>93.761011047413206</v>
      </c>
      <c r="L1077" s="40">
        <v>89.268030709410695</v>
      </c>
      <c r="M1077" s="40">
        <v>1123.978014501801</v>
      </c>
    </row>
    <row r="1078" spans="2:13" x14ac:dyDescent="0.35">
      <c r="B1078" s="37">
        <v>1075</v>
      </c>
      <c r="C1078" s="39">
        <v>87.166835119695961</v>
      </c>
      <c r="D1078" s="39">
        <v>122.28163862664752</v>
      </c>
      <c r="E1078" s="39">
        <v>91.452337363666274</v>
      </c>
      <c r="F1078" s="39">
        <v>93.672683670475806</v>
      </c>
      <c r="G1078" s="39">
        <v>90.824353285129405</v>
      </c>
      <c r="H1078" s="39">
        <v>109.20765678163458</v>
      </c>
      <c r="I1078" s="39">
        <v>95.785857454762152</v>
      </c>
      <c r="J1078" s="39">
        <v>108.33418899924531</v>
      </c>
      <c r="K1078" s="39">
        <v>104.01667087052139</v>
      </c>
      <c r="L1078" s="40">
        <v>68.92300077017012</v>
      </c>
      <c r="M1078" s="40">
        <v>971.6652229419484</v>
      </c>
    </row>
    <row r="1079" spans="2:13" x14ac:dyDescent="0.35">
      <c r="B1079" s="37">
        <v>1076</v>
      </c>
      <c r="C1079" s="39">
        <v>113.85442744764897</v>
      </c>
      <c r="D1079" s="39">
        <v>128.31707306168124</v>
      </c>
      <c r="E1079" s="39">
        <v>89.442309364678934</v>
      </c>
      <c r="F1079" s="39">
        <v>111.41223989187745</v>
      </c>
      <c r="G1079" s="39">
        <v>18.138920069271936</v>
      </c>
      <c r="H1079" s="39">
        <v>117.30316419274864</v>
      </c>
      <c r="I1079" s="39">
        <v>134.61554028229185</v>
      </c>
      <c r="J1079" s="39">
        <v>104.67266946170332</v>
      </c>
      <c r="K1079" s="39">
        <v>100.05233884782201</v>
      </c>
      <c r="L1079" s="40">
        <v>85.416094817047039</v>
      </c>
      <c r="M1079" s="40">
        <v>1003.2247774367713</v>
      </c>
    </row>
    <row r="1080" spans="2:13" x14ac:dyDescent="0.35">
      <c r="B1080" s="37">
        <v>1077</v>
      </c>
      <c r="C1080" s="39">
        <v>135.28757306604356</v>
      </c>
      <c r="D1080" s="39">
        <v>124.80538164866506</v>
      </c>
      <c r="E1080" s="39">
        <v>106.11172727186327</v>
      </c>
      <c r="F1080" s="39">
        <v>92.698121487070324</v>
      </c>
      <c r="G1080" s="39">
        <v>89.952877683556494</v>
      </c>
      <c r="H1080" s="39">
        <v>109.14899796534384</v>
      </c>
      <c r="I1080" s="39">
        <v>90.035217592421446</v>
      </c>
      <c r="J1080" s="39">
        <v>132.81416756169415</v>
      </c>
      <c r="K1080" s="39">
        <v>97.479761478478096</v>
      </c>
      <c r="L1080" s="40">
        <v>81.670072087873663</v>
      </c>
      <c r="M1080" s="40">
        <v>1060.0038978430098</v>
      </c>
    </row>
    <row r="1081" spans="2:13" x14ac:dyDescent="0.35">
      <c r="B1081" s="37">
        <v>1078</v>
      </c>
      <c r="C1081" s="39">
        <v>112.71645433109589</v>
      </c>
      <c r="D1081" s="39">
        <v>90.068084855317281</v>
      </c>
      <c r="E1081" s="39">
        <v>124.80538164866506</v>
      </c>
      <c r="F1081" s="39">
        <v>164.46684082055131</v>
      </c>
      <c r="G1081" s="39">
        <v>105.65950300356575</v>
      </c>
      <c r="H1081" s="39">
        <v>109.22901604233815</v>
      </c>
      <c r="I1081" s="39">
        <v>102.25335154844038</v>
      </c>
      <c r="J1081" s="39">
        <v>176.04321623177896</v>
      </c>
      <c r="K1081" s="39">
        <v>101.89997592538126</v>
      </c>
      <c r="L1081" s="40">
        <v>74.917587184643835</v>
      </c>
      <c r="M1081" s="40">
        <v>1162.0594115917779</v>
      </c>
    </row>
    <row r="1082" spans="2:13" x14ac:dyDescent="0.35">
      <c r="B1082" s="37">
        <v>1079</v>
      </c>
      <c r="C1082" s="39">
        <v>76.719825369596535</v>
      </c>
      <c r="D1082" s="39">
        <v>90.754954385045849</v>
      </c>
      <c r="E1082" s="39">
        <v>122.2187688191197</v>
      </c>
      <c r="F1082" s="39">
        <v>88.818482989105107</v>
      </c>
      <c r="G1082" s="39">
        <v>97.133611444084181</v>
      </c>
      <c r="H1082" s="39">
        <v>78.89023783426866</v>
      </c>
      <c r="I1082" s="39">
        <v>90.297076619993788</v>
      </c>
      <c r="J1082" s="39">
        <v>95.079995865845206</v>
      </c>
      <c r="K1082" s="39">
        <v>117.13390184670673</v>
      </c>
      <c r="L1082" s="40">
        <v>87.768457317806821</v>
      </c>
      <c r="M1082" s="40">
        <v>944.81531249157263</v>
      </c>
    </row>
    <row r="1083" spans="2:13" x14ac:dyDescent="0.35">
      <c r="B1083" s="37">
        <v>1080</v>
      </c>
      <c r="C1083" s="39">
        <v>92.328601241075134</v>
      </c>
      <c r="D1083" s="39">
        <v>100.30722440377626</v>
      </c>
      <c r="E1083" s="39">
        <v>63.372111537775183</v>
      </c>
      <c r="F1083" s="39">
        <v>77.008866085369078</v>
      </c>
      <c r="G1083" s="39">
        <v>107.75800756666696</v>
      </c>
      <c r="H1083" s="39">
        <v>116.29600601559019</v>
      </c>
      <c r="I1083" s="39">
        <v>93.780614382480252</v>
      </c>
      <c r="J1083" s="39">
        <v>97.013312150345584</v>
      </c>
      <c r="K1083" s="39">
        <v>86.255058841806203</v>
      </c>
      <c r="L1083" s="40">
        <v>101.25969086232617</v>
      </c>
      <c r="M1083" s="40">
        <v>935.37949308721102</v>
      </c>
    </row>
    <row r="1084" spans="2:13" x14ac:dyDescent="0.35">
      <c r="B1084" s="37">
        <v>1081</v>
      </c>
      <c r="C1084" s="39">
        <v>112.11786458692438</v>
      </c>
      <c r="D1084" s="39">
        <v>107.54949048675202</v>
      </c>
      <c r="E1084" s="39">
        <v>104.34613803847769</v>
      </c>
      <c r="F1084" s="39">
        <v>118.22365038517246</v>
      </c>
      <c r="G1084" s="39">
        <v>82.889055379752094</v>
      </c>
      <c r="H1084" s="39">
        <v>85.037849563939503</v>
      </c>
      <c r="I1084" s="39">
        <v>131.83190731702405</v>
      </c>
      <c r="J1084" s="39">
        <v>97.004051564074899</v>
      </c>
      <c r="K1084" s="39">
        <v>100.32998484738707</v>
      </c>
      <c r="L1084" s="40">
        <v>87.989322234519875</v>
      </c>
      <c r="M1084" s="40">
        <v>1027.319314404024</v>
      </c>
    </row>
    <row r="1085" spans="2:13" x14ac:dyDescent="0.35">
      <c r="B1085" s="37">
        <v>1082</v>
      </c>
      <c r="C1085" s="39">
        <v>105.26438038510442</v>
      </c>
      <c r="D1085" s="39">
        <v>91.738382277412086</v>
      </c>
      <c r="E1085" s="39">
        <v>110.30119188829529</v>
      </c>
      <c r="F1085" s="39">
        <v>134.56330694683211</v>
      </c>
      <c r="G1085" s="39">
        <v>116.15758700917402</v>
      </c>
      <c r="H1085" s="39">
        <v>76.228990683322948</v>
      </c>
      <c r="I1085" s="39">
        <v>107.3119521026953</v>
      </c>
      <c r="J1085" s="39">
        <v>105.66434181087715</v>
      </c>
      <c r="K1085" s="39">
        <v>122.55714265977905</v>
      </c>
      <c r="L1085" s="40">
        <v>61.298269401986964</v>
      </c>
      <c r="M1085" s="40">
        <v>1031.0855451654793</v>
      </c>
    </row>
    <row r="1086" spans="2:13" x14ac:dyDescent="0.35">
      <c r="B1086" s="37">
        <v>1083</v>
      </c>
      <c r="C1086" s="39">
        <v>92.959078445897418</v>
      </c>
      <c r="D1086" s="39">
        <v>70.024539764658215</v>
      </c>
      <c r="E1086" s="39">
        <v>103.61881888600522</v>
      </c>
      <c r="F1086" s="39">
        <v>89.442309364678934</v>
      </c>
      <c r="G1086" s="39">
        <v>172.20914083463717</v>
      </c>
      <c r="H1086" s="39">
        <v>99.547096193626288</v>
      </c>
      <c r="I1086" s="39">
        <v>80.586239173521662</v>
      </c>
      <c r="J1086" s="39">
        <v>96.813987460245983</v>
      </c>
      <c r="K1086" s="39">
        <v>69.504356270529613</v>
      </c>
      <c r="L1086" s="40">
        <v>107.92162720772407</v>
      </c>
      <c r="M1086" s="40">
        <v>982.62719360152448</v>
      </c>
    </row>
    <row r="1087" spans="2:13" x14ac:dyDescent="0.35">
      <c r="B1087" s="37">
        <v>1084</v>
      </c>
      <c r="C1087" s="39">
        <v>137.42237036490991</v>
      </c>
      <c r="D1087" s="39">
        <v>108.36014663552982</v>
      </c>
      <c r="E1087" s="39">
        <v>100.48932899105021</v>
      </c>
      <c r="F1087" s="39">
        <v>97.073482132118301</v>
      </c>
      <c r="G1087" s="39">
        <v>114.00997817690042</v>
      </c>
      <c r="H1087" s="39">
        <v>102.8247839322492</v>
      </c>
      <c r="I1087" s="39">
        <v>99.84298124148755</v>
      </c>
      <c r="J1087" s="39">
        <v>94.735619614895612</v>
      </c>
      <c r="K1087" s="39">
        <v>72.478872894107809</v>
      </c>
      <c r="L1087" s="40">
        <v>115.83378604468552</v>
      </c>
      <c r="M1087" s="40">
        <v>1043.0713500279344</v>
      </c>
    </row>
    <row r="1088" spans="2:13" x14ac:dyDescent="0.35">
      <c r="B1088" s="37">
        <v>1085</v>
      </c>
      <c r="C1088" s="39">
        <v>89.70990441184783</v>
      </c>
      <c r="D1088" s="39">
        <v>95.483726566745958</v>
      </c>
      <c r="E1088" s="39">
        <v>99.42415080307542</v>
      </c>
      <c r="F1088" s="39">
        <v>114.37754614135579</v>
      </c>
      <c r="G1088" s="39">
        <v>105.9069329903047</v>
      </c>
      <c r="H1088" s="39">
        <v>105.71275757693506</v>
      </c>
      <c r="I1088" s="39">
        <v>75.405064338122074</v>
      </c>
      <c r="J1088" s="39">
        <v>141.52169673273849</v>
      </c>
      <c r="K1088" s="39">
        <v>69.158670660260086</v>
      </c>
      <c r="L1088" s="40">
        <v>92.078372792275957</v>
      </c>
      <c r="M1088" s="40">
        <v>988.77882301366139</v>
      </c>
    </row>
    <row r="1089" spans="2:13" x14ac:dyDescent="0.35">
      <c r="B1089" s="37">
        <v>1086</v>
      </c>
      <c r="C1089" s="39">
        <v>76.618440884589106</v>
      </c>
      <c r="D1089" s="39">
        <v>86.190724280036903</v>
      </c>
      <c r="E1089" s="39">
        <v>100.26170531490476</v>
      </c>
      <c r="F1089" s="39">
        <v>55.031765073682934</v>
      </c>
      <c r="G1089" s="39">
        <v>101.8312480557792</v>
      </c>
      <c r="H1089" s="39">
        <v>91.405285419891996</v>
      </c>
      <c r="I1089" s="39">
        <v>76.275349725564766</v>
      </c>
      <c r="J1089" s="39">
        <v>137.09838900592601</v>
      </c>
      <c r="K1089" s="39">
        <v>125.74625878923995</v>
      </c>
      <c r="L1089" s="40">
        <v>113.45783134327549</v>
      </c>
      <c r="M1089" s="40">
        <v>963.91699789289123</v>
      </c>
    </row>
    <row r="1090" spans="2:13" x14ac:dyDescent="0.35">
      <c r="B1090" s="37">
        <v>1087</v>
      </c>
      <c r="C1090" s="39">
        <v>95.668018013235837</v>
      </c>
      <c r="D1090" s="39">
        <v>72.478872894107809</v>
      </c>
      <c r="E1090" s="39">
        <v>102.1982130065968</v>
      </c>
      <c r="F1090" s="39">
        <v>114.66435649913201</v>
      </c>
      <c r="G1090" s="39">
        <v>57.960717502571235</v>
      </c>
      <c r="H1090" s="39">
        <v>130.93900573640354</v>
      </c>
      <c r="I1090" s="39">
        <v>86.894178579310022</v>
      </c>
      <c r="J1090" s="39">
        <v>104.68216187151248</v>
      </c>
      <c r="K1090" s="39">
        <v>89.222865139291102</v>
      </c>
      <c r="L1090" s="40">
        <v>101.87706285440493</v>
      </c>
      <c r="M1090" s="40">
        <v>956.58545209656575</v>
      </c>
    </row>
    <row r="1091" spans="2:13" x14ac:dyDescent="0.35">
      <c r="B1091" s="37">
        <v>1088</v>
      </c>
      <c r="C1091" s="39">
        <v>57.569705256168973</v>
      </c>
      <c r="D1091" s="39">
        <v>116.26677927033198</v>
      </c>
      <c r="E1091" s="39">
        <v>128.62605380608852</v>
      </c>
      <c r="F1091" s="39">
        <v>82.873753839155754</v>
      </c>
      <c r="G1091" s="39">
        <v>126.8267058480066</v>
      </c>
      <c r="H1091" s="39">
        <v>109.76815893710705</v>
      </c>
      <c r="I1091" s="39">
        <v>121.85712911185406</v>
      </c>
      <c r="J1091" s="39">
        <v>98.182493478864828</v>
      </c>
      <c r="K1091" s="39">
        <v>103.45564643432641</v>
      </c>
      <c r="L1091" s="40">
        <v>114.27185312693615</v>
      </c>
      <c r="M1091" s="40">
        <v>1059.6982791088403</v>
      </c>
    </row>
    <row r="1092" spans="2:13" x14ac:dyDescent="0.35">
      <c r="B1092" s="37">
        <v>1089</v>
      </c>
      <c r="C1092" s="39">
        <v>79.006543394935321</v>
      </c>
      <c r="D1092" s="39">
        <v>84.949000970087042</v>
      </c>
      <c r="E1092" s="39">
        <v>68.622256160229412</v>
      </c>
      <c r="F1092" s="39">
        <v>76.731047402370692</v>
      </c>
      <c r="G1092" s="39">
        <v>173.59226285143271</v>
      </c>
      <c r="H1092" s="39">
        <v>88.950188032512685</v>
      </c>
      <c r="I1092" s="39">
        <v>125.75959346248956</v>
      </c>
      <c r="J1092" s="39">
        <v>106.21938561751978</v>
      </c>
      <c r="K1092" s="39">
        <v>92.12446981940225</v>
      </c>
      <c r="L1092" s="40">
        <v>100.78994968780691</v>
      </c>
      <c r="M1092" s="40">
        <v>996.74469739878646</v>
      </c>
    </row>
    <row r="1093" spans="2:13" x14ac:dyDescent="0.35">
      <c r="B1093" s="37">
        <v>1090</v>
      </c>
      <c r="C1093" s="39">
        <v>102.0375367447843</v>
      </c>
      <c r="D1093" s="39">
        <v>88.137387942049187</v>
      </c>
      <c r="E1093" s="39">
        <v>81.922423060874053</v>
      </c>
      <c r="F1093" s="39">
        <v>95.151457488526717</v>
      </c>
      <c r="G1093" s="39">
        <v>125.2744431819214</v>
      </c>
      <c r="H1093" s="39">
        <v>122.77256178485645</v>
      </c>
      <c r="I1093" s="39">
        <v>61.077539832878706</v>
      </c>
      <c r="J1093" s="39">
        <v>69.896417293080361</v>
      </c>
      <c r="K1093" s="39">
        <v>73.59886391995289</v>
      </c>
      <c r="L1093" s="40">
        <v>67.208501828295965</v>
      </c>
      <c r="M1093" s="40">
        <v>887.0771330772202</v>
      </c>
    </row>
    <row r="1094" spans="2:13" x14ac:dyDescent="0.35">
      <c r="B1094" s="37">
        <v>1091</v>
      </c>
      <c r="C1094" s="39">
        <v>59.744612036549938</v>
      </c>
      <c r="D1094" s="39">
        <v>176.04321623177896</v>
      </c>
      <c r="E1094" s="39">
        <v>90.819020669682359</v>
      </c>
      <c r="F1094" s="39">
        <v>84.05172319015891</v>
      </c>
      <c r="G1094" s="39">
        <v>90.150083069791165</v>
      </c>
      <c r="H1094" s="39">
        <v>85.813622087413989</v>
      </c>
      <c r="I1094" s="39">
        <v>95.583031596301439</v>
      </c>
      <c r="J1094" s="39">
        <v>123.98146931197412</v>
      </c>
      <c r="K1094" s="39">
        <v>97.673089235776246</v>
      </c>
      <c r="L1094" s="40">
        <v>122.5892587323541</v>
      </c>
      <c r="M1094" s="40">
        <v>1026.4491261617814</v>
      </c>
    </row>
    <row r="1095" spans="2:13" x14ac:dyDescent="0.35">
      <c r="B1095" s="37">
        <v>1092</v>
      </c>
      <c r="C1095" s="39">
        <v>99.319393306656934</v>
      </c>
      <c r="D1095" s="39">
        <v>128.74171037009643</v>
      </c>
      <c r="E1095" s="39">
        <v>93.470792923130688</v>
      </c>
      <c r="F1095" s="39">
        <v>115.41048662809756</v>
      </c>
      <c r="G1095" s="39">
        <v>109.98123070862647</v>
      </c>
      <c r="H1095" s="39">
        <v>100.54852534683123</v>
      </c>
      <c r="I1095" s="39">
        <v>99.765605109924465</v>
      </c>
      <c r="J1095" s="39">
        <v>104.32726403948436</v>
      </c>
      <c r="K1095" s="39">
        <v>72.016365655491001</v>
      </c>
      <c r="L1095" s="40">
        <v>71.92193632477175</v>
      </c>
      <c r="M1095" s="40">
        <v>995.50331041311074</v>
      </c>
    </row>
    <row r="1096" spans="2:13" x14ac:dyDescent="0.35">
      <c r="B1096" s="37">
        <v>1093</v>
      </c>
      <c r="C1096" s="39">
        <v>137.48820628001911</v>
      </c>
      <c r="D1096" s="39">
        <v>85.180535098319226</v>
      </c>
      <c r="E1096" s="39">
        <v>94.740418530293226</v>
      </c>
      <c r="F1096" s="39">
        <v>80.629928522679208</v>
      </c>
      <c r="G1096" s="39">
        <v>122.11456229065985</v>
      </c>
      <c r="H1096" s="39">
        <v>119.12752799914163</v>
      </c>
      <c r="I1096" s="39">
        <v>131.95860297540017</v>
      </c>
      <c r="J1096" s="39">
        <v>110.89607287156097</v>
      </c>
      <c r="K1096" s="39">
        <v>78.081482341712828</v>
      </c>
      <c r="L1096" s="40">
        <v>87.478751162414937</v>
      </c>
      <c r="M1096" s="40">
        <v>1047.6960880722011</v>
      </c>
    </row>
    <row r="1097" spans="2:13" x14ac:dyDescent="0.35">
      <c r="B1097" s="37">
        <v>1094</v>
      </c>
      <c r="C1097" s="39">
        <v>124.32709784954173</v>
      </c>
      <c r="D1097" s="39">
        <v>103.84788577345211</v>
      </c>
      <c r="E1097" s="39">
        <v>95.620818225599223</v>
      </c>
      <c r="F1097" s="39">
        <v>111.19874706640869</v>
      </c>
      <c r="G1097" s="39">
        <v>71.423208739968459</v>
      </c>
      <c r="H1097" s="39">
        <v>85.044667504055099</v>
      </c>
      <c r="I1097" s="39">
        <v>75.840788192166386</v>
      </c>
      <c r="J1097" s="39">
        <v>86.912876398774316</v>
      </c>
      <c r="K1097" s="39">
        <v>103.55816976290794</v>
      </c>
      <c r="L1097" s="40">
        <v>142.28216142542036</v>
      </c>
      <c r="M1097" s="40">
        <v>1000.0564209382943</v>
      </c>
    </row>
    <row r="1098" spans="2:13" x14ac:dyDescent="0.35">
      <c r="B1098" s="37">
        <v>1095</v>
      </c>
      <c r="C1098" s="39">
        <v>107.76821103876726</v>
      </c>
      <c r="D1098" s="39">
        <v>118.02916025248591</v>
      </c>
      <c r="E1098" s="39">
        <v>98.008332872679247</v>
      </c>
      <c r="F1098" s="39">
        <v>74.841086937291593</v>
      </c>
      <c r="G1098" s="39">
        <v>107.58500361826478</v>
      </c>
      <c r="H1098" s="39">
        <v>107.57992813504424</v>
      </c>
      <c r="I1098" s="39">
        <v>101.01331036247855</v>
      </c>
      <c r="J1098" s="39">
        <v>121.77565935904484</v>
      </c>
      <c r="K1098" s="39">
        <v>57.960717502571235</v>
      </c>
      <c r="L1098" s="40">
        <v>94.793176373202527</v>
      </c>
      <c r="M1098" s="40">
        <v>989.3545864518303</v>
      </c>
    </row>
    <row r="1099" spans="2:13" x14ac:dyDescent="0.35">
      <c r="B1099" s="37">
        <v>1096</v>
      </c>
      <c r="C1099" s="39">
        <v>95.908173969605798</v>
      </c>
      <c r="D1099" s="39">
        <v>67.410730796279665</v>
      </c>
      <c r="E1099" s="39">
        <v>101.61611062911651</v>
      </c>
      <c r="F1099" s="39">
        <v>99.182709062439088</v>
      </c>
      <c r="G1099" s="39">
        <v>31.151926302199826</v>
      </c>
      <c r="H1099" s="39">
        <v>94.044392446043886</v>
      </c>
      <c r="I1099" s="39">
        <v>111.58087773873248</v>
      </c>
      <c r="J1099" s="39">
        <v>103.23707949355399</v>
      </c>
      <c r="K1099" s="39">
        <v>66.462220101859003</v>
      </c>
      <c r="L1099" s="40">
        <v>149.76171474010548</v>
      </c>
      <c r="M1099" s="40">
        <v>920.35593527993569</v>
      </c>
    </row>
    <row r="1100" spans="2:13" x14ac:dyDescent="0.35">
      <c r="B1100" s="37">
        <v>1097</v>
      </c>
      <c r="C1100" s="39">
        <v>120.60246106723467</v>
      </c>
      <c r="D1100" s="39">
        <v>90.94674119820867</v>
      </c>
      <c r="E1100" s="39">
        <v>85.375909455147834</v>
      </c>
      <c r="F1100" s="39">
        <v>89.200252681169502</v>
      </c>
      <c r="G1100" s="39">
        <v>113.02491237903378</v>
      </c>
      <c r="H1100" s="39">
        <v>122.65369795095174</v>
      </c>
      <c r="I1100" s="39">
        <v>78.812216335147582</v>
      </c>
      <c r="J1100" s="39">
        <v>118.12613017336831</v>
      </c>
      <c r="K1100" s="39">
        <v>116.5315009442195</v>
      </c>
      <c r="L1100" s="40">
        <v>110.01415677966153</v>
      </c>
      <c r="M1100" s="40">
        <v>1045.2879789641431</v>
      </c>
    </row>
    <row r="1101" spans="2:13" x14ac:dyDescent="0.35">
      <c r="B1101" s="37">
        <v>1098</v>
      </c>
      <c r="C1101" s="39">
        <v>97.953287361621491</v>
      </c>
      <c r="D1101" s="39">
        <v>107.72741514743451</v>
      </c>
      <c r="E1101" s="39">
        <v>53.732414431470353</v>
      </c>
      <c r="F1101" s="39">
        <v>113.44516022538021</v>
      </c>
      <c r="G1101" s="39">
        <v>132.56699609783701</v>
      </c>
      <c r="H1101" s="39">
        <v>120.71589748459921</v>
      </c>
      <c r="I1101" s="39">
        <v>89.996822952115565</v>
      </c>
      <c r="J1101" s="39">
        <v>99.178151960286286</v>
      </c>
      <c r="K1101" s="39">
        <v>49.473408956221704</v>
      </c>
      <c r="L1101" s="40">
        <v>114.71817066126283</v>
      </c>
      <c r="M1101" s="40">
        <v>979.50772527822915</v>
      </c>
    </row>
    <row r="1102" spans="2:13" x14ac:dyDescent="0.35">
      <c r="B1102" s="37">
        <v>1099</v>
      </c>
      <c r="C1102" s="39">
        <v>115.36170478420165</v>
      </c>
      <c r="D1102" s="39">
        <v>113.30626854881041</v>
      </c>
      <c r="E1102" s="39">
        <v>91.211105033205968</v>
      </c>
      <c r="F1102" s="39">
        <v>122.5892587323541</v>
      </c>
      <c r="G1102" s="39">
        <v>89.765317326279003</v>
      </c>
      <c r="H1102" s="39">
        <v>114.4372404664108</v>
      </c>
      <c r="I1102" s="39">
        <v>94.446824802277732</v>
      </c>
      <c r="J1102" s="39">
        <v>94.86503044164553</v>
      </c>
      <c r="K1102" s="39">
        <v>111.80364361479221</v>
      </c>
      <c r="L1102" s="40">
        <v>74.686836260516827</v>
      </c>
      <c r="M1102" s="40">
        <v>1022.4732300104943</v>
      </c>
    </row>
    <row r="1103" spans="2:13" x14ac:dyDescent="0.35">
      <c r="B1103" s="37">
        <v>1100</v>
      </c>
      <c r="C1103" s="39">
        <v>95.926970978533831</v>
      </c>
      <c r="D1103" s="39">
        <v>54.269446118412766</v>
      </c>
      <c r="E1103" s="39">
        <v>156.62408282131759</v>
      </c>
      <c r="F1103" s="39">
        <v>81.922423060874053</v>
      </c>
      <c r="G1103" s="39">
        <v>91.253192623817824</v>
      </c>
      <c r="H1103" s="39">
        <v>114.35107148551586</v>
      </c>
      <c r="I1103" s="39">
        <v>106.07264516994911</v>
      </c>
      <c r="J1103" s="39">
        <v>111.03268374386685</v>
      </c>
      <c r="K1103" s="39">
        <v>99.237389282315718</v>
      </c>
      <c r="L1103" s="40">
        <v>89.120952084846181</v>
      </c>
      <c r="M1103" s="40">
        <v>999.81085736944988</v>
      </c>
    </row>
    <row r="1104" spans="2:13" x14ac:dyDescent="0.35">
      <c r="B1104" s="37">
        <v>1101</v>
      </c>
      <c r="C1104" s="39">
        <v>94.528824421248643</v>
      </c>
      <c r="D1104" s="39">
        <v>95.469526348399185</v>
      </c>
      <c r="E1104" s="39">
        <v>100.93579796268234</v>
      </c>
      <c r="F1104" s="39">
        <v>105.03454242213107</v>
      </c>
      <c r="G1104" s="39">
        <v>118.50301946599633</v>
      </c>
      <c r="H1104" s="39">
        <v>92.445438384164746</v>
      </c>
      <c r="I1104" s="39">
        <v>114.45052975024768</v>
      </c>
      <c r="J1104" s="39">
        <v>85.754484914194123</v>
      </c>
      <c r="K1104" s="39">
        <v>97.746648451559651</v>
      </c>
      <c r="L1104" s="40">
        <v>111.16429882689746</v>
      </c>
      <c r="M1104" s="40">
        <v>1016.0331109475212</v>
      </c>
    </row>
    <row r="1105" spans="2:13" x14ac:dyDescent="0.35">
      <c r="B1105" s="37">
        <v>1102</v>
      </c>
      <c r="C1105" s="39">
        <v>99.656358572466189</v>
      </c>
      <c r="D1105" s="39">
        <v>129.83054834655999</v>
      </c>
      <c r="E1105" s="39">
        <v>86.529490042754304</v>
      </c>
      <c r="F1105" s="39">
        <v>93.396681306325149</v>
      </c>
      <c r="G1105" s="39">
        <v>86.510458034859241</v>
      </c>
      <c r="H1105" s="39">
        <v>104.57783293950551</v>
      </c>
      <c r="I1105" s="39">
        <v>26.40773714856682</v>
      </c>
      <c r="J1105" s="39">
        <v>86.267902196729892</v>
      </c>
      <c r="K1105" s="39">
        <v>92.093745397766725</v>
      </c>
      <c r="L1105" s="40">
        <v>100.52120307802355</v>
      </c>
      <c r="M1105" s="40">
        <v>905.79195706355745</v>
      </c>
    </row>
    <row r="1106" spans="2:13" x14ac:dyDescent="0.35">
      <c r="B1106" s="37">
        <v>1103</v>
      </c>
      <c r="C1106" s="39">
        <v>81.760042164749592</v>
      </c>
      <c r="D1106" s="39">
        <v>104.64894544390188</v>
      </c>
      <c r="E1106" s="39">
        <v>104.84854251147331</v>
      </c>
      <c r="F1106" s="39">
        <v>108.878522141025</v>
      </c>
      <c r="G1106" s="39">
        <v>116.62804020327647</v>
      </c>
      <c r="H1106" s="39">
        <v>97.332222032295476</v>
      </c>
      <c r="I1106" s="39">
        <v>134.02760348616189</v>
      </c>
      <c r="J1106" s="39">
        <v>94.970234983007941</v>
      </c>
      <c r="K1106" s="39">
        <v>101.48351242855112</v>
      </c>
      <c r="L1106" s="40">
        <v>105.18286099685405</v>
      </c>
      <c r="M1106" s="40">
        <v>1049.7605263912965</v>
      </c>
    </row>
    <row r="1107" spans="2:13" x14ac:dyDescent="0.35">
      <c r="B1107" s="37">
        <v>1104</v>
      </c>
      <c r="C1107" s="39">
        <v>122.57854573571659</v>
      </c>
      <c r="D1107" s="39">
        <v>108.93665612178802</v>
      </c>
      <c r="E1107" s="39">
        <v>104.0025889757475</v>
      </c>
      <c r="F1107" s="39">
        <v>76.82051799628681</v>
      </c>
      <c r="G1107" s="39">
        <v>90.835015647956695</v>
      </c>
      <c r="H1107" s="39">
        <v>116.98140666866726</v>
      </c>
      <c r="I1107" s="39">
        <v>111.64515100117012</v>
      </c>
      <c r="J1107" s="39">
        <v>94.190258230913074</v>
      </c>
      <c r="K1107" s="39">
        <v>101.57037518842</v>
      </c>
      <c r="L1107" s="40">
        <v>143.74204743378979</v>
      </c>
      <c r="M1107" s="40">
        <v>1071.3025630004558</v>
      </c>
    </row>
    <row r="1108" spans="2:13" x14ac:dyDescent="0.35">
      <c r="B1108" s="37">
        <v>1105</v>
      </c>
      <c r="C1108" s="39">
        <v>111.45864451916198</v>
      </c>
      <c r="D1108" s="39">
        <v>113.96448914185669</v>
      </c>
      <c r="E1108" s="39">
        <v>78.122435445498482</v>
      </c>
      <c r="F1108" s="39">
        <v>119.74966542615745</v>
      </c>
      <c r="G1108" s="39">
        <v>103.28353210403043</v>
      </c>
      <c r="H1108" s="39">
        <v>83.064090409791575</v>
      </c>
      <c r="I1108" s="39">
        <v>126.52743599583046</v>
      </c>
      <c r="J1108" s="39">
        <v>117.81294805767401</v>
      </c>
      <c r="K1108" s="39">
        <v>99.018609251571419</v>
      </c>
      <c r="L1108" s="40">
        <v>124.31504102932541</v>
      </c>
      <c r="M1108" s="40">
        <v>1077.3168913808979</v>
      </c>
    </row>
    <row r="1109" spans="2:13" x14ac:dyDescent="0.35">
      <c r="B1109" s="37">
        <v>1106</v>
      </c>
      <c r="C1109" s="39">
        <v>104.0025889757475</v>
      </c>
      <c r="D1109" s="39">
        <v>101.00875017656199</v>
      </c>
      <c r="E1109" s="39">
        <v>105.65950300356575</v>
      </c>
      <c r="F1109" s="39">
        <v>95.194289199363453</v>
      </c>
      <c r="G1109" s="39">
        <v>141.4757339850236</v>
      </c>
      <c r="H1109" s="39">
        <v>132.0224226929459</v>
      </c>
      <c r="I1109" s="39">
        <v>141.33889355900274</v>
      </c>
      <c r="J1109" s="39">
        <v>82.298111095721225</v>
      </c>
      <c r="K1109" s="39">
        <v>96.953100615270557</v>
      </c>
      <c r="L1109" s="40">
        <v>82.727730805282135</v>
      </c>
      <c r="M1109" s="40">
        <v>1082.6811241084847</v>
      </c>
    </row>
    <row r="1110" spans="2:13" x14ac:dyDescent="0.35">
      <c r="B1110" s="37">
        <v>1107</v>
      </c>
      <c r="C1110" s="39">
        <v>111.04981196748734</v>
      </c>
      <c r="D1110" s="39">
        <v>102.39591653960021</v>
      </c>
      <c r="E1110" s="39">
        <v>101.96415312740947</v>
      </c>
      <c r="F1110" s="39">
        <v>95.549948557130975</v>
      </c>
      <c r="G1110" s="39">
        <v>87.654218693965746</v>
      </c>
      <c r="H1110" s="39">
        <v>67.117580921085803</v>
      </c>
      <c r="I1110" s="39">
        <v>83.44626594071589</v>
      </c>
      <c r="J1110" s="39">
        <v>80.855264958070151</v>
      </c>
      <c r="K1110" s="39">
        <v>81.355552964825804</v>
      </c>
      <c r="L1110" s="40">
        <v>58.570053214215214</v>
      </c>
      <c r="M1110" s="40">
        <v>869.95876688450664</v>
      </c>
    </row>
    <row r="1111" spans="2:13" x14ac:dyDescent="0.35">
      <c r="B1111" s="37">
        <v>1108</v>
      </c>
      <c r="C1111" s="39">
        <v>81.119993503010647</v>
      </c>
      <c r="D1111" s="39">
        <v>79.312538081425259</v>
      </c>
      <c r="E1111" s="39">
        <v>156.79255481319046</v>
      </c>
      <c r="F1111" s="39">
        <v>125.62681363566647</v>
      </c>
      <c r="G1111" s="39">
        <v>76.34461363891397</v>
      </c>
      <c r="H1111" s="39">
        <v>119.94735370351192</v>
      </c>
      <c r="I1111" s="39">
        <v>95.441115449386558</v>
      </c>
      <c r="J1111" s="39">
        <v>93.063954713923195</v>
      </c>
      <c r="K1111" s="39">
        <v>138.20175081296404</v>
      </c>
      <c r="L1111" s="40">
        <v>132.50040912556832</v>
      </c>
      <c r="M1111" s="40">
        <v>1098.3510974775606</v>
      </c>
    </row>
    <row r="1112" spans="2:13" x14ac:dyDescent="0.35">
      <c r="B1112" s="37">
        <v>1109</v>
      </c>
      <c r="C1112" s="39">
        <v>124.21894739329173</v>
      </c>
      <c r="D1112" s="39">
        <v>91.650238915100942</v>
      </c>
      <c r="E1112" s="39">
        <v>107.04592286856018</v>
      </c>
      <c r="F1112" s="39">
        <v>141.52169673273849</v>
      </c>
      <c r="G1112" s="39">
        <v>128.18907354395918</v>
      </c>
      <c r="H1112" s="39">
        <v>118.66952825982798</v>
      </c>
      <c r="I1112" s="39">
        <v>152.81228735893791</v>
      </c>
      <c r="J1112" s="39">
        <v>78.295272869077436</v>
      </c>
      <c r="K1112" s="39">
        <v>102.75548448212074</v>
      </c>
      <c r="L1112" s="40">
        <v>107.38759273014358</v>
      </c>
      <c r="M1112" s="40">
        <v>1152.5460451537581</v>
      </c>
    </row>
    <row r="1113" spans="2:13" x14ac:dyDescent="0.35">
      <c r="B1113" s="37">
        <v>1110</v>
      </c>
      <c r="C1113" s="39">
        <v>72.063333811713534</v>
      </c>
      <c r="D1113" s="39">
        <v>111.42963133702196</v>
      </c>
      <c r="E1113" s="39">
        <v>71.057659986490549</v>
      </c>
      <c r="F1113" s="39">
        <v>95.625539873229926</v>
      </c>
      <c r="G1113" s="39">
        <v>76.742260909141422</v>
      </c>
      <c r="H1113" s="39">
        <v>98.594170231869114</v>
      </c>
      <c r="I1113" s="39">
        <v>98.74943924917315</v>
      </c>
      <c r="J1113" s="39">
        <v>73.245140402779015</v>
      </c>
      <c r="K1113" s="39">
        <v>82.934881627843794</v>
      </c>
      <c r="L1113" s="40">
        <v>94.807555309886624</v>
      </c>
      <c r="M1113" s="40">
        <v>875.24961273914914</v>
      </c>
    </row>
    <row r="1114" spans="2:13" x14ac:dyDescent="0.35">
      <c r="B1114" s="37">
        <v>1111</v>
      </c>
      <c r="C1114" s="39">
        <v>76.182483895883877</v>
      </c>
      <c r="D1114" s="39">
        <v>119.8841906693994</v>
      </c>
      <c r="E1114" s="39">
        <v>87.283545668904139</v>
      </c>
      <c r="F1114" s="39">
        <v>44.338150419453811</v>
      </c>
      <c r="G1114" s="39">
        <v>77.313978198022767</v>
      </c>
      <c r="H1114" s="39">
        <v>98.612443683356858</v>
      </c>
      <c r="I1114" s="39">
        <v>147.19615957499676</v>
      </c>
      <c r="J1114" s="39">
        <v>83.70399398440982</v>
      </c>
      <c r="K1114" s="39">
        <v>103.57682565261108</v>
      </c>
      <c r="L1114" s="40">
        <v>115.52947342808591</v>
      </c>
      <c r="M1114" s="40">
        <v>953.6212451751245</v>
      </c>
    </row>
    <row r="1115" spans="2:13" x14ac:dyDescent="0.35">
      <c r="B1115" s="37">
        <v>1112</v>
      </c>
      <c r="C1115" s="39">
        <v>123.67843789147763</v>
      </c>
      <c r="D1115" s="39">
        <v>52.426200189143522</v>
      </c>
      <c r="E1115" s="39">
        <v>91.02629169169839</v>
      </c>
      <c r="F1115" s="39">
        <v>144.19433555400752</v>
      </c>
      <c r="G1115" s="39">
        <v>111.15856206481963</v>
      </c>
      <c r="H1115" s="39">
        <v>122.2083158635926</v>
      </c>
      <c r="I1115" s="39">
        <v>95.303596499300156</v>
      </c>
      <c r="J1115" s="39">
        <v>95.01321205551875</v>
      </c>
      <c r="K1115" s="39">
        <v>100.25715352720611</v>
      </c>
      <c r="L1115" s="40">
        <v>87.356945739272447</v>
      </c>
      <c r="M1115" s="40">
        <v>1022.6230510760366</v>
      </c>
    </row>
    <row r="1116" spans="2:13" x14ac:dyDescent="0.35">
      <c r="B1116" s="37">
        <v>1113</v>
      </c>
      <c r="C1116" s="39">
        <v>141.4757339850236</v>
      </c>
      <c r="D1116" s="39">
        <v>115.19537895838216</v>
      </c>
      <c r="E1116" s="39">
        <v>78.536013196955281</v>
      </c>
      <c r="F1116" s="39">
        <v>84.058899277364517</v>
      </c>
      <c r="G1116" s="39">
        <v>72.478872894107809</v>
      </c>
      <c r="H1116" s="39">
        <v>83.453679978273939</v>
      </c>
      <c r="I1116" s="39">
        <v>83.461091015498141</v>
      </c>
      <c r="J1116" s="39">
        <v>88.424956836429189</v>
      </c>
      <c r="K1116" s="39">
        <v>110.52409298691973</v>
      </c>
      <c r="L1116" s="40">
        <v>95.875265889982984</v>
      </c>
      <c r="M1116" s="40">
        <v>953.48398501893735</v>
      </c>
    </row>
    <row r="1117" spans="2:13" x14ac:dyDescent="0.35">
      <c r="B1117" s="37">
        <v>1114</v>
      </c>
      <c r="C1117" s="39">
        <v>126.02899023383246</v>
      </c>
      <c r="D1117" s="39">
        <v>114.70470354138806</v>
      </c>
      <c r="E1117" s="39">
        <v>92.211372985923589</v>
      </c>
      <c r="F1117" s="39">
        <v>88.512307863697217</v>
      </c>
      <c r="G1117" s="39">
        <v>86.744016787586361</v>
      </c>
      <c r="H1117" s="39">
        <v>104.77242044461502</v>
      </c>
      <c r="I1117" s="39">
        <v>101.42867413191824</v>
      </c>
      <c r="J1117" s="39">
        <v>61.971957815442806</v>
      </c>
      <c r="K1117" s="39">
        <v>98.941083244226135</v>
      </c>
      <c r="L1117" s="40">
        <v>111.23899687654848</v>
      </c>
      <c r="M1117" s="40">
        <v>986.55452392517827</v>
      </c>
    </row>
    <row r="1118" spans="2:13" x14ac:dyDescent="0.35">
      <c r="B1118" s="37">
        <v>1115</v>
      </c>
      <c r="C1118" s="39">
        <v>57.619287490151748</v>
      </c>
      <c r="D1118" s="39">
        <v>80.708278230280726</v>
      </c>
      <c r="E1118" s="39">
        <v>72.402875264374345</v>
      </c>
      <c r="F1118" s="39">
        <v>104.59678759429409</v>
      </c>
      <c r="G1118" s="39">
        <v>112.33975461225637</v>
      </c>
      <c r="H1118" s="39">
        <v>117.24142783505168</v>
      </c>
      <c r="I1118" s="39">
        <v>108.95782326735124</v>
      </c>
      <c r="J1118" s="39">
        <v>89.732083270605145</v>
      </c>
      <c r="K1118" s="39">
        <v>92.883989167885247</v>
      </c>
      <c r="L1118" s="40">
        <v>88.190466102536291</v>
      </c>
      <c r="M1118" s="40">
        <v>924.672772834787</v>
      </c>
    </row>
    <row r="1119" spans="2:13" x14ac:dyDescent="0.35">
      <c r="B1119" s="37">
        <v>1116</v>
      </c>
      <c r="C1119" s="39">
        <v>102.06047772440115</v>
      </c>
      <c r="D1119" s="39">
        <v>96.962366668500493</v>
      </c>
      <c r="E1119" s="39">
        <v>92.047606698259827</v>
      </c>
      <c r="F1119" s="39">
        <v>66.887392089059077</v>
      </c>
      <c r="G1119" s="39">
        <v>121.55382394092283</v>
      </c>
      <c r="H1119" s="39">
        <v>101.5840944739584</v>
      </c>
      <c r="I1119" s="39">
        <v>114.18637791258604</v>
      </c>
      <c r="J1119" s="39">
        <v>95.308344111578066</v>
      </c>
      <c r="K1119" s="39">
        <v>106.37154966993947</v>
      </c>
      <c r="L1119" s="40">
        <v>127.75040791382824</v>
      </c>
      <c r="M1119" s="40">
        <v>1024.7124412030337</v>
      </c>
    </row>
    <row r="1120" spans="2:13" x14ac:dyDescent="0.35">
      <c r="B1120" s="37">
        <v>1117</v>
      </c>
      <c r="C1120" s="39">
        <v>120.50854797180682</v>
      </c>
      <c r="D1120" s="39">
        <v>102.40972292424345</v>
      </c>
      <c r="E1120" s="39">
        <v>88.378240855665055</v>
      </c>
      <c r="F1120" s="39">
        <v>130.28881406926698</v>
      </c>
      <c r="G1120" s="39">
        <v>87.160675523628555</v>
      </c>
      <c r="H1120" s="39">
        <v>95.20380279218918</v>
      </c>
      <c r="I1120" s="39">
        <v>115.55054780209173</v>
      </c>
      <c r="J1120" s="39">
        <v>122.10418090361068</v>
      </c>
      <c r="K1120" s="39">
        <v>83.49070522881776</v>
      </c>
      <c r="L1120" s="40">
        <v>112.88866275212519</v>
      </c>
      <c r="M1120" s="40">
        <v>1057.9839008234455</v>
      </c>
    </row>
    <row r="1121" spans="2:13" x14ac:dyDescent="0.35">
      <c r="B1121" s="37">
        <v>1118</v>
      </c>
      <c r="C1121" s="39">
        <v>85.382612598831969</v>
      </c>
      <c r="D1121" s="39">
        <v>99.943109929814668</v>
      </c>
      <c r="E1121" s="39">
        <v>91.960283706935897</v>
      </c>
      <c r="F1121" s="39">
        <v>87.129851939529999</v>
      </c>
      <c r="G1121" s="39">
        <v>121.7959861685425</v>
      </c>
      <c r="H1121" s="39">
        <v>152.9332054959396</v>
      </c>
      <c r="I1121" s="39">
        <v>96.595562816920207</v>
      </c>
      <c r="J1121" s="39">
        <v>120.23009159086327</v>
      </c>
      <c r="K1121" s="39">
        <v>100.34819367543352</v>
      </c>
      <c r="L1121" s="40">
        <v>84.582534464918012</v>
      </c>
      <c r="M1121" s="40">
        <v>1040.9014323877295</v>
      </c>
    </row>
    <row r="1122" spans="2:13" x14ac:dyDescent="0.35">
      <c r="B1122" s="37">
        <v>1119</v>
      </c>
      <c r="C1122" s="39">
        <v>108.94723785313303</v>
      </c>
      <c r="D1122" s="39">
        <v>112.01067776548015</v>
      </c>
      <c r="E1122" s="39">
        <v>97.082735420574437</v>
      </c>
      <c r="F1122" s="39">
        <v>126.45712715555757</v>
      </c>
      <c r="G1122" s="39">
        <v>127.79673277724524</v>
      </c>
      <c r="H1122" s="39">
        <v>85.872589621296967</v>
      </c>
      <c r="I1122" s="39">
        <v>88.190466102536291</v>
      </c>
      <c r="J1122" s="39">
        <v>112.10593067875158</v>
      </c>
      <c r="K1122" s="39">
        <v>113.01249123556603</v>
      </c>
      <c r="L1122" s="40">
        <v>178.02928560323409</v>
      </c>
      <c r="M1122" s="40">
        <v>1149.5052742133755</v>
      </c>
    </row>
    <row r="1123" spans="2:13" x14ac:dyDescent="0.35">
      <c r="B1123" s="37">
        <v>1120</v>
      </c>
      <c r="C1123" s="39">
        <v>98.296955803516639</v>
      </c>
      <c r="D1123" s="39">
        <v>86.912876398774316</v>
      </c>
      <c r="E1123" s="39">
        <v>102.14769195368667</v>
      </c>
      <c r="F1123" s="39">
        <v>101.14102993670076</v>
      </c>
      <c r="G1123" s="39">
        <v>129.19745438381096</v>
      </c>
      <c r="H1123" s="39">
        <v>121.57385904291199</v>
      </c>
      <c r="I1123" s="39">
        <v>90.356743961143792</v>
      </c>
      <c r="J1123" s="39">
        <v>125.45605411219285</v>
      </c>
      <c r="K1123" s="39">
        <v>120.5648290187417</v>
      </c>
      <c r="L1123" s="40">
        <v>81.060582650378464</v>
      </c>
      <c r="M1123" s="40">
        <v>1056.7080772618581</v>
      </c>
    </row>
    <row r="1124" spans="2:13" x14ac:dyDescent="0.35">
      <c r="B1124" s="37">
        <v>1121</v>
      </c>
      <c r="C1124" s="39">
        <v>135.25998495774644</v>
      </c>
      <c r="D1124" s="39">
        <v>109.73008652654212</v>
      </c>
      <c r="E1124" s="39">
        <v>90.160997945677835</v>
      </c>
      <c r="F1124" s="39">
        <v>113.02491237903378</v>
      </c>
      <c r="G1124" s="39">
        <v>95.771728635119047</v>
      </c>
      <c r="H1124" s="39">
        <v>127.56667467788107</v>
      </c>
      <c r="I1124" s="39">
        <v>98.017504847432548</v>
      </c>
      <c r="J1124" s="39">
        <v>97.14748175655852</v>
      </c>
      <c r="K1124" s="39">
        <v>127.78127354939643</v>
      </c>
      <c r="L1124" s="40">
        <v>93.775714394182785</v>
      </c>
      <c r="M1124" s="40">
        <v>1088.2363596695707</v>
      </c>
    </row>
    <row r="1125" spans="2:13" x14ac:dyDescent="0.35">
      <c r="B1125" s="37">
        <v>1122</v>
      </c>
      <c r="C1125" s="39">
        <v>80.725638809819358</v>
      </c>
      <c r="D1125" s="39">
        <v>114.4372404664108</v>
      </c>
      <c r="E1125" s="39">
        <v>95.639702585566695</v>
      </c>
      <c r="F1125" s="39">
        <v>114.86012744563212</v>
      </c>
      <c r="G1125" s="39">
        <v>135.76618493756371</v>
      </c>
      <c r="H1125" s="39">
        <v>118.43687182539436</v>
      </c>
      <c r="I1125" s="39">
        <v>105.16848884398038</v>
      </c>
      <c r="J1125" s="39">
        <v>101.76255350629019</v>
      </c>
      <c r="K1125" s="39">
        <v>75.269247421907053</v>
      </c>
      <c r="L1125" s="40">
        <v>105.9117980613843</v>
      </c>
      <c r="M1125" s="40">
        <v>1047.9778539039489</v>
      </c>
    </row>
    <row r="1126" spans="2:13" x14ac:dyDescent="0.35">
      <c r="B1126" s="37">
        <v>1123</v>
      </c>
      <c r="C1126" s="39">
        <v>93.218252654596114</v>
      </c>
      <c r="D1126" s="39">
        <v>77.118553079767452</v>
      </c>
      <c r="E1126" s="39">
        <v>90.669315734968905</v>
      </c>
      <c r="F1126" s="39">
        <v>106.58354232714041</v>
      </c>
      <c r="G1126" s="39">
        <v>91.100351028974373</v>
      </c>
      <c r="H1126" s="39">
        <v>96.502429260225327</v>
      </c>
      <c r="I1126" s="39">
        <v>118.0614229218039</v>
      </c>
      <c r="J1126" s="39">
        <v>117.65450765120812</v>
      </c>
      <c r="K1126" s="39">
        <v>96.929931080433207</v>
      </c>
      <c r="L1126" s="40">
        <v>99.820224012739175</v>
      </c>
      <c r="M1126" s="40">
        <v>987.65852975185703</v>
      </c>
    </row>
    <row r="1127" spans="2:13" x14ac:dyDescent="0.35">
      <c r="B1127" s="37">
        <v>1124</v>
      </c>
      <c r="C1127" s="39">
        <v>95.141934742980908</v>
      </c>
      <c r="D1127" s="39">
        <v>110.61939828088616</v>
      </c>
      <c r="E1127" s="39">
        <v>72.326450113860616</v>
      </c>
      <c r="F1127" s="39">
        <v>65.643475720421236</v>
      </c>
      <c r="G1127" s="39">
        <v>94.306614786056329</v>
      </c>
      <c r="H1127" s="39">
        <v>113.60409165680868</v>
      </c>
      <c r="I1127" s="39">
        <v>70.871056322322048</v>
      </c>
      <c r="J1127" s="39">
        <v>120.5930446670709</v>
      </c>
      <c r="K1127" s="39">
        <v>108.09118903452651</v>
      </c>
      <c r="L1127" s="40">
        <v>158.23706348044351</v>
      </c>
      <c r="M1127" s="40">
        <v>1009.434318805377</v>
      </c>
    </row>
    <row r="1128" spans="2:13" x14ac:dyDescent="0.35">
      <c r="B1128" s="37">
        <v>1125</v>
      </c>
      <c r="C1128" s="39">
        <v>130.62898922973386</v>
      </c>
      <c r="D1128" s="39">
        <v>95.729322785948384</v>
      </c>
      <c r="E1128" s="39">
        <v>81.035056001531004</v>
      </c>
      <c r="F1128" s="39">
        <v>97.631690968659797</v>
      </c>
      <c r="G1128" s="39">
        <v>59.062507580752452</v>
      </c>
      <c r="H1128" s="39">
        <v>103.92284852882966</v>
      </c>
      <c r="I1128" s="39">
        <v>100.87198059294289</v>
      </c>
      <c r="J1128" s="39">
        <v>51.214293968377056</v>
      </c>
      <c r="K1128" s="39">
        <v>82.866098153293265</v>
      </c>
      <c r="L1128" s="40">
        <v>100.12515915569287</v>
      </c>
      <c r="M1128" s="40">
        <v>903.08794696576138</v>
      </c>
    </row>
    <row r="1129" spans="2:13" x14ac:dyDescent="0.35">
      <c r="B1129" s="37">
        <v>1126</v>
      </c>
      <c r="C1129" s="39">
        <v>99.07331968179318</v>
      </c>
      <c r="D1129" s="39">
        <v>79.416366135598267</v>
      </c>
      <c r="E1129" s="39">
        <v>48.332279957721724</v>
      </c>
      <c r="F1129" s="39">
        <v>83.849669736749348</v>
      </c>
      <c r="G1129" s="39">
        <v>112.64305426072758</v>
      </c>
      <c r="H1129" s="39">
        <v>113.7064345279625</v>
      </c>
      <c r="I1129" s="39">
        <v>133.37073454344659</v>
      </c>
      <c r="J1129" s="39">
        <v>127.53629268397425</v>
      </c>
      <c r="K1129" s="39">
        <v>92.114231418965431</v>
      </c>
      <c r="L1129" s="40">
        <v>92.984075142333992</v>
      </c>
      <c r="M1129" s="40">
        <v>983.02645808927286</v>
      </c>
    </row>
    <row r="1130" spans="2:13" x14ac:dyDescent="0.35">
      <c r="B1130" s="37">
        <v>1127</v>
      </c>
      <c r="C1130" s="39">
        <v>129.79456842655506</v>
      </c>
      <c r="D1130" s="39">
        <v>87.314158152384749</v>
      </c>
      <c r="E1130" s="39">
        <v>92.455579918949596</v>
      </c>
      <c r="F1130" s="39">
        <v>74.530883807800862</v>
      </c>
      <c r="G1130" s="39">
        <v>76.493570562890213</v>
      </c>
      <c r="H1130" s="39">
        <v>73.013898378195606</v>
      </c>
      <c r="I1130" s="39">
        <v>76.719825369596535</v>
      </c>
      <c r="J1130" s="39">
        <v>91.431434030404461</v>
      </c>
      <c r="K1130" s="39">
        <v>77.22743821514355</v>
      </c>
      <c r="L1130" s="40">
        <v>93.431283598823725</v>
      </c>
      <c r="M1130" s="40">
        <v>872.41264046074434</v>
      </c>
    </row>
    <row r="1131" spans="2:13" x14ac:dyDescent="0.35">
      <c r="B1131" s="37">
        <v>1128</v>
      </c>
      <c r="C1131" s="39">
        <v>96.053708384575188</v>
      </c>
      <c r="D1131" s="39">
        <v>111.06123724184573</v>
      </c>
      <c r="E1131" s="39">
        <v>129.5984160781656</v>
      </c>
      <c r="F1131" s="39">
        <v>106.19979128608969</v>
      </c>
      <c r="G1131" s="39">
        <v>78.763253573646168</v>
      </c>
      <c r="H1131" s="39">
        <v>81.571378538197038</v>
      </c>
      <c r="I1131" s="39">
        <v>104.41224376335448</v>
      </c>
      <c r="J1131" s="39">
        <v>95.81410547090556</v>
      </c>
      <c r="K1131" s="39">
        <v>97.262986732438137</v>
      </c>
      <c r="L1131" s="40">
        <v>98.351866827121469</v>
      </c>
      <c r="M1131" s="40">
        <v>999.08898789633906</v>
      </c>
    </row>
    <row r="1132" spans="2:13" x14ac:dyDescent="0.35">
      <c r="B1132" s="37">
        <v>1129</v>
      </c>
      <c r="C1132" s="39">
        <v>93.579247058001371</v>
      </c>
      <c r="D1132" s="39">
        <v>95.199046202498963</v>
      </c>
      <c r="E1132" s="39">
        <v>157.13706664022442</v>
      </c>
      <c r="F1132" s="39">
        <v>85.83329670555699</v>
      </c>
      <c r="G1132" s="39">
        <v>82.642639727714609</v>
      </c>
      <c r="H1132" s="39">
        <v>95.587756236645546</v>
      </c>
      <c r="I1132" s="39">
        <v>82.850776931233625</v>
      </c>
      <c r="J1132" s="39">
        <v>99.929456233960664</v>
      </c>
      <c r="K1132" s="39">
        <v>118.78707072929407</v>
      </c>
      <c r="L1132" s="40">
        <v>109.14367107509328</v>
      </c>
      <c r="M1132" s="40">
        <v>1020.6900275402236</v>
      </c>
    </row>
    <row r="1133" spans="2:13" x14ac:dyDescent="0.35">
      <c r="B1133" s="37">
        <v>1130</v>
      </c>
      <c r="C1133" s="39">
        <v>133.537779898141</v>
      </c>
      <c r="D1133" s="39">
        <v>115.70580694588558</v>
      </c>
      <c r="E1133" s="39">
        <v>84.610434963263927</v>
      </c>
      <c r="F1133" s="39">
        <v>79.500812820592216</v>
      </c>
      <c r="G1133" s="39">
        <v>107.00093471844744</v>
      </c>
      <c r="H1133" s="39">
        <v>100.11150519768078</v>
      </c>
      <c r="I1133" s="39">
        <v>116.52409589749223</v>
      </c>
      <c r="J1133" s="39">
        <v>59.703093694773088</v>
      </c>
      <c r="K1133" s="39">
        <v>87.660245387743657</v>
      </c>
      <c r="L1133" s="40">
        <v>106.04335655494009</v>
      </c>
      <c r="M1133" s="40">
        <v>990.39806607896003</v>
      </c>
    </row>
    <row r="1134" spans="2:13" x14ac:dyDescent="0.35">
      <c r="B1134" s="37">
        <v>1131</v>
      </c>
      <c r="C1134" s="39">
        <v>68.92300077017012</v>
      </c>
      <c r="D1134" s="39">
        <v>100.69882820784126</v>
      </c>
      <c r="E1134" s="39">
        <v>114.03601671927089</v>
      </c>
      <c r="F1134" s="39">
        <v>94.702014296393884</v>
      </c>
      <c r="G1134" s="39">
        <v>77.895819096389317</v>
      </c>
      <c r="H1134" s="39">
        <v>117.45065579314056</v>
      </c>
      <c r="I1134" s="39">
        <v>105.46153776235157</v>
      </c>
      <c r="J1134" s="39">
        <v>56.586209829012425</v>
      </c>
      <c r="K1134" s="39">
        <v>124.60722957936886</v>
      </c>
      <c r="L1134" s="40">
        <v>95.973939508470849</v>
      </c>
      <c r="M1134" s="40">
        <v>956.33525156240967</v>
      </c>
    </row>
    <row r="1135" spans="2:13" x14ac:dyDescent="0.35">
      <c r="B1135" s="37">
        <v>1132</v>
      </c>
      <c r="C1135" s="39">
        <v>76.100738197272932</v>
      </c>
      <c r="D1135" s="39">
        <v>111.59255110190119</v>
      </c>
      <c r="E1135" s="39">
        <v>118.93941734962154</v>
      </c>
      <c r="F1135" s="39">
        <v>88.214018518937806</v>
      </c>
      <c r="G1135" s="39">
        <v>116.702650151565</v>
      </c>
      <c r="H1135" s="39">
        <v>104.75815931802836</v>
      </c>
      <c r="I1135" s="39">
        <v>131.52052223892088</v>
      </c>
      <c r="J1135" s="39">
        <v>108.80996025620178</v>
      </c>
      <c r="K1135" s="39">
        <v>101.55665704255556</v>
      </c>
      <c r="L1135" s="40">
        <v>92.088621967529107</v>
      </c>
      <c r="M1135" s="40">
        <v>1050.283296142534</v>
      </c>
    </row>
    <row r="1136" spans="2:13" x14ac:dyDescent="0.35">
      <c r="B1136" s="37">
        <v>1133</v>
      </c>
      <c r="C1136" s="39">
        <v>111.03839186156092</v>
      </c>
      <c r="D1136" s="39">
        <v>49.957303637289442</v>
      </c>
      <c r="E1136" s="39">
        <v>121.41430224099251</v>
      </c>
      <c r="F1136" s="39">
        <v>133.39446353862078</v>
      </c>
      <c r="G1136" s="39">
        <v>109.02671868019506</v>
      </c>
      <c r="H1136" s="39">
        <v>66.956887840571113</v>
      </c>
      <c r="I1136" s="39">
        <v>117.47405691447108</v>
      </c>
      <c r="J1136" s="39">
        <v>99.715535425198482</v>
      </c>
      <c r="K1136" s="39">
        <v>98.086274389798035</v>
      </c>
      <c r="L1136" s="40">
        <v>68.662761724423689</v>
      </c>
      <c r="M1136" s="40">
        <v>975.72669625312108</v>
      </c>
    </row>
    <row r="1137" spans="2:13" x14ac:dyDescent="0.35">
      <c r="B1137" s="37">
        <v>1134</v>
      </c>
      <c r="C1137" s="39">
        <v>74.904865747328159</v>
      </c>
      <c r="D1137" s="39">
        <v>116.17937422497428</v>
      </c>
      <c r="E1137" s="39">
        <v>94.989340245842087</v>
      </c>
      <c r="F1137" s="39">
        <v>102.29932046083647</v>
      </c>
      <c r="G1137" s="39">
        <v>79.064373434925187</v>
      </c>
      <c r="H1137" s="39">
        <v>113.00007709456732</v>
      </c>
      <c r="I1137" s="39">
        <v>96.194244349577772</v>
      </c>
      <c r="J1137" s="39">
        <v>94.175692848434196</v>
      </c>
      <c r="K1137" s="39">
        <v>74.89213289964222</v>
      </c>
      <c r="L1137" s="40">
        <v>107.76310892698717</v>
      </c>
      <c r="M1137" s="40">
        <v>953.46253023311488</v>
      </c>
    </row>
    <row r="1138" spans="2:13" x14ac:dyDescent="0.35">
      <c r="B1138" s="37">
        <v>1135</v>
      </c>
      <c r="C1138" s="39">
        <v>125.79967377491892</v>
      </c>
      <c r="D1138" s="39">
        <v>92.642682368533968</v>
      </c>
      <c r="E1138" s="39">
        <v>111.78598148106222</v>
      </c>
      <c r="F1138" s="39">
        <v>103.19529505462077</v>
      </c>
      <c r="G1138" s="39">
        <v>98.909153732188358</v>
      </c>
      <c r="H1138" s="39">
        <v>111.70373008105312</v>
      </c>
      <c r="I1138" s="39">
        <v>73.158879778485485</v>
      </c>
      <c r="J1138" s="39">
        <v>66.84084924023054</v>
      </c>
      <c r="K1138" s="39">
        <v>119.01611485525855</v>
      </c>
      <c r="L1138" s="40">
        <v>103.41374539579544</v>
      </c>
      <c r="M1138" s="40">
        <v>1006.4661057621474</v>
      </c>
    </row>
    <row r="1139" spans="2:13" x14ac:dyDescent="0.35">
      <c r="B1139" s="37">
        <v>1136</v>
      </c>
      <c r="C1139" s="39">
        <v>114.55047859020802</v>
      </c>
      <c r="D1139" s="39">
        <v>87.599907162493707</v>
      </c>
      <c r="E1139" s="39">
        <v>113.17451717899108</v>
      </c>
      <c r="F1139" s="39">
        <v>117.58367541490261</v>
      </c>
      <c r="G1139" s="39">
        <v>108.83103994270206</v>
      </c>
      <c r="H1139" s="39">
        <v>101.73050709375208</v>
      </c>
      <c r="I1139" s="39">
        <v>137.19468868490958</v>
      </c>
      <c r="J1139" s="39">
        <v>114.39742476554038</v>
      </c>
      <c r="K1139" s="39">
        <v>70.169451653439964</v>
      </c>
      <c r="L1139" s="40">
        <v>75.81692355910026</v>
      </c>
      <c r="M1139" s="40">
        <v>1041.0486140460398</v>
      </c>
    </row>
    <row r="1140" spans="2:13" x14ac:dyDescent="0.35">
      <c r="B1140" s="37">
        <v>1137</v>
      </c>
      <c r="C1140" s="39">
        <v>124.81785782396649</v>
      </c>
      <c r="D1140" s="39">
        <v>94.146548052550955</v>
      </c>
      <c r="E1140" s="39">
        <v>138.41352013278973</v>
      </c>
      <c r="F1140" s="39">
        <v>99.269281971910416</v>
      </c>
      <c r="G1140" s="39">
        <v>119.48390646921611</v>
      </c>
      <c r="H1140" s="39">
        <v>38.180875988436775</v>
      </c>
      <c r="I1140" s="39">
        <v>87.191456488462606</v>
      </c>
      <c r="J1140" s="39">
        <v>113.802833397917</v>
      </c>
      <c r="K1140" s="39">
        <v>113.18077298117993</v>
      </c>
      <c r="L1140" s="40">
        <v>100.46656296866816</v>
      </c>
      <c r="M1140" s="40">
        <v>1028.9536162750981</v>
      </c>
    </row>
    <row r="1141" spans="2:13" x14ac:dyDescent="0.35">
      <c r="B1141" s="37">
        <v>1138</v>
      </c>
      <c r="C1141" s="39">
        <v>87.690355204246018</v>
      </c>
      <c r="D1141" s="39">
        <v>85.688576116237329</v>
      </c>
      <c r="E1141" s="39">
        <v>63.433508291160656</v>
      </c>
      <c r="F1141" s="39">
        <v>122.63218741239757</v>
      </c>
      <c r="G1141" s="39">
        <v>107.97291956036013</v>
      </c>
      <c r="H1141" s="39">
        <v>125.13336712027971</v>
      </c>
      <c r="I1141" s="39">
        <v>86.440528629613794</v>
      </c>
      <c r="J1141" s="39">
        <v>119.11033879180172</v>
      </c>
      <c r="K1141" s="39">
        <v>75.343489020151125</v>
      </c>
      <c r="L1141" s="40">
        <v>99.374052708980685</v>
      </c>
      <c r="M1141" s="40">
        <v>972.81932285522873</v>
      </c>
    </row>
    <row r="1142" spans="2:13" x14ac:dyDescent="0.35">
      <c r="B1142" s="37">
        <v>1139</v>
      </c>
      <c r="C1142" s="39">
        <v>142.68134365954464</v>
      </c>
      <c r="D1142" s="39">
        <v>157.31326134116597</v>
      </c>
      <c r="E1142" s="39">
        <v>94.175692848434196</v>
      </c>
      <c r="F1142" s="39">
        <v>90.259040891382966</v>
      </c>
      <c r="G1142" s="39">
        <v>90.302506118042047</v>
      </c>
      <c r="H1142" s="39">
        <v>145.79635991090848</v>
      </c>
      <c r="I1142" s="39">
        <v>81.288586534714199</v>
      </c>
      <c r="J1142" s="39">
        <v>116.2303105037529</v>
      </c>
      <c r="K1142" s="39">
        <v>93.178492306797565</v>
      </c>
      <c r="L1142" s="40">
        <v>100.22984322037154</v>
      </c>
      <c r="M1142" s="40">
        <v>1111.4554373351145</v>
      </c>
    </row>
    <row r="1143" spans="2:13" x14ac:dyDescent="0.35">
      <c r="B1143" s="37">
        <v>1140</v>
      </c>
      <c r="C1143" s="39">
        <v>87.750457158409475</v>
      </c>
      <c r="D1143" s="39">
        <v>88.143291364018751</v>
      </c>
      <c r="E1143" s="39">
        <v>146.2675855685296</v>
      </c>
      <c r="F1143" s="39">
        <v>86.618083429104516</v>
      </c>
      <c r="G1143" s="39">
        <v>70.312785358397406</v>
      </c>
      <c r="H1143" s="39">
        <v>98.740309137673862</v>
      </c>
      <c r="I1143" s="39">
        <v>70.151424743827178</v>
      </c>
      <c r="J1143" s="39">
        <v>56.693644987234585</v>
      </c>
      <c r="K1143" s="39">
        <v>100.735273947998</v>
      </c>
      <c r="L1143" s="40">
        <v>93.692327960281489</v>
      </c>
      <c r="M1143" s="40">
        <v>899.105183655475</v>
      </c>
    </row>
    <row r="1144" spans="2:13" x14ac:dyDescent="0.35">
      <c r="B1144" s="37">
        <v>1141</v>
      </c>
      <c r="C1144" s="39">
        <v>97.244515517879293</v>
      </c>
      <c r="D1144" s="39">
        <v>93.272857582967831</v>
      </c>
      <c r="E1144" s="39">
        <v>65.514636877190981</v>
      </c>
      <c r="F1144" s="39">
        <v>88.325577264117626</v>
      </c>
      <c r="G1144" s="39">
        <v>106.31258225171949</v>
      </c>
      <c r="H1144" s="39">
        <v>73.288068915793318</v>
      </c>
      <c r="I1144" s="39">
        <v>146.13101560309556</v>
      </c>
      <c r="J1144" s="39">
        <v>104.75815931802836</v>
      </c>
      <c r="K1144" s="39">
        <v>132.3463766766948</v>
      </c>
      <c r="L1144" s="40">
        <v>111.07838486448432</v>
      </c>
      <c r="M1144" s="40">
        <v>1018.2721748719715</v>
      </c>
    </row>
    <row r="1145" spans="2:13" x14ac:dyDescent="0.35">
      <c r="B1145" s="37">
        <v>1142</v>
      </c>
      <c r="C1145" s="39">
        <v>96.721114373911334</v>
      </c>
      <c r="D1145" s="39">
        <v>94.793176373202527</v>
      </c>
      <c r="E1145" s="39">
        <v>99.392270874090343</v>
      </c>
      <c r="F1145" s="39">
        <v>124.19502353917382</v>
      </c>
      <c r="G1145" s="39">
        <v>117.74939905423746</v>
      </c>
      <c r="H1145" s="39">
        <v>111.88033112886441</v>
      </c>
      <c r="I1145" s="39">
        <v>99.415042488005525</v>
      </c>
      <c r="J1145" s="39">
        <v>111.04410126904899</v>
      </c>
      <c r="K1145" s="39">
        <v>107.33714821493766</v>
      </c>
      <c r="L1145" s="40">
        <v>107.54442008105043</v>
      </c>
      <c r="M1145" s="40">
        <v>1070.0720273965223</v>
      </c>
    </row>
    <row r="1146" spans="2:13" x14ac:dyDescent="0.35">
      <c r="B1146" s="37">
        <v>1143</v>
      </c>
      <c r="C1146" s="39">
        <v>100.50298907167692</v>
      </c>
      <c r="D1146" s="39">
        <v>74.386395550356056</v>
      </c>
      <c r="E1146" s="39">
        <v>96.170841934946282</v>
      </c>
      <c r="F1146" s="39">
        <v>128.67549842505269</v>
      </c>
      <c r="G1146" s="39">
        <v>25.647783825940746</v>
      </c>
      <c r="H1146" s="39">
        <v>94.146548052550955</v>
      </c>
      <c r="I1146" s="39">
        <v>94.229076516515221</v>
      </c>
      <c r="J1146" s="39">
        <v>101.21860850842921</v>
      </c>
      <c r="K1146" s="39">
        <v>71.779040571045883</v>
      </c>
      <c r="L1146" s="40">
        <v>43.867057452677855</v>
      </c>
      <c r="M1146" s="40">
        <v>830.62383990919182</v>
      </c>
    </row>
    <row r="1147" spans="2:13" x14ac:dyDescent="0.35">
      <c r="B1147" s="37">
        <v>1144</v>
      </c>
      <c r="C1147" s="39">
        <v>63.795608903147247</v>
      </c>
      <c r="D1147" s="39">
        <v>94.750014982729851</v>
      </c>
      <c r="E1147" s="39">
        <v>91.084496318253684</v>
      </c>
      <c r="F1147" s="39">
        <v>89.273670863427398</v>
      </c>
      <c r="G1147" s="39">
        <v>101.99625335657424</v>
      </c>
      <c r="H1147" s="39">
        <v>97.957875391206002</v>
      </c>
      <c r="I1147" s="39">
        <v>109.58912144362807</v>
      </c>
      <c r="J1147" s="39">
        <v>105.21641185482916</v>
      </c>
      <c r="K1147" s="39">
        <v>100.27080895348956</v>
      </c>
      <c r="L1147" s="40">
        <v>110.35674242197774</v>
      </c>
      <c r="M1147" s="40">
        <v>964.29100448926295</v>
      </c>
    </row>
    <row r="1148" spans="2:13" x14ac:dyDescent="0.35">
      <c r="B1148" s="37">
        <v>1145</v>
      </c>
      <c r="C1148" s="39">
        <v>81.776349614827552</v>
      </c>
      <c r="D1148" s="39">
        <v>89.0584716662391</v>
      </c>
      <c r="E1148" s="39">
        <v>92.733357296656123</v>
      </c>
      <c r="F1148" s="39">
        <v>92.425146620835918</v>
      </c>
      <c r="G1148" s="39">
        <v>82.202960956331268</v>
      </c>
      <c r="H1148" s="39">
        <v>125.05700407881849</v>
      </c>
      <c r="I1148" s="39">
        <v>47.887897324515251</v>
      </c>
      <c r="J1148" s="39">
        <v>122.13534638892803</v>
      </c>
      <c r="K1148" s="39">
        <v>97.723666309920375</v>
      </c>
      <c r="L1148" s="40">
        <v>103.25565730090887</v>
      </c>
      <c r="M1148" s="40">
        <v>934.25585755798102</v>
      </c>
    </row>
    <row r="1149" spans="2:13" x14ac:dyDescent="0.35">
      <c r="B1149" s="37">
        <v>1146</v>
      </c>
      <c r="C1149" s="39">
        <v>99.374052708980685</v>
      </c>
      <c r="D1149" s="39">
        <v>115.15401868748081</v>
      </c>
      <c r="E1149" s="39">
        <v>122.77256178485645</v>
      </c>
      <c r="F1149" s="39">
        <v>151.99940333298136</v>
      </c>
      <c r="G1149" s="39">
        <v>141.80123867704543</v>
      </c>
      <c r="H1149" s="39">
        <v>126.09715930107295</v>
      </c>
      <c r="I1149" s="39">
        <v>103.60015222578903</v>
      </c>
      <c r="J1149" s="39">
        <v>82.463387657220309</v>
      </c>
      <c r="K1149" s="39">
        <v>87.228337671390406</v>
      </c>
      <c r="L1149" s="40">
        <v>70.853961754732822</v>
      </c>
      <c r="M1149" s="40">
        <v>1101.3442738015503</v>
      </c>
    </row>
    <row r="1150" spans="2:13" x14ac:dyDescent="0.35">
      <c r="B1150" s="37">
        <v>1147</v>
      </c>
      <c r="C1150" s="39">
        <v>82.011083409415562</v>
      </c>
      <c r="D1150" s="39">
        <v>77.335535184301875</v>
      </c>
      <c r="E1150" s="39">
        <v>124.42391729698788</v>
      </c>
      <c r="F1150" s="39">
        <v>88.302134244601504</v>
      </c>
      <c r="G1150" s="39">
        <v>113.27482653732091</v>
      </c>
      <c r="H1150" s="39">
        <v>96.25037771604697</v>
      </c>
      <c r="I1150" s="39">
        <v>71.874472603460305</v>
      </c>
      <c r="J1150" s="39">
        <v>138.48493563546086</v>
      </c>
      <c r="K1150" s="39">
        <v>96.460481383634573</v>
      </c>
      <c r="L1150" s="40">
        <v>97.765030864343515</v>
      </c>
      <c r="M1150" s="40">
        <v>986.18279487557402</v>
      </c>
    </row>
    <row r="1151" spans="2:13" x14ac:dyDescent="0.35">
      <c r="B1151" s="37">
        <v>1148</v>
      </c>
      <c r="C1151" s="39">
        <v>110.52968961565016</v>
      </c>
      <c r="D1151" s="39">
        <v>91.645046556298837</v>
      </c>
      <c r="E1151" s="39">
        <v>76.31002270314643</v>
      </c>
      <c r="F1151" s="39">
        <v>111.44123248763873</v>
      </c>
      <c r="G1151" s="39">
        <v>83.282391096900412</v>
      </c>
      <c r="H1151" s="39">
        <v>87.762458819253467</v>
      </c>
      <c r="I1151" s="39">
        <v>71.423208739968459</v>
      </c>
      <c r="J1151" s="39">
        <v>102.87101246375599</v>
      </c>
      <c r="K1151" s="39">
        <v>108.14790101224956</v>
      </c>
      <c r="L1151" s="40">
        <v>55.031765073682934</v>
      </c>
      <c r="M1151" s="40">
        <v>898.44472856854497</v>
      </c>
    </row>
    <row r="1152" spans="2:13" x14ac:dyDescent="0.35">
      <c r="B1152" s="37">
        <v>1149</v>
      </c>
      <c r="C1152" s="39">
        <v>111.72133164870741</v>
      </c>
      <c r="D1152" s="39">
        <v>66.817513614479836</v>
      </c>
      <c r="E1152" s="39">
        <v>106.8613085283599</v>
      </c>
      <c r="F1152" s="39">
        <v>140.50667067335675</v>
      </c>
      <c r="G1152" s="39">
        <v>93.946882751533195</v>
      </c>
      <c r="H1152" s="39">
        <v>69.274921758440271</v>
      </c>
      <c r="I1152" s="39">
        <v>110.15177593603472</v>
      </c>
      <c r="J1152" s="39">
        <v>79.340922522674177</v>
      </c>
      <c r="K1152" s="39">
        <v>141.38433376258376</v>
      </c>
      <c r="L1152" s="40">
        <v>112.82700698739379</v>
      </c>
      <c r="M1152" s="40">
        <v>1032.8326681835638</v>
      </c>
    </row>
    <row r="1153" spans="2:13" x14ac:dyDescent="0.35">
      <c r="B1153" s="37">
        <v>1150</v>
      </c>
      <c r="C1153" s="39">
        <v>99.674567292693055</v>
      </c>
      <c r="D1153" s="39">
        <v>187.6766643860966</v>
      </c>
      <c r="E1153" s="39">
        <v>87.228337671390406</v>
      </c>
      <c r="F1153" s="39">
        <v>73.556891849612001</v>
      </c>
      <c r="G1153" s="39">
        <v>117.14922306876637</v>
      </c>
      <c r="H1153" s="39">
        <v>82.603826432090599</v>
      </c>
      <c r="I1153" s="39">
        <v>73.64070924311514</v>
      </c>
      <c r="J1153" s="39">
        <v>82.735446163900775</v>
      </c>
      <c r="K1153" s="39">
        <v>113.56583997217398</v>
      </c>
      <c r="L1153" s="40">
        <v>122.17700020874015</v>
      </c>
      <c r="M1153" s="40">
        <v>1040.0085062885789</v>
      </c>
    </row>
    <row r="1154" spans="2:13" x14ac:dyDescent="0.35">
      <c r="B1154" s="37">
        <v>1151</v>
      </c>
      <c r="C1154" s="39">
        <v>118.70302808269102</v>
      </c>
      <c r="D1154" s="39">
        <v>108.58948312556682</v>
      </c>
      <c r="E1154" s="39">
        <v>89.075526960758154</v>
      </c>
      <c r="F1154" s="39">
        <v>112.01067776548015</v>
      </c>
      <c r="G1154" s="39">
        <v>102.10637226420153</v>
      </c>
      <c r="H1154" s="39">
        <v>101.41496717148696</v>
      </c>
      <c r="I1154" s="39">
        <v>89.313117619907047</v>
      </c>
      <c r="J1154" s="39">
        <v>82.904343837712062</v>
      </c>
      <c r="K1154" s="39">
        <v>127.01528253862413</v>
      </c>
      <c r="L1154" s="40">
        <v>83.827891013098011</v>
      </c>
      <c r="M1154" s="40">
        <v>1014.9606903795259</v>
      </c>
    </row>
    <row r="1155" spans="2:13" x14ac:dyDescent="0.35">
      <c r="B1155" s="37">
        <v>1152</v>
      </c>
      <c r="C1155" s="39">
        <v>94.345335302302615</v>
      </c>
      <c r="D1155" s="39">
        <v>114.69124548676959</v>
      </c>
      <c r="E1155" s="39">
        <v>60.814847438223879</v>
      </c>
      <c r="F1155" s="39">
        <v>90.4541125028652</v>
      </c>
      <c r="G1155" s="39">
        <v>107.66631080931968</v>
      </c>
      <c r="H1155" s="39">
        <v>104.30367980758743</v>
      </c>
      <c r="I1155" s="39">
        <v>105.86317105215991</v>
      </c>
      <c r="J1155" s="39">
        <v>162.63561120680632</v>
      </c>
      <c r="K1155" s="39">
        <v>101.4560911691122</v>
      </c>
      <c r="L1155" s="40">
        <v>98.489062009136489</v>
      </c>
      <c r="M1155" s="40">
        <v>1040.7194667842832</v>
      </c>
    </row>
    <row r="1156" spans="2:13" x14ac:dyDescent="0.35">
      <c r="B1156" s="37">
        <v>1153</v>
      </c>
      <c r="C1156" s="39">
        <v>81.026538429588044</v>
      </c>
      <c r="D1156" s="39">
        <v>109.15965460297896</v>
      </c>
      <c r="E1156" s="39">
        <v>126.54154075446981</v>
      </c>
      <c r="F1156" s="39">
        <v>47.06679450406039</v>
      </c>
      <c r="G1156" s="39">
        <v>92.516368602682945</v>
      </c>
      <c r="H1156" s="39">
        <v>84.456479563348651</v>
      </c>
      <c r="I1156" s="39">
        <v>96.832549333407869</v>
      </c>
      <c r="J1156" s="39">
        <v>134.51129055560483</v>
      </c>
      <c r="K1156" s="39">
        <v>136.65870189739707</v>
      </c>
      <c r="L1156" s="40">
        <v>92.572001104466338</v>
      </c>
      <c r="M1156" s="40">
        <v>1001.3419193480051</v>
      </c>
    </row>
    <row r="1157" spans="2:13" x14ac:dyDescent="0.35">
      <c r="B1157" s="37">
        <v>1154</v>
      </c>
      <c r="C1157" s="39">
        <v>79.594118672889337</v>
      </c>
      <c r="D1157" s="39">
        <v>131.89509895627705</v>
      </c>
      <c r="E1157" s="39">
        <v>99.515224290318884</v>
      </c>
      <c r="F1157" s="39">
        <v>144.0796367959905</v>
      </c>
      <c r="G1157" s="39">
        <v>112.09996600964561</v>
      </c>
      <c r="H1157" s="39">
        <v>139.96869269174985</v>
      </c>
      <c r="I1157" s="39">
        <v>89.748705422715034</v>
      </c>
      <c r="J1157" s="39">
        <v>103.77300565285866</v>
      </c>
      <c r="K1157" s="39">
        <v>128.41387908952012</v>
      </c>
      <c r="L1157" s="40">
        <v>105.40856402333921</v>
      </c>
      <c r="M1157" s="40">
        <v>1134.4968916053042</v>
      </c>
    </row>
    <row r="1158" spans="2:13" x14ac:dyDescent="0.35">
      <c r="B1158" s="37">
        <v>1155</v>
      </c>
      <c r="C1158" s="39">
        <v>112.88248947269355</v>
      </c>
      <c r="D1158" s="39">
        <v>106.03359803379693</v>
      </c>
      <c r="E1158" s="39">
        <v>98.712916360322097</v>
      </c>
      <c r="F1158" s="39">
        <v>73.202077670453363</v>
      </c>
      <c r="G1158" s="39">
        <v>141.61415444497663</v>
      </c>
      <c r="H1158" s="39">
        <v>113.28111128794735</v>
      </c>
      <c r="I1158" s="39">
        <v>77.162202582457795</v>
      </c>
      <c r="J1158" s="39">
        <v>120.91639721936322</v>
      </c>
      <c r="K1158" s="39">
        <v>90.754954385045849</v>
      </c>
      <c r="L1158" s="40">
        <v>113.0808945384676</v>
      </c>
      <c r="M1158" s="40">
        <v>1047.6407959955245</v>
      </c>
    </row>
    <row r="1159" spans="2:13" x14ac:dyDescent="0.35">
      <c r="B1159" s="37">
        <v>1156</v>
      </c>
      <c r="C1159" s="39">
        <v>107.71212902766992</v>
      </c>
      <c r="D1159" s="39">
        <v>38.180875988436775</v>
      </c>
      <c r="E1159" s="39">
        <v>68.125999469973024</v>
      </c>
      <c r="F1159" s="39">
        <v>132.99699209578137</v>
      </c>
      <c r="G1159" s="39">
        <v>115.04415025817531</v>
      </c>
      <c r="H1159" s="39">
        <v>100.717050618247</v>
      </c>
      <c r="I1159" s="39">
        <v>67.455238188119608</v>
      </c>
      <c r="J1159" s="39">
        <v>109.01080580964879</v>
      </c>
      <c r="K1159" s="39">
        <v>120.66853329118202</v>
      </c>
      <c r="L1159" s="40">
        <v>137.58762818820242</v>
      </c>
      <c r="M1159" s="40">
        <v>997.49940293543625</v>
      </c>
    </row>
    <row r="1160" spans="2:13" x14ac:dyDescent="0.35">
      <c r="B1160" s="37">
        <v>1157</v>
      </c>
      <c r="C1160" s="39">
        <v>101.69846753045594</v>
      </c>
      <c r="D1160" s="39">
        <v>107.74780709769209</v>
      </c>
      <c r="E1160" s="39">
        <v>98.100024074618773</v>
      </c>
      <c r="F1160" s="39">
        <v>80.151792049030846</v>
      </c>
      <c r="G1160" s="39">
        <v>69.598775733517243</v>
      </c>
      <c r="H1160" s="39">
        <v>112.71032849482698</v>
      </c>
      <c r="I1160" s="39">
        <v>92.394687162212335</v>
      </c>
      <c r="J1160" s="39">
        <v>80.312733571391647</v>
      </c>
      <c r="K1160" s="39">
        <v>81.914340365117866</v>
      </c>
      <c r="L1160" s="40">
        <v>102.32691076422378</v>
      </c>
      <c r="M1160" s="40">
        <v>926.95586684308751</v>
      </c>
    </row>
    <row r="1161" spans="2:13" x14ac:dyDescent="0.35">
      <c r="B1161" s="37">
        <v>1158</v>
      </c>
      <c r="C1161" s="39">
        <v>78.555906193761203</v>
      </c>
      <c r="D1161" s="39">
        <v>117.15688861266476</v>
      </c>
      <c r="E1161" s="39">
        <v>104.91047042441001</v>
      </c>
      <c r="F1161" s="39">
        <v>67.719073204566854</v>
      </c>
      <c r="G1161" s="39">
        <v>95.611373812356959</v>
      </c>
      <c r="H1161" s="39">
        <v>79.453953535182748</v>
      </c>
      <c r="I1161" s="39">
        <v>120.66853329118202</v>
      </c>
      <c r="J1161" s="39">
        <v>118.92242124924024</v>
      </c>
      <c r="K1161" s="39">
        <v>99.123461489986525</v>
      </c>
      <c r="L1161" s="40">
        <v>106.4256764807734</v>
      </c>
      <c r="M1161" s="40">
        <v>988.54775829412472</v>
      </c>
    </row>
    <row r="1162" spans="2:13" x14ac:dyDescent="0.35">
      <c r="B1162" s="37">
        <v>1159</v>
      </c>
      <c r="C1162" s="39">
        <v>91.598277751777147</v>
      </c>
      <c r="D1162" s="39">
        <v>119.59853773804123</v>
      </c>
      <c r="E1162" s="39">
        <v>50.86874211543568</v>
      </c>
      <c r="F1162" s="39">
        <v>102.83402777100137</v>
      </c>
      <c r="G1162" s="39">
        <v>116.18664230003854</v>
      </c>
      <c r="H1162" s="39">
        <v>60.507490529267123</v>
      </c>
      <c r="I1162" s="39">
        <v>95.502654794027208</v>
      </c>
      <c r="J1162" s="39">
        <v>87.080445052465095</v>
      </c>
      <c r="K1162" s="39">
        <v>113.3756024232712</v>
      </c>
      <c r="L1162" s="40">
        <v>95.060923339466868</v>
      </c>
      <c r="M1162" s="40">
        <v>932.61334381479139</v>
      </c>
    </row>
    <row r="1163" spans="2:13" x14ac:dyDescent="0.35">
      <c r="B1163" s="37">
        <v>1160</v>
      </c>
      <c r="C1163" s="39">
        <v>66.956887840571113</v>
      </c>
      <c r="D1163" s="39">
        <v>131.01767933987668</v>
      </c>
      <c r="E1163" s="39">
        <v>89.041404938874152</v>
      </c>
      <c r="F1163" s="39">
        <v>99.40137966312551</v>
      </c>
      <c r="G1163" s="39">
        <v>81.026538429588044</v>
      </c>
      <c r="H1163" s="39">
        <v>107.34218952325837</v>
      </c>
      <c r="I1163" s="39">
        <v>99.205493597681183</v>
      </c>
      <c r="J1163" s="39">
        <v>96.100586315530819</v>
      </c>
      <c r="K1163" s="39">
        <v>114.34445819572878</v>
      </c>
      <c r="L1163" s="40">
        <v>110.73761067365696</v>
      </c>
      <c r="M1163" s="40">
        <v>995.17422851789161</v>
      </c>
    </row>
    <row r="1164" spans="2:13" x14ac:dyDescent="0.35">
      <c r="B1164" s="37">
        <v>1161</v>
      </c>
      <c r="C1164" s="39">
        <v>126.92792529488092</v>
      </c>
      <c r="D1164" s="39">
        <v>90.204614894113206</v>
      </c>
      <c r="E1164" s="39">
        <v>83.282391096900412</v>
      </c>
      <c r="F1164" s="39">
        <v>99.456028472316973</v>
      </c>
      <c r="G1164" s="39">
        <v>90.486495255839202</v>
      </c>
      <c r="H1164" s="39">
        <v>77.70785761452305</v>
      </c>
      <c r="I1164" s="39">
        <v>81.596105629344521</v>
      </c>
      <c r="J1164" s="39">
        <v>71.439589381383115</v>
      </c>
      <c r="K1164" s="39">
        <v>100.8902126844748</v>
      </c>
      <c r="L1164" s="40">
        <v>110.16281552481161</v>
      </c>
      <c r="M1164" s="40">
        <v>932.15403584858791</v>
      </c>
    </row>
    <row r="1165" spans="2:13" x14ac:dyDescent="0.35">
      <c r="B1165" s="37">
        <v>1162</v>
      </c>
      <c r="C1165" s="39">
        <v>92.021946927424182</v>
      </c>
      <c r="D1165" s="39">
        <v>102.85714144615827</v>
      </c>
      <c r="E1165" s="39">
        <v>82.075278940344205</v>
      </c>
      <c r="F1165" s="39">
        <v>112.81469630461542</v>
      </c>
      <c r="G1165" s="39">
        <v>118.34633717378919</v>
      </c>
      <c r="H1165" s="39">
        <v>105.21641185482916</v>
      </c>
      <c r="I1165" s="39">
        <v>94.644352237925489</v>
      </c>
      <c r="J1165" s="39">
        <v>100.4392449703855</v>
      </c>
      <c r="K1165" s="39">
        <v>90.324213703318492</v>
      </c>
      <c r="L1165" s="40">
        <v>102.94965530738949</v>
      </c>
      <c r="M1165" s="40">
        <v>1001.6892788661794</v>
      </c>
    </row>
    <row r="1166" spans="2:13" x14ac:dyDescent="0.35">
      <c r="B1166" s="37">
        <v>1163</v>
      </c>
      <c r="C1166" s="39">
        <v>90.930805886553173</v>
      </c>
      <c r="D1166" s="39">
        <v>95.379510230973153</v>
      </c>
      <c r="E1166" s="39">
        <v>103.62348630480423</v>
      </c>
      <c r="F1166" s="39">
        <v>100.62594729101934</v>
      </c>
      <c r="G1166" s="39">
        <v>93.431283598823725</v>
      </c>
      <c r="H1166" s="39">
        <v>72.047695895121848</v>
      </c>
      <c r="I1166" s="39">
        <v>111.8744233030496</v>
      </c>
      <c r="J1166" s="39">
        <v>95.222825025883438</v>
      </c>
      <c r="K1166" s="39">
        <v>103.17673107816677</v>
      </c>
      <c r="L1166" s="40">
        <v>84.949000970087042</v>
      </c>
      <c r="M1166" s="40">
        <v>951.26170958448233</v>
      </c>
    </row>
    <row r="1167" spans="2:13" x14ac:dyDescent="0.35">
      <c r="B1167" s="37">
        <v>1164</v>
      </c>
      <c r="C1167" s="39">
        <v>110.1076623316346</v>
      </c>
      <c r="D1167" s="39">
        <v>101.54294002625362</v>
      </c>
      <c r="E1167" s="39">
        <v>74.699754897376138</v>
      </c>
      <c r="F1167" s="39">
        <v>129.63386381924116</v>
      </c>
      <c r="G1167" s="39">
        <v>111.6334522419958</v>
      </c>
      <c r="H1167" s="39">
        <v>108.39132332162652</v>
      </c>
      <c r="I1167" s="39">
        <v>119.66059707060724</v>
      </c>
      <c r="J1167" s="39">
        <v>76.018530688025876</v>
      </c>
      <c r="K1167" s="39">
        <v>77.335535184301875</v>
      </c>
      <c r="L1167" s="40">
        <v>117.1799050221738</v>
      </c>
      <c r="M1167" s="40">
        <v>1026.2035646032366</v>
      </c>
    </row>
    <row r="1168" spans="2:13" x14ac:dyDescent="0.35">
      <c r="B1168" s="37">
        <v>1165</v>
      </c>
      <c r="C1168" s="39">
        <v>83.327230505822556</v>
      </c>
      <c r="D1168" s="39">
        <v>104.53994239824868</v>
      </c>
      <c r="E1168" s="39">
        <v>98.890906377602491</v>
      </c>
      <c r="F1168" s="39">
        <v>103.42305474251529</v>
      </c>
      <c r="G1168" s="39">
        <v>90.706813339629605</v>
      </c>
      <c r="H1168" s="39">
        <v>59.062507580752452</v>
      </c>
      <c r="I1168" s="39">
        <v>102.08342288160338</v>
      </c>
      <c r="J1168" s="39">
        <v>119.95639718754501</v>
      </c>
      <c r="K1168" s="39">
        <v>93.223219866468824</v>
      </c>
      <c r="L1168" s="40">
        <v>104.91523706689156</v>
      </c>
      <c r="M1168" s="40">
        <v>960.12873194707993</v>
      </c>
    </row>
    <row r="1169" spans="2:13" x14ac:dyDescent="0.35">
      <c r="B1169" s="37">
        <v>1166</v>
      </c>
      <c r="C1169" s="39">
        <v>113.6232433446673</v>
      </c>
      <c r="D1169" s="39">
        <v>98.324413750050581</v>
      </c>
      <c r="E1169" s="39">
        <v>88.348997492956968</v>
      </c>
      <c r="F1169" s="39">
        <v>94.581808682497382</v>
      </c>
      <c r="G1169" s="39">
        <v>103.36721560586459</v>
      </c>
      <c r="H1169" s="39">
        <v>108.2823358895447</v>
      </c>
      <c r="I1169" s="39">
        <v>77.04185720759962</v>
      </c>
      <c r="J1169" s="39">
        <v>114.47048003362791</v>
      </c>
      <c r="K1169" s="39">
        <v>93.362049281533217</v>
      </c>
      <c r="L1169" s="40">
        <v>85.342360110923579</v>
      </c>
      <c r="M1169" s="40">
        <v>976.74476139926583</v>
      </c>
    </row>
    <row r="1170" spans="2:13" x14ac:dyDescent="0.35">
      <c r="B1170" s="37">
        <v>1167</v>
      </c>
      <c r="C1170" s="39">
        <v>93.956643445059939</v>
      </c>
      <c r="D1170" s="39">
        <v>102.78319808829761</v>
      </c>
      <c r="E1170" s="39">
        <v>86.145572552351055</v>
      </c>
      <c r="F1170" s="39">
        <v>138.62903563686953</v>
      </c>
      <c r="G1170" s="39">
        <v>172.87976721166365</v>
      </c>
      <c r="H1170" s="39">
        <v>115.86234367074337</v>
      </c>
      <c r="I1170" s="39">
        <v>86.100323267131671</v>
      </c>
      <c r="J1170" s="39">
        <v>88.726451393649299</v>
      </c>
      <c r="K1170" s="39">
        <v>122.67523942830583</v>
      </c>
      <c r="L1170" s="40">
        <v>96.43250288681574</v>
      </c>
      <c r="M1170" s="40">
        <v>1104.1910775808876</v>
      </c>
    </row>
    <row r="1171" spans="2:13" x14ac:dyDescent="0.35">
      <c r="B1171" s="37">
        <v>1168</v>
      </c>
      <c r="C1171" s="39">
        <v>88.829963095519261</v>
      </c>
      <c r="D1171" s="39">
        <v>112.5516388353924</v>
      </c>
      <c r="E1171" s="39">
        <v>115.26450838527285</v>
      </c>
      <c r="F1171" s="39">
        <v>82.019120898281741</v>
      </c>
      <c r="G1171" s="39">
        <v>127.37039347036806</v>
      </c>
      <c r="H1171" s="39">
        <v>135.76618493756371</v>
      </c>
      <c r="I1171" s="39">
        <v>81.563128174605637</v>
      </c>
      <c r="J1171" s="39">
        <v>96.43250288681574</v>
      </c>
      <c r="K1171" s="39">
        <v>115.74127019817639</v>
      </c>
      <c r="L1171" s="40">
        <v>120.42449875117485</v>
      </c>
      <c r="M1171" s="40">
        <v>1075.9632096331707</v>
      </c>
    </row>
    <row r="1172" spans="2:13" x14ac:dyDescent="0.35">
      <c r="B1172" s="37">
        <v>1169</v>
      </c>
      <c r="C1172" s="39">
        <v>100.38916520427368</v>
      </c>
      <c r="D1172" s="39">
        <v>126.62647300302599</v>
      </c>
      <c r="E1172" s="39">
        <v>114.37754614135579</v>
      </c>
      <c r="F1172" s="39">
        <v>115.79103029020072</v>
      </c>
      <c r="G1172" s="39">
        <v>77.602416202808186</v>
      </c>
      <c r="H1172" s="39">
        <v>125.85329323419622</v>
      </c>
      <c r="I1172" s="39">
        <v>96.423174347388951</v>
      </c>
      <c r="J1172" s="39">
        <v>121.15847979204757</v>
      </c>
      <c r="K1172" s="39">
        <v>124.98104931218667</v>
      </c>
      <c r="L1172" s="40">
        <v>101.43324334832529</v>
      </c>
      <c r="M1172" s="40">
        <v>1104.6358708758091</v>
      </c>
    </row>
    <row r="1173" spans="2:13" x14ac:dyDescent="0.35">
      <c r="B1173" s="37">
        <v>1170</v>
      </c>
      <c r="C1173" s="39">
        <v>95.677453540230999</v>
      </c>
      <c r="D1173" s="39">
        <v>68.903167007956597</v>
      </c>
      <c r="E1173" s="39">
        <v>169.34398730307768</v>
      </c>
      <c r="F1173" s="39">
        <v>103.69820641154898</v>
      </c>
      <c r="G1173" s="39">
        <v>88.91589666702852</v>
      </c>
      <c r="H1173" s="39">
        <v>120.35015928285542</v>
      </c>
      <c r="I1173" s="39">
        <v>113.61047363392396</v>
      </c>
      <c r="J1173" s="39">
        <v>119.10175086163626</v>
      </c>
      <c r="K1173" s="39">
        <v>96.497769554629301</v>
      </c>
      <c r="L1173" s="40">
        <v>106.05799841122329</v>
      </c>
      <c r="M1173" s="40">
        <v>1082.1568626741109</v>
      </c>
    </row>
    <row r="1174" spans="2:13" x14ac:dyDescent="0.35">
      <c r="B1174" s="37">
        <v>1171</v>
      </c>
      <c r="C1174" s="39">
        <v>53.097444816768352</v>
      </c>
      <c r="D1174" s="39">
        <v>113.9061489196649</v>
      </c>
      <c r="E1174" s="39">
        <v>95.578306579835413</v>
      </c>
      <c r="F1174" s="39">
        <v>87.810403413400323</v>
      </c>
      <c r="G1174" s="39">
        <v>100.32543270730697</v>
      </c>
      <c r="H1174" s="39">
        <v>96.735052180281144</v>
      </c>
      <c r="I1174" s="39">
        <v>91.200574184959095</v>
      </c>
      <c r="J1174" s="39">
        <v>75.864613532092022</v>
      </c>
      <c r="K1174" s="39">
        <v>106.26841091429938</v>
      </c>
      <c r="L1174" s="40">
        <v>98.136683162636643</v>
      </c>
      <c r="M1174" s="40">
        <v>918.92307041124423</v>
      </c>
    </row>
    <row r="1175" spans="2:13" x14ac:dyDescent="0.35">
      <c r="B1175" s="37">
        <v>1172</v>
      </c>
      <c r="C1175" s="39">
        <v>84.568569070061983</v>
      </c>
      <c r="D1175" s="39">
        <v>96.43250288681574</v>
      </c>
      <c r="E1175" s="39">
        <v>93.79041267144558</v>
      </c>
      <c r="F1175" s="39">
        <v>124.24291091690482</v>
      </c>
      <c r="G1175" s="39">
        <v>90.084503868845971</v>
      </c>
      <c r="H1175" s="39">
        <v>99.474243316971084</v>
      </c>
      <c r="I1175" s="39">
        <v>58.19876132295451</v>
      </c>
      <c r="J1175" s="39">
        <v>101.40582976813091</v>
      </c>
      <c r="K1175" s="39">
        <v>71.07449492421577</v>
      </c>
      <c r="L1175" s="40">
        <v>102.02377414238524</v>
      </c>
      <c r="M1175" s="40">
        <v>921.29600288873166</v>
      </c>
    </row>
    <row r="1176" spans="2:13" x14ac:dyDescent="0.35">
      <c r="B1176" s="37">
        <v>1173</v>
      </c>
      <c r="C1176" s="39">
        <v>137.45524411882016</v>
      </c>
      <c r="D1176" s="39">
        <v>87.696372447299041</v>
      </c>
      <c r="E1176" s="39">
        <v>117.66239561525992</v>
      </c>
      <c r="F1176" s="39">
        <v>65.997345197251448</v>
      </c>
      <c r="G1176" s="39">
        <v>132.58926920372031</v>
      </c>
      <c r="H1176" s="39">
        <v>117.04986897917155</v>
      </c>
      <c r="I1176" s="39">
        <v>82.712290026913251</v>
      </c>
      <c r="J1176" s="39">
        <v>78.948498846471935</v>
      </c>
      <c r="K1176" s="39">
        <v>101.72135223956055</v>
      </c>
      <c r="L1176" s="40">
        <v>90.787004847368479</v>
      </c>
      <c r="M1176" s="40">
        <v>1012.6196415218366</v>
      </c>
    </row>
    <row r="1177" spans="2:13" x14ac:dyDescent="0.35">
      <c r="B1177" s="37">
        <v>1174</v>
      </c>
      <c r="C1177" s="39">
        <v>74.981024027734918</v>
      </c>
      <c r="D1177" s="39">
        <v>91.525390881382492</v>
      </c>
      <c r="E1177" s="39">
        <v>152.4569158652894</v>
      </c>
      <c r="F1177" s="39">
        <v>84.066072628770812</v>
      </c>
      <c r="G1177" s="39">
        <v>79.500812820592216</v>
      </c>
      <c r="H1177" s="39">
        <v>99.938558702900067</v>
      </c>
      <c r="I1177" s="39">
        <v>49.374171072804145</v>
      </c>
      <c r="J1177" s="39">
        <v>116.3766184402279</v>
      </c>
      <c r="K1177" s="39">
        <v>105.9117980613843</v>
      </c>
      <c r="L1177" s="40">
        <v>102.28093067235609</v>
      </c>
      <c r="M1177" s="40">
        <v>956.41229317344244</v>
      </c>
    </row>
    <row r="1178" spans="2:13" x14ac:dyDescent="0.35">
      <c r="B1178" s="37">
        <v>1175</v>
      </c>
      <c r="C1178" s="39">
        <v>98.104606994841291</v>
      </c>
      <c r="D1178" s="39">
        <v>80.223518637870058</v>
      </c>
      <c r="E1178" s="39">
        <v>100.50298907167692</v>
      </c>
      <c r="F1178" s="39">
        <v>105.25478301392629</v>
      </c>
      <c r="G1178" s="39">
        <v>96.058397663869954</v>
      </c>
      <c r="H1178" s="39">
        <v>98.831592509452904</v>
      </c>
      <c r="I1178" s="39">
        <v>121.58388637690946</v>
      </c>
      <c r="J1178" s="39">
        <v>47.659163483071403</v>
      </c>
      <c r="K1178" s="39">
        <v>137.25931063177083</v>
      </c>
      <c r="L1178" s="40">
        <v>112.21355649676826</v>
      </c>
      <c r="M1178" s="40">
        <v>997.69180488015741</v>
      </c>
    </row>
    <row r="1179" spans="2:13" x14ac:dyDescent="0.35">
      <c r="B1179" s="37">
        <v>1176</v>
      </c>
      <c r="C1179" s="39">
        <v>128.84164794004855</v>
      </c>
      <c r="D1179" s="39">
        <v>123.03523636675412</v>
      </c>
      <c r="E1179" s="39">
        <v>87.024730233202121</v>
      </c>
      <c r="F1179" s="39">
        <v>117.40394646056326</v>
      </c>
      <c r="G1179" s="39">
        <v>127.13263144778303</v>
      </c>
      <c r="H1179" s="39">
        <v>69.914797261046388</v>
      </c>
      <c r="I1179" s="39">
        <v>126.17940497211147</v>
      </c>
      <c r="J1179" s="39">
        <v>106.9310583331671</v>
      </c>
      <c r="K1179" s="39">
        <v>92.743418476155682</v>
      </c>
      <c r="L1179" s="40">
        <v>116.77006173361016</v>
      </c>
      <c r="M1179" s="40">
        <v>1095.9769332244418</v>
      </c>
    </row>
    <row r="1180" spans="2:13" x14ac:dyDescent="0.35">
      <c r="B1180" s="37">
        <v>1177</v>
      </c>
      <c r="C1180" s="39">
        <v>79.188945131497505</v>
      </c>
      <c r="D1180" s="39">
        <v>118.73659472395646</v>
      </c>
      <c r="E1180" s="39">
        <v>104.78668526688861</v>
      </c>
      <c r="F1180" s="39">
        <v>150.04269636271053</v>
      </c>
      <c r="G1180" s="39">
        <v>89.103927128439054</v>
      </c>
      <c r="H1180" s="39">
        <v>51.466917808335431</v>
      </c>
      <c r="I1180" s="39">
        <v>86.287152577750319</v>
      </c>
      <c r="J1180" s="39">
        <v>137.92499096460156</v>
      </c>
      <c r="K1180" s="39">
        <v>104.1200319139362</v>
      </c>
      <c r="L1180" s="40">
        <v>103.92284852882966</v>
      </c>
      <c r="M1180" s="40">
        <v>1025.5807904069454</v>
      </c>
    </row>
    <row r="1181" spans="2:13" x14ac:dyDescent="0.35">
      <c r="B1181" s="37">
        <v>1178</v>
      </c>
      <c r="C1181" s="39">
        <v>113.84151702856556</v>
      </c>
      <c r="D1181" s="39">
        <v>116.32527896739784</v>
      </c>
      <c r="E1181" s="39">
        <v>102.08801241856048</v>
      </c>
      <c r="F1181" s="39">
        <v>90.556533299821723</v>
      </c>
      <c r="G1181" s="39">
        <v>82.743158174085963</v>
      </c>
      <c r="H1181" s="39">
        <v>112.5516388353924</v>
      </c>
      <c r="I1181" s="39">
        <v>141.52169673273849</v>
      </c>
      <c r="J1181" s="39">
        <v>68.147063309395719</v>
      </c>
      <c r="K1181" s="39">
        <v>93.302610349493264</v>
      </c>
      <c r="L1181" s="40">
        <v>89.324377122496628</v>
      </c>
      <c r="M1181" s="40">
        <v>1010.401886237948</v>
      </c>
    </row>
    <row r="1182" spans="2:13" x14ac:dyDescent="0.35">
      <c r="B1182" s="37">
        <v>1179</v>
      </c>
      <c r="C1182" s="39">
        <v>78.958187916963496</v>
      </c>
      <c r="D1182" s="39">
        <v>100.52120307802355</v>
      </c>
      <c r="E1182" s="39">
        <v>127.99932676044368</v>
      </c>
      <c r="F1182" s="39">
        <v>117.52095262393138</v>
      </c>
      <c r="G1182" s="39">
        <v>98.772262774792139</v>
      </c>
      <c r="H1182" s="39">
        <v>82.392745637980838</v>
      </c>
      <c r="I1182" s="39">
        <v>84.540607881438874</v>
      </c>
      <c r="J1182" s="39">
        <v>65.199906745390024</v>
      </c>
      <c r="K1182" s="39">
        <v>93.946882751533195</v>
      </c>
      <c r="L1182" s="40">
        <v>117.70188890427877</v>
      </c>
      <c r="M1182" s="40">
        <v>967.55396507477599</v>
      </c>
    </row>
    <row r="1183" spans="2:13" x14ac:dyDescent="0.35">
      <c r="B1183" s="37">
        <v>1180</v>
      </c>
      <c r="C1183" s="39">
        <v>93.257972819181333</v>
      </c>
      <c r="D1183" s="39">
        <v>144.42711716977823</v>
      </c>
      <c r="E1183" s="39">
        <v>69.294196364277795</v>
      </c>
      <c r="F1183" s="39">
        <v>116.49450557858312</v>
      </c>
      <c r="G1183" s="39">
        <v>131.37774383977055</v>
      </c>
      <c r="H1183" s="39">
        <v>112.77166232860962</v>
      </c>
      <c r="I1183" s="39">
        <v>94.364683521647336</v>
      </c>
      <c r="J1183" s="39">
        <v>53.52454252963927</v>
      </c>
      <c r="K1183" s="39">
        <v>112.21355649676826</v>
      </c>
      <c r="L1183" s="40">
        <v>87.117510527306464</v>
      </c>
      <c r="M1183" s="40">
        <v>1014.8434911755619</v>
      </c>
    </row>
    <row r="1184" spans="2:13" x14ac:dyDescent="0.35">
      <c r="B1184" s="37">
        <v>1181</v>
      </c>
      <c r="C1184" s="39">
        <v>90.749609260668038</v>
      </c>
      <c r="D1184" s="39">
        <v>63.341298102602906</v>
      </c>
      <c r="E1184" s="39">
        <v>72.98471746137588</v>
      </c>
      <c r="F1184" s="39">
        <v>113.1370199920642</v>
      </c>
      <c r="G1184" s="39">
        <v>120.01076480411669</v>
      </c>
      <c r="H1184" s="39">
        <v>120.45246580019214</v>
      </c>
      <c r="I1184" s="39">
        <v>119.05031633896782</v>
      </c>
      <c r="J1184" s="39">
        <v>88.272798294161163</v>
      </c>
      <c r="K1184" s="39">
        <v>98.630715347737762</v>
      </c>
      <c r="L1184" s="40">
        <v>73.500730432948373</v>
      </c>
      <c r="M1184" s="40">
        <v>960.130435834835</v>
      </c>
    </row>
    <row r="1185" spans="2:13" x14ac:dyDescent="0.35">
      <c r="B1185" s="37">
        <v>1182</v>
      </c>
      <c r="C1185" s="39">
        <v>77.988933796905542</v>
      </c>
      <c r="D1185" s="39">
        <v>73.779289171296412</v>
      </c>
      <c r="E1185" s="39">
        <v>67.870500377499852</v>
      </c>
      <c r="F1185" s="39">
        <v>101.78544806601712</v>
      </c>
      <c r="G1185" s="39">
        <v>119.84820795096914</v>
      </c>
      <c r="H1185" s="39">
        <v>118.97346157041196</v>
      </c>
      <c r="I1185" s="39">
        <v>107.36740652937765</v>
      </c>
      <c r="J1185" s="39">
        <v>114.08819218345381</v>
      </c>
      <c r="K1185" s="39">
        <v>86.203606948775047</v>
      </c>
      <c r="L1185" s="40">
        <v>97.484368623986683</v>
      </c>
      <c r="M1185" s="40">
        <v>965.3894152186931</v>
      </c>
    </row>
    <row r="1186" spans="2:13" x14ac:dyDescent="0.35">
      <c r="B1186" s="37">
        <v>1183</v>
      </c>
      <c r="C1186" s="39">
        <v>85.166990167436026</v>
      </c>
      <c r="D1186" s="39">
        <v>95.545220895133284</v>
      </c>
      <c r="E1186" s="39">
        <v>114.89407669303607</v>
      </c>
      <c r="F1186" s="39">
        <v>109.62158986191054</v>
      </c>
      <c r="G1186" s="39">
        <v>86.968874419140747</v>
      </c>
      <c r="H1186" s="39">
        <v>101.59324130246512</v>
      </c>
      <c r="I1186" s="39">
        <v>108.80469258611008</v>
      </c>
      <c r="J1186" s="39">
        <v>105.6014762812129</v>
      </c>
      <c r="K1186" s="39">
        <v>113.38823257092633</v>
      </c>
      <c r="L1186" s="40">
        <v>110.23468267372104</v>
      </c>
      <c r="M1186" s="40">
        <v>1031.819077451092</v>
      </c>
    </row>
    <row r="1187" spans="2:13" x14ac:dyDescent="0.35">
      <c r="B1187" s="37">
        <v>1184</v>
      </c>
      <c r="C1187" s="39">
        <v>74.133269744456044</v>
      </c>
      <c r="D1187" s="39">
        <v>100.11150519768078</v>
      </c>
      <c r="E1187" s="39">
        <v>50.512659545306214</v>
      </c>
      <c r="F1187" s="39">
        <v>93.431283598823725</v>
      </c>
      <c r="G1187" s="39">
        <v>91.457561042921853</v>
      </c>
      <c r="H1187" s="39">
        <v>88.489044871864465</v>
      </c>
      <c r="I1187" s="39">
        <v>87.911958765616703</v>
      </c>
      <c r="J1187" s="39">
        <v>112.15370297240102</v>
      </c>
      <c r="K1187" s="39">
        <v>80.533658082926465</v>
      </c>
      <c r="L1187" s="40">
        <v>92.354033609281018</v>
      </c>
      <c r="M1187" s="40">
        <v>871.08867743127814</v>
      </c>
    </row>
    <row r="1188" spans="2:13" x14ac:dyDescent="0.35">
      <c r="B1188" s="37">
        <v>1185</v>
      </c>
      <c r="C1188" s="39">
        <v>143.63161766990683</v>
      </c>
      <c r="D1188" s="39">
        <v>83.718613119983601</v>
      </c>
      <c r="E1188" s="39">
        <v>108.56856596959555</v>
      </c>
      <c r="F1188" s="39">
        <v>93.053978868248535</v>
      </c>
      <c r="G1188" s="39">
        <v>91.893353654037838</v>
      </c>
      <c r="H1188" s="39">
        <v>118.53619030824188</v>
      </c>
      <c r="I1188" s="39">
        <v>95.341566147813381</v>
      </c>
      <c r="J1188" s="39">
        <v>58.751473736353368</v>
      </c>
      <c r="K1188" s="39">
        <v>86.408666550248711</v>
      </c>
      <c r="L1188" s="40">
        <v>110.6699949539848</v>
      </c>
      <c r="M1188" s="40">
        <v>990.57402097841441</v>
      </c>
    </row>
    <row r="1189" spans="2:13" x14ac:dyDescent="0.35">
      <c r="B1189" s="37">
        <v>1186</v>
      </c>
      <c r="C1189" s="39">
        <v>94.214523524109651</v>
      </c>
      <c r="D1189" s="39">
        <v>55.631508332539767</v>
      </c>
      <c r="E1189" s="39">
        <v>96.072463514960901</v>
      </c>
      <c r="F1189" s="39">
        <v>86.152028756393094</v>
      </c>
      <c r="G1189" s="39">
        <v>81.83330375360093</v>
      </c>
      <c r="H1189" s="39">
        <v>98.585032828513064</v>
      </c>
      <c r="I1189" s="39">
        <v>112.53947795361775</v>
      </c>
      <c r="J1189" s="39">
        <v>110.36786639248365</v>
      </c>
      <c r="K1189" s="39">
        <v>146.13101560309556</v>
      </c>
      <c r="L1189" s="40">
        <v>89.88131596406717</v>
      </c>
      <c r="M1189" s="40">
        <v>971.40853662338145</v>
      </c>
    </row>
    <row r="1190" spans="2:13" x14ac:dyDescent="0.35">
      <c r="B1190" s="37">
        <v>1187</v>
      </c>
      <c r="C1190" s="39">
        <v>70.006312926862364</v>
      </c>
      <c r="D1190" s="39">
        <v>138.88539237531475</v>
      </c>
      <c r="E1190" s="39">
        <v>134.5893963775026</v>
      </c>
      <c r="F1190" s="39">
        <v>95.80469088703542</v>
      </c>
      <c r="G1190" s="39">
        <v>113.55310467193424</v>
      </c>
      <c r="H1190" s="39">
        <v>111.37749389000193</v>
      </c>
      <c r="I1190" s="39">
        <v>97.769626012347999</v>
      </c>
      <c r="J1190" s="39">
        <v>71.472290676153335</v>
      </c>
      <c r="K1190" s="39">
        <v>117.0727479384792</v>
      </c>
      <c r="L1190" s="40">
        <v>89.464712565295855</v>
      </c>
      <c r="M1190" s="40">
        <v>1039.9957683209277</v>
      </c>
    </row>
    <row r="1191" spans="2:13" x14ac:dyDescent="0.35">
      <c r="B1191" s="37">
        <v>1188</v>
      </c>
      <c r="C1191" s="39">
        <v>81.153848020627649</v>
      </c>
      <c r="D1191" s="39">
        <v>127.08850772213954</v>
      </c>
      <c r="E1191" s="39">
        <v>98.822465911043025</v>
      </c>
      <c r="F1191" s="39">
        <v>95.502654794027208</v>
      </c>
      <c r="G1191" s="39">
        <v>113.06844171841645</v>
      </c>
      <c r="H1191" s="39">
        <v>92.909035535610286</v>
      </c>
      <c r="I1191" s="39">
        <v>109.60535103520459</v>
      </c>
      <c r="J1191" s="39">
        <v>113.1370199920642</v>
      </c>
      <c r="K1191" s="39">
        <v>81.825179022369099</v>
      </c>
      <c r="L1191" s="40">
        <v>104.56835796365927</v>
      </c>
      <c r="M1191" s="40">
        <v>1017.6808617151614</v>
      </c>
    </row>
    <row r="1192" spans="2:13" x14ac:dyDescent="0.35">
      <c r="B1192" s="37">
        <v>1189</v>
      </c>
      <c r="C1192" s="39">
        <v>65.436693053167872</v>
      </c>
      <c r="D1192" s="39">
        <v>48.332279957721724</v>
      </c>
      <c r="E1192" s="39">
        <v>123.91097731776038</v>
      </c>
      <c r="F1192" s="39">
        <v>112.78394929060542</v>
      </c>
      <c r="G1192" s="39">
        <v>124.75558565407029</v>
      </c>
      <c r="H1192" s="39">
        <v>49.571808597737714</v>
      </c>
      <c r="I1192" s="39">
        <v>135.12295357051445</v>
      </c>
      <c r="J1192" s="39">
        <v>113.50223938295569</v>
      </c>
      <c r="K1192" s="39">
        <v>112.19558424660292</v>
      </c>
      <c r="L1192" s="40">
        <v>122.46120441353796</v>
      </c>
      <c r="M1192" s="40">
        <v>1008.0732754846745</v>
      </c>
    </row>
    <row r="1193" spans="2:13" x14ac:dyDescent="0.35">
      <c r="B1193" s="37">
        <v>1190</v>
      </c>
      <c r="C1193" s="39">
        <v>109.65409531852738</v>
      </c>
      <c r="D1193" s="39">
        <v>116.2375985261105</v>
      </c>
      <c r="E1193" s="39">
        <v>51.795484292514509</v>
      </c>
      <c r="F1193" s="39">
        <v>88.036804278244105</v>
      </c>
      <c r="G1193" s="39">
        <v>96.953100615270557</v>
      </c>
      <c r="H1193" s="39">
        <v>86.706313736804304</v>
      </c>
      <c r="I1193" s="39">
        <v>98.64441793756346</v>
      </c>
      <c r="J1193" s="39">
        <v>111.68614139161944</v>
      </c>
      <c r="K1193" s="39">
        <v>95.964548530464157</v>
      </c>
      <c r="L1193" s="40">
        <v>47.887897324515251</v>
      </c>
      <c r="M1193" s="40">
        <v>903.56640195163379</v>
      </c>
    </row>
    <row r="1194" spans="2:13" x14ac:dyDescent="0.35">
      <c r="B1194" s="37">
        <v>1191</v>
      </c>
      <c r="C1194" s="39">
        <v>122.29214238547695</v>
      </c>
      <c r="D1194" s="39">
        <v>90.578049398673556</v>
      </c>
      <c r="E1194" s="39">
        <v>101.0269914097007</v>
      </c>
      <c r="F1194" s="39">
        <v>102.12014394185908</v>
      </c>
      <c r="G1194" s="39">
        <v>104.81998429541326</v>
      </c>
      <c r="H1194" s="39">
        <v>75.527427672940306</v>
      </c>
      <c r="I1194" s="39">
        <v>79.083602780636781</v>
      </c>
      <c r="J1194" s="39">
        <v>127.37039347036806</v>
      </c>
      <c r="K1194" s="39">
        <v>92.96907909780397</v>
      </c>
      <c r="L1194" s="40">
        <v>74.213699072055547</v>
      </c>
      <c r="M1194" s="40">
        <v>970.00151352492821</v>
      </c>
    </row>
    <row r="1195" spans="2:13" x14ac:dyDescent="0.35">
      <c r="B1195" s="37">
        <v>1192</v>
      </c>
      <c r="C1195" s="39">
        <v>106.02384168072426</v>
      </c>
      <c r="D1195" s="39">
        <v>111.02697691481171</v>
      </c>
      <c r="E1195" s="39">
        <v>95.861157209240474</v>
      </c>
      <c r="F1195" s="39">
        <v>90.307934574481692</v>
      </c>
      <c r="G1195" s="39">
        <v>94.903311392897123</v>
      </c>
      <c r="H1195" s="39">
        <v>118.694646876234</v>
      </c>
      <c r="I1195" s="39">
        <v>121.4440938062388</v>
      </c>
      <c r="J1195" s="39">
        <v>113.02491237903378</v>
      </c>
      <c r="K1195" s="39">
        <v>100.97683112153003</v>
      </c>
      <c r="L1195" s="40">
        <v>105.18765261735689</v>
      </c>
      <c r="M1195" s="40">
        <v>1057.451358572549</v>
      </c>
    </row>
    <row r="1196" spans="2:13" x14ac:dyDescent="0.35">
      <c r="B1196" s="37">
        <v>1193</v>
      </c>
      <c r="C1196" s="39">
        <v>141.42994678578478</v>
      </c>
      <c r="D1196" s="39">
        <v>104.40751949868009</v>
      </c>
      <c r="E1196" s="39">
        <v>140.59160994392124</v>
      </c>
      <c r="F1196" s="39">
        <v>88.489044871864465</v>
      </c>
      <c r="G1196" s="39">
        <v>78.773058467300146</v>
      </c>
      <c r="H1196" s="39">
        <v>133.97775548059536</v>
      </c>
      <c r="I1196" s="39">
        <v>101.82208688522574</v>
      </c>
      <c r="J1196" s="39">
        <v>147.57379981085643</v>
      </c>
      <c r="K1196" s="39">
        <v>94.850667724594814</v>
      </c>
      <c r="L1196" s="40">
        <v>121.52382004954993</v>
      </c>
      <c r="M1196" s="40">
        <v>1153.439309518373</v>
      </c>
    </row>
    <row r="1197" spans="2:13" x14ac:dyDescent="0.35">
      <c r="B1197" s="37">
        <v>1194</v>
      </c>
      <c r="C1197" s="39">
        <v>89.886827373133144</v>
      </c>
      <c r="D1197" s="39">
        <v>66.195174785751931</v>
      </c>
      <c r="E1197" s="39">
        <v>145.73055388158716</v>
      </c>
      <c r="F1197" s="39">
        <v>131.64417426415187</v>
      </c>
      <c r="G1197" s="39">
        <v>108.58425253801271</v>
      </c>
      <c r="H1197" s="39">
        <v>89.052784028948722</v>
      </c>
      <c r="I1197" s="39">
        <v>107.49375566547276</v>
      </c>
      <c r="J1197" s="39">
        <v>85.944432889092212</v>
      </c>
      <c r="K1197" s="39">
        <v>111.96319572175592</v>
      </c>
      <c r="L1197" s="40">
        <v>114.82623621280506</v>
      </c>
      <c r="M1197" s="40">
        <v>1051.3213873607117</v>
      </c>
    </row>
    <row r="1198" spans="2:13" x14ac:dyDescent="0.35">
      <c r="B1198" s="37">
        <v>1195</v>
      </c>
      <c r="C1198" s="39">
        <v>75.888399727947345</v>
      </c>
      <c r="D1198" s="39">
        <v>74.789856528862614</v>
      </c>
      <c r="E1198" s="39">
        <v>113.07466724475979</v>
      </c>
      <c r="F1198" s="39">
        <v>125.35199065040835</v>
      </c>
      <c r="G1198" s="39">
        <v>102.46496624470603</v>
      </c>
      <c r="H1198" s="39">
        <v>48.864883992511956</v>
      </c>
      <c r="I1198" s="39">
        <v>91.76426154656339</v>
      </c>
      <c r="J1198" s="39">
        <v>105.29798570360613</v>
      </c>
      <c r="K1198" s="39">
        <v>116.68023506156786</v>
      </c>
      <c r="L1198" s="40">
        <v>109.3950778778802</v>
      </c>
      <c r="M1198" s="40">
        <v>963.57232457881366</v>
      </c>
    </row>
    <row r="1199" spans="2:13" x14ac:dyDescent="0.35">
      <c r="B1199" s="37">
        <v>1196</v>
      </c>
      <c r="C1199" s="39">
        <v>106.69738965050676</v>
      </c>
      <c r="D1199" s="39">
        <v>118.97346157041196</v>
      </c>
      <c r="E1199" s="39">
        <v>80.629928522679208</v>
      </c>
      <c r="F1199" s="39">
        <v>125.41694032052546</v>
      </c>
      <c r="G1199" s="39">
        <v>68.783522534818502</v>
      </c>
      <c r="H1199" s="39">
        <v>144.54524589676333</v>
      </c>
      <c r="I1199" s="39">
        <v>91.733203967168436</v>
      </c>
      <c r="J1199" s="39">
        <v>82.619361971702432</v>
      </c>
      <c r="K1199" s="39">
        <v>74.622065328577122</v>
      </c>
      <c r="L1199" s="40">
        <v>125.14613433941217</v>
      </c>
      <c r="M1199" s="40">
        <v>1019.1672541025655</v>
      </c>
    </row>
    <row r="1200" spans="2:13" x14ac:dyDescent="0.35">
      <c r="B1200" s="37">
        <v>1197</v>
      </c>
      <c r="C1200" s="39">
        <v>99.278393636419594</v>
      </c>
      <c r="D1200" s="39">
        <v>103.93222477137039</v>
      </c>
      <c r="E1200" s="39">
        <v>54.00398914018232</v>
      </c>
      <c r="F1200" s="39">
        <v>90.893590568283898</v>
      </c>
      <c r="G1200" s="39">
        <v>93.544769956965723</v>
      </c>
      <c r="H1200" s="39">
        <v>83.475904102507783</v>
      </c>
      <c r="I1200" s="39">
        <v>113.01249123556603</v>
      </c>
      <c r="J1200" s="39">
        <v>114.3907963976699</v>
      </c>
      <c r="K1200" s="39">
        <v>100.02048038812882</v>
      </c>
      <c r="L1200" s="40">
        <v>86.762843758718375</v>
      </c>
      <c r="M1200" s="40">
        <v>939.31548395581285</v>
      </c>
    </row>
    <row r="1201" spans="2:13" x14ac:dyDescent="0.35">
      <c r="B1201" s="37">
        <v>1198</v>
      </c>
      <c r="C1201" s="39">
        <v>100.61228359325867</v>
      </c>
      <c r="D1201" s="39">
        <v>102.52484587280581</v>
      </c>
      <c r="E1201" s="39">
        <v>90.275348193338544</v>
      </c>
      <c r="F1201" s="39">
        <v>95.738748831921072</v>
      </c>
      <c r="G1201" s="39">
        <v>136.05659240096659</v>
      </c>
      <c r="H1201" s="39">
        <v>99.351278871722826</v>
      </c>
      <c r="I1201" s="39">
        <v>113.00007709456732</v>
      </c>
      <c r="J1201" s="39">
        <v>108.46418655395955</v>
      </c>
      <c r="K1201" s="39">
        <v>79.68688084882217</v>
      </c>
      <c r="L1201" s="40">
        <v>111.04981196748734</v>
      </c>
      <c r="M1201" s="40">
        <v>1036.7600542288499</v>
      </c>
    </row>
    <row r="1202" spans="2:13" x14ac:dyDescent="0.35">
      <c r="B1202" s="37">
        <v>1199</v>
      </c>
      <c r="C1202" s="39">
        <v>76.708594795626865</v>
      </c>
      <c r="D1202" s="39">
        <v>100.80362002277877</v>
      </c>
      <c r="E1202" s="39">
        <v>118.77022853024603</v>
      </c>
      <c r="F1202" s="39">
        <v>122.68602180197723</v>
      </c>
      <c r="G1202" s="39">
        <v>91.110916267615607</v>
      </c>
      <c r="H1202" s="39">
        <v>74.660963511245129</v>
      </c>
      <c r="I1202" s="39">
        <v>83.056515545656438</v>
      </c>
      <c r="J1202" s="39">
        <v>98.516487571448891</v>
      </c>
      <c r="K1202" s="39">
        <v>98.443342957444472</v>
      </c>
      <c r="L1202" s="40">
        <v>87.222195034769868</v>
      </c>
      <c r="M1202" s="40">
        <v>951.97888603880938</v>
      </c>
    </row>
    <row r="1203" spans="2:13" x14ac:dyDescent="0.35">
      <c r="B1203" s="37">
        <v>1200</v>
      </c>
      <c r="C1203" s="39">
        <v>-12.681216720372911</v>
      </c>
      <c r="D1203" s="39">
        <v>108.68902989598239</v>
      </c>
      <c r="E1203" s="39">
        <v>116.82266669105071</v>
      </c>
      <c r="F1203" s="39">
        <v>88.060509505327644</v>
      </c>
      <c r="G1203" s="39">
        <v>87.780449658361363</v>
      </c>
      <c r="H1203" s="39">
        <v>85.261611620856343</v>
      </c>
      <c r="I1203" s="39">
        <v>117.32637079432887</v>
      </c>
      <c r="J1203" s="39">
        <v>82.665886916612067</v>
      </c>
      <c r="K1203" s="39">
        <v>125.52148593821484</v>
      </c>
      <c r="L1203" s="40">
        <v>115.9985862746754</v>
      </c>
      <c r="M1203" s="40">
        <v>915.44538057503678</v>
      </c>
    </row>
    <row r="1204" spans="2:13" x14ac:dyDescent="0.35">
      <c r="B1204" s="37">
        <v>1201</v>
      </c>
      <c r="C1204" s="39">
        <v>92.262390373580402</v>
      </c>
      <c r="D1204" s="39">
        <v>111.80953389746374</v>
      </c>
      <c r="E1204" s="39">
        <v>89.643257578022286</v>
      </c>
      <c r="F1204" s="39">
        <v>110.24575613871269</v>
      </c>
      <c r="G1204" s="39">
        <v>107.94726368115107</v>
      </c>
      <c r="H1204" s="39">
        <v>105.70307038325143</v>
      </c>
      <c r="I1204" s="39">
        <v>92.501181126523491</v>
      </c>
      <c r="J1204" s="39">
        <v>105.10625617717145</v>
      </c>
      <c r="K1204" s="39">
        <v>90.10091317143025</v>
      </c>
      <c r="L1204" s="40">
        <v>112.18959658659971</v>
      </c>
      <c r="M1204" s="40">
        <v>1017.5092191139065</v>
      </c>
    </row>
    <row r="1205" spans="2:13" x14ac:dyDescent="0.35">
      <c r="B1205" s="37">
        <v>1202</v>
      </c>
      <c r="C1205" s="39">
        <v>115.16090598420797</v>
      </c>
      <c r="D1205" s="39">
        <v>98.667253410439756</v>
      </c>
      <c r="E1205" s="39">
        <v>90.62103385147519</v>
      </c>
      <c r="F1205" s="39">
        <v>98.242024976885773</v>
      </c>
      <c r="G1205" s="39">
        <v>87.154514222794347</v>
      </c>
      <c r="H1205" s="39">
        <v>103.17209074133197</v>
      </c>
      <c r="I1205" s="39">
        <v>68.47947776107911</v>
      </c>
      <c r="J1205" s="39">
        <v>90.941430365867504</v>
      </c>
      <c r="K1205" s="39">
        <v>106.64290058929654</v>
      </c>
      <c r="L1205" s="40">
        <v>93.386789484690951</v>
      </c>
      <c r="M1205" s="40">
        <v>952.46842138806915</v>
      </c>
    </row>
    <row r="1206" spans="2:13" x14ac:dyDescent="0.35">
      <c r="B1206" s="37">
        <v>1203</v>
      </c>
      <c r="C1206" s="39">
        <v>106.39614402105244</v>
      </c>
      <c r="D1206" s="39">
        <v>75.852705764435314</v>
      </c>
      <c r="E1206" s="39">
        <v>103.33931116747537</v>
      </c>
      <c r="F1206" s="39">
        <v>87.726435141434465</v>
      </c>
      <c r="G1206" s="39">
        <v>75.31878458897026</v>
      </c>
      <c r="H1206" s="39">
        <v>79.312538081425259</v>
      </c>
      <c r="I1206" s="39">
        <v>127.87429480115468</v>
      </c>
      <c r="J1206" s="39">
        <v>103.07933850270942</v>
      </c>
      <c r="K1206" s="39">
        <v>109.69206542551834</v>
      </c>
      <c r="L1206" s="40">
        <v>92.612407269856448</v>
      </c>
      <c r="M1206" s="40">
        <v>961.20402476403194</v>
      </c>
    </row>
    <row r="1207" spans="2:13" x14ac:dyDescent="0.35">
      <c r="B1207" s="37">
        <v>1204</v>
      </c>
      <c r="C1207" s="39">
        <v>101.6938910015723</v>
      </c>
      <c r="D1207" s="39">
        <v>132.99699209578137</v>
      </c>
      <c r="E1207" s="39">
        <v>121.70472713092256</v>
      </c>
      <c r="F1207" s="39">
        <v>96.980895774405766</v>
      </c>
      <c r="G1207" s="39">
        <v>93.490533211551522</v>
      </c>
      <c r="H1207" s="39">
        <v>82.850776931233625</v>
      </c>
      <c r="I1207" s="39">
        <v>68.210048513397425</v>
      </c>
      <c r="J1207" s="39">
        <v>92.262390373580402</v>
      </c>
      <c r="K1207" s="39">
        <v>54.464689796607338</v>
      </c>
      <c r="L1207" s="40">
        <v>122.40816859015773</v>
      </c>
      <c r="M1207" s="40">
        <v>967.06311341921003</v>
      </c>
    </row>
    <row r="1208" spans="2:13" x14ac:dyDescent="0.35">
      <c r="B1208" s="37">
        <v>1205</v>
      </c>
      <c r="C1208" s="39">
        <v>104.04954048856183</v>
      </c>
      <c r="D1208" s="39">
        <v>145.79635991090848</v>
      </c>
      <c r="E1208" s="39">
        <v>87.424019815595045</v>
      </c>
      <c r="F1208" s="39">
        <v>67.977577307054077</v>
      </c>
      <c r="G1208" s="39">
        <v>102.75548448212074</v>
      </c>
      <c r="H1208" s="39">
        <v>94.769202387954948</v>
      </c>
      <c r="I1208" s="39">
        <v>53.383892938859063</v>
      </c>
      <c r="J1208" s="39">
        <v>105.00110973064992</v>
      </c>
      <c r="K1208" s="39">
        <v>93.416457672859622</v>
      </c>
      <c r="L1208" s="40">
        <v>97.847716102911733</v>
      </c>
      <c r="M1208" s="40">
        <v>952.42136083747539</v>
      </c>
    </row>
    <row r="1209" spans="2:13" x14ac:dyDescent="0.35">
      <c r="B1209" s="37">
        <v>1206</v>
      </c>
      <c r="C1209" s="39">
        <v>123.02419846567874</v>
      </c>
      <c r="D1209" s="39">
        <v>107.83460718445002</v>
      </c>
      <c r="E1209" s="39">
        <v>128.67549842505269</v>
      </c>
      <c r="F1209" s="39">
        <v>115.46638876456895</v>
      </c>
      <c r="G1209" s="39">
        <v>96.493109557614446</v>
      </c>
      <c r="H1209" s="39">
        <v>102.34990788922052</v>
      </c>
      <c r="I1209" s="39">
        <v>67.163122593084552</v>
      </c>
      <c r="J1209" s="39">
        <v>101.67558624994945</v>
      </c>
      <c r="K1209" s="39">
        <v>118.79549817196924</v>
      </c>
      <c r="L1209" s="40">
        <v>96.339163425012956</v>
      </c>
      <c r="M1209" s="40">
        <v>1057.8170807266015</v>
      </c>
    </row>
    <row r="1210" spans="2:13" x14ac:dyDescent="0.35">
      <c r="B1210" s="37">
        <v>1207</v>
      </c>
      <c r="C1210" s="39">
        <v>72.763856446195675</v>
      </c>
      <c r="D1210" s="39">
        <v>81.538353012993696</v>
      </c>
      <c r="E1210" s="39">
        <v>95.137172741798707</v>
      </c>
      <c r="F1210" s="39">
        <v>123.52924760776962</v>
      </c>
      <c r="G1210" s="39">
        <v>118.63609491128274</v>
      </c>
      <c r="H1210" s="39">
        <v>99.433258933676797</v>
      </c>
      <c r="I1210" s="39">
        <v>108.05514980014155</v>
      </c>
      <c r="J1210" s="39">
        <v>125.33903648875487</v>
      </c>
      <c r="K1210" s="39">
        <v>88.54135548083805</v>
      </c>
      <c r="L1210" s="40">
        <v>75.132128114409952</v>
      </c>
      <c r="M1210" s="40">
        <v>988.10565353786171</v>
      </c>
    </row>
    <row r="1211" spans="2:13" x14ac:dyDescent="0.35">
      <c r="B1211" s="37">
        <v>1208</v>
      </c>
      <c r="C1211" s="39">
        <v>70.312785358397406</v>
      </c>
      <c r="D1211" s="39">
        <v>113.17451717899108</v>
      </c>
      <c r="E1211" s="39">
        <v>82.400608810231716</v>
      </c>
      <c r="F1211" s="39">
        <v>89.075526960758154</v>
      </c>
      <c r="G1211" s="39">
        <v>77.612993567571408</v>
      </c>
      <c r="H1211" s="39">
        <v>108.37053552123348</v>
      </c>
      <c r="I1211" s="39">
        <v>124.49696172633571</v>
      </c>
      <c r="J1211" s="39">
        <v>124.63184909182279</v>
      </c>
      <c r="K1211" s="39">
        <v>114.86012744563212</v>
      </c>
      <c r="L1211" s="40">
        <v>119.55435365361669</v>
      </c>
      <c r="M1211" s="40">
        <v>1024.4902593145905</v>
      </c>
    </row>
    <row r="1212" spans="2:13" x14ac:dyDescent="0.35">
      <c r="B1212" s="37">
        <v>1209</v>
      </c>
      <c r="C1212" s="39">
        <v>101.28708363967793</v>
      </c>
      <c r="D1212" s="39">
        <v>109.82809144145023</v>
      </c>
      <c r="E1212" s="39">
        <v>134.51129055560483</v>
      </c>
      <c r="F1212" s="39">
        <v>107.75290695712798</v>
      </c>
      <c r="G1212" s="39">
        <v>81.196070149256244</v>
      </c>
      <c r="H1212" s="39">
        <v>123.29140520437315</v>
      </c>
      <c r="I1212" s="39">
        <v>121.7858193906866</v>
      </c>
      <c r="J1212" s="39">
        <v>116.25947977967968</v>
      </c>
      <c r="K1212" s="39">
        <v>106.23898895258682</v>
      </c>
      <c r="L1212" s="40">
        <v>99.460582247905975</v>
      </c>
      <c r="M1212" s="40">
        <v>1101.6117183183494</v>
      </c>
    </row>
    <row r="1213" spans="2:13" x14ac:dyDescent="0.35">
      <c r="B1213" s="37">
        <v>1210</v>
      </c>
      <c r="C1213" s="39">
        <v>99.38316189035055</v>
      </c>
      <c r="D1213" s="39">
        <v>103.23243571229388</v>
      </c>
      <c r="E1213" s="39">
        <v>107.84483335366374</v>
      </c>
      <c r="F1213" s="39">
        <v>86.478700334939035</v>
      </c>
      <c r="G1213" s="39">
        <v>103.43236522656314</v>
      </c>
      <c r="H1213" s="39">
        <v>94.185403621682525</v>
      </c>
      <c r="I1213" s="39">
        <v>104.32726403948436</v>
      </c>
      <c r="J1213" s="39">
        <v>109.58371362780584</v>
      </c>
      <c r="K1213" s="39">
        <v>103.03763333149953</v>
      </c>
      <c r="L1213" s="40">
        <v>96.063086611743685</v>
      </c>
      <c r="M1213" s="40">
        <v>1007.5685977500262</v>
      </c>
    </row>
    <row r="1214" spans="2:13" x14ac:dyDescent="0.35">
      <c r="B1214" s="37">
        <v>1211</v>
      </c>
      <c r="C1214" s="39">
        <v>104.26125116807896</v>
      </c>
      <c r="D1214" s="39">
        <v>66.676590420030408</v>
      </c>
      <c r="E1214" s="39">
        <v>70.330592953926185</v>
      </c>
      <c r="F1214" s="39">
        <v>135.73751491748547</v>
      </c>
      <c r="G1214" s="39">
        <v>109.56209258067665</v>
      </c>
      <c r="H1214" s="39">
        <v>90.754954385045849</v>
      </c>
      <c r="I1214" s="39">
        <v>109.36286331891154</v>
      </c>
      <c r="J1214" s="39">
        <v>59.149915207047947</v>
      </c>
      <c r="K1214" s="39">
        <v>107.18120979137638</v>
      </c>
      <c r="L1214" s="40">
        <v>112.99387264583552</v>
      </c>
      <c r="M1214" s="40">
        <v>966.01085738841482</v>
      </c>
    </row>
    <row r="1215" spans="2:13" x14ac:dyDescent="0.35">
      <c r="B1215" s="37">
        <v>1212</v>
      </c>
      <c r="C1215" s="39">
        <v>84.173346625936475</v>
      </c>
      <c r="D1215" s="39">
        <v>94.499899398555755</v>
      </c>
      <c r="E1215" s="39">
        <v>75.503038273664288</v>
      </c>
      <c r="F1215" s="39">
        <v>99.004929896873207</v>
      </c>
      <c r="G1215" s="39">
        <v>-12.681216720372911</v>
      </c>
      <c r="H1215" s="39">
        <v>106.35680002352035</v>
      </c>
      <c r="I1215" s="39">
        <v>151.34523975194341</v>
      </c>
      <c r="J1215" s="39">
        <v>84.589513371902427</v>
      </c>
      <c r="K1215" s="39">
        <v>104.1764813620097</v>
      </c>
      <c r="L1215" s="40">
        <v>107.77841751942405</v>
      </c>
      <c r="M1215" s="40">
        <v>894.74644950345669</v>
      </c>
    </row>
    <row r="1216" spans="2:13" x14ac:dyDescent="0.35">
      <c r="B1216" s="37">
        <v>1213</v>
      </c>
      <c r="C1216" s="39">
        <v>81.221352482783232</v>
      </c>
      <c r="D1216" s="39">
        <v>96.511747798833028</v>
      </c>
      <c r="E1216" s="39">
        <v>96.999420901118256</v>
      </c>
      <c r="F1216" s="39">
        <v>110.34562308364497</v>
      </c>
      <c r="G1216" s="39">
        <v>111.46445128280442</v>
      </c>
      <c r="H1216" s="39">
        <v>102.42353107656197</v>
      </c>
      <c r="I1216" s="39">
        <v>80.621199936387896</v>
      </c>
      <c r="J1216" s="39">
        <v>76.898363187650418</v>
      </c>
      <c r="K1216" s="39">
        <v>104.85806525701912</v>
      </c>
      <c r="L1216" s="40">
        <v>115.36170478420165</v>
      </c>
      <c r="M1216" s="40">
        <v>976.70545979100484</v>
      </c>
    </row>
    <row r="1217" spans="2:13" x14ac:dyDescent="0.35">
      <c r="B1217" s="37">
        <v>1214</v>
      </c>
      <c r="C1217" s="39">
        <v>97.452114270437662</v>
      </c>
      <c r="D1217" s="39">
        <v>106.23408727279885</v>
      </c>
      <c r="E1217" s="39">
        <v>111.88624042531573</v>
      </c>
      <c r="F1217" s="39">
        <v>106.5440185716496</v>
      </c>
      <c r="G1217" s="39">
        <v>100.61683810964948</v>
      </c>
      <c r="H1217" s="39">
        <v>136.65870189739707</v>
      </c>
      <c r="I1217" s="39">
        <v>93.893159912550288</v>
      </c>
      <c r="J1217" s="39">
        <v>85.977006637501034</v>
      </c>
      <c r="K1217" s="39">
        <v>119.42251265305252</v>
      </c>
      <c r="L1217" s="40">
        <v>81.88197155806742</v>
      </c>
      <c r="M1217" s="40">
        <v>1040.5666513084198</v>
      </c>
    </row>
    <row r="1218" spans="2:13" x14ac:dyDescent="0.35">
      <c r="B1218" s="37">
        <v>1215</v>
      </c>
      <c r="C1218" s="39">
        <v>96.943833557542405</v>
      </c>
      <c r="D1218" s="39">
        <v>87.006127354164505</v>
      </c>
      <c r="E1218" s="39">
        <v>93.262935029458035</v>
      </c>
      <c r="F1218" s="39">
        <v>90.952051093441796</v>
      </c>
      <c r="G1218" s="39">
        <v>80.647371813786904</v>
      </c>
      <c r="H1218" s="39">
        <v>104.92000413415482</v>
      </c>
      <c r="I1218" s="39">
        <v>107.16615377938886</v>
      </c>
      <c r="J1218" s="39">
        <v>121.93903549626093</v>
      </c>
      <c r="K1218" s="39">
        <v>94.860243316833902</v>
      </c>
      <c r="L1218" s="40">
        <v>81.554873802606579</v>
      </c>
      <c r="M1218" s="40">
        <v>959.25262937763875</v>
      </c>
    </row>
    <row r="1219" spans="2:13" x14ac:dyDescent="0.35">
      <c r="B1219" s="37">
        <v>1216</v>
      </c>
      <c r="C1219" s="39">
        <v>76.842801287106539</v>
      </c>
      <c r="D1219" s="39">
        <v>68.8035402033818</v>
      </c>
      <c r="E1219" s="39">
        <v>116.2375985261105</v>
      </c>
      <c r="F1219" s="39">
        <v>99.392270874090343</v>
      </c>
      <c r="G1219" s="39">
        <v>72.172295724553877</v>
      </c>
      <c r="H1219" s="39">
        <v>126.45712715555757</v>
      </c>
      <c r="I1219" s="39">
        <v>124.93063717508593</v>
      </c>
      <c r="J1219" s="39">
        <v>103.01447257187625</v>
      </c>
      <c r="K1219" s="39">
        <v>79.083602780636781</v>
      </c>
      <c r="L1219" s="40">
        <v>101.69846753045594</v>
      </c>
      <c r="M1219" s="40">
        <v>968.63281382885543</v>
      </c>
    </row>
    <row r="1220" spans="2:13" x14ac:dyDescent="0.35">
      <c r="B1220" s="37">
        <v>1217</v>
      </c>
      <c r="C1220" s="39">
        <v>83.557163005228716</v>
      </c>
      <c r="D1220" s="39">
        <v>106.79665275055706</v>
      </c>
      <c r="E1220" s="39">
        <v>75.392770420631152</v>
      </c>
      <c r="F1220" s="39">
        <v>87.947696688462884</v>
      </c>
      <c r="G1220" s="39">
        <v>65.039520392953335</v>
      </c>
      <c r="H1220" s="39">
        <v>119.4575666922902</v>
      </c>
      <c r="I1220" s="39">
        <v>112.64916179816585</v>
      </c>
      <c r="J1220" s="39">
        <v>38.94311862961267</v>
      </c>
      <c r="K1220" s="39">
        <v>135.28757306604356</v>
      </c>
      <c r="L1220" s="40">
        <v>121.77565935904484</v>
      </c>
      <c r="M1220" s="40">
        <v>946.84688280299042</v>
      </c>
    </row>
    <row r="1221" spans="2:13" x14ac:dyDescent="0.35">
      <c r="B1221" s="37">
        <v>1218</v>
      </c>
      <c r="C1221" s="39">
        <v>130.51460983514895</v>
      </c>
      <c r="D1221" s="39">
        <v>120.18415067154667</v>
      </c>
      <c r="E1221" s="39">
        <v>90.76564173269125</v>
      </c>
      <c r="F1221" s="39">
        <v>100.42103367962514</v>
      </c>
      <c r="G1221" s="39">
        <v>112.51517571459766</v>
      </c>
      <c r="H1221" s="39">
        <v>135.53865791964162</v>
      </c>
      <c r="I1221" s="39">
        <v>46.183094785037937</v>
      </c>
      <c r="J1221" s="39">
        <v>98.113772375486747</v>
      </c>
      <c r="K1221" s="39">
        <v>103.96974299839054</v>
      </c>
      <c r="L1221" s="40">
        <v>83.44626594071589</v>
      </c>
      <c r="M1221" s="40">
        <v>1021.6521456528825</v>
      </c>
    </row>
    <row r="1222" spans="2:13" x14ac:dyDescent="0.35">
      <c r="B1222" s="37">
        <v>1219</v>
      </c>
      <c r="C1222" s="39">
        <v>98.722047696215739</v>
      </c>
      <c r="D1222" s="39">
        <v>114.0034736432286</v>
      </c>
      <c r="E1222" s="39">
        <v>123.71308347154806</v>
      </c>
      <c r="F1222" s="39">
        <v>133.65846424836616</v>
      </c>
      <c r="G1222" s="39">
        <v>74.092881057746112</v>
      </c>
      <c r="H1222" s="39">
        <v>126.16566356774531</v>
      </c>
      <c r="I1222" s="39">
        <v>85.866046003004953</v>
      </c>
      <c r="J1222" s="39">
        <v>91.598277751777147</v>
      </c>
      <c r="K1222" s="39">
        <v>99.20093681947948</v>
      </c>
      <c r="L1222" s="40">
        <v>127.11790773366643</v>
      </c>
      <c r="M1222" s="40">
        <v>1074.1387819927779</v>
      </c>
    </row>
    <row r="1223" spans="2:13" x14ac:dyDescent="0.35">
      <c r="B1223" s="37">
        <v>1220</v>
      </c>
      <c r="C1223" s="39">
        <v>110.25683415458397</v>
      </c>
      <c r="D1223" s="39">
        <v>120.90679138172388</v>
      </c>
      <c r="E1223" s="39">
        <v>130.0852027389536</v>
      </c>
      <c r="F1223" s="39">
        <v>77.270770827496591</v>
      </c>
      <c r="G1223" s="39">
        <v>89.637696172304047</v>
      </c>
      <c r="H1223" s="39">
        <v>115.57868306928567</v>
      </c>
      <c r="I1223" s="39">
        <v>47.307383273187725</v>
      </c>
      <c r="J1223" s="39">
        <v>77.129477448314148</v>
      </c>
      <c r="K1223" s="39">
        <v>97.235278556909051</v>
      </c>
      <c r="L1223" s="40">
        <v>111.73894612981624</v>
      </c>
      <c r="M1223" s="40">
        <v>977.14706375257481</v>
      </c>
    </row>
    <row r="1224" spans="2:13" x14ac:dyDescent="0.35">
      <c r="B1224" s="37">
        <v>1221</v>
      </c>
      <c r="C1224" s="39">
        <v>80.463286592017354</v>
      </c>
      <c r="D1224" s="39">
        <v>94.432339647239871</v>
      </c>
      <c r="E1224" s="39">
        <v>130.28881406926698</v>
      </c>
      <c r="F1224" s="39">
        <v>56.25795256621015</v>
      </c>
      <c r="G1224" s="39">
        <v>116.80762110873802</v>
      </c>
      <c r="H1224" s="39">
        <v>110.02514089651204</v>
      </c>
      <c r="I1224" s="39">
        <v>125.39092458048195</v>
      </c>
      <c r="J1224" s="39">
        <v>104.90093841189217</v>
      </c>
      <c r="K1224" s="39">
        <v>123.67843789147763</v>
      </c>
      <c r="L1224" s="40">
        <v>83.87866850707448</v>
      </c>
      <c r="M1224" s="40">
        <v>1026.1241242709107</v>
      </c>
    </row>
    <row r="1225" spans="2:13" x14ac:dyDescent="0.35">
      <c r="B1225" s="37">
        <v>1222</v>
      </c>
      <c r="C1225" s="39">
        <v>118.28079460021334</v>
      </c>
      <c r="D1225" s="39">
        <v>70.836845155906715</v>
      </c>
      <c r="E1225" s="39">
        <v>99.565307904134528</v>
      </c>
      <c r="F1225" s="39">
        <v>102.1522838970883</v>
      </c>
      <c r="G1225" s="39">
        <v>83.229938266389837</v>
      </c>
      <c r="H1225" s="39">
        <v>96.395181560560459</v>
      </c>
      <c r="I1225" s="39">
        <v>91.608676678373513</v>
      </c>
      <c r="J1225" s="39">
        <v>120.08354153898004</v>
      </c>
      <c r="K1225" s="39">
        <v>115.92675675263321</v>
      </c>
      <c r="L1225" s="40">
        <v>130.51460983514895</v>
      </c>
      <c r="M1225" s="40">
        <v>1028.5939361894289</v>
      </c>
    </row>
    <row r="1226" spans="2:13" x14ac:dyDescent="0.35">
      <c r="B1226" s="37">
        <v>1223</v>
      </c>
      <c r="C1226" s="39">
        <v>95.099061588107858</v>
      </c>
      <c r="D1226" s="39">
        <v>98.498204346317834</v>
      </c>
      <c r="E1226" s="39">
        <v>40.758504859023411</v>
      </c>
      <c r="F1226" s="39">
        <v>115.62096369131835</v>
      </c>
      <c r="G1226" s="39">
        <v>107.53935039807239</v>
      </c>
      <c r="H1226" s="39">
        <v>98.562187319848107</v>
      </c>
      <c r="I1226" s="39">
        <v>81.447199870393987</v>
      </c>
      <c r="J1226" s="39">
        <v>66.170615301202403</v>
      </c>
      <c r="K1226" s="39">
        <v>145.15425188969138</v>
      </c>
      <c r="L1226" s="40">
        <v>94.745216986073743</v>
      </c>
      <c r="M1226" s="40">
        <v>943.59555625004941</v>
      </c>
    </row>
    <row r="1227" spans="2:13" x14ac:dyDescent="0.35">
      <c r="B1227" s="37">
        <v>1224</v>
      </c>
      <c r="C1227" s="39">
        <v>94.024907714184323</v>
      </c>
      <c r="D1227" s="39">
        <v>105.04409854309137</v>
      </c>
      <c r="E1227" s="39">
        <v>59.193381869501877</v>
      </c>
      <c r="F1227" s="39">
        <v>121.01278085758379</v>
      </c>
      <c r="G1227" s="39">
        <v>92.959078445897418</v>
      </c>
      <c r="H1227" s="39">
        <v>89.737625128382405</v>
      </c>
      <c r="I1227" s="39">
        <v>72.203267222754761</v>
      </c>
      <c r="J1227" s="39">
        <v>93.287736754449668</v>
      </c>
      <c r="K1227" s="39">
        <v>90.631770058626643</v>
      </c>
      <c r="L1227" s="40">
        <v>75.745092397751989</v>
      </c>
      <c r="M1227" s="40">
        <v>893.83973899222428</v>
      </c>
    </row>
    <row r="1228" spans="2:13" x14ac:dyDescent="0.35">
      <c r="B1228" s="37">
        <v>1225</v>
      </c>
      <c r="C1228" s="39">
        <v>95.93636741950057</v>
      </c>
      <c r="D1228" s="39">
        <v>61.515064364539086</v>
      </c>
      <c r="E1228" s="39">
        <v>98.16875194422083</v>
      </c>
      <c r="F1228" s="39">
        <v>95.108591907195958</v>
      </c>
      <c r="G1228" s="39">
        <v>115.5084221797874</v>
      </c>
      <c r="H1228" s="39">
        <v>93.193407165463483</v>
      </c>
      <c r="I1228" s="39">
        <v>98.2557595756669</v>
      </c>
      <c r="J1228" s="39">
        <v>128.43008151582805</v>
      </c>
      <c r="K1228" s="39">
        <v>92.088621967529107</v>
      </c>
      <c r="L1228" s="40">
        <v>130.28881406926698</v>
      </c>
      <c r="M1228" s="40">
        <v>1008.4938821089984</v>
      </c>
    </row>
    <row r="1229" spans="2:13" x14ac:dyDescent="0.35">
      <c r="B1229" s="37">
        <v>1226</v>
      </c>
      <c r="C1229" s="39">
        <v>79.179397683451739</v>
      </c>
      <c r="D1229" s="39">
        <v>105.9507377059189</v>
      </c>
      <c r="E1229" s="39">
        <v>113.28111128794735</v>
      </c>
      <c r="F1229" s="39">
        <v>181.86107993072756</v>
      </c>
      <c r="G1229" s="39">
        <v>91.337197264421931</v>
      </c>
      <c r="H1229" s="39">
        <v>81.447199870393987</v>
      </c>
      <c r="I1229" s="39">
        <v>92.093745397766725</v>
      </c>
      <c r="J1229" s="39">
        <v>83.835153417319361</v>
      </c>
      <c r="K1229" s="39">
        <v>107.10098101106585</v>
      </c>
      <c r="L1229" s="40">
        <v>91.488885083089869</v>
      </c>
      <c r="M1229" s="40">
        <v>1027.5754886521033</v>
      </c>
    </row>
    <row r="1230" spans="2:13" x14ac:dyDescent="0.35">
      <c r="B1230" s="37">
        <v>1227</v>
      </c>
      <c r="C1230" s="39">
        <v>94.610684868752358</v>
      </c>
      <c r="D1230" s="39">
        <v>131.05719576651887</v>
      </c>
      <c r="E1230" s="39">
        <v>96.511747798833028</v>
      </c>
      <c r="F1230" s="39">
        <v>71.937720509616028</v>
      </c>
      <c r="G1230" s="39">
        <v>114.06861096674</v>
      </c>
      <c r="H1230" s="39">
        <v>101.69846753045594</v>
      </c>
      <c r="I1230" s="39">
        <v>91.289972509767409</v>
      </c>
      <c r="J1230" s="39">
        <v>83.064090409791575</v>
      </c>
      <c r="K1230" s="39">
        <v>116.15758700917402</v>
      </c>
      <c r="L1230" s="40">
        <v>88.835701173102564</v>
      </c>
      <c r="M1230" s="40">
        <v>989.23177854275173</v>
      </c>
    </row>
    <row r="1231" spans="2:13" x14ac:dyDescent="0.35">
      <c r="B1231" s="37">
        <v>1228</v>
      </c>
      <c r="C1231" s="39">
        <v>94.514364083719613</v>
      </c>
      <c r="D1231" s="39">
        <v>87.888103129290144</v>
      </c>
      <c r="E1231" s="39">
        <v>100.51664951475087</v>
      </c>
      <c r="F1231" s="39">
        <v>112.19558424660292</v>
      </c>
      <c r="G1231" s="39">
        <v>102.77857858559426</v>
      </c>
      <c r="H1231" s="39">
        <v>90.588801469475456</v>
      </c>
      <c r="I1231" s="39">
        <v>93.702146666728183</v>
      </c>
      <c r="J1231" s="39">
        <v>64.31962713950935</v>
      </c>
      <c r="K1231" s="39">
        <v>117.61512106314693</v>
      </c>
      <c r="L1231" s="40">
        <v>92.430220650036603</v>
      </c>
      <c r="M1231" s="40">
        <v>956.54919654885441</v>
      </c>
    </row>
    <row r="1232" spans="2:13" x14ac:dyDescent="0.35">
      <c r="B1232" s="37">
        <v>1229</v>
      </c>
      <c r="C1232" s="39">
        <v>102.58937061664177</v>
      </c>
      <c r="D1232" s="39">
        <v>45.91771268940245</v>
      </c>
      <c r="E1232" s="39">
        <v>92.196053080785362</v>
      </c>
      <c r="F1232" s="39">
        <v>60.071713577224344</v>
      </c>
      <c r="G1232" s="39">
        <v>69.969783186049582</v>
      </c>
      <c r="H1232" s="39">
        <v>109.14367107509328</v>
      </c>
      <c r="I1232" s="39">
        <v>120.22089285737371</v>
      </c>
      <c r="J1232" s="39">
        <v>106.20958732855445</v>
      </c>
      <c r="K1232" s="39">
        <v>124.68121541102974</v>
      </c>
      <c r="L1232" s="40">
        <v>98.968448076839437</v>
      </c>
      <c r="M1232" s="40">
        <v>929.9684478989941</v>
      </c>
    </row>
    <row r="1233" spans="2:13" x14ac:dyDescent="0.35">
      <c r="B1233" s="37">
        <v>1230</v>
      </c>
      <c r="C1233" s="39">
        <v>84.371980435132656</v>
      </c>
      <c r="D1233" s="39">
        <v>108.68378270362084</v>
      </c>
      <c r="E1233" s="39">
        <v>81.89006947289225</v>
      </c>
      <c r="F1233" s="39">
        <v>93.38184266225602</v>
      </c>
      <c r="G1233" s="39">
        <v>112.68584184761528</v>
      </c>
      <c r="H1233" s="39">
        <v>130.66733980981826</v>
      </c>
      <c r="I1233" s="39">
        <v>104.51154079907734</v>
      </c>
      <c r="J1233" s="39">
        <v>101.11821783268952</v>
      </c>
      <c r="K1233" s="39">
        <v>108.61041415334448</v>
      </c>
      <c r="L1233" s="40">
        <v>90.226397940075529</v>
      </c>
      <c r="M1233" s="40">
        <v>1016.1474276565222</v>
      </c>
    </row>
    <row r="1234" spans="2:13" x14ac:dyDescent="0.35">
      <c r="B1234" s="37">
        <v>1231</v>
      </c>
      <c r="C1234" s="39">
        <v>85.051483089717138</v>
      </c>
      <c r="D1234" s="39">
        <v>59.279846738786439</v>
      </c>
      <c r="E1234" s="39">
        <v>91.27946840681507</v>
      </c>
      <c r="F1234" s="39">
        <v>103.72157259188916</v>
      </c>
      <c r="G1234" s="39">
        <v>108.20471025481184</v>
      </c>
      <c r="H1234" s="39">
        <v>120.47113786737445</v>
      </c>
      <c r="I1234" s="39">
        <v>125.97469385617535</v>
      </c>
      <c r="J1234" s="39">
        <v>80.480907836808214</v>
      </c>
      <c r="K1234" s="39">
        <v>90.535001211091455</v>
      </c>
      <c r="L1234" s="40">
        <v>83.094358060246208</v>
      </c>
      <c r="M1234" s="40">
        <v>948.09317991371529</v>
      </c>
    </row>
    <row r="1235" spans="2:13" x14ac:dyDescent="0.35">
      <c r="B1235" s="37">
        <v>1232</v>
      </c>
      <c r="C1235" s="39">
        <v>94.903311392897123</v>
      </c>
      <c r="D1235" s="39">
        <v>130.5526249486185</v>
      </c>
      <c r="E1235" s="39">
        <v>127.35541142092244</v>
      </c>
      <c r="F1235" s="39">
        <v>154.35389642073372</v>
      </c>
      <c r="G1235" s="39">
        <v>132.12949962250011</v>
      </c>
      <c r="H1235" s="39">
        <v>141.38433376258376</v>
      </c>
      <c r="I1235" s="39">
        <v>94.658774057573922</v>
      </c>
      <c r="J1235" s="39">
        <v>106.51440096534891</v>
      </c>
      <c r="K1235" s="39">
        <v>98.356441872248411</v>
      </c>
      <c r="L1235" s="40">
        <v>112.21955034163867</v>
      </c>
      <c r="M1235" s="40">
        <v>1192.4282448050658</v>
      </c>
    </row>
    <row r="1236" spans="2:13" x14ac:dyDescent="0.35">
      <c r="B1236" s="37">
        <v>1233</v>
      </c>
      <c r="C1236" s="39">
        <v>156.4580358199407</v>
      </c>
      <c r="D1236" s="39">
        <v>57.010249991226225</v>
      </c>
      <c r="E1236" s="39">
        <v>80.803536341300941</v>
      </c>
      <c r="F1236" s="39">
        <v>79.815849328453325</v>
      </c>
      <c r="G1236" s="39">
        <v>97.165972228998655</v>
      </c>
      <c r="H1236" s="39">
        <v>77.259949449313396</v>
      </c>
      <c r="I1236" s="39">
        <v>78.654989124221558</v>
      </c>
      <c r="J1236" s="39">
        <v>73.943782127058455</v>
      </c>
      <c r="K1236" s="39">
        <v>83.461091015498141</v>
      </c>
      <c r="L1236" s="40">
        <v>107.00593077639313</v>
      </c>
      <c r="M1236" s="40">
        <v>891.57938620240452</v>
      </c>
    </row>
    <row r="1237" spans="2:13" x14ac:dyDescent="0.35">
      <c r="B1237" s="37">
        <v>1234</v>
      </c>
      <c r="C1237" s="39">
        <v>130.74438143055667</v>
      </c>
      <c r="D1237" s="39">
        <v>87.624061492038066</v>
      </c>
      <c r="E1237" s="39">
        <v>86.408666550248711</v>
      </c>
      <c r="F1237" s="39">
        <v>81.994997202062208</v>
      </c>
      <c r="G1237" s="39">
        <v>77.885437709340152</v>
      </c>
      <c r="H1237" s="39">
        <v>98.077107159326715</v>
      </c>
      <c r="I1237" s="39">
        <v>81.571378538197038</v>
      </c>
      <c r="J1237" s="39">
        <v>84.554593549425832</v>
      </c>
      <c r="K1237" s="39">
        <v>114.56384257036538</v>
      </c>
      <c r="L1237" s="40">
        <v>117.78908998850748</v>
      </c>
      <c r="M1237" s="40">
        <v>961.21355619006829</v>
      </c>
    </row>
    <row r="1238" spans="2:13" x14ac:dyDescent="0.35">
      <c r="B1238" s="37">
        <v>1235</v>
      </c>
      <c r="C1238" s="39">
        <v>85.54282233851734</v>
      </c>
      <c r="D1238" s="39">
        <v>89.526223281071054</v>
      </c>
      <c r="E1238" s="39">
        <v>98.306108998427732</v>
      </c>
      <c r="F1238" s="39">
        <v>106.91111697361015</v>
      </c>
      <c r="G1238" s="39">
        <v>104.79144103109645</v>
      </c>
      <c r="H1238" s="39">
        <v>106.32731632952422</v>
      </c>
      <c r="I1238" s="39">
        <v>121.3647767846757</v>
      </c>
      <c r="J1238" s="39">
        <v>114.8194649016808</v>
      </c>
      <c r="K1238" s="39">
        <v>80.690899356833341</v>
      </c>
      <c r="L1238" s="40">
        <v>143.41379017098757</v>
      </c>
      <c r="M1238" s="40">
        <v>1051.6939601664244</v>
      </c>
    </row>
    <row r="1239" spans="2:13" x14ac:dyDescent="0.35">
      <c r="B1239" s="37">
        <v>1236</v>
      </c>
      <c r="C1239" s="39">
        <v>114.12741037870306</v>
      </c>
      <c r="D1239" s="39">
        <v>114.3907963976699</v>
      </c>
      <c r="E1239" s="39">
        <v>72.524268453504106</v>
      </c>
      <c r="F1239" s="39">
        <v>110.27900387122074</v>
      </c>
      <c r="G1239" s="39">
        <v>77.205724674569524</v>
      </c>
      <c r="H1239" s="39">
        <v>110.58011296589916</v>
      </c>
      <c r="I1239" s="39">
        <v>85.655541804271252</v>
      </c>
      <c r="J1239" s="39">
        <v>104.1200319139362</v>
      </c>
      <c r="K1239" s="39">
        <v>83.769689496247096</v>
      </c>
      <c r="L1239" s="40">
        <v>73.458459245530179</v>
      </c>
      <c r="M1239" s="40">
        <v>946.11103920155131</v>
      </c>
    </row>
    <row r="1240" spans="2:13" x14ac:dyDescent="0.35">
      <c r="B1240" s="37">
        <v>1237</v>
      </c>
      <c r="C1240" s="39">
        <v>110.32339827071758</v>
      </c>
      <c r="D1240" s="39">
        <v>123.68997729685357</v>
      </c>
      <c r="E1240" s="39">
        <v>109.71378550460216</v>
      </c>
      <c r="F1240" s="39">
        <v>125.64003525020209</v>
      </c>
      <c r="G1240" s="39">
        <v>98.927399685134148</v>
      </c>
      <c r="H1240" s="39">
        <v>97.170594264497907</v>
      </c>
      <c r="I1240" s="39">
        <v>55.689845184638401</v>
      </c>
      <c r="J1240" s="39">
        <v>101.13646733404563</v>
      </c>
      <c r="K1240" s="39">
        <v>88.944476041966652</v>
      </c>
      <c r="L1240" s="40">
        <v>126.84112022151452</v>
      </c>
      <c r="M1240" s="40">
        <v>1038.0770990541728</v>
      </c>
    </row>
    <row r="1241" spans="2:13" x14ac:dyDescent="0.35">
      <c r="B1241" s="37">
        <v>1238</v>
      </c>
      <c r="C1241" s="39">
        <v>89.352504580187073</v>
      </c>
      <c r="D1241" s="39">
        <v>132.28092679543312</v>
      </c>
      <c r="E1241" s="39">
        <v>77.978615828704818</v>
      </c>
      <c r="F1241" s="39">
        <v>100.30722440377626</v>
      </c>
      <c r="G1241" s="39">
        <v>94.591435976660819</v>
      </c>
      <c r="H1241" s="39">
        <v>97.502795156095644</v>
      </c>
      <c r="I1241" s="39">
        <v>131.13659181283523</v>
      </c>
      <c r="J1241" s="39">
        <v>117.23372584649464</v>
      </c>
      <c r="K1241" s="39">
        <v>137.06645614689054</v>
      </c>
      <c r="L1241" s="40">
        <v>125.32609419333259</v>
      </c>
      <c r="M1241" s="40">
        <v>1102.7763707404108</v>
      </c>
    </row>
    <row r="1242" spans="2:13" x14ac:dyDescent="0.35">
      <c r="B1242" s="37">
        <v>1239</v>
      </c>
      <c r="C1242" s="39">
        <v>95.912873738808486</v>
      </c>
      <c r="D1242" s="39">
        <v>122.5037680541369</v>
      </c>
      <c r="E1242" s="39">
        <v>90.11184732419315</v>
      </c>
      <c r="F1242" s="39">
        <v>96.902119280244619</v>
      </c>
      <c r="G1242" s="39">
        <v>113.67439921622045</v>
      </c>
      <c r="H1242" s="39">
        <v>96.786136742729383</v>
      </c>
      <c r="I1242" s="39">
        <v>82.486872009632052</v>
      </c>
      <c r="J1242" s="39">
        <v>110.26791672939488</v>
      </c>
      <c r="K1242" s="39">
        <v>125.21014347113739</v>
      </c>
      <c r="L1242" s="40">
        <v>95.04184397851985</v>
      </c>
      <c r="M1242" s="40">
        <v>1028.8979205450171</v>
      </c>
    </row>
    <row r="1243" spans="2:13" x14ac:dyDescent="0.35">
      <c r="B1243" s="37">
        <v>1240</v>
      </c>
      <c r="C1243" s="39">
        <v>94.860243316833902</v>
      </c>
      <c r="D1243" s="39">
        <v>108.14790101224956</v>
      </c>
      <c r="E1243" s="39">
        <v>170.40544973795389</v>
      </c>
      <c r="F1243" s="39">
        <v>-0.18007880754740127</v>
      </c>
      <c r="G1243" s="39">
        <v>120.41518731688704</v>
      </c>
      <c r="H1243" s="39">
        <v>67.499590874431647</v>
      </c>
      <c r="I1243" s="39">
        <v>104.63471581930938</v>
      </c>
      <c r="J1243" s="39">
        <v>82.835442549713164</v>
      </c>
      <c r="K1243" s="39">
        <v>91.96542663061318</v>
      </c>
      <c r="L1243" s="40">
        <v>106.08729684572191</v>
      </c>
      <c r="M1243" s="40">
        <v>946.67117529616633</v>
      </c>
    </row>
    <row r="1244" spans="2:13" x14ac:dyDescent="0.35">
      <c r="B1244" s="37">
        <v>1241</v>
      </c>
      <c r="C1244" s="39">
        <v>77.947619874022607</v>
      </c>
      <c r="D1244" s="39">
        <v>110.40126617926769</v>
      </c>
      <c r="E1244" s="39">
        <v>71.423208739968459</v>
      </c>
      <c r="F1244" s="39">
        <v>110.96428651618666</v>
      </c>
      <c r="G1244" s="39">
        <v>82.075278940344205</v>
      </c>
      <c r="H1244" s="39">
        <v>95.950459511438197</v>
      </c>
      <c r="I1244" s="39">
        <v>70.750929513249915</v>
      </c>
      <c r="J1244" s="39">
        <v>127.85874679543635</v>
      </c>
      <c r="K1244" s="39">
        <v>121.93903549626093</v>
      </c>
      <c r="L1244" s="40">
        <v>106.8513545071873</v>
      </c>
      <c r="M1244" s="40">
        <v>976.16218607336236</v>
      </c>
    </row>
    <row r="1245" spans="2:13" x14ac:dyDescent="0.35">
      <c r="B1245" s="37">
        <v>1242</v>
      </c>
      <c r="C1245" s="39">
        <v>111.91580901429758</v>
      </c>
      <c r="D1245" s="39">
        <v>99.310282659931715</v>
      </c>
      <c r="E1245" s="39">
        <v>102.56632135888854</v>
      </c>
      <c r="F1245" s="39">
        <v>106.69738965050676</v>
      </c>
      <c r="G1245" s="39">
        <v>92.021946927424182</v>
      </c>
      <c r="H1245" s="39">
        <v>115.54352043665135</v>
      </c>
      <c r="I1245" s="39">
        <v>98.402185090712806</v>
      </c>
      <c r="J1245" s="39">
        <v>31.151926302199826</v>
      </c>
      <c r="K1245" s="39">
        <v>99.164480257014588</v>
      </c>
      <c r="L1245" s="40">
        <v>103.95567117001141</v>
      </c>
      <c r="M1245" s="40">
        <v>960.7295328676388</v>
      </c>
    </row>
    <row r="1246" spans="2:13" x14ac:dyDescent="0.35">
      <c r="B1246" s="37">
        <v>1243</v>
      </c>
      <c r="C1246" s="39">
        <v>108.67329096087657</v>
      </c>
      <c r="D1246" s="39">
        <v>88.599347565470765</v>
      </c>
      <c r="E1246" s="39">
        <v>109.59994014642517</v>
      </c>
      <c r="F1246" s="39">
        <v>82.68910364699191</v>
      </c>
      <c r="G1246" s="39">
        <v>101.13646733404563</v>
      </c>
      <c r="H1246" s="39">
        <v>60.071713577224344</v>
      </c>
      <c r="I1246" s="39">
        <v>103.96974299839054</v>
      </c>
      <c r="J1246" s="39">
        <v>127.20648862115691</v>
      </c>
      <c r="K1246" s="39">
        <v>99.911251225445781</v>
      </c>
      <c r="L1246" s="40">
        <v>95.056154141161812</v>
      </c>
      <c r="M1246" s="40">
        <v>976.91350021718949</v>
      </c>
    </row>
    <row r="1247" spans="2:13" x14ac:dyDescent="0.35">
      <c r="B1247" s="37">
        <v>1244</v>
      </c>
      <c r="C1247" s="39">
        <v>86.274320942005801</v>
      </c>
      <c r="D1247" s="39">
        <v>85.662152948717605</v>
      </c>
      <c r="E1247" s="39">
        <v>78.214180609313416</v>
      </c>
      <c r="F1247" s="39">
        <v>83.117025504489803</v>
      </c>
      <c r="G1247" s="39">
        <v>116.77756738515528</v>
      </c>
      <c r="H1247" s="39">
        <v>96.855745789958249</v>
      </c>
      <c r="I1247" s="39">
        <v>76.674851674026371</v>
      </c>
      <c r="J1247" s="39">
        <v>106.12639213135938</v>
      </c>
      <c r="K1247" s="39">
        <v>138.92246016712127</v>
      </c>
      <c r="L1247" s="40">
        <v>88.512307863697217</v>
      </c>
      <c r="M1247" s="40">
        <v>957.13700501584435</v>
      </c>
    </row>
    <row r="1248" spans="2:13" x14ac:dyDescent="0.35">
      <c r="B1248" s="37">
        <v>1245</v>
      </c>
      <c r="C1248" s="39">
        <v>59.785987927758796</v>
      </c>
      <c r="D1248" s="39">
        <v>93.756108802690648</v>
      </c>
      <c r="E1248" s="39">
        <v>83.645401667470338</v>
      </c>
      <c r="F1248" s="39">
        <v>89.5318080645023</v>
      </c>
      <c r="G1248" s="39">
        <v>74.738440150711497</v>
      </c>
      <c r="H1248" s="39">
        <v>92.185836027294897</v>
      </c>
      <c r="I1248" s="39">
        <v>80.214570141553224</v>
      </c>
      <c r="J1248" s="39">
        <v>146.33646914210797</v>
      </c>
      <c r="K1248" s="39">
        <v>92.313332953654054</v>
      </c>
      <c r="L1248" s="40">
        <v>104.1764813620097</v>
      </c>
      <c r="M1248" s="40">
        <v>916.68443623975338</v>
      </c>
    </row>
    <row r="1249" spans="2:13" x14ac:dyDescent="0.35">
      <c r="B1249" s="37">
        <v>1246</v>
      </c>
      <c r="C1249" s="39">
        <v>93.898046546827871</v>
      </c>
      <c r="D1249" s="39">
        <v>84.547601985201794</v>
      </c>
      <c r="E1249" s="39">
        <v>100.59406601445708</v>
      </c>
      <c r="F1249" s="39">
        <v>81.372253079324295</v>
      </c>
      <c r="G1249" s="39">
        <v>86.875464777510302</v>
      </c>
      <c r="H1249" s="39">
        <v>113.6232433446673</v>
      </c>
      <c r="I1249" s="39">
        <v>108.55811257818836</v>
      </c>
      <c r="J1249" s="39">
        <v>61.550824454491696</v>
      </c>
      <c r="K1249" s="39">
        <v>62.610415473569539</v>
      </c>
      <c r="L1249" s="40">
        <v>100.67605145195816</v>
      </c>
      <c r="M1249" s="40">
        <v>894.30607970619656</v>
      </c>
    </row>
    <row r="1250" spans="2:13" x14ac:dyDescent="0.35">
      <c r="B1250" s="37">
        <v>1247</v>
      </c>
      <c r="C1250" s="39">
        <v>99.292060700409039</v>
      </c>
      <c r="D1250" s="39">
        <v>114.50377427383221</v>
      </c>
      <c r="E1250" s="39">
        <v>101.80834623343536</v>
      </c>
      <c r="F1250" s="39">
        <v>74.968359294590599</v>
      </c>
      <c r="G1250" s="39">
        <v>138.6653288169943</v>
      </c>
      <c r="H1250" s="39">
        <v>142.38071250984822</v>
      </c>
      <c r="I1250" s="39">
        <v>91.321463607821343</v>
      </c>
      <c r="J1250" s="39">
        <v>113.48319608182319</v>
      </c>
      <c r="K1250" s="39">
        <v>126.05621787294155</v>
      </c>
      <c r="L1250" s="40">
        <v>102.39131480238717</v>
      </c>
      <c r="M1250" s="40">
        <v>1104.870774194083</v>
      </c>
    </row>
    <row r="1251" spans="2:13" x14ac:dyDescent="0.35">
      <c r="B1251" s="37">
        <v>1248</v>
      </c>
      <c r="C1251" s="39">
        <v>156.79255481319046</v>
      </c>
      <c r="D1251" s="39">
        <v>82.202960956331268</v>
      </c>
      <c r="E1251" s="39">
        <v>102.98668784965444</v>
      </c>
      <c r="F1251" s="39">
        <v>92.733357296656123</v>
      </c>
      <c r="G1251" s="39">
        <v>106.94602113175149</v>
      </c>
      <c r="H1251" s="39">
        <v>77.270770827496591</v>
      </c>
      <c r="I1251" s="39">
        <v>103.44167685126514</v>
      </c>
      <c r="J1251" s="39">
        <v>121.94930477565575</v>
      </c>
      <c r="K1251" s="39">
        <v>122.80514395166701</v>
      </c>
      <c r="L1251" s="40">
        <v>74.386395550356056</v>
      </c>
      <c r="M1251" s="40">
        <v>1041.5148740040243</v>
      </c>
    </row>
    <row r="1252" spans="2:13" x14ac:dyDescent="0.35">
      <c r="B1252" s="37">
        <v>1249</v>
      </c>
      <c r="C1252" s="39">
        <v>111.02697691481171</v>
      </c>
      <c r="D1252" s="39">
        <v>94.58662256733966</v>
      </c>
      <c r="E1252" s="39">
        <v>127.10319983770052</v>
      </c>
      <c r="F1252" s="39">
        <v>46.183094785037937</v>
      </c>
      <c r="G1252" s="39">
        <v>171.57572775463507</v>
      </c>
      <c r="H1252" s="39">
        <v>70.383871952177785</v>
      </c>
      <c r="I1252" s="39">
        <v>92.420071864955787</v>
      </c>
      <c r="J1252" s="39">
        <v>61.902770735866305</v>
      </c>
      <c r="K1252" s="39">
        <v>53.097444816768352</v>
      </c>
      <c r="L1252" s="40">
        <v>97.27683778689584</v>
      </c>
      <c r="M1252" s="40">
        <v>925.55661901618885</v>
      </c>
    </row>
    <row r="1253" spans="2:13" x14ac:dyDescent="0.35">
      <c r="B1253" s="37">
        <v>1250</v>
      </c>
      <c r="C1253" s="39">
        <v>113.27482653732091</v>
      </c>
      <c r="D1253" s="39">
        <v>81.914340365117866</v>
      </c>
      <c r="E1253" s="39">
        <v>93.431283598823725</v>
      </c>
      <c r="F1253" s="39">
        <v>140.42232623616911</v>
      </c>
      <c r="G1253" s="39">
        <v>78.821990422617205</v>
      </c>
      <c r="H1253" s="39">
        <v>105.6208105537745</v>
      </c>
      <c r="I1253" s="39">
        <v>69.313442477990662</v>
      </c>
      <c r="J1253" s="39">
        <v>99.556202119933104</v>
      </c>
      <c r="K1253" s="39">
        <v>87.684336389723001</v>
      </c>
      <c r="L1253" s="40">
        <v>64.089462146574846</v>
      </c>
      <c r="M1253" s="40">
        <v>934.12902084804489</v>
      </c>
    </row>
    <row r="1254" spans="2:13" x14ac:dyDescent="0.35">
      <c r="B1254" s="37">
        <v>1251</v>
      </c>
      <c r="C1254" s="39">
        <v>97.226040689243007</v>
      </c>
      <c r="D1254" s="39">
        <v>107.68666704634597</v>
      </c>
      <c r="E1254" s="39">
        <v>91.247934799399161</v>
      </c>
      <c r="F1254" s="39">
        <v>123.72465027443523</v>
      </c>
      <c r="G1254" s="39">
        <v>150.92871976539092</v>
      </c>
      <c r="H1254" s="39">
        <v>80.016441914003948</v>
      </c>
      <c r="I1254" s="39">
        <v>137.25931063177083</v>
      </c>
      <c r="J1254" s="39">
        <v>100.32998484738707</v>
      </c>
      <c r="K1254" s="39">
        <v>106.93604528607683</v>
      </c>
      <c r="L1254" s="40">
        <v>107.55963346895881</v>
      </c>
      <c r="M1254" s="40">
        <v>1102.9154287230119</v>
      </c>
    </row>
    <row r="1255" spans="2:13" x14ac:dyDescent="0.35">
      <c r="B1255" s="37">
        <v>1252</v>
      </c>
      <c r="C1255" s="39">
        <v>90.421693165500585</v>
      </c>
      <c r="D1255" s="39">
        <v>111.23899687654848</v>
      </c>
      <c r="E1255" s="39">
        <v>90.754954385045849</v>
      </c>
      <c r="F1255" s="39">
        <v>100.03868520439843</v>
      </c>
      <c r="G1255" s="39">
        <v>92.006541705428489</v>
      </c>
      <c r="H1255" s="39">
        <v>110.55769063532109</v>
      </c>
      <c r="I1255" s="39">
        <v>84.790814775292148</v>
      </c>
      <c r="J1255" s="39">
        <v>83.22243261484472</v>
      </c>
      <c r="K1255" s="39">
        <v>108.11180037836792</v>
      </c>
      <c r="L1255" s="40">
        <v>121.74521963393836</v>
      </c>
      <c r="M1255" s="40">
        <v>992.88882937468611</v>
      </c>
    </row>
    <row r="1256" spans="2:13" x14ac:dyDescent="0.35">
      <c r="B1256" s="37">
        <v>1253</v>
      </c>
      <c r="C1256" s="39">
        <v>92.82380955500075</v>
      </c>
      <c r="D1256" s="39">
        <v>81.727380559751666</v>
      </c>
      <c r="E1256" s="39">
        <v>60.468516752529375</v>
      </c>
      <c r="F1256" s="39">
        <v>117.62299129740919</v>
      </c>
      <c r="G1256" s="39">
        <v>103.5535065326508</v>
      </c>
      <c r="H1256" s="39">
        <v>107.84483335366374</v>
      </c>
      <c r="I1256" s="39">
        <v>77.728857838544016</v>
      </c>
      <c r="J1256" s="39">
        <v>114.60398782067327</v>
      </c>
      <c r="K1256" s="39">
        <v>123.73622624347054</v>
      </c>
      <c r="L1256" s="40">
        <v>103.11642702612448</v>
      </c>
      <c r="M1256" s="40">
        <v>983.22653697981787</v>
      </c>
    </row>
    <row r="1257" spans="2:13" x14ac:dyDescent="0.35">
      <c r="B1257" s="37">
        <v>1254</v>
      </c>
      <c r="C1257" s="39">
        <v>81.388936681926111</v>
      </c>
      <c r="D1257" s="39">
        <v>79.538200908306081</v>
      </c>
      <c r="E1257" s="39">
        <v>77.205724674569524</v>
      </c>
      <c r="F1257" s="39">
        <v>94.088201938615725</v>
      </c>
      <c r="G1257" s="39">
        <v>96.390515046255331</v>
      </c>
      <c r="H1257" s="39">
        <v>112.0642098964915</v>
      </c>
      <c r="I1257" s="39">
        <v>98.781391491570815</v>
      </c>
      <c r="J1257" s="39">
        <v>89.064158033214042</v>
      </c>
      <c r="K1257" s="39">
        <v>116.87542500289085</v>
      </c>
      <c r="L1257" s="40">
        <v>101.36471701261095</v>
      </c>
      <c r="M1257" s="40">
        <v>946.76148068645114</v>
      </c>
    </row>
    <row r="1258" spans="2:13" x14ac:dyDescent="0.35">
      <c r="B1258" s="37">
        <v>1255</v>
      </c>
      <c r="C1258" s="39">
        <v>68.982320660123293</v>
      </c>
      <c r="D1258" s="39">
        <v>107.55963346895881</v>
      </c>
      <c r="E1258" s="39">
        <v>108.36014663552982</v>
      </c>
      <c r="F1258" s="39">
        <v>137.06645614689054</v>
      </c>
      <c r="G1258" s="39">
        <v>80.410308644443802</v>
      </c>
      <c r="H1258" s="39">
        <v>112.42427266333645</v>
      </c>
      <c r="I1258" s="39">
        <v>121.86734341657977</v>
      </c>
      <c r="J1258" s="39">
        <v>108.14274137306961</v>
      </c>
      <c r="K1258" s="39">
        <v>126.45712715555757</v>
      </c>
      <c r="L1258" s="40">
        <v>97.022571753112999</v>
      </c>
      <c r="M1258" s="40">
        <v>1068.2929219176026</v>
      </c>
    </row>
    <row r="1259" spans="2:13" x14ac:dyDescent="0.35">
      <c r="B1259" s="37">
        <v>1256</v>
      </c>
      <c r="C1259" s="39">
        <v>100.11605650761184</v>
      </c>
      <c r="D1259" s="39">
        <v>88.622506109998099</v>
      </c>
      <c r="E1259" s="39">
        <v>28.424272245364715</v>
      </c>
      <c r="F1259" s="39">
        <v>115.03045987172399</v>
      </c>
      <c r="G1259" s="39">
        <v>105.0488772598753</v>
      </c>
      <c r="H1259" s="39">
        <v>81.000959566686433</v>
      </c>
      <c r="I1259" s="39">
        <v>94.146548052550955</v>
      </c>
      <c r="J1259" s="39">
        <v>85.898743359517894</v>
      </c>
      <c r="K1259" s="39">
        <v>54.399966902639306</v>
      </c>
      <c r="L1259" s="40">
        <v>84.596489755502859</v>
      </c>
      <c r="M1259" s="40">
        <v>837.28487963147143</v>
      </c>
    </row>
    <row r="1260" spans="2:13" x14ac:dyDescent="0.35">
      <c r="B1260" s="37">
        <v>1257</v>
      </c>
      <c r="C1260" s="39">
        <v>108.50589724234054</v>
      </c>
      <c r="D1260" s="39">
        <v>99.159922889096251</v>
      </c>
      <c r="E1260" s="39">
        <v>82.557137684719194</v>
      </c>
      <c r="F1260" s="39">
        <v>61.515064364539086</v>
      </c>
      <c r="G1260" s="39">
        <v>93.863828534984805</v>
      </c>
      <c r="H1260" s="39">
        <v>107.14608853926845</v>
      </c>
      <c r="I1260" s="39">
        <v>154.35389642073372</v>
      </c>
      <c r="J1260" s="39">
        <v>100.51209599284569</v>
      </c>
      <c r="K1260" s="39">
        <v>97.760435534648082</v>
      </c>
      <c r="L1260" s="40">
        <v>120.12919481168409</v>
      </c>
      <c r="M1260" s="40">
        <v>1025.5035620148599</v>
      </c>
    </row>
    <row r="1261" spans="2:13" x14ac:dyDescent="0.35">
      <c r="B1261" s="37">
        <v>1258</v>
      </c>
      <c r="C1261" s="39">
        <v>106.07752851481287</v>
      </c>
      <c r="D1261" s="39">
        <v>89.826140395499351</v>
      </c>
      <c r="E1261" s="39">
        <v>104.50680855010903</v>
      </c>
      <c r="F1261" s="39">
        <v>83.064090409791575</v>
      </c>
      <c r="G1261" s="39">
        <v>100.457456823729</v>
      </c>
      <c r="H1261" s="39">
        <v>86.775386010602929</v>
      </c>
      <c r="I1261" s="39">
        <v>77.528165962546595</v>
      </c>
      <c r="J1261" s="39">
        <v>93.584170011161049</v>
      </c>
      <c r="K1261" s="39">
        <v>102.52484587280581</v>
      </c>
      <c r="L1261" s="40">
        <v>81.62079682738954</v>
      </c>
      <c r="M1261" s="40">
        <v>925.96538937844775</v>
      </c>
    </row>
    <row r="1262" spans="2:13" x14ac:dyDescent="0.35">
      <c r="B1262" s="37">
        <v>1259</v>
      </c>
      <c r="C1262" s="39">
        <v>80.205616708339122</v>
      </c>
      <c r="D1262" s="39">
        <v>86.325600783779578</v>
      </c>
      <c r="E1262" s="39">
        <v>107.17117177454499</v>
      </c>
      <c r="F1262" s="39">
        <v>112.53339995557701</v>
      </c>
      <c r="G1262" s="39">
        <v>80.586239173521662</v>
      </c>
      <c r="H1262" s="39">
        <v>136.47496593546703</v>
      </c>
      <c r="I1262" s="39">
        <v>105.14933227540521</v>
      </c>
      <c r="J1262" s="39">
        <v>88.743733264127115</v>
      </c>
      <c r="K1262" s="39">
        <v>200.18007880754851</v>
      </c>
      <c r="L1262" s="40">
        <v>124.61953404908515</v>
      </c>
      <c r="M1262" s="40">
        <v>1121.9896727273954</v>
      </c>
    </row>
    <row r="1263" spans="2:13" x14ac:dyDescent="0.35">
      <c r="B1263" s="37">
        <v>1260</v>
      </c>
      <c r="C1263" s="39">
        <v>106.3224043960643</v>
      </c>
      <c r="D1263" s="39">
        <v>97.9899869835846</v>
      </c>
      <c r="E1263" s="39">
        <v>71.175060382854568</v>
      </c>
      <c r="F1263" s="39">
        <v>90.139163923365658</v>
      </c>
      <c r="G1263" s="39">
        <v>77.303188050052327</v>
      </c>
      <c r="H1263" s="39">
        <v>115.89094454750395</v>
      </c>
      <c r="I1263" s="39">
        <v>101.03611251942765</v>
      </c>
      <c r="J1263" s="39">
        <v>123.30264433477019</v>
      </c>
      <c r="K1263" s="39">
        <v>72.448524805999881</v>
      </c>
      <c r="L1263" s="40">
        <v>107.71722365532972</v>
      </c>
      <c r="M1263" s="40">
        <v>963.32525359895283</v>
      </c>
    </row>
    <row r="1264" spans="2:13" x14ac:dyDescent="0.35">
      <c r="B1264" s="37">
        <v>1261</v>
      </c>
      <c r="C1264" s="39">
        <v>63.70607420696134</v>
      </c>
      <c r="D1264" s="39">
        <v>131.72727324621988</v>
      </c>
      <c r="E1264" s="39">
        <v>98.708350537285511</v>
      </c>
      <c r="F1264" s="39">
        <v>102.58937061664177</v>
      </c>
      <c r="G1264" s="39">
        <v>94.63954402632227</v>
      </c>
      <c r="H1264" s="39">
        <v>103.18601253975405</v>
      </c>
      <c r="I1264" s="39">
        <v>120.54604646481725</v>
      </c>
      <c r="J1264" s="39">
        <v>105.8145963783175</v>
      </c>
      <c r="K1264" s="39">
        <v>86.139114357348902</v>
      </c>
      <c r="L1264" s="40">
        <v>82.05123352926509</v>
      </c>
      <c r="M1264" s="40">
        <v>989.1076159029335</v>
      </c>
    </row>
    <row r="1265" spans="2:13" x14ac:dyDescent="0.35">
      <c r="B1265" s="37">
        <v>1262</v>
      </c>
      <c r="C1265" s="39">
        <v>83.994215643583743</v>
      </c>
      <c r="D1265" s="39">
        <v>84.456479563348651</v>
      </c>
      <c r="E1265" s="39">
        <v>88.743733264127115</v>
      </c>
      <c r="F1265" s="39">
        <v>112.51517571459766</v>
      </c>
      <c r="G1265" s="39">
        <v>79.677628873259124</v>
      </c>
      <c r="H1265" s="39">
        <v>80.647371813786904</v>
      </c>
      <c r="I1265" s="39">
        <v>92.556837132890848</v>
      </c>
      <c r="J1265" s="39">
        <v>92.389608032358097</v>
      </c>
      <c r="K1265" s="39">
        <v>103.34861153503358</v>
      </c>
      <c r="L1265" s="40">
        <v>106.73210338280943</v>
      </c>
      <c r="M1265" s="40">
        <v>925.06176495579507</v>
      </c>
    </row>
    <row r="1266" spans="2:13" x14ac:dyDescent="0.35">
      <c r="B1266" s="37">
        <v>1263</v>
      </c>
      <c r="C1266" s="39">
        <v>94.572179484243605</v>
      </c>
      <c r="D1266" s="39">
        <v>125.40392645516897</v>
      </c>
      <c r="E1266" s="39">
        <v>97.14748175655852</v>
      </c>
      <c r="F1266" s="39">
        <v>43.375917178682315</v>
      </c>
      <c r="G1266" s="39">
        <v>104.05893487435645</v>
      </c>
      <c r="H1266" s="39">
        <v>94.533643569974174</v>
      </c>
      <c r="I1266" s="39">
        <v>83.139664521015121</v>
      </c>
      <c r="J1266" s="39">
        <v>57.912534930053646</v>
      </c>
      <c r="K1266" s="39">
        <v>98.063355145136967</v>
      </c>
      <c r="L1266" s="40">
        <v>103.09788071975541</v>
      </c>
      <c r="M1266" s="40">
        <v>901.30551863494509</v>
      </c>
    </row>
    <row r="1267" spans="2:13" x14ac:dyDescent="0.35">
      <c r="B1267" s="37">
        <v>1264</v>
      </c>
      <c r="C1267" s="39">
        <v>91.468005821905237</v>
      </c>
      <c r="D1267" s="39">
        <v>101.75339668198092</v>
      </c>
      <c r="E1267" s="39">
        <v>95.879968086063826</v>
      </c>
      <c r="F1267" s="39">
        <v>99.670015152612962</v>
      </c>
      <c r="G1267" s="39">
        <v>97.953287361621491</v>
      </c>
      <c r="H1267" s="39">
        <v>101.12734240225372</v>
      </c>
      <c r="I1267" s="39">
        <v>125.10786710035779</v>
      </c>
      <c r="J1267" s="39">
        <v>96.953100615270557</v>
      </c>
      <c r="K1267" s="39">
        <v>96.735052180281144</v>
      </c>
      <c r="L1267" s="40">
        <v>119.46634191707354</v>
      </c>
      <c r="M1267" s="40">
        <v>1026.1143773194212</v>
      </c>
    </row>
    <row r="1268" spans="2:13" x14ac:dyDescent="0.35">
      <c r="B1268" s="37">
        <v>1265</v>
      </c>
      <c r="C1268" s="39">
        <v>100.51209599284569</v>
      </c>
      <c r="D1268" s="39">
        <v>123.51783408762115</v>
      </c>
      <c r="E1268" s="39">
        <v>108.15306145526561</v>
      </c>
      <c r="F1268" s="39">
        <v>119.76753779586302</v>
      </c>
      <c r="G1268" s="39">
        <v>97.88444678892894</v>
      </c>
      <c r="H1268" s="39">
        <v>90.518841617246892</v>
      </c>
      <c r="I1268" s="39">
        <v>97.525823738231637</v>
      </c>
      <c r="J1268" s="39">
        <v>92.838863541093318</v>
      </c>
      <c r="K1268" s="39">
        <v>140.50667067335675</v>
      </c>
      <c r="L1268" s="40">
        <v>85.67536881022211</v>
      </c>
      <c r="M1268" s="40">
        <v>1056.9005445006753</v>
      </c>
    </row>
    <row r="1269" spans="2:13" x14ac:dyDescent="0.35">
      <c r="B1269" s="37">
        <v>1266</v>
      </c>
      <c r="C1269" s="39">
        <v>96.804704945379257</v>
      </c>
      <c r="D1269" s="39">
        <v>116.82266669105071</v>
      </c>
      <c r="E1269" s="39">
        <v>140.17277762755086</v>
      </c>
      <c r="F1269" s="39">
        <v>114.49044999924811</v>
      </c>
      <c r="G1269" s="39">
        <v>110.89607287156097</v>
      </c>
      <c r="H1269" s="39">
        <v>42.14139213999816</v>
      </c>
      <c r="I1269" s="39">
        <v>122.38700643242859</v>
      </c>
      <c r="J1269" s="39">
        <v>90.215508529893881</v>
      </c>
      <c r="K1269" s="39">
        <v>118.61106331807389</v>
      </c>
      <c r="L1269" s="40">
        <v>84.287105693997844</v>
      </c>
      <c r="M1269" s="40">
        <v>1036.8287482491824</v>
      </c>
    </row>
    <row r="1270" spans="2:13" x14ac:dyDescent="0.35">
      <c r="B1270" s="37">
        <v>1267</v>
      </c>
      <c r="C1270" s="39">
        <v>83.950969025848835</v>
      </c>
      <c r="D1270" s="39">
        <v>88.938762758154311</v>
      </c>
      <c r="E1270" s="39">
        <v>113.72567905799423</v>
      </c>
      <c r="F1270" s="39">
        <v>131.23652614162179</v>
      </c>
      <c r="G1270" s="39">
        <v>72.00067323955632</v>
      </c>
      <c r="H1270" s="39">
        <v>80.410308644443802</v>
      </c>
      <c r="I1270" s="39">
        <v>88.489044871864465</v>
      </c>
      <c r="J1270" s="39">
        <v>90.432503688166108</v>
      </c>
      <c r="K1270" s="39">
        <v>112.75938211527088</v>
      </c>
      <c r="L1270" s="40">
        <v>94.552915359403514</v>
      </c>
      <c r="M1270" s="40">
        <v>956.49676490232423</v>
      </c>
    </row>
    <row r="1271" spans="2:13" x14ac:dyDescent="0.35">
      <c r="B1271" s="37">
        <v>1268</v>
      </c>
      <c r="C1271" s="39">
        <v>104.33198198676419</v>
      </c>
      <c r="D1271" s="39">
        <v>61.902770735866305</v>
      </c>
      <c r="E1271" s="39">
        <v>129.12894367767794</v>
      </c>
      <c r="F1271" s="39">
        <v>109.22901604233815</v>
      </c>
      <c r="G1271" s="39">
        <v>91.790120412415078</v>
      </c>
      <c r="H1271" s="39">
        <v>106.51440096534891</v>
      </c>
      <c r="I1271" s="39">
        <v>82.510325056927414</v>
      </c>
      <c r="J1271" s="39">
        <v>107.90625460223332</v>
      </c>
      <c r="K1271" s="39">
        <v>129.92093094106281</v>
      </c>
      <c r="L1271" s="40">
        <v>70.69911174286905</v>
      </c>
      <c r="M1271" s="40">
        <v>993.93385616350304</v>
      </c>
    </row>
    <row r="1272" spans="2:13" x14ac:dyDescent="0.35">
      <c r="B1272" s="37">
        <v>1269</v>
      </c>
      <c r="C1272" s="39">
        <v>97.082735420574437</v>
      </c>
      <c r="D1272" s="39">
        <v>111.53424033864189</v>
      </c>
      <c r="E1272" s="39">
        <v>122.82690498406599</v>
      </c>
      <c r="F1272" s="39">
        <v>111.48187985059018</v>
      </c>
      <c r="G1272" s="39">
        <v>98.095441000623779</v>
      </c>
      <c r="H1272" s="39">
        <v>108.53199417809479</v>
      </c>
      <c r="I1272" s="39">
        <v>117.59939118976828</v>
      </c>
      <c r="J1272" s="39">
        <v>77.36781258760243</v>
      </c>
      <c r="K1272" s="39">
        <v>97.544242968017869</v>
      </c>
      <c r="L1272" s="40">
        <v>96.892846639849651</v>
      </c>
      <c r="M1272" s="40">
        <v>1038.9574891578293</v>
      </c>
    </row>
    <row r="1273" spans="2:13" x14ac:dyDescent="0.35">
      <c r="B1273" s="37">
        <v>1270</v>
      </c>
      <c r="C1273" s="39">
        <v>115.08527877340227</v>
      </c>
      <c r="D1273" s="39">
        <v>85.200835203653156</v>
      </c>
      <c r="E1273" s="39">
        <v>115.05785019064334</v>
      </c>
      <c r="F1273" s="39">
        <v>99.086995591878946</v>
      </c>
      <c r="G1273" s="39">
        <v>84.463504353766183</v>
      </c>
      <c r="H1273" s="39">
        <v>101.35101475116961</v>
      </c>
      <c r="I1273" s="39">
        <v>124.83034491341957</v>
      </c>
      <c r="J1273" s="39">
        <v>98.639850517206995</v>
      </c>
      <c r="K1273" s="39">
        <v>139.88801485979732</v>
      </c>
      <c r="L1273" s="40">
        <v>147.57379981085643</v>
      </c>
      <c r="M1273" s="40">
        <v>1111.1774889657938</v>
      </c>
    </row>
    <row r="1274" spans="2:13" x14ac:dyDescent="0.35">
      <c r="B1274" s="37">
        <v>1271</v>
      </c>
      <c r="C1274" s="39">
        <v>98.662686531812668</v>
      </c>
      <c r="D1274" s="39">
        <v>94.941563991540875</v>
      </c>
      <c r="E1274" s="39">
        <v>77.118553079767452</v>
      </c>
      <c r="F1274" s="39">
        <v>70.716406846504825</v>
      </c>
      <c r="G1274" s="39">
        <v>104.43114458327219</v>
      </c>
      <c r="H1274" s="39">
        <v>96.427838765956295</v>
      </c>
      <c r="I1274" s="39">
        <v>122.52509514603557</v>
      </c>
      <c r="J1274" s="39">
        <v>136.47496593546703</v>
      </c>
      <c r="K1274" s="39">
        <v>98.2557595756669</v>
      </c>
      <c r="L1274" s="40">
        <v>90.481100662730412</v>
      </c>
      <c r="M1274" s="40">
        <v>990.03511511875411</v>
      </c>
    </row>
    <row r="1275" spans="2:13" x14ac:dyDescent="0.35">
      <c r="B1275" s="37">
        <v>1272</v>
      </c>
      <c r="C1275" s="39">
        <v>88.881558534646871</v>
      </c>
      <c r="D1275" s="39">
        <v>76.159174755126671</v>
      </c>
      <c r="E1275" s="39">
        <v>113.00007709456732</v>
      </c>
      <c r="F1275" s="39">
        <v>103.73092123973765</v>
      </c>
      <c r="G1275" s="39">
        <v>88.858640340187762</v>
      </c>
      <c r="H1275" s="39">
        <v>90.561913821385815</v>
      </c>
      <c r="I1275" s="39">
        <v>93.465856357108407</v>
      </c>
      <c r="J1275" s="39">
        <v>120.41518731688704</v>
      </c>
      <c r="K1275" s="39">
        <v>75.306416367059512</v>
      </c>
      <c r="L1275" s="40">
        <v>85.622453858644235</v>
      </c>
      <c r="M1275" s="40">
        <v>936.00219968535123</v>
      </c>
    </row>
    <row r="1276" spans="2:13" x14ac:dyDescent="0.35">
      <c r="B1276" s="37">
        <v>1273</v>
      </c>
      <c r="C1276" s="39">
        <v>94.615495907979181</v>
      </c>
      <c r="D1276" s="39">
        <v>156.96352419077516</v>
      </c>
      <c r="E1276" s="39">
        <v>67.934853777954004</v>
      </c>
      <c r="F1276" s="39">
        <v>83.856923658216232</v>
      </c>
      <c r="G1276" s="39">
        <v>88.60513924602553</v>
      </c>
      <c r="H1276" s="39">
        <v>81.388936681926111</v>
      </c>
      <c r="I1276" s="39">
        <v>84.094738736116142</v>
      </c>
      <c r="J1276" s="39">
        <v>74.583059679474545</v>
      </c>
      <c r="K1276" s="39">
        <v>95.017985119733083</v>
      </c>
      <c r="L1276" s="40">
        <v>99.415042488005525</v>
      </c>
      <c r="M1276" s="40">
        <v>926.47569948620549</v>
      </c>
    </row>
    <row r="1277" spans="2:13" x14ac:dyDescent="0.35">
      <c r="B1277" s="37">
        <v>1274</v>
      </c>
      <c r="C1277" s="39">
        <v>106.84140303078951</v>
      </c>
      <c r="D1277" s="39">
        <v>75.684958970674586</v>
      </c>
      <c r="E1277" s="39">
        <v>92.496117201698027</v>
      </c>
      <c r="F1277" s="39">
        <v>98.118354836668431</v>
      </c>
      <c r="G1277" s="39">
        <v>93.213284814862746</v>
      </c>
      <c r="H1277" s="39">
        <v>70.681794040282895</v>
      </c>
      <c r="I1277" s="39">
        <v>97.856899815333406</v>
      </c>
      <c r="J1277" s="39">
        <v>61.833189274514055</v>
      </c>
      <c r="K1277" s="39">
        <v>112.01661975920761</v>
      </c>
      <c r="L1277" s="40">
        <v>77.906193390859912</v>
      </c>
      <c r="M1277" s="40">
        <v>886.64881513489115</v>
      </c>
    </row>
    <row r="1278" spans="2:13" x14ac:dyDescent="0.35">
      <c r="B1278" s="37">
        <v>1275</v>
      </c>
      <c r="C1278" s="39">
        <v>94.466131482292113</v>
      </c>
      <c r="D1278" s="39">
        <v>120.04711203883271</v>
      </c>
      <c r="E1278" s="39">
        <v>72.689436242491311</v>
      </c>
      <c r="F1278" s="39">
        <v>124.93063717508593</v>
      </c>
      <c r="G1278" s="39">
        <v>124.06414472042403</v>
      </c>
      <c r="H1278" s="39">
        <v>111.58087773873248</v>
      </c>
      <c r="I1278" s="39">
        <v>131.50002836673909</v>
      </c>
      <c r="J1278" s="39">
        <v>89.698808111704736</v>
      </c>
      <c r="K1278" s="39">
        <v>125.10786710035779</v>
      </c>
      <c r="L1278" s="40">
        <v>97.350676426278369</v>
      </c>
      <c r="M1278" s="40">
        <v>1091.4357194029385</v>
      </c>
    </row>
    <row r="1279" spans="2:13" x14ac:dyDescent="0.35">
      <c r="B1279" s="37">
        <v>1276</v>
      </c>
      <c r="C1279" s="39">
        <v>117.87673014915242</v>
      </c>
      <c r="D1279" s="39">
        <v>78.345738707410163</v>
      </c>
      <c r="E1279" s="39">
        <v>85.767641246776464</v>
      </c>
      <c r="F1279" s="39">
        <v>111.52841694860837</v>
      </c>
      <c r="G1279" s="39">
        <v>98.132101308200149</v>
      </c>
      <c r="H1279" s="39">
        <v>118.85460919084596</v>
      </c>
      <c r="I1279" s="39">
        <v>132.21581002262562</v>
      </c>
      <c r="J1279" s="39">
        <v>100.89932915716429</v>
      </c>
      <c r="K1279" s="39">
        <v>101.47894192201237</v>
      </c>
      <c r="L1279" s="40">
        <v>96.758276457364587</v>
      </c>
      <c r="M1279" s="40">
        <v>1041.8575951101604</v>
      </c>
    </row>
    <row r="1280" spans="2:13" x14ac:dyDescent="0.35">
      <c r="B1280" s="37">
        <v>1277</v>
      </c>
      <c r="C1280" s="39">
        <v>68.54086198131921</v>
      </c>
      <c r="D1280" s="39">
        <v>71.225060177310738</v>
      </c>
      <c r="E1280" s="39">
        <v>85.105923306963945</v>
      </c>
      <c r="F1280" s="39">
        <v>108.82049829663313</v>
      </c>
      <c r="G1280" s="39">
        <v>93.657944418242124</v>
      </c>
      <c r="H1280" s="39">
        <v>108.1066463459622</v>
      </c>
      <c r="I1280" s="39">
        <v>121.83672095816907</v>
      </c>
      <c r="J1280" s="39">
        <v>89.318747980822124</v>
      </c>
      <c r="K1280" s="39">
        <v>104.21414254523788</v>
      </c>
      <c r="L1280" s="40">
        <v>98.223710188153007</v>
      </c>
      <c r="M1280" s="40">
        <v>949.05025619881349</v>
      </c>
    </row>
    <row r="1281" spans="2:13" x14ac:dyDescent="0.35">
      <c r="B1281" s="37">
        <v>1278</v>
      </c>
      <c r="C1281" s="39">
        <v>91.058053472492418</v>
      </c>
      <c r="D1281" s="39">
        <v>108.39652236543704</v>
      </c>
      <c r="E1281" s="39">
        <v>99.465135980301113</v>
      </c>
      <c r="F1281" s="39">
        <v>109.82263773129722</v>
      </c>
      <c r="G1281" s="39">
        <v>107.02092288221509</v>
      </c>
      <c r="H1281" s="39">
        <v>125.64003525020209</v>
      </c>
      <c r="I1281" s="39">
        <v>86.38314247074662</v>
      </c>
      <c r="J1281" s="39">
        <v>93.579247058001371</v>
      </c>
      <c r="K1281" s="39">
        <v>87.894069321248452</v>
      </c>
      <c r="L1281" s="40">
        <v>102.87101246375599</v>
      </c>
      <c r="M1281" s="40">
        <v>1012.1307789956974</v>
      </c>
    </row>
    <row r="1282" spans="2:13" x14ac:dyDescent="0.35">
      <c r="B1282" s="37">
        <v>1279</v>
      </c>
      <c r="C1282" s="39">
        <v>122.99113391463092</v>
      </c>
      <c r="D1282" s="39">
        <v>108.76258352355534</v>
      </c>
      <c r="E1282" s="39">
        <v>98.292378999968989</v>
      </c>
      <c r="F1282" s="39">
        <v>121.6140076342695</v>
      </c>
      <c r="G1282" s="39">
        <v>97.39679729193567</v>
      </c>
      <c r="H1282" s="39">
        <v>80.187695003761135</v>
      </c>
      <c r="I1282" s="39">
        <v>138.20175081296404</v>
      </c>
      <c r="J1282" s="39">
        <v>72.999315679730771</v>
      </c>
      <c r="K1282" s="39">
        <v>96.846467989136968</v>
      </c>
      <c r="L1282" s="40">
        <v>102.70469726209498</v>
      </c>
      <c r="M1282" s="40">
        <v>1039.9968281120484</v>
      </c>
    </row>
    <row r="1283" spans="2:13" x14ac:dyDescent="0.35">
      <c r="B1283" s="37">
        <v>1280</v>
      </c>
      <c r="C1283" s="39">
        <v>121.31540920413264</v>
      </c>
      <c r="D1283" s="39">
        <v>139.96869269174985</v>
      </c>
      <c r="E1283" s="39">
        <v>83.003402026013859</v>
      </c>
      <c r="F1283" s="39">
        <v>104.73915020959222</v>
      </c>
      <c r="G1283" s="39">
        <v>112.74097442121034</v>
      </c>
      <c r="H1283" s="39">
        <v>114.34445819572878</v>
      </c>
      <c r="I1283" s="39">
        <v>91.468005821905237</v>
      </c>
      <c r="J1283" s="39">
        <v>130.91941161186364</v>
      </c>
      <c r="K1283" s="39">
        <v>99.506117688404231</v>
      </c>
      <c r="L1283" s="40">
        <v>167.91646066353218</v>
      </c>
      <c r="M1283" s="40">
        <v>1165.9220825341331</v>
      </c>
    </row>
    <row r="1284" spans="2:13" x14ac:dyDescent="0.35">
      <c r="B1284" s="37">
        <v>1281</v>
      </c>
      <c r="C1284" s="39">
        <v>113.78995467794745</v>
      </c>
      <c r="D1284" s="39">
        <v>69.804128982969871</v>
      </c>
      <c r="E1284" s="39">
        <v>64.262485082514502</v>
      </c>
      <c r="F1284" s="39">
        <v>79.934683523368705</v>
      </c>
      <c r="G1284" s="39">
        <v>80.975341362474069</v>
      </c>
      <c r="H1284" s="39">
        <v>85.254867828746598</v>
      </c>
      <c r="I1284" s="39">
        <v>110.91879047640523</v>
      </c>
      <c r="J1284" s="39">
        <v>106.79168365332399</v>
      </c>
      <c r="K1284" s="39">
        <v>114.3312380500176</v>
      </c>
      <c r="L1284" s="40">
        <v>102.1522838970883</v>
      </c>
      <c r="M1284" s="40">
        <v>928.21545753485623</v>
      </c>
    </row>
    <row r="1285" spans="2:13" x14ac:dyDescent="0.35">
      <c r="B1285" s="37">
        <v>1282</v>
      </c>
      <c r="C1285" s="39">
        <v>90.177362268702808</v>
      </c>
      <c r="D1285" s="39">
        <v>111.99879827845039</v>
      </c>
      <c r="E1285" s="39">
        <v>113.78351827614722</v>
      </c>
      <c r="F1285" s="39">
        <v>86.319197603057916</v>
      </c>
      <c r="G1285" s="39">
        <v>110.37899500337755</v>
      </c>
      <c r="H1285" s="39">
        <v>89.262389326343069</v>
      </c>
      <c r="I1285" s="39">
        <v>97.470546569743505</v>
      </c>
      <c r="J1285" s="39">
        <v>99.228276540677854</v>
      </c>
      <c r="K1285" s="39">
        <v>143.9660366143797</v>
      </c>
      <c r="L1285" s="40">
        <v>111.70373008105312</v>
      </c>
      <c r="M1285" s="40">
        <v>1054.2888505619333</v>
      </c>
    </row>
    <row r="1286" spans="2:13" x14ac:dyDescent="0.35">
      <c r="B1286" s="37">
        <v>1283</v>
      </c>
      <c r="C1286" s="39">
        <v>125.90711894225389</v>
      </c>
      <c r="D1286" s="39">
        <v>102.28552784018343</v>
      </c>
      <c r="E1286" s="39">
        <v>95.075228373325004</v>
      </c>
      <c r="F1286" s="39">
        <v>102.05130083391983</v>
      </c>
      <c r="G1286" s="39">
        <v>104.03075581068939</v>
      </c>
      <c r="H1286" s="39">
        <v>104.24240340822317</v>
      </c>
      <c r="I1286" s="39">
        <v>145.15425188969138</v>
      </c>
      <c r="J1286" s="39">
        <v>79.510168096777377</v>
      </c>
      <c r="K1286" s="39">
        <v>101.6206848840845</v>
      </c>
      <c r="L1286" s="40">
        <v>134.51129055560483</v>
      </c>
      <c r="M1286" s="40">
        <v>1094.3887306347528</v>
      </c>
    </row>
    <row r="1287" spans="2:13" x14ac:dyDescent="0.35">
      <c r="B1287" s="37">
        <v>1284</v>
      </c>
      <c r="C1287" s="39">
        <v>122.33423059931924</v>
      </c>
      <c r="D1287" s="39">
        <v>95.431642036340762</v>
      </c>
      <c r="E1287" s="39">
        <v>70.205431573444912</v>
      </c>
      <c r="F1287" s="39">
        <v>88.007139217605882</v>
      </c>
      <c r="G1287" s="39">
        <v>101.84499092321597</v>
      </c>
      <c r="H1287" s="39">
        <v>103.67017719131027</v>
      </c>
      <c r="I1287" s="39">
        <v>84.71470478016073</v>
      </c>
      <c r="J1287" s="39">
        <v>110.60255449454648</v>
      </c>
      <c r="K1287" s="39">
        <v>106.40106463740022</v>
      </c>
      <c r="L1287" s="40">
        <v>109.75727585137365</v>
      </c>
      <c r="M1287" s="40">
        <v>992.96921130471787</v>
      </c>
    </row>
    <row r="1288" spans="2:13" x14ac:dyDescent="0.35">
      <c r="B1288" s="37">
        <v>1285</v>
      </c>
      <c r="C1288" s="39">
        <v>98.017504847432548</v>
      </c>
      <c r="D1288" s="39">
        <v>104.63945862974542</v>
      </c>
      <c r="E1288" s="39">
        <v>141.4757339850236</v>
      </c>
      <c r="F1288" s="39">
        <v>95.227579555385006</v>
      </c>
      <c r="G1288" s="39">
        <v>102.97742824688703</v>
      </c>
      <c r="H1288" s="39">
        <v>72.98471746137588</v>
      </c>
      <c r="I1288" s="39">
        <v>48.332279957721724</v>
      </c>
      <c r="J1288" s="39">
        <v>136.41432377865547</v>
      </c>
      <c r="K1288" s="39">
        <v>121.51383171477748</v>
      </c>
      <c r="L1288" s="40">
        <v>90.313361990230106</v>
      </c>
      <c r="M1288" s="40">
        <v>1011.8962201672342</v>
      </c>
    </row>
    <row r="1289" spans="2:13" x14ac:dyDescent="0.35">
      <c r="B1289" s="37">
        <v>1286</v>
      </c>
      <c r="C1289" s="39">
        <v>116.3766184402279</v>
      </c>
      <c r="D1289" s="39">
        <v>93.898046546827871</v>
      </c>
      <c r="E1289" s="39">
        <v>105.6933852139437</v>
      </c>
      <c r="F1289" s="39">
        <v>70.489789158669737</v>
      </c>
      <c r="G1289" s="39">
        <v>71.208414384544312</v>
      </c>
      <c r="H1289" s="39">
        <v>73.173294151993403</v>
      </c>
      <c r="I1289" s="39">
        <v>73.444340080281577</v>
      </c>
      <c r="J1289" s="39">
        <v>78.325572270290593</v>
      </c>
      <c r="K1289" s="39">
        <v>101.56122963183753</v>
      </c>
      <c r="L1289" s="40">
        <v>92.267487986770746</v>
      </c>
      <c r="M1289" s="40">
        <v>876.43817786538727</v>
      </c>
    </row>
    <row r="1290" spans="2:13" x14ac:dyDescent="0.35">
      <c r="B1290" s="37">
        <v>1287</v>
      </c>
      <c r="C1290" s="39">
        <v>78.674729851246965</v>
      </c>
      <c r="D1290" s="39">
        <v>77.249120230156095</v>
      </c>
      <c r="E1290" s="39">
        <v>92.587158706591723</v>
      </c>
      <c r="F1290" s="39">
        <v>100.40737556670211</v>
      </c>
      <c r="G1290" s="39">
        <v>96.28777481099408</v>
      </c>
      <c r="H1290" s="39">
        <v>80.98388514474145</v>
      </c>
      <c r="I1290" s="39">
        <v>57.619287490151748</v>
      </c>
      <c r="J1290" s="39">
        <v>92.546724271287644</v>
      </c>
      <c r="K1290" s="39">
        <v>97.879856058140945</v>
      </c>
      <c r="L1290" s="40">
        <v>102.84789527496675</v>
      </c>
      <c r="M1290" s="40">
        <v>877.08380740497955</v>
      </c>
    </row>
    <row r="1291" spans="2:13" x14ac:dyDescent="0.35">
      <c r="B1291" s="37">
        <v>1288</v>
      </c>
      <c r="C1291" s="39">
        <v>152.9332054959396</v>
      </c>
      <c r="D1291" s="39">
        <v>100.4938823115958</v>
      </c>
      <c r="E1291" s="39">
        <v>101.67558624994945</v>
      </c>
      <c r="F1291" s="39">
        <v>114.8126958968127</v>
      </c>
      <c r="G1291" s="39">
        <v>88.518120149409853</v>
      </c>
      <c r="H1291" s="39">
        <v>94.955901456908663</v>
      </c>
      <c r="I1291" s="39">
        <v>112.82085079603287</v>
      </c>
      <c r="J1291" s="39">
        <v>90.182814915917461</v>
      </c>
      <c r="K1291" s="39">
        <v>61.937413283230953</v>
      </c>
      <c r="L1291" s="40">
        <v>93.707055162287944</v>
      </c>
      <c r="M1291" s="40">
        <v>1012.0375257180852</v>
      </c>
    </row>
    <row r="1292" spans="2:13" x14ac:dyDescent="0.35">
      <c r="B1292" s="37">
        <v>1289</v>
      </c>
      <c r="C1292" s="39">
        <v>131.81091228893254</v>
      </c>
      <c r="D1292" s="39">
        <v>111.56337821972623</v>
      </c>
      <c r="E1292" s="39">
        <v>108.46939741155003</v>
      </c>
      <c r="F1292" s="39">
        <v>48.760296550350461</v>
      </c>
      <c r="G1292" s="39">
        <v>100.78083644838533</v>
      </c>
      <c r="H1292" s="39">
        <v>98.968448076839437</v>
      </c>
      <c r="I1292" s="39">
        <v>95.146696325066173</v>
      </c>
      <c r="J1292" s="39">
        <v>134.20364394589282</v>
      </c>
      <c r="K1292" s="39">
        <v>121.31540920413264</v>
      </c>
      <c r="L1292" s="40">
        <v>91.769434949086232</v>
      </c>
      <c r="M1292" s="40">
        <v>1042.788453419962</v>
      </c>
    </row>
    <row r="1293" spans="2:13" x14ac:dyDescent="0.35">
      <c r="B1293" s="37">
        <v>1290</v>
      </c>
      <c r="C1293" s="39">
        <v>105.01065975415794</v>
      </c>
      <c r="D1293" s="39">
        <v>100.21163672181818</v>
      </c>
      <c r="E1293" s="39">
        <v>99.419596668781793</v>
      </c>
      <c r="F1293" s="39">
        <v>78.275039981647339</v>
      </c>
      <c r="G1293" s="39">
        <v>124.94322348332066</v>
      </c>
      <c r="H1293" s="39">
        <v>77.833423978387515</v>
      </c>
      <c r="I1293" s="39">
        <v>89.064158033214042</v>
      </c>
      <c r="J1293" s="39">
        <v>92.303150389827394</v>
      </c>
      <c r="K1293" s="39">
        <v>102.63548505578758</v>
      </c>
      <c r="L1293" s="40">
        <v>121.29570610424788</v>
      </c>
      <c r="M1293" s="40">
        <v>990.99208017119031</v>
      </c>
    </row>
    <row r="1294" spans="2:13" x14ac:dyDescent="0.35">
      <c r="B1294" s="37">
        <v>1291</v>
      </c>
      <c r="C1294" s="39">
        <v>104.35085746050355</v>
      </c>
      <c r="D1294" s="39">
        <v>69.351849591024532</v>
      </c>
      <c r="E1294" s="39">
        <v>116.62804020327647</v>
      </c>
      <c r="F1294" s="39">
        <v>128.87512751666858</v>
      </c>
      <c r="G1294" s="39">
        <v>120.21169940623673</v>
      </c>
      <c r="H1294" s="39">
        <v>100.12515915569287</v>
      </c>
      <c r="I1294" s="39">
        <v>89.279309789487499</v>
      </c>
      <c r="J1294" s="39">
        <v>110.79409234366553</v>
      </c>
      <c r="K1294" s="39">
        <v>108.83103994270206</v>
      </c>
      <c r="L1294" s="40">
        <v>117.14922306876637</v>
      </c>
      <c r="M1294" s="40">
        <v>1065.5963984780242</v>
      </c>
    </row>
    <row r="1295" spans="2:13" x14ac:dyDescent="0.35">
      <c r="B1295" s="37">
        <v>1292</v>
      </c>
      <c r="C1295" s="39">
        <v>172.20914083463717</v>
      </c>
      <c r="D1295" s="39">
        <v>109.98123070862647</v>
      </c>
      <c r="E1295" s="39">
        <v>97.193700966272999</v>
      </c>
      <c r="F1295" s="39">
        <v>94.466131482292113</v>
      </c>
      <c r="G1295" s="39">
        <v>55.513965745979824</v>
      </c>
      <c r="H1295" s="39">
        <v>113.24970574060906</v>
      </c>
      <c r="I1295" s="39">
        <v>114.60398782067327</v>
      </c>
      <c r="J1295" s="39">
        <v>88.732213353718024</v>
      </c>
      <c r="K1295" s="39">
        <v>79.016196578926682</v>
      </c>
      <c r="L1295" s="40">
        <v>112.85164878441824</v>
      </c>
      <c r="M1295" s="40">
        <v>1037.8179220161539</v>
      </c>
    </row>
    <row r="1296" spans="2:13" x14ac:dyDescent="0.35">
      <c r="B1296" s="37">
        <v>1293</v>
      </c>
      <c r="C1296" s="39">
        <v>76.964763633245866</v>
      </c>
      <c r="D1296" s="39">
        <v>136.50539913488163</v>
      </c>
      <c r="E1296" s="39">
        <v>94.984564582830885</v>
      </c>
      <c r="F1296" s="39">
        <v>176.99307053825714</v>
      </c>
      <c r="G1296" s="39">
        <v>99.78381167985431</v>
      </c>
      <c r="H1296" s="39">
        <v>97.045716478347387</v>
      </c>
      <c r="I1296" s="39">
        <v>105.5628314767264</v>
      </c>
      <c r="J1296" s="39">
        <v>80.142803864655988</v>
      </c>
      <c r="K1296" s="39">
        <v>103.24172354263544</v>
      </c>
      <c r="L1296" s="40">
        <v>78.664862630600851</v>
      </c>
      <c r="M1296" s="40">
        <v>1049.8895475620359</v>
      </c>
    </row>
    <row r="1297" spans="2:13" x14ac:dyDescent="0.35">
      <c r="B1297" s="37">
        <v>1294</v>
      </c>
      <c r="C1297" s="39">
        <v>102.06506642010558</v>
      </c>
      <c r="D1297" s="39">
        <v>81.94664840916252</v>
      </c>
      <c r="E1297" s="39">
        <v>101.4195360438718</v>
      </c>
      <c r="F1297" s="39">
        <v>110.74889713132781</v>
      </c>
      <c r="G1297" s="39">
        <v>81.898163575851996</v>
      </c>
      <c r="H1297" s="39">
        <v>97.788004795164994</v>
      </c>
      <c r="I1297" s="39">
        <v>95.422167060494516</v>
      </c>
      <c r="J1297" s="39">
        <v>83.696680086377398</v>
      </c>
      <c r="K1297" s="39">
        <v>93.455981428350427</v>
      </c>
      <c r="L1297" s="40">
        <v>116.65784753236673</v>
      </c>
      <c r="M1297" s="40">
        <v>965.09899248307374</v>
      </c>
    </row>
    <row r="1298" spans="2:13" x14ac:dyDescent="0.35">
      <c r="B1298" s="37">
        <v>1295</v>
      </c>
      <c r="C1298" s="39">
        <v>73.724023059305196</v>
      </c>
      <c r="D1298" s="39">
        <v>51.383314521862921</v>
      </c>
      <c r="E1298" s="39">
        <v>118.40389437065548</v>
      </c>
      <c r="F1298" s="39">
        <v>98.571325868081786</v>
      </c>
      <c r="G1298" s="39">
        <v>119.85719613534401</v>
      </c>
      <c r="H1298" s="39">
        <v>119.74073660909208</v>
      </c>
      <c r="I1298" s="39">
        <v>124.21894739329173</v>
      </c>
      <c r="J1298" s="39">
        <v>96.572290157834644</v>
      </c>
      <c r="K1298" s="39">
        <v>104.75340642824577</v>
      </c>
      <c r="L1298" s="40">
        <v>110.02514089651204</v>
      </c>
      <c r="M1298" s="40">
        <v>1017.2502754402257</v>
      </c>
    </row>
    <row r="1299" spans="2:13" x14ac:dyDescent="0.35">
      <c r="B1299" s="37">
        <v>1296</v>
      </c>
      <c r="C1299" s="39">
        <v>124.18307644089974</v>
      </c>
      <c r="D1299" s="39">
        <v>127.61237539408653</v>
      </c>
      <c r="E1299" s="39">
        <v>95.298848483854101</v>
      </c>
      <c r="F1299" s="39">
        <v>142.53008136329703</v>
      </c>
      <c r="G1299" s="39">
        <v>99.20093681947948</v>
      </c>
      <c r="H1299" s="39">
        <v>84.603463618398294</v>
      </c>
      <c r="I1299" s="39">
        <v>92.435293953218363</v>
      </c>
      <c r="J1299" s="39">
        <v>102.66777796770457</v>
      </c>
      <c r="K1299" s="39">
        <v>116.75505974078995</v>
      </c>
      <c r="L1299" s="40">
        <v>94.653967253053537</v>
      </c>
      <c r="M1299" s="40">
        <v>1079.9408810347816</v>
      </c>
    </row>
    <row r="1300" spans="2:13" x14ac:dyDescent="0.35">
      <c r="B1300" s="37">
        <v>1297</v>
      </c>
      <c r="C1300" s="39">
        <v>96.962366668500493</v>
      </c>
      <c r="D1300" s="39">
        <v>101.54751224013795</v>
      </c>
      <c r="E1300" s="39">
        <v>120.78244723674293</v>
      </c>
      <c r="F1300" s="39">
        <v>84.561582576813137</v>
      </c>
      <c r="G1300" s="39">
        <v>103.04689938472946</v>
      </c>
      <c r="H1300" s="39">
        <v>91.126757288935778</v>
      </c>
      <c r="I1300" s="39">
        <v>102.85714144615827</v>
      </c>
      <c r="J1300" s="39">
        <v>123.28017463040347</v>
      </c>
      <c r="K1300" s="39">
        <v>100.46200987770548</v>
      </c>
      <c r="L1300" s="40">
        <v>100.90844591838908</v>
      </c>
      <c r="M1300" s="40">
        <v>1025.5353372685161</v>
      </c>
    </row>
    <row r="1301" spans="2:13" x14ac:dyDescent="0.35">
      <c r="B1301" s="37">
        <v>1298</v>
      </c>
      <c r="C1301" s="39">
        <v>100.86286496822238</v>
      </c>
      <c r="D1301" s="39">
        <v>111.85670863598126</v>
      </c>
      <c r="E1301" s="39">
        <v>100.60772912590969</v>
      </c>
      <c r="F1301" s="39">
        <v>103.60481843943957</v>
      </c>
      <c r="G1301" s="39">
        <v>115.31998949390317</v>
      </c>
      <c r="H1301" s="39">
        <v>104.73915020959222</v>
      </c>
      <c r="I1301" s="39">
        <v>110.04162531075524</v>
      </c>
      <c r="J1301" s="39">
        <v>117.92472105965579</v>
      </c>
      <c r="K1301" s="39">
        <v>92.103989946931307</v>
      </c>
      <c r="L1301" s="40">
        <v>112.02850825398397</v>
      </c>
      <c r="M1301" s="40">
        <v>1069.0901054443746</v>
      </c>
    </row>
    <row r="1302" spans="2:13" x14ac:dyDescent="0.35">
      <c r="B1302" s="37">
        <v>1299</v>
      </c>
      <c r="C1302" s="39">
        <v>104.76291261703894</v>
      </c>
      <c r="D1302" s="39">
        <v>91.530602588449995</v>
      </c>
      <c r="E1302" s="39">
        <v>84.804621041617835</v>
      </c>
      <c r="F1302" s="39">
        <v>108.20471025481184</v>
      </c>
      <c r="G1302" s="39">
        <v>129.44006809454527</v>
      </c>
      <c r="H1302" s="39">
        <v>83.409150628824875</v>
      </c>
      <c r="I1302" s="39">
        <v>79.861658940582103</v>
      </c>
      <c r="J1302" s="39">
        <v>91.883044790406046</v>
      </c>
      <c r="K1302" s="39">
        <v>103.68419041613684</v>
      </c>
      <c r="L1302" s="40">
        <v>80.463286592017354</v>
      </c>
      <c r="M1302" s="40">
        <v>958.04424596443096</v>
      </c>
    </row>
    <row r="1303" spans="2:13" x14ac:dyDescent="0.35">
      <c r="B1303" s="37">
        <v>1300</v>
      </c>
      <c r="C1303" s="39">
        <v>91.295223233613157</v>
      </c>
      <c r="D1303" s="39">
        <v>120.95487953043741</v>
      </c>
      <c r="E1303" s="39">
        <v>94.204818955326033</v>
      </c>
      <c r="F1303" s="39">
        <v>103.8244769417032</v>
      </c>
      <c r="G1303" s="39">
        <v>99.091554081610951</v>
      </c>
      <c r="H1303" s="39">
        <v>95.308344111578066</v>
      </c>
      <c r="I1303" s="39">
        <v>102.61703671503945</v>
      </c>
      <c r="J1303" s="39">
        <v>96.730406515656043</v>
      </c>
      <c r="K1303" s="39">
        <v>113.54673987496857</v>
      </c>
      <c r="L1303" s="40">
        <v>78.173472912637152</v>
      </c>
      <c r="M1303" s="40">
        <v>995.74695287257009</v>
      </c>
    </row>
    <row r="1304" spans="2:13" x14ac:dyDescent="0.35">
      <c r="B1304" s="37">
        <v>1301</v>
      </c>
      <c r="C1304" s="39">
        <v>121.64418799167129</v>
      </c>
      <c r="D1304" s="39">
        <v>108.84158520078616</v>
      </c>
      <c r="E1304" s="39">
        <v>97.008681980349635</v>
      </c>
      <c r="F1304" s="39">
        <v>110.47377671892897</v>
      </c>
      <c r="G1304" s="39">
        <v>65.997345197251448</v>
      </c>
      <c r="H1304" s="39">
        <v>64.822414586016009</v>
      </c>
      <c r="I1304" s="39">
        <v>100.94491590745825</v>
      </c>
      <c r="J1304" s="39">
        <v>129.6161280478222</v>
      </c>
      <c r="K1304" s="39">
        <v>132.1725821233577</v>
      </c>
      <c r="L1304" s="40">
        <v>126.28982789370228</v>
      </c>
      <c r="M1304" s="40">
        <v>1057.8114456473438</v>
      </c>
    </row>
    <row r="1305" spans="2:13" x14ac:dyDescent="0.35">
      <c r="B1305" s="37">
        <v>1302</v>
      </c>
      <c r="C1305" s="39">
        <v>113.77065137924205</v>
      </c>
      <c r="D1305" s="39">
        <v>87.222195034769868</v>
      </c>
      <c r="E1305" s="39">
        <v>92.974078436478919</v>
      </c>
      <c r="F1305" s="39">
        <v>101.86789869179988</v>
      </c>
      <c r="G1305" s="39">
        <v>99.911251225445781</v>
      </c>
      <c r="H1305" s="39">
        <v>121.65426129258982</v>
      </c>
      <c r="I1305" s="39">
        <v>128.18907354395918</v>
      </c>
      <c r="J1305" s="39">
        <v>99.264726052002032</v>
      </c>
      <c r="K1305" s="39">
        <v>101.78544806601712</v>
      </c>
      <c r="L1305" s="40">
        <v>98.575894969442032</v>
      </c>
      <c r="M1305" s="40">
        <v>1045.2154786917467</v>
      </c>
    </row>
    <row r="1306" spans="2:13" x14ac:dyDescent="0.35">
      <c r="B1306" s="37">
        <v>1303</v>
      </c>
      <c r="C1306" s="39">
        <v>54.908079611884006</v>
      </c>
      <c r="D1306" s="39">
        <v>98.479919184891642</v>
      </c>
      <c r="E1306" s="39">
        <v>106.02871958652116</v>
      </c>
      <c r="F1306" s="39">
        <v>137.55439781242646</v>
      </c>
      <c r="G1306" s="39">
        <v>105.00110973064992</v>
      </c>
      <c r="H1306" s="39">
        <v>62.805311315090407</v>
      </c>
      <c r="I1306" s="39">
        <v>97.091987749648013</v>
      </c>
      <c r="J1306" s="39">
        <v>99.405933985542944</v>
      </c>
      <c r="K1306" s="39">
        <v>30.656012696922346</v>
      </c>
      <c r="L1306" s="40">
        <v>87.160675523628555</v>
      </c>
      <c r="M1306" s="40">
        <v>879.09214719720546</v>
      </c>
    </row>
    <row r="1307" spans="2:13" x14ac:dyDescent="0.35">
      <c r="B1307" s="37">
        <v>1304</v>
      </c>
      <c r="C1307" s="39">
        <v>114.3841701903348</v>
      </c>
      <c r="D1307" s="39">
        <v>107.92675295412813</v>
      </c>
      <c r="E1307" s="39">
        <v>86.618083429104516</v>
      </c>
      <c r="F1307" s="39">
        <v>94.195112322580925</v>
      </c>
      <c r="G1307" s="39">
        <v>84.058899277364517</v>
      </c>
      <c r="H1307" s="39">
        <v>123.56354154725614</v>
      </c>
      <c r="I1307" s="39">
        <v>107.13104666926581</v>
      </c>
      <c r="J1307" s="39">
        <v>91.836615244318466</v>
      </c>
      <c r="K1307" s="39">
        <v>107.01092748926243</v>
      </c>
      <c r="L1307" s="40">
        <v>66.195174785751931</v>
      </c>
      <c r="M1307" s="40">
        <v>982.92032390936788</v>
      </c>
    </row>
    <row r="1308" spans="2:13" x14ac:dyDescent="0.35">
      <c r="B1308" s="37">
        <v>1305</v>
      </c>
      <c r="C1308" s="39">
        <v>95.464792168821745</v>
      </c>
      <c r="D1308" s="39">
        <v>103.76832834892332</v>
      </c>
      <c r="E1308" s="39">
        <v>105.24039039936171</v>
      </c>
      <c r="F1308" s="39">
        <v>101.40126123641461</v>
      </c>
      <c r="G1308" s="39">
        <v>82.416324585097399</v>
      </c>
      <c r="H1308" s="39">
        <v>60.96565278487391</v>
      </c>
      <c r="I1308" s="39">
        <v>89.149301869376103</v>
      </c>
      <c r="J1308" s="39">
        <v>117.59939118976828</v>
      </c>
      <c r="K1308" s="39">
        <v>76.436458452743864</v>
      </c>
      <c r="L1308" s="40">
        <v>109.63783794818366</v>
      </c>
      <c r="M1308" s="40">
        <v>942.07973898356477</v>
      </c>
    </row>
    <row r="1309" spans="2:13" x14ac:dyDescent="0.35">
      <c r="B1309" s="37">
        <v>1306</v>
      </c>
      <c r="C1309" s="39">
        <v>103.30212073919158</v>
      </c>
      <c r="D1309" s="39">
        <v>106.56871640117629</v>
      </c>
      <c r="E1309" s="39">
        <v>85.261611620856343</v>
      </c>
      <c r="F1309" s="39">
        <v>57.569705256168973</v>
      </c>
      <c r="G1309" s="39">
        <v>92.236891073012856</v>
      </c>
      <c r="H1309" s="39">
        <v>85.87913116402764</v>
      </c>
      <c r="I1309" s="39">
        <v>98.690086202546496</v>
      </c>
      <c r="J1309" s="39">
        <v>77.506884154889974</v>
      </c>
      <c r="K1309" s="39">
        <v>104.06833062939002</v>
      </c>
      <c r="L1309" s="40">
        <v>94.932003486388368</v>
      </c>
      <c r="M1309" s="40">
        <v>906.01548072764842</v>
      </c>
    </row>
    <row r="1310" spans="2:13" x14ac:dyDescent="0.35">
      <c r="B1310" s="37">
        <v>1307</v>
      </c>
      <c r="C1310" s="39">
        <v>100.01137799128101</v>
      </c>
      <c r="D1310" s="39">
        <v>119.94735370351192</v>
      </c>
      <c r="E1310" s="39">
        <v>71.52119344807096</v>
      </c>
      <c r="F1310" s="39">
        <v>83.798813026269244</v>
      </c>
      <c r="G1310" s="39">
        <v>104.2471148077898</v>
      </c>
      <c r="H1310" s="39">
        <v>92.440366531041221</v>
      </c>
      <c r="I1310" s="39">
        <v>103.53485656770044</v>
      </c>
      <c r="J1310" s="39">
        <v>143.79764976942781</v>
      </c>
      <c r="K1310" s="39">
        <v>97.059600393569966</v>
      </c>
      <c r="L1310" s="40">
        <v>90.013284344684052</v>
      </c>
      <c r="M1310" s="40">
        <v>1006.3716105833465</v>
      </c>
    </row>
    <row r="1311" spans="2:13" x14ac:dyDescent="0.35">
      <c r="B1311" s="37">
        <v>1308</v>
      </c>
      <c r="C1311" s="39">
        <v>95.540492853388869</v>
      </c>
      <c r="D1311" s="39">
        <v>97.581071837934516</v>
      </c>
      <c r="E1311" s="39">
        <v>128.64251504266409</v>
      </c>
      <c r="F1311" s="39">
        <v>108.71527909890425</v>
      </c>
      <c r="G1311" s="39">
        <v>84.02299142340712</v>
      </c>
      <c r="H1311" s="39">
        <v>57.216738356409671</v>
      </c>
      <c r="I1311" s="39">
        <v>118.6277469206757</v>
      </c>
      <c r="J1311" s="39">
        <v>105.5242181085592</v>
      </c>
      <c r="K1311" s="39">
        <v>113.92557752833835</v>
      </c>
      <c r="L1311" s="40">
        <v>105.41337743266037</v>
      </c>
      <c r="M1311" s="40">
        <v>1015.2100086029423</v>
      </c>
    </row>
    <row r="1312" spans="2:13" x14ac:dyDescent="0.35">
      <c r="B1312" s="37">
        <v>1309</v>
      </c>
      <c r="C1312" s="39">
        <v>109.60535103520459</v>
      </c>
      <c r="D1312" s="39">
        <v>91.577469815946387</v>
      </c>
      <c r="E1312" s="39">
        <v>89.659934851019401</v>
      </c>
      <c r="F1312" s="39">
        <v>110.15177593603472</v>
      </c>
      <c r="G1312" s="39">
        <v>91.289972509767409</v>
      </c>
      <c r="H1312" s="39">
        <v>117.1799050221738</v>
      </c>
      <c r="I1312" s="39">
        <v>106.02871958652116</v>
      </c>
      <c r="J1312" s="39">
        <v>123.15719871289345</v>
      </c>
      <c r="K1312" s="39">
        <v>88.372395013880876</v>
      </c>
      <c r="L1312" s="40">
        <v>149.04390755696457</v>
      </c>
      <c r="M1312" s="40">
        <v>1076.0666300404064</v>
      </c>
    </row>
    <row r="1313" spans="2:13" x14ac:dyDescent="0.35">
      <c r="B1313" s="37">
        <v>1310</v>
      </c>
      <c r="C1313" s="39">
        <v>97.939522275598875</v>
      </c>
      <c r="D1313" s="39">
        <v>101.02243097867942</v>
      </c>
      <c r="E1313" s="39">
        <v>73.273774267066486</v>
      </c>
      <c r="F1313" s="39">
        <v>101.35101475116961</v>
      </c>
      <c r="G1313" s="39">
        <v>77.697346549970447</v>
      </c>
      <c r="H1313" s="39">
        <v>127.70424084865051</v>
      </c>
      <c r="I1313" s="39">
        <v>84.770087015203529</v>
      </c>
      <c r="J1313" s="39">
        <v>83.461091015498141</v>
      </c>
      <c r="K1313" s="39">
        <v>94.170836683366034</v>
      </c>
      <c r="L1313" s="40">
        <v>93.495466792602357</v>
      </c>
      <c r="M1313" s="40">
        <v>934.88581117780541</v>
      </c>
    </row>
    <row r="1314" spans="2:13" x14ac:dyDescent="0.35">
      <c r="B1314" s="37">
        <v>1311</v>
      </c>
      <c r="C1314" s="39">
        <v>77.096680273889987</v>
      </c>
      <c r="D1314" s="39">
        <v>94.321138753372892</v>
      </c>
      <c r="E1314" s="39">
        <v>112.72871102399394</v>
      </c>
      <c r="F1314" s="39">
        <v>103.80107612598859</v>
      </c>
      <c r="G1314" s="39">
        <v>98.338140892192783</v>
      </c>
      <c r="H1314" s="39">
        <v>91.015697041807584</v>
      </c>
      <c r="I1314" s="39">
        <v>84.301277774768565</v>
      </c>
      <c r="J1314" s="39">
        <v>118.27261944024833</v>
      </c>
      <c r="K1314" s="39">
        <v>113.8673458305753</v>
      </c>
      <c r="L1314" s="40">
        <v>101.1729707426251</v>
      </c>
      <c r="M1314" s="40">
        <v>994.9156578994631</v>
      </c>
    </row>
    <row r="1315" spans="2:13" x14ac:dyDescent="0.35">
      <c r="B1315" s="37">
        <v>1312</v>
      </c>
      <c r="C1315" s="39">
        <v>103.00984116645391</v>
      </c>
      <c r="D1315" s="39">
        <v>132.83687740691542</v>
      </c>
      <c r="E1315" s="39">
        <v>118.3135344224322</v>
      </c>
      <c r="F1315" s="39">
        <v>130.82188185410988</v>
      </c>
      <c r="G1315" s="39">
        <v>105.39893862925611</v>
      </c>
      <c r="H1315" s="39">
        <v>106.09706736848706</v>
      </c>
      <c r="I1315" s="39">
        <v>110.45702590386591</v>
      </c>
      <c r="J1315" s="39">
        <v>93.495466792602357</v>
      </c>
      <c r="K1315" s="39">
        <v>97.096613555418855</v>
      </c>
      <c r="L1315" s="40">
        <v>85.54282233851734</v>
      </c>
      <c r="M1315" s="40">
        <v>1083.0700694380589</v>
      </c>
    </row>
    <row r="1316" spans="2:13" x14ac:dyDescent="0.35">
      <c r="B1316" s="37">
        <v>1313</v>
      </c>
      <c r="C1316" s="39">
        <v>99.241945561266661</v>
      </c>
      <c r="D1316" s="39">
        <v>87.941744151824494</v>
      </c>
      <c r="E1316" s="39">
        <v>93.731589085700648</v>
      </c>
      <c r="F1316" s="39">
        <v>93.168545905614039</v>
      </c>
      <c r="G1316" s="39">
        <v>117.63086506907077</v>
      </c>
      <c r="H1316" s="39">
        <v>136.44460761127493</v>
      </c>
      <c r="I1316" s="39">
        <v>104.78668526688861</v>
      </c>
      <c r="J1316" s="39">
        <v>118.42862146180296</v>
      </c>
      <c r="K1316" s="39">
        <v>128.6589965640384</v>
      </c>
      <c r="L1316" s="40">
        <v>139.92828642277561</v>
      </c>
      <c r="M1316" s="40">
        <v>1119.9618871002572</v>
      </c>
    </row>
    <row r="1317" spans="2:13" x14ac:dyDescent="0.35">
      <c r="B1317" s="37">
        <v>1314</v>
      </c>
      <c r="C1317" s="39">
        <v>91.949995492266083</v>
      </c>
      <c r="D1317" s="39">
        <v>102.9450273357826</v>
      </c>
      <c r="E1317" s="39">
        <v>108.74155044208538</v>
      </c>
      <c r="F1317" s="39">
        <v>82.658141243277697</v>
      </c>
      <c r="G1317" s="39">
        <v>111.98099027832536</v>
      </c>
      <c r="H1317" s="39">
        <v>93.702146666728183</v>
      </c>
      <c r="I1317" s="39">
        <v>122.08343939567415</v>
      </c>
      <c r="J1317" s="39">
        <v>97.521218427097622</v>
      </c>
      <c r="K1317" s="39">
        <v>100.36185058778922</v>
      </c>
      <c r="L1317" s="40">
        <v>86.750294259390969</v>
      </c>
      <c r="M1317" s="40">
        <v>998.69465412841748</v>
      </c>
    </row>
    <row r="1318" spans="2:13" x14ac:dyDescent="0.35">
      <c r="B1318" s="37">
        <v>1315</v>
      </c>
      <c r="C1318" s="39">
        <v>129.81254609436823</v>
      </c>
      <c r="D1318" s="39">
        <v>103.94629161542484</v>
      </c>
      <c r="E1318" s="39">
        <v>111.69786575539852</v>
      </c>
      <c r="F1318" s="39">
        <v>81.849541685075692</v>
      </c>
      <c r="G1318" s="39">
        <v>105.59181211865092</v>
      </c>
      <c r="H1318" s="39">
        <v>90.973281319804968</v>
      </c>
      <c r="I1318" s="39">
        <v>112.96907229065154</v>
      </c>
      <c r="J1318" s="39">
        <v>75.994957156780359</v>
      </c>
      <c r="K1318" s="39">
        <v>118.11802844193258</v>
      </c>
      <c r="L1318" s="40">
        <v>96.711821146099922</v>
      </c>
      <c r="M1318" s="40">
        <v>1027.6652176241876</v>
      </c>
    </row>
    <row r="1319" spans="2:13" x14ac:dyDescent="0.35">
      <c r="B1319" s="37">
        <v>1316</v>
      </c>
      <c r="C1319" s="39">
        <v>77.464229945619664</v>
      </c>
      <c r="D1319" s="39">
        <v>125.14613433941217</v>
      </c>
      <c r="E1319" s="39">
        <v>73.230801118163029</v>
      </c>
      <c r="F1319" s="39">
        <v>105.17806982811605</v>
      </c>
      <c r="G1319" s="39">
        <v>118.61106331807389</v>
      </c>
      <c r="H1319" s="39">
        <v>97.059600393569966</v>
      </c>
      <c r="I1319" s="39">
        <v>83.07166208963811</v>
      </c>
      <c r="J1319" s="39">
        <v>109.35749768269993</v>
      </c>
      <c r="K1319" s="39">
        <v>88.483225655384231</v>
      </c>
      <c r="L1319" s="40">
        <v>100.96771210252513</v>
      </c>
      <c r="M1319" s="40">
        <v>978.56999647320208</v>
      </c>
    </row>
    <row r="1320" spans="2:13" x14ac:dyDescent="0.35">
      <c r="B1320" s="37">
        <v>1317</v>
      </c>
      <c r="C1320" s="39">
        <v>117.693983102909</v>
      </c>
      <c r="D1320" s="39">
        <v>124.04047507064361</v>
      </c>
      <c r="E1320" s="39">
        <v>120.94525009085955</v>
      </c>
      <c r="F1320" s="39">
        <v>119.12752799914163</v>
      </c>
      <c r="G1320" s="39">
        <v>82.588277226127644</v>
      </c>
      <c r="H1320" s="39">
        <v>80.889661208198277</v>
      </c>
      <c r="I1320" s="39">
        <v>75.244414345929712</v>
      </c>
      <c r="J1320" s="39">
        <v>78.89996311892871</v>
      </c>
      <c r="K1320" s="39">
        <v>123.1794820037132</v>
      </c>
      <c r="L1320" s="40">
        <v>126.97153440653508</v>
      </c>
      <c r="M1320" s="40">
        <v>1049.5805685729865</v>
      </c>
    </row>
    <row r="1321" spans="2:13" x14ac:dyDescent="0.35">
      <c r="B1321" s="37">
        <v>1318</v>
      </c>
      <c r="C1321" s="39">
        <v>100.40282292809577</v>
      </c>
      <c r="D1321" s="39">
        <v>101.32817981816385</v>
      </c>
      <c r="E1321" s="39">
        <v>102.91726457942559</v>
      </c>
      <c r="F1321" s="39">
        <v>103.20457862603594</v>
      </c>
      <c r="G1321" s="39">
        <v>90.095444481310409</v>
      </c>
      <c r="H1321" s="39">
        <v>72.644588579077563</v>
      </c>
      <c r="I1321" s="39">
        <v>69.523294857545466</v>
      </c>
      <c r="J1321" s="39">
        <v>82.789360138823582</v>
      </c>
      <c r="K1321" s="39">
        <v>102.90338644458117</v>
      </c>
      <c r="L1321" s="40">
        <v>131.35747518671945</v>
      </c>
      <c r="M1321" s="40">
        <v>957.16639563977878</v>
      </c>
    </row>
    <row r="1322" spans="2:13" x14ac:dyDescent="0.35">
      <c r="B1322" s="37">
        <v>1319</v>
      </c>
      <c r="C1322" s="39">
        <v>92.607358964887595</v>
      </c>
      <c r="D1322" s="39">
        <v>73.373526996974007</v>
      </c>
      <c r="E1322" s="39">
        <v>97.774220979047016</v>
      </c>
      <c r="F1322" s="39">
        <v>100.98139074842861</v>
      </c>
      <c r="G1322" s="39">
        <v>104.61574854440271</v>
      </c>
      <c r="H1322" s="39">
        <v>101.44238212777098</v>
      </c>
      <c r="I1322" s="39">
        <v>95.008438559369381</v>
      </c>
      <c r="J1322" s="39">
        <v>67.477433797892772</v>
      </c>
      <c r="K1322" s="39">
        <v>139.14727513611692</v>
      </c>
      <c r="L1322" s="40">
        <v>128.15726299667878</v>
      </c>
      <c r="M1322" s="40">
        <v>1000.5850388515689</v>
      </c>
    </row>
    <row r="1323" spans="2:13" x14ac:dyDescent="0.35">
      <c r="B1323" s="37">
        <v>1320</v>
      </c>
      <c r="C1323" s="39">
        <v>112.27957426608337</v>
      </c>
      <c r="D1323" s="39">
        <v>99.979519611871197</v>
      </c>
      <c r="E1323" s="39">
        <v>82.416324585097399</v>
      </c>
      <c r="F1323" s="39">
        <v>119.9383152820029</v>
      </c>
      <c r="G1323" s="39">
        <v>126.31757132592041</v>
      </c>
      <c r="H1323" s="39">
        <v>125.83986910328538</v>
      </c>
      <c r="I1323" s="39">
        <v>82.163161095468482</v>
      </c>
      <c r="J1323" s="39">
        <v>106.32731632952422</v>
      </c>
      <c r="K1323" s="39">
        <v>95.075228373325004</v>
      </c>
      <c r="L1323" s="40">
        <v>113.83506480056795</v>
      </c>
      <c r="M1323" s="40">
        <v>1064.1719447731464</v>
      </c>
    </row>
    <row r="1324" spans="2:13" x14ac:dyDescent="0.35">
      <c r="B1324" s="37">
        <v>1321</v>
      </c>
      <c r="C1324" s="39">
        <v>76.135828265464866</v>
      </c>
      <c r="D1324" s="39">
        <v>110.30119188829529</v>
      </c>
      <c r="E1324" s="39">
        <v>107.48363139731708</v>
      </c>
      <c r="F1324" s="39">
        <v>70.990106576762273</v>
      </c>
      <c r="G1324" s="39">
        <v>107.61547182881259</v>
      </c>
      <c r="H1324" s="39">
        <v>105.13975668316613</v>
      </c>
      <c r="I1324" s="39">
        <v>85.885670633264922</v>
      </c>
      <c r="J1324" s="39">
        <v>117.3418587567223</v>
      </c>
      <c r="K1324" s="39">
        <v>106.62310476869696</v>
      </c>
      <c r="L1324" s="40">
        <v>43.705655483288943</v>
      </c>
      <c r="M1324" s="40">
        <v>931.22227628179144</v>
      </c>
    </row>
    <row r="1325" spans="2:13" x14ac:dyDescent="0.35">
      <c r="B1325" s="37">
        <v>1322</v>
      </c>
      <c r="C1325" s="39">
        <v>82.965367452803378</v>
      </c>
      <c r="D1325" s="39">
        <v>85.754484914194123</v>
      </c>
      <c r="E1325" s="39">
        <v>110.96997924611605</v>
      </c>
      <c r="F1325" s="39">
        <v>89.903354921262505</v>
      </c>
      <c r="G1325" s="39">
        <v>83.520271707210071</v>
      </c>
      <c r="H1325" s="39">
        <v>71.291436613527182</v>
      </c>
      <c r="I1325" s="39">
        <v>96.795421373964089</v>
      </c>
      <c r="J1325" s="39">
        <v>82.099291006647022</v>
      </c>
      <c r="K1325" s="39">
        <v>88.290404162379815</v>
      </c>
      <c r="L1325" s="40">
        <v>91.980850675493471</v>
      </c>
      <c r="M1325" s="40">
        <v>883.57086207359771</v>
      </c>
    </row>
    <row r="1326" spans="2:13" x14ac:dyDescent="0.35">
      <c r="B1326" s="37">
        <v>1323</v>
      </c>
      <c r="C1326" s="39">
        <v>91.556648396703295</v>
      </c>
      <c r="D1326" s="39">
        <v>95.308344111578066</v>
      </c>
      <c r="E1326" s="39">
        <v>107.55456161583528</v>
      </c>
      <c r="F1326" s="39">
        <v>63.217267890241871</v>
      </c>
      <c r="G1326" s="39">
        <v>83.645401667470338</v>
      </c>
      <c r="H1326" s="39">
        <v>83.094358060246208</v>
      </c>
      <c r="I1326" s="39">
        <v>88.961608138439104</v>
      </c>
      <c r="J1326" s="39">
        <v>81.043569225172121</v>
      </c>
      <c r="K1326" s="39">
        <v>96.34850281844065</v>
      </c>
      <c r="L1326" s="40">
        <v>102.30391837473341</v>
      </c>
      <c r="M1326" s="40">
        <v>893.03418029886041</v>
      </c>
    </row>
    <row r="1327" spans="2:13" x14ac:dyDescent="0.35">
      <c r="B1327" s="37">
        <v>1324</v>
      </c>
      <c r="C1327" s="39">
        <v>85.416094817047039</v>
      </c>
      <c r="D1327" s="39">
        <v>49.571808597737714</v>
      </c>
      <c r="E1327" s="39">
        <v>96.502429260225327</v>
      </c>
      <c r="F1327" s="39">
        <v>116.02018881163781</v>
      </c>
      <c r="G1327" s="39">
        <v>104.86282725820132</v>
      </c>
      <c r="H1327" s="39">
        <v>143.04193622312317</v>
      </c>
      <c r="I1327" s="39">
        <v>85.268353135000723</v>
      </c>
      <c r="J1327" s="39">
        <v>103.53485656770044</v>
      </c>
      <c r="K1327" s="39">
        <v>78.26491352018833</v>
      </c>
      <c r="L1327" s="40">
        <v>79.98923519588331</v>
      </c>
      <c r="M1327" s="40">
        <v>942.47264338674529</v>
      </c>
    </row>
    <row r="1328" spans="2:13" x14ac:dyDescent="0.35">
      <c r="B1328" s="37">
        <v>1325</v>
      </c>
      <c r="C1328" s="39">
        <v>91.63465933887349</v>
      </c>
      <c r="D1328" s="39">
        <v>91.142590125582274</v>
      </c>
      <c r="E1328" s="39">
        <v>93.292695238285816</v>
      </c>
      <c r="F1328" s="39">
        <v>83.010999283791236</v>
      </c>
      <c r="G1328" s="39">
        <v>98.84984458262268</v>
      </c>
      <c r="H1328" s="39">
        <v>83.60133513933549</v>
      </c>
      <c r="I1328" s="39">
        <v>127.08850772213954</v>
      </c>
      <c r="J1328" s="39">
        <v>112.46664899519749</v>
      </c>
      <c r="K1328" s="39">
        <v>118.86307067721582</v>
      </c>
      <c r="L1328" s="40">
        <v>116.24488941076051</v>
      </c>
      <c r="M1328" s="40">
        <v>1016.1952405138043</v>
      </c>
    </row>
    <row r="1329" spans="2:13" x14ac:dyDescent="0.35">
      <c r="B1329" s="37">
        <v>1326</v>
      </c>
      <c r="C1329" s="39">
        <v>78.704293895752116</v>
      </c>
      <c r="D1329" s="39">
        <v>105.07277742610732</v>
      </c>
      <c r="E1329" s="39">
        <v>133.92810409817884</v>
      </c>
      <c r="F1329" s="39">
        <v>83.44626594071589</v>
      </c>
      <c r="G1329" s="39">
        <v>100.80817692946036</v>
      </c>
      <c r="H1329" s="39">
        <v>89.012934903466586</v>
      </c>
      <c r="I1329" s="39">
        <v>110.94152833376093</v>
      </c>
      <c r="J1329" s="39">
        <v>102.65393684606364</v>
      </c>
      <c r="K1329" s="39">
        <v>99.888494802319244</v>
      </c>
      <c r="L1329" s="40">
        <v>147.72832613312991</v>
      </c>
      <c r="M1329" s="40">
        <v>1052.1848393089547</v>
      </c>
    </row>
    <row r="1330" spans="2:13" x14ac:dyDescent="0.35">
      <c r="B1330" s="37">
        <v>1327</v>
      </c>
      <c r="C1330" s="39">
        <v>51.299109525389859</v>
      </c>
      <c r="D1330" s="39">
        <v>83.184857663137151</v>
      </c>
      <c r="E1330" s="39">
        <v>122.13534638892803</v>
      </c>
      <c r="F1330" s="39">
        <v>125.08241281535616</v>
      </c>
      <c r="G1330" s="39">
        <v>94.209671497451225</v>
      </c>
      <c r="H1330" s="39">
        <v>97.322993526741556</v>
      </c>
      <c r="I1330" s="39">
        <v>97.447505676275881</v>
      </c>
      <c r="J1330" s="39">
        <v>106.16552276514984</v>
      </c>
      <c r="K1330" s="39">
        <v>117.09565616228794</v>
      </c>
      <c r="L1330" s="40">
        <v>68.703140746214743</v>
      </c>
      <c r="M1330" s="40">
        <v>962.64621676693241</v>
      </c>
    </row>
    <row r="1331" spans="2:13" x14ac:dyDescent="0.35">
      <c r="B1331" s="37">
        <v>1328</v>
      </c>
      <c r="C1331" s="39">
        <v>84.42131693071434</v>
      </c>
      <c r="D1331" s="39">
        <v>64.233815062436264</v>
      </c>
      <c r="E1331" s="39">
        <v>104.81522604912261</v>
      </c>
      <c r="F1331" s="39">
        <v>94.485430352102071</v>
      </c>
      <c r="G1331" s="39">
        <v>90.642502317300099</v>
      </c>
      <c r="H1331" s="39">
        <v>103.20457862603594</v>
      </c>
      <c r="I1331" s="39">
        <v>114.07513597920253</v>
      </c>
      <c r="J1331" s="39">
        <v>108.94194652750761</v>
      </c>
      <c r="K1331" s="39">
        <v>87.917918874572905</v>
      </c>
      <c r="L1331" s="40">
        <v>109.7736020599245</v>
      </c>
      <c r="M1331" s="40">
        <v>962.51147277891903</v>
      </c>
    </row>
    <row r="1332" spans="2:13" x14ac:dyDescent="0.35">
      <c r="B1332" s="37">
        <v>1329</v>
      </c>
      <c r="C1332" s="39">
        <v>67.433003902162966</v>
      </c>
      <c r="D1332" s="39">
        <v>108.95253009947659</v>
      </c>
      <c r="E1332" s="39">
        <v>63.943407599033364</v>
      </c>
      <c r="F1332" s="39">
        <v>120.10178728436826</v>
      </c>
      <c r="G1332" s="39">
        <v>80.76030528317068</v>
      </c>
      <c r="H1332" s="39">
        <v>80.673502140241411</v>
      </c>
      <c r="I1332" s="39">
        <v>113.9904706840376</v>
      </c>
      <c r="J1332" s="39">
        <v>90.122777179974179</v>
      </c>
      <c r="K1332" s="39">
        <v>93.068941666832927</v>
      </c>
      <c r="L1332" s="40">
        <v>139.37633512601971</v>
      </c>
      <c r="M1332" s="40">
        <v>958.42306096531775</v>
      </c>
    </row>
    <row r="1333" spans="2:13" x14ac:dyDescent="0.35">
      <c r="B1333" s="37">
        <v>1330</v>
      </c>
      <c r="C1333" s="39">
        <v>79.751495064832895</v>
      </c>
      <c r="D1333" s="39">
        <v>96.544353565673617</v>
      </c>
      <c r="E1333" s="39">
        <v>93.878496706726239</v>
      </c>
      <c r="F1333" s="39">
        <v>70.006312926862364</v>
      </c>
      <c r="G1333" s="39">
        <v>155.66184958054617</v>
      </c>
      <c r="H1333" s="39">
        <v>122.93618931566357</v>
      </c>
      <c r="I1333" s="39">
        <v>111.44703512282392</v>
      </c>
      <c r="J1333" s="39">
        <v>87.478751162414937</v>
      </c>
      <c r="K1333" s="39">
        <v>93.20334724944297</v>
      </c>
      <c r="L1333" s="40">
        <v>119.11893116900116</v>
      </c>
      <c r="M1333" s="40">
        <v>1030.0267618639878</v>
      </c>
    </row>
    <row r="1334" spans="2:13" x14ac:dyDescent="0.35">
      <c r="B1334" s="37">
        <v>1331</v>
      </c>
      <c r="C1334" s="39">
        <v>68.2518679165739</v>
      </c>
      <c r="D1334" s="39">
        <v>114.3312380500176</v>
      </c>
      <c r="E1334" s="39">
        <v>85.589312008380972</v>
      </c>
      <c r="F1334" s="39">
        <v>116.25947977967968</v>
      </c>
      <c r="G1334" s="39">
        <v>98.177913114774285</v>
      </c>
      <c r="H1334" s="39">
        <v>96.020874113292351</v>
      </c>
      <c r="I1334" s="39">
        <v>75.466376365847978</v>
      </c>
      <c r="J1334" s="39">
        <v>111.30237850355732</v>
      </c>
      <c r="K1334" s="39">
        <v>116.26677927033198</v>
      </c>
      <c r="L1334" s="40">
        <v>84.194728518449494</v>
      </c>
      <c r="M1334" s="40">
        <v>965.86094764090558</v>
      </c>
    </row>
    <row r="1335" spans="2:13" x14ac:dyDescent="0.35">
      <c r="B1335" s="37">
        <v>1332</v>
      </c>
      <c r="C1335" s="39">
        <v>104.83426152812115</v>
      </c>
      <c r="D1335" s="39">
        <v>94.702014296393884</v>
      </c>
      <c r="E1335" s="39">
        <v>53.594241852683055</v>
      </c>
      <c r="F1335" s="39">
        <v>125.57405119901658</v>
      </c>
      <c r="G1335" s="39">
        <v>87.265158116226459</v>
      </c>
      <c r="H1335" s="39">
        <v>79.425771348978557</v>
      </c>
      <c r="I1335" s="39">
        <v>78.733801716824658</v>
      </c>
      <c r="J1335" s="39">
        <v>87.344729008664757</v>
      </c>
      <c r="K1335" s="39">
        <v>98.854407368978571</v>
      </c>
      <c r="L1335" s="40">
        <v>116.04903097415117</v>
      </c>
      <c r="M1335" s="40">
        <v>926.377467410039</v>
      </c>
    </row>
    <row r="1336" spans="2:13" x14ac:dyDescent="0.35">
      <c r="B1336" s="37">
        <v>1333</v>
      </c>
      <c r="C1336" s="39">
        <v>146.75845882036964</v>
      </c>
      <c r="D1336" s="39">
        <v>152.11210267548472</v>
      </c>
      <c r="E1336" s="39">
        <v>95.983329129478633</v>
      </c>
      <c r="F1336" s="39">
        <v>61.622031235947333</v>
      </c>
      <c r="G1336" s="39">
        <v>63.217267890241871</v>
      </c>
      <c r="H1336" s="39">
        <v>74.092881057746112</v>
      </c>
      <c r="I1336" s="39">
        <v>75.697005720203819</v>
      </c>
      <c r="J1336" s="39">
        <v>104.59204834156098</v>
      </c>
      <c r="K1336" s="39">
        <v>90.787004847368479</v>
      </c>
      <c r="L1336" s="40">
        <v>109.42195060132647</v>
      </c>
      <c r="M1336" s="40">
        <v>974.28408031972799</v>
      </c>
    </row>
    <row r="1337" spans="2:13" x14ac:dyDescent="0.35">
      <c r="B1337" s="37">
        <v>1334</v>
      </c>
      <c r="C1337" s="39">
        <v>93.667771162079546</v>
      </c>
      <c r="D1337" s="39">
        <v>103.95098122657409</v>
      </c>
      <c r="E1337" s="39">
        <v>100.86742274580162</v>
      </c>
      <c r="F1337" s="39">
        <v>88.662981246988011</v>
      </c>
      <c r="G1337" s="39">
        <v>83.835153417319361</v>
      </c>
      <c r="H1337" s="39">
        <v>130.32617687851172</v>
      </c>
      <c r="I1337" s="39">
        <v>112.28558523780505</v>
      </c>
      <c r="J1337" s="39">
        <v>101.61611062911651</v>
      </c>
      <c r="K1337" s="39">
        <v>114.13395399699507</v>
      </c>
      <c r="L1337" s="40">
        <v>117.0727479384792</v>
      </c>
      <c r="M1337" s="40">
        <v>1046.4188844796702</v>
      </c>
    </row>
    <row r="1338" spans="2:13" x14ac:dyDescent="0.35">
      <c r="B1338" s="37">
        <v>1335</v>
      </c>
      <c r="C1338" s="39">
        <v>99.597177071904255</v>
      </c>
      <c r="D1338" s="39">
        <v>101.3236131536265</v>
      </c>
      <c r="E1338" s="39">
        <v>117.09565616228794</v>
      </c>
      <c r="F1338" s="39">
        <v>95.060923339466868</v>
      </c>
      <c r="G1338" s="39">
        <v>77.843841002909372</v>
      </c>
      <c r="H1338" s="39">
        <v>104.78668526688861</v>
      </c>
      <c r="I1338" s="39">
        <v>113.91262311318698</v>
      </c>
      <c r="J1338" s="39">
        <v>46.696285285897247</v>
      </c>
      <c r="K1338" s="39">
        <v>100.42558645085019</v>
      </c>
      <c r="L1338" s="40">
        <v>44.026233687172152</v>
      </c>
      <c r="M1338" s="40">
        <v>900.76862453419017</v>
      </c>
    </row>
    <row r="1339" spans="2:13" x14ac:dyDescent="0.35">
      <c r="B1339" s="37">
        <v>1336</v>
      </c>
      <c r="C1339" s="39">
        <v>124.60722957936886</v>
      </c>
      <c r="D1339" s="39">
        <v>111.267786646282</v>
      </c>
      <c r="E1339" s="39">
        <v>64.877046429485517</v>
      </c>
      <c r="F1339" s="39">
        <v>102.64471051815789</v>
      </c>
      <c r="G1339" s="39">
        <v>102.09719200105273</v>
      </c>
      <c r="H1339" s="39">
        <v>89.296219210855497</v>
      </c>
      <c r="I1339" s="39">
        <v>113.50859092110856</v>
      </c>
      <c r="J1339" s="39">
        <v>113.78995467794745</v>
      </c>
      <c r="K1339" s="39">
        <v>79.035485107286959</v>
      </c>
      <c r="L1339" s="40">
        <v>82.139237350550289</v>
      </c>
      <c r="M1339" s="40">
        <v>983.26345244209574</v>
      </c>
    </row>
    <row r="1340" spans="2:13" x14ac:dyDescent="0.35">
      <c r="B1340" s="37">
        <v>1337</v>
      </c>
      <c r="C1340" s="39">
        <v>79.236595676745608</v>
      </c>
      <c r="D1340" s="39">
        <v>103.07006891956682</v>
      </c>
      <c r="E1340" s="39">
        <v>117.11859375330296</v>
      </c>
      <c r="F1340" s="39">
        <v>112.44847808053026</v>
      </c>
      <c r="G1340" s="39">
        <v>77.791684136407412</v>
      </c>
      <c r="H1340" s="39">
        <v>99.446920790096087</v>
      </c>
      <c r="I1340" s="39">
        <v>83.652735871358175</v>
      </c>
      <c r="J1340" s="39">
        <v>73.387718692086011</v>
      </c>
      <c r="K1340" s="39">
        <v>85.402708620695392</v>
      </c>
      <c r="L1340" s="40">
        <v>59.703093694773088</v>
      </c>
      <c r="M1340" s="40">
        <v>891.25859823556186</v>
      </c>
    </row>
    <row r="1341" spans="2:13" x14ac:dyDescent="0.35">
      <c r="B1341" s="37">
        <v>1338</v>
      </c>
      <c r="C1341" s="39">
        <v>102.17524624326046</v>
      </c>
      <c r="D1341" s="39">
        <v>121.38456795354249</v>
      </c>
      <c r="E1341" s="39">
        <v>98.64441793756346</v>
      </c>
      <c r="F1341" s="39">
        <v>158.82914479394577</v>
      </c>
      <c r="G1341" s="39">
        <v>115.41048662809756</v>
      </c>
      <c r="H1341" s="39">
        <v>81.288586534714199</v>
      </c>
      <c r="I1341" s="39">
        <v>117.90870931806434</v>
      </c>
      <c r="J1341" s="39">
        <v>97.737456147307711</v>
      </c>
      <c r="K1341" s="39">
        <v>88.036804278244105</v>
      </c>
      <c r="L1341" s="40">
        <v>90.626402449045472</v>
      </c>
      <c r="M1341" s="40">
        <v>1072.0418222837855</v>
      </c>
    </row>
    <row r="1342" spans="2:13" x14ac:dyDescent="0.35">
      <c r="B1342" s="37">
        <v>1339</v>
      </c>
      <c r="C1342" s="39">
        <v>115.01677901141554</v>
      </c>
      <c r="D1342" s="39">
        <v>58.615666237416228</v>
      </c>
      <c r="E1342" s="39">
        <v>118.32992791212634</v>
      </c>
      <c r="F1342" s="39">
        <v>91.949995492266083</v>
      </c>
      <c r="G1342" s="39">
        <v>137.82280151767202</v>
      </c>
      <c r="H1342" s="39">
        <v>122.76171684341078</v>
      </c>
      <c r="I1342" s="39">
        <v>105.67886124662714</v>
      </c>
      <c r="J1342" s="39">
        <v>67.117580921085803</v>
      </c>
      <c r="K1342" s="39">
        <v>110.45144465357578</v>
      </c>
      <c r="L1342" s="40">
        <v>122.323697544792</v>
      </c>
      <c r="M1342" s="40">
        <v>1050.0684713803878</v>
      </c>
    </row>
    <row r="1343" spans="2:13" x14ac:dyDescent="0.35">
      <c r="B1343" s="37">
        <v>1340</v>
      </c>
      <c r="C1343" s="39">
        <v>114.67779647885249</v>
      </c>
      <c r="D1343" s="39">
        <v>107.69684961017265</v>
      </c>
      <c r="E1343" s="39">
        <v>91.810792875766296</v>
      </c>
      <c r="F1343" s="39">
        <v>89.609871737109927</v>
      </c>
      <c r="G1343" s="39">
        <v>135.9105378534251</v>
      </c>
      <c r="H1343" s="39">
        <v>81.922423060874053</v>
      </c>
      <c r="I1343" s="39">
        <v>46.570102918751886</v>
      </c>
      <c r="J1343" s="39">
        <v>67.433003902162966</v>
      </c>
      <c r="K1343" s="39">
        <v>72.554448261544806</v>
      </c>
      <c r="L1343" s="40">
        <v>75.031570470678986</v>
      </c>
      <c r="M1343" s="40">
        <v>883.21739716933928</v>
      </c>
    </row>
    <row r="1344" spans="2:13" x14ac:dyDescent="0.35">
      <c r="B1344" s="37">
        <v>1341</v>
      </c>
      <c r="C1344" s="39">
        <v>145.0299158936929</v>
      </c>
      <c r="D1344" s="39">
        <v>84.742415620271274</v>
      </c>
      <c r="E1344" s="39">
        <v>104.75340642824577</v>
      </c>
      <c r="F1344" s="39">
        <v>135.82372456453115</v>
      </c>
      <c r="G1344" s="39">
        <v>93.907818167148776</v>
      </c>
      <c r="H1344" s="39">
        <v>112.81469630461542</v>
      </c>
      <c r="I1344" s="39">
        <v>100.7489420627348</v>
      </c>
      <c r="J1344" s="39">
        <v>90.983890831783242</v>
      </c>
      <c r="K1344" s="39">
        <v>132.58926920372031</v>
      </c>
      <c r="L1344" s="40">
        <v>72.614607999291977</v>
      </c>
      <c r="M1344" s="40">
        <v>1074.0086870760356</v>
      </c>
    </row>
    <row r="1345" spans="2:13" x14ac:dyDescent="0.35">
      <c r="B1345" s="37">
        <v>1342</v>
      </c>
      <c r="C1345" s="39">
        <v>88.483225655384231</v>
      </c>
      <c r="D1345" s="39">
        <v>122.03170914024948</v>
      </c>
      <c r="E1345" s="39">
        <v>111.33124200641527</v>
      </c>
      <c r="F1345" s="39">
        <v>95.701035941027669</v>
      </c>
      <c r="G1345" s="39">
        <v>75.368150908177213</v>
      </c>
      <c r="H1345" s="39">
        <v>96.767564287706151</v>
      </c>
      <c r="I1345" s="39">
        <v>106.45523004303431</v>
      </c>
      <c r="J1345" s="39">
        <v>102.26714028063404</v>
      </c>
      <c r="K1345" s="39">
        <v>121.11949351824772</v>
      </c>
      <c r="L1345" s="40">
        <v>119.69616593032065</v>
      </c>
      <c r="M1345" s="40">
        <v>1039.2209577111967</v>
      </c>
    </row>
    <row r="1346" spans="2:13" x14ac:dyDescent="0.35">
      <c r="B1346" s="37">
        <v>1343</v>
      </c>
      <c r="C1346" s="39">
        <v>99.779260064229106</v>
      </c>
      <c r="D1346" s="39">
        <v>44.641864673452012</v>
      </c>
      <c r="E1346" s="39">
        <v>123.39286725039373</v>
      </c>
      <c r="F1346" s="39">
        <v>84.407233775103094</v>
      </c>
      <c r="G1346" s="39">
        <v>103.11642702612448</v>
      </c>
      <c r="H1346" s="39">
        <v>85.60920360233014</v>
      </c>
      <c r="I1346" s="39">
        <v>94.015162136945563</v>
      </c>
      <c r="J1346" s="39">
        <v>113.16826317138361</v>
      </c>
      <c r="K1346" s="39">
        <v>86.981299068841395</v>
      </c>
      <c r="L1346" s="40">
        <v>128.75831475970739</v>
      </c>
      <c r="M1346" s="40">
        <v>963.8698955285106</v>
      </c>
    </row>
    <row r="1347" spans="2:13" x14ac:dyDescent="0.35">
      <c r="B1347" s="37">
        <v>1344</v>
      </c>
      <c r="C1347" s="39">
        <v>96.939199650979816</v>
      </c>
      <c r="D1347" s="39">
        <v>85.93791198867693</v>
      </c>
      <c r="E1347" s="39">
        <v>101.8037663090698</v>
      </c>
      <c r="F1347" s="39">
        <v>78.345738707410163</v>
      </c>
      <c r="G1347" s="39">
        <v>137.99359509357049</v>
      </c>
      <c r="H1347" s="39">
        <v>74.89213289964222</v>
      </c>
      <c r="I1347" s="39">
        <v>93.657944418242124</v>
      </c>
      <c r="J1347" s="39">
        <v>109.08513788142108</v>
      </c>
      <c r="K1347" s="39">
        <v>90.882949124021223</v>
      </c>
      <c r="L1347" s="40">
        <v>96.823268921833261</v>
      </c>
      <c r="M1347" s="40">
        <v>966.36164499486722</v>
      </c>
    </row>
    <row r="1348" spans="2:13" x14ac:dyDescent="0.35">
      <c r="B1348" s="37">
        <v>1345</v>
      </c>
      <c r="C1348" s="39">
        <v>114.75862659873192</v>
      </c>
      <c r="D1348" s="39">
        <v>102.713929292977</v>
      </c>
      <c r="E1348" s="39">
        <v>96.93456549207842</v>
      </c>
      <c r="F1348" s="39">
        <v>109.1117296807268</v>
      </c>
      <c r="G1348" s="39">
        <v>74.556995876198741</v>
      </c>
      <c r="H1348" s="39">
        <v>96.990158833546118</v>
      </c>
      <c r="I1348" s="39">
        <v>115.74127019817639</v>
      </c>
      <c r="J1348" s="39">
        <v>132.70122211937499</v>
      </c>
      <c r="K1348" s="39">
        <v>105.64015278359906</v>
      </c>
      <c r="L1348" s="40">
        <v>98.785955702841633</v>
      </c>
      <c r="M1348" s="40">
        <v>1047.9346065782511</v>
      </c>
    </row>
    <row r="1349" spans="2:13" x14ac:dyDescent="0.35">
      <c r="B1349" s="37">
        <v>1346</v>
      </c>
      <c r="C1349" s="39">
        <v>117.25684182591404</v>
      </c>
      <c r="D1349" s="39">
        <v>111.93356790172504</v>
      </c>
      <c r="E1349" s="39">
        <v>78.929102657897346</v>
      </c>
      <c r="F1349" s="39">
        <v>138.09722926413366</v>
      </c>
      <c r="G1349" s="39">
        <v>77.01987126591807</v>
      </c>
      <c r="H1349" s="39">
        <v>95.969244189310643</v>
      </c>
      <c r="I1349" s="39">
        <v>100.9905102388588</v>
      </c>
      <c r="J1349" s="39">
        <v>85.569400910599086</v>
      </c>
      <c r="K1349" s="39">
        <v>102.14769195368667</v>
      </c>
      <c r="L1349" s="40">
        <v>79.472713862532444</v>
      </c>
      <c r="M1349" s="40">
        <v>987.38617407057598</v>
      </c>
    </row>
    <row r="1350" spans="2:13" x14ac:dyDescent="0.35">
      <c r="B1350" s="37">
        <v>1347</v>
      </c>
      <c r="C1350" s="39">
        <v>93.79041267144558</v>
      </c>
      <c r="D1350" s="39">
        <v>106.99593931481506</v>
      </c>
      <c r="E1350" s="39">
        <v>110.82237965325983</v>
      </c>
      <c r="F1350" s="39">
        <v>102.96816962440042</v>
      </c>
      <c r="G1350" s="39">
        <v>88.978728626758453</v>
      </c>
      <c r="H1350" s="39">
        <v>87.971491746016056</v>
      </c>
      <c r="I1350" s="39">
        <v>77.346302049048262</v>
      </c>
      <c r="J1350" s="39">
        <v>99.551649174725341</v>
      </c>
      <c r="K1350" s="39">
        <v>95.771728635119047</v>
      </c>
      <c r="L1350" s="40">
        <v>124.79291636572195</v>
      </c>
      <c r="M1350" s="40">
        <v>988.98971786130983</v>
      </c>
    </row>
    <row r="1351" spans="2:13" x14ac:dyDescent="0.35">
      <c r="B1351" s="37">
        <v>1348</v>
      </c>
      <c r="C1351" s="39">
        <v>109.1170508759788</v>
      </c>
      <c r="D1351" s="39">
        <v>68.682967000099055</v>
      </c>
      <c r="E1351" s="39">
        <v>96.916026324982553</v>
      </c>
      <c r="F1351" s="39">
        <v>116.79258801632328</v>
      </c>
      <c r="G1351" s="39">
        <v>70.819706463820125</v>
      </c>
      <c r="H1351" s="39">
        <v>87.442278277827015</v>
      </c>
      <c r="I1351" s="39">
        <v>116.78507614487059</v>
      </c>
      <c r="J1351" s="39">
        <v>194.36677177193485</v>
      </c>
      <c r="K1351" s="39">
        <v>95.284602013857693</v>
      </c>
      <c r="L1351" s="40">
        <v>110.21254936421253</v>
      </c>
      <c r="M1351" s="40">
        <v>1066.4196162539065</v>
      </c>
    </row>
    <row r="1352" spans="2:13" x14ac:dyDescent="0.35">
      <c r="B1352" s="37">
        <v>1349</v>
      </c>
      <c r="C1352" s="39">
        <v>109.30389537369287</v>
      </c>
      <c r="D1352" s="39">
        <v>98.680953404423363</v>
      </c>
      <c r="E1352" s="39">
        <v>93.834477234850183</v>
      </c>
      <c r="F1352" s="39">
        <v>60.70050011011611</v>
      </c>
      <c r="G1352" s="39">
        <v>79.797488770094873</v>
      </c>
      <c r="H1352" s="39">
        <v>103.89472769990896</v>
      </c>
      <c r="I1352" s="39">
        <v>79.331466708817985</v>
      </c>
      <c r="J1352" s="39">
        <v>91.650238915100942</v>
      </c>
      <c r="K1352" s="39">
        <v>96.530381397407282</v>
      </c>
      <c r="L1352" s="40">
        <v>104.02606049152918</v>
      </c>
      <c r="M1352" s="40">
        <v>917.75019010594178</v>
      </c>
    </row>
    <row r="1353" spans="2:13" x14ac:dyDescent="0.35">
      <c r="B1353" s="37">
        <v>1350</v>
      </c>
      <c r="C1353" s="39">
        <v>123.20179891810012</v>
      </c>
      <c r="D1353" s="39">
        <v>109.67578629668154</v>
      </c>
      <c r="E1353" s="39">
        <v>84.894124582605642</v>
      </c>
      <c r="F1353" s="39">
        <v>106.36171599328367</v>
      </c>
      <c r="G1353" s="39">
        <v>105.53869445423443</v>
      </c>
      <c r="H1353" s="39">
        <v>116.97381582763695</v>
      </c>
      <c r="I1353" s="39">
        <v>75.864613532092022</v>
      </c>
      <c r="J1353" s="39">
        <v>120.34089118483452</v>
      </c>
      <c r="K1353" s="39">
        <v>94.721220106069495</v>
      </c>
      <c r="L1353" s="40">
        <v>90.824353285129405</v>
      </c>
      <c r="M1353" s="40">
        <v>1028.3970141806676</v>
      </c>
    </row>
    <row r="1354" spans="2:13" x14ac:dyDescent="0.35">
      <c r="B1354" s="37">
        <v>1351</v>
      </c>
      <c r="C1354" s="39">
        <v>44.641864673452012</v>
      </c>
      <c r="D1354" s="39">
        <v>129.12894367767794</v>
      </c>
      <c r="E1354" s="39">
        <v>109.31996577138264</v>
      </c>
      <c r="F1354" s="39">
        <v>113.23715624128165</v>
      </c>
      <c r="G1354" s="39">
        <v>129.09482038940939</v>
      </c>
      <c r="H1354" s="39">
        <v>99.569860743858001</v>
      </c>
      <c r="I1354" s="39">
        <v>101.4698012660135</v>
      </c>
      <c r="J1354" s="39">
        <v>64.573561602820718</v>
      </c>
      <c r="K1354" s="39">
        <v>110.03063460176081</v>
      </c>
      <c r="L1354" s="40">
        <v>91.63465933887349</v>
      </c>
      <c r="M1354" s="40">
        <v>992.70126830653021</v>
      </c>
    </row>
    <row r="1355" spans="2:13" x14ac:dyDescent="0.35">
      <c r="B1355" s="37">
        <v>1352</v>
      </c>
      <c r="C1355" s="39">
        <v>99.751949986825593</v>
      </c>
      <c r="D1355" s="39">
        <v>100.5849575119945</v>
      </c>
      <c r="E1355" s="39">
        <v>86.210045322052565</v>
      </c>
      <c r="F1355" s="39">
        <v>67.026005290445269</v>
      </c>
      <c r="G1355" s="39">
        <v>101.82208688522574</v>
      </c>
      <c r="H1355" s="39">
        <v>88.938762758154311</v>
      </c>
      <c r="I1355" s="39">
        <v>90.502672973477317</v>
      </c>
      <c r="J1355" s="39">
        <v>111.59255110190119</v>
      </c>
      <c r="K1355" s="39">
        <v>126.37322516787214</v>
      </c>
      <c r="L1355" s="40">
        <v>109.79538510588682</v>
      </c>
      <c r="M1355" s="40">
        <v>982.59764210383548</v>
      </c>
    </row>
    <row r="1356" spans="2:13" x14ac:dyDescent="0.35">
      <c r="B1356" s="37">
        <v>1353</v>
      </c>
      <c r="C1356" s="39">
        <v>105.77092348348481</v>
      </c>
      <c r="D1356" s="39">
        <v>76.719825369596535</v>
      </c>
      <c r="E1356" s="39">
        <v>99.578966320374889</v>
      </c>
      <c r="F1356" s="39">
        <v>106.03847702309025</v>
      </c>
      <c r="G1356" s="39">
        <v>117.58367541490261</v>
      </c>
      <c r="H1356" s="39">
        <v>96.693231419111484</v>
      </c>
      <c r="I1356" s="39">
        <v>79.482085711529265</v>
      </c>
      <c r="J1356" s="39">
        <v>90.930805886553173</v>
      </c>
      <c r="K1356" s="39">
        <v>104.82950203444179</v>
      </c>
      <c r="L1356" s="40">
        <v>95.80469088703542</v>
      </c>
      <c r="M1356" s="40">
        <v>973.43218355012027</v>
      </c>
    </row>
    <row r="1357" spans="2:13" x14ac:dyDescent="0.35">
      <c r="B1357" s="37">
        <v>1354</v>
      </c>
      <c r="C1357" s="39">
        <v>95.227579555385006</v>
      </c>
      <c r="D1357" s="39">
        <v>118.59439618498341</v>
      </c>
      <c r="E1357" s="39">
        <v>86.453260125031463</v>
      </c>
      <c r="F1357" s="39">
        <v>156.13294254732207</v>
      </c>
      <c r="G1357" s="39">
        <v>71.488611436375564</v>
      </c>
      <c r="H1357" s="39">
        <v>91.216369111970209</v>
      </c>
      <c r="I1357" s="39">
        <v>99.396825292763182</v>
      </c>
      <c r="J1357" s="39">
        <v>88.459934877616746</v>
      </c>
      <c r="K1357" s="39">
        <v>60.662143387376133</v>
      </c>
      <c r="L1357" s="40">
        <v>114.22578375151591</v>
      </c>
      <c r="M1357" s="40">
        <v>981.85784627033968</v>
      </c>
    </row>
    <row r="1358" spans="2:13" x14ac:dyDescent="0.35">
      <c r="B1358" s="37">
        <v>1355</v>
      </c>
      <c r="C1358" s="39">
        <v>82.988197864822695</v>
      </c>
      <c r="D1358" s="39">
        <v>107.41284129340831</v>
      </c>
      <c r="E1358" s="39">
        <v>114.2389358639488</v>
      </c>
      <c r="F1358" s="39">
        <v>81.29697191730898</v>
      </c>
      <c r="G1358" s="39">
        <v>114.75862659873192</v>
      </c>
      <c r="H1358" s="39">
        <v>93.421400251879462</v>
      </c>
      <c r="I1358" s="39">
        <v>106.49466783055851</v>
      </c>
      <c r="J1358" s="39">
        <v>135.85259481989939</v>
      </c>
      <c r="K1358" s="39">
        <v>114.32463118977792</v>
      </c>
      <c r="L1358" s="40">
        <v>97.045716478347387</v>
      </c>
      <c r="M1358" s="40">
        <v>1047.8345841086834</v>
      </c>
    </row>
    <row r="1359" spans="2:13" x14ac:dyDescent="0.35">
      <c r="B1359" s="37">
        <v>1356</v>
      </c>
      <c r="C1359" s="39">
        <v>78.996884252432636</v>
      </c>
      <c r="D1359" s="39">
        <v>126.16566356774531</v>
      </c>
      <c r="E1359" s="39">
        <v>122.17700020874015</v>
      </c>
      <c r="F1359" s="39">
        <v>59.01856423907752</v>
      </c>
      <c r="G1359" s="39">
        <v>94.068736362527829</v>
      </c>
      <c r="H1359" s="39">
        <v>102.46036153799692</v>
      </c>
      <c r="I1359" s="39">
        <v>85.085525786560098</v>
      </c>
      <c r="J1359" s="39">
        <v>99.79746642440108</v>
      </c>
      <c r="K1359" s="39">
        <v>60.232000780993964</v>
      </c>
      <c r="L1359" s="40">
        <v>129.65162346202345</v>
      </c>
      <c r="M1359" s="40">
        <v>957.65382662249908</v>
      </c>
    </row>
    <row r="1360" spans="2:13" x14ac:dyDescent="0.35">
      <c r="B1360" s="37">
        <v>1357</v>
      </c>
      <c r="C1360" s="39">
        <v>114.9144742134399</v>
      </c>
      <c r="D1360" s="39">
        <v>79.980156074194028</v>
      </c>
      <c r="E1360" s="39">
        <v>116.91320408880868</v>
      </c>
      <c r="F1360" s="39">
        <v>109.23435826730878</v>
      </c>
      <c r="G1360" s="39">
        <v>98.954766038142168</v>
      </c>
      <c r="H1360" s="39">
        <v>94.102795568040477</v>
      </c>
      <c r="I1360" s="39">
        <v>64.433128156695545</v>
      </c>
      <c r="J1360" s="39">
        <v>107.42294565463791</v>
      </c>
      <c r="K1360" s="39">
        <v>106.11172727186327</v>
      </c>
      <c r="L1360" s="40">
        <v>136.81393583019261</v>
      </c>
      <c r="M1360" s="40">
        <v>1028.8814911633235</v>
      </c>
    </row>
    <row r="1361" spans="2:13" x14ac:dyDescent="0.35">
      <c r="B1361" s="37">
        <v>1358</v>
      </c>
      <c r="C1361" s="39">
        <v>107.00093471844744</v>
      </c>
      <c r="D1361" s="39">
        <v>92.597260244712743</v>
      </c>
      <c r="E1361" s="39">
        <v>97.769626012347999</v>
      </c>
      <c r="F1361" s="39">
        <v>91.168960057297966</v>
      </c>
      <c r="G1361" s="39">
        <v>107.37245202798829</v>
      </c>
      <c r="H1361" s="39">
        <v>134.48536312280899</v>
      </c>
      <c r="I1361" s="39">
        <v>116.10684899219119</v>
      </c>
      <c r="J1361" s="39">
        <v>106.82150769320246</v>
      </c>
      <c r="K1361" s="39">
        <v>85.281829338737182</v>
      </c>
      <c r="L1361" s="40">
        <v>95.27510234282515</v>
      </c>
      <c r="M1361" s="40">
        <v>1033.8798845505594</v>
      </c>
    </row>
    <row r="1362" spans="2:13" x14ac:dyDescent="0.35">
      <c r="B1362" s="37">
        <v>1359</v>
      </c>
      <c r="C1362" s="39">
        <v>122.69681194994767</v>
      </c>
      <c r="D1362" s="39">
        <v>87.399652271058869</v>
      </c>
      <c r="E1362" s="39">
        <v>118.02110400897928</v>
      </c>
      <c r="F1362" s="39">
        <v>105.10625617717145</v>
      </c>
      <c r="G1362" s="39">
        <v>54.137464759382368</v>
      </c>
      <c r="H1362" s="39">
        <v>95.051384515220107</v>
      </c>
      <c r="I1362" s="39">
        <v>86.029018514596373</v>
      </c>
      <c r="J1362" s="39">
        <v>113.95799882296484</v>
      </c>
      <c r="K1362" s="39">
        <v>157.49219118506718</v>
      </c>
      <c r="L1362" s="40">
        <v>50.780733903579069</v>
      </c>
      <c r="M1362" s="40">
        <v>990.6726161079672</v>
      </c>
    </row>
    <row r="1363" spans="2:13" x14ac:dyDescent="0.35">
      <c r="B1363" s="37">
        <v>1360</v>
      </c>
      <c r="C1363" s="39">
        <v>61.188405668720328</v>
      </c>
      <c r="D1363" s="39">
        <v>43.541964180059196</v>
      </c>
      <c r="E1363" s="39">
        <v>94.345335302302615</v>
      </c>
      <c r="F1363" s="39">
        <v>108.21504973285596</v>
      </c>
      <c r="G1363" s="39">
        <v>122.48247117710166</v>
      </c>
      <c r="H1363" s="39">
        <v>87.804415753397109</v>
      </c>
      <c r="I1363" s="39">
        <v>84.852866182492207</v>
      </c>
      <c r="J1363" s="39">
        <v>94.432339647239871</v>
      </c>
      <c r="K1363" s="39">
        <v>98.982129370271821</v>
      </c>
      <c r="L1363" s="40">
        <v>86.529490042754304</v>
      </c>
      <c r="M1363" s="40">
        <v>882.37446705719526</v>
      </c>
    </row>
    <row r="1364" spans="2:13" x14ac:dyDescent="0.35">
      <c r="B1364" s="37">
        <v>1361</v>
      </c>
      <c r="C1364" s="39">
        <v>118.47818387151722</v>
      </c>
      <c r="D1364" s="39">
        <v>59.365694644815598</v>
      </c>
      <c r="E1364" s="39">
        <v>133.61005204412646</v>
      </c>
      <c r="F1364" s="39">
        <v>91.379115115453033</v>
      </c>
      <c r="G1364" s="39">
        <v>82.377008702590814</v>
      </c>
      <c r="H1364" s="39">
        <v>100.51209599284569</v>
      </c>
      <c r="I1364" s="39">
        <v>76.321562108522372</v>
      </c>
      <c r="J1364" s="39">
        <v>89.200252681169502</v>
      </c>
      <c r="K1364" s="39">
        <v>96.572290157834644</v>
      </c>
      <c r="L1364" s="40">
        <v>91.593077029269693</v>
      </c>
      <c r="M1364" s="40">
        <v>939.40933234814509</v>
      </c>
    </row>
    <row r="1365" spans="2:13" x14ac:dyDescent="0.35">
      <c r="B1365" s="37">
        <v>1362</v>
      </c>
      <c r="C1365" s="39">
        <v>107.7988395281716</v>
      </c>
      <c r="D1365" s="39">
        <v>153.17889132448724</v>
      </c>
      <c r="E1365" s="39">
        <v>104.04484380803505</v>
      </c>
      <c r="F1365" s="39">
        <v>71.390387200309803</v>
      </c>
      <c r="G1365" s="39">
        <v>118.40389437065548</v>
      </c>
      <c r="H1365" s="39">
        <v>104.95815602148018</v>
      </c>
      <c r="I1365" s="39">
        <v>89.958374689244792</v>
      </c>
      <c r="J1365" s="39">
        <v>94.975011951894146</v>
      </c>
      <c r="K1365" s="39">
        <v>95.601927905467278</v>
      </c>
      <c r="L1365" s="40">
        <v>86.363979256758967</v>
      </c>
      <c r="M1365" s="40">
        <v>1026.6743060565045</v>
      </c>
    </row>
    <row r="1366" spans="2:13" x14ac:dyDescent="0.35">
      <c r="B1366" s="37">
        <v>1363</v>
      </c>
      <c r="C1366" s="39">
        <v>111.34279685112384</v>
      </c>
      <c r="D1366" s="39">
        <v>129.3877040521117</v>
      </c>
      <c r="E1366" s="39">
        <v>55.977299271612182</v>
      </c>
      <c r="F1366" s="39">
        <v>104.5352078311783</v>
      </c>
      <c r="G1366" s="39">
        <v>90.122777179974179</v>
      </c>
      <c r="H1366" s="39">
        <v>97.41523965665607</v>
      </c>
      <c r="I1366" s="39">
        <v>87.33861815820984</v>
      </c>
      <c r="J1366" s="39">
        <v>112.73484188377357</v>
      </c>
      <c r="K1366" s="39">
        <v>112.63694837746786</v>
      </c>
      <c r="L1366" s="40">
        <v>98.822465911043025</v>
      </c>
      <c r="M1366" s="40">
        <v>1000.3138991731505</v>
      </c>
    </row>
    <row r="1367" spans="2:13" x14ac:dyDescent="0.35">
      <c r="B1367" s="37">
        <v>1364</v>
      </c>
      <c r="C1367" s="39">
        <v>95.653861961522338</v>
      </c>
      <c r="D1367" s="39">
        <v>120.83015556437174</v>
      </c>
      <c r="E1367" s="39">
        <v>100.51209599284569</v>
      </c>
      <c r="F1367" s="39">
        <v>85.382612598831969</v>
      </c>
      <c r="G1367" s="39">
        <v>110.74325328687095</v>
      </c>
      <c r="H1367" s="39">
        <v>90.888270319273246</v>
      </c>
      <c r="I1367" s="39">
        <v>108.4485590705132</v>
      </c>
      <c r="J1367" s="39">
        <v>111.31391986353759</v>
      </c>
      <c r="K1367" s="39">
        <v>112.60034772894116</v>
      </c>
      <c r="L1367" s="40">
        <v>80.480907836808214</v>
      </c>
      <c r="M1367" s="40">
        <v>1016.8539842235161</v>
      </c>
    </row>
    <row r="1368" spans="2:13" x14ac:dyDescent="0.35">
      <c r="B1368" s="37">
        <v>1365</v>
      </c>
      <c r="C1368" s="39">
        <v>96.039638553829434</v>
      </c>
      <c r="D1368" s="39">
        <v>101.34644754862029</v>
      </c>
      <c r="E1368" s="39">
        <v>102.32231190903462</v>
      </c>
      <c r="F1368" s="39">
        <v>97.226040689243007</v>
      </c>
      <c r="G1368" s="39">
        <v>88.030874250832369</v>
      </c>
      <c r="H1368" s="39">
        <v>109.86083607663437</v>
      </c>
      <c r="I1368" s="39">
        <v>98.817902470087205</v>
      </c>
      <c r="J1368" s="39">
        <v>89.94737957577756</v>
      </c>
      <c r="K1368" s="39">
        <v>76.629740339840794</v>
      </c>
      <c r="L1368" s="40">
        <v>104.47842312013928</v>
      </c>
      <c r="M1368" s="40">
        <v>964.69959453403885</v>
      </c>
    </row>
    <row r="1369" spans="2:13" x14ac:dyDescent="0.35">
      <c r="B1369" s="37">
        <v>1366</v>
      </c>
      <c r="C1369" s="39">
        <v>79.825021725497137</v>
      </c>
      <c r="D1369" s="39">
        <v>121.64418799167129</v>
      </c>
      <c r="E1369" s="39">
        <v>102.01459989499365</v>
      </c>
      <c r="F1369" s="39">
        <v>80.734312254707447</v>
      </c>
      <c r="G1369" s="39">
        <v>108.76258352355534</v>
      </c>
      <c r="H1369" s="39">
        <v>103.14889298042431</v>
      </c>
      <c r="I1369" s="39">
        <v>98.836155667646821</v>
      </c>
      <c r="J1369" s="39">
        <v>91.795289745188185</v>
      </c>
      <c r="K1369" s="39">
        <v>141.75419288756669</v>
      </c>
      <c r="L1369" s="40">
        <v>106.90115015663231</v>
      </c>
      <c r="M1369" s="40">
        <v>1035.4163868278831</v>
      </c>
    </row>
    <row r="1370" spans="2:13" x14ac:dyDescent="0.35">
      <c r="B1370" s="37">
        <v>1367</v>
      </c>
      <c r="C1370" s="39">
        <v>108.06544275864384</v>
      </c>
      <c r="D1370" s="39">
        <v>113.49588973157607</v>
      </c>
      <c r="E1370" s="39">
        <v>106.7172223489905</v>
      </c>
      <c r="F1370" s="39">
        <v>57.267806248906048</v>
      </c>
      <c r="G1370" s="39">
        <v>106.86628649473242</v>
      </c>
      <c r="H1370" s="39">
        <v>72.463707316025747</v>
      </c>
      <c r="I1370" s="39">
        <v>89.621004996622474</v>
      </c>
      <c r="J1370" s="39">
        <v>121.33513736939915</v>
      </c>
      <c r="K1370" s="39">
        <v>84.216086293094563</v>
      </c>
      <c r="L1370" s="40">
        <v>94.287242423064967</v>
      </c>
      <c r="M1370" s="40">
        <v>954.33582598105579</v>
      </c>
    </row>
    <row r="1371" spans="2:13" x14ac:dyDescent="0.35">
      <c r="B1371" s="37">
        <v>1368</v>
      </c>
      <c r="C1371" s="39">
        <v>99.73374287645558</v>
      </c>
      <c r="D1371" s="39">
        <v>102.08342288160338</v>
      </c>
      <c r="E1371" s="39">
        <v>111.70373008105312</v>
      </c>
      <c r="F1371" s="39">
        <v>122.93618931566357</v>
      </c>
      <c r="G1371" s="39">
        <v>139.88801485979732</v>
      </c>
      <c r="H1371" s="39">
        <v>129.16315484409327</v>
      </c>
      <c r="I1371" s="39">
        <v>90.383824107957452</v>
      </c>
      <c r="J1371" s="39">
        <v>111.70959583762021</v>
      </c>
      <c r="K1371" s="39">
        <v>116.02739519119102</v>
      </c>
      <c r="L1371" s="40">
        <v>88.703390159491491</v>
      </c>
      <c r="M1371" s="40">
        <v>1112.3324601549264</v>
      </c>
    </row>
    <row r="1372" spans="2:13" x14ac:dyDescent="0.35">
      <c r="B1372" s="37">
        <v>1369</v>
      </c>
      <c r="C1372" s="39">
        <v>139.49250947073284</v>
      </c>
      <c r="D1372" s="39">
        <v>95.251346052776356</v>
      </c>
      <c r="E1372" s="39">
        <v>113.02491237903378</v>
      </c>
      <c r="F1372" s="39">
        <v>77.517528822898342</v>
      </c>
      <c r="G1372" s="39">
        <v>103.10715336015038</v>
      </c>
      <c r="H1372" s="39">
        <v>106.49466783055851</v>
      </c>
      <c r="I1372" s="39">
        <v>66.910599644424522</v>
      </c>
      <c r="J1372" s="39">
        <v>76.731047402370692</v>
      </c>
      <c r="K1372" s="39">
        <v>127.85874679543635</v>
      </c>
      <c r="L1372" s="40">
        <v>102.42813418863447</v>
      </c>
      <c r="M1372" s="40">
        <v>1008.8166459470161</v>
      </c>
    </row>
    <row r="1373" spans="2:13" x14ac:dyDescent="0.35">
      <c r="B1373" s="37">
        <v>1370</v>
      </c>
      <c r="C1373" s="39">
        <v>123.6093919565126</v>
      </c>
      <c r="D1373" s="39">
        <v>105.83402000136556</v>
      </c>
      <c r="E1373" s="39">
        <v>146.40575814731687</v>
      </c>
      <c r="F1373" s="39">
        <v>95.606651045843606</v>
      </c>
      <c r="G1373" s="39">
        <v>84.561582576813137</v>
      </c>
      <c r="H1373" s="39">
        <v>99.656358572466189</v>
      </c>
      <c r="I1373" s="39">
        <v>86.158482971434466</v>
      </c>
      <c r="J1373" s="39">
        <v>119.17920282395603</v>
      </c>
      <c r="K1373" s="39">
        <v>109.33604498300105</v>
      </c>
      <c r="L1373" s="40">
        <v>126.38717359837105</v>
      </c>
      <c r="M1373" s="40">
        <v>1096.7346666770804</v>
      </c>
    </row>
    <row r="1374" spans="2:13" x14ac:dyDescent="0.35">
      <c r="B1374" s="37">
        <v>1371</v>
      </c>
      <c r="C1374" s="39">
        <v>98.356441872248411</v>
      </c>
      <c r="D1374" s="39">
        <v>90.188266501130443</v>
      </c>
      <c r="E1374" s="39">
        <v>69.542206011925074</v>
      </c>
      <c r="F1374" s="39">
        <v>103.82915806505375</v>
      </c>
      <c r="G1374" s="39">
        <v>62.997161721491523</v>
      </c>
      <c r="H1374" s="39">
        <v>113.55310467193424</v>
      </c>
      <c r="I1374" s="39">
        <v>111.05552395803338</v>
      </c>
      <c r="J1374" s="39">
        <v>101.95498307091273</v>
      </c>
      <c r="K1374" s="39">
        <v>102.69546611729108</v>
      </c>
      <c r="L1374" s="40">
        <v>111.4354312261186</v>
      </c>
      <c r="M1374" s="40">
        <v>965.60774321613917</v>
      </c>
    </row>
    <row r="1375" spans="2:13" x14ac:dyDescent="0.35">
      <c r="B1375" s="37">
        <v>1372</v>
      </c>
      <c r="C1375" s="39">
        <v>80.507304190630052</v>
      </c>
      <c r="D1375" s="39">
        <v>70.169451653439964</v>
      </c>
      <c r="E1375" s="39">
        <v>124.8553519222764</v>
      </c>
      <c r="F1375" s="39">
        <v>100.64416625835295</v>
      </c>
      <c r="G1375" s="39">
        <v>123.56354154725614</v>
      </c>
      <c r="H1375" s="39">
        <v>99.118903502619247</v>
      </c>
      <c r="I1375" s="39">
        <v>107.3018785129297</v>
      </c>
      <c r="J1375" s="39">
        <v>117.1799050221738</v>
      </c>
      <c r="K1375" s="39">
        <v>90.122777179974179</v>
      </c>
      <c r="L1375" s="40">
        <v>68.29355183795272</v>
      </c>
      <c r="M1375" s="40">
        <v>981.75683162760515</v>
      </c>
    </row>
    <row r="1376" spans="2:13" x14ac:dyDescent="0.35">
      <c r="B1376" s="37">
        <v>1373</v>
      </c>
      <c r="C1376" s="39">
        <v>109.61076295010895</v>
      </c>
      <c r="D1376" s="39">
        <v>118.71980302941934</v>
      </c>
      <c r="E1376" s="39">
        <v>116.20846357866458</v>
      </c>
      <c r="F1376" s="39">
        <v>116.28869500546095</v>
      </c>
      <c r="G1376" s="39">
        <v>82.995801554269931</v>
      </c>
      <c r="H1376" s="39">
        <v>109.37896614852485</v>
      </c>
      <c r="I1376" s="39">
        <v>112.19558424660292</v>
      </c>
      <c r="J1376" s="39">
        <v>115.69872222523144</v>
      </c>
      <c r="K1376" s="39">
        <v>131.95860297540017</v>
      </c>
      <c r="L1376" s="40">
        <v>83.769689496247096</v>
      </c>
      <c r="M1376" s="40">
        <v>1096.8250912099302</v>
      </c>
    </row>
    <row r="1377" spans="2:13" x14ac:dyDescent="0.35">
      <c r="B1377" s="37">
        <v>1374</v>
      </c>
      <c r="C1377" s="39">
        <v>80.966793191632888</v>
      </c>
      <c r="D1377" s="39">
        <v>86.580159580135899</v>
      </c>
      <c r="E1377" s="39">
        <v>61.550824454491696</v>
      </c>
      <c r="F1377" s="39">
        <v>79.255615597307767</v>
      </c>
      <c r="G1377" s="39">
        <v>116.0779176355444</v>
      </c>
      <c r="H1377" s="39">
        <v>98.411332175852891</v>
      </c>
      <c r="I1377" s="39">
        <v>88.789759618801426</v>
      </c>
      <c r="J1377" s="39">
        <v>124.31504102932541</v>
      </c>
      <c r="K1377" s="39">
        <v>80.374894312657901</v>
      </c>
      <c r="L1377" s="40">
        <v>97.507401278597499</v>
      </c>
      <c r="M1377" s="40">
        <v>913.82973887434775</v>
      </c>
    </row>
    <row r="1378" spans="2:13" x14ac:dyDescent="0.35">
      <c r="B1378" s="37">
        <v>1375</v>
      </c>
      <c r="C1378" s="39">
        <v>90.94674119820867</v>
      </c>
      <c r="D1378" s="39">
        <v>87.160675523628555</v>
      </c>
      <c r="E1378" s="39">
        <v>92.934065269258269</v>
      </c>
      <c r="F1378" s="39">
        <v>93.213284814862746</v>
      </c>
      <c r="G1378" s="39">
        <v>136.68959257306756</v>
      </c>
      <c r="H1378" s="39">
        <v>97.576468923438057</v>
      </c>
      <c r="I1378" s="39">
        <v>122.64293882089714</v>
      </c>
      <c r="J1378" s="39">
        <v>86.681141841131932</v>
      </c>
      <c r="K1378" s="39">
        <v>128.69202068076933</v>
      </c>
      <c r="L1378" s="40">
        <v>100.86286496822238</v>
      </c>
      <c r="M1378" s="40">
        <v>1037.3997946134848</v>
      </c>
    </row>
    <row r="1379" spans="2:13" x14ac:dyDescent="0.35">
      <c r="B1379" s="37">
        <v>1376</v>
      </c>
      <c r="C1379" s="39">
        <v>121.87756455450152</v>
      </c>
      <c r="D1379" s="39">
        <v>131.41837680003908</v>
      </c>
      <c r="E1379" s="39">
        <v>111.12989794571025</v>
      </c>
      <c r="F1379" s="39">
        <v>109.89361921459178</v>
      </c>
      <c r="G1379" s="39">
        <v>119.44879615985651</v>
      </c>
      <c r="H1379" s="39">
        <v>97.359902321022048</v>
      </c>
      <c r="I1379" s="39">
        <v>97.820160758983107</v>
      </c>
      <c r="J1379" s="39">
        <v>121.17800957738281</v>
      </c>
      <c r="K1379" s="39">
        <v>88.938762758154311</v>
      </c>
      <c r="L1379" s="40">
        <v>134.48536312280899</v>
      </c>
      <c r="M1379" s="40">
        <v>1133.5504532130503</v>
      </c>
    </row>
    <row r="1380" spans="2:13" x14ac:dyDescent="0.35">
      <c r="B1380" s="37">
        <v>1377</v>
      </c>
      <c r="C1380" s="39">
        <v>101.20491616700197</v>
      </c>
      <c r="D1380" s="39">
        <v>89.659934851019401</v>
      </c>
      <c r="E1380" s="39">
        <v>87.822374106886201</v>
      </c>
      <c r="F1380" s="39">
        <v>132.50040912556832</v>
      </c>
      <c r="G1380" s="39">
        <v>87.320275647561388</v>
      </c>
      <c r="H1380" s="39">
        <v>90.872303891454223</v>
      </c>
      <c r="I1380" s="39">
        <v>113.73851850269824</v>
      </c>
      <c r="J1380" s="39">
        <v>85.859500307080907</v>
      </c>
      <c r="K1380" s="39">
        <v>119.17920282395603</v>
      </c>
      <c r="L1380" s="40">
        <v>118.53619030824188</v>
      </c>
      <c r="M1380" s="40">
        <v>1026.6936257314685</v>
      </c>
    </row>
    <row r="1381" spans="2:13" x14ac:dyDescent="0.35">
      <c r="B1381" s="37">
        <v>1378</v>
      </c>
      <c r="C1381" s="39">
        <v>120.18415067154667</v>
      </c>
      <c r="D1381" s="39">
        <v>108.05000450773395</v>
      </c>
      <c r="E1381" s="39">
        <v>95.724609219890425</v>
      </c>
      <c r="F1381" s="39">
        <v>98.731178621010386</v>
      </c>
      <c r="G1381" s="39">
        <v>77.36781258760243</v>
      </c>
      <c r="H1381" s="39">
        <v>99.706431564449048</v>
      </c>
      <c r="I1381" s="39">
        <v>118.28897367348456</v>
      </c>
      <c r="J1381" s="39">
        <v>94.620306474687538</v>
      </c>
      <c r="K1381" s="39">
        <v>97.406018898401015</v>
      </c>
      <c r="L1381" s="40">
        <v>88.622506109998099</v>
      </c>
      <c r="M1381" s="40">
        <v>998.70199232880418</v>
      </c>
    </row>
    <row r="1382" spans="2:13" x14ac:dyDescent="0.35">
      <c r="B1382" s="37">
        <v>1379</v>
      </c>
      <c r="C1382" s="39">
        <v>90.861654863897996</v>
      </c>
      <c r="D1382" s="39">
        <v>114.13395399699507</v>
      </c>
      <c r="E1382" s="39">
        <v>113.0373405383049</v>
      </c>
      <c r="F1382" s="39">
        <v>74.89213289964222</v>
      </c>
      <c r="G1382" s="39">
        <v>113.33775633816254</v>
      </c>
      <c r="H1382" s="39">
        <v>95.218070085281781</v>
      </c>
      <c r="I1382" s="39">
        <v>107.71212902766992</v>
      </c>
      <c r="J1382" s="39">
        <v>115.08527877340227</v>
      </c>
      <c r="K1382" s="39">
        <v>105.07755877919304</v>
      </c>
      <c r="L1382" s="40">
        <v>100.9905102388588</v>
      </c>
      <c r="M1382" s="40">
        <v>1030.3463855414084</v>
      </c>
    </row>
    <row r="1383" spans="2:13" x14ac:dyDescent="0.35">
      <c r="B1383" s="37">
        <v>1380</v>
      </c>
      <c r="C1383" s="39">
        <v>73.806840036441983</v>
      </c>
      <c r="D1383" s="39">
        <v>73.130005626353139</v>
      </c>
      <c r="E1383" s="39">
        <v>100.40282292809577</v>
      </c>
      <c r="F1383" s="39">
        <v>91.058053472492418</v>
      </c>
      <c r="G1383" s="39">
        <v>124.01684397690705</v>
      </c>
      <c r="H1383" s="39">
        <v>46.442531371055203</v>
      </c>
      <c r="I1383" s="39">
        <v>102.41892816206551</v>
      </c>
      <c r="J1383" s="39">
        <v>113.32515571497142</v>
      </c>
      <c r="K1383" s="39">
        <v>111.5225949510201</v>
      </c>
      <c r="L1383" s="40">
        <v>68.168092682975924</v>
      </c>
      <c r="M1383" s="40">
        <v>904.29186892237851</v>
      </c>
    </row>
    <row r="1384" spans="2:13" x14ac:dyDescent="0.35">
      <c r="B1384" s="37">
        <v>1381</v>
      </c>
      <c r="C1384" s="39">
        <v>83.207411983676721</v>
      </c>
      <c r="D1384" s="39">
        <v>101.56122963183753</v>
      </c>
      <c r="E1384" s="39">
        <v>77.357061179102857</v>
      </c>
      <c r="F1384" s="39">
        <v>93.248046528638397</v>
      </c>
      <c r="G1384" s="39">
        <v>101.26425606982697</v>
      </c>
      <c r="H1384" s="39">
        <v>75.157157061117957</v>
      </c>
      <c r="I1384" s="39">
        <v>61.225137329671718</v>
      </c>
      <c r="J1384" s="39">
        <v>100.23894657853451</v>
      </c>
      <c r="K1384" s="39">
        <v>79.733060500161415</v>
      </c>
      <c r="L1384" s="40">
        <v>120.65907747732582</v>
      </c>
      <c r="M1384" s="40">
        <v>893.65138433989387</v>
      </c>
    </row>
    <row r="1385" spans="2:13" x14ac:dyDescent="0.35">
      <c r="B1385" s="37">
        <v>1382</v>
      </c>
      <c r="C1385" s="39">
        <v>120.49918717940777</v>
      </c>
      <c r="D1385" s="39">
        <v>138.062586716769</v>
      </c>
      <c r="E1385" s="39">
        <v>92.662851785062387</v>
      </c>
      <c r="F1385" s="39">
        <v>114.63750355051189</v>
      </c>
      <c r="G1385" s="39">
        <v>121.27602799251945</v>
      </c>
      <c r="H1385" s="39">
        <v>76.764662405242916</v>
      </c>
      <c r="I1385" s="39">
        <v>116.28869500546095</v>
      </c>
      <c r="J1385" s="39">
        <v>77.916560604325852</v>
      </c>
      <c r="K1385" s="39">
        <v>91.473226923157455</v>
      </c>
      <c r="L1385" s="40">
        <v>70.819706463820125</v>
      </c>
      <c r="M1385" s="40">
        <v>1020.4010086262776</v>
      </c>
    </row>
    <row r="1386" spans="2:13" x14ac:dyDescent="0.35">
      <c r="B1386" s="37">
        <v>1383</v>
      </c>
      <c r="C1386" s="39">
        <v>119.26568774529255</v>
      </c>
      <c r="D1386" s="39">
        <v>66.629265456553384</v>
      </c>
      <c r="E1386" s="39">
        <v>62.34563929769562</v>
      </c>
      <c r="F1386" s="39">
        <v>95.734035989809911</v>
      </c>
      <c r="G1386" s="39">
        <v>105.6208105537745</v>
      </c>
      <c r="H1386" s="39">
        <v>113.16826317138361</v>
      </c>
      <c r="I1386" s="39">
        <v>99.692775596223782</v>
      </c>
      <c r="J1386" s="39">
        <v>106.98095702370094</v>
      </c>
      <c r="K1386" s="39">
        <v>108.31862438419083</v>
      </c>
      <c r="L1386" s="40">
        <v>111.40065243452926</v>
      </c>
      <c r="M1386" s="40">
        <v>989.15671165315439</v>
      </c>
    </row>
    <row r="1387" spans="2:13" x14ac:dyDescent="0.35">
      <c r="B1387" s="37">
        <v>1384</v>
      </c>
      <c r="C1387" s="39">
        <v>88.938762758154311</v>
      </c>
      <c r="D1387" s="39">
        <v>86.17138544234038</v>
      </c>
      <c r="E1387" s="39">
        <v>109.27178092711397</v>
      </c>
      <c r="F1387" s="39">
        <v>109.71921813298866</v>
      </c>
      <c r="G1387" s="39">
        <v>78.101972626090856</v>
      </c>
      <c r="H1387" s="39">
        <v>101.93206069382883</v>
      </c>
      <c r="I1387" s="39">
        <v>134.72066546695419</v>
      </c>
      <c r="J1387" s="39">
        <v>77.17309501593401</v>
      </c>
      <c r="K1387" s="39">
        <v>30.137601936458069</v>
      </c>
      <c r="L1387" s="40">
        <v>41.953718748646473</v>
      </c>
      <c r="M1387" s="40">
        <v>858.12026174850973</v>
      </c>
    </row>
    <row r="1388" spans="2:13" x14ac:dyDescent="0.35">
      <c r="B1388" s="37">
        <v>1385</v>
      </c>
      <c r="C1388" s="39">
        <v>88.506494194340348</v>
      </c>
      <c r="D1388" s="39">
        <v>91.919111858743761</v>
      </c>
      <c r="E1388" s="39">
        <v>98.55304830844463</v>
      </c>
      <c r="F1388" s="39">
        <v>102.21199520483503</v>
      </c>
      <c r="G1388" s="39">
        <v>95.767018312786433</v>
      </c>
      <c r="H1388" s="39">
        <v>106.64785107154849</v>
      </c>
      <c r="I1388" s="39">
        <v>126.01539632040912</v>
      </c>
      <c r="J1388" s="39">
        <v>95.668018013235837</v>
      </c>
      <c r="K1388" s="39">
        <v>131.87400053002696</v>
      </c>
      <c r="L1388" s="40">
        <v>84.783907972583847</v>
      </c>
      <c r="M1388" s="40">
        <v>1021.9468417869543</v>
      </c>
    </row>
    <row r="1389" spans="2:13" x14ac:dyDescent="0.35">
      <c r="B1389" s="37">
        <v>1386</v>
      </c>
      <c r="C1389" s="39">
        <v>103.18601253975405</v>
      </c>
      <c r="D1389" s="39">
        <v>69.080588388136334</v>
      </c>
      <c r="E1389" s="39">
        <v>107.80394691921467</v>
      </c>
      <c r="F1389" s="39">
        <v>127.58189117768268</v>
      </c>
      <c r="G1389" s="39">
        <v>52.803840425003244</v>
      </c>
      <c r="H1389" s="39">
        <v>97.833939222577683</v>
      </c>
      <c r="I1389" s="39">
        <v>131.54104872412083</v>
      </c>
      <c r="J1389" s="39">
        <v>140.42232623616911</v>
      </c>
      <c r="K1389" s="39">
        <v>69.274921758440271</v>
      </c>
      <c r="L1389" s="40">
        <v>94.888959372070843</v>
      </c>
      <c r="M1389" s="40">
        <v>994.41747476316971</v>
      </c>
    </row>
    <row r="1390" spans="2:13" x14ac:dyDescent="0.35">
      <c r="B1390" s="37">
        <v>1387</v>
      </c>
      <c r="C1390" s="39">
        <v>105.37007380745348</v>
      </c>
      <c r="D1390" s="39">
        <v>89.787450635787494</v>
      </c>
      <c r="E1390" s="39">
        <v>106.89118590842762</v>
      </c>
      <c r="F1390" s="39">
        <v>118.08565963488213</v>
      </c>
      <c r="G1390" s="39">
        <v>82.502510845899508</v>
      </c>
      <c r="H1390" s="39">
        <v>76.876163438349181</v>
      </c>
      <c r="I1390" s="39">
        <v>95.493191449891</v>
      </c>
      <c r="J1390" s="39">
        <v>79.006543394935321</v>
      </c>
      <c r="K1390" s="39">
        <v>91.132035809488769</v>
      </c>
      <c r="L1390" s="40">
        <v>85.536172244794372</v>
      </c>
      <c r="M1390" s="40">
        <v>930.6809871699088</v>
      </c>
    </row>
    <row r="1391" spans="2:13" x14ac:dyDescent="0.35">
      <c r="B1391" s="37">
        <v>1388</v>
      </c>
      <c r="C1391" s="39">
        <v>116.62059597464712</v>
      </c>
      <c r="D1391" s="39">
        <v>123.71308347154806</v>
      </c>
      <c r="E1391" s="39">
        <v>102.00542630074034</v>
      </c>
      <c r="F1391" s="39">
        <v>113.68720751657979</v>
      </c>
      <c r="G1391" s="39">
        <v>97.530428847500275</v>
      </c>
      <c r="H1391" s="39">
        <v>124.24291091690482</v>
      </c>
      <c r="I1391" s="39">
        <v>110.96997924611605</v>
      </c>
      <c r="J1391" s="39">
        <v>81.280196970580661</v>
      </c>
      <c r="K1391" s="39">
        <v>102.42353107656197</v>
      </c>
      <c r="L1391" s="40">
        <v>88.489044871864465</v>
      </c>
      <c r="M1391" s="40">
        <v>1060.9624051930437</v>
      </c>
    </row>
    <row r="1392" spans="2:13" x14ac:dyDescent="0.35">
      <c r="B1392" s="37">
        <v>1389</v>
      </c>
      <c r="C1392" s="39">
        <v>118.05335159083749</v>
      </c>
      <c r="D1392" s="39">
        <v>91.949995492266083</v>
      </c>
      <c r="E1392" s="39">
        <v>89.875803440182978</v>
      </c>
      <c r="F1392" s="39">
        <v>100.07964625755315</v>
      </c>
      <c r="G1392" s="39">
        <v>62.610415473569539</v>
      </c>
      <c r="H1392" s="39">
        <v>115.81239609541277</v>
      </c>
      <c r="I1392" s="39">
        <v>113.21207897106544</v>
      </c>
      <c r="J1392" s="39">
        <v>109.60535103520459</v>
      </c>
      <c r="K1392" s="39">
        <v>94.374354636045879</v>
      </c>
      <c r="L1392" s="40">
        <v>96.897483088041412</v>
      </c>
      <c r="M1392" s="40">
        <v>992.47087608017921</v>
      </c>
    </row>
    <row r="1393" spans="2:13" x14ac:dyDescent="0.35">
      <c r="B1393" s="37">
        <v>1390</v>
      </c>
      <c r="C1393" s="39">
        <v>113.33145510747981</v>
      </c>
      <c r="D1393" s="39">
        <v>94.764406222874754</v>
      </c>
      <c r="E1393" s="39">
        <v>78.635223215324302</v>
      </c>
      <c r="F1393" s="39">
        <v>76.865051072927841</v>
      </c>
      <c r="G1393" s="39">
        <v>84.554593549425832</v>
      </c>
      <c r="H1393" s="39">
        <v>82.463387657220309</v>
      </c>
      <c r="I1393" s="39">
        <v>115.28529521983928</v>
      </c>
      <c r="J1393" s="39">
        <v>95.554675839835781</v>
      </c>
      <c r="K1393" s="39">
        <v>89.941880364934377</v>
      </c>
      <c r="L1393" s="40">
        <v>93.168545905614039</v>
      </c>
      <c r="M1393" s="40">
        <v>924.56451415547633</v>
      </c>
    </row>
    <row r="1394" spans="2:13" x14ac:dyDescent="0.35">
      <c r="B1394" s="37">
        <v>1391</v>
      </c>
      <c r="C1394" s="39">
        <v>105.10147217039089</v>
      </c>
      <c r="D1394" s="39">
        <v>87.098985534247404</v>
      </c>
      <c r="E1394" s="39">
        <v>90.994496618400333</v>
      </c>
      <c r="F1394" s="39">
        <v>88.789759618801426</v>
      </c>
      <c r="G1394" s="39">
        <v>64.517578473574787</v>
      </c>
      <c r="H1394" s="39">
        <v>87.846297027599007</v>
      </c>
      <c r="I1394" s="39">
        <v>123.86417173453515</v>
      </c>
      <c r="J1394" s="39">
        <v>100.09785131995568</v>
      </c>
      <c r="K1394" s="39">
        <v>78.996884252432636</v>
      </c>
      <c r="L1394" s="40">
        <v>105.67886124662714</v>
      </c>
      <c r="M1394" s="40">
        <v>932.98635799656449</v>
      </c>
    </row>
    <row r="1395" spans="2:13" x14ac:dyDescent="0.35">
      <c r="B1395" s="37">
        <v>1392</v>
      </c>
      <c r="C1395" s="39">
        <v>69.542206011925074</v>
      </c>
      <c r="D1395" s="39">
        <v>130.43891018070562</v>
      </c>
      <c r="E1395" s="39">
        <v>107.2364673915073</v>
      </c>
      <c r="F1395" s="39">
        <v>117.83683890453152</v>
      </c>
      <c r="G1395" s="39">
        <v>79.227077098387625</v>
      </c>
      <c r="H1395" s="39">
        <v>101.41039841303086</v>
      </c>
      <c r="I1395" s="39">
        <v>106.8513545071873</v>
      </c>
      <c r="J1395" s="39">
        <v>89.765317326279003</v>
      </c>
      <c r="K1395" s="39">
        <v>90.11184732419315</v>
      </c>
      <c r="L1395" s="40">
        <v>79.397538932765329</v>
      </c>
      <c r="M1395" s="40">
        <v>971.81795609051289</v>
      </c>
    </row>
    <row r="1396" spans="2:13" x14ac:dyDescent="0.35">
      <c r="B1396" s="37">
        <v>1393</v>
      </c>
      <c r="C1396" s="39">
        <v>98.200813469476927</v>
      </c>
      <c r="D1396" s="39">
        <v>116.89052714676103</v>
      </c>
      <c r="E1396" s="39">
        <v>99.651806324566522</v>
      </c>
      <c r="F1396" s="39">
        <v>111.31391986353759</v>
      </c>
      <c r="G1396" s="39">
        <v>120.74438440269223</v>
      </c>
      <c r="H1396" s="39">
        <v>82.447713974845357</v>
      </c>
      <c r="I1396" s="39">
        <v>96.072463514960901</v>
      </c>
      <c r="J1396" s="39">
        <v>112.84548577720568</v>
      </c>
      <c r="K1396" s="39">
        <v>109.05325880179136</v>
      </c>
      <c r="L1396" s="40">
        <v>72.896800162299485</v>
      </c>
      <c r="M1396" s="40">
        <v>1020.1171734381371</v>
      </c>
    </row>
    <row r="1397" spans="2:13" x14ac:dyDescent="0.35">
      <c r="B1397" s="37">
        <v>1394</v>
      </c>
      <c r="C1397" s="39">
        <v>129.02683548725179</v>
      </c>
      <c r="D1397" s="39">
        <v>58.570053214215214</v>
      </c>
      <c r="E1397" s="39">
        <v>96.860384300691919</v>
      </c>
      <c r="F1397" s="39">
        <v>94.960679735996266</v>
      </c>
      <c r="G1397" s="39">
        <v>97.535033755293995</v>
      </c>
      <c r="H1397" s="39">
        <v>100.9996300472545</v>
      </c>
      <c r="I1397" s="39">
        <v>109.15965460297896</v>
      </c>
      <c r="J1397" s="39">
        <v>121.6946206837553</v>
      </c>
      <c r="K1397" s="39">
        <v>142.23318913415824</v>
      </c>
      <c r="L1397" s="40">
        <v>94.989340245842087</v>
      </c>
      <c r="M1397" s="40">
        <v>1046.0294212074384</v>
      </c>
    </row>
    <row r="1398" spans="2:13" x14ac:dyDescent="0.35">
      <c r="B1398" s="37">
        <v>1395</v>
      </c>
      <c r="C1398" s="39">
        <v>109.95930181703275</v>
      </c>
      <c r="D1398" s="39">
        <v>92.763532608492739</v>
      </c>
      <c r="E1398" s="39">
        <v>100.28901649361249</v>
      </c>
      <c r="F1398" s="39">
        <v>67.366067545755016</v>
      </c>
      <c r="G1398" s="39">
        <v>41.953718748646473</v>
      </c>
      <c r="H1398" s="39">
        <v>72.719253011917559</v>
      </c>
      <c r="I1398" s="39">
        <v>100.81273390093212</v>
      </c>
      <c r="J1398" s="39">
        <v>107.16113645890671</v>
      </c>
      <c r="K1398" s="39">
        <v>94.199965897210532</v>
      </c>
      <c r="L1398" s="40">
        <v>66.292937174443963</v>
      </c>
      <c r="M1398" s="40">
        <v>853.51766365695039</v>
      </c>
    </row>
    <row r="1399" spans="2:13" x14ac:dyDescent="0.35">
      <c r="B1399" s="37">
        <v>1396</v>
      </c>
      <c r="C1399" s="39">
        <v>86.17138544234038</v>
      </c>
      <c r="D1399" s="39">
        <v>103.61881888600522</v>
      </c>
      <c r="E1399" s="39">
        <v>106.21938561751978</v>
      </c>
      <c r="F1399" s="39">
        <v>133.87864770787417</v>
      </c>
      <c r="G1399" s="39">
        <v>112.93811096211981</v>
      </c>
      <c r="H1399" s="39">
        <v>130.3074821358239</v>
      </c>
      <c r="I1399" s="39">
        <v>82.258528295143932</v>
      </c>
      <c r="J1399" s="39">
        <v>76.842801287106539</v>
      </c>
      <c r="K1399" s="39">
        <v>94.826720889345751</v>
      </c>
      <c r="L1399" s="40">
        <v>94.049262294081132</v>
      </c>
      <c r="M1399" s="40">
        <v>1021.1111435173607</v>
      </c>
    </row>
    <row r="1400" spans="2:13" x14ac:dyDescent="0.35">
      <c r="B1400" s="37">
        <v>1397</v>
      </c>
      <c r="C1400" s="39">
        <v>111.67442273588239</v>
      </c>
      <c r="D1400" s="39">
        <v>97.410629383358255</v>
      </c>
      <c r="E1400" s="39">
        <v>135.7949213788921</v>
      </c>
      <c r="F1400" s="39">
        <v>113.38191657089551</v>
      </c>
      <c r="G1400" s="39">
        <v>83.357062222013781</v>
      </c>
      <c r="H1400" s="39">
        <v>93.014049531948956</v>
      </c>
      <c r="I1400" s="39">
        <v>89.781919008461074</v>
      </c>
      <c r="J1400" s="39">
        <v>80.321628210783942</v>
      </c>
      <c r="K1400" s="39">
        <v>107.52414567890531</v>
      </c>
      <c r="L1400" s="40">
        <v>95.469526348399185</v>
      </c>
      <c r="M1400" s="40">
        <v>1007.7302210695406</v>
      </c>
    </row>
    <row r="1401" spans="2:13" x14ac:dyDescent="0.35">
      <c r="B1401" s="37">
        <v>1398</v>
      </c>
      <c r="C1401" s="39">
        <v>97.03645932024412</v>
      </c>
      <c r="D1401" s="39">
        <v>105.17327911065428</v>
      </c>
      <c r="E1401" s="39">
        <v>93.039010241017706</v>
      </c>
      <c r="F1401" s="39">
        <v>114.24551508580591</v>
      </c>
      <c r="G1401" s="39">
        <v>91.405285419891996</v>
      </c>
      <c r="H1401" s="39">
        <v>106.21448619194921</v>
      </c>
      <c r="I1401" s="39">
        <v>119.32649785975859</v>
      </c>
      <c r="J1401" s="39">
        <v>101.57494815646956</v>
      </c>
      <c r="K1401" s="39">
        <v>125.54774402593834</v>
      </c>
      <c r="L1401" s="40">
        <v>67.321247270494837</v>
      </c>
      <c r="M1401" s="40">
        <v>1020.8844726822244</v>
      </c>
    </row>
    <row r="1402" spans="2:13" x14ac:dyDescent="0.35">
      <c r="B1402" s="37">
        <v>1399</v>
      </c>
      <c r="C1402" s="39">
        <v>105.45190186814058</v>
      </c>
      <c r="D1402" s="39">
        <v>110.00317704788446</v>
      </c>
      <c r="E1402" s="39">
        <v>98.840718732326565</v>
      </c>
      <c r="F1402" s="39">
        <v>172.87976721166365</v>
      </c>
      <c r="G1402" s="39">
        <v>145.99601085981766</v>
      </c>
      <c r="H1402" s="39">
        <v>84.194728518449494</v>
      </c>
      <c r="I1402" s="39">
        <v>118.48645836217341</v>
      </c>
      <c r="J1402" s="39">
        <v>99.533437031331871</v>
      </c>
      <c r="K1402" s="39">
        <v>91.03688264242939</v>
      </c>
      <c r="L1402" s="40">
        <v>98.402185090712806</v>
      </c>
      <c r="M1402" s="40">
        <v>1124.8252673649299</v>
      </c>
    </row>
    <row r="1403" spans="2:13" x14ac:dyDescent="0.35">
      <c r="B1403" s="37">
        <v>1400</v>
      </c>
      <c r="C1403" s="39">
        <v>117.85278440501445</v>
      </c>
      <c r="D1403" s="39">
        <v>93.173519422810159</v>
      </c>
      <c r="E1403" s="39">
        <v>115.88379026324934</v>
      </c>
      <c r="F1403" s="39">
        <v>102.15687601525545</v>
      </c>
      <c r="G1403" s="39">
        <v>96.567634773436893</v>
      </c>
      <c r="H1403" s="39">
        <v>101.72592959695464</v>
      </c>
      <c r="I1403" s="39">
        <v>78.101972626090856</v>
      </c>
      <c r="J1403" s="39">
        <v>122.34477100820463</v>
      </c>
      <c r="K1403" s="39">
        <v>41.170855206054071</v>
      </c>
      <c r="L1403" s="40">
        <v>94.917659426648086</v>
      </c>
      <c r="M1403" s="40">
        <v>963.89579274371863</v>
      </c>
    </row>
    <row r="1404" spans="2:13" x14ac:dyDescent="0.35">
      <c r="B1404" s="37">
        <v>1401</v>
      </c>
      <c r="C1404" s="39">
        <v>104.15765926403732</v>
      </c>
      <c r="D1404" s="39">
        <v>102.1614683085721</v>
      </c>
      <c r="E1404" s="39">
        <v>123.46089921092444</v>
      </c>
      <c r="F1404" s="39">
        <v>63.615885943105226</v>
      </c>
      <c r="G1404" s="39">
        <v>83.50549442141687</v>
      </c>
      <c r="H1404" s="39">
        <v>100.28901649361249</v>
      </c>
      <c r="I1404" s="39">
        <v>134.33091456990596</v>
      </c>
      <c r="J1404" s="39">
        <v>102.1614683085721</v>
      </c>
      <c r="K1404" s="39">
        <v>107.83460718445002</v>
      </c>
      <c r="L1404" s="40">
        <v>125.53460885937385</v>
      </c>
      <c r="M1404" s="40">
        <v>1047.0520225639702</v>
      </c>
    </row>
    <row r="1405" spans="2:13" x14ac:dyDescent="0.35">
      <c r="B1405" s="37">
        <v>1402</v>
      </c>
      <c r="C1405" s="39">
        <v>105.08234057335196</v>
      </c>
      <c r="D1405" s="39">
        <v>109.06388140440853</v>
      </c>
      <c r="E1405" s="39">
        <v>72.372356804401434</v>
      </c>
      <c r="F1405" s="39">
        <v>116.00578435641626</v>
      </c>
      <c r="G1405" s="39">
        <v>120.12005377152452</v>
      </c>
      <c r="H1405" s="39">
        <v>97.829346577809645</v>
      </c>
      <c r="I1405" s="39">
        <v>87.527290815401329</v>
      </c>
      <c r="J1405" s="39">
        <v>93.981035684132138</v>
      </c>
      <c r="K1405" s="39">
        <v>80.507304190630052</v>
      </c>
      <c r="L1405" s="40">
        <v>113.35036432113885</v>
      </c>
      <c r="M1405" s="40">
        <v>995.83975849921467</v>
      </c>
    </row>
    <row r="1406" spans="2:13" x14ac:dyDescent="0.35">
      <c r="B1406" s="37">
        <v>1403</v>
      </c>
      <c r="C1406" s="39">
        <v>77.80212988208153</v>
      </c>
      <c r="D1406" s="39">
        <v>85.67536881022211</v>
      </c>
      <c r="E1406" s="39">
        <v>99.187266099067912</v>
      </c>
      <c r="F1406" s="39">
        <v>72.249592086171745</v>
      </c>
      <c r="G1406" s="39">
        <v>102.13391716823605</v>
      </c>
      <c r="H1406" s="39">
        <v>106.08241240655651</v>
      </c>
      <c r="I1406" s="39">
        <v>75.63667107129929</v>
      </c>
      <c r="J1406" s="39">
        <v>140.09072911422371</v>
      </c>
      <c r="K1406" s="39">
        <v>56.958063776876799</v>
      </c>
      <c r="L1406" s="40">
        <v>86.812969420331342</v>
      </c>
      <c r="M1406" s="40">
        <v>902.62911983506694</v>
      </c>
    </row>
    <row r="1407" spans="2:13" x14ac:dyDescent="0.35">
      <c r="B1407" s="37">
        <v>1404</v>
      </c>
      <c r="C1407" s="39">
        <v>71.747078954727655</v>
      </c>
      <c r="D1407" s="39">
        <v>82.439871886847243</v>
      </c>
      <c r="E1407" s="39">
        <v>95.412690518174983</v>
      </c>
      <c r="F1407" s="39">
        <v>115.4944008253061</v>
      </c>
      <c r="G1407" s="39">
        <v>110.93015686899108</v>
      </c>
      <c r="H1407" s="39">
        <v>95.270351898601305</v>
      </c>
      <c r="I1407" s="39">
        <v>111.58671371775105</v>
      </c>
      <c r="J1407" s="39">
        <v>92.016812634784344</v>
      </c>
      <c r="K1407" s="39">
        <v>83.048937493543818</v>
      </c>
      <c r="L1407" s="40">
        <v>103.58149036930681</v>
      </c>
      <c r="M1407" s="40">
        <v>961.5285051680346</v>
      </c>
    </row>
    <row r="1408" spans="2:13" x14ac:dyDescent="0.35">
      <c r="B1408" s="37">
        <v>1405</v>
      </c>
      <c r="C1408" s="39">
        <v>76.018530688025876</v>
      </c>
      <c r="D1408" s="39">
        <v>114.73838837914369</v>
      </c>
      <c r="E1408" s="39">
        <v>144.0227007283878</v>
      </c>
      <c r="F1408" s="39">
        <v>105.88747798183127</v>
      </c>
      <c r="G1408" s="39">
        <v>81.768197831757334</v>
      </c>
      <c r="H1408" s="39">
        <v>82.835442549713164</v>
      </c>
      <c r="I1408" s="39">
        <v>83.520271707210071</v>
      </c>
      <c r="J1408" s="39">
        <v>92.440366531041221</v>
      </c>
      <c r="K1408" s="39">
        <v>110.64187357084083</v>
      </c>
      <c r="L1408" s="40">
        <v>103.73559603158783</v>
      </c>
      <c r="M1408" s="40">
        <v>995.60884599953931</v>
      </c>
    </row>
    <row r="1409" spans="2:13" x14ac:dyDescent="0.35">
      <c r="B1409" s="37">
        <v>1406</v>
      </c>
      <c r="C1409" s="39">
        <v>93.401626306682758</v>
      </c>
      <c r="D1409" s="39">
        <v>101.60238864498839</v>
      </c>
      <c r="E1409" s="39">
        <v>122.55714265977905</v>
      </c>
      <c r="F1409" s="39">
        <v>112.66749435108677</v>
      </c>
      <c r="G1409" s="39">
        <v>84.996892342568714</v>
      </c>
      <c r="H1409" s="39">
        <v>101.87706285440493</v>
      </c>
      <c r="I1409" s="39">
        <v>76.19412450368641</v>
      </c>
      <c r="J1409" s="39">
        <v>113.21207897106544</v>
      </c>
      <c r="K1409" s="39">
        <v>113.68720751657979</v>
      </c>
      <c r="L1409" s="40">
        <v>117.01940904607058</v>
      </c>
      <c r="M1409" s="40">
        <v>1037.215427196913</v>
      </c>
    </row>
    <row r="1410" spans="2:13" x14ac:dyDescent="0.35">
      <c r="B1410" s="37">
        <v>1407</v>
      </c>
      <c r="C1410" s="39">
        <v>112.09400286198978</v>
      </c>
      <c r="D1410" s="39">
        <v>77.14039381240859</v>
      </c>
      <c r="E1410" s="39">
        <v>117.99695782111662</v>
      </c>
      <c r="F1410" s="39">
        <v>114.54379992183127</v>
      </c>
      <c r="G1410" s="39">
        <v>111.76245225333498</v>
      </c>
      <c r="H1410" s="39">
        <v>103.6888621061991</v>
      </c>
      <c r="I1410" s="39">
        <v>89.604303361545277</v>
      </c>
      <c r="J1410" s="39">
        <v>115.60685975814158</v>
      </c>
      <c r="K1410" s="39">
        <v>107.82949524170687</v>
      </c>
      <c r="L1410" s="40">
        <v>118.20735845139539</v>
      </c>
      <c r="M1410" s="40">
        <v>1068.4744855896693</v>
      </c>
    </row>
    <row r="1411" spans="2:13" x14ac:dyDescent="0.35">
      <c r="B1411" s="37">
        <v>1408</v>
      </c>
      <c r="C1411" s="39">
        <v>102.80167838572642</v>
      </c>
      <c r="D1411" s="39">
        <v>86.944004038909924</v>
      </c>
      <c r="E1411" s="39">
        <v>88.001201721549634</v>
      </c>
      <c r="F1411" s="39">
        <v>121.43415690377972</v>
      </c>
      <c r="G1411" s="39">
        <v>86.306385422970365</v>
      </c>
      <c r="H1411" s="39">
        <v>82.486872009632052</v>
      </c>
      <c r="I1411" s="39">
        <v>102.08801241856048</v>
      </c>
      <c r="J1411" s="39">
        <v>129.49264023742069</v>
      </c>
      <c r="K1411" s="39">
        <v>73.1155457767358</v>
      </c>
      <c r="L1411" s="40">
        <v>58.615666237416228</v>
      </c>
      <c r="M1411" s="40">
        <v>931.28616315270142</v>
      </c>
    </row>
    <row r="1412" spans="2:13" x14ac:dyDescent="0.35">
      <c r="B1412" s="37">
        <v>1409</v>
      </c>
      <c r="C1412" s="39">
        <v>96.427838765956295</v>
      </c>
      <c r="D1412" s="39">
        <v>102.93577211893016</v>
      </c>
      <c r="E1412" s="39">
        <v>88.697621496442707</v>
      </c>
      <c r="F1412" s="39">
        <v>85.248121756331571</v>
      </c>
      <c r="G1412" s="39">
        <v>140.13168363589833</v>
      </c>
      <c r="H1412" s="39">
        <v>97.911987581439547</v>
      </c>
      <c r="I1412" s="39">
        <v>98.420478748475901</v>
      </c>
      <c r="J1412" s="39">
        <v>110.85636557848373</v>
      </c>
      <c r="K1412" s="39">
        <v>99.815672525295682</v>
      </c>
      <c r="L1412" s="40">
        <v>95.762307631820605</v>
      </c>
      <c r="M1412" s="40">
        <v>1016.2078498390746</v>
      </c>
    </row>
    <row r="1413" spans="2:13" x14ac:dyDescent="0.35">
      <c r="B1413" s="37">
        <v>1410</v>
      </c>
      <c r="C1413" s="39">
        <v>75.294037446072196</v>
      </c>
      <c r="D1413" s="39">
        <v>117.31863188553632</v>
      </c>
      <c r="E1413" s="39">
        <v>117.38840409184161</v>
      </c>
      <c r="F1413" s="39">
        <v>14.607703215174595</v>
      </c>
      <c r="G1413" s="39">
        <v>102.11555321107109</v>
      </c>
      <c r="H1413" s="39">
        <v>114.26526543935307</v>
      </c>
      <c r="I1413" s="39">
        <v>91.420977183322364</v>
      </c>
      <c r="J1413" s="39">
        <v>89.425494413899372</v>
      </c>
      <c r="K1413" s="39">
        <v>82.804734184565845</v>
      </c>
      <c r="L1413" s="40">
        <v>114.6442134170639</v>
      </c>
      <c r="M1413" s="40">
        <v>919.2850144879003</v>
      </c>
    </row>
    <row r="1414" spans="2:13" x14ac:dyDescent="0.35">
      <c r="B1414" s="37">
        <v>1411</v>
      </c>
      <c r="C1414" s="39">
        <v>73.101070697216244</v>
      </c>
      <c r="D1414" s="39">
        <v>102.97742824688703</v>
      </c>
      <c r="E1414" s="39">
        <v>85.065107207443361</v>
      </c>
      <c r="F1414" s="39">
        <v>113.8673458305753</v>
      </c>
      <c r="G1414" s="39">
        <v>92.032213172131819</v>
      </c>
      <c r="H1414" s="39">
        <v>106.05799841122329</v>
      </c>
      <c r="I1414" s="39">
        <v>129.11187107956101</v>
      </c>
      <c r="J1414" s="39">
        <v>120.8588501931704</v>
      </c>
      <c r="K1414" s="39">
        <v>104.1717753086553</v>
      </c>
      <c r="L1414" s="40">
        <v>51.795484292514509</v>
      </c>
      <c r="M1414" s="40">
        <v>979.03914443937822</v>
      </c>
    </row>
    <row r="1415" spans="2:13" x14ac:dyDescent="0.35">
      <c r="B1415" s="37">
        <v>1412</v>
      </c>
      <c r="C1415" s="39">
        <v>-0.18007880754740127</v>
      </c>
      <c r="D1415" s="39">
        <v>113.39455042515249</v>
      </c>
      <c r="E1415" s="39">
        <v>134.02760348616189</v>
      </c>
      <c r="F1415" s="39">
        <v>110.1076623316346</v>
      </c>
      <c r="G1415" s="39">
        <v>95.379510230973153</v>
      </c>
      <c r="H1415" s="39">
        <v>122.35531878368089</v>
      </c>
      <c r="I1415" s="39">
        <v>94.557732107911093</v>
      </c>
      <c r="J1415" s="39">
        <v>93.093866756276469</v>
      </c>
      <c r="K1415" s="39">
        <v>90.040698182967276</v>
      </c>
      <c r="L1415" s="40">
        <v>93.854046987713687</v>
      </c>
      <c r="M1415" s="40">
        <v>946.63091048492413</v>
      </c>
    </row>
    <row r="1416" spans="2:13" x14ac:dyDescent="0.35">
      <c r="B1416" s="37">
        <v>1413</v>
      </c>
      <c r="C1416" s="39">
        <v>97.645492113256665</v>
      </c>
      <c r="D1416" s="39">
        <v>97.999160252412992</v>
      </c>
      <c r="E1416" s="39">
        <v>89.732083270605145</v>
      </c>
      <c r="F1416" s="39">
        <v>54.720089881881691</v>
      </c>
      <c r="G1416" s="39">
        <v>111.38907043718892</v>
      </c>
      <c r="H1416" s="39">
        <v>130.86080596396562</v>
      </c>
      <c r="I1416" s="39">
        <v>98.182493478864828</v>
      </c>
      <c r="J1416" s="39">
        <v>114.46382775520566</v>
      </c>
      <c r="K1416" s="39">
        <v>102.13850858964433</v>
      </c>
      <c r="L1416" s="40">
        <v>94.754812520753987</v>
      </c>
      <c r="M1416" s="40">
        <v>991.88634426377973</v>
      </c>
    </row>
    <row r="1417" spans="2:13" x14ac:dyDescent="0.35">
      <c r="B1417" s="37">
        <v>1414</v>
      </c>
      <c r="C1417" s="39">
        <v>94.054131609214991</v>
      </c>
      <c r="D1417" s="39">
        <v>122.323697544792</v>
      </c>
      <c r="E1417" s="39">
        <v>116.44283699477128</v>
      </c>
      <c r="F1417" s="39">
        <v>112.60034772894116</v>
      </c>
      <c r="G1417" s="39">
        <v>82.658141243277697</v>
      </c>
      <c r="H1417" s="39">
        <v>111.32546661011516</v>
      </c>
      <c r="I1417" s="39">
        <v>101.90914222752329</v>
      </c>
      <c r="J1417" s="39">
        <v>112.31566361027703</v>
      </c>
      <c r="K1417" s="39">
        <v>100.46656296866816</v>
      </c>
      <c r="L1417" s="40">
        <v>150.33061579290279</v>
      </c>
      <c r="M1417" s="40">
        <v>1104.4266063304835</v>
      </c>
    </row>
    <row r="1418" spans="2:13" x14ac:dyDescent="0.35">
      <c r="B1418" s="37">
        <v>1415</v>
      </c>
      <c r="C1418" s="39">
        <v>95.003664630806185</v>
      </c>
      <c r="D1418" s="39">
        <v>76.652313273330435</v>
      </c>
      <c r="E1418" s="39">
        <v>141.75419288756669</v>
      </c>
      <c r="F1418" s="39">
        <v>96.679286248453465</v>
      </c>
      <c r="G1418" s="39">
        <v>86.69373145118962</v>
      </c>
      <c r="H1418" s="39">
        <v>86.203606948775047</v>
      </c>
      <c r="I1418" s="39">
        <v>111.25626673587291</v>
      </c>
      <c r="J1418" s="39">
        <v>162.35694300574045</v>
      </c>
      <c r="K1418" s="39">
        <v>96.674637308337566</v>
      </c>
      <c r="L1418" s="40">
        <v>98.827029257374932</v>
      </c>
      <c r="M1418" s="40">
        <v>1052.1016717474472</v>
      </c>
    </row>
    <row r="1419" spans="2:13" x14ac:dyDescent="0.35">
      <c r="B1419" s="37">
        <v>1416</v>
      </c>
      <c r="C1419" s="39">
        <v>114.88049001313297</v>
      </c>
      <c r="D1419" s="39">
        <v>116.34726412864181</v>
      </c>
      <c r="E1419" s="39">
        <v>62.511793719980872</v>
      </c>
      <c r="F1419" s="39">
        <v>63.884499852662309</v>
      </c>
      <c r="G1419" s="39">
        <v>99.333058868686564</v>
      </c>
      <c r="H1419" s="39">
        <v>67.934853777954004</v>
      </c>
      <c r="I1419" s="39">
        <v>49.473408956221704</v>
      </c>
      <c r="J1419" s="39">
        <v>75.490828032507508</v>
      </c>
      <c r="K1419" s="39">
        <v>100.00227559807416</v>
      </c>
      <c r="L1419" s="40">
        <v>92.185836027294897</v>
      </c>
      <c r="M1419" s="40">
        <v>842.04430897515681</v>
      </c>
    </row>
    <row r="1420" spans="2:13" x14ac:dyDescent="0.35">
      <c r="B1420" s="37">
        <v>1417</v>
      </c>
      <c r="C1420" s="39">
        <v>85.813622087413989</v>
      </c>
      <c r="D1420" s="39">
        <v>91.831452385479409</v>
      </c>
      <c r="E1420" s="39">
        <v>90.962668075887535</v>
      </c>
      <c r="F1420" s="39">
        <v>102.7970579675812</v>
      </c>
      <c r="G1420" s="39">
        <v>55.977299271612182</v>
      </c>
      <c r="H1420" s="39">
        <v>120.69693474885796</v>
      </c>
      <c r="I1420" s="39">
        <v>131.91623209097497</v>
      </c>
      <c r="J1420" s="39">
        <v>90.637136681088492</v>
      </c>
      <c r="K1420" s="39">
        <v>104.30839592152692</v>
      </c>
      <c r="L1420" s="40">
        <v>93.223219866468824</v>
      </c>
      <c r="M1420" s="40">
        <v>968.16401909689148</v>
      </c>
    </row>
    <row r="1421" spans="2:13" x14ac:dyDescent="0.35">
      <c r="B1421" s="37">
        <v>1418</v>
      </c>
      <c r="C1421" s="39">
        <v>73.316613818163219</v>
      </c>
      <c r="D1421" s="39">
        <v>86.113261628463505</v>
      </c>
      <c r="E1421" s="39">
        <v>88.639860733247247</v>
      </c>
      <c r="F1421" s="39">
        <v>52.426200189143522</v>
      </c>
      <c r="G1421" s="39">
        <v>103.14889298042431</v>
      </c>
      <c r="H1421" s="39">
        <v>79.566184362125654</v>
      </c>
      <c r="I1421" s="39">
        <v>90.696104626307161</v>
      </c>
      <c r="J1421" s="39">
        <v>99.465135980301113</v>
      </c>
      <c r="K1421" s="39">
        <v>111.23899687654848</v>
      </c>
      <c r="L1421" s="40">
        <v>97.829346577809645</v>
      </c>
      <c r="M1421" s="40">
        <v>882.44059777253392</v>
      </c>
    </row>
    <row r="1422" spans="2:13" x14ac:dyDescent="0.35">
      <c r="B1422" s="37">
        <v>1419</v>
      </c>
      <c r="C1422" s="39">
        <v>123.79424417391573</v>
      </c>
      <c r="D1422" s="39">
        <v>94.427510279505185</v>
      </c>
      <c r="E1422" s="39">
        <v>107.97805307257585</v>
      </c>
      <c r="F1422" s="39">
        <v>117.00419844573007</v>
      </c>
      <c r="G1422" s="39">
        <v>67.870500377499852</v>
      </c>
      <c r="H1422" s="39">
        <v>66.629265456553384</v>
      </c>
      <c r="I1422" s="39">
        <v>102.46957115249975</v>
      </c>
      <c r="J1422" s="39">
        <v>109.66493873537044</v>
      </c>
      <c r="K1422" s="39">
        <v>108.39652236543704</v>
      </c>
      <c r="L1422" s="40">
        <v>96.549010380050234</v>
      </c>
      <c r="M1422" s="40">
        <v>994.78381443913759</v>
      </c>
    </row>
    <row r="1423" spans="2:13" x14ac:dyDescent="0.35">
      <c r="B1423" s="37">
        <v>1420</v>
      </c>
      <c r="C1423" s="39">
        <v>93.515195169737325</v>
      </c>
      <c r="D1423" s="39">
        <v>99.40137966312551</v>
      </c>
      <c r="E1423" s="39">
        <v>47.887897324515251</v>
      </c>
      <c r="F1423" s="39">
        <v>106.01408749141405</v>
      </c>
      <c r="G1423" s="39">
        <v>125.52148593821484</v>
      </c>
      <c r="H1423" s="39">
        <v>104.54941269669864</v>
      </c>
      <c r="I1423" s="39">
        <v>107.82949524170687</v>
      </c>
      <c r="J1423" s="39">
        <v>112.05825584817553</v>
      </c>
      <c r="K1423" s="39">
        <v>116.62059597464712</v>
      </c>
      <c r="L1423" s="40">
        <v>124.66885786703287</v>
      </c>
      <c r="M1423" s="40">
        <v>1038.0666632152679</v>
      </c>
    </row>
    <row r="1424" spans="2:13" x14ac:dyDescent="0.35">
      <c r="B1424" s="37">
        <v>1421</v>
      </c>
      <c r="C1424" s="39">
        <v>92.526490011386684</v>
      </c>
      <c r="D1424" s="39">
        <v>85.275092373516472</v>
      </c>
      <c r="E1424" s="39">
        <v>107.72741514743451</v>
      </c>
      <c r="F1424" s="39">
        <v>139.453660741032</v>
      </c>
      <c r="G1424" s="39">
        <v>83.542415369288037</v>
      </c>
      <c r="H1424" s="39">
        <v>121.54381615245396</v>
      </c>
      <c r="I1424" s="39">
        <v>107.42294565463791</v>
      </c>
      <c r="J1424" s="39">
        <v>145.53531020339261</v>
      </c>
      <c r="K1424" s="39">
        <v>97.889037348020381</v>
      </c>
      <c r="L1424" s="40">
        <v>113.62963108203822</v>
      </c>
      <c r="M1424" s="40">
        <v>1094.5458140832009</v>
      </c>
    </row>
    <row r="1425" spans="2:13" x14ac:dyDescent="0.35">
      <c r="B1425" s="37">
        <v>1422</v>
      </c>
      <c r="C1425" s="39">
        <v>108.91021786339556</v>
      </c>
      <c r="D1425" s="39">
        <v>95.241840681971667</v>
      </c>
      <c r="E1425" s="39">
        <v>115.6845606909272</v>
      </c>
      <c r="F1425" s="39">
        <v>78.224340640955162</v>
      </c>
      <c r="G1425" s="39">
        <v>97.838531691427931</v>
      </c>
      <c r="H1425" s="39">
        <v>117.82887163952923</v>
      </c>
      <c r="I1425" s="39">
        <v>104.38390379454152</v>
      </c>
      <c r="J1425" s="39">
        <v>109.50811116192656</v>
      </c>
      <c r="K1425" s="39">
        <v>107.11100022413549</v>
      </c>
      <c r="L1425" s="40">
        <v>122.84869781413623</v>
      </c>
      <c r="M1425" s="40">
        <v>1057.5800762029467</v>
      </c>
    </row>
    <row r="1426" spans="2:13" x14ac:dyDescent="0.35">
      <c r="B1426" s="37">
        <v>1423</v>
      </c>
      <c r="C1426" s="39">
        <v>107.82949524170687</v>
      </c>
      <c r="D1426" s="39">
        <v>97.290686833421702</v>
      </c>
      <c r="E1426" s="39">
        <v>98.895468348944803</v>
      </c>
      <c r="F1426" s="39">
        <v>85.402708620695392</v>
      </c>
      <c r="G1426" s="39">
        <v>89.492689767889544</v>
      </c>
      <c r="H1426" s="39">
        <v>126.81230656241389</v>
      </c>
      <c r="I1426" s="39">
        <v>81.538353012993696</v>
      </c>
      <c r="J1426" s="39">
        <v>77.107620692920463</v>
      </c>
      <c r="K1426" s="39">
        <v>106.23408727279885</v>
      </c>
      <c r="L1426" s="40">
        <v>108.15306145526561</v>
      </c>
      <c r="M1426" s="40">
        <v>978.75647780905092</v>
      </c>
    </row>
    <row r="1427" spans="2:13" x14ac:dyDescent="0.35">
      <c r="B1427" s="37">
        <v>1424</v>
      </c>
      <c r="C1427" s="39">
        <v>107.02592156352111</v>
      </c>
      <c r="D1427" s="39">
        <v>109.23970145789707</v>
      </c>
      <c r="E1427" s="39">
        <v>141.61415444497663</v>
      </c>
      <c r="F1427" s="39">
        <v>118.18294955892907</v>
      </c>
      <c r="G1427" s="39">
        <v>120.90679138172388</v>
      </c>
      <c r="H1427" s="39">
        <v>104.88664356711054</v>
      </c>
      <c r="I1427" s="39">
        <v>124.14729423556469</v>
      </c>
      <c r="J1427" s="39">
        <v>76.240594252375644</v>
      </c>
      <c r="K1427" s="39">
        <v>121.12923094786363</v>
      </c>
      <c r="L1427" s="40">
        <v>90.615664265045169</v>
      </c>
      <c r="M1427" s="40">
        <v>1113.9889456750075</v>
      </c>
    </row>
    <row r="1428" spans="2:13" x14ac:dyDescent="0.35">
      <c r="B1428" s="37">
        <v>1425</v>
      </c>
      <c r="C1428" s="39">
        <v>43.867057452677855</v>
      </c>
      <c r="D1428" s="39">
        <v>86.981299068841395</v>
      </c>
      <c r="E1428" s="39">
        <v>150.4281914022622</v>
      </c>
      <c r="F1428" s="39">
        <v>135.59514999093992</v>
      </c>
      <c r="G1428" s="39">
        <v>75.840788192166386</v>
      </c>
      <c r="H1428" s="39">
        <v>89.188939002927427</v>
      </c>
      <c r="I1428" s="39">
        <v>129.16315484409327</v>
      </c>
      <c r="J1428" s="39">
        <v>76.100738197272932</v>
      </c>
      <c r="K1428" s="39">
        <v>112.43637216705365</v>
      </c>
      <c r="L1428" s="40">
        <v>125.23582831804393</v>
      </c>
      <c r="M1428" s="40">
        <v>1024.8375186362789</v>
      </c>
    </row>
    <row r="1429" spans="2:13" x14ac:dyDescent="0.35">
      <c r="B1429" s="37">
        <v>1426</v>
      </c>
      <c r="C1429" s="39">
        <v>96.786136742729383</v>
      </c>
      <c r="D1429" s="39">
        <v>110.37899500337755</v>
      </c>
      <c r="E1429" s="39">
        <v>100.81729093756094</v>
      </c>
      <c r="F1429" s="39">
        <v>111.34857630197038</v>
      </c>
      <c r="G1429" s="39">
        <v>70.802545616189022</v>
      </c>
      <c r="H1429" s="39">
        <v>116.36193545024697</v>
      </c>
      <c r="I1429" s="39">
        <v>85.302026617917377</v>
      </c>
      <c r="J1429" s="39">
        <v>92.491052559396991</v>
      </c>
      <c r="K1429" s="39">
        <v>107.06593473074176</v>
      </c>
      <c r="L1429" s="40">
        <v>95.379510230973153</v>
      </c>
      <c r="M1429" s="40">
        <v>986.73400419110362</v>
      </c>
    </row>
    <row r="1430" spans="2:13" x14ac:dyDescent="0.35">
      <c r="B1430" s="37">
        <v>1427</v>
      </c>
      <c r="C1430" s="39">
        <v>98.077107159326715</v>
      </c>
      <c r="D1430" s="39">
        <v>95.218070085281781</v>
      </c>
      <c r="E1430" s="39">
        <v>56.586209829012425</v>
      </c>
      <c r="F1430" s="39">
        <v>56.958063776876799</v>
      </c>
      <c r="G1430" s="39">
        <v>91.934557241356188</v>
      </c>
      <c r="H1430" s="39">
        <v>96.558323148734885</v>
      </c>
      <c r="I1430" s="39">
        <v>62.901610994073934</v>
      </c>
      <c r="J1430" s="39">
        <v>105.92152979001162</v>
      </c>
      <c r="K1430" s="39">
        <v>118.42037510153274</v>
      </c>
      <c r="L1430" s="40">
        <v>113.69361457702966</v>
      </c>
      <c r="M1430" s="40">
        <v>896.26946170323674</v>
      </c>
    </row>
    <row r="1431" spans="2:13" x14ac:dyDescent="0.35">
      <c r="B1431" s="37">
        <v>1428</v>
      </c>
      <c r="C1431" s="39">
        <v>109.75727585137365</v>
      </c>
      <c r="D1431" s="39">
        <v>97.530428847500275</v>
      </c>
      <c r="E1431" s="39">
        <v>72.7490048117876</v>
      </c>
      <c r="F1431" s="39">
        <v>133.82938469879758</v>
      </c>
      <c r="G1431" s="39">
        <v>109.60535103520459</v>
      </c>
      <c r="H1431" s="39">
        <v>56.368382330093127</v>
      </c>
      <c r="I1431" s="39">
        <v>92.873965945940228</v>
      </c>
      <c r="J1431" s="39">
        <v>122.95814279240038</v>
      </c>
      <c r="K1431" s="39">
        <v>99.533437031331871</v>
      </c>
      <c r="L1431" s="40">
        <v>113.8738080133859</v>
      </c>
      <c r="M1431" s="40">
        <v>1009.0791813578153</v>
      </c>
    </row>
    <row r="1432" spans="2:13" x14ac:dyDescent="0.35">
      <c r="B1432" s="37">
        <v>1429</v>
      </c>
      <c r="C1432" s="39">
        <v>79.500812820592216</v>
      </c>
      <c r="D1432" s="39">
        <v>95.279852381088631</v>
      </c>
      <c r="E1432" s="39">
        <v>114.22578375151591</v>
      </c>
      <c r="F1432" s="39">
        <v>86.975087620966235</v>
      </c>
      <c r="G1432" s="39">
        <v>118.3874295922531</v>
      </c>
      <c r="H1432" s="39">
        <v>95.945762489476891</v>
      </c>
      <c r="I1432" s="39">
        <v>119.06744349356408</v>
      </c>
      <c r="J1432" s="39">
        <v>144.66456499397518</v>
      </c>
      <c r="K1432" s="39">
        <v>170.97560789898597</v>
      </c>
      <c r="L1432" s="40">
        <v>109.34140668288723</v>
      </c>
      <c r="M1432" s="40">
        <v>1134.3637517253055</v>
      </c>
    </row>
    <row r="1433" spans="2:13" x14ac:dyDescent="0.35">
      <c r="B1433" s="37">
        <v>1430</v>
      </c>
      <c r="C1433" s="39">
        <v>78.870769052136367</v>
      </c>
      <c r="D1433" s="39">
        <v>155.66184958054617</v>
      </c>
      <c r="E1433" s="39">
        <v>93.966401966203094</v>
      </c>
      <c r="F1433" s="39">
        <v>92.354033609281018</v>
      </c>
      <c r="G1433" s="39">
        <v>100.89477088493639</v>
      </c>
      <c r="H1433" s="39">
        <v>103.26494781971888</v>
      </c>
      <c r="I1433" s="39">
        <v>134.88002900785716</v>
      </c>
      <c r="J1433" s="39">
        <v>72.280387589463473</v>
      </c>
      <c r="K1433" s="39">
        <v>122.5037680541369</v>
      </c>
      <c r="L1433" s="40">
        <v>61.040358577589913</v>
      </c>
      <c r="M1433" s="40">
        <v>1015.7173161418693</v>
      </c>
    </row>
    <row r="1434" spans="2:13" x14ac:dyDescent="0.35">
      <c r="B1434" s="37">
        <v>1431</v>
      </c>
      <c r="C1434" s="39">
        <v>86.242207654939193</v>
      </c>
      <c r="D1434" s="39">
        <v>136.56649170883932</v>
      </c>
      <c r="E1434" s="39">
        <v>90.443310131561063</v>
      </c>
      <c r="F1434" s="39">
        <v>102.8247839322492</v>
      </c>
      <c r="G1434" s="39">
        <v>87.624061492038066</v>
      </c>
      <c r="H1434" s="39">
        <v>77.389292292320519</v>
      </c>
      <c r="I1434" s="39">
        <v>68.54086198131921</v>
      </c>
      <c r="J1434" s="39">
        <v>114.35768692280574</v>
      </c>
      <c r="K1434" s="39">
        <v>98.895468348944803</v>
      </c>
      <c r="L1434" s="40">
        <v>112.12383382880043</v>
      </c>
      <c r="M1434" s="40">
        <v>975.00799829381765</v>
      </c>
    </row>
    <row r="1435" spans="2:13" x14ac:dyDescent="0.35">
      <c r="B1435" s="37">
        <v>1432</v>
      </c>
      <c r="C1435" s="39">
        <v>76.298474182043492</v>
      </c>
      <c r="D1435" s="39">
        <v>87.923877466276494</v>
      </c>
      <c r="E1435" s="39">
        <v>81.077578750759756</v>
      </c>
      <c r="F1435" s="39">
        <v>54.970084106307048</v>
      </c>
      <c r="G1435" s="39">
        <v>123.84082524487333</v>
      </c>
      <c r="H1435" s="39">
        <v>129.2146374495326</v>
      </c>
      <c r="I1435" s="39">
        <v>130.42005363511896</v>
      </c>
      <c r="J1435" s="39">
        <v>150.92871976539092</v>
      </c>
      <c r="K1435" s="39">
        <v>115.77679979466521</v>
      </c>
      <c r="L1435" s="40">
        <v>137.65436070230433</v>
      </c>
      <c r="M1435" s="40">
        <v>1088.1054110972723</v>
      </c>
    </row>
    <row r="1436" spans="2:13" x14ac:dyDescent="0.35">
      <c r="B1436" s="37">
        <v>1433</v>
      </c>
      <c r="C1436" s="39">
        <v>111.72720170583887</v>
      </c>
      <c r="D1436" s="39">
        <v>85.207597303991733</v>
      </c>
      <c r="E1436" s="39">
        <v>82.950131020828451</v>
      </c>
      <c r="F1436" s="39">
        <v>160.81364416460372</v>
      </c>
      <c r="G1436" s="39">
        <v>105.13975668316613</v>
      </c>
      <c r="H1436" s="39">
        <v>78.704293895752116</v>
      </c>
      <c r="I1436" s="39">
        <v>112.41217955745341</v>
      </c>
      <c r="J1436" s="39">
        <v>107.76310892698717</v>
      </c>
      <c r="K1436" s="39">
        <v>120.8684267268606</v>
      </c>
      <c r="L1436" s="40">
        <v>92.216478110339494</v>
      </c>
      <c r="M1436" s="40">
        <v>1057.8028180958217</v>
      </c>
    </row>
    <row r="1437" spans="2:13" x14ac:dyDescent="0.35">
      <c r="B1437" s="37">
        <v>1434</v>
      </c>
      <c r="C1437" s="39">
        <v>98.594170231869114</v>
      </c>
      <c r="D1437" s="39">
        <v>76.030303121527382</v>
      </c>
      <c r="E1437" s="39">
        <v>87.04331744625695</v>
      </c>
      <c r="F1437" s="39">
        <v>115.25758437972873</v>
      </c>
      <c r="G1437" s="39">
        <v>100.50754251194276</v>
      </c>
      <c r="H1437" s="39">
        <v>131.13659181283523</v>
      </c>
      <c r="I1437" s="39">
        <v>103.59082069876624</v>
      </c>
      <c r="J1437" s="39">
        <v>92.465718562839811</v>
      </c>
      <c r="K1437" s="39">
        <v>108.36534066112655</v>
      </c>
      <c r="L1437" s="40">
        <v>136.97115238142655</v>
      </c>
      <c r="M1437" s="40">
        <v>1049.9625418083192</v>
      </c>
    </row>
    <row r="1438" spans="2:13" x14ac:dyDescent="0.35">
      <c r="B1438" s="37">
        <v>1435</v>
      </c>
      <c r="C1438" s="39">
        <v>98.008332872679247</v>
      </c>
      <c r="D1438" s="39">
        <v>95.649142539496495</v>
      </c>
      <c r="E1438" s="39">
        <v>131.91623209097497</v>
      </c>
      <c r="F1438" s="39">
        <v>108.16854761452063</v>
      </c>
      <c r="G1438" s="39">
        <v>114.32463118977792</v>
      </c>
      <c r="H1438" s="39">
        <v>89.837184475188423</v>
      </c>
      <c r="I1438" s="39">
        <v>65.305698750461687</v>
      </c>
      <c r="J1438" s="39">
        <v>113.40087013536501</v>
      </c>
      <c r="K1438" s="39">
        <v>110.47936268216513</v>
      </c>
      <c r="L1438" s="40">
        <v>80.043602812454992</v>
      </c>
      <c r="M1438" s="40">
        <v>1007.1336051630847</v>
      </c>
    </row>
    <row r="1439" spans="2:13" x14ac:dyDescent="0.35">
      <c r="B1439" s="37">
        <v>1436</v>
      </c>
      <c r="C1439" s="39">
        <v>101.97332382027926</v>
      </c>
      <c r="D1439" s="39">
        <v>93.376895231303067</v>
      </c>
      <c r="E1439" s="39">
        <v>84.280015691567783</v>
      </c>
      <c r="F1439" s="39">
        <v>96.646737864843161</v>
      </c>
      <c r="G1439" s="39">
        <v>100.85830725983791</v>
      </c>
      <c r="H1439" s="39">
        <v>77.549417707241062</v>
      </c>
      <c r="I1439" s="39">
        <v>77.453547445310249</v>
      </c>
      <c r="J1439" s="39">
        <v>81.686465577567802</v>
      </c>
      <c r="K1439" s="39">
        <v>84.435389730926175</v>
      </c>
      <c r="L1439" s="40">
        <v>77.400020614649819</v>
      </c>
      <c r="M1439" s="40">
        <v>875.66012094352641</v>
      </c>
    </row>
    <row r="1440" spans="2:13" x14ac:dyDescent="0.35">
      <c r="B1440" s="37">
        <v>1437</v>
      </c>
      <c r="C1440" s="39">
        <v>105.9312636374722</v>
      </c>
      <c r="D1440" s="39">
        <v>94.979788485008314</v>
      </c>
      <c r="E1440" s="39">
        <v>92.155166646336284</v>
      </c>
      <c r="F1440" s="39">
        <v>92.501181126523491</v>
      </c>
      <c r="G1440" s="39">
        <v>104.71064875840202</v>
      </c>
      <c r="H1440" s="39">
        <v>110.1076623316346</v>
      </c>
      <c r="I1440" s="39">
        <v>96.735052180281144</v>
      </c>
      <c r="J1440" s="39">
        <v>96.665338600785915</v>
      </c>
      <c r="K1440" s="39">
        <v>91.800458266188301</v>
      </c>
      <c r="L1440" s="40">
        <v>96.170841934946282</v>
      </c>
      <c r="M1440" s="40">
        <v>981.75740196757874</v>
      </c>
    </row>
    <row r="1441" spans="2:13" x14ac:dyDescent="0.35">
      <c r="B1441" s="37">
        <v>1438</v>
      </c>
      <c r="C1441" s="39">
        <v>110.40683688636221</v>
      </c>
      <c r="D1441" s="39">
        <v>95.237087382961079</v>
      </c>
      <c r="E1441" s="39">
        <v>81.88197155806742</v>
      </c>
      <c r="F1441" s="39">
        <v>112.95049028968288</v>
      </c>
      <c r="G1441" s="39">
        <v>70.133373103426976</v>
      </c>
      <c r="H1441" s="39">
        <v>102.45115272627162</v>
      </c>
      <c r="I1441" s="39">
        <v>106.03847702309025</v>
      </c>
      <c r="J1441" s="39">
        <v>77.389292292320519</v>
      </c>
      <c r="K1441" s="39">
        <v>73.158879778485485</v>
      </c>
      <c r="L1441" s="40">
        <v>117.86874456266349</v>
      </c>
      <c r="M1441" s="40">
        <v>947.51630560333206</v>
      </c>
    </row>
    <row r="1442" spans="2:13" x14ac:dyDescent="0.35">
      <c r="B1442" s="37">
        <v>1439</v>
      </c>
      <c r="C1442" s="39">
        <v>109.36822994137339</v>
      </c>
      <c r="D1442" s="39">
        <v>125.12061138175615</v>
      </c>
      <c r="E1442" s="39">
        <v>94.088201938615725</v>
      </c>
      <c r="F1442" s="39">
        <v>102.62626045579883</v>
      </c>
      <c r="G1442" s="39">
        <v>114.39742476554038</v>
      </c>
      <c r="H1442" s="39">
        <v>68.92300077017012</v>
      </c>
      <c r="I1442" s="39">
        <v>146.33646914210797</v>
      </c>
      <c r="J1442" s="39">
        <v>80.169753469082949</v>
      </c>
      <c r="K1442" s="39">
        <v>134.72066546695419</v>
      </c>
      <c r="L1442" s="40">
        <v>111.92172716289515</v>
      </c>
      <c r="M1442" s="40">
        <v>1087.6723444942947</v>
      </c>
    </row>
    <row r="1443" spans="2:13" x14ac:dyDescent="0.35">
      <c r="B1443" s="37">
        <v>1440</v>
      </c>
      <c r="C1443" s="39">
        <v>95.180015704586765</v>
      </c>
      <c r="D1443" s="39">
        <v>96.762920506446036</v>
      </c>
      <c r="E1443" s="39">
        <v>96.063086611743685</v>
      </c>
      <c r="F1443" s="39">
        <v>148.45007195567504</v>
      </c>
      <c r="G1443" s="39">
        <v>55.27532136563233</v>
      </c>
      <c r="H1443" s="39">
        <v>106.77181354892689</v>
      </c>
      <c r="I1443" s="39">
        <v>132.95103887339926</v>
      </c>
      <c r="J1443" s="39">
        <v>89.386217520497453</v>
      </c>
      <c r="K1443" s="39">
        <v>81.906253871684143</v>
      </c>
      <c r="L1443" s="40">
        <v>84.887254219896448</v>
      </c>
      <c r="M1443" s="40">
        <v>987.63399417848814</v>
      </c>
    </row>
    <row r="1444" spans="2:13" x14ac:dyDescent="0.35">
      <c r="B1444" s="37">
        <v>1441</v>
      </c>
      <c r="C1444" s="39">
        <v>101.53836793675325</v>
      </c>
      <c r="D1444" s="39">
        <v>94.195112322580925</v>
      </c>
      <c r="E1444" s="39">
        <v>107.83460718445002</v>
      </c>
      <c r="F1444" s="39">
        <v>112.08804123438333</v>
      </c>
      <c r="G1444" s="39">
        <v>97.142858553841762</v>
      </c>
      <c r="H1444" s="39">
        <v>119.47512184058515</v>
      </c>
      <c r="I1444" s="39">
        <v>134.48536312280899</v>
      </c>
      <c r="J1444" s="39">
        <v>107.84483335366374</v>
      </c>
      <c r="K1444" s="39">
        <v>104.21885179433738</v>
      </c>
      <c r="L1444" s="40">
        <v>92.10911106724366</v>
      </c>
      <c r="M1444" s="40">
        <v>1070.9322684106482</v>
      </c>
    </row>
    <row r="1445" spans="2:13" x14ac:dyDescent="0.35">
      <c r="B1445" s="37">
        <v>1442</v>
      </c>
      <c r="C1445" s="39">
        <v>76.697355665229807</v>
      </c>
      <c r="D1445" s="39">
        <v>131.52052223892088</v>
      </c>
      <c r="E1445" s="39">
        <v>74.412776742399913</v>
      </c>
      <c r="F1445" s="39">
        <v>94.499899398555755</v>
      </c>
      <c r="G1445" s="39">
        <v>130.10358270691961</v>
      </c>
      <c r="H1445" s="39">
        <v>94.927222573892706</v>
      </c>
      <c r="I1445" s="39">
        <v>115.43143092993802</v>
      </c>
      <c r="J1445" s="39">
        <v>90.210062240669103</v>
      </c>
      <c r="K1445" s="39">
        <v>78.743625207932894</v>
      </c>
      <c r="L1445" s="40">
        <v>119.59853773804123</v>
      </c>
      <c r="M1445" s="40">
        <v>1006.1450154425</v>
      </c>
    </row>
    <row r="1446" spans="2:13" x14ac:dyDescent="0.35">
      <c r="B1446" s="37">
        <v>1443</v>
      </c>
      <c r="C1446" s="39">
        <v>91.753912292396848</v>
      </c>
      <c r="D1446" s="39">
        <v>106.12150329327379</v>
      </c>
      <c r="E1446" s="39">
        <v>124.32709784954173</v>
      </c>
      <c r="F1446" s="39">
        <v>67.805822167223937</v>
      </c>
      <c r="G1446" s="39">
        <v>112.77780496523016</v>
      </c>
      <c r="H1446" s="39">
        <v>97.9899869835846</v>
      </c>
      <c r="I1446" s="39">
        <v>77.442857340220954</v>
      </c>
      <c r="J1446" s="39">
        <v>119.55435365361669</v>
      </c>
      <c r="K1446" s="39">
        <v>103.48359336731966</v>
      </c>
      <c r="L1446" s="40">
        <v>87.636129125297202</v>
      </c>
      <c r="M1446" s="40">
        <v>988.89306103770559</v>
      </c>
    </row>
    <row r="1447" spans="2:13" x14ac:dyDescent="0.35">
      <c r="B1447" s="37">
        <v>1444</v>
      </c>
      <c r="C1447" s="39">
        <v>113.67439921622045</v>
      </c>
      <c r="D1447" s="39">
        <v>98.831592509452904</v>
      </c>
      <c r="E1447" s="39">
        <v>102.39131480238717</v>
      </c>
      <c r="F1447" s="39">
        <v>84.350797153012522</v>
      </c>
      <c r="G1447" s="39">
        <v>110.78278611571051</v>
      </c>
      <c r="H1447" s="39">
        <v>105.76607351346409</v>
      </c>
      <c r="I1447" s="39">
        <v>123.96969687847262</v>
      </c>
      <c r="J1447" s="39">
        <v>117.85278440501445</v>
      </c>
      <c r="K1447" s="39">
        <v>112.18361046924475</v>
      </c>
      <c r="L1447" s="40">
        <v>92.9940692236069</v>
      </c>
      <c r="M1447" s="40">
        <v>1062.7971242865863</v>
      </c>
    </row>
    <row r="1448" spans="2:13" x14ac:dyDescent="0.35">
      <c r="B1448" s="37">
        <v>1445</v>
      </c>
      <c r="C1448" s="39">
        <v>72.940829318083146</v>
      </c>
      <c r="D1448" s="39">
        <v>72.418108822317322</v>
      </c>
      <c r="E1448" s="39">
        <v>105.99946025509213</v>
      </c>
      <c r="F1448" s="39">
        <v>68.903167007956597</v>
      </c>
      <c r="G1448" s="39">
        <v>143.41379017098757</v>
      </c>
      <c r="H1448" s="39">
        <v>88.558767512361285</v>
      </c>
      <c r="I1448" s="39">
        <v>86.794185829849511</v>
      </c>
      <c r="J1448" s="39">
        <v>109.42195060132647</v>
      </c>
      <c r="K1448" s="39">
        <v>100.01592918906775</v>
      </c>
      <c r="L1448" s="40">
        <v>113.48319608182319</v>
      </c>
      <c r="M1448" s="40">
        <v>961.9493847888649</v>
      </c>
    </row>
    <row r="1449" spans="2:13" x14ac:dyDescent="0.35">
      <c r="B1449" s="37">
        <v>1446</v>
      </c>
      <c r="C1449" s="39">
        <v>124.54586510035368</v>
      </c>
      <c r="D1449" s="39">
        <v>116.69517538676429</v>
      </c>
      <c r="E1449" s="39">
        <v>94.000539744907897</v>
      </c>
      <c r="F1449" s="39">
        <v>126.8267058480066</v>
      </c>
      <c r="G1449" s="39">
        <v>86.95644274695762</v>
      </c>
      <c r="H1449" s="39">
        <v>93.083898653105393</v>
      </c>
      <c r="I1449" s="39">
        <v>104.75815931802836</v>
      </c>
      <c r="J1449" s="39">
        <v>107.89088893275637</v>
      </c>
      <c r="K1449" s="39">
        <v>99.770156779628493</v>
      </c>
      <c r="L1449" s="40">
        <v>115.42444696813324</v>
      </c>
      <c r="M1449" s="40">
        <v>1069.9522794786419</v>
      </c>
    </row>
    <row r="1450" spans="2:13" x14ac:dyDescent="0.35">
      <c r="B1450" s="37">
        <v>1447</v>
      </c>
      <c r="C1450" s="39">
        <v>120.90679138172388</v>
      </c>
      <c r="D1450" s="39">
        <v>116.63548746990406</v>
      </c>
      <c r="E1450" s="39">
        <v>91.379115115453033</v>
      </c>
      <c r="F1450" s="39">
        <v>124.41177920781088</v>
      </c>
      <c r="G1450" s="39">
        <v>59.703093694773088</v>
      </c>
      <c r="H1450" s="39">
        <v>88.261053870183773</v>
      </c>
      <c r="I1450" s="39">
        <v>63.248392730623642</v>
      </c>
      <c r="J1450" s="39">
        <v>88.096022848039325</v>
      </c>
      <c r="K1450" s="39">
        <v>83.010999283791236</v>
      </c>
      <c r="L1450" s="40">
        <v>36.785880268430688</v>
      </c>
      <c r="M1450" s="40">
        <v>872.43861587073354</v>
      </c>
    </row>
    <row r="1451" spans="2:13" x14ac:dyDescent="0.35">
      <c r="B1451" s="37">
        <v>1448</v>
      </c>
      <c r="C1451" s="39">
        <v>142.98975000877374</v>
      </c>
      <c r="D1451" s="39">
        <v>74.052375345145805</v>
      </c>
      <c r="E1451" s="39">
        <v>116.63548746990406</v>
      </c>
      <c r="F1451" s="39">
        <v>53.312932445776291</v>
      </c>
      <c r="G1451" s="39">
        <v>93.376895231303067</v>
      </c>
      <c r="H1451" s="39">
        <v>110.96428651618666</v>
      </c>
      <c r="I1451" s="39">
        <v>126.15193572033097</v>
      </c>
      <c r="J1451" s="39">
        <v>115.44540645057417</v>
      </c>
      <c r="K1451" s="39">
        <v>67.388418725926655</v>
      </c>
      <c r="L1451" s="40">
        <v>134.35652427957874</v>
      </c>
      <c r="M1451" s="40">
        <v>1034.6740121935002</v>
      </c>
    </row>
    <row r="1452" spans="2:13" x14ac:dyDescent="0.35">
      <c r="B1452" s="37">
        <v>1449</v>
      </c>
      <c r="C1452" s="39">
        <v>93.643199976479679</v>
      </c>
      <c r="D1452" s="39">
        <v>90.872303891454223</v>
      </c>
      <c r="E1452" s="39">
        <v>76.595815919296072</v>
      </c>
      <c r="F1452" s="39">
        <v>78.335658798218901</v>
      </c>
      <c r="G1452" s="39">
        <v>103.85725156266379</v>
      </c>
      <c r="H1452" s="39">
        <v>83.54979066558154</v>
      </c>
      <c r="I1452" s="39">
        <v>133.82938469879758</v>
      </c>
      <c r="J1452" s="39">
        <v>113.04977572674555</v>
      </c>
      <c r="K1452" s="39">
        <v>131.29685925378521</v>
      </c>
      <c r="L1452" s="40">
        <v>121.55382394092283</v>
      </c>
      <c r="M1452" s="40">
        <v>1026.5838644339456</v>
      </c>
    </row>
    <row r="1453" spans="2:13" x14ac:dyDescent="0.35">
      <c r="B1453" s="37">
        <v>1450</v>
      </c>
      <c r="C1453" s="39">
        <v>92.196053080785362</v>
      </c>
      <c r="D1453" s="39">
        <v>83.929308212292895</v>
      </c>
      <c r="E1453" s="39">
        <v>85.200835203653156</v>
      </c>
      <c r="F1453" s="39">
        <v>79.208022662789915</v>
      </c>
      <c r="G1453" s="39">
        <v>123.63237109358984</v>
      </c>
      <c r="H1453" s="39">
        <v>78.295272869077436</v>
      </c>
      <c r="I1453" s="39">
        <v>124.33916475985627</v>
      </c>
      <c r="J1453" s="39">
        <v>82.980590953929408</v>
      </c>
      <c r="K1453" s="39">
        <v>126.97153440653508</v>
      </c>
      <c r="L1453" s="40">
        <v>63.795608903147247</v>
      </c>
      <c r="M1453" s="40">
        <v>940.54876214565661</v>
      </c>
    </row>
    <row r="1454" spans="2:13" x14ac:dyDescent="0.35">
      <c r="B1454" s="37">
        <v>1451</v>
      </c>
      <c r="C1454" s="39">
        <v>129.83054834655999</v>
      </c>
      <c r="D1454" s="39">
        <v>113.23088421027794</v>
      </c>
      <c r="E1454" s="39">
        <v>74.267063214058865</v>
      </c>
      <c r="F1454" s="39">
        <v>100.20253357559895</v>
      </c>
      <c r="G1454" s="39">
        <v>119.34391346892065</v>
      </c>
      <c r="H1454" s="39">
        <v>93.103832288265778</v>
      </c>
      <c r="I1454" s="39">
        <v>97.530428847500275</v>
      </c>
      <c r="J1454" s="39">
        <v>87.666270502744425</v>
      </c>
      <c r="K1454" s="39">
        <v>140.42232623616911</v>
      </c>
      <c r="L1454" s="40">
        <v>122.78341460768399</v>
      </c>
      <c r="M1454" s="40">
        <v>1078.3812152977798</v>
      </c>
    </row>
    <row r="1455" spans="2:13" x14ac:dyDescent="0.35">
      <c r="B1455" s="37">
        <v>1452</v>
      </c>
      <c r="C1455" s="39">
        <v>103.66550673007502</v>
      </c>
      <c r="D1455" s="39">
        <v>74.373186364333549</v>
      </c>
      <c r="E1455" s="39">
        <v>85.288564032993264</v>
      </c>
      <c r="F1455" s="39">
        <v>95.070460455072393</v>
      </c>
      <c r="G1455" s="39">
        <v>93.702146666728183</v>
      </c>
      <c r="H1455" s="39">
        <v>98.045016929087311</v>
      </c>
      <c r="I1455" s="39">
        <v>84.386089576657739</v>
      </c>
      <c r="J1455" s="39">
        <v>83.579262317508679</v>
      </c>
      <c r="K1455" s="39">
        <v>125.05700407881849</v>
      </c>
      <c r="L1455" s="40">
        <v>54.783086065041367</v>
      </c>
      <c r="M1455" s="40">
        <v>897.95032321631606</v>
      </c>
    </row>
    <row r="1456" spans="2:13" x14ac:dyDescent="0.35">
      <c r="B1456" s="37">
        <v>1453</v>
      </c>
      <c r="C1456" s="39">
        <v>113.40087013536501</v>
      </c>
      <c r="D1456" s="39">
        <v>99.064202037317671</v>
      </c>
      <c r="E1456" s="39">
        <v>119.00757545577933</v>
      </c>
      <c r="F1456" s="39">
        <v>57.766810865841713</v>
      </c>
      <c r="G1456" s="39">
        <v>122.63218741239757</v>
      </c>
      <c r="H1456" s="39">
        <v>110.65874275708188</v>
      </c>
      <c r="I1456" s="39">
        <v>81.857654894902524</v>
      </c>
      <c r="J1456" s="39">
        <v>127.14737101793024</v>
      </c>
      <c r="K1456" s="39">
        <v>109.55668986843897</v>
      </c>
      <c r="L1456" s="40">
        <v>45.78270488240581</v>
      </c>
      <c r="M1456" s="40">
        <v>986.87480932746087</v>
      </c>
    </row>
    <row r="1457" spans="2:13" x14ac:dyDescent="0.35">
      <c r="B1457" s="37">
        <v>1454</v>
      </c>
      <c r="C1457" s="39">
        <v>70.024539764658215</v>
      </c>
      <c r="D1457" s="39">
        <v>101.62983378665977</v>
      </c>
      <c r="E1457" s="39">
        <v>106.97097209002111</v>
      </c>
      <c r="F1457" s="39">
        <v>60.662143387376133</v>
      </c>
      <c r="G1457" s="39">
        <v>68.355825735848114</v>
      </c>
      <c r="H1457" s="39">
        <v>99.943109929814668</v>
      </c>
      <c r="I1457" s="39">
        <v>95.889371434617203</v>
      </c>
      <c r="J1457" s="39">
        <v>107.17619044499928</v>
      </c>
      <c r="K1457" s="39">
        <v>79.916458461019957</v>
      </c>
      <c r="L1457" s="40">
        <v>100.10240260421685</v>
      </c>
      <c r="M1457" s="40">
        <v>890.67084763923128</v>
      </c>
    </row>
    <row r="1458" spans="2:13" x14ac:dyDescent="0.35">
      <c r="B1458" s="37">
        <v>1455</v>
      </c>
      <c r="C1458" s="39">
        <v>116.66530698560493</v>
      </c>
      <c r="D1458" s="39">
        <v>86.04848947327433</v>
      </c>
      <c r="E1458" s="39">
        <v>98.159590181315153</v>
      </c>
      <c r="F1458" s="39">
        <v>96.739697574622596</v>
      </c>
      <c r="G1458" s="39">
        <v>131.70644816204725</v>
      </c>
      <c r="H1458" s="39">
        <v>97.92116648633808</v>
      </c>
      <c r="I1458" s="39">
        <v>101.36014948279303</v>
      </c>
      <c r="J1458" s="39">
        <v>87.780449658361363</v>
      </c>
      <c r="K1458" s="39">
        <v>115.69872222523144</v>
      </c>
      <c r="L1458" s="40">
        <v>92.247093042872052</v>
      </c>
      <c r="M1458" s="40">
        <v>1024.3271132724603</v>
      </c>
    </row>
    <row r="1459" spans="2:13" x14ac:dyDescent="0.35">
      <c r="B1459" s="37">
        <v>1456</v>
      </c>
      <c r="C1459" s="39">
        <v>108.94194652750761</v>
      </c>
      <c r="D1459" s="39">
        <v>124.90549787590048</v>
      </c>
      <c r="E1459" s="39">
        <v>90.302506118042047</v>
      </c>
      <c r="F1459" s="39">
        <v>101.13190482268647</v>
      </c>
      <c r="G1459" s="39">
        <v>94.668386263014312</v>
      </c>
      <c r="H1459" s="39">
        <v>109.59453028286723</v>
      </c>
      <c r="I1459" s="39">
        <v>129.56306326724413</v>
      </c>
      <c r="J1459" s="39">
        <v>92.778611029287489</v>
      </c>
      <c r="K1459" s="39">
        <v>138.02804218455717</v>
      </c>
      <c r="L1459" s="40">
        <v>100.07054376603938</v>
      </c>
      <c r="M1459" s="40">
        <v>1089.9850321371464</v>
      </c>
    </row>
    <row r="1460" spans="2:13" x14ac:dyDescent="0.35">
      <c r="B1460" s="37">
        <v>1457</v>
      </c>
      <c r="C1460" s="39">
        <v>111.57504316357084</v>
      </c>
      <c r="D1460" s="39">
        <v>69.19753658660963</v>
      </c>
      <c r="E1460" s="39">
        <v>74.491624763370723</v>
      </c>
      <c r="F1460" s="39">
        <v>104.60626728059231</v>
      </c>
      <c r="G1460" s="39">
        <v>73.187693437586105</v>
      </c>
      <c r="H1460" s="39">
        <v>111.71546302640331</v>
      </c>
      <c r="I1460" s="39">
        <v>115.76968855058681</v>
      </c>
      <c r="J1460" s="39">
        <v>100.21618832014572</v>
      </c>
      <c r="K1460" s="39">
        <v>110.42355601568282</v>
      </c>
      <c r="L1460" s="40">
        <v>81.145390809154037</v>
      </c>
      <c r="M1460" s="40">
        <v>952.32845195370237</v>
      </c>
    </row>
    <row r="1461" spans="2:13" x14ac:dyDescent="0.35">
      <c r="B1461" s="37">
        <v>1458</v>
      </c>
      <c r="C1461" s="39">
        <v>112.41217955745341</v>
      </c>
      <c r="D1461" s="39">
        <v>117.99695782111662</v>
      </c>
      <c r="E1461" s="39">
        <v>99.656358572466189</v>
      </c>
      <c r="F1461" s="39">
        <v>101.26425606982697</v>
      </c>
      <c r="G1461" s="39">
        <v>115.22991298479647</v>
      </c>
      <c r="H1461" s="39">
        <v>133.75584929988193</v>
      </c>
      <c r="I1461" s="39">
        <v>98.995809928389932</v>
      </c>
      <c r="J1461" s="39">
        <v>60.311354359334032</v>
      </c>
      <c r="K1461" s="39">
        <v>113.01870093115863</v>
      </c>
      <c r="L1461" s="40">
        <v>113.57858289316586</v>
      </c>
      <c r="M1461" s="40">
        <v>1066.2199624175901</v>
      </c>
    </row>
    <row r="1462" spans="2:13" x14ac:dyDescent="0.35">
      <c r="B1462" s="37">
        <v>1459</v>
      </c>
      <c r="C1462" s="39">
        <v>112.35180958005569</v>
      </c>
      <c r="D1462" s="39">
        <v>120.55543495939155</v>
      </c>
      <c r="E1462" s="39">
        <v>111.12416905190076</v>
      </c>
      <c r="F1462" s="39">
        <v>102.07883351366195</v>
      </c>
      <c r="G1462" s="39">
        <v>111.03268374386685</v>
      </c>
      <c r="H1462" s="39">
        <v>43.867057452677855</v>
      </c>
      <c r="I1462" s="39">
        <v>106.48973603362801</v>
      </c>
      <c r="J1462" s="39">
        <v>78.654989124221558</v>
      </c>
      <c r="K1462" s="39">
        <v>126.35929075688486</v>
      </c>
      <c r="L1462" s="40">
        <v>135.25998495774644</v>
      </c>
      <c r="M1462" s="40">
        <v>1047.7739891740355</v>
      </c>
    </row>
    <row r="1463" spans="2:13" x14ac:dyDescent="0.35">
      <c r="B1463" s="37">
        <v>1460</v>
      </c>
      <c r="C1463" s="39">
        <v>96.441830237092091</v>
      </c>
      <c r="D1463" s="39">
        <v>92.62754797201174</v>
      </c>
      <c r="E1463" s="39">
        <v>94.039522064569667</v>
      </c>
      <c r="F1463" s="39">
        <v>143.14699986980887</v>
      </c>
      <c r="G1463" s="39">
        <v>79.51951786478277</v>
      </c>
      <c r="H1463" s="39">
        <v>105.65466469769741</v>
      </c>
      <c r="I1463" s="39">
        <v>103.76365136049203</v>
      </c>
      <c r="J1463" s="39">
        <v>81.914340365117866</v>
      </c>
      <c r="K1463" s="39">
        <v>100.56218706928453</v>
      </c>
      <c r="L1463" s="40">
        <v>89.171959149139639</v>
      </c>
      <c r="M1463" s="40">
        <v>986.84222064999653</v>
      </c>
    </row>
    <row r="1464" spans="2:13" x14ac:dyDescent="0.35">
      <c r="B1464" s="37">
        <v>1461</v>
      </c>
      <c r="C1464" s="39">
        <v>94.078470209988396</v>
      </c>
      <c r="D1464" s="39">
        <v>97.594879399860588</v>
      </c>
      <c r="E1464" s="39">
        <v>83.297349848435005</v>
      </c>
      <c r="F1464" s="39">
        <v>108.40172224822288</v>
      </c>
      <c r="G1464" s="39">
        <v>86.042001177035189</v>
      </c>
      <c r="H1464" s="39">
        <v>79.631288344307833</v>
      </c>
      <c r="I1464" s="39">
        <v>82.05123352926509</v>
      </c>
      <c r="J1464" s="39">
        <v>104.91523706689156</v>
      </c>
      <c r="K1464" s="39">
        <v>107.03092090219606</v>
      </c>
      <c r="L1464" s="40">
        <v>111.37749389000193</v>
      </c>
      <c r="M1464" s="40">
        <v>954.42059661620453</v>
      </c>
    </row>
    <row r="1465" spans="2:13" x14ac:dyDescent="0.35">
      <c r="B1465" s="37">
        <v>1462</v>
      </c>
      <c r="C1465" s="39">
        <v>113.0062832905902</v>
      </c>
      <c r="D1465" s="39">
        <v>79.340922522674177</v>
      </c>
      <c r="E1465" s="39">
        <v>91.394819906772781</v>
      </c>
      <c r="F1465" s="39">
        <v>85.957468533080871</v>
      </c>
      <c r="G1465" s="39">
        <v>95.483726566745958</v>
      </c>
      <c r="H1465" s="39">
        <v>135.34293337580115</v>
      </c>
      <c r="I1465" s="39">
        <v>79.322005231189806</v>
      </c>
      <c r="J1465" s="39">
        <v>120.82060231654826</v>
      </c>
      <c r="K1465" s="39">
        <v>105.71760193421358</v>
      </c>
      <c r="L1465" s="40">
        <v>79.083602780636781</v>
      </c>
      <c r="M1465" s="40">
        <v>985.46996645825357</v>
      </c>
    </row>
    <row r="1466" spans="2:13" x14ac:dyDescent="0.35">
      <c r="B1466" s="37">
        <v>1463</v>
      </c>
      <c r="C1466" s="39">
        <v>93.158596969210521</v>
      </c>
      <c r="D1466" s="39">
        <v>59.149915207047947</v>
      </c>
      <c r="E1466" s="39">
        <v>120.97415618661047</v>
      </c>
      <c r="F1466" s="39">
        <v>90.171908558549802</v>
      </c>
      <c r="G1466" s="39">
        <v>86.725173462679109</v>
      </c>
      <c r="H1466" s="39">
        <v>70.57740961994503</v>
      </c>
      <c r="I1466" s="39">
        <v>138.99693686238149</v>
      </c>
      <c r="J1466" s="39">
        <v>92.257292012318345</v>
      </c>
      <c r="K1466" s="39">
        <v>124.96842952932101</v>
      </c>
      <c r="L1466" s="40">
        <v>80.699591083368432</v>
      </c>
      <c r="M1466" s="40">
        <v>957.67940949143212</v>
      </c>
    </row>
    <row r="1467" spans="2:13" x14ac:dyDescent="0.35">
      <c r="B1467" s="37">
        <v>1464</v>
      </c>
      <c r="C1467" s="39">
        <v>135.12295357051445</v>
      </c>
      <c r="D1467" s="39">
        <v>89.952877683556494</v>
      </c>
      <c r="E1467" s="39">
        <v>91.815958965791168</v>
      </c>
      <c r="F1467" s="39">
        <v>125.74625878923995</v>
      </c>
      <c r="G1467" s="39">
        <v>117.78908998850748</v>
      </c>
      <c r="H1467" s="39">
        <v>106.00921120682501</v>
      </c>
      <c r="I1467" s="39">
        <v>67.76252117538283</v>
      </c>
      <c r="J1467" s="39">
        <v>110.75454220812514</v>
      </c>
      <c r="K1467" s="39">
        <v>143.41379017098757</v>
      </c>
      <c r="L1467" s="40">
        <v>116.83019417489729</v>
      </c>
      <c r="M1467" s="40">
        <v>1105.1973979338275</v>
      </c>
    </row>
    <row r="1468" spans="2:13" x14ac:dyDescent="0.35">
      <c r="B1468" s="37">
        <v>1465</v>
      </c>
      <c r="C1468" s="39">
        <v>102.57093078947763</v>
      </c>
      <c r="D1468" s="39">
        <v>107.60531283778769</v>
      </c>
      <c r="E1468" s="39">
        <v>104.51154079907734</v>
      </c>
      <c r="F1468" s="39">
        <v>95.270351898601305</v>
      </c>
      <c r="G1468" s="39">
        <v>142.3313353141514</v>
      </c>
      <c r="H1468" s="39">
        <v>119.32649785975859</v>
      </c>
      <c r="I1468" s="39">
        <v>92.328601241075134</v>
      </c>
      <c r="J1468" s="39">
        <v>80.507304190630052</v>
      </c>
      <c r="K1468" s="39">
        <v>93.549697021319943</v>
      </c>
      <c r="L1468" s="40">
        <v>108.69952692658444</v>
      </c>
      <c r="M1468" s="40">
        <v>1046.7010988784637</v>
      </c>
    </row>
    <row r="1469" spans="2:13" x14ac:dyDescent="0.35">
      <c r="B1469" s="37">
        <v>1466</v>
      </c>
      <c r="C1469" s="39">
        <v>87.055700240310188</v>
      </c>
      <c r="D1469" s="39">
        <v>99.196379977221255</v>
      </c>
      <c r="E1469" s="39">
        <v>114.08166305075736</v>
      </c>
      <c r="F1469" s="39">
        <v>39.886615416463663</v>
      </c>
      <c r="G1469" s="39">
        <v>105.2595814697068</v>
      </c>
      <c r="H1469" s="39">
        <v>115.24374376200117</v>
      </c>
      <c r="I1469" s="39">
        <v>74.267063214058865</v>
      </c>
      <c r="J1469" s="39">
        <v>80.647371813786904</v>
      </c>
      <c r="K1469" s="39">
        <v>79.852507477865061</v>
      </c>
      <c r="L1469" s="40">
        <v>104.45477910486674</v>
      </c>
      <c r="M1469" s="40">
        <v>899.94540552703802</v>
      </c>
    </row>
    <row r="1470" spans="2:13" x14ac:dyDescent="0.35">
      <c r="B1470" s="37">
        <v>1467</v>
      </c>
      <c r="C1470" s="39">
        <v>90.084503868845971</v>
      </c>
      <c r="D1470" s="39">
        <v>99.533437031331871</v>
      </c>
      <c r="E1470" s="39">
        <v>63.854940466428133</v>
      </c>
      <c r="F1470" s="39">
        <v>124.76801839005793</v>
      </c>
      <c r="G1470" s="39">
        <v>101.08172311761022</v>
      </c>
      <c r="H1470" s="39">
        <v>70.006312926862364</v>
      </c>
      <c r="I1470" s="39">
        <v>102.62626045579883</v>
      </c>
      <c r="J1470" s="39">
        <v>94.441996908116366</v>
      </c>
      <c r="K1470" s="39">
        <v>108.50589724234054</v>
      </c>
      <c r="L1470" s="40">
        <v>108.25644023212227</v>
      </c>
      <c r="M1470" s="40">
        <v>963.15953063951451</v>
      </c>
    </row>
    <row r="1471" spans="2:13" x14ac:dyDescent="0.35">
      <c r="B1471" s="37">
        <v>1468</v>
      </c>
      <c r="C1471" s="39">
        <v>84.645254010509106</v>
      </c>
      <c r="D1471" s="39">
        <v>101.79460689741732</v>
      </c>
      <c r="E1471" s="39">
        <v>102.17065342219038</v>
      </c>
      <c r="F1471" s="39">
        <v>94.58662256733966</v>
      </c>
      <c r="G1471" s="39">
        <v>103.3858241463776</v>
      </c>
      <c r="H1471" s="39">
        <v>93.431283598823725</v>
      </c>
      <c r="I1471" s="39">
        <v>92.399765561414029</v>
      </c>
      <c r="J1471" s="39">
        <v>92.460649601927642</v>
      </c>
      <c r="K1471" s="39">
        <v>121.37466920671805</v>
      </c>
      <c r="L1471" s="40">
        <v>115.32693580476834</v>
      </c>
      <c r="M1471" s="40">
        <v>1001.5762648174859</v>
      </c>
    </row>
    <row r="1472" spans="2:13" x14ac:dyDescent="0.35">
      <c r="B1472" s="37">
        <v>1469</v>
      </c>
      <c r="C1472" s="39">
        <v>114.57052788665523</v>
      </c>
      <c r="D1472" s="39">
        <v>111.77421397390196</v>
      </c>
      <c r="E1472" s="39">
        <v>112.87014806047003</v>
      </c>
      <c r="F1472" s="39">
        <v>107.09096446438976</v>
      </c>
      <c r="G1472" s="39">
        <v>126.54154075446981</v>
      </c>
      <c r="H1472" s="39">
        <v>91.073921933179335</v>
      </c>
      <c r="I1472" s="39">
        <v>117.01180213517731</v>
      </c>
      <c r="J1472" s="39">
        <v>115.67748387159584</v>
      </c>
      <c r="K1472" s="39">
        <v>80.915411681165025</v>
      </c>
      <c r="L1472" s="40">
        <v>130.04851987005262</v>
      </c>
      <c r="M1472" s="40">
        <v>1107.5745346310568</v>
      </c>
    </row>
    <row r="1473" spans="2:13" x14ac:dyDescent="0.35">
      <c r="B1473" s="37">
        <v>1470</v>
      </c>
      <c r="C1473" s="39">
        <v>124.31504102932541</v>
      </c>
      <c r="D1473" s="39">
        <v>105.37007380745348</v>
      </c>
      <c r="E1473" s="39">
        <v>93.770813842607026</v>
      </c>
      <c r="F1473" s="39">
        <v>93.574323519226624</v>
      </c>
      <c r="G1473" s="39">
        <v>84.030178483789271</v>
      </c>
      <c r="H1473" s="39">
        <v>87.14218650037742</v>
      </c>
      <c r="I1473" s="39">
        <v>100.37095534021988</v>
      </c>
      <c r="J1473" s="39">
        <v>99.15080795081559</v>
      </c>
      <c r="K1473" s="39">
        <v>105.47117557875139</v>
      </c>
      <c r="L1473" s="40">
        <v>62.544755881179796</v>
      </c>
      <c r="M1473" s="40">
        <v>955.74031193374594</v>
      </c>
    </row>
    <row r="1474" spans="2:13" x14ac:dyDescent="0.35">
      <c r="B1474" s="37">
        <v>1471</v>
      </c>
      <c r="C1474" s="39">
        <v>102.34990788922052</v>
      </c>
      <c r="D1474" s="39">
        <v>78.060964503739072</v>
      </c>
      <c r="E1474" s="39">
        <v>108.97900517044397</v>
      </c>
      <c r="F1474" s="39">
        <v>96.916026324982553</v>
      </c>
      <c r="G1474" s="39">
        <v>98.283224978806999</v>
      </c>
      <c r="H1474" s="39">
        <v>107.19627189229725</v>
      </c>
      <c r="I1474" s="39">
        <v>130.72507824155971</v>
      </c>
      <c r="J1474" s="39">
        <v>82.258528295143932</v>
      </c>
      <c r="K1474" s="39">
        <v>103.27423941966359</v>
      </c>
      <c r="L1474" s="40">
        <v>111.85080667927691</v>
      </c>
      <c r="M1474" s="40">
        <v>1019.8940533951345</v>
      </c>
    </row>
    <row r="1475" spans="2:13" x14ac:dyDescent="0.35">
      <c r="B1475" s="37">
        <v>1472</v>
      </c>
      <c r="C1475" s="39">
        <v>108.22539246379407</v>
      </c>
      <c r="D1475" s="39">
        <v>92.888999775864534</v>
      </c>
      <c r="E1475" s="39">
        <v>131.05719576651887</v>
      </c>
      <c r="F1475" s="39">
        <v>104.41696840369859</v>
      </c>
      <c r="G1475" s="39">
        <v>78.325572270290593</v>
      </c>
      <c r="H1475" s="39">
        <v>96.175523058296832</v>
      </c>
      <c r="I1475" s="39">
        <v>116.01298520105907</v>
      </c>
      <c r="J1475" s="39">
        <v>74.789856528862614</v>
      </c>
      <c r="K1475" s="39">
        <v>168.37278162469005</v>
      </c>
      <c r="L1475" s="40">
        <v>69.485390164850998</v>
      </c>
      <c r="M1475" s="40">
        <v>1039.7506652579261</v>
      </c>
    </row>
    <row r="1476" spans="2:13" x14ac:dyDescent="0.35">
      <c r="B1476" s="37">
        <v>1473</v>
      </c>
      <c r="C1476" s="39">
        <v>106.4848048302627</v>
      </c>
      <c r="D1476" s="39">
        <v>88.202245214614678</v>
      </c>
      <c r="E1476" s="39">
        <v>118.13423572616911</v>
      </c>
      <c r="F1476" s="39">
        <v>71.858614147490329</v>
      </c>
      <c r="G1476" s="39">
        <v>114.36430450976336</v>
      </c>
      <c r="H1476" s="39">
        <v>165.87354664779525</v>
      </c>
      <c r="I1476" s="39">
        <v>78.585697759007502</v>
      </c>
      <c r="J1476" s="39">
        <v>106.66270619265904</v>
      </c>
      <c r="K1476" s="39">
        <v>134.15309461589104</v>
      </c>
      <c r="L1476" s="40">
        <v>89.886827373133144</v>
      </c>
      <c r="M1476" s="40">
        <v>1074.2060770167861</v>
      </c>
    </row>
    <row r="1477" spans="2:13" x14ac:dyDescent="0.35">
      <c r="B1477" s="37">
        <v>1474</v>
      </c>
      <c r="C1477" s="39">
        <v>93.56939939427123</v>
      </c>
      <c r="D1477" s="39">
        <v>110.62501528963716</v>
      </c>
      <c r="E1477" s="39">
        <v>140.42232623616911</v>
      </c>
      <c r="F1477" s="39">
        <v>114.2389358639488</v>
      </c>
      <c r="G1477" s="39">
        <v>122.1457491234335</v>
      </c>
      <c r="H1477" s="39">
        <v>118.3135344224322</v>
      </c>
      <c r="I1477" s="39">
        <v>123.00214725391315</v>
      </c>
      <c r="J1477" s="39">
        <v>79.696127465696094</v>
      </c>
      <c r="K1477" s="39">
        <v>104.53047365160084</v>
      </c>
      <c r="L1477" s="40">
        <v>87.738449269650232</v>
      </c>
      <c r="M1477" s="40">
        <v>1094.2821579707522</v>
      </c>
    </row>
    <row r="1478" spans="2:13" x14ac:dyDescent="0.35">
      <c r="B1478" s="37">
        <v>1475</v>
      </c>
      <c r="C1478" s="39">
        <v>93.024035768773004</v>
      </c>
      <c r="D1478" s="39">
        <v>113.54673987496857</v>
      </c>
      <c r="E1478" s="39">
        <v>109.7083539205813</v>
      </c>
      <c r="F1478" s="39">
        <v>79.98923519588331</v>
      </c>
      <c r="G1478" s="39">
        <v>131.0374225028072</v>
      </c>
      <c r="H1478" s="39">
        <v>92.389608032358097</v>
      </c>
      <c r="I1478" s="39">
        <v>48.760296550350461</v>
      </c>
      <c r="J1478" s="39">
        <v>112.78394929060542</v>
      </c>
      <c r="K1478" s="39">
        <v>135.09572717501428</v>
      </c>
      <c r="L1478" s="40">
        <v>104.35085746050355</v>
      </c>
      <c r="M1478" s="40">
        <v>1020.6862257718452</v>
      </c>
    </row>
    <row r="1479" spans="2:13" x14ac:dyDescent="0.35">
      <c r="B1479" s="37">
        <v>1476</v>
      </c>
      <c r="C1479" s="39">
        <v>85.615829809665229</v>
      </c>
      <c r="D1479" s="39">
        <v>108.65755994002616</v>
      </c>
      <c r="E1479" s="39">
        <v>109.15432580769254</v>
      </c>
      <c r="F1479" s="39">
        <v>80.716960803718791</v>
      </c>
      <c r="G1479" s="39">
        <v>78.406079753400647</v>
      </c>
      <c r="H1479" s="39">
        <v>73.072074705119078</v>
      </c>
      <c r="I1479" s="39">
        <v>89.720996128779291</v>
      </c>
      <c r="J1479" s="39">
        <v>99.888494802319244</v>
      </c>
      <c r="K1479" s="39">
        <v>96.730406515656043</v>
      </c>
      <c r="L1479" s="40">
        <v>128.57679126003154</v>
      </c>
      <c r="M1479" s="40">
        <v>950.53951952640853</v>
      </c>
    </row>
    <row r="1480" spans="2:13" x14ac:dyDescent="0.35">
      <c r="B1480" s="37">
        <v>1477</v>
      </c>
      <c r="C1480" s="39">
        <v>127.11790773366643</v>
      </c>
      <c r="D1480" s="39">
        <v>100.53486401969892</v>
      </c>
      <c r="E1480" s="39">
        <v>75.169655086580434</v>
      </c>
      <c r="F1480" s="39">
        <v>63.525034064532946</v>
      </c>
      <c r="G1480" s="39">
        <v>98.977569021320591</v>
      </c>
      <c r="H1480" s="39">
        <v>87.798426549319828</v>
      </c>
      <c r="I1480" s="39">
        <v>76.641031130916488</v>
      </c>
      <c r="J1480" s="39">
        <v>88.202245214614678</v>
      </c>
      <c r="K1480" s="39">
        <v>99.597177071904255</v>
      </c>
      <c r="L1480" s="40">
        <v>107.12102210854957</v>
      </c>
      <c r="M1480" s="40">
        <v>924.68493200110436</v>
      </c>
    </row>
    <row r="1481" spans="2:13" x14ac:dyDescent="0.35">
      <c r="B1481" s="37">
        <v>1478</v>
      </c>
      <c r="C1481" s="39">
        <v>94.151406821198506</v>
      </c>
      <c r="D1481" s="39">
        <v>118.13423572616911</v>
      </c>
      <c r="E1481" s="39">
        <v>95.625539873229926</v>
      </c>
      <c r="F1481" s="39">
        <v>74.200326225081085</v>
      </c>
      <c r="G1481" s="39">
        <v>99.528883903017999</v>
      </c>
      <c r="H1481" s="39">
        <v>93.579247058001371</v>
      </c>
      <c r="I1481" s="39">
        <v>98.081690852207956</v>
      </c>
      <c r="J1481" s="39">
        <v>166.64751382423589</v>
      </c>
      <c r="K1481" s="39">
        <v>83.849669736749348</v>
      </c>
      <c r="L1481" s="40">
        <v>71.324501574947277</v>
      </c>
      <c r="M1481" s="40">
        <v>995.12301559483842</v>
      </c>
    </row>
    <row r="1482" spans="2:13" x14ac:dyDescent="0.35">
      <c r="B1482" s="37">
        <v>1479</v>
      </c>
      <c r="C1482" s="39">
        <v>86.875464777510302</v>
      </c>
      <c r="D1482" s="39">
        <v>111.91580901429758</v>
      </c>
      <c r="E1482" s="39">
        <v>83.994215643583743</v>
      </c>
      <c r="F1482" s="39">
        <v>92.308242042742933</v>
      </c>
      <c r="G1482" s="39">
        <v>97.465938805734311</v>
      </c>
      <c r="H1482" s="39">
        <v>97.110489542476799</v>
      </c>
      <c r="I1482" s="39">
        <v>97.838531691427931</v>
      </c>
      <c r="J1482" s="39">
        <v>88.518120149409853</v>
      </c>
      <c r="K1482" s="39">
        <v>115.97700857659287</v>
      </c>
      <c r="L1482" s="40">
        <v>78.254780366061624</v>
      </c>
      <c r="M1482" s="40">
        <v>950.25860060983803</v>
      </c>
    </row>
    <row r="1483" spans="2:13" x14ac:dyDescent="0.35">
      <c r="B1483" s="37">
        <v>1480</v>
      </c>
      <c r="C1483" s="39">
        <v>90.583425931562104</v>
      </c>
      <c r="D1483" s="39">
        <v>58.008706710278176</v>
      </c>
      <c r="E1483" s="39">
        <v>97.801786993403226</v>
      </c>
      <c r="F1483" s="39">
        <v>99.419596668781793</v>
      </c>
      <c r="G1483" s="39">
        <v>104.39334895415642</v>
      </c>
      <c r="H1483" s="39">
        <v>117.44286231528081</v>
      </c>
      <c r="I1483" s="39">
        <v>90.712166233329725</v>
      </c>
      <c r="J1483" s="39">
        <v>104.03545146953587</v>
      </c>
      <c r="K1483" s="39">
        <v>137.95924487490092</v>
      </c>
      <c r="L1483" s="40">
        <v>125.92060780584558</v>
      </c>
      <c r="M1483" s="40">
        <v>1026.2771979570748</v>
      </c>
    </row>
    <row r="1484" spans="2:13" x14ac:dyDescent="0.35">
      <c r="B1484" s="37">
        <v>1481</v>
      </c>
      <c r="C1484" s="39">
        <v>74.879388618243851</v>
      </c>
      <c r="D1484" s="39">
        <v>105.52904306931882</v>
      </c>
      <c r="E1484" s="39">
        <v>77.926920748333558</v>
      </c>
      <c r="F1484" s="39">
        <v>108.75732391612912</v>
      </c>
      <c r="G1484" s="39">
        <v>99.674567292693055</v>
      </c>
      <c r="H1484" s="39">
        <v>124.96842952932101</v>
      </c>
      <c r="I1484" s="39">
        <v>101.05891675577389</v>
      </c>
      <c r="J1484" s="39">
        <v>99.883943492388198</v>
      </c>
      <c r="K1484" s="39">
        <v>95.04184397851985</v>
      </c>
      <c r="L1484" s="40">
        <v>132.54476181188036</v>
      </c>
      <c r="M1484" s="40">
        <v>1020.2651392126016</v>
      </c>
    </row>
    <row r="1485" spans="2:13" x14ac:dyDescent="0.35">
      <c r="B1485" s="37">
        <v>1482</v>
      </c>
      <c r="C1485" s="39">
        <v>79.925573573913084</v>
      </c>
      <c r="D1485" s="39">
        <v>107.13605995478839</v>
      </c>
      <c r="E1485" s="39">
        <v>77.074775283569537</v>
      </c>
      <c r="F1485" s="39">
        <v>111.89215119375001</v>
      </c>
      <c r="G1485" s="39">
        <v>113.06221795775382</v>
      </c>
      <c r="H1485" s="39">
        <v>105.56766035276016</v>
      </c>
      <c r="I1485" s="39">
        <v>108.97900517044397</v>
      </c>
      <c r="J1485" s="39">
        <v>89.554135421088532</v>
      </c>
      <c r="K1485" s="39">
        <v>105.05365641483726</v>
      </c>
      <c r="L1485" s="40">
        <v>133.37073454344659</v>
      </c>
      <c r="M1485" s="40">
        <v>1031.6159698663514</v>
      </c>
    </row>
    <row r="1486" spans="2:13" x14ac:dyDescent="0.35">
      <c r="B1486" s="37">
        <v>1483</v>
      </c>
      <c r="C1486" s="39">
        <v>95.184773950877414</v>
      </c>
      <c r="D1486" s="39">
        <v>100.02048038812882</v>
      </c>
      <c r="E1486" s="39">
        <v>104.32726403948436</v>
      </c>
      <c r="F1486" s="39">
        <v>96.016182167011038</v>
      </c>
      <c r="G1486" s="39">
        <v>127.59712473562564</v>
      </c>
      <c r="H1486" s="39">
        <v>120.07442642608692</v>
      </c>
      <c r="I1486" s="39">
        <v>89.626569882631983</v>
      </c>
      <c r="J1486" s="39">
        <v>111.80953389746374</v>
      </c>
      <c r="K1486" s="39">
        <v>84.568569070061983</v>
      </c>
      <c r="L1486" s="40">
        <v>71.906133644026866</v>
      </c>
      <c r="M1486" s="40">
        <v>1001.1310582013988</v>
      </c>
    </row>
    <row r="1487" spans="2:13" x14ac:dyDescent="0.35">
      <c r="B1487" s="37">
        <v>1484</v>
      </c>
      <c r="C1487" s="39">
        <v>109.55128817422377</v>
      </c>
      <c r="D1487" s="39">
        <v>105.03932026400376</v>
      </c>
      <c r="E1487" s="39">
        <v>108.3289999651456</v>
      </c>
      <c r="F1487" s="39">
        <v>85.342360110923579</v>
      </c>
      <c r="G1487" s="39">
        <v>86.274320942005801</v>
      </c>
      <c r="H1487" s="39">
        <v>87.611987508376075</v>
      </c>
      <c r="I1487" s="39">
        <v>116.89052714676103</v>
      </c>
      <c r="J1487" s="39">
        <v>129.99368707313761</v>
      </c>
      <c r="K1487" s="39">
        <v>58.524266014976384</v>
      </c>
      <c r="L1487" s="40">
        <v>98.858970063299267</v>
      </c>
      <c r="M1487" s="40">
        <v>986.41572726285301</v>
      </c>
    </row>
    <row r="1488" spans="2:13" x14ac:dyDescent="0.35">
      <c r="B1488" s="37">
        <v>1485</v>
      </c>
      <c r="C1488" s="39">
        <v>115.9985862746754</v>
      </c>
      <c r="D1488" s="39">
        <v>153.05539768370866</v>
      </c>
      <c r="E1488" s="39">
        <v>181.86107993072756</v>
      </c>
      <c r="F1488" s="39">
        <v>87.894069321248452</v>
      </c>
      <c r="G1488" s="39">
        <v>80.088769678300096</v>
      </c>
      <c r="H1488" s="39">
        <v>112.80239241519675</v>
      </c>
      <c r="I1488" s="39">
        <v>68.189087711067444</v>
      </c>
      <c r="J1488" s="39">
        <v>90.872303891454223</v>
      </c>
      <c r="K1488" s="39">
        <v>84.258729801823605</v>
      </c>
      <c r="L1488" s="40">
        <v>103.99789568554252</v>
      </c>
      <c r="M1488" s="40">
        <v>1079.0183123937447</v>
      </c>
    </row>
    <row r="1489" spans="2:13" x14ac:dyDescent="0.35">
      <c r="B1489" s="37">
        <v>1486</v>
      </c>
      <c r="C1489" s="39">
        <v>79.961982464073145</v>
      </c>
      <c r="D1489" s="39">
        <v>104.25653868727228</v>
      </c>
      <c r="E1489" s="39">
        <v>96.827909258668058</v>
      </c>
      <c r="F1489" s="39">
        <v>97.059600393569966</v>
      </c>
      <c r="G1489" s="39">
        <v>136.14505953357184</v>
      </c>
      <c r="H1489" s="39">
        <v>119.99262189140491</v>
      </c>
      <c r="I1489" s="39">
        <v>87.295795670085795</v>
      </c>
      <c r="J1489" s="39">
        <v>96.507088674820608</v>
      </c>
      <c r="K1489" s="39">
        <v>112.165661358835</v>
      </c>
      <c r="L1489" s="40">
        <v>98.772262774792139</v>
      </c>
      <c r="M1489" s="40">
        <v>1028.9845207070939</v>
      </c>
    </row>
    <row r="1490" spans="2:13" x14ac:dyDescent="0.35">
      <c r="B1490" s="37">
        <v>1487</v>
      </c>
      <c r="C1490" s="39">
        <v>141.33889355900274</v>
      </c>
      <c r="D1490" s="39">
        <v>85.38931350613143</v>
      </c>
      <c r="E1490" s="39">
        <v>86.113261628463505</v>
      </c>
      <c r="F1490" s="39">
        <v>102.66316404266043</v>
      </c>
      <c r="G1490" s="39">
        <v>157.13706664022442</v>
      </c>
      <c r="H1490" s="39">
        <v>115.86948982782053</v>
      </c>
      <c r="I1490" s="39">
        <v>86.504110268423958</v>
      </c>
      <c r="J1490" s="39">
        <v>92.021946927424182</v>
      </c>
      <c r="K1490" s="39">
        <v>121.24655750963829</v>
      </c>
      <c r="L1490" s="40">
        <v>102.60320270806436</v>
      </c>
      <c r="M1490" s="40">
        <v>1090.8870066178538</v>
      </c>
    </row>
    <row r="1491" spans="2:13" x14ac:dyDescent="0.35">
      <c r="B1491" s="37">
        <v>1488</v>
      </c>
      <c r="C1491" s="39">
        <v>100.62594729101934</v>
      </c>
      <c r="D1491" s="39">
        <v>56.85300013019107</v>
      </c>
      <c r="E1491" s="39">
        <v>91.174231331435479</v>
      </c>
      <c r="F1491" s="39">
        <v>130.97828292349274</v>
      </c>
      <c r="G1491" s="39">
        <v>98.585032828513064</v>
      </c>
      <c r="H1491" s="39">
        <v>103.58149036930681</v>
      </c>
      <c r="I1491" s="39">
        <v>73.696307321568653</v>
      </c>
      <c r="J1491" s="39">
        <v>85.60920360233014</v>
      </c>
      <c r="K1491" s="39">
        <v>85.248121756331571</v>
      </c>
      <c r="L1491" s="40">
        <v>71.715041210410263</v>
      </c>
      <c r="M1491" s="40">
        <v>898.06665876459908</v>
      </c>
    </row>
    <row r="1492" spans="2:13" x14ac:dyDescent="0.35">
      <c r="B1492" s="37">
        <v>1489</v>
      </c>
      <c r="C1492" s="39">
        <v>96.674637308337566</v>
      </c>
      <c r="D1492" s="39">
        <v>84.900992536281265</v>
      </c>
      <c r="E1492" s="39">
        <v>109.22901604233815</v>
      </c>
      <c r="F1492" s="39">
        <v>120.00169079504983</v>
      </c>
      <c r="G1492" s="39">
        <v>141.02554039592806</v>
      </c>
      <c r="H1492" s="39">
        <v>102.05130083391983</v>
      </c>
      <c r="I1492" s="39">
        <v>80.427987047921661</v>
      </c>
      <c r="J1492" s="39">
        <v>116.06346873024212</v>
      </c>
      <c r="K1492" s="39">
        <v>94.912877190932591</v>
      </c>
      <c r="L1492" s="40">
        <v>82.820094977826201</v>
      </c>
      <c r="M1492" s="40">
        <v>1028.1076058587773</v>
      </c>
    </row>
    <row r="1493" spans="2:13" x14ac:dyDescent="0.35">
      <c r="B1493" s="37">
        <v>1490</v>
      </c>
      <c r="C1493" s="39">
        <v>106.29785333327185</v>
      </c>
      <c r="D1493" s="39">
        <v>110.22914764529045</v>
      </c>
      <c r="E1493" s="39">
        <v>84.116209736750648</v>
      </c>
      <c r="F1493" s="39">
        <v>124.73075257809295</v>
      </c>
      <c r="G1493" s="39">
        <v>81.413931218698281</v>
      </c>
      <c r="H1493" s="39">
        <v>79.500812820592216</v>
      </c>
      <c r="I1493" s="39">
        <v>118.00500279793779</v>
      </c>
      <c r="J1493" s="39">
        <v>116.0706917877071</v>
      </c>
      <c r="K1493" s="39">
        <v>110.31229277977145</v>
      </c>
      <c r="L1493" s="40">
        <v>93.426342227008575</v>
      </c>
      <c r="M1493" s="40">
        <v>1024.1030369251214</v>
      </c>
    </row>
    <row r="1494" spans="2:13" x14ac:dyDescent="0.35">
      <c r="B1494" s="37">
        <v>1491</v>
      </c>
      <c r="C1494" s="39">
        <v>102.74163073377105</v>
      </c>
      <c r="D1494" s="39">
        <v>77.864653611071972</v>
      </c>
      <c r="E1494" s="39">
        <v>76.100738197272932</v>
      </c>
      <c r="F1494" s="39">
        <v>108.38092774794944</v>
      </c>
      <c r="G1494" s="39">
        <v>97.700679539163559</v>
      </c>
      <c r="H1494" s="39">
        <v>103.53485656770044</v>
      </c>
      <c r="I1494" s="39">
        <v>111.74482049928193</v>
      </c>
      <c r="J1494" s="39">
        <v>121.91851765828717</v>
      </c>
      <c r="K1494" s="39">
        <v>124.57037940068948</v>
      </c>
      <c r="L1494" s="40">
        <v>140.42232623616911</v>
      </c>
      <c r="M1494" s="40">
        <v>1064.9795301913571</v>
      </c>
    </row>
    <row r="1495" spans="2:13" x14ac:dyDescent="0.35">
      <c r="B1495" s="37">
        <v>1492</v>
      </c>
      <c r="C1495" s="39">
        <v>100.44379788006692</v>
      </c>
      <c r="D1495" s="39">
        <v>72.218726450603569</v>
      </c>
      <c r="E1495" s="39">
        <v>110.65874275708188</v>
      </c>
      <c r="F1495" s="39">
        <v>98.658119545583219</v>
      </c>
      <c r="G1495" s="39">
        <v>133.06623515965455</v>
      </c>
      <c r="H1495" s="39">
        <v>116.15033026325065</v>
      </c>
      <c r="I1495" s="39">
        <v>93.029027909978922</v>
      </c>
      <c r="J1495" s="39">
        <v>90.389237049891079</v>
      </c>
      <c r="K1495" s="39">
        <v>101.59781490928722</v>
      </c>
      <c r="L1495" s="40">
        <v>100.27080895348956</v>
      </c>
      <c r="M1495" s="40">
        <v>1016.4828408788876</v>
      </c>
    </row>
    <row r="1496" spans="2:13" x14ac:dyDescent="0.35">
      <c r="B1496" s="37">
        <v>1493</v>
      </c>
      <c r="C1496" s="39">
        <v>118.20735845139539</v>
      </c>
      <c r="D1496" s="39">
        <v>91.27421502614142</v>
      </c>
      <c r="E1496" s="39">
        <v>167.47765092711018</v>
      </c>
      <c r="F1496" s="39">
        <v>90.486495255839202</v>
      </c>
      <c r="G1496" s="39">
        <v>100.54397152768304</v>
      </c>
      <c r="H1496" s="39">
        <v>108.4589765450921</v>
      </c>
      <c r="I1496" s="39">
        <v>126.612281307914</v>
      </c>
      <c r="J1496" s="39">
        <v>92.196053080785362</v>
      </c>
      <c r="K1496" s="39">
        <v>134.77356122056804</v>
      </c>
      <c r="L1496" s="40">
        <v>109.5242949421437</v>
      </c>
      <c r="M1496" s="40">
        <v>1139.5548582846727</v>
      </c>
    </row>
    <row r="1497" spans="2:13" x14ac:dyDescent="0.35">
      <c r="B1497" s="37">
        <v>1494</v>
      </c>
      <c r="C1497" s="39">
        <v>112.33372949725559</v>
      </c>
      <c r="D1497" s="39">
        <v>91.722844884422045</v>
      </c>
      <c r="E1497" s="39">
        <v>96.892846639849651</v>
      </c>
      <c r="F1497" s="39">
        <v>106.51440096534891</v>
      </c>
      <c r="G1497" s="39">
        <v>104.81522604912261</v>
      </c>
      <c r="H1497" s="39">
        <v>118.34633717378919</v>
      </c>
      <c r="I1497" s="39">
        <v>101.14102993670076</v>
      </c>
      <c r="J1497" s="39">
        <v>78.31547911313676</v>
      </c>
      <c r="K1497" s="39">
        <v>46.944602316291309</v>
      </c>
      <c r="L1497" s="40">
        <v>106.48973603362801</v>
      </c>
      <c r="M1497" s="40">
        <v>963.51623260954477</v>
      </c>
    </row>
    <row r="1498" spans="2:13" x14ac:dyDescent="0.35">
      <c r="B1498" s="37">
        <v>1495</v>
      </c>
      <c r="C1498" s="39">
        <v>104.76766632574518</v>
      </c>
      <c r="D1498" s="39">
        <v>132.12949962250011</v>
      </c>
      <c r="E1498" s="39">
        <v>115.11961855436719</v>
      </c>
      <c r="F1498" s="39">
        <v>94.005414413125578</v>
      </c>
      <c r="G1498" s="39">
        <v>111.267786646282</v>
      </c>
      <c r="H1498" s="39">
        <v>143.14699986980887</v>
      </c>
      <c r="I1498" s="39">
        <v>104.90093841189217</v>
      </c>
      <c r="J1498" s="39">
        <v>93.736494163394298</v>
      </c>
      <c r="K1498" s="39">
        <v>97.101239122546843</v>
      </c>
      <c r="L1498" s="40">
        <v>83.914853723170765</v>
      </c>
      <c r="M1498" s="40">
        <v>1080.0905108528329</v>
      </c>
    </row>
    <row r="1499" spans="2:13" x14ac:dyDescent="0.35">
      <c r="B1499" s="37">
        <v>1496</v>
      </c>
      <c r="C1499" s="39">
        <v>89.475907013080288</v>
      </c>
      <c r="D1499" s="39">
        <v>118.28079460021334</v>
      </c>
      <c r="E1499" s="39">
        <v>139.72825733894396</v>
      </c>
      <c r="F1499" s="39">
        <v>116.20118697373076</v>
      </c>
      <c r="G1499" s="39">
        <v>89.682155050198418</v>
      </c>
      <c r="H1499" s="39">
        <v>103.91347360504527</v>
      </c>
      <c r="I1499" s="39">
        <v>116.98140666866726</v>
      </c>
      <c r="J1499" s="39">
        <v>143.74204743378979</v>
      </c>
      <c r="K1499" s="39">
        <v>100.18432747470435</v>
      </c>
      <c r="L1499" s="40">
        <v>78.851275924530881</v>
      </c>
      <c r="M1499" s="40">
        <v>1097.0408320829042</v>
      </c>
    </row>
    <row r="1500" spans="2:13" x14ac:dyDescent="0.35">
      <c r="B1500" s="37">
        <v>1497</v>
      </c>
      <c r="C1500" s="39">
        <v>95.403212405705943</v>
      </c>
      <c r="D1500" s="39">
        <v>76.459329986344486</v>
      </c>
      <c r="E1500" s="39">
        <v>95.199046202498963</v>
      </c>
      <c r="F1500" s="39">
        <v>103.07933850270942</v>
      </c>
      <c r="G1500" s="39">
        <v>137.09838900592601</v>
      </c>
      <c r="H1500" s="39">
        <v>74.648009349591646</v>
      </c>
      <c r="I1500" s="39">
        <v>105.37007380745348</v>
      </c>
      <c r="J1500" s="39">
        <v>117.46625308861535</v>
      </c>
      <c r="K1500" s="39">
        <v>107.93700676796635</v>
      </c>
      <c r="L1500" s="40">
        <v>124.75558565407029</v>
      </c>
      <c r="M1500" s="40">
        <v>1037.4162447708818</v>
      </c>
    </row>
    <row r="1501" spans="2:13" x14ac:dyDescent="0.35">
      <c r="B1501" s="37">
        <v>1498</v>
      </c>
      <c r="C1501" s="39">
        <v>91.237416476444693</v>
      </c>
      <c r="D1501" s="39">
        <v>66.219686520111054</v>
      </c>
      <c r="E1501" s="39">
        <v>104.10122660537441</v>
      </c>
      <c r="F1501" s="39">
        <v>107.37749822722452</v>
      </c>
      <c r="G1501" s="39">
        <v>92.753476911750866</v>
      </c>
      <c r="H1501" s="39">
        <v>103.82915806505375</v>
      </c>
      <c r="I1501" s="39">
        <v>110.60816788441335</v>
      </c>
      <c r="J1501" s="39">
        <v>87.136020075565909</v>
      </c>
      <c r="K1501" s="39">
        <v>115.48038969416287</v>
      </c>
      <c r="L1501" s="40">
        <v>91.69693278019173</v>
      </c>
      <c r="M1501" s="40">
        <v>970.43997324029328</v>
      </c>
    </row>
    <row r="1502" spans="2:13" x14ac:dyDescent="0.35">
      <c r="B1502" s="37">
        <v>1499</v>
      </c>
      <c r="C1502" s="39">
        <v>89.632133607516394</v>
      </c>
      <c r="D1502" s="39">
        <v>78.733801716824658</v>
      </c>
      <c r="E1502" s="39">
        <v>70.939215511746525</v>
      </c>
      <c r="F1502" s="39">
        <v>113.57858289316586</v>
      </c>
      <c r="G1502" s="39">
        <v>103.93222477137039</v>
      </c>
      <c r="H1502" s="39">
        <v>99.947661152178</v>
      </c>
      <c r="I1502" s="39">
        <v>110.2900955881522</v>
      </c>
      <c r="J1502" s="39">
        <v>88.622506109998099</v>
      </c>
      <c r="K1502" s="39">
        <v>91.790120412415078</v>
      </c>
      <c r="L1502" s="40">
        <v>143.85351371936085</v>
      </c>
      <c r="M1502" s="40">
        <v>991.31985548272803</v>
      </c>
    </row>
    <row r="1503" spans="2:13" x14ac:dyDescent="0.35">
      <c r="B1503" s="37">
        <v>1500</v>
      </c>
      <c r="C1503" s="39">
        <v>95.199046202498963</v>
      </c>
      <c r="D1503" s="39">
        <v>105.4759952090325</v>
      </c>
      <c r="E1503" s="39">
        <v>105.75637511146164</v>
      </c>
      <c r="F1503" s="39">
        <v>82.035184669467824</v>
      </c>
      <c r="G1503" s="39">
        <v>117.21063986117642</v>
      </c>
      <c r="H1503" s="39">
        <v>79.742280438846052</v>
      </c>
      <c r="I1503" s="39">
        <v>94.175692848434196</v>
      </c>
      <c r="J1503" s="39">
        <v>95.313091321152399</v>
      </c>
      <c r="K1503" s="39">
        <v>88.732213353718024</v>
      </c>
      <c r="L1503" s="40">
        <v>78.335658798218901</v>
      </c>
      <c r="M1503" s="40">
        <v>941.97617781400697</v>
      </c>
    </row>
    <row r="1504" spans="2:13" x14ac:dyDescent="0.35">
      <c r="B1504" s="37">
        <v>1501</v>
      </c>
      <c r="C1504" s="39">
        <v>121.04181208303649</v>
      </c>
      <c r="D1504" s="39">
        <v>116.22302534050831</v>
      </c>
      <c r="E1504" s="39">
        <v>96.790779191028705</v>
      </c>
      <c r="F1504" s="39">
        <v>119.51909216319179</v>
      </c>
      <c r="G1504" s="39">
        <v>83.557163005228716</v>
      </c>
      <c r="H1504" s="39">
        <v>99.292060700409039</v>
      </c>
      <c r="I1504" s="39">
        <v>62.44560218757352</v>
      </c>
      <c r="J1504" s="39">
        <v>92.949075157161374</v>
      </c>
      <c r="K1504" s="39">
        <v>102.06965528329557</v>
      </c>
      <c r="L1504" s="40">
        <v>107.17117177454499</v>
      </c>
      <c r="M1504" s="40">
        <v>1001.0594368859785</v>
      </c>
    </row>
    <row r="1505" spans="2:13" x14ac:dyDescent="0.35">
      <c r="B1505" s="37">
        <v>1502</v>
      </c>
      <c r="C1505" s="39">
        <v>114.08819218345381</v>
      </c>
      <c r="D1505" s="39">
        <v>109.20231937201045</v>
      </c>
      <c r="E1505" s="39">
        <v>99.442366882733452</v>
      </c>
      <c r="F1505" s="39">
        <v>64.031246869143388</v>
      </c>
      <c r="G1505" s="39">
        <v>76.470752392230381</v>
      </c>
      <c r="H1505" s="39">
        <v>89.431100594885592</v>
      </c>
      <c r="I1505" s="39">
        <v>102.55710312640423</v>
      </c>
      <c r="J1505" s="39">
        <v>115.27836380272245</v>
      </c>
      <c r="K1505" s="39">
        <v>97.833939222577683</v>
      </c>
      <c r="L1505" s="40">
        <v>102.33610904324973</v>
      </c>
      <c r="M1505" s="40">
        <v>970.67149348941109</v>
      </c>
    </row>
    <row r="1506" spans="2:13" x14ac:dyDescent="0.35">
      <c r="B1506" s="37">
        <v>1503</v>
      </c>
      <c r="C1506" s="39">
        <v>95.084762933108465</v>
      </c>
      <c r="D1506" s="39">
        <v>99.264726052002032</v>
      </c>
      <c r="E1506" s="39">
        <v>108.096340674755</v>
      </c>
      <c r="F1506" s="39">
        <v>86.03551085814334</v>
      </c>
      <c r="G1506" s="39">
        <v>105.02976501699209</v>
      </c>
      <c r="H1506" s="39">
        <v>111.37170765714203</v>
      </c>
      <c r="I1506" s="39">
        <v>87.917918874572905</v>
      </c>
      <c r="J1506" s="39">
        <v>93.044000432065019</v>
      </c>
      <c r="K1506" s="39">
        <v>125.01897597226508</v>
      </c>
      <c r="L1506" s="40">
        <v>102.31311476536727</v>
      </c>
      <c r="M1506" s="40">
        <v>1013.176823236413</v>
      </c>
    </row>
    <row r="1507" spans="2:13" x14ac:dyDescent="0.35">
      <c r="B1507" s="37">
        <v>1504</v>
      </c>
      <c r="C1507" s="39">
        <v>111.62760498611915</v>
      </c>
      <c r="D1507" s="39">
        <v>120.39658077396201</v>
      </c>
      <c r="E1507" s="39">
        <v>111.72133164870741</v>
      </c>
      <c r="F1507" s="39">
        <v>102.26714028063404</v>
      </c>
      <c r="G1507" s="39">
        <v>103.11179006473691</v>
      </c>
      <c r="H1507" s="39">
        <v>91.190039743798252</v>
      </c>
      <c r="I1507" s="39">
        <v>112.62474156728283</v>
      </c>
      <c r="J1507" s="39">
        <v>137.52125734449771</v>
      </c>
      <c r="K1507" s="39">
        <v>90.367579110926073</v>
      </c>
      <c r="L1507" s="40">
        <v>105.17806982811605</v>
      </c>
      <c r="M1507" s="40">
        <v>1086.0061353487804</v>
      </c>
    </row>
    <row r="1508" spans="2:13" x14ac:dyDescent="0.35">
      <c r="B1508" s="37">
        <v>1505</v>
      </c>
      <c r="C1508" s="39">
        <v>121.05150115352805</v>
      </c>
      <c r="D1508" s="39">
        <v>80.445646346383313</v>
      </c>
      <c r="E1508" s="39">
        <v>90.437907419323381</v>
      </c>
      <c r="F1508" s="39">
        <v>69.804128982969871</v>
      </c>
      <c r="G1508" s="39">
        <v>111.69786575539852</v>
      </c>
      <c r="H1508" s="39">
        <v>142.78326164359027</v>
      </c>
      <c r="I1508" s="39">
        <v>110.21808099153895</v>
      </c>
      <c r="J1508" s="39">
        <v>92.703157244114664</v>
      </c>
      <c r="K1508" s="39">
        <v>102.71854564168694</v>
      </c>
      <c r="L1508" s="40">
        <v>129.66940704607381</v>
      </c>
      <c r="M1508" s="40">
        <v>1051.5295022246078</v>
      </c>
    </row>
    <row r="1509" spans="2:13" x14ac:dyDescent="0.35">
      <c r="B1509" s="37">
        <v>1506</v>
      </c>
      <c r="C1509" s="39">
        <v>71.569918484171936</v>
      </c>
      <c r="D1509" s="39">
        <v>96.483788687655263</v>
      </c>
      <c r="E1509" s="39">
        <v>58.524266014976384</v>
      </c>
      <c r="F1509" s="39">
        <v>109.54048783627663</v>
      </c>
      <c r="G1509" s="39">
        <v>100.66694113131346</v>
      </c>
      <c r="H1509" s="39">
        <v>101.96873839410743</v>
      </c>
      <c r="I1509" s="39">
        <v>111.81542563472755</v>
      </c>
      <c r="J1509" s="39">
        <v>87.277418159706599</v>
      </c>
      <c r="K1509" s="39">
        <v>91.722844884422045</v>
      </c>
      <c r="L1509" s="40">
        <v>107.2666427033439</v>
      </c>
      <c r="M1509" s="40">
        <v>936.83647193070124</v>
      </c>
    </row>
    <row r="1510" spans="2:13" x14ac:dyDescent="0.35">
      <c r="B1510" s="37">
        <v>1507</v>
      </c>
      <c r="C1510" s="39">
        <v>86.586484869075733</v>
      </c>
      <c r="D1510" s="39">
        <v>90.583425931562104</v>
      </c>
      <c r="E1510" s="39">
        <v>94.403356047451283</v>
      </c>
      <c r="F1510" s="39">
        <v>94.000539744907897</v>
      </c>
      <c r="G1510" s="39">
        <v>125.82645783494138</v>
      </c>
      <c r="H1510" s="39">
        <v>83.535037113018845</v>
      </c>
      <c r="I1510" s="39">
        <v>34.851391057377867</v>
      </c>
      <c r="J1510" s="39">
        <v>106.02384168072426</v>
      </c>
      <c r="K1510" s="39">
        <v>109.63783794818366</v>
      </c>
      <c r="L1510" s="40">
        <v>108.54243895707818</v>
      </c>
      <c r="M1510" s="40">
        <v>933.99081118432116</v>
      </c>
    </row>
    <row r="1511" spans="2:13" x14ac:dyDescent="0.35">
      <c r="B1511" s="37">
        <v>1508</v>
      </c>
      <c r="C1511" s="39">
        <v>85.93791198867693</v>
      </c>
      <c r="D1511" s="39">
        <v>100.63050195672986</v>
      </c>
      <c r="E1511" s="39">
        <v>101.40582976813091</v>
      </c>
      <c r="F1511" s="39">
        <v>69.859579899560401</v>
      </c>
      <c r="G1511" s="39">
        <v>200.18007880754851</v>
      </c>
      <c r="H1511" s="39">
        <v>95.436378937984301</v>
      </c>
      <c r="I1511" s="39">
        <v>91.426206039205809</v>
      </c>
      <c r="J1511" s="39">
        <v>111.37749389000193</v>
      </c>
      <c r="K1511" s="39">
        <v>107.29684275588536</v>
      </c>
      <c r="L1511" s="40">
        <v>97.281454358313084</v>
      </c>
      <c r="M1511" s="40">
        <v>1060.832278402037</v>
      </c>
    </row>
    <row r="1512" spans="2:13" x14ac:dyDescent="0.35">
      <c r="B1512" s="37">
        <v>1509</v>
      </c>
      <c r="C1512" s="39">
        <v>111.8744233030496</v>
      </c>
      <c r="D1512" s="39">
        <v>116.16484658268064</v>
      </c>
      <c r="E1512" s="39">
        <v>84.491577820212598</v>
      </c>
      <c r="F1512" s="39">
        <v>108.86268657856314</v>
      </c>
      <c r="G1512" s="39">
        <v>111.26202602319053</v>
      </c>
      <c r="H1512" s="39">
        <v>98.164171137001233</v>
      </c>
      <c r="I1512" s="39">
        <v>116.29600601559019</v>
      </c>
      <c r="J1512" s="39">
        <v>119.79438329166088</v>
      </c>
      <c r="K1512" s="39">
        <v>124.21894739329173</v>
      </c>
      <c r="L1512" s="40">
        <v>110.68688238009298</v>
      </c>
      <c r="M1512" s="40">
        <v>1101.8159505253334</v>
      </c>
    </row>
    <row r="1513" spans="2:13" x14ac:dyDescent="0.35">
      <c r="B1513" s="37">
        <v>1510</v>
      </c>
      <c r="C1513" s="39">
        <v>93.505332169441516</v>
      </c>
      <c r="D1513" s="39">
        <v>103.47427656844992</v>
      </c>
      <c r="E1513" s="39">
        <v>90.803017077087659</v>
      </c>
      <c r="F1513" s="39">
        <v>80.881068830998828</v>
      </c>
      <c r="G1513" s="39">
        <v>84.818417539610394</v>
      </c>
      <c r="H1513" s="39">
        <v>70.454577711719367</v>
      </c>
      <c r="I1513" s="39">
        <v>117.8927123599811</v>
      </c>
      <c r="J1513" s="39">
        <v>105.67402093189179</v>
      </c>
      <c r="K1513" s="39">
        <v>107.04592286856018</v>
      </c>
      <c r="L1513" s="40">
        <v>66.956887840571113</v>
      </c>
      <c r="M1513" s="40">
        <v>921.50623389831173</v>
      </c>
    </row>
    <row r="1514" spans="2:13" x14ac:dyDescent="0.35">
      <c r="B1514" s="37">
        <v>1511</v>
      </c>
      <c r="C1514" s="39">
        <v>99.346723949830547</v>
      </c>
      <c r="D1514" s="39">
        <v>84.301277774768565</v>
      </c>
      <c r="E1514" s="39">
        <v>111.68614139161944</v>
      </c>
      <c r="F1514" s="39">
        <v>110.89607287156097</v>
      </c>
      <c r="G1514" s="39">
        <v>89.542974096134117</v>
      </c>
      <c r="H1514" s="39">
        <v>100.79450640231885</v>
      </c>
      <c r="I1514" s="39">
        <v>71.890312419583623</v>
      </c>
      <c r="J1514" s="39">
        <v>94.495076868333911</v>
      </c>
      <c r="K1514" s="39">
        <v>84.839094015792028</v>
      </c>
      <c r="L1514" s="40">
        <v>70.542431068883204</v>
      </c>
      <c r="M1514" s="40">
        <v>918.33461085882539</v>
      </c>
    </row>
    <row r="1515" spans="2:13" x14ac:dyDescent="0.35">
      <c r="B1515" s="37">
        <v>1512</v>
      </c>
      <c r="C1515" s="39">
        <v>90.416286372194193</v>
      </c>
      <c r="D1515" s="39">
        <v>95.208558968903574</v>
      </c>
      <c r="E1515" s="39">
        <v>92.919049420837013</v>
      </c>
      <c r="F1515" s="39">
        <v>99.528883903017999</v>
      </c>
      <c r="G1515" s="39">
        <v>88.196356385207821</v>
      </c>
      <c r="H1515" s="39">
        <v>108.67329096087657</v>
      </c>
      <c r="I1515" s="39">
        <v>165.87354664779525</v>
      </c>
      <c r="J1515" s="39">
        <v>71.406808030933689</v>
      </c>
      <c r="K1515" s="39">
        <v>102.14310018466662</v>
      </c>
      <c r="L1515" s="40">
        <v>91.86241746299244</v>
      </c>
      <c r="M1515" s="40">
        <v>1006.2282983374253</v>
      </c>
    </row>
    <row r="1516" spans="2:13" x14ac:dyDescent="0.35">
      <c r="B1516" s="37">
        <v>1513</v>
      </c>
      <c r="C1516" s="39">
        <v>99.497010928323107</v>
      </c>
      <c r="D1516" s="39">
        <v>98.232867868113999</v>
      </c>
      <c r="E1516" s="39">
        <v>147.49729336289806</v>
      </c>
      <c r="F1516" s="39">
        <v>101.50636676157683</v>
      </c>
      <c r="G1516" s="39">
        <v>109.22367478213474</v>
      </c>
      <c r="H1516" s="39">
        <v>134.40790107441788</v>
      </c>
      <c r="I1516" s="39">
        <v>58.432163582358484</v>
      </c>
      <c r="J1516" s="39">
        <v>93.178492306797565</v>
      </c>
      <c r="K1516" s="39">
        <v>104.1529546195067</v>
      </c>
      <c r="L1516" s="40">
        <v>111.81542563472755</v>
      </c>
      <c r="M1516" s="40">
        <v>1057.9441509208548</v>
      </c>
    </row>
    <row r="1517" spans="2:13" x14ac:dyDescent="0.35">
      <c r="B1517" s="37">
        <v>1514</v>
      </c>
      <c r="C1517" s="39">
        <v>97.90739787508403</v>
      </c>
      <c r="D1517" s="39">
        <v>72.141253204563654</v>
      </c>
      <c r="E1517" s="39">
        <v>100.72160636358043</v>
      </c>
      <c r="F1517" s="39">
        <v>110.50731023211048</v>
      </c>
      <c r="G1517" s="39">
        <v>94.721220106069495</v>
      </c>
      <c r="H1517" s="39">
        <v>82.843111387335242</v>
      </c>
      <c r="I1517" s="39">
        <v>92.733357296656123</v>
      </c>
      <c r="J1517" s="39">
        <v>98.388463495472081</v>
      </c>
      <c r="K1517" s="39">
        <v>97.957875391206002</v>
      </c>
      <c r="L1517" s="40">
        <v>85.708371071317785</v>
      </c>
      <c r="M1517" s="40">
        <v>933.62996642339544</v>
      </c>
    </row>
    <row r="1518" spans="2:13" x14ac:dyDescent="0.35">
      <c r="B1518" s="37">
        <v>1515</v>
      </c>
      <c r="C1518" s="39">
        <v>61.763208737301127</v>
      </c>
      <c r="D1518" s="39">
        <v>66.096648369838761</v>
      </c>
      <c r="E1518" s="39">
        <v>102.88488560392027</v>
      </c>
      <c r="F1518" s="39">
        <v>77.591831409842271</v>
      </c>
      <c r="G1518" s="39">
        <v>147.27072193143974</v>
      </c>
      <c r="H1518" s="39">
        <v>88.160992843691474</v>
      </c>
      <c r="I1518" s="39">
        <v>102.49720484390438</v>
      </c>
      <c r="J1518" s="39">
        <v>111.71546302640331</v>
      </c>
      <c r="K1518" s="39">
        <v>95.441115449386558</v>
      </c>
      <c r="L1518" s="40">
        <v>109.53508919075449</v>
      </c>
      <c r="M1518" s="40">
        <v>962.95716140648233</v>
      </c>
    </row>
    <row r="1519" spans="2:13" x14ac:dyDescent="0.35">
      <c r="B1519" s="37">
        <v>1516</v>
      </c>
      <c r="C1519" s="39">
        <v>101.94581364774488</v>
      </c>
      <c r="D1519" s="39">
        <v>104.92000413415482</v>
      </c>
      <c r="E1519" s="39">
        <v>73.64070924311514</v>
      </c>
      <c r="F1519" s="39">
        <v>51.466917808335431</v>
      </c>
      <c r="G1519" s="39">
        <v>96.049018773425942</v>
      </c>
      <c r="H1519" s="39">
        <v>119.78542985844678</v>
      </c>
      <c r="I1519" s="39">
        <v>98.159590181315153</v>
      </c>
      <c r="J1519" s="39">
        <v>100.89477088493639</v>
      </c>
      <c r="K1519" s="39">
        <v>66.292937174443963</v>
      </c>
      <c r="L1519" s="40">
        <v>103.93691338825634</v>
      </c>
      <c r="M1519" s="40">
        <v>917.09210509417494</v>
      </c>
    </row>
    <row r="1520" spans="2:13" x14ac:dyDescent="0.35">
      <c r="B1520" s="37">
        <v>1517</v>
      </c>
      <c r="C1520" s="39">
        <v>120.03801753592687</v>
      </c>
      <c r="D1520" s="39">
        <v>79.369256064987667</v>
      </c>
      <c r="E1520" s="39">
        <v>95.460057601751345</v>
      </c>
      <c r="F1520" s="39">
        <v>139.18515256177608</v>
      </c>
      <c r="G1520" s="39">
        <v>147.96400239992337</v>
      </c>
      <c r="H1520" s="39">
        <v>96.827909258668058</v>
      </c>
      <c r="I1520" s="39">
        <v>92.052736318848957</v>
      </c>
      <c r="J1520" s="39">
        <v>78.831758377096548</v>
      </c>
      <c r="K1520" s="39">
        <v>84.783907972583847</v>
      </c>
      <c r="L1520" s="40">
        <v>111.11271518489461</v>
      </c>
      <c r="M1520" s="40">
        <v>1045.6255132764572</v>
      </c>
    </row>
    <row r="1521" spans="2:13" x14ac:dyDescent="0.35">
      <c r="B1521" s="37">
        <v>1518</v>
      </c>
      <c r="C1521" s="39">
        <v>89.268030709410695</v>
      </c>
      <c r="D1521" s="39">
        <v>101.60696250994361</v>
      </c>
      <c r="E1521" s="39">
        <v>85.38931350613143</v>
      </c>
      <c r="F1521" s="39">
        <v>68.458951275879144</v>
      </c>
      <c r="G1521" s="39">
        <v>118.98198349637757</v>
      </c>
      <c r="H1521" s="39">
        <v>86.421417106834156</v>
      </c>
      <c r="I1521" s="39">
        <v>89.548555346424251</v>
      </c>
      <c r="J1521" s="39">
        <v>80.268187305176937</v>
      </c>
      <c r="K1521" s="39">
        <v>157.13706664022442</v>
      </c>
      <c r="L1521" s="40">
        <v>81.330471740172015</v>
      </c>
      <c r="M1521" s="40">
        <v>958.41093963657431</v>
      </c>
    </row>
    <row r="1522" spans="2:13" x14ac:dyDescent="0.35">
      <c r="B1522" s="37">
        <v>1519</v>
      </c>
      <c r="C1522" s="39">
        <v>108.33418899924531</v>
      </c>
      <c r="D1522" s="39">
        <v>113.01249123556603</v>
      </c>
      <c r="E1522" s="39">
        <v>120.75389149312343</v>
      </c>
      <c r="F1522" s="39">
        <v>96.399847774210997</v>
      </c>
      <c r="G1522" s="39">
        <v>95.781148205662646</v>
      </c>
      <c r="H1522" s="39">
        <v>128.28495878958972</v>
      </c>
      <c r="I1522" s="39">
        <v>89.919872471416085</v>
      </c>
      <c r="J1522" s="39">
        <v>90.024253147585171</v>
      </c>
      <c r="K1522" s="39">
        <v>114.61738740116806</v>
      </c>
      <c r="L1522" s="40">
        <v>103.1257017209287</v>
      </c>
      <c r="M1522" s="40">
        <v>1060.2537412384961</v>
      </c>
    </row>
    <row r="1523" spans="2:13" x14ac:dyDescent="0.35">
      <c r="B1523" s="37">
        <v>1520</v>
      </c>
      <c r="C1523" s="39">
        <v>87.123682090650533</v>
      </c>
      <c r="D1523" s="39">
        <v>78.030135888889959</v>
      </c>
      <c r="E1523" s="39">
        <v>104.73915020959222</v>
      </c>
      <c r="F1523" s="39">
        <v>130.42005363511896</v>
      </c>
      <c r="G1523" s="39">
        <v>111.86851694652626</v>
      </c>
      <c r="H1523" s="39">
        <v>60.111985140202655</v>
      </c>
      <c r="I1523" s="39">
        <v>101.76713213188603</v>
      </c>
      <c r="J1523" s="39">
        <v>96.707174123890894</v>
      </c>
      <c r="K1523" s="39">
        <v>117.19526581543415</v>
      </c>
      <c r="L1523" s="40">
        <v>105.48563591628042</v>
      </c>
      <c r="M1523" s="40">
        <v>993.44873189847215</v>
      </c>
    </row>
    <row r="1524" spans="2:13" x14ac:dyDescent="0.35">
      <c r="B1524" s="37">
        <v>1521</v>
      </c>
      <c r="C1524" s="39">
        <v>62.708250353964566</v>
      </c>
      <c r="D1524" s="39">
        <v>148.5330821916645</v>
      </c>
      <c r="E1524" s="39">
        <v>99.210050312193118</v>
      </c>
      <c r="F1524" s="39">
        <v>141.2035965369266</v>
      </c>
      <c r="G1524" s="39">
        <v>102.61703671503945</v>
      </c>
      <c r="H1524" s="39">
        <v>110.75454220812514</v>
      </c>
      <c r="I1524" s="39">
        <v>90.967975164750214</v>
      </c>
      <c r="J1524" s="39">
        <v>94.850667724594814</v>
      </c>
      <c r="K1524" s="39">
        <v>117.02701918215874</v>
      </c>
      <c r="L1524" s="40">
        <v>108.72053159318496</v>
      </c>
      <c r="M1524" s="40">
        <v>1076.5927519826021</v>
      </c>
    </row>
    <row r="1525" spans="2:13" x14ac:dyDescent="0.35">
      <c r="B1525" s="37">
        <v>1522</v>
      </c>
      <c r="C1525" s="39">
        <v>90.978586541875117</v>
      </c>
      <c r="D1525" s="39">
        <v>96.404513687628352</v>
      </c>
      <c r="E1525" s="39">
        <v>90.297076619993788</v>
      </c>
      <c r="F1525" s="39">
        <v>127.6582303986967</v>
      </c>
      <c r="G1525" s="39">
        <v>97.751244328641874</v>
      </c>
      <c r="H1525" s="39">
        <v>122.99113391463092</v>
      </c>
      <c r="I1525" s="39">
        <v>75.069362824914052</v>
      </c>
      <c r="J1525" s="39">
        <v>122.33423059931924</v>
      </c>
      <c r="K1525" s="39">
        <v>109.76815893710705</v>
      </c>
      <c r="L1525" s="40">
        <v>99.123461489986525</v>
      </c>
      <c r="M1525" s="40">
        <v>1032.3759993427934</v>
      </c>
    </row>
    <row r="1526" spans="2:13" x14ac:dyDescent="0.35">
      <c r="B1526" s="37">
        <v>1523</v>
      </c>
      <c r="C1526" s="39">
        <v>81.060582650378464</v>
      </c>
      <c r="D1526" s="39">
        <v>98.790519816527265</v>
      </c>
      <c r="E1526" s="39">
        <v>114.1208688359724</v>
      </c>
      <c r="F1526" s="39">
        <v>125.65326931973944</v>
      </c>
      <c r="G1526" s="39">
        <v>98.785955702841633</v>
      </c>
      <c r="H1526" s="39">
        <v>136.62788846222477</v>
      </c>
      <c r="I1526" s="39">
        <v>160.81364416460372</v>
      </c>
      <c r="J1526" s="39">
        <v>102.36370845741519</v>
      </c>
      <c r="K1526" s="39">
        <v>94.359847216400965</v>
      </c>
      <c r="L1526" s="40">
        <v>89.676601729282453</v>
      </c>
      <c r="M1526" s="40">
        <v>1102.2528863553864</v>
      </c>
    </row>
    <row r="1527" spans="2:13" x14ac:dyDescent="0.35">
      <c r="B1527" s="37">
        <v>1524</v>
      </c>
      <c r="C1527" s="39">
        <v>97.133611444084181</v>
      </c>
      <c r="D1527" s="39">
        <v>90.962668075887535</v>
      </c>
      <c r="E1527" s="39">
        <v>97.239897150532542</v>
      </c>
      <c r="F1527" s="39">
        <v>133.8539921305844</v>
      </c>
      <c r="G1527" s="39">
        <v>123.1794820037132</v>
      </c>
      <c r="H1527" s="39">
        <v>103.33001190741409</v>
      </c>
      <c r="I1527" s="39">
        <v>125.12061138175615</v>
      </c>
      <c r="J1527" s="39">
        <v>88.864371852044357</v>
      </c>
      <c r="K1527" s="39">
        <v>138.09722926413366</v>
      </c>
      <c r="L1527" s="40">
        <v>126.98610162180439</v>
      </c>
      <c r="M1527" s="40">
        <v>1124.7679768319545</v>
      </c>
    </row>
    <row r="1528" spans="2:13" x14ac:dyDescent="0.35">
      <c r="B1528" s="37">
        <v>1525</v>
      </c>
      <c r="C1528" s="39">
        <v>93.92247148518716</v>
      </c>
      <c r="D1528" s="39">
        <v>190.53725577591479</v>
      </c>
      <c r="E1528" s="39">
        <v>114.57721542343036</v>
      </c>
      <c r="F1528" s="39">
        <v>105.80974176908695</v>
      </c>
      <c r="G1528" s="39">
        <v>111.99879827845039</v>
      </c>
      <c r="H1528" s="39">
        <v>107.70703514470615</v>
      </c>
      <c r="I1528" s="39">
        <v>93.594014162895604</v>
      </c>
      <c r="J1528" s="39">
        <v>77.378556287651108</v>
      </c>
      <c r="K1528" s="39">
        <v>125.90711894225389</v>
      </c>
      <c r="L1528" s="40">
        <v>112.490899427363</v>
      </c>
      <c r="M1528" s="40">
        <v>1133.9231066969394</v>
      </c>
    </row>
    <row r="1529" spans="2:13" x14ac:dyDescent="0.35">
      <c r="B1529" s="37">
        <v>1526</v>
      </c>
      <c r="C1529" s="39">
        <v>112.90101446575262</v>
      </c>
      <c r="D1529" s="39">
        <v>109.78449147010615</v>
      </c>
      <c r="E1529" s="39">
        <v>93.574323519226624</v>
      </c>
      <c r="F1529" s="39">
        <v>91.316217296379207</v>
      </c>
      <c r="G1529" s="39">
        <v>113.08712360122571</v>
      </c>
      <c r="H1529" s="39">
        <v>101.26882137898964</v>
      </c>
      <c r="I1529" s="39">
        <v>106.26841091429938</v>
      </c>
      <c r="J1529" s="39">
        <v>115.54352043665135</v>
      </c>
      <c r="K1529" s="39">
        <v>98.081690852207956</v>
      </c>
      <c r="L1529" s="40">
        <v>91.368640897815425</v>
      </c>
      <c r="M1529" s="40">
        <v>1033.194254832654</v>
      </c>
    </row>
    <row r="1530" spans="2:13" x14ac:dyDescent="0.35">
      <c r="B1530" s="37">
        <v>1527</v>
      </c>
      <c r="C1530" s="39">
        <v>103.11179006473691</v>
      </c>
      <c r="D1530" s="39">
        <v>117.62299129740919</v>
      </c>
      <c r="E1530" s="39">
        <v>122.05238012597739</v>
      </c>
      <c r="F1530" s="39">
        <v>119.51028864992297</v>
      </c>
      <c r="G1530" s="39">
        <v>120.27616475884659</v>
      </c>
      <c r="H1530" s="39">
        <v>99.997724401925865</v>
      </c>
      <c r="I1530" s="39">
        <v>100.16157017768033</v>
      </c>
      <c r="J1530" s="39">
        <v>78.996884252432636</v>
      </c>
      <c r="K1530" s="39">
        <v>112.18959658659971</v>
      </c>
      <c r="L1530" s="40">
        <v>74.853865660587829</v>
      </c>
      <c r="M1530" s="40">
        <v>1048.7732559761196</v>
      </c>
    </row>
    <row r="1531" spans="2:13" x14ac:dyDescent="0.35">
      <c r="B1531" s="37">
        <v>1528</v>
      </c>
      <c r="C1531" s="39">
        <v>79.284102515400789</v>
      </c>
      <c r="D1531" s="39">
        <v>94.020035193619819</v>
      </c>
      <c r="E1531" s="39">
        <v>84.652210303161112</v>
      </c>
      <c r="F1531" s="39">
        <v>144.48603425402015</v>
      </c>
      <c r="G1531" s="39">
        <v>102.59398110159901</v>
      </c>
      <c r="H1531" s="39">
        <v>176.99307053825714</v>
      </c>
      <c r="I1531" s="39">
        <v>103.6094849537447</v>
      </c>
      <c r="J1531" s="39">
        <v>104.90570420623513</v>
      </c>
      <c r="K1531" s="39">
        <v>92.057865163207865</v>
      </c>
      <c r="L1531" s="40">
        <v>77.791684136407412</v>
      </c>
      <c r="M1531" s="40">
        <v>1060.394172365653</v>
      </c>
    </row>
    <row r="1532" spans="2:13" x14ac:dyDescent="0.35">
      <c r="B1532" s="37">
        <v>1529</v>
      </c>
      <c r="C1532" s="39">
        <v>110.98706509653344</v>
      </c>
      <c r="D1532" s="39">
        <v>106.63300145847772</v>
      </c>
      <c r="E1532" s="39">
        <v>86.60544957484754</v>
      </c>
      <c r="F1532" s="39">
        <v>105.21641185482916</v>
      </c>
      <c r="G1532" s="39">
        <v>109.38433573495486</v>
      </c>
      <c r="H1532" s="39">
        <v>122.07307925166644</v>
      </c>
      <c r="I1532" s="39">
        <v>134.30535701837832</v>
      </c>
      <c r="J1532" s="39">
        <v>119.98355808599605</v>
      </c>
      <c r="K1532" s="39">
        <v>117.44286231528081</v>
      </c>
      <c r="L1532" s="40">
        <v>94.730820239387967</v>
      </c>
      <c r="M1532" s="40">
        <v>1107.3619406303521</v>
      </c>
    </row>
    <row r="1533" spans="2:13" x14ac:dyDescent="0.35">
      <c r="B1533" s="37">
        <v>1530</v>
      </c>
      <c r="C1533" s="39">
        <v>93.272857582967831</v>
      </c>
      <c r="D1533" s="39">
        <v>93.677595603935728</v>
      </c>
      <c r="E1533" s="39">
        <v>99.018609251571419</v>
      </c>
      <c r="F1533" s="39">
        <v>162.92121815011609</v>
      </c>
      <c r="G1533" s="39">
        <v>88.172786521650309</v>
      </c>
      <c r="H1533" s="39">
        <v>96.278427408110872</v>
      </c>
      <c r="I1533" s="39">
        <v>102.52023852152193</v>
      </c>
      <c r="J1533" s="39">
        <v>94.029779699174284</v>
      </c>
      <c r="K1533" s="39">
        <v>74.789856528862614</v>
      </c>
      <c r="L1533" s="40">
        <v>137.25931063177083</v>
      </c>
      <c r="M1533" s="40">
        <v>1041.9406798996818</v>
      </c>
    </row>
    <row r="1534" spans="2:13" x14ac:dyDescent="0.35">
      <c r="B1534" s="37">
        <v>1531</v>
      </c>
      <c r="C1534" s="39">
        <v>94.141688761607313</v>
      </c>
      <c r="D1534" s="39">
        <v>58.056504139142675</v>
      </c>
      <c r="E1534" s="39">
        <v>111.27354860635073</v>
      </c>
      <c r="F1534" s="39">
        <v>80.855264958070151</v>
      </c>
      <c r="G1534" s="39">
        <v>87.387458644774043</v>
      </c>
      <c r="H1534" s="39">
        <v>102.12473484472696</v>
      </c>
      <c r="I1534" s="39">
        <v>115.03730387294097</v>
      </c>
      <c r="J1534" s="39">
        <v>73.998184361043826</v>
      </c>
      <c r="K1534" s="39">
        <v>89.081209523594794</v>
      </c>
      <c r="L1534" s="40">
        <v>110.85636557848373</v>
      </c>
      <c r="M1534" s="40">
        <v>922.81226329073513</v>
      </c>
    </row>
    <row r="1535" spans="2:13" x14ac:dyDescent="0.35">
      <c r="B1535" s="37">
        <v>1532</v>
      </c>
      <c r="C1535" s="39">
        <v>78.325572270290593</v>
      </c>
      <c r="D1535" s="39">
        <v>80.043602812454992</v>
      </c>
      <c r="E1535" s="39">
        <v>87.888103129290144</v>
      </c>
      <c r="F1535" s="39">
        <v>92.485987198966058</v>
      </c>
      <c r="G1535" s="39">
        <v>111.80953389746374</v>
      </c>
      <c r="H1535" s="39">
        <v>136.75160726937631</v>
      </c>
      <c r="I1535" s="39">
        <v>85.582677145799721</v>
      </c>
      <c r="J1535" s="39">
        <v>96.637435829841252</v>
      </c>
      <c r="K1535" s="39">
        <v>112.54555757971538</v>
      </c>
      <c r="L1535" s="40">
        <v>94.054131609214991</v>
      </c>
      <c r="M1535" s="40">
        <v>976.12420874241309</v>
      </c>
    </row>
    <row r="1536" spans="2:13" x14ac:dyDescent="0.35">
      <c r="B1536" s="37">
        <v>1533</v>
      </c>
      <c r="C1536" s="39">
        <v>110.19043416188227</v>
      </c>
      <c r="D1536" s="39">
        <v>94.417850066891987</v>
      </c>
      <c r="E1536" s="39">
        <v>82.282288747293805</v>
      </c>
      <c r="F1536" s="39">
        <v>67.891987428847173</v>
      </c>
      <c r="G1536" s="39">
        <v>89.324377122496628</v>
      </c>
      <c r="H1536" s="39">
        <v>102.04671263837852</v>
      </c>
      <c r="I1536" s="39">
        <v>96.212960538038629</v>
      </c>
      <c r="J1536" s="39">
        <v>97.184458979112662</v>
      </c>
      <c r="K1536" s="39">
        <v>106.83145409438599</v>
      </c>
      <c r="L1536" s="40">
        <v>87.714414762194977</v>
      </c>
      <c r="M1536" s="40">
        <v>934.09693853952274</v>
      </c>
    </row>
    <row r="1537" spans="2:13" x14ac:dyDescent="0.35">
      <c r="B1537" s="37">
        <v>1534</v>
      </c>
      <c r="C1537" s="39">
        <v>98.219131133032874</v>
      </c>
      <c r="D1537" s="39">
        <v>90.770983957661883</v>
      </c>
      <c r="E1537" s="39">
        <v>122.0938066091401</v>
      </c>
      <c r="F1537" s="39">
        <v>80.621199936387896</v>
      </c>
      <c r="G1537" s="39">
        <v>122.70760988548555</v>
      </c>
      <c r="H1537" s="39">
        <v>87.356945739272447</v>
      </c>
      <c r="I1537" s="39">
        <v>89.704356835184967</v>
      </c>
      <c r="J1537" s="39">
        <v>59.909270885776294</v>
      </c>
      <c r="K1537" s="39">
        <v>81.94664840916252</v>
      </c>
      <c r="L1537" s="40">
        <v>117.53661234277969</v>
      </c>
      <c r="M1537" s="40">
        <v>950.86656573388416</v>
      </c>
    </row>
    <row r="1538" spans="2:13" x14ac:dyDescent="0.35">
      <c r="B1538" s="37">
        <v>1535</v>
      </c>
      <c r="C1538" s="39">
        <v>72.341769601303312</v>
      </c>
      <c r="D1538" s="39">
        <v>118.3545477315601</v>
      </c>
      <c r="E1538" s="39">
        <v>88.835701173102564</v>
      </c>
      <c r="F1538" s="39">
        <v>117.44286231528081</v>
      </c>
      <c r="G1538" s="39">
        <v>66.195174785751931</v>
      </c>
      <c r="H1538" s="39">
        <v>91.846938544734414</v>
      </c>
      <c r="I1538" s="39">
        <v>69.692517864176068</v>
      </c>
      <c r="J1538" s="39">
        <v>100.8765385100135</v>
      </c>
      <c r="K1538" s="39">
        <v>89.809565838117763</v>
      </c>
      <c r="L1538" s="40">
        <v>135.70891099793198</v>
      </c>
      <c r="M1538" s="40">
        <v>951.10452736197249</v>
      </c>
    </row>
    <row r="1539" spans="2:13" x14ac:dyDescent="0.35">
      <c r="B1539" s="37">
        <v>1536</v>
      </c>
      <c r="C1539" s="39">
        <v>116.56115110057338</v>
      </c>
      <c r="D1539" s="39">
        <v>101.9503982803529</v>
      </c>
      <c r="E1539" s="39">
        <v>108.51633344701062</v>
      </c>
      <c r="F1539" s="39">
        <v>66.817513614479836</v>
      </c>
      <c r="G1539" s="39">
        <v>125.9476246548542</v>
      </c>
      <c r="H1539" s="39">
        <v>109.101090128113</v>
      </c>
      <c r="I1539" s="39">
        <v>71.602303797209018</v>
      </c>
      <c r="J1539" s="39">
        <v>110.52968961565016</v>
      </c>
      <c r="K1539" s="39">
        <v>88.013075217189822</v>
      </c>
      <c r="L1539" s="40">
        <v>102.55249432372415</v>
      </c>
      <c r="M1539" s="40">
        <v>1001.5916741791571</v>
      </c>
    </row>
    <row r="1540" spans="2:13" x14ac:dyDescent="0.35">
      <c r="B1540" s="37">
        <v>1537</v>
      </c>
      <c r="C1540" s="39">
        <v>107.72231902835971</v>
      </c>
      <c r="D1540" s="39">
        <v>119.44879615985651</v>
      </c>
      <c r="E1540" s="39">
        <v>122.59997938535017</v>
      </c>
      <c r="F1540" s="39">
        <v>111.34279685112384</v>
      </c>
      <c r="G1540" s="39">
        <v>107.2666427033439</v>
      </c>
      <c r="H1540" s="39">
        <v>100.47111609698203</v>
      </c>
      <c r="I1540" s="39">
        <v>43.036475809224676</v>
      </c>
      <c r="J1540" s="39">
        <v>84.624370109587389</v>
      </c>
      <c r="K1540" s="39">
        <v>98.45248775986208</v>
      </c>
      <c r="L1540" s="40">
        <v>111.38907043718892</v>
      </c>
      <c r="M1540" s="40">
        <v>1006.3540543408792</v>
      </c>
    </row>
    <row r="1541" spans="2:13" x14ac:dyDescent="0.35">
      <c r="B1541" s="37">
        <v>1538</v>
      </c>
      <c r="C1541" s="39">
        <v>98.379315115915531</v>
      </c>
      <c r="D1541" s="39">
        <v>111.79186740791694</v>
      </c>
      <c r="E1541" s="39">
        <v>114.45052975024768</v>
      </c>
      <c r="F1541" s="39">
        <v>66.70018673864783</v>
      </c>
      <c r="G1541" s="39">
        <v>111.28507654223949</v>
      </c>
      <c r="H1541" s="39">
        <v>95.488459200922691</v>
      </c>
      <c r="I1541" s="39">
        <v>93.322433162457443</v>
      </c>
      <c r="J1541" s="39">
        <v>118.68626984052366</v>
      </c>
      <c r="K1541" s="39">
        <v>124.00504284321964</v>
      </c>
      <c r="L1541" s="40">
        <v>107.48363139731708</v>
      </c>
      <c r="M1541" s="40">
        <v>1041.5928119994078</v>
      </c>
    </row>
    <row r="1542" spans="2:13" x14ac:dyDescent="0.35">
      <c r="B1542" s="37">
        <v>1539</v>
      </c>
      <c r="C1542" s="39">
        <v>123.86417173453515</v>
      </c>
      <c r="D1542" s="39">
        <v>87.605948131452081</v>
      </c>
      <c r="E1542" s="39">
        <v>78.605526965033661</v>
      </c>
      <c r="F1542" s="39">
        <v>90.877626981693311</v>
      </c>
      <c r="G1542" s="39">
        <v>75.081938019926611</v>
      </c>
      <c r="H1542" s="39">
        <v>70.312785358397406</v>
      </c>
      <c r="I1542" s="39">
        <v>101.37385240211904</v>
      </c>
      <c r="J1542" s="39">
        <v>80.768960544224328</v>
      </c>
      <c r="K1542" s="39">
        <v>119.20510083298443</v>
      </c>
      <c r="L1542" s="40">
        <v>99.501564328317045</v>
      </c>
      <c r="M1542" s="40">
        <v>927.197475298683</v>
      </c>
    </row>
    <row r="1543" spans="2:13" x14ac:dyDescent="0.35">
      <c r="B1543" s="37">
        <v>1540</v>
      </c>
      <c r="C1543" s="39">
        <v>106.31258225171949</v>
      </c>
      <c r="D1543" s="39">
        <v>89.687707220228575</v>
      </c>
      <c r="E1543" s="39">
        <v>121.17800957738281</v>
      </c>
      <c r="F1543" s="39">
        <v>118.76181376290064</v>
      </c>
      <c r="G1543" s="39">
        <v>94.029779699174284</v>
      </c>
      <c r="H1543" s="39">
        <v>106.5390808076271</v>
      </c>
      <c r="I1543" s="39">
        <v>113.48319608182319</v>
      </c>
      <c r="J1543" s="39">
        <v>83.026184172363045</v>
      </c>
      <c r="K1543" s="39">
        <v>102.16606077742235</v>
      </c>
      <c r="L1543" s="40">
        <v>103.99320273197132</v>
      </c>
      <c r="M1543" s="40">
        <v>1039.1776170826126</v>
      </c>
    </row>
    <row r="1544" spans="2:13" x14ac:dyDescent="0.35">
      <c r="B1544" s="37">
        <v>1541</v>
      </c>
      <c r="C1544" s="39">
        <v>118.29715666498727</v>
      </c>
      <c r="D1544" s="39">
        <v>73.430206475452465</v>
      </c>
      <c r="E1544" s="39">
        <v>94.970234983007941</v>
      </c>
      <c r="F1544" s="39">
        <v>93.834477234850183</v>
      </c>
      <c r="G1544" s="39">
        <v>91.19530741388995</v>
      </c>
      <c r="H1544" s="39">
        <v>101.59781490928722</v>
      </c>
      <c r="I1544" s="39">
        <v>78.506125572077863</v>
      </c>
      <c r="J1544" s="39">
        <v>73.957402591709709</v>
      </c>
      <c r="K1544" s="39">
        <v>94.054131609214991</v>
      </c>
      <c r="L1544" s="40">
        <v>98.200813469476927</v>
      </c>
      <c r="M1544" s="40">
        <v>918.04367092395455</v>
      </c>
    </row>
    <row r="1545" spans="2:13" x14ac:dyDescent="0.35">
      <c r="B1545" s="37">
        <v>1542</v>
      </c>
      <c r="C1545" s="39">
        <v>84.364921953209233</v>
      </c>
      <c r="D1545" s="39">
        <v>119.83024653091705</v>
      </c>
      <c r="E1545" s="39">
        <v>79.425771348978557</v>
      </c>
      <c r="F1545" s="39">
        <v>74.373186364333549</v>
      </c>
      <c r="G1545" s="39">
        <v>102.25335154844038</v>
      </c>
      <c r="H1545" s="39">
        <v>116.77006173361016</v>
      </c>
      <c r="I1545" s="39">
        <v>79.025843813389528</v>
      </c>
      <c r="J1545" s="39">
        <v>89.897846850747655</v>
      </c>
      <c r="K1545" s="39">
        <v>60.70050011011611</v>
      </c>
      <c r="L1545" s="40">
        <v>107.16113645890671</v>
      </c>
      <c r="M1545" s="40">
        <v>913.80286671264901</v>
      </c>
    </row>
    <row r="1546" spans="2:13" x14ac:dyDescent="0.35">
      <c r="B1546" s="37">
        <v>1543</v>
      </c>
      <c r="C1546" s="39">
        <v>114.23235875322356</v>
      </c>
      <c r="D1546" s="39">
        <v>101.14102993670076</v>
      </c>
      <c r="E1546" s="39">
        <v>104.36973885119885</v>
      </c>
      <c r="F1546" s="39">
        <v>108.22539246379407</v>
      </c>
      <c r="G1546" s="39">
        <v>112.14772608108206</v>
      </c>
      <c r="H1546" s="39">
        <v>107.15611981247474</v>
      </c>
      <c r="I1546" s="39">
        <v>76.539100789075562</v>
      </c>
      <c r="J1546" s="39">
        <v>106.54895693553327</v>
      </c>
      <c r="K1546" s="39">
        <v>81.857654894902524</v>
      </c>
      <c r="L1546" s="40">
        <v>112.86397992443412</v>
      </c>
      <c r="M1546" s="40">
        <v>1025.0820584424193</v>
      </c>
    </row>
    <row r="1547" spans="2:13" x14ac:dyDescent="0.35">
      <c r="B1547" s="37">
        <v>1544</v>
      </c>
      <c r="C1547" s="39">
        <v>106.20958732855445</v>
      </c>
      <c r="D1547" s="39">
        <v>78.173472912637152</v>
      </c>
      <c r="E1547" s="39">
        <v>105.03932026400376</v>
      </c>
      <c r="F1547" s="39">
        <v>133.97775548059536</v>
      </c>
      <c r="G1547" s="39">
        <v>100.00682679440452</v>
      </c>
      <c r="H1547" s="39">
        <v>79.150720506002145</v>
      </c>
      <c r="I1547" s="39">
        <v>89.5318080645023</v>
      </c>
      <c r="J1547" s="39">
        <v>70.115296658547024</v>
      </c>
      <c r="K1547" s="39">
        <v>65.643475720421236</v>
      </c>
      <c r="L1547" s="40">
        <v>73.82059502788853</v>
      </c>
      <c r="M1547" s="40">
        <v>901.66885875755645</v>
      </c>
    </row>
    <row r="1548" spans="2:13" x14ac:dyDescent="0.35">
      <c r="B1548" s="37">
        <v>1545</v>
      </c>
      <c r="C1548" s="39">
        <v>127.10319983770052</v>
      </c>
      <c r="D1548" s="39">
        <v>99.619939788591168</v>
      </c>
      <c r="E1548" s="39">
        <v>85.662152948717605</v>
      </c>
      <c r="F1548" s="39">
        <v>89.408668673802993</v>
      </c>
      <c r="G1548" s="39">
        <v>87.399652271058869</v>
      </c>
      <c r="H1548" s="39">
        <v>45.91771268940245</v>
      </c>
      <c r="I1548" s="39">
        <v>108.89436589539214</v>
      </c>
      <c r="J1548" s="39">
        <v>125.14613433941217</v>
      </c>
      <c r="K1548" s="39">
        <v>95.003664630806185</v>
      </c>
      <c r="L1548" s="40">
        <v>109.00020188324899</v>
      </c>
      <c r="M1548" s="40">
        <v>973.15569295813316</v>
      </c>
    </row>
    <row r="1549" spans="2:13" x14ac:dyDescent="0.35">
      <c r="B1549" s="37">
        <v>1546</v>
      </c>
      <c r="C1549" s="39">
        <v>104.91523706689156</v>
      </c>
      <c r="D1549" s="39">
        <v>100.58951173961894</v>
      </c>
      <c r="E1549" s="39">
        <v>104.2471148077898</v>
      </c>
      <c r="F1549" s="39">
        <v>97.74205239124359</v>
      </c>
      <c r="G1549" s="39">
        <v>100.90844591838908</v>
      </c>
      <c r="H1549" s="39">
        <v>107.08595718940396</v>
      </c>
      <c r="I1549" s="39">
        <v>102.06047772440115</v>
      </c>
      <c r="J1549" s="39">
        <v>82.727730805282135</v>
      </c>
      <c r="K1549" s="39">
        <v>131.17647303314277</v>
      </c>
      <c r="L1549" s="40">
        <v>88.60513924602553</v>
      </c>
      <c r="M1549" s="40">
        <v>1020.0581399221885</v>
      </c>
    </row>
    <row r="1550" spans="2:13" x14ac:dyDescent="0.35">
      <c r="B1550" s="37">
        <v>1547</v>
      </c>
      <c r="C1550" s="39">
        <v>109.96478240757858</v>
      </c>
      <c r="D1550" s="39">
        <v>100.69427274614077</v>
      </c>
      <c r="E1550" s="39">
        <v>91.852098987750466</v>
      </c>
      <c r="F1550" s="39">
        <v>103.43702089612439</v>
      </c>
      <c r="G1550" s="39">
        <v>113.14326505246996</v>
      </c>
      <c r="H1550" s="39">
        <v>107.87553018059778</v>
      </c>
      <c r="I1550" s="39">
        <v>120.53666352688235</v>
      </c>
      <c r="J1550" s="39">
        <v>62.34563929769562</v>
      </c>
      <c r="K1550" s="39">
        <v>100.37095534021988</v>
      </c>
      <c r="L1550" s="40">
        <v>117.36511612256498</v>
      </c>
      <c r="M1550" s="40">
        <v>1027.5853445580249</v>
      </c>
    </row>
    <row r="1551" spans="2:13" x14ac:dyDescent="0.35">
      <c r="B1551" s="37">
        <v>1548</v>
      </c>
      <c r="C1551" s="39">
        <v>100.17522451420092</v>
      </c>
      <c r="D1551" s="39">
        <v>113.14951189889555</v>
      </c>
      <c r="E1551" s="39">
        <v>66.84084924023054</v>
      </c>
      <c r="F1551" s="39">
        <v>103.42770984216538</v>
      </c>
      <c r="G1551" s="39">
        <v>98.680953404423363</v>
      </c>
      <c r="H1551" s="39">
        <v>102.70469726209498</v>
      </c>
      <c r="I1551" s="39">
        <v>114.4040552961284</v>
      </c>
      <c r="J1551" s="39">
        <v>76.964763633245866</v>
      </c>
      <c r="K1551" s="39">
        <v>126.42910332412376</v>
      </c>
      <c r="L1551" s="40">
        <v>94.874603351084644</v>
      </c>
      <c r="M1551" s="40">
        <v>997.65147176659332</v>
      </c>
    </row>
    <row r="1552" spans="2:13" x14ac:dyDescent="0.35">
      <c r="B1552" s="37">
        <v>1549</v>
      </c>
      <c r="C1552" s="39">
        <v>125.58722325760009</v>
      </c>
      <c r="D1552" s="39">
        <v>176.99307053825714</v>
      </c>
      <c r="E1552" s="39">
        <v>84.00860904719292</v>
      </c>
      <c r="F1552" s="39">
        <v>98.072523310774429</v>
      </c>
      <c r="G1552" s="39">
        <v>90.738916106539023</v>
      </c>
      <c r="H1552" s="39">
        <v>138.59285038855103</v>
      </c>
      <c r="I1552" s="39">
        <v>119.4400303134062</v>
      </c>
      <c r="J1552" s="39">
        <v>97.498188829774719</v>
      </c>
      <c r="K1552" s="39">
        <v>84.540607881438874</v>
      </c>
      <c r="L1552" s="40">
        <v>102.81554102088737</v>
      </c>
      <c r="M1552" s="40">
        <v>1118.2875606944217</v>
      </c>
    </row>
    <row r="1553" spans="2:13" x14ac:dyDescent="0.35">
      <c r="B1553" s="37">
        <v>1550</v>
      </c>
      <c r="C1553" s="39">
        <v>40.330822042536361</v>
      </c>
      <c r="D1553" s="39">
        <v>72.372356804401434</v>
      </c>
      <c r="E1553" s="39">
        <v>159.6691779574636</v>
      </c>
      <c r="F1553" s="39">
        <v>99.829326944839693</v>
      </c>
      <c r="G1553" s="39">
        <v>86.731456390977243</v>
      </c>
      <c r="H1553" s="39">
        <v>100.29356843555098</v>
      </c>
      <c r="I1553" s="39">
        <v>99.697327609731644</v>
      </c>
      <c r="J1553" s="39">
        <v>108.06544275864384</v>
      </c>
      <c r="K1553" s="39">
        <v>112.67972435243864</v>
      </c>
      <c r="L1553" s="40">
        <v>83.987014798940933</v>
      </c>
      <c r="M1553" s="40">
        <v>963.65621809552442</v>
      </c>
    </row>
    <row r="1554" spans="2:13" x14ac:dyDescent="0.35">
      <c r="B1554" s="37">
        <v>1551</v>
      </c>
      <c r="C1554" s="39">
        <v>77.259949449313396</v>
      </c>
      <c r="D1554" s="39">
        <v>86.624397576728825</v>
      </c>
      <c r="E1554" s="39">
        <v>77.581239176260937</v>
      </c>
      <c r="F1554" s="39">
        <v>92.292964855293874</v>
      </c>
      <c r="G1554" s="39">
        <v>49.071280234609041</v>
      </c>
      <c r="H1554" s="39">
        <v>105.37488343062311</v>
      </c>
      <c r="I1554" s="39">
        <v>99.660910792864101</v>
      </c>
      <c r="J1554" s="39">
        <v>97.295302737905047</v>
      </c>
      <c r="K1554" s="39">
        <v>122.72922917250342</v>
      </c>
      <c r="L1554" s="40">
        <v>136.05659240096659</v>
      </c>
      <c r="M1554" s="40">
        <v>943.94674982706829</v>
      </c>
    </row>
    <row r="1555" spans="2:13" x14ac:dyDescent="0.35">
      <c r="B1555" s="37">
        <v>1552</v>
      </c>
      <c r="C1555" s="39">
        <v>119.78542985844678</v>
      </c>
      <c r="D1555" s="39">
        <v>73.273774267066486</v>
      </c>
      <c r="E1555" s="39">
        <v>68.561258677170585</v>
      </c>
      <c r="F1555" s="39">
        <v>80.889661208198277</v>
      </c>
      <c r="G1555" s="39">
        <v>105.22120665138803</v>
      </c>
      <c r="H1555" s="39">
        <v>128.87512751666858</v>
      </c>
      <c r="I1555" s="39">
        <v>79.121990896199478</v>
      </c>
      <c r="J1555" s="39">
        <v>134.07764976640863</v>
      </c>
      <c r="K1555" s="39">
        <v>87.720425733916642</v>
      </c>
      <c r="L1555" s="40">
        <v>161.05688137038715</v>
      </c>
      <c r="M1555" s="40">
        <v>1038.5834059458507</v>
      </c>
    </row>
    <row r="1556" spans="2:13" x14ac:dyDescent="0.35">
      <c r="B1556" s="37">
        <v>1553</v>
      </c>
      <c r="C1556" s="39">
        <v>109.08513788142108</v>
      </c>
      <c r="D1556" s="39">
        <v>72.509153421318217</v>
      </c>
      <c r="E1556" s="39">
        <v>104.12943665455424</v>
      </c>
      <c r="F1556" s="39">
        <v>89.659934851019401</v>
      </c>
      <c r="G1556" s="39">
        <v>81.36390508871726</v>
      </c>
      <c r="H1556" s="39">
        <v>96.301793588451034</v>
      </c>
      <c r="I1556" s="39">
        <v>128.67549842505269</v>
      </c>
      <c r="J1556" s="39">
        <v>136.14505953357184</v>
      </c>
      <c r="K1556" s="39">
        <v>86.850488101104474</v>
      </c>
      <c r="L1556" s="40">
        <v>103.96974299839054</v>
      </c>
      <c r="M1556" s="40">
        <v>1008.6901505436008</v>
      </c>
    </row>
    <row r="1557" spans="2:13" x14ac:dyDescent="0.35">
      <c r="B1557" s="37">
        <v>1554</v>
      </c>
      <c r="C1557" s="39">
        <v>108.89964897102566</v>
      </c>
      <c r="D1557" s="39">
        <v>89.09257085305731</v>
      </c>
      <c r="E1557" s="39">
        <v>50.956092443035388</v>
      </c>
      <c r="F1557" s="39">
        <v>99.478796921976482</v>
      </c>
      <c r="G1557" s="39">
        <v>96.753632140051764</v>
      </c>
      <c r="H1557" s="39">
        <v>98.46620402873738</v>
      </c>
      <c r="I1557" s="39">
        <v>92.257292012318345</v>
      </c>
      <c r="J1557" s="39">
        <v>81.727380559751666</v>
      </c>
      <c r="K1557" s="39">
        <v>129.63386381924116</v>
      </c>
      <c r="L1557" s="40">
        <v>74.346730680260563</v>
      </c>
      <c r="M1557" s="40">
        <v>921.61221242945555</v>
      </c>
    </row>
    <row r="1558" spans="2:13" x14ac:dyDescent="0.35">
      <c r="B1558" s="37">
        <v>1555</v>
      </c>
      <c r="C1558" s="39">
        <v>113.26854360902279</v>
      </c>
      <c r="D1558" s="39">
        <v>74.543945887807155</v>
      </c>
      <c r="E1558" s="39">
        <v>114.69797338208265</v>
      </c>
      <c r="F1558" s="39">
        <v>113.77065137924205</v>
      </c>
      <c r="G1558" s="39">
        <v>82.827770414501046</v>
      </c>
      <c r="H1558" s="39">
        <v>114.66435649913201</v>
      </c>
      <c r="I1558" s="39">
        <v>102.68623585540007</v>
      </c>
      <c r="J1558" s="39">
        <v>116.31063670278161</v>
      </c>
      <c r="K1558" s="39">
        <v>75.144648077723602</v>
      </c>
      <c r="L1558" s="40">
        <v>162.08488307713918</v>
      </c>
      <c r="M1558" s="40">
        <v>1069.9996448848322</v>
      </c>
    </row>
    <row r="1559" spans="2:13" x14ac:dyDescent="0.35">
      <c r="B1559" s="37">
        <v>1556</v>
      </c>
      <c r="C1559" s="39">
        <v>107.2364673915073</v>
      </c>
      <c r="D1559" s="39">
        <v>30.137601936458069</v>
      </c>
      <c r="E1559" s="39">
        <v>123.19063625052617</v>
      </c>
      <c r="F1559" s="39">
        <v>90.351324837999215</v>
      </c>
      <c r="G1559" s="39">
        <v>63.154781151288532</v>
      </c>
      <c r="H1559" s="39">
        <v>122.13534638892803</v>
      </c>
      <c r="I1559" s="39">
        <v>112.93192389533053</v>
      </c>
      <c r="J1559" s="39">
        <v>111.03839186156092</v>
      </c>
      <c r="K1559" s="39">
        <v>130.12198846792649</v>
      </c>
      <c r="L1559" s="40">
        <v>59.827222372449114</v>
      </c>
      <c r="M1559" s="40">
        <v>950.12568455397445</v>
      </c>
    </row>
    <row r="1560" spans="2:13" x14ac:dyDescent="0.35">
      <c r="B1560" s="37">
        <v>1557</v>
      </c>
      <c r="C1560" s="39">
        <v>84.561582576813137</v>
      </c>
      <c r="D1560" s="39">
        <v>111.24475216375214</v>
      </c>
      <c r="E1560" s="39">
        <v>96.600216499064487</v>
      </c>
      <c r="F1560" s="39">
        <v>108.79415994220012</v>
      </c>
      <c r="G1560" s="39">
        <v>96.911390898309335</v>
      </c>
      <c r="H1560" s="39">
        <v>126.74053522578221</v>
      </c>
      <c r="I1560" s="39">
        <v>98.292378999968989</v>
      </c>
      <c r="J1560" s="39">
        <v>91.898506888337536</v>
      </c>
      <c r="K1560" s="39">
        <v>112.17164285678426</v>
      </c>
      <c r="L1560" s="40">
        <v>93.79041267144558</v>
      </c>
      <c r="M1560" s="40">
        <v>1021.0055787224577</v>
      </c>
    </row>
    <row r="1561" spans="2:13" x14ac:dyDescent="0.35">
      <c r="B1561" s="37">
        <v>1558</v>
      </c>
      <c r="C1561" s="39">
        <v>96.87429827907134</v>
      </c>
      <c r="D1561" s="39">
        <v>98.639850517206995</v>
      </c>
      <c r="E1561" s="39">
        <v>113.97098148540366</v>
      </c>
      <c r="F1561" s="39">
        <v>47.307383273187725</v>
      </c>
      <c r="G1561" s="39">
        <v>114.49044999924811</v>
      </c>
      <c r="H1561" s="39">
        <v>90.345904681472661</v>
      </c>
      <c r="I1561" s="39">
        <v>102.98668784965444</v>
      </c>
      <c r="J1561" s="39">
        <v>101.7900274093746</v>
      </c>
      <c r="K1561" s="39">
        <v>114.77888538329186</v>
      </c>
      <c r="L1561" s="40">
        <v>130.62898922973386</v>
      </c>
      <c r="M1561" s="40">
        <v>1011.8134581076453</v>
      </c>
    </row>
    <row r="1562" spans="2:13" x14ac:dyDescent="0.35">
      <c r="B1562" s="37">
        <v>1559</v>
      </c>
      <c r="C1562" s="39">
        <v>107.79373289335291</v>
      </c>
      <c r="D1562" s="39">
        <v>116.42073768249132</v>
      </c>
      <c r="E1562" s="39">
        <v>114.16014926723039</v>
      </c>
      <c r="F1562" s="39">
        <v>113.40087013536501</v>
      </c>
      <c r="G1562" s="39">
        <v>94.31145661286385</v>
      </c>
      <c r="H1562" s="39">
        <v>123.48364668081096</v>
      </c>
      <c r="I1562" s="39">
        <v>110.89607287156097</v>
      </c>
      <c r="J1562" s="39">
        <v>120.37799594609538</v>
      </c>
      <c r="K1562" s="39">
        <v>89.18328029763218</v>
      </c>
      <c r="L1562" s="40">
        <v>84.180476608054434</v>
      </c>
      <c r="M1562" s="40">
        <v>1074.2084189954574</v>
      </c>
    </row>
    <row r="1563" spans="2:13" x14ac:dyDescent="0.35">
      <c r="B1563" s="37">
        <v>1560</v>
      </c>
      <c r="C1563" s="39">
        <v>87.424019815595045</v>
      </c>
      <c r="D1563" s="39">
        <v>112.08804123438333</v>
      </c>
      <c r="E1563" s="39">
        <v>106.94602113175149</v>
      </c>
      <c r="F1563" s="39">
        <v>114.31802646840985</v>
      </c>
      <c r="G1563" s="39">
        <v>118.95643077482787</v>
      </c>
      <c r="H1563" s="39">
        <v>107.2264144285747</v>
      </c>
      <c r="I1563" s="39">
        <v>91.073921933179335</v>
      </c>
      <c r="J1563" s="39">
        <v>146.61610706114092</v>
      </c>
      <c r="K1563" s="39">
        <v>99.214606963382053</v>
      </c>
      <c r="L1563" s="40">
        <v>107.97291956036013</v>
      </c>
      <c r="M1563" s="40">
        <v>1091.8365093716047</v>
      </c>
    </row>
    <row r="1564" spans="2:13" x14ac:dyDescent="0.35">
      <c r="B1564" s="37">
        <v>1561</v>
      </c>
      <c r="C1564" s="39">
        <v>105.58698077900779</v>
      </c>
      <c r="D1564" s="39">
        <v>71.057659986490549</v>
      </c>
      <c r="E1564" s="39">
        <v>113.67439921622045</v>
      </c>
      <c r="F1564" s="39">
        <v>97.971638488038337</v>
      </c>
      <c r="G1564" s="39">
        <v>87.756458766600545</v>
      </c>
      <c r="H1564" s="39">
        <v>99.205493597681183</v>
      </c>
      <c r="I1564" s="39">
        <v>99.879392173172207</v>
      </c>
      <c r="J1564" s="39">
        <v>86.453260125031463</v>
      </c>
      <c r="K1564" s="39">
        <v>75.971345286650461</v>
      </c>
      <c r="L1564" s="40">
        <v>85.058296323367173</v>
      </c>
      <c r="M1564" s="40">
        <v>922.61492474226009</v>
      </c>
    </row>
    <row r="1565" spans="2:13" x14ac:dyDescent="0.35">
      <c r="B1565" s="37">
        <v>1562</v>
      </c>
      <c r="C1565" s="39">
        <v>95.079995865845206</v>
      </c>
      <c r="D1565" s="39">
        <v>101.87706285440493</v>
      </c>
      <c r="E1565" s="39">
        <v>87.666270502744425</v>
      </c>
      <c r="F1565" s="39">
        <v>117.97284534990315</v>
      </c>
      <c r="G1565" s="39">
        <v>108.4485590705132</v>
      </c>
      <c r="H1565" s="39">
        <v>83.237440813326316</v>
      </c>
      <c r="I1565" s="39">
        <v>104.492614109893</v>
      </c>
      <c r="J1565" s="39">
        <v>89.704356835184967</v>
      </c>
      <c r="K1565" s="39">
        <v>109.18631290291094</v>
      </c>
      <c r="L1565" s="40">
        <v>114.72490762648356</v>
      </c>
      <c r="M1565" s="40">
        <v>1012.3903659312097</v>
      </c>
    </row>
    <row r="1566" spans="2:13" x14ac:dyDescent="0.35">
      <c r="B1566" s="37">
        <v>1563</v>
      </c>
      <c r="C1566" s="39">
        <v>45.646103579266246</v>
      </c>
      <c r="D1566" s="39">
        <v>144.25210372575347</v>
      </c>
      <c r="E1566" s="39">
        <v>110.08563226938371</v>
      </c>
      <c r="F1566" s="39">
        <v>94.711618126389098</v>
      </c>
      <c r="G1566" s="39">
        <v>68.335101213228342</v>
      </c>
      <c r="H1566" s="39">
        <v>112.87014806047003</v>
      </c>
      <c r="I1566" s="39">
        <v>102.92189110353027</v>
      </c>
      <c r="J1566" s="39">
        <v>109.87175950113661</v>
      </c>
      <c r="K1566" s="39">
        <v>110.85636557848373</v>
      </c>
      <c r="L1566" s="40">
        <v>84.03736279637144</v>
      </c>
      <c r="M1566" s="40">
        <v>983.58808595401285</v>
      </c>
    </row>
    <row r="1567" spans="2:13" x14ac:dyDescent="0.35">
      <c r="B1567" s="37">
        <v>1564</v>
      </c>
      <c r="C1567" s="39">
        <v>92.813770185698715</v>
      </c>
      <c r="D1567" s="39">
        <v>104.94861548477992</v>
      </c>
      <c r="E1567" s="39">
        <v>109.2824818471326</v>
      </c>
      <c r="F1567" s="39">
        <v>106.62805280874805</v>
      </c>
      <c r="G1567" s="39">
        <v>124.08785307202908</v>
      </c>
      <c r="H1567" s="39">
        <v>110.56329442187581</v>
      </c>
      <c r="I1567" s="39">
        <v>90.150083069791165</v>
      </c>
      <c r="J1567" s="39">
        <v>102.47878157290241</v>
      </c>
      <c r="K1567" s="39">
        <v>89.313117619907047</v>
      </c>
      <c r="L1567" s="40">
        <v>79.331466708817985</v>
      </c>
      <c r="M1567" s="40">
        <v>1009.5975167916829</v>
      </c>
    </row>
    <row r="1568" spans="2:13" x14ac:dyDescent="0.35">
      <c r="B1568" s="37">
        <v>1565</v>
      </c>
      <c r="C1568" s="39">
        <v>62.740689368229162</v>
      </c>
      <c r="D1568" s="39">
        <v>81.554873802606579</v>
      </c>
      <c r="E1568" s="39">
        <v>141.11423845131134</v>
      </c>
      <c r="F1568" s="39">
        <v>167.91646066353218</v>
      </c>
      <c r="G1568" s="39">
        <v>123.85249381241486</v>
      </c>
      <c r="H1568" s="39">
        <v>117.3418587567223</v>
      </c>
      <c r="I1568" s="39">
        <v>110.8110609970726</v>
      </c>
      <c r="J1568" s="39">
        <v>102.07424431435354</v>
      </c>
      <c r="K1568" s="39">
        <v>102.01918693685641</v>
      </c>
      <c r="L1568" s="40">
        <v>91.08978213660447</v>
      </c>
      <c r="M1568" s="40">
        <v>1100.5148892397035</v>
      </c>
    </row>
    <row r="1569" spans="2:13" x14ac:dyDescent="0.35">
      <c r="B1569" s="37">
        <v>1566</v>
      </c>
      <c r="C1569" s="39">
        <v>125.66651587085067</v>
      </c>
      <c r="D1569" s="39">
        <v>118.03722026085417</v>
      </c>
      <c r="E1569" s="39">
        <v>125.35199065040835</v>
      </c>
      <c r="F1569" s="39">
        <v>125.36495670302746</v>
      </c>
      <c r="G1569" s="39">
        <v>94.015162136945563</v>
      </c>
      <c r="H1569" s="39">
        <v>102.7693402633884</v>
      </c>
      <c r="I1569" s="39">
        <v>109.91002528590089</v>
      </c>
      <c r="J1569" s="39">
        <v>44.641864673452012</v>
      </c>
      <c r="K1569" s="39">
        <v>93.515195169737325</v>
      </c>
      <c r="L1569" s="40">
        <v>93.44116453481729</v>
      </c>
      <c r="M1569" s="40">
        <v>1032.7134355493822</v>
      </c>
    </row>
    <row r="1570" spans="2:13" x14ac:dyDescent="0.35">
      <c r="B1570" s="37">
        <v>1567</v>
      </c>
      <c r="C1570" s="39">
        <v>62.244853359376947</v>
      </c>
      <c r="D1570" s="39">
        <v>67.253719853234955</v>
      </c>
      <c r="E1570" s="39">
        <v>114.37092424855649</v>
      </c>
      <c r="F1570" s="39">
        <v>122.27114216145598</v>
      </c>
      <c r="G1570" s="39">
        <v>105.61114242488793</v>
      </c>
      <c r="H1570" s="39">
        <v>82.282288747293805</v>
      </c>
      <c r="I1570" s="39">
        <v>123.40418408070393</v>
      </c>
      <c r="J1570" s="39">
        <v>140.72015326121354</v>
      </c>
      <c r="K1570" s="39">
        <v>74.815494883630421</v>
      </c>
      <c r="L1570" s="40">
        <v>92.364201400046284</v>
      </c>
      <c r="M1570" s="40">
        <v>985.33810442040021</v>
      </c>
    </row>
    <row r="1571" spans="2:13" x14ac:dyDescent="0.35">
      <c r="B1571" s="37">
        <v>1568</v>
      </c>
      <c r="C1571" s="39">
        <v>84.790814775292148</v>
      </c>
      <c r="D1571" s="39">
        <v>118.91392968167031</v>
      </c>
      <c r="E1571" s="39">
        <v>110.53528743470417</v>
      </c>
      <c r="F1571" s="39">
        <v>113.67439921622045</v>
      </c>
      <c r="G1571" s="39">
        <v>83.929308212292895</v>
      </c>
      <c r="H1571" s="39">
        <v>108.52155283340142</v>
      </c>
      <c r="I1571" s="39">
        <v>130.47670514245451</v>
      </c>
      <c r="J1571" s="39">
        <v>102.81091991198124</v>
      </c>
      <c r="K1571" s="39">
        <v>100.73982992683072</v>
      </c>
      <c r="L1571" s="40">
        <v>111.46445128280442</v>
      </c>
      <c r="M1571" s="40">
        <v>1065.8571984176522</v>
      </c>
    </row>
    <row r="1572" spans="2:13" x14ac:dyDescent="0.35">
      <c r="B1572" s="37">
        <v>1569</v>
      </c>
      <c r="C1572" s="39">
        <v>95.61609620545849</v>
      </c>
      <c r="D1572" s="39">
        <v>96.166160490525542</v>
      </c>
      <c r="E1572" s="39">
        <v>103.42770984216538</v>
      </c>
      <c r="F1572" s="39">
        <v>103.52553335299974</v>
      </c>
      <c r="G1572" s="39">
        <v>64.931439900565493</v>
      </c>
      <c r="H1572" s="39">
        <v>111.25626673587291</v>
      </c>
      <c r="I1572" s="39">
        <v>59.408390056078744</v>
      </c>
      <c r="J1572" s="39">
        <v>94.509543005742728</v>
      </c>
      <c r="K1572" s="39">
        <v>102.34070846786146</v>
      </c>
      <c r="L1572" s="40">
        <v>121.89802737390914</v>
      </c>
      <c r="M1572" s="40">
        <v>953.07987543117963</v>
      </c>
    </row>
    <row r="1573" spans="2:13" x14ac:dyDescent="0.35">
      <c r="B1573" s="37">
        <v>1570</v>
      </c>
      <c r="C1573" s="39">
        <v>96.114643288354415</v>
      </c>
      <c r="D1573" s="39">
        <v>101.4698012660135</v>
      </c>
      <c r="E1573" s="39">
        <v>68.942804233481098</v>
      </c>
      <c r="F1573" s="39">
        <v>111.91580901429758</v>
      </c>
      <c r="G1573" s="39">
        <v>105.13018288043295</v>
      </c>
      <c r="H1573" s="39">
        <v>61.188405668720328</v>
      </c>
      <c r="I1573" s="39">
        <v>119.72289367657082</v>
      </c>
      <c r="J1573" s="39">
        <v>115.21609202741615</v>
      </c>
      <c r="K1573" s="39">
        <v>98.370166213340255</v>
      </c>
      <c r="L1573" s="40">
        <v>148.20451570748546</v>
      </c>
      <c r="M1573" s="40">
        <v>1026.2753139761123</v>
      </c>
    </row>
    <row r="1574" spans="2:13" x14ac:dyDescent="0.35">
      <c r="B1574" s="37">
        <v>1571</v>
      </c>
      <c r="C1574" s="39">
        <v>104.92477162667502</v>
      </c>
      <c r="D1574" s="39">
        <v>87.63009610173043</v>
      </c>
      <c r="E1574" s="39">
        <v>104.86282725820132</v>
      </c>
      <c r="F1574" s="39">
        <v>111.49932085991412</v>
      </c>
      <c r="G1574" s="39">
        <v>52.729278068560248</v>
      </c>
      <c r="H1574" s="39">
        <v>115.5224537794584</v>
      </c>
      <c r="I1574" s="39">
        <v>30.656012696922346</v>
      </c>
      <c r="J1574" s="39">
        <v>110.50171835412006</v>
      </c>
      <c r="K1574" s="39">
        <v>124.04047507064361</v>
      </c>
      <c r="L1574" s="40">
        <v>95.346310551453101</v>
      </c>
      <c r="M1574" s="40">
        <v>937.71326436767879</v>
      </c>
    </row>
    <row r="1575" spans="2:13" x14ac:dyDescent="0.35">
      <c r="B1575" s="37">
        <v>1572</v>
      </c>
      <c r="C1575" s="39">
        <v>111.11271518489461</v>
      </c>
      <c r="D1575" s="39">
        <v>70.0971953351671</v>
      </c>
      <c r="E1575" s="39">
        <v>103.39978350093554</v>
      </c>
      <c r="F1575" s="39">
        <v>90.781665514151172</v>
      </c>
      <c r="G1575" s="39">
        <v>80.016441914003948</v>
      </c>
      <c r="H1575" s="39">
        <v>89.307486038665644</v>
      </c>
      <c r="I1575" s="39">
        <v>104.12473411001704</v>
      </c>
      <c r="J1575" s="39">
        <v>107.95752369925722</v>
      </c>
      <c r="K1575" s="39">
        <v>71.731069623481787</v>
      </c>
      <c r="L1575" s="40">
        <v>105.13975668316613</v>
      </c>
      <c r="M1575" s="40">
        <v>933.66837160374007</v>
      </c>
    </row>
    <row r="1576" spans="2:13" x14ac:dyDescent="0.35">
      <c r="B1576" s="37">
        <v>1573</v>
      </c>
      <c r="C1576" s="39">
        <v>85.322203521147543</v>
      </c>
      <c r="D1576" s="39">
        <v>107.8652948462334</v>
      </c>
      <c r="E1576" s="39">
        <v>85.010554209992463</v>
      </c>
      <c r="F1576" s="39">
        <v>123.93443669183279</v>
      </c>
      <c r="G1576" s="39">
        <v>101.04523396185786</v>
      </c>
      <c r="H1576" s="39">
        <v>57.113941462949995</v>
      </c>
      <c r="I1576" s="39">
        <v>136.23416398776209</v>
      </c>
      <c r="J1576" s="39">
        <v>94.039522064569667</v>
      </c>
      <c r="K1576" s="39">
        <v>89.403057691169025</v>
      </c>
      <c r="L1576" s="40">
        <v>126.00181563895616</v>
      </c>
      <c r="M1576" s="40">
        <v>1005.9702240764709</v>
      </c>
    </row>
    <row r="1577" spans="2:13" x14ac:dyDescent="0.35">
      <c r="B1577" s="37">
        <v>1574</v>
      </c>
      <c r="C1577" s="39">
        <v>131.0374225028072</v>
      </c>
      <c r="D1577" s="39">
        <v>119.16195996764741</v>
      </c>
      <c r="E1577" s="39">
        <v>70.419272159027528</v>
      </c>
      <c r="F1577" s="39">
        <v>107.99859493269081</v>
      </c>
      <c r="G1577" s="39">
        <v>88.360699086749563</v>
      </c>
      <c r="H1577" s="39">
        <v>142.48008376961607</v>
      </c>
      <c r="I1577" s="39">
        <v>132.97399470955469</v>
      </c>
      <c r="J1577" s="39">
        <v>169.86239806354195</v>
      </c>
      <c r="K1577" s="39">
        <v>82.455552563569526</v>
      </c>
      <c r="L1577" s="40">
        <v>119.51909216319179</v>
      </c>
      <c r="M1577" s="40">
        <v>1164.2690699183966</v>
      </c>
    </row>
    <row r="1578" spans="2:13" x14ac:dyDescent="0.35">
      <c r="B1578" s="37">
        <v>1575</v>
      </c>
      <c r="C1578" s="39">
        <v>96.702526828930971</v>
      </c>
      <c r="D1578" s="39">
        <v>93.198377522570055</v>
      </c>
      <c r="E1578" s="39">
        <v>88.829963095519261</v>
      </c>
      <c r="F1578" s="39">
        <v>93.103832288265778</v>
      </c>
      <c r="G1578" s="39">
        <v>82.306016897090998</v>
      </c>
      <c r="H1578" s="39">
        <v>136.2043910968527</v>
      </c>
      <c r="I1578" s="39">
        <v>110.12419655981705</v>
      </c>
      <c r="J1578" s="39">
        <v>101.94122917270835</v>
      </c>
      <c r="K1578" s="39">
        <v>99.974968411171702</v>
      </c>
      <c r="L1578" s="40">
        <v>92.848896160530401</v>
      </c>
      <c r="M1578" s="40">
        <v>995.23439803345741</v>
      </c>
    </row>
    <row r="1579" spans="2:13" x14ac:dyDescent="0.35">
      <c r="B1579" s="37">
        <v>1576</v>
      </c>
      <c r="C1579" s="39">
        <v>101.7121979414754</v>
      </c>
      <c r="D1579" s="39">
        <v>90.717518152867427</v>
      </c>
      <c r="E1579" s="39">
        <v>86.725173462679109</v>
      </c>
      <c r="F1579" s="39">
        <v>167.47765092711018</v>
      </c>
      <c r="G1579" s="39">
        <v>114.94170367663283</v>
      </c>
      <c r="H1579" s="39">
        <v>96.353172057626821</v>
      </c>
      <c r="I1579" s="39">
        <v>72.689436242491311</v>
      </c>
      <c r="J1579" s="39">
        <v>93.608776012502744</v>
      </c>
      <c r="K1579" s="39">
        <v>103.42305474251529</v>
      </c>
      <c r="L1579" s="40">
        <v>50.14537469114677</v>
      </c>
      <c r="M1579" s="40">
        <v>977.79405790704789</v>
      </c>
    </row>
    <row r="1580" spans="2:13" x14ac:dyDescent="0.35">
      <c r="B1580" s="37">
        <v>1577</v>
      </c>
      <c r="C1580" s="39">
        <v>120.57422865102144</v>
      </c>
      <c r="D1580" s="39">
        <v>91.321463607821343</v>
      </c>
      <c r="E1580" s="39">
        <v>99.00036995274553</v>
      </c>
      <c r="F1580" s="39">
        <v>110.5464866480139</v>
      </c>
      <c r="G1580" s="39">
        <v>79.444565040608452</v>
      </c>
      <c r="H1580" s="39">
        <v>103.62815402594508</v>
      </c>
      <c r="I1580" s="39">
        <v>104.60626728059231</v>
      </c>
      <c r="J1580" s="39">
        <v>113.40719170335714</v>
      </c>
      <c r="K1580" s="39">
        <v>48.332279957721724</v>
      </c>
      <c r="L1580" s="40">
        <v>107.76821103876726</v>
      </c>
      <c r="M1580" s="40">
        <v>978.62921790659425</v>
      </c>
    </row>
    <row r="1581" spans="2:13" x14ac:dyDescent="0.35">
      <c r="B1581" s="37">
        <v>1578</v>
      </c>
      <c r="C1581" s="39">
        <v>100.20708514042401</v>
      </c>
      <c r="D1581" s="39">
        <v>99.36949804327017</v>
      </c>
      <c r="E1581" s="39">
        <v>109.51350474416081</v>
      </c>
      <c r="F1581" s="39">
        <v>94.461305545765597</v>
      </c>
      <c r="G1581" s="39">
        <v>96.642086986605932</v>
      </c>
      <c r="H1581" s="39">
        <v>123.88755571220756</v>
      </c>
      <c r="I1581" s="39">
        <v>58.292668767833796</v>
      </c>
      <c r="J1581" s="39">
        <v>109.75183588660217</v>
      </c>
      <c r="K1581" s="39">
        <v>101.65728366253065</v>
      </c>
      <c r="L1581" s="40">
        <v>106.64290058929654</v>
      </c>
      <c r="M1581" s="40">
        <v>1000.4257250786973</v>
      </c>
    </row>
    <row r="1582" spans="2:13" x14ac:dyDescent="0.35">
      <c r="B1582" s="37">
        <v>1579</v>
      </c>
      <c r="C1582" s="39">
        <v>106.10195345317216</v>
      </c>
      <c r="D1582" s="39">
        <v>73.570896675876227</v>
      </c>
      <c r="E1582" s="39">
        <v>105.50492313166612</v>
      </c>
      <c r="F1582" s="39">
        <v>88.81274095790566</v>
      </c>
      <c r="G1582" s="39">
        <v>48.654760248056519</v>
      </c>
      <c r="H1582" s="39">
        <v>121.6643412017811</v>
      </c>
      <c r="I1582" s="39">
        <v>83.784256966797884</v>
      </c>
      <c r="J1582" s="39">
        <v>62.278540991656527</v>
      </c>
      <c r="K1582" s="39">
        <v>97.631690968659797</v>
      </c>
      <c r="L1582" s="40">
        <v>85.302026617917377</v>
      </c>
      <c r="M1582" s="40">
        <v>873.30613121348938</v>
      </c>
    </row>
    <row r="1583" spans="2:13" x14ac:dyDescent="0.35">
      <c r="B1583" s="37">
        <v>1580</v>
      </c>
      <c r="C1583" s="39">
        <v>124.48476185292593</v>
      </c>
      <c r="D1583" s="39">
        <v>73.486654389059368</v>
      </c>
      <c r="E1583" s="39">
        <v>98.676386846373532</v>
      </c>
      <c r="F1583" s="39">
        <v>56.586209829012425</v>
      </c>
      <c r="G1583" s="39">
        <v>108.61564908352733</v>
      </c>
      <c r="H1583" s="39">
        <v>43.541964180059196</v>
      </c>
      <c r="I1583" s="39">
        <v>112.45453344466243</v>
      </c>
      <c r="J1583" s="39">
        <v>93.564474682569312</v>
      </c>
      <c r="K1583" s="39">
        <v>86.248634228325386</v>
      </c>
      <c r="L1583" s="40">
        <v>94.199965897210532</v>
      </c>
      <c r="M1583" s="40">
        <v>891.85923443372542</v>
      </c>
    </row>
    <row r="1584" spans="2:13" x14ac:dyDescent="0.35">
      <c r="B1584" s="37">
        <v>1581</v>
      </c>
      <c r="C1584" s="39">
        <v>105.45671957522441</v>
      </c>
      <c r="D1584" s="39">
        <v>105.1924446901134</v>
      </c>
      <c r="E1584" s="39">
        <v>96.395181560560459</v>
      </c>
      <c r="F1584" s="39">
        <v>104.43114458327219</v>
      </c>
      <c r="G1584" s="39">
        <v>99.082437028910419</v>
      </c>
      <c r="H1584" s="39">
        <v>86.931558281583577</v>
      </c>
      <c r="I1584" s="39">
        <v>121.68452088686325</v>
      </c>
      <c r="J1584" s="39">
        <v>65.252914625400251</v>
      </c>
      <c r="K1584" s="39">
        <v>121.26619828317534</v>
      </c>
      <c r="L1584" s="40">
        <v>97.691483523885324</v>
      </c>
      <c r="M1584" s="40">
        <v>1003.3846030389886</v>
      </c>
    </row>
    <row r="1585" spans="2:13" x14ac:dyDescent="0.35">
      <c r="B1585" s="37">
        <v>1582</v>
      </c>
      <c r="C1585" s="39">
        <v>92.027080439639903</v>
      </c>
      <c r="D1585" s="39">
        <v>131.64417426415187</v>
      </c>
      <c r="E1585" s="39">
        <v>93.302610349493264</v>
      </c>
      <c r="F1585" s="39">
        <v>96.781494028656908</v>
      </c>
      <c r="G1585" s="39">
        <v>104.52100645309575</v>
      </c>
      <c r="H1585" s="39">
        <v>103.11642702612448</v>
      </c>
      <c r="I1585" s="39">
        <v>106.35188463205199</v>
      </c>
      <c r="J1585" s="39">
        <v>76.82051799628681</v>
      </c>
      <c r="K1585" s="39">
        <v>94.330818879852842</v>
      </c>
      <c r="L1585" s="40">
        <v>110.596942308831</v>
      </c>
      <c r="M1585" s="40">
        <v>1009.4929563781849</v>
      </c>
    </row>
    <row r="1586" spans="2:13" x14ac:dyDescent="0.35">
      <c r="B1586" s="37">
        <v>1583</v>
      </c>
      <c r="C1586" s="39">
        <v>101.02243097867942</v>
      </c>
      <c r="D1586" s="39">
        <v>144.31015481536156</v>
      </c>
      <c r="E1586" s="39">
        <v>76.809363749473832</v>
      </c>
      <c r="F1586" s="39">
        <v>101.44238212777098</v>
      </c>
      <c r="G1586" s="39">
        <v>108.67853639217869</v>
      </c>
      <c r="H1586" s="39">
        <v>67.565832322346267</v>
      </c>
      <c r="I1586" s="39">
        <v>117.01940904607058</v>
      </c>
      <c r="J1586" s="39">
        <v>102.38671326002681</v>
      </c>
      <c r="K1586" s="39">
        <v>112.490899427363</v>
      </c>
      <c r="L1586" s="40">
        <v>94.955901456908663</v>
      </c>
      <c r="M1586" s="40">
        <v>1026.6816235761798</v>
      </c>
    </row>
    <row r="1587" spans="2:13" x14ac:dyDescent="0.35">
      <c r="B1587" s="37">
        <v>1584</v>
      </c>
      <c r="C1587" s="39">
        <v>136.84521884871145</v>
      </c>
      <c r="D1587" s="39">
        <v>59.785987927758796</v>
      </c>
      <c r="E1587" s="39">
        <v>96.198923874011442</v>
      </c>
      <c r="F1587" s="39">
        <v>86.16493519943208</v>
      </c>
      <c r="G1587" s="39">
        <v>82.735446163900775</v>
      </c>
      <c r="H1587" s="39">
        <v>82.439871886847243</v>
      </c>
      <c r="I1587" s="39">
        <v>104.99633536919384</v>
      </c>
      <c r="J1587" s="39">
        <v>95.672735960515666</v>
      </c>
      <c r="K1587" s="39">
        <v>145.27991011811829</v>
      </c>
      <c r="L1587" s="40">
        <v>111.48769213630281</v>
      </c>
      <c r="M1587" s="40">
        <v>1001.6070574847924</v>
      </c>
    </row>
    <row r="1588" spans="2:13" x14ac:dyDescent="0.35">
      <c r="B1588" s="37">
        <v>1585</v>
      </c>
      <c r="C1588" s="39">
        <v>73.187693437586105</v>
      </c>
      <c r="D1588" s="39">
        <v>102.44654862047527</v>
      </c>
      <c r="E1588" s="39">
        <v>65.796356054107136</v>
      </c>
      <c r="F1588" s="39">
        <v>77.249120230156095</v>
      </c>
      <c r="G1588" s="39">
        <v>110.31229277977145</v>
      </c>
      <c r="H1588" s="39">
        <v>101.4743715346243</v>
      </c>
      <c r="I1588" s="39">
        <v>134.98741209299834</v>
      </c>
      <c r="J1588" s="39">
        <v>107.73251201322928</v>
      </c>
      <c r="K1588" s="39">
        <v>77.968290859750525</v>
      </c>
      <c r="L1588" s="40">
        <v>75.169655086580434</v>
      </c>
      <c r="M1588" s="40">
        <v>926.32425270927899</v>
      </c>
    </row>
    <row r="1589" spans="2:13" x14ac:dyDescent="0.35">
      <c r="B1589" s="37">
        <v>1586</v>
      </c>
      <c r="C1589" s="39">
        <v>111.55171887604672</v>
      </c>
      <c r="D1589" s="39">
        <v>98.457059973746411</v>
      </c>
      <c r="E1589" s="39">
        <v>119.79438329166088</v>
      </c>
      <c r="F1589" s="39">
        <v>89.9253761042701</v>
      </c>
      <c r="G1589" s="39">
        <v>88.266926800894609</v>
      </c>
      <c r="H1589" s="39">
        <v>71.890312419583623</v>
      </c>
      <c r="I1589" s="39">
        <v>96.697879260808449</v>
      </c>
      <c r="J1589" s="39">
        <v>112.63694837746786</v>
      </c>
      <c r="K1589" s="39">
        <v>88.131483053473787</v>
      </c>
      <c r="L1589" s="40">
        <v>116.27408163604296</v>
      </c>
      <c r="M1589" s="40">
        <v>993.62616979399547</v>
      </c>
    </row>
    <row r="1590" spans="2:13" x14ac:dyDescent="0.35">
      <c r="B1590" s="37">
        <v>1587</v>
      </c>
      <c r="C1590" s="39">
        <v>74.16013089671462</v>
      </c>
      <c r="D1590" s="39">
        <v>108.89436589539214</v>
      </c>
      <c r="E1590" s="39">
        <v>71.810926456040804</v>
      </c>
      <c r="F1590" s="39">
        <v>97.516612913707704</v>
      </c>
      <c r="G1590" s="39">
        <v>117.41172277387234</v>
      </c>
      <c r="H1590" s="39">
        <v>87.098985534247404</v>
      </c>
      <c r="I1590" s="39">
        <v>115.85520021682969</v>
      </c>
      <c r="J1590" s="39">
        <v>94.16112279371356</v>
      </c>
      <c r="K1590" s="39">
        <v>97.442896873595799</v>
      </c>
      <c r="L1590" s="40">
        <v>87.172993012606241</v>
      </c>
      <c r="M1590" s="40">
        <v>951.52495736672017</v>
      </c>
    </row>
    <row r="1591" spans="2:13" x14ac:dyDescent="0.35">
      <c r="B1591" s="37">
        <v>1588</v>
      </c>
      <c r="C1591" s="39">
        <v>92.450509513248008</v>
      </c>
      <c r="D1591" s="39">
        <v>63.186064169807338</v>
      </c>
      <c r="E1591" s="39">
        <v>145.15425188969138</v>
      </c>
      <c r="F1591" s="39">
        <v>90.513453076052016</v>
      </c>
      <c r="G1591" s="39">
        <v>79.397538932765329</v>
      </c>
      <c r="H1591" s="39">
        <v>120.73488304345189</v>
      </c>
      <c r="I1591" s="39">
        <v>107.59515676937349</v>
      </c>
      <c r="J1591" s="39">
        <v>106.4601576969699</v>
      </c>
      <c r="K1591" s="39">
        <v>83.806086784759486</v>
      </c>
      <c r="L1591" s="40">
        <v>161.81912401156325</v>
      </c>
      <c r="M1591" s="40">
        <v>1051.117225887682</v>
      </c>
    </row>
    <row r="1592" spans="2:13" x14ac:dyDescent="0.35">
      <c r="B1592" s="37">
        <v>1589</v>
      </c>
      <c r="C1592" s="39">
        <v>132.58926920372031</v>
      </c>
      <c r="D1592" s="39">
        <v>111.88624042531573</v>
      </c>
      <c r="E1592" s="39">
        <v>84.914721226597734</v>
      </c>
      <c r="F1592" s="39">
        <v>127.13263144778303</v>
      </c>
      <c r="G1592" s="39">
        <v>78.426140957087995</v>
      </c>
      <c r="H1592" s="39">
        <v>96.119328292920414</v>
      </c>
      <c r="I1592" s="39">
        <v>41.568940057026069</v>
      </c>
      <c r="J1592" s="39">
        <v>92.622501772775507</v>
      </c>
      <c r="K1592" s="39">
        <v>84.442422254687841</v>
      </c>
      <c r="L1592" s="40">
        <v>89.576443984317208</v>
      </c>
      <c r="M1592" s="40">
        <v>939.27863962223182</v>
      </c>
    </row>
    <row r="1593" spans="2:13" x14ac:dyDescent="0.35">
      <c r="B1593" s="37">
        <v>1590</v>
      </c>
      <c r="C1593" s="39">
        <v>128.5440499910685</v>
      </c>
      <c r="D1593" s="39">
        <v>88.078272837104876</v>
      </c>
      <c r="E1593" s="39">
        <v>96.264403968412196</v>
      </c>
      <c r="F1593" s="39">
        <v>85.194070804174629</v>
      </c>
      <c r="G1593" s="39">
        <v>119.41376082647834</v>
      </c>
      <c r="H1593" s="39">
        <v>92.858926088751303</v>
      </c>
      <c r="I1593" s="39">
        <v>92.430220650036603</v>
      </c>
      <c r="J1593" s="39">
        <v>106.39122398749728</v>
      </c>
      <c r="K1593" s="39">
        <v>98.347291648987024</v>
      </c>
      <c r="L1593" s="40">
        <v>66.389947955873509</v>
      </c>
      <c r="M1593" s="40">
        <v>973.91216875838427</v>
      </c>
    </row>
    <row r="1594" spans="2:13" x14ac:dyDescent="0.35">
      <c r="B1594" s="37">
        <v>1591</v>
      </c>
      <c r="C1594" s="39">
        <v>113.35667107698177</v>
      </c>
      <c r="D1594" s="39">
        <v>162.08488307713918</v>
      </c>
      <c r="E1594" s="39">
        <v>118.57774547917326</v>
      </c>
      <c r="F1594" s="39">
        <v>54.783086065041367</v>
      </c>
      <c r="G1594" s="39">
        <v>122.0938066091401</v>
      </c>
      <c r="H1594" s="39">
        <v>90.421693165500585</v>
      </c>
      <c r="I1594" s="39">
        <v>134.40790107441788</v>
      </c>
      <c r="J1594" s="39">
        <v>82.557137684719194</v>
      </c>
      <c r="K1594" s="39">
        <v>98.434197652999174</v>
      </c>
      <c r="L1594" s="40">
        <v>106.69243302196284</v>
      </c>
      <c r="M1594" s="40">
        <v>1083.4095549070753</v>
      </c>
    </row>
    <row r="1595" spans="2:13" x14ac:dyDescent="0.35">
      <c r="B1595" s="37">
        <v>1592</v>
      </c>
      <c r="C1595" s="39">
        <v>132.3245228132387</v>
      </c>
      <c r="D1595" s="39">
        <v>88.30799714064581</v>
      </c>
      <c r="E1595" s="39">
        <v>108.77310541725834</v>
      </c>
      <c r="F1595" s="39">
        <v>97.041088021025956</v>
      </c>
      <c r="G1595" s="39">
        <v>87.148351215581783</v>
      </c>
      <c r="H1595" s="39">
        <v>96.818628322495329</v>
      </c>
      <c r="I1595" s="39">
        <v>130.28881406926698</v>
      </c>
      <c r="J1595" s="39">
        <v>70.524907043572853</v>
      </c>
      <c r="K1595" s="39">
        <v>89.149301869376103</v>
      </c>
      <c r="L1595" s="40">
        <v>96.688583303428103</v>
      </c>
      <c r="M1595" s="40">
        <v>997.06529921589004</v>
      </c>
    </row>
    <row r="1596" spans="2:13" x14ac:dyDescent="0.35">
      <c r="B1596" s="37">
        <v>1593</v>
      </c>
      <c r="C1596" s="39">
        <v>68.642524813280531</v>
      </c>
      <c r="D1596" s="39">
        <v>98.46620402873738</v>
      </c>
      <c r="E1596" s="39">
        <v>99.497010928323107</v>
      </c>
      <c r="F1596" s="39">
        <v>110.46819193549773</v>
      </c>
      <c r="G1596" s="39">
        <v>85.872589621296967</v>
      </c>
      <c r="H1596" s="39">
        <v>123.11273252829312</v>
      </c>
      <c r="I1596" s="39">
        <v>38.94311862961267</v>
      </c>
      <c r="J1596" s="39">
        <v>105.76122405629694</v>
      </c>
      <c r="K1596" s="39">
        <v>60.192127832708188</v>
      </c>
      <c r="L1596" s="40">
        <v>101.91372561020199</v>
      </c>
      <c r="M1596" s="40">
        <v>892.86944998424838</v>
      </c>
    </row>
    <row r="1597" spans="2:13" x14ac:dyDescent="0.35">
      <c r="B1597" s="37">
        <v>1594</v>
      </c>
      <c r="C1597" s="39">
        <v>88.870102054289774</v>
      </c>
      <c r="D1597" s="39">
        <v>88.893009790646573</v>
      </c>
      <c r="E1597" s="39">
        <v>110.58572154557569</v>
      </c>
      <c r="F1597" s="39">
        <v>107.23144056862982</v>
      </c>
      <c r="G1597" s="39">
        <v>100.7261621667392</v>
      </c>
      <c r="H1597" s="39">
        <v>93.574323519226624</v>
      </c>
      <c r="I1597" s="39">
        <v>123.65538636108603</v>
      </c>
      <c r="J1597" s="39">
        <v>89.442309364678934</v>
      </c>
      <c r="K1597" s="39">
        <v>75.503038273664288</v>
      </c>
      <c r="L1597" s="40">
        <v>124.83034491341957</v>
      </c>
      <c r="M1597" s="40">
        <v>1003.3118385579565</v>
      </c>
    </row>
    <row r="1598" spans="2:13" x14ac:dyDescent="0.35">
      <c r="B1598" s="37">
        <v>1595</v>
      </c>
      <c r="C1598" s="39">
        <v>104.67266946170332</v>
      </c>
      <c r="D1598" s="39">
        <v>108.620884884547</v>
      </c>
      <c r="E1598" s="39">
        <v>140.67715275479043</v>
      </c>
      <c r="F1598" s="39">
        <v>164.80265340282841</v>
      </c>
      <c r="G1598" s="39">
        <v>87.678316002271856</v>
      </c>
      <c r="H1598" s="39">
        <v>80.941122289646799</v>
      </c>
      <c r="I1598" s="39">
        <v>85.422784576569654</v>
      </c>
      <c r="J1598" s="39">
        <v>152.4569158652894</v>
      </c>
      <c r="K1598" s="39">
        <v>98.717482079841815</v>
      </c>
      <c r="L1598" s="40">
        <v>105.38450409202085</v>
      </c>
      <c r="M1598" s="40">
        <v>1129.3744854095094</v>
      </c>
    </row>
    <row r="1599" spans="2:13" x14ac:dyDescent="0.35">
      <c r="B1599" s="37">
        <v>1596</v>
      </c>
      <c r="C1599" s="39">
        <v>96.404513687628352</v>
      </c>
      <c r="D1599" s="39">
        <v>73.458459245530179</v>
      </c>
      <c r="E1599" s="39">
        <v>58.930192452877804</v>
      </c>
      <c r="F1599" s="39">
        <v>112.11189687070988</v>
      </c>
      <c r="G1599" s="39">
        <v>113.8673458305753</v>
      </c>
      <c r="H1599" s="39">
        <v>82.38487893685307</v>
      </c>
      <c r="I1599" s="39">
        <v>114.37092424855649</v>
      </c>
      <c r="J1599" s="39">
        <v>106.61815733774399</v>
      </c>
      <c r="K1599" s="39">
        <v>141.2485262636466</v>
      </c>
      <c r="L1599" s="40">
        <v>109.89908682856979</v>
      </c>
      <c r="M1599" s="40">
        <v>1009.2939817026916</v>
      </c>
    </row>
    <row r="1600" spans="2:13" x14ac:dyDescent="0.35">
      <c r="B1600" s="37">
        <v>1597</v>
      </c>
      <c r="C1600" s="39">
        <v>132.3463766766948</v>
      </c>
      <c r="D1600" s="39">
        <v>88.030874250832369</v>
      </c>
      <c r="E1600" s="39">
        <v>75.417347724123317</v>
      </c>
      <c r="F1600" s="39">
        <v>72.837873517877171</v>
      </c>
      <c r="G1600" s="39">
        <v>84.949000970087042</v>
      </c>
      <c r="H1600" s="39">
        <v>75.343489020151125</v>
      </c>
      <c r="I1600" s="39">
        <v>82.596053539436738</v>
      </c>
      <c r="J1600" s="39">
        <v>77.968290859750525</v>
      </c>
      <c r="K1600" s="39">
        <v>93.009055435113936</v>
      </c>
      <c r="L1600" s="40">
        <v>74.648009349591646</v>
      </c>
      <c r="M1600" s="40">
        <v>857.14637134365864</v>
      </c>
    </row>
    <row r="1601" spans="2:13" x14ac:dyDescent="0.35">
      <c r="B1601" s="37">
        <v>1598</v>
      </c>
      <c r="C1601" s="39">
        <v>67.740815628826823</v>
      </c>
      <c r="D1601" s="39">
        <v>54.970084106307048</v>
      </c>
      <c r="E1601" s="39">
        <v>122.7184156218925</v>
      </c>
      <c r="F1601" s="39">
        <v>121.77565935904484</v>
      </c>
      <c r="G1601" s="39">
        <v>99.906699956477183</v>
      </c>
      <c r="H1601" s="39">
        <v>89.958374689244792</v>
      </c>
      <c r="I1601" s="39">
        <v>96.87429827907134</v>
      </c>
      <c r="J1601" s="39">
        <v>104.53994239824868</v>
      </c>
      <c r="K1601" s="39">
        <v>115.54352043665135</v>
      </c>
      <c r="L1601" s="40">
        <v>104.19060164370997</v>
      </c>
      <c r="M1601" s="40">
        <v>978.21841211947446</v>
      </c>
    </row>
    <row r="1602" spans="2:13" x14ac:dyDescent="0.35">
      <c r="B1602" s="37">
        <v>1599</v>
      </c>
      <c r="C1602" s="39">
        <v>98.429624811580027</v>
      </c>
      <c r="D1602" s="39">
        <v>105.18765261735689</v>
      </c>
      <c r="E1602" s="39">
        <v>79.035485107286959</v>
      </c>
      <c r="F1602" s="39">
        <v>89.149301869376103</v>
      </c>
      <c r="G1602" s="39">
        <v>96.488449268762551</v>
      </c>
      <c r="H1602" s="39">
        <v>92.848896160530401</v>
      </c>
      <c r="I1602" s="39">
        <v>99.79746642440108</v>
      </c>
      <c r="J1602" s="39">
        <v>68.168092682975924</v>
      </c>
      <c r="K1602" s="39">
        <v>77.854250876566496</v>
      </c>
      <c r="L1602" s="40">
        <v>111.05552395803338</v>
      </c>
      <c r="M1602" s="40">
        <v>918.01474377686986</v>
      </c>
    </row>
    <row r="1603" spans="2:13" x14ac:dyDescent="0.35">
      <c r="B1603" s="37">
        <v>1600</v>
      </c>
      <c r="C1603" s="39">
        <v>83.386845219434889</v>
      </c>
      <c r="D1603" s="39">
        <v>103.67484795911645</v>
      </c>
      <c r="E1603" s="39">
        <v>115.00310765743129</v>
      </c>
      <c r="F1603" s="39">
        <v>93.029027909978922</v>
      </c>
      <c r="G1603" s="39">
        <v>95.884669934128553</v>
      </c>
      <c r="H1603" s="39">
        <v>93.956643445059939</v>
      </c>
      <c r="I1603" s="39">
        <v>100.84463454618107</v>
      </c>
      <c r="J1603" s="39">
        <v>62.312136129009396</v>
      </c>
      <c r="K1603" s="39">
        <v>90.712166233329725</v>
      </c>
      <c r="L1603" s="40">
        <v>91.924261113209241</v>
      </c>
      <c r="M1603" s="40">
        <v>930.72834014687953</v>
      </c>
    </row>
    <row r="1604" spans="2:13" x14ac:dyDescent="0.35">
      <c r="B1604" s="37">
        <v>1601</v>
      </c>
      <c r="C1604" s="39">
        <v>94.499899398555755</v>
      </c>
      <c r="D1604" s="39">
        <v>99.25105793726523</v>
      </c>
      <c r="E1604" s="39">
        <v>113.36929012626676</v>
      </c>
      <c r="F1604" s="39">
        <v>76.931600576925646</v>
      </c>
      <c r="G1604" s="39">
        <v>114.27185312693615</v>
      </c>
      <c r="H1604" s="39">
        <v>86.093851080335128</v>
      </c>
      <c r="I1604" s="39">
        <v>127.62764319559858</v>
      </c>
      <c r="J1604" s="39">
        <v>75.45413489964632</v>
      </c>
      <c r="K1604" s="39">
        <v>124.54586510035368</v>
      </c>
      <c r="L1604" s="40">
        <v>109.02671868019506</v>
      </c>
      <c r="M1604" s="40">
        <v>1021.0719141220783</v>
      </c>
    </row>
    <row r="1605" spans="2:13" x14ac:dyDescent="0.35">
      <c r="B1605" s="37">
        <v>1602</v>
      </c>
      <c r="C1605" s="39">
        <v>84.280015691567783</v>
      </c>
      <c r="D1605" s="39">
        <v>115.79814954744849</v>
      </c>
      <c r="E1605" s="39">
        <v>35.859408530211589</v>
      </c>
      <c r="F1605" s="39">
        <v>85.469550782768806</v>
      </c>
      <c r="G1605" s="39">
        <v>93.824689020506952</v>
      </c>
      <c r="H1605" s="39">
        <v>114.20607137939685</v>
      </c>
      <c r="I1605" s="39">
        <v>98.658119545583219</v>
      </c>
      <c r="J1605" s="39">
        <v>99.720087321246325</v>
      </c>
      <c r="K1605" s="39">
        <v>98.502775333194094</v>
      </c>
      <c r="L1605" s="40">
        <v>108.42773427292184</v>
      </c>
      <c r="M1605" s="40">
        <v>934.74660142484584</v>
      </c>
    </row>
    <row r="1606" spans="2:13" x14ac:dyDescent="0.35">
      <c r="B1606" s="37">
        <v>1603</v>
      </c>
      <c r="C1606" s="39">
        <v>97.765030864343515</v>
      </c>
      <c r="D1606" s="39">
        <v>99.323948548041869</v>
      </c>
      <c r="E1606" s="39">
        <v>83.579262317508679</v>
      </c>
      <c r="F1606" s="39">
        <v>92.546724271287644</v>
      </c>
      <c r="G1606" s="39">
        <v>118.92242124924024</v>
      </c>
      <c r="H1606" s="39">
        <v>95.573581186795067</v>
      </c>
      <c r="I1606" s="39">
        <v>76.31002270314643</v>
      </c>
      <c r="J1606" s="39">
        <v>130.78307392434476</v>
      </c>
      <c r="K1606" s="39">
        <v>106.69738965050676</v>
      </c>
      <c r="L1606" s="40">
        <v>105.8777536356819</v>
      </c>
      <c r="M1606" s="40">
        <v>1007.3792083508969</v>
      </c>
    </row>
    <row r="1607" spans="2:13" x14ac:dyDescent="0.35">
      <c r="B1607" s="37">
        <v>1604</v>
      </c>
      <c r="C1607" s="39">
        <v>118.61940305804042</v>
      </c>
      <c r="D1607" s="39">
        <v>108.97900517044397</v>
      </c>
      <c r="E1607" s="39">
        <v>89.453513351986146</v>
      </c>
      <c r="F1607" s="39">
        <v>115.76968855058681</v>
      </c>
      <c r="G1607" s="39">
        <v>91.436661157684554</v>
      </c>
      <c r="H1607" s="39">
        <v>121.4440938062388</v>
      </c>
      <c r="I1607" s="39">
        <v>84.659164096402975</v>
      </c>
      <c r="J1607" s="39">
        <v>66.292937174443963</v>
      </c>
      <c r="K1607" s="39">
        <v>110.86203427974645</v>
      </c>
      <c r="L1607" s="40">
        <v>67.784189977374368</v>
      </c>
      <c r="M1607" s="40">
        <v>975.30069062294842</v>
      </c>
    </row>
    <row r="1608" spans="2:13" x14ac:dyDescent="0.35">
      <c r="B1608" s="37">
        <v>1605</v>
      </c>
      <c r="C1608" s="39">
        <v>81.954715961252504</v>
      </c>
      <c r="D1608" s="39">
        <v>134.61554028229185</v>
      </c>
      <c r="E1608" s="39">
        <v>82.843111387335242</v>
      </c>
      <c r="F1608" s="39">
        <v>104.2000169373014</v>
      </c>
      <c r="G1608" s="39">
        <v>86.906645565278112</v>
      </c>
      <c r="H1608" s="39">
        <v>70.259217796216163</v>
      </c>
      <c r="I1608" s="39">
        <v>123.59791589567661</v>
      </c>
      <c r="J1608" s="39">
        <v>154.35389642073372</v>
      </c>
      <c r="K1608" s="39">
        <v>104.81998429541326</v>
      </c>
      <c r="L1608" s="40">
        <v>112.56380624158321</v>
      </c>
      <c r="M1608" s="40">
        <v>1056.1148507830821</v>
      </c>
    </row>
    <row r="1609" spans="2:13" x14ac:dyDescent="0.35">
      <c r="B1609" s="37">
        <v>1606</v>
      </c>
      <c r="C1609" s="39">
        <v>134.48536312280899</v>
      </c>
      <c r="D1609" s="39">
        <v>78.406079753400647</v>
      </c>
      <c r="E1609" s="39">
        <v>88.49486269967926</v>
      </c>
      <c r="F1609" s="39">
        <v>77.335535184301875</v>
      </c>
      <c r="G1609" s="39">
        <v>123.4381869001795</v>
      </c>
      <c r="H1609" s="39">
        <v>83.304824613235709</v>
      </c>
      <c r="I1609" s="39">
        <v>100.40282292809577</v>
      </c>
      <c r="J1609" s="39">
        <v>67.956233331486118</v>
      </c>
      <c r="K1609" s="39">
        <v>78.615432046457514</v>
      </c>
      <c r="L1609" s="40">
        <v>87.411839323899414</v>
      </c>
      <c r="M1609" s="40">
        <v>919.85117990354479</v>
      </c>
    </row>
    <row r="1610" spans="2:13" x14ac:dyDescent="0.35">
      <c r="B1610" s="37">
        <v>1607</v>
      </c>
      <c r="C1610" s="39">
        <v>71.634611158382683</v>
      </c>
      <c r="D1610" s="39">
        <v>111.63930091325047</v>
      </c>
      <c r="E1610" s="39">
        <v>101.74881848251293</v>
      </c>
      <c r="F1610" s="39">
        <v>80.374894312657901</v>
      </c>
      <c r="G1610" s="39">
        <v>117.56797370463245</v>
      </c>
      <c r="H1610" s="39">
        <v>73.889166780005823</v>
      </c>
      <c r="I1610" s="39">
        <v>82.455552563569526</v>
      </c>
      <c r="J1610" s="39">
        <v>85.422784576569654</v>
      </c>
      <c r="K1610" s="39">
        <v>76.356125797227506</v>
      </c>
      <c r="L1610" s="40">
        <v>89.520637317834897</v>
      </c>
      <c r="M1610" s="40">
        <v>890.60986560664378</v>
      </c>
    </row>
    <row r="1611" spans="2:13" x14ac:dyDescent="0.35">
      <c r="B1611" s="37">
        <v>1608</v>
      </c>
      <c r="C1611" s="39">
        <v>100.02048038812882</v>
      </c>
      <c r="D1611" s="39">
        <v>113.02491237903378</v>
      </c>
      <c r="E1611" s="39">
        <v>98.607875488956907</v>
      </c>
      <c r="F1611" s="39">
        <v>156.29434451671096</v>
      </c>
      <c r="G1611" s="39">
        <v>92.41499638173525</v>
      </c>
      <c r="H1611" s="39">
        <v>38.694618214730781</v>
      </c>
      <c r="I1611" s="39">
        <v>79.733060500161415</v>
      </c>
      <c r="J1611" s="39">
        <v>88.395769909298195</v>
      </c>
      <c r="K1611" s="39">
        <v>116.83772479200395</v>
      </c>
      <c r="L1611" s="40">
        <v>116.0706917877071</v>
      </c>
      <c r="M1611" s="40">
        <v>1000.0944743584672</v>
      </c>
    </row>
    <row r="1612" spans="2:13" x14ac:dyDescent="0.35">
      <c r="B1612" s="37">
        <v>1609</v>
      </c>
      <c r="C1612" s="39">
        <v>124.65651097984887</v>
      </c>
      <c r="D1612" s="39">
        <v>99.578966320374889</v>
      </c>
      <c r="E1612" s="39">
        <v>81.800781709014572</v>
      </c>
      <c r="F1612" s="39">
        <v>107.64596639071901</v>
      </c>
      <c r="G1612" s="39">
        <v>126.4852078315253</v>
      </c>
      <c r="H1612" s="39">
        <v>109.36822994137339</v>
      </c>
      <c r="I1612" s="39">
        <v>103.79639692005264</v>
      </c>
      <c r="J1612" s="39">
        <v>94.335658189122881</v>
      </c>
      <c r="K1612" s="39">
        <v>99.405933985542944</v>
      </c>
      <c r="L1612" s="40">
        <v>103.29747317106906</v>
      </c>
      <c r="M1612" s="40">
        <v>1050.3711254386435</v>
      </c>
    </row>
    <row r="1613" spans="2:13" x14ac:dyDescent="0.35">
      <c r="B1613" s="37">
        <v>1610</v>
      </c>
      <c r="C1613" s="39">
        <v>94.625116569376914</v>
      </c>
      <c r="D1613" s="39">
        <v>101.09996976842297</v>
      </c>
      <c r="E1613" s="39">
        <v>110.49612766118115</v>
      </c>
      <c r="F1613" s="39">
        <v>70.69911174286905</v>
      </c>
      <c r="G1613" s="39">
        <v>119.17920282395603</v>
      </c>
      <c r="H1613" s="39">
        <v>107.46339143414735</v>
      </c>
      <c r="I1613" s="39">
        <v>83.207411983676721</v>
      </c>
      <c r="J1613" s="39">
        <v>74.412776742399913</v>
      </c>
      <c r="K1613" s="39">
        <v>93.741398673386186</v>
      </c>
      <c r="L1613" s="40">
        <v>102.713929292977</v>
      </c>
      <c r="M1613" s="40">
        <v>957.63843669239338</v>
      </c>
    </row>
    <row r="1614" spans="2:13" x14ac:dyDescent="0.35">
      <c r="B1614" s="37">
        <v>1611</v>
      </c>
      <c r="C1614" s="39">
        <v>79.35981719243911</v>
      </c>
      <c r="D1614" s="39">
        <v>106.16552276514984</v>
      </c>
      <c r="E1614" s="39">
        <v>81.372253079324295</v>
      </c>
      <c r="F1614" s="39">
        <v>107.32202846427262</v>
      </c>
      <c r="G1614" s="39">
        <v>90.787004847368479</v>
      </c>
      <c r="H1614" s="39">
        <v>139.453660741032</v>
      </c>
      <c r="I1614" s="39">
        <v>90.936118595591495</v>
      </c>
      <c r="J1614" s="39">
        <v>80.410308644443802</v>
      </c>
      <c r="K1614" s="39">
        <v>69.561089819294338</v>
      </c>
      <c r="L1614" s="40">
        <v>83.50549442141687</v>
      </c>
      <c r="M1614" s="40">
        <v>928.87329857033285</v>
      </c>
    </row>
    <row r="1615" spans="2:13" x14ac:dyDescent="0.35">
      <c r="B1615" s="37">
        <v>1612</v>
      </c>
      <c r="C1615" s="39">
        <v>84.194728518449494</v>
      </c>
      <c r="D1615" s="39">
        <v>101.84957217697065</v>
      </c>
      <c r="E1615" s="39">
        <v>100.79450640231885</v>
      </c>
      <c r="F1615" s="39">
        <v>71.274873402328979</v>
      </c>
      <c r="G1615" s="39">
        <v>116.44283699477128</v>
      </c>
      <c r="H1615" s="39">
        <v>117.33411308338793</v>
      </c>
      <c r="I1615" s="39">
        <v>100.05689007018536</v>
      </c>
      <c r="J1615" s="39">
        <v>94.778793348611998</v>
      </c>
      <c r="K1615" s="39">
        <v>92.828828225455041</v>
      </c>
      <c r="L1615" s="40">
        <v>104.11062856538283</v>
      </c>
      <c r="M1615" s="40">
        <v>983.66577078786236</v>
      </c>
    </row>
    <row r="1616" spans="2:13" x14ac:dyDescent="0.35">
      <c r="B1616" s="37">
        <v>1613</v>
      </c>
      <c r="C1616" s="39">
        <v>84.686954328108541</v>
      </c>
      <c r="D1616" s="39">
        <v>97.3737395442012</v>
      </c>
      <c r="E1616" s="39">
        <v>118.68626984052366</v>
      </c>
      <c r="F1616" s="39">
        <v>79.668371531285914</v>
      </c>
      <c r="G1616" s="39">
        <v>42.862933359775575</v>
      </c>
      <c r="H1616" s="39">
        <v>139.41493623214942</v>
      </c>
      <c r="I1616" s="39">
        <v>106.8613085283599</v>
      </c>
      <c r="J1616" s="39">
        <v>118.91392968167031</v>
      </c>
      <c r="K1616" s="39">
        <v>103.99789568554252</v>
      </c>
      <c r="L1616" s="40">
        <v>85.734734560646956</v>
      </c>
      <c r="M1616" s="40">
        <v>978.20107329226403</v>
      </c>
    </row>
    <row r="1617" spans="2:13" x14ac:dyDescent="0.35">
      <c r="B1617" s="37">
        <v>1614</v>
      </c>
      <c r="C1617" s="39">
        <v>85.872589621296967</v>
      </c>
      <c r="D1617" s="39">
        <v>70.768157203845774</v>
      </c>
      <c r="E1617" s="39">
        <v>123.65538636108603</v>
      </c>
      <c r="F1617" s="39">
        <v>90.340483490653313</v>
      </c>
      <c r="G1617" s="39">
        <v>118.64444703517421</v>
      </c>
      <c r="H1617" s="39">
        <v>75.107055159748867</v>
      </c>
      <c r="I1617" s="39">
        <v>57.419710676065883</v>
      </c>
      <c r="J1617" s="39">
        <v>116.12133149292552</v>
      </c>
      <c r="K1617" s="39">
        <v>95.634982052763377</v>
      </c>
      <c r="L1617" s="40">
        <v>64.545601546646139</v>
      </c>
      <c r="M1617" s="40">
        <v>898.10974464020592</v>
      </c>
    </row>
    <row r="1618" spans="2:13" x14ac:dyDescent="0.35">
      <c r="B1618" s="37">
        <v>1615</v>
      </c>
      <c r="C1618" s="39">
        <v>89.194596463736659</v>
      </c>
      <c r="D1618" s="39">
        <v>59.062507580752452</v>
      </c>
      <c r="E1618" s="39">
        <v>103.58149036930681</v>
      </c>
      <c r="F1618" s="39">
        <v>117.48186419791097</v>
      </c>
      <c r="G1618" s="39">
        <v>89.50946184775762</v>
      </c>
      <c r="H1618" s="39">
        <v>99.269281971910416</v>
      </c>
      <c r="I1618" s="39">
        <v>128.17315887758625</v>
      </c>
      <c r="J1618" s="39">
        <v>78.605526965033661</v>
      </c>
      <c r="K1618" s="39">
        <v>123.52924760776962</v>
      </c>
      <c r="L1618" s="40">
        <v>158.4310599429738</v>
      </c>
      <c r="M1618" s="40">
        <v>1046.8381958247382</v>
      </c>
    </row>
    <row r="1619" spans="2:13" x14ac:dyDescent="0.35">
      <c r="B1619" s="37">
        <v>1616</v>
      </c>
      <c r="C1619" s="39">
        <v>93.525055798052776</v>
      </c>
      <c r="D1619" s="39">
        <v>103.99789568554252</v>
      </c>
      <c r="E1619" s="39">
        <v>75.006319701524859</v>
      </c>
      <c r="F1619" s="39">
        <v>99.547096193626288</v>
      </c>
      <c r="G1619" s="39">
        <v>80.621199936387896</v>
      </c>
      <c r="H1619" s="39">
        <v>118.02916025248591</v>
      </c>
      <c r="I1619" s="39">
        <v>103.13497744781607</v>
      </c>
      <c r="J1619" s="39">
        <v>116.80762110873802</v>
      </c>
      <c r="K1619" s="39">
        <v>85.509550000751915</v>
      </c>
      <c r="L1619" s="40">
        <v>85.688576116237329</v>
      </c>
      <c r="M1619" s="40">
        <v>961.86745224116351</v>
      </c>
    </row>
    <row r="1620" spans="2:13" x14ac:dyDescent="0.35">
      <c r="B1620" s="37">
        <v>1617</v>
      </c>
      <c r="C1620" s="39">
        <v>73.500730432948373</v>
      </c>
      <c r="D1620" s="39">
        <v>87.393556280366809</v>
      </c>
      <c r="E1620" s="39">
        <v>96.897483088041412</v>
      </c>
      <c r="F1620" s="39">
        <v>42.862933359775575</v>
      </c>
      <c r="G1620" s="39">
        <v>70.169451653439964</v>
      </c>
      <c r="H1620" s="39">
        <v>103.81979613899369</v>
      </c>
      <c r="I1620" s="39">
        <v>99.182709062439088</v>
      </c>
      <c r="J1620" s="39">
        <v>95.79998306269863</v>
      </c>
      <c r="K1620" s="39">
        <v>102.54327734352674</v>
      </c>
      <c r="L1620" s="40">
        <v>87.191456488462606</v>
      </c>
      <c r="M1620" s="40">
        <v>859.36137691069291</v>
      </c>
    </row>
    <row r="1621" spans="2:13" x14ac:dyDescent="0.35">
      <c r="B1621" s="37">
        <v>1618</v>
      </c>
      <c r="C1621" s="39">
        <v>101.1136556828192</v>
      </c>
      <c r="D1621" s="39">
        <v>83.033771810600868</v>
      </c>
      <c r="E1621" s="39">
        <v>75.888399727947345</v>
      </c>
      <c r="F1621" s="39">
        <v>78.615432046457514</v>
      </c>
      <c r="G1621" s="39">
        <v>105.23559377712527</v>
      </c>
      <c r="H1621" s="39">
        <v>127.95230410487815</v>
      </c>
      <c r="I1621" s="39">
        <v>104.21414254523788</v>
      </c>
      <c r="J1621" s="39">
        <v>95.724609219890425</v>
      </c>
      <c r="K1621" s="39">
        <v>94.243624888538392</v>
      </c>
      <c r="L1621" s="40">
        <v>109.92096805540046</v>
      </c>
      <c r="M1621" s="40">
        <v>975.94250185889564</v>
      </c>
    </row>
    <row r="1622" spans="2:13" x14ac:dyDescent="0.35">
      <c r="B1622" s="37">
        <v>1619</v>
      </c>
      <c r="C1622" s="39">
        <v>97.810974231873146</v>
      </c>
      <c r="D1622" s="39">
        <v>89.754243861287335</v>
      </c>
      <c r="E1622" s="39">
        <v>103.19529505462077</v>
      </c>
      <c r="F1622" s="39">
        <v>94.112522018168775</v>
      </c>
      <c r="G1622" s="39">
        <v>93.03401940052467</v>
      </c>
      <c r="H1622" s="39">
        <v>108.01400954924483</v>
      </c>
      <c r="I1622" s="39">
        <v>91.800458266188301</v>
      </c>
      <c r="J1622" s="39">
        <v>98.081690852207956</v>
      </c>
      <c r="K1622" s="39">
        <v>124.05230506693601</v>
      </c>
      <c r="L1622" s="40">
        <v>95.734035989809911</v>
      </c>
      <c r="M1622" s="40">
        <v>995.58955429086177</v>
      </c>
    </row>
    <row r="1623" spans="2:13" x14ac:dyDescent="0.35">
      <c r="B1623" s="37">
        <v>1620</v>
      </c>
      <c r="C1623" s="39">
        <v>104.34141898581194</v>
      </c>
      <c r="D1623" s="39">
        <v>93.976158319275768</v>
      </c>
      <c r="E1623" s="39">
        <v>78.977548055863835</v>
      </c>
      <c r="F1623" s="39">
        <v>130.59075117918286</v>
      </c>
      <c r="G1623" s="39">
        <v>77.063810684336431</v>
      </c>
      <c r="H1623" s="39">
        <v>102.39131480238717</v>
      </c>
      <c r="I1623" s="39">
        <v>125.45605411219285</v>
      </c>
      <c r="J1623" s="39">
        <v>119.9383152820029</v>
      </c>
      <c r="K1623" s="39">
        <v>102.39591653960021</v>
      </c>
      <c r="L1623" s="40">
        <v>114.96897073307456</v>
      </c>
      <c r="M1623" s="40">
        <v>1050.1002586937284</v>
      </c>
    </row>
    <row r="1624" spans="2:13" x14ac:dyDescent="0.35">
      <c r="B1624" s="37">
        <v>1621</v>
      </c>
      <c r="C1624" s="39">
        <v>78.605526965033661</v>
      </c>
      <c r="D1624" s="39">
        <v>110.49612766118115</v>
      </c>
      <c r="E1624" s="39">
        <v>90.16645378452094</v>
      </c>
      <c r="F1624" s="39">
        <v>110.27345972892563</v>
      </c>
      <c r="G1624" s="39">
        <v>121.20735027633391</v>
      </c>
      <c r="H1624" s="39">
        <v>113.70002358019025</v>
      </c>
      <c r="I1624" s="39">
        <v>98.868095177313563</v>
      </c>
      <c r="J1624" s="39">
        <v>97.760435534648082</v>
      </c>
      <c r="K1624" s="39">
        <v>97.769626012347999</v>
      </c>
      <c r="L1624" s="40">
        <v>117.24913316021258</v>
      </c>
      <c r="M1624" s="40">
        <v>1036.0962318807078</v>
      </c>
    </row>
    <row r="1625" spans="2:13" x14ac:dyDescent="0.35">
      <c r="B1625" s="37">
        <v>1622</v>
      </c>
      <c r="C1625" s="39">
        <v>113.76422088027498</v>
      </c>
      <c r="D1625" s="39">
        <v>125.9882481605036</v>
      </c>
      <c r="E1625" s="39">
        <v>77.728857838544016</v>
      </c>
      <c r="F1625" s="39">
        <v>78.456183847546043</v>
      </c>
      <c r="G1625" s="39">
        <v>101.15015541737733</v>
      </c>
      <c r="H1625" s="39">
        <v>116.15758700917402</v>
      </c>
      <c r="I1625" s="39">
        <v>97.050344692610537</v>
      </c>
      <c r="J1625" s="39">
        <v>93.672683670475806</v>
      </c>
      <c r="K1625" s="39">
        <v>112.95668255374308</v>
      </c>
      <c r="L1625" s="40">
        <v>88.243426440272842</v>
      </c>
      <c r="M1625" s="40">
        <v>1005.1683905105223</v>
      </c>
    </row>
    <row r="1626" spans="2:13" x14ac:dyDescent="0.35">
      <c r="B1626" s="37">
        <v>1623</v>
      </c>
      <c r="C1626" s="39">
        <v>97.027201186690078</v>
      </c>
      <c r="D1626" s="39">
        <v>75.600348653832583</v>
      </c>
      <c r="E1626" s="39">
        <v>127.23614355380433</v>
      </c>
      <c r="F1626" s="39">
        <v>129.35290941969987</v>
      </c>
      <c r="G1626" s="39">
        <v>118.66952825982798</v>
      </c>
      <c r="H1626" s="39">
        <v>112.20756420025899</v>
      </c>
      <c r="I1626" s="39">
        <v>126.37322516787214</v>
      </c>
      <c r="J1626" s="39">
        <v>118.59439618498341</v>
      </c>
      <c r="K1626" s="39">
        <v>79.472713862532444</v>
      </c>
      <c r="L1626" s="40">
        <v>110.27345972892563</v>
      </c>
      <c r="M1626" s="40">
        <v>1094.8074902184273</v>
      </c>
    </row>
    <row r="1627" spans="2:13" x14ac:dyDescent="0.35">
      <c r="B1627" s="37">
        <v>1624</v>
      </c>
      <c r="C1627" s="39">
        <v>119.11893116900116</v>
      </c>
      <c r="D1627" s="39">
        <v>107.82949524170687</v>
      </c>
      <c r="E1627" s="39">
        <v>113.01870093115863</v>
      </c>
      <c r="F1627" s="39">
        <v>135.48242152642518</v>
      </c>
      <c r="G1627" s="39">
        <v>102.40051847205469</v>
      </c>
      <c r="H1627" s="39">
        <v>101.652708351013</v>
      </c>
      <c r="I1627" s="39">
        <v>104.35557725233889</v>
      </c>
      <c r="J1627" s="39">
        <v>97.226040689243007</v>
      </c>
      <c r="K1627" s="39">
        <v>123.03523636675412</v>
      </c>
      <c r="L1627" s="40">
        <v>61.407149611448958</v>
      </c>
      <c r="M1627" s="40">
        <v>1065.5267796111443</v>
      </c>
    </row>
    <row r="1628" spans="2:13" x14ac:dyDescent="0.35">
      <c r="B1628" s="37">
        <v>1625</v>
      </c>
      <c r="C1628" s="39">
        <v>105.54834779373297</v>
      </c>
      <c r="D1628" s="39">
        <v>83.064090409791575</v>
      </c>
      <c r="E1628" s="39">
        <v>113.0062832905902</v>
      </c>
      <c r="F1628" s="39">
        <v>116.74756339240869</v>
      </c>
      <c r="G1628" s="39">
        <v>114.53044921723122</v>
      </c>
      <c r="H1628" s="39">
        <v>86.106793449182149</v>
      </c>
      <c r="I1628" s="39">
        <v>69.02171707650723</v>
      </c>
      <c r="J1628" s="39">
        <v>79.397538932765329</v>
      </c>
      <c r="K1628" s="39">
        <v>122.70760988548555</v>
      </c>
      <c r="L1628" s="40">
        <v>108.60518009322725</v>
      </c>
      <c r="M1628" s="40">
        <v>998.73557354092213</v>
      </c>
    </row>
    <row r="1629" spans="2:13" x14ac:dyDescent="0.35">
      <c r="B1629" s="37">
        <v>1626</v>
      </c>
      <c r="C1629" s="39">
        <v>74.89213289964222</v>
      </c>
      <c r="D1629" s="39">
        <v>115.82665337406353</v>
      </c>
      <c r="E1629" s="39">
        <v>120.42449875117485</v>
      </c>
      <c r="F1629" s="39">
        <v>97.161349960854153</v>
      </c>
      <c r="G1629" s="39">
        <v>88.732213353718024</v>
      </c>
      <c r="H1629" s="39">
        <v>50.330461869576453</v>
      </c>
      <c r="I1629" s="39">
        <v>87.63009610173043</v>
      </c>
      <c r="J1629" s="39">
        <v>122.00075522429132</v>
      </c>
      <c r="K1629" s="39">
        <v>89.66549163071393</v>
      </c>
      <c r="L1629" s="40">
        <v>104.69640350069987</v>
      </c>
      <c r="M1629" s="40">
        <v>951.36005666646486</v>
      </c>
    </row>
    <row r="1630" spans="2:13" x14ac:dyDescent="0.35">
      <c r="B1630" s="37">
        <v>1627</v>
      </c>
      <c r="C1630" s="39">
        <v>45.507870378297255</v>
      </c>
      <c r="D1630" s="39">
        <v>93.103832288265778</v>
      </c>
      <c r="E1630" s="39">
        <v>91.939704116458131</v>
      </c>
      <c r="F1630" s="39">
        <v>98.585032828513064</v>
      </c>
      <c r="G1630" s="39">
        <v>62.805311315090407</v>
      </c>
      <c r="H1630" s="39">
        <v>83.564532391553769</v>
      </c>
      <c r="I1630" s="39">
        <v>109.2824818471326</v>
      </c>
      <c r="J1630" s="39">
        <v>125.32609419333259</v>
      </c>
      <c r="K1630" s="39">
        <v>97.562658992934544</v>
      </c>
      <c r="L1630" s="40">
        <v>78.938803763157139</v>
      </c>
      <c r="M1630" s="40">
        <v>886.61632211473523</v>
      </c>
    </row>
    <row r="1631" spans="2:13" x14ac:dyDescent="0.35">
      <c r="B1631" s="37">
        <v>1628</v>
      </c>
      <c r="C1631" s="39">
        <v>87.074261442318345</v>
      </c>
      <c r="D1631" s="39">
        <v>72.433325322118932</v>
      </c>
      <c r="E1631" s="39">
        <v>49.957303637289442</v>
      </c>
      <c r="F1631" s="39">
        <v>87.870195402255092</v>
      </c>
      <c r="G1631" s="39">
        <v>112.95049028968288</v>
      </c>
      <c r="H1631" s="39">
        <v>117.38840409184161</v>
      </c>
      <c r="I1631" s="39">
        <v>96.091213363394615</v>
      </c>
      <c r="J1631" s="39">
        <v>73.626774832127865</v>
      </c>
      <c r="K1631" s="39">
        <v>119.21374251990245</v>
      </c>
      <c r="L1631" s="40">
        <v>123.03523636675412</v>
      </c>
      <c r="M1631" s="40">
        <v>939.64094726768542</v>
      </c>
    </row>
    <row r="1632" spans="2:13" x14ac:dyDescent="0.35">
      <c r="B1632" s="37">
        <v>1629</v>
      </c>
      <c r="C1632" s="39">
        <v>121.26619828317534</v>
      </c>
      <c r="D1632" s="39">
        <v>106.73706497054199</v>
      </c>
      <c r="E1632" s="39">
        <v>84.742415620271274</v>
      </c>
      <c r="F1632" s="39">
        <v>90.237283132100544</v>
      </c>
      <c r="G1632" s="39">
        <v>79.491452028193194</v>
      </c>
      <c r="H1632" s="39">
        <v>114.37754614135579</v>
      </c>
      <c r="I1632" s="39">
        <v>98.406758697534912</v>
      </c>
      <c r="J1632" s="39">
        <v>65.821656138400243</v>
      </c>
      <c r="K1632" s="39">
        <v>99.082437028910419</v>
      </c>
      <c r="L1632" s="40">
        <v>96.87429827907134</v>
      </c>
      <c r="M1632" s="40">
        <v>957.03711031955504</v>
      </c>
    </row>
    <row r="1633" spans="2:13" x14ac:dyDescent="0.35">
      <c r="B1633" s="37">
        <v>1630</v>
      </c>
      <c r="C1633" s="39">
        <v>69.711185930732995</v>
      </c>
      <c r="D1633" s="39">
        <v>85.944432889092212</v>
      </c>
      <c r="E1633" s="39">
        <v>102.93114487288122</v>
      </c>
      <c r="F1633" s="39">
        <v>131.01767933987668</v>
      </c>
      <c r="G1633" s="39">
        <v>122.04204112134022</v>
      </c>
      <c r="H1633" s="39">
        <v>92.12446981940225</v>
      </c>
      <c r="I1633" s="39">
        <v>91.400053097594949</v>
      </c>
      <c r="J1633" s="39">
        <v>64.712426933956408</v>
      </c>
      <c r="K1633" s="39">
        <v>85.085525786560098</v>
      </c>
      <c r="L1633" s="40">
        <v>124.53362363415202</v>
      </c>
      <c r="M1633" s="40">
        <v>969.50258342558914</v>
      </c>
    </row>
    <row r="1634" spans="2:13" x14ac:dyDescent="0.35">
      <c r="B1634" s="37">
        <v>1631</v>
      </c>
      <c r="C1634" s="39">
        <v>147.12206765979337</v>
      </c>
      <c r="D1634" s="39">
        <v>104.50207668589289</v>
      </c>
      <c r="E1634" s="39">
        <v>112.58206961087728</v>
      </c>
      <c r="F1634" s="39">
        <v>124.54586510035368</v>
      </c>
      <c r="G1634" s="39">
        <v>104.48788339719772</v>
      </c>
      <c r="H1634" s="39">
        <v>78.664862630600851</v>
      </c>
      <c r="I1634" s="39">
        <v>126.76919888183697</v>
      </c>
      <c r="J1634" s="39">
        <v>86.831736828616414</v>
      </c>
      <c r="K1634" s="39">
        <v>80.27710632342918</v>
      </c>
      <c r="L1634" s="40">
        <v>127.81220967104791</v>
      </c>
      <c r="M1634" s="40">
        <v>1093.5950767896461</v>
      </c>
    </row>
    <row r="1635" spans="2:13" x14ac:dyDescent="0.35">
      <c r="B1635" s="37">
        <v>1632</v>
      </c>
      <c r="C1635" s="39">
        <v>99.118903502619247</v>
      </c>
      <c r="D1635" s="39">
        <v>94.831511156019644</v>
      </c>
      <c r="E1635" s="39">
        <v>88.593554519914363</v>
      </c>
      <c r="F1635" s="39">
        <v>101.37842026255335</v>
      </c>
      <c r="G1635" s="39">
        <v>104.19530911296459</v>
      </c>
      <c r="H1635" s="39">
        <v>44.79077948667711</v>
      </c>
      <c r="I1635" s="39">
        <v>119.67837178921606</v>
      </c>
      <c r="J1635" s="39">
        <v>86.17138544234038</v>
      </c>
      <c r="K1635" s="39">
        <v>115.40351024449714</v>
      </c>
      <c r="L1635" s="40">
        <v>55.572882830221715</v>
      </c>
      <c r="M1635" s="40">
        <v>909.73462834702354</v>
      </c>
    </row>
    <row r="1636" spans="2:13" x14ac:dyDescent="0.35">
      <c r="B1636" s="37">
        <v>1633</v>
      </c>
      <c r="C1636" s="39">
        <v>60.192127832708188</v>
      </c>
      <c r="D1636" s="39">
        <v>140.72015326121354</v>
      </c>
      <c r="E1636" s="39">
        <v>100.95859339412264</v>
      </c>
      <c r="F1636" s="39">
        <v>85.11950998686703</v>
      </c>
      <c r="G1636" s="39">
        <v>84.900992536281265</v>
      </c>
      <c r="H1636" s="39">
        <v>117.61512106314693</v>
      </c>
      <c r="I1636" s="39">
        <v>112.85164878441824</v>
      </c>
      <c r="J1636" s="39">
        <v>73.861778600161188</v>
      </c>
      <c r="K1636" s="39">
        <v>115.47338795553159</v>
      </c>
      <c r="L1636" s="40">
        <v>61.622031235947333</v>
      </c>
      <c r="M1636" s="40">
        <v>953.31534465039795</v>
      </c>
    </row>
    <row r="1637" spans="2:13" x14ac:dyDescent="0.35">
      <c r="B1637" s="37">
        <v>1634</v>
      </c>
      <c r="C1637" s="39">
        <v>105.21161751346244</v>
      </c>
      <c r="D1637" s="39">
        <v>99.615387307550591</v>
      </c>
      <c r="E1637" s="39">
        <v>109.73008652654212</v>
      </c>
      <c r="F1637" s="39">
        <v>71.698993665444149</v>
      </c>
      <c r="G1637" s="39">
        <v>115.4873939831805</v>
      </c>
      <c r="H1637" s="39">
        <v>112.90719290320393</v>
      </c>
      <c r="I1637" s="39">
        <v>103.80107612598859</v>
      </c>
      <c r="J1637" s="39">
        <v>94.446824802277732</v>
      </c>
      <c r="K1637" s="39">
        <v>60.96565278487391</v>
      </c>
      <c r="L1637" s="40">
        <v>94.941563991540875</v>
      </c>
      <c r="M1637" s="40">
        <v>968.8057896040649</v>
      </c>
    </row>
    <row r="1638" spans="2:13" x14ac:dyDescent="0.35">
      <c r="B1638" s="37">
        <v>1635</v>
      </c>
      <c r="C1638" s="39">
        <v>100.48477570968114</v>
      </c>
      <c r="D1638" s="39">
        <v>39.424549161581055</v>
      </c>
      <c r="E1638" s="39">
        <v>85.241373401268106</v>
      </c>
      <c r="F1638" s="39">
        <v>102.20740095950465</v>
      </c>
      <c r="G1638" s="39">
        <v>124.68121541102974</v>
      </c>
      <c r="H1638" s="39">
        <v>122.55714265977905</v>
      </c>
      <c r="I1638" s="39">
        <v>115.23682714462849</v>
      </c>
      <c r="J1638" s="39">
        <v>105.85831123839272</v>
      </c>
      <c r="K1638" s="39">
        <v>61.225137329671718</v>
      </c>
      <c r="L1638" s="40">
        <v>129.70504631912743</v>
      </c>
      <c r="M1638" s="40">
        <v>986.6217793346641</v>
      </c>
    </row>
    <row r="1639" spans="2:13" x14ac:dyDescent="0.35">
      <c r="B1639" s="37">
        <v>1636</v>
      </c>
      <c r="C1639" s="39">
        <v>80.516093530783891</v>
      </c>
      <c r="D1639" s="39">
        <v>86.074422471661691</v>
      </c>
      <c r="E1639" s="39">
        <v>130.27017259671098</v>
      </c>
      <c r="F1639" s="39">
        <v>132.0224226929459</v>
      </c>
      <c r="G1639" s="39">
        <v>42.507808814932801</v>
      </c>
      <c r="H1639" s="39">
        <v>99.428704891251925</v>
      </c>
      <c r="I1639" s="39">
        <v>67.631732042313416</v>
      </c>
      <c r="J1639" s="39">
        <v>145.47094032858629</v>
      </c>
      <c r="K1639" s="39">
        <v>97.852308046313368</v>
      </c>
      <c r="L1639" s="40">
        <v>119.95639718754501</v>
      </c>
      <c r="M1639" s="40">
        <v>1001.7310026030452</v>
      </c>
    </row>
    <row r="1640" spans="2:13" x14ac:dyDescent="0.35">
      <c r="B1640" s="37">
        <v>1637</v>
      </c>
      <c r="C1640" s="39">
        <v>93.342246127352823</v>
      </c>
      <c r="D1640" s="39">
        <v>63.060452076804083</v>
      </c>
      <c r="E1640" s="39">
        <v>82.479047376068621</v>
      </c>
      <c r="F1640" s="39">
        <v>127.04452568242908</v>
      </c>
      <c r="G1640" s="39">
        <v>115.30610433610343</v>
      </c>
      <c r="H1640" s="39">
        <v>100.44835082527469</v>
      </c>
      <c r="I1640" s="39">
        <v>122.5037680541369</v>
      </c>
      <c r="J1640" s="39">
        <v>81.554873802606579</v>
      </c>
      <c r="K1640" s="39">
        <v>84.533611235431053</v>
      </c>
      <c r="L1640" s="40">
        <v>104.92953954492764</v>
      </c>
      <c r="M1640" s="40">
        <v>975.20251906113492</v>
      </c>
    </row>
    <row r="1641" spans="2:13" x14ac:dyDescent="0.35">
      <c r="B1641" s="37">
        <v>1638</v>
      </c>
      <c r="C1641" s="39">
        <v>109.93191514468275</v>
      </c>
      <c r="D1641" s="39">
        <v>106.4848048302627</v>
      </c>
      <c r="E1641" s="39">
        <v>81.670072087873663</v>
      </c>
      <c r="F1641" s="39">
        <v>44.183245171896715</v>
      </c>
      <c r="G1641" s="39">
        <v>107.64596639071901</v>
      </c>
      <c r="H1641" s="39">
        <v>99.210050312193118</v>
      </c>
      <c r="I1641" s="39">
        <v>94.548098131859447</v>
      </c>
      <c r="J1641" s="39">
        <v>74.359964749797911</v>
      </c>
      <c r="K1641" s="39">
        <v>130.78307392434476</v>
      </c>
      <c r="L1641" s="40">
        <v>83.73322072966802</v>
      </c>
      <c r="M1641" s="40">
        <v>932.55041147329814</v>
      </c>
    </row>
    <row r="1642" spans="2:13" x14ac:dyDescent="0.35">
      <c r="B1642" s="37">
        <v>1639</v>
      </c>
      <c r="C1642" s="39">
        <v>84.859748628253257</v>
      </c>
      <c r="D1642" s="39">
        <v>161.81912401156325</v>
      </c>
      <c r="E1642" s="39">
        <v>133.44205543945625</v>
      </c>
      <c r="F1642" s="39">
        <v>85.872589621296967</v>
      </c>
      <c r="G1642" s="39">
        <v>99.392270874090343</v>
      </c>
      <c r="H1642" s="39">
        <v>128.72512659767099</v>
      </c>
      <c r="I1642" s="39">
        <v>96.642086986605932</v>
      </c>
      <c r="J1642" s="39">
        <v>190.53725577591479</v>
      </c>
      <c r="K1642" s="39">
        <v>79.416366135598267</v>
      </c>
      <c r="L1642" s="40">
        <v>130.3074821358239</v>
      </c>
      <c r="M1642" s="40">
        <v>1191.0141062062739</v>
      </c>
    </row>
    <row r="1643" spans="2:13" x14ac:dyDescent="0.35">
      <c r="B1643" s="37">
        <v>1640</v>
      </c>
      <c r="C1643" s="39">
        <v>98.003746643425785</v>
      </c>
      <c r="D1643" s="39">
        <v>114.2192108567143</v>
      </c>
      <c r="E1643" s="39">
        <v>96.399847774210997</v>
      </c>
      <c r="F1643" s="39">
        <v>115.58572335127825</v>
      </c>
      <c r="G1643" s="39">
        <v>121.96986411111004</v>
      </c>
      <c r="H1643" s="39">
        <v>106.92607202606955</v>
      </c>
      <c r="I1643" s="39">
        <v>100.55763311726658</v>
      </c>
      <c r="J1643" s="39">
        <v>81.179194061352348</v>
      </c>
      <c r="K1643" s="39">
        <v>102.97742824688703</v>
      </c>
      <c r="L1643" s="40">
        <v>91.331953591064277</v>
      </c>
      <c r="M1643" s="40">
        <v>1029.1506737793793</v>
      </c>
    </row>
    <row r="1644" spans="2:13" x14ac:dyDescent="0.35">
      <c r="B1644" s="37">
        <v>1641</v>
      </c>
      <c r="C1644" s="39">
        <v>97.916577118396646</v>
      </c>
      <c r="D1644" s="39">
        <v>85.173763787194972</v>
      </c>
      <c r="E1644" s="39">
        <v>56.693644987234585</v>
      </c>
      <c r="F1644" s="39">
        <v>117.39617356790939</v>
      </c>
      <c r="G1644" s="39">
        <v>102.90801225035202</v>
      </c>
      <c r="H1644" s="39">
        <v>110.32339827071758</v>
      </c>
      <c r="I1644" s="39">
        <v>85.254867828746598</v>
      </c>
      <c r="J1644" s="39">
        <v>97.824753756739568</v>
      </c>
      <c r="K1644" s="39">
        <v>68.581623199960902</v>
      </c>
      <c r="L1644" s="40">
        <v>116.25947977967968</v>
      </c>
      <c r="M1644" s="40">
        <v>938.33229454693196</v>
      </c>
    </row>
    <row r="1645" spans="2:13" x14ac:dyDescent="0.35">
      <c r="B1645" s="37">
        <v>1642</v>
      </c>
      <c r="C1645" s="39">
        <v>97.346063153936385</v>
      </c>
      <c r="D1645" s="39">
        <v>102.12014394185908</v>
      </c>
      <c r="E1645" s="39">
        <v>87.098985534247404</v>
      </c>
      <c r="F1645" s="39">
        <v>106.16552276514984</v>
      </c>
      <c r="G1645" s="39">
        <v>94.296929616748599</v>
      </c>
      <c r="H1645" s="39">
        <v>98.62157973744668</v>
      </c>
      <c r="I1645" s="39">
        <v>62.109167196370699</v>
      </c>
      <c r="J1645" s="39">
        <v>99.902148680044348</v>
      </c>
      <c r="K1645" s="39">
        <v>117.50530683514613</v>
      </c>
      <c r="L1645" s="40">
        <v>89.194596463736659</v>
      </c>
      <c r="M1645" s="40">
        <v>954.3604439246858</v>
      </c>
    </row>
    <row r="1646" spans="2:13" x14ac:dyDescent="0.35">
      <c r="B1646" s="37">
        <v>1643</v>
      </c>
      <c r="C1646" s="39">
        <v>52.578717467169518</v>
      </c>
      <c r="D1646" s="39">
        <v>74.530883807800862</v>
      </c>
      <c r="E1646" s="39">
        <v>88.172786521650309</v>
      </c>
      <c r="F1646" s="39">
        <v>105.28838187361093</v>
      </c>
      <c r="G1646" s="39">
        <v>106.4256764807734</v>
      </c>
      <c r="H1646" s="39">
        <v>77.335535184301875</v>
      </c>
      <c r="I1646" s="39">
        <v>97.40140820139122</v>
      </c>
      <c r="J1646" s="39">
        <v>131.70644816204725</v>
      </c>
      <c r="K1646" s="39">
        <v>104.34141898581194</v>
      </c>
      <c r="L1646" s="40">
        <v>100.65783102439568</v>
      </c>
      <c r="M1646" s="40">
        <v>938.43908770895302</v>
      </c>
    </row>
    <row r="1647" spans="2:13" x14ac:dyDescent="0.35">
      <c r="B1647" s="37">
        <v>1644</v>
      </c>
      <c r="C1647" s="39">
        <v>90.797680627989578</v>
      </c>
      <c r="D1647" s="39">
        <v>98.817902470087205</v>
      </c>
      <c r="E1647" s="39">
        <v>83.431428851003503</v>
      </c>
      <c r="F1647" s="39">
        <v>110.73761067365696</v>
      </c>
      <c r="G1647" s="39">
        <v>78.204013831457502</v>
      </c>
      <c r="H1647" s="39">
        <v>93.603855978947593</v>
      </c>
      <c r="I1647" s="39">
        <v>101.25056075082688</v>
      </c>
      <c r="J1647" s="39">
        <v>84.67306419523166</v>
      </c>
      <c r="K1647" s="39">
        <v>82.518135802089034</v>
      </c>
      <c r="L1647" s="40">
        <v>94.253321243298998</v>
      </c>
      <c r="M1647" s="40">
        <v>918.2875744245888</v>
      </c>
    </row>
    <row r="1648" spans="2:13" x14ac:dyDescent="0.35">
      <c r="B1648" s="37">
        <v>1645</v>
      </c>
      <c r="C1648" s="39">
        <v>98.278647760439483</v>
      </c>
      <c r="D1648" s="39">
        <v>131.35747518671945</v>
      </c>
      <c r="E1648" s="39">
        <v>117.70188890427877</v>
      </c>
      <c r="F1648" s="39">
        <v>87.557575678174388</v>
      </c>
      <c r="G1648" s="39">
        <v>100.7489420627348</v>
      </c>
      <c r="H1648" s="39">
        <v>121.87756455450152</v>
      </c>
      <c r="I1648" s="39">
        <v>106.25369738376963</v>
      </c>
      <c r="J1648" s="39">
        <v>108.85740987441775</v>
      </c>
      <c r="K1648" s="39">
        <v>75.47860740334211</v>
      </c>
      <c r="L1648" s="40">
        <v>73.288068915793318</v>
      </c>
      <c r="M1648" s="40">
        <v>1021.3998777241713</v>
      </c>
    </row>
    <row r="1649" spans="2:13" x14ac:dyDescent="0.35">
      <c r="B1649" s="37">
        <v>1646</v>
      </c>
      <c r="C1649" s="39">
        <v>100.46656296866816</v>
      </c>
      <c r="D1649" s="39">
        <v>86.775386010602929</v>
      </c>
      <c r="E1649" s="39">
        <v>110.59133132619704</v>
      </c>
      <c r="F1649" s="39">
        <v>90.046177686877556</v>
      </c>
      <c r="G1649" s="39">
        <v>105.77577396688116</v>
      </c>
      <c r="H1649" s="39">
        <v>44.183245171896715</v>
      </c>
      <c r="I1649" s="39">
        <v>78.244640508607588</v>
      </c>
      <c r="J1649" s="39">
        <v>68.062599943618892</v>
      </c>
      <c r="K1649" s="39">
        <v>116.31795638629558</v>
      </c>
      <c r="L1649" s="40">
        <v>109.64867516200081</v>
      </c>
      <c r="M1649" s="40">
        <v>910.11234913164651</v>
      </c>
    </row>
    <row r="1650" spans="2:13" x14ac:dyDescent="0.35">
      <c r="B1650" s="37">
        <v>1647</v>
      </c>
      <c r="C1650" s="39">
        <v>97.091987749648013</v>
      </c>
      <c r="D1650" s="39">
        <v>78.967870983733548</v>
      </c>
      <c r="E1650" s="39">
        <v>106.23408727279885</v>
      </c>
      <c r="F1650" s="39">
        <v>90.089974714099128</v>
      </c>
      <c r="G1650" s="39">
        <v>105.88261554602389</v>
      </c>
      <c r="H1650" s="39">
        <v>99.164480257014588</v>
      </c>
      <c r="I1650" s="39">
        <v>112.58206961087728</v>
      </c>
      <c r="J1650" s="39">
        <v>115.32693580476834</v>
      </c>
      <c r="K1650" s="39">
        <v>100.93579796268234</v>
      </c>
      <c r="L1650" s="40">
        <v>80.941122289646799</v>
      </c>
      <c r="M1650" s="40">
        <v>987.2169421912929</v>
      </c>
    </row>
    <row r="1651" spans="2:13" x14ac:dyDescent="0.35">
      <c r="B1651" s="37">
        <v>1648</v>
      </c>
      <c r="C1651" s="39">
        <v>114.87370016605698</v>
      </c>
      <c r="D1651" s="39">
        <v>85.852952531451493</v>
      </c>
      <c r="E1651" s="39">
        <v>66.047094686090446</v>
      </c>
      <c r="F1651" s="39">
        <v>88.961608138439104</v>
      </c>
      <c r="G1651" s="39">
        <v>68.581623199960902</v>
      </c>
      <c r="H1651" s="39">
        <v>109.7736020599245</v>
      </c>
      <c r="I1651" s="39">
        <v>67.140372138885226</v>
      </c>
      <c r="J1651" s="39">
        <v>96.091213363394615</v>
      </c>
      <c r="K1651" s="39">
        <v>122.7400505506866</v>
      </c>
      <c r="L1651" s="40">
        <v>115.04415025817531</v>
      </c>
      <c r="M1651" s="40">
        <v>935.10636709306527</v>
      </c>
    </row>
    <row r="1652" spans="2:13" x14ac:dyDescent="0.35">
      <c r="B1652" s="37">
        <v>1649</v>
      </c>
      <c r="C1652" s="39">
        <v>108.02943123387219</v>
      </c>
      <c r="D1652" s="39">
        <v>115.22300127991963</v>
      </c>
      <c r="E1652" s="39">
        <v>83.214923855129413</v>
      </c>
      <c r="F1652" s="39">
        <v>101.98249515256748</v>
      </c>
      <c r="G1652" s="39">
        <v>104.26596401019012</v>
      </c>
      <c r="H1652" s="39">
        <v>95.540492853388869</v>
      </c>
      <c r="I1652" s="39">
        <v>145.27991011811829</v>
      </c>
      <c r="J1652" s="39">
        <v>121.83672095816907</v>
      </c>
      <c r="K1652" s="39">
        <v>99.660910792864101</v>
      </c>
      <c r="L1652" s="40">
        <v>103.06543450792159</v>
      </c>
      <c r="M1652" s="40">
        <v>1078.0992847621408</v>
      </c>
    </row>
    <row r="1653" spans="2:13" x14ac:dyDescent="0.35">
      <c r="B1653" s="37">
        <v>1650</v>
      </c>
      <c r="C1653" s="39">
        <v>79.064373434925187</v>
      </c>
      <c r="D1653" s="39">
        <v>115.22991298479647</v>
      </c>
      <c r="E1653" s="39">
        <v>98.630715347737762</v>
      </c>
      <c r="F1653" s="39">
        <v>99.387716406741362</v>
      </c>
      <c r="G1653" s="39">
        <v>113.11205757654764</v>
      </c>
      <c r="H1653" s="39">
        <v>107.36236173075071</v>
      </c>
      <c r="I1653" s="39">
        <v>98.722047696215739</v>
      </c>
      <c r="J1653" s="39">
        <v>107.89601005306872</v>
      </c>
      <c r="K1653" s="39">
        <v>108.80469258611008</v>
      </c>
      <c r="L1653" s="40">
        <v>67.410730796279665</v>
      </c>
      <c r="M1653" s="40">
        <v>995.62061861317329</v>
      </c>
    </row>
    <row r="1654" spans="2:13" x14ac:dyDescent="0.35">
      <c r="B1654" s="37">
        <v>1651</v>
      </c>
      <c r="C1654" s="39">
        <v>73.875479423662384</v>
      </c>
      <c r="D1654" s="39">
        <v>97.682286757121815</v>
      </c>
      <c r="E1654" s="39">
        <v>99.310282659931715</v>
      </c>
      <c r="F1654" s="39">
        <v>130.23296910696266</v>
      </c>
      <c r="G1654" s="39">
        <v>105.60630910515523</v>
      </c>
      <c r="H1654" s="39">
        <v>88.296269918946905</v>
      </c>
      <c r="I1654" s="39">
        <v>106.29294483771208</v>
      </c>
      <c r="J1654" s="39">
        <v>103.63749037694124</v>
      </c>
      <c r="K1654" s="39">
        <v>107.40273975528729</v>
      </c>
      <c r="L1654" s="40">
        <v>117.59939118976828</v>
      </c>
      <c r="M1654" s="40">
        <v>1029.9361631314896</v>
      </c>
    </row>
    <row r="1655" spans="2:13" x14ac:dyDescent="0.35">
      <c r="B1655" s="37">
        <v>1652</v>
      </c>
      <c r="C1655" s="39">
        <v>103.19065366532321</v>
      </c>
      <c r="D1655" s="39">
        <v>87.726435141434465</v>
      </c>
      <c r="E1655" s="39">
        <v>114.71817066126283</v>
      </c>
      <c r="F1655" s="39">
        <v>100.38916520427368</v>
      </c>
      <c r="G1655" s="39">
        <v>78.122435445498482</v>
      </c>
      <c r="H1655" s="39">
        <v>72.955474317570932</v>
      </c>
      <c r="I1655" s="39">
        <v>103.28817885390011</v>
      </c>
      <c r="J1655" s="39">
        <v>119.22238872548505</v>
      </c>
      <c r="K1655" s="39">
        <v>121.15847979204757</v>
      </c>
      <c r="L1655" s="40">
        <v>80.079746401825361</v>
      </c>
      <c r="M1655" s="40">
        <v>980.85112820862184</v>
      </c>
    </row>
    <row r="1656" spans="2:13" x14ac:dyDescent="0.35">
      <c r="B1656" s="37">
        <v>1653</v>
      </c>
      <c r="C1656" s="39">
        <v>96.656038787389193</v>
      </c>
      <c r="D1656" s="39">
        <v>122.56784038249509</v>
      </c>
      <c r="E1656" s="39">
        <v>112.77780496523016</v>
      </c>
      <c r="F1656" s="39">
        <v>106.40106463740022</v>
      </c>
      <c r="G1656" s="39">
        <v>121.51383171477748</v>
      </c>
      <c r="H1656" s="39">
        <v>96.939199650979816</v>
      </c>
      <c r="I1656" s="39">
        <v>83.827891013098011</v>
      </c>
      <c r="J1656" s="39">
        <v>112.43032161472108</v>
      </c>
      <c r="K1656" s="39">
        <v>70.905179610590608</v>
      </c>
      <c r="L1656" s="40">
        <v>99.20093681947948</v>
      </c>
      <c r="M1656" s="40">
        <v>1023.2201091961612</v>
      </c>
    </row>
    <row r="1657" spans="2:13" x14ac:dyDescent="0.35">
      <c r="B1657" s="37">
        <v>1654</v>
      </c>
      <c r="C1657" s="39">
        <v>69.523294857545466</v>
      </c>
      <c r="D1657" s="39">
        <v>71.747078954727655</v>
      </c>
      <c r="E1657" s="39">
        <v>111.64515100117012</v>
      </c>
      <c r="F1657" s="39">
        <v>105.23079761204508</v>
      </c>
      <c r="G1657" s="39">
        <v>96.16147872460526</v>
      </c>
      <c r="H1657" s="39">
        <v>114.73164686499932</v>
      </c>
      <c r="I1657" s="39">
        <v>106.95599956793501</v>
      </c>
      <c r="J1657" s="39">
        <v>102.65855033557835</v>
      </c>
      <c r="K1657" s="39">
        <v>70.241313446496235</v>
      </c>
      <c r="L1657" s="40">
        <v>31.627218375310079</v>
      </c>
      <c r="M1657" s="40">
        <v>880.52252974041266</v>
      </c>
    </row>
    <row r="1658" spans="2:13" x14ac:dyDescent="0.35">
      <c r="B1658" s="37">
        <v>1655</v>
      </c>
      <c r="C1658" s="39">
        <v>93.594014162895604</v>
      </c>
      <c r="D1658" s="39">
        <v>95.583031596301439</v>
      </c>
      <c r="E1658" s="39">
        <v>102.84789527496675</v>
      </c>
      <c r="F1658" s="39">
        <v>81.88197155806742</v>
      </c>
      <c r="G1658" s="39">
        <v>98.402185090712806</v>
      </c>
      <c r="H1658" s="39">
        <v>75.380465950914854</v>
      </c>
      <c r="I1658" s="39">
        <v>84.435389730926175</v>
      </c>
      <c r="J1658" s="39">
        <v>76.742260909141422</v>
      </c>
      <c r="K1658" s="39">
        <v>84.617403792771114</v>
      </c>
      <c r="L1658" s="40">
        <v>126.6406793042655</v>
      </c>
      <c r="M1658" s="40">
        <v>920.12529737096315</v>
      </c>
    </row>
    <row r="1659" spans="2:13" x14ac:dyDescent="0.35">
      <c r="B1659" s="37">
        <v>1656</v>
      </c>
      <c r="C1659" s="39">
        <v>16.509581457656282</v>
      </c>
      <c r="D1659" s="39">
        <v>150.13788161091631</v>
      </c>
      <c r="E1659" s="39">
        <v>110.73761067365696</v>
      </c>
      <c r="F1659" s="39">
        <v>105.11582552314898</v>
      </c>
      <c r="G1659" s="39">
        <v>109.05856963413254</v>
      </c>
      <c r="H1659" s="39">
        <v>65.821656138400243</v>
      </c>
      <c r="I1659" s="39">
        <v>99.847532648092894</v>
      </c>
      <c r="J1659" s="39">
        <v>113.03112558085928</v>
      </c>
      <c r="K1659" s="39">
        <v>81.986948474321025</v>
      </c>
      <c r="L1659" s="40">
        <v>78.595615539170893</v>
      </c>
      <c r="M1659" s="40">
        <v>930.8423472803554</v>
      </c>
    </row>
    <row r="1660" spans="2:13" x14ac:dyDescent="0.35">
      <c r="B1660" s="37">
        <v>1657</v>
      </c>
      <c r="C1660" s="39">
        <v>114.94851691028286</v>
      </c>
      <c r="D1660" s="39">
        <v>84.094738736116142</v>
      </c>
      <c r="E1660" s="39">
        <v>103.33466139921411</v>
      </c>
      <c r="F1660" s="39">
        <v>149.30794231580037</v>
      </c>
      <c r="G1660" s="39">
        <v>106.79665275055706</v>
      </c>
      <c r="H1660" s="39">
        <v>102.01001301641543</v>
      </c>
      <c r="I1660" s="39">
        <v>92.292964855293874</v>
      </c>
      <c r="J1660" s="39">
        <v>115.39653638160171</v>
      </c>
      <c r="K1660" s="39">
        <v>109.22901604233815</v>
      </c>
      <c r="L1660" s="40">
        <v>83.139664521015121</v>
      </c>
      <c r="M1660" s="40">
        <v>1060.5507069286348</v>
      </c>
    </row>
    <row r="1661" spans="2:13" x14ac:dyDescent="0.35">
      <c r="B1661" s="37">
        <v>1658</v>
      </c>
      <c r="C1661" s="39">
        <v>99.301171792158769</v>
      </c>
      <c r="D1661" s="39">
        <v>57.864157387015069</v>
      </c>
      <c r="E1661" s="39">
        <v>158.04628125135343</v>
      </c>
      <c r="F1661" s="39">
        <v>115.86234367074337</v>
      </c>
      <c r="G1661" s="39">
        <v>105.80003410278948</v>
      </c>
      <c r="H1661" s="39">
        <v>96.725760580336441</v>
      </c>
      <c r="I1661" s="39">
        <v>110.98136853514656</v>
      </c>
      <c r="J1661" s="39">
        <v>107.20129394862052</v>
      </c>
      <c r="K1661" s="39">
        <v>82.712290026913251</v>
      </c>
      <c r="L1661" s="40">
        <v>133.46591870173037</v>
      </c>
      <c r="M1661" s="40">
        <v>1067.9606199968073</v>
      </c>
    </row>
    <row r="1662" spans="2:13" x14ac:dyDescent="0.35">
      <c r="B1662" s="37">
        <v>1659</v>
      </c>
      <c r="C1662" s="39">
        <v>103.03300068056022</v>
      </c>
      <c r="D1662" s="39">
        <v>119.3788000636121</v>
      </c>
      <c r="E1662" s="39">
        <v>118.3956599899211</v>
      </c>
      <c r="F1662" s="39">
        <v>72.372356804401434</v>
      </c>
      <c r="G1662" s="39">
        <v>103.97443427531974</v>
      </c>
      <c r="H1662" s="39">
        <v>179.16917316514423</v>
      </c>
      <c r="I1662" s="39">
        <v>95.327330538296707</v>
      </c>
      <c r="J1662" s="39">
        <v>99.128019407057138</v>
      </c>
      <c r="K1662" s="39">
        <v>119.05031633896782</v>
      </c>
      <c r="L1662" s="40">
        <v>101.8358288629988</v>
      </c>
      <c r="M1662" s="40">
        <v>1111.6649201262792</v>
      </c>
    </row>
    <row r="1663" spans="2:13" x14ac:dyDescent="0.35">
      <c r="B1663" s="37">
        <v>1660</v>
      </c>
      <c r="C1663" s="39">
        <v>86.806710023822106</v>
      </c>
      <c r="D1663" s="39">
        <v>139.453660741032</v>
      </c>
      <c r="E1663" s="39">
        <v>104.30367980758743</v>
      </c>
      <c r="F1663" s="39">
        <v>110.78278611571051</v>
      </c>
      <c r="G1663" s="39">
        <v>114.59729137930464</v>
      </c>
      <c r="H1663" s="39">
        <v>93.657944418242124</v>
      </c>
      <c r="I1663" s="39">
        <v>67.934853777954004</v>
      </c>
      <c r="J1663" s="39">
        <v>105.33161373698572</v>
      </c>
      <c r="K1663" s="39">
        <v>103.54418095979922</v>
      </c>
      <c r="L1663" s="40">
        <v>111.97505726756792</v>
      </c>
      <c r="M1663" s="40">
        <v>1038.3877782280056</v>
      </c>
    </row>
    <row r="1664" spans="2:13" x14ac:dyDescent="0.35">
      <c r="B1664" s="37">
        <v>1661</v>
      </c>
      <c r="C1664" s="39">
        <v>90.706813339629605</v>
      </c>
      <c r="D1664" s="39">
        <v>90.486495255839202</v>
      </c>
      <c r="E1664" s="39">
        <v>114.13395399699507</v>
      </c>
      <c r="F1664" s="39">
        <v>91.898506888337536</v>
      </c>
      <c r="G1664" s="39">
        <v>92.180726363480645</v>
      </c>
      <c r="H1664" s="39">
        <v>104.4642355685563</v>
      </c>
      <c r="I1664" s="39">
        <v>102.94039960643008</v>
      </c>
      <c r="J1664" s="39">
        <v>95.686887598761601</v>
      </c>
      <c r="K1664" s="39">
        <v>94.759609600638314</v>
      </c>
      <c r="L1664" s="40">
        <v>59.990765400195606</v>
      </c>
      <c r="M1664" s="40">
        <v>937.24839361886393</v>
      </c>
    </row>
    <row r="1665" spans="2:13" x14ac:dyDescent="0.35">
      <c r="B1665" s="37">
        <v>1662</v>
      </c>
      <c r="C1665" s="39">
        <v>157.49219118506718</v>
      </c>
      <c r="D1665" s="39">
        <v>44.79077948667711</v>
      </c>
      <c r="E1665" s="39">
        <v>67.071875571783309</v>
      </c>
      <c r="F1665" s="39">
        <v>72.494021582003697</v>
      </c>
      <c r="G1665" s="39">
        <v>87.852273918917973</v>
      </c>
      <c r="H1665" s="39">
        <v>139.37633512601971</v>
      </c>
      <c r="I1665" s="39">
        <v>108.33418899924531</v>
      </c>
      <c r="J1665" s="39">
        <v>108.36534066112655</v>
      </c>
      <c r="K1665" s="39">
        <v>101.69846753045594</v>
      </c>
      <c r="L1665" s="40">
        <v>97.105864451432637</v>
      </c>
      <c r="M1665" s="40">
        <v>984.58133851272942</v>
      </c>
    </row>
    <row r="1666" spans="2:13" x14ac:dyDescent="0.35">
      <c r="B1666" s="37">
        <v>1663</v>
      </c>
      <c r="C1666" s="39">
        <v>51.466917808335431</v>
      </c>
      <c r="D1666" s="39">
        <v>114.6442134170639</v>
      </c>
      <c r="E1666" s="39">
        <v>103.28817885390011</v>
      </c>
      <c r="F1666" s="39">
        <v>106.80659283453654</v>
      </c>
      <c r="G1666" s="39">
        <v>106.82150769320246</v>
      </c>
      <c r="H1666" s="39">
        <v>56.532126049121146</v>
      </c>
      <c r="I1666" s="39">
        <v>117.44286231528081</v>
      </c>
      <c r="J1666" s="39">
        <v>124.21894739329173</v>
      </c>
      <c r="K1666" s="39">
        <v>91.316217296379207</v>
      </c>
      <c r="L1666" s="40">
        <v>96.669988092585939</v>
      </c>
      <c r="M1666" s="40">
        <v>969.20755175369732</v>
      </c>
    </row>
    <row r="1667" spans="2:13" x14ac:dyDescent="0.35">
      <c r="B1667" s="37">
        <v>1664</v>
      </c>
      <c r="C1667" s="39">
        <v>132.90525121581743</v>
      </c>
      <c r="D1667" s="39">
        <v>93.446104100147338</v>
      </c>
      <c r="E1667" s="39">
        <v>97.078108896469757</v>
      </c>
      <c r="F1667" s="39">
        <v>113.18703057966869</v>
      </c>
      <c r="G1667" s="39">
        <v>116.08514627682924</v>
      </c>
      <c r="H1667" s="39">
        <v>117.47405691447108</v>
      </c>
      <c r="I1667" s="39">
        <v>71.747078954727655</v>
      </c>
      <c r="J1667" s="39">
        <v>101.78544806601712</v>
      </c>
      <c r="K1667" s="39">
        <v>89.262389326343069</v>
      </c>
      <c r="L1667" s="40">
        <v>113.20581417015052</v>
      </c>
      <c r="M1667" s="40">
        <v>1046.1764285006418</v>
      </c>
    </row>
    <row r="1668" spans="2:13" x14ac:dyDescent="0.35">
      <c r="B1668" s="37">
        <v>1665</v>
      </c>
      <c r="C1668" s="39">
        <v>105.6208105537745</v>
      </c>
      <c r="D1668" s="39">
        <v>96.147431493551352</v>
      </c>
      <c r="E1668" s="39">
        <v>106.87624434204471</v>
      </c>
      <c r="F1668" s="39">
        <v>81.009490217902666</v>
      </c>
      <c r="G1668" s="39">
        <v>122.13534638892803</v>
      </c>
      <c r="H1668" s="39">
        <v>104.08712626119154</v>
      </c>
      <c r="I1668" s="39">
        <v>112.70420432991423</v>
      </c>
      <c r="J1668" s="39">
        <v>60.623664873980267</v>
      </c>
      <c r="K1668" s="39">
        <v>128.62605380608852</v>
      </c>
      <c r="L1668" s="40">
        <v>94.204818955326033</v>
      </c>
      <c r="M1668" s="40">
        <v>1012.0351912227018</v>
      </c>
    </row>
    <row r="1669" spans="2:13" x14ac:dyDescent="0.35">
      <c r="B1669" s="37">
        <v>1666</v>
      </c>
      <c r="C1669" s="39">
        <v>110.79974731883053</v>
      </c>
      <c r="D1669" s="39">
        <v>83.512884550985916</v>
      </c>
      <c r="E1669" s="39">
        <v>78.050695224344238</v>
      </c>
      <c r="F1669" s="39">
        <v>104.30839592152692</v>
      </c>
      <c r="G1669" s="39">
        <v>108.4589765450921</v>
      </c>
      <c r="H1669" s="39">
        <v>5.6332282280662653</v>
      </c>
      <c r="I1669" s="39">
        <v>89.018631464853456</v>
      </c>
      <c r="J1669" s="39">
        <v>85.085525786560098</v>
      </c>
      <c r="K1669" s="39">
        <v>104.77242044461502</v>
      </c>
      <c r="L1669" s="40">
        <v>69.178118145890082</v>
      </c>
      <c r="M1669" s="40">
        <v>838.81862363076459</v>
      </c>
    </row>
    <row r="1670" spans="2:13" x14ac:dyDescent="0.35">
      <c r="B1670" s="37">
        <v>1667</v>
      </c>
      <c r="C1670" s="39">
        <v>101.75339668198092</v>
      </c>
      <c r="D1670" s="39">
        <v>92.41499638173525</v>
      </c>
      <c r="E1670" s="39">
        <v>81.480403232446051</v>
      </c>
      <c r="F1670" s="39">
        <v>90.647866968129776</v>
      </c>
      <c r="G1670" s="39">
        <v>89.403057691169025</v>
      </c>
      <c r="H1670" s="39">
        <v>92.042476300742806</v>
      </c>
      <c r="I1670" s="39">
        <v>97.452114270437662</v>
      </c>
      <c r="J1670" s="39">
        <v>123.87585902864613</v>
      </c>
      <c r="K1670" s="39">
        <v>108.12211084035528</v>
      </c>
      <c r="L1670" s="40">
        <v>102.23037398765203</v>
      </c>
      <c r="M1670" s="40">
        <v>979.4226553832948</v>
      </c>
    </row>
    <row r="1671" spans="2:13" x14ac:dyDescent="0.35">
      <c r="B1671" s="37">
        <v>1668</v>
      </c>
      <c r="C1671" s="39">
        <v>115.29222911269783</v>
      </c>
      <c r="D1671" s="39">
        <v>101.70304419648339</v>
      </c>
      <c r="E1671" s="39">
        <v>106.67756683754259</v>
      </c>
      <c r="F1671" s="39">
        <v>97.696081625266615</v>
      </c>
      <c r="G1671" s="39">
        <v>109.41119853052459</v>
      </c>
      <c r="H1671" s="39">
        <v>84.244525944635981</v>
      </c>
      <c r="I1671" s="39">
        <v>108.70477676638687</v>
      </c>
      <c r="J1671" s="39">
        <v>78.792649723666088</v>
      </c>
      <c r="K1671" s="39">
        <v>102.67700647325847</v>
      </c>
      <c r="L1671" s="40">
        <v>102.33150980883302</v>
      </c>
      <c r="M1671" s="40">
        <v>1007.5305890192953</v>
      </c>
    </row>
    <row r="1672" spans="2:13" x14ac:dyDescent="0.35">
      <c r="B1672" s="37">
        <v>1669</v>
      </c>
      <c r="C1672" s="39">
        <v>87.8761661711996</v>
      </c>
      <c r="D1672" s="39">
        <v>130.0852027389536</v>
      </c>
      <c r="E1672" s="39">
        <v>104.21885179433738</v>
      </c>
      <c r="F1672" s="39">
        <v>100.66694113131346</v>
      </c>
      <c r="G1672" s="39">
        <v>91.62946447876655</v>
      </c>
      <c r="H1672" s="39">
        <v>97.525823738231637</v>
      </c>
      <c r="I1672" s="39">
        <v>103.26494781971888</v>
      </c>
      <c r="J1672" s="39">
        <v>131.41837680003908</v>
      </c>
      <c r="K1672" s="39">
        <v>101.15015541737733</v>
      </c>
      <c r="L1672" s="40">
        <v>34.851391057377867</v>
      </c>
      <c r="M1672" s="40">
        <v>982.68732114731552</v>
      </c>
    </row>
    <row r="1673" spans="2:13" x14ac:dyDescent="0.35">
      <c r="B1673" s="37">
        <v>1670</v>
      </c>
      <c r="C1673" s="39">
        <v>87.882135413075645</v>
      </c>
      <c r="D1673" s="39">
        <v>133.37073454344659</v>
      </c>
      <c r="E1673" s="39">
        <v>134.3821863722977</v>
      </c>
      <c r="F1673" s="39">
        <v>61.586479867210244</v>
      </c>
      <c r="G1673" s="39">
        <v>125.71962742542553</v>
      </c>
      <c r="H1673" s="39">
        <v>110.08563226938371</v>
      </c>
      <c r="I1673" s="39">
        <v>83.117025504489803</v>
      </c>
      <c r="J1673" s="39">
        <v>126.42910332412376</v>
      </c>
      <c r="K1673" s="39">
        <v>113.02491237903378</v>
      </c>
      <c r="L1673" s="40">
        <v>129.18029353617985</v>
      </c>
      <c r="M1673" s="40">
        <v>1104.7781306346665</v>
      </c>
    </row>
    <row r="1674" spans="2:13" x14ac:dyDescent="0.35">
      <c r="B1674" s="37">
        <v>1671</v>
      </c>
      <c r="C1674" s="39">
        <v>93.153621548809554</v>
      </c>
      <c r="D1674" s="39">
        <v>54.137464759382368</v>
      </c>
      <c r="E1674" s="39">
        <v>109.98671565531598</v>
      </c>
      <c r="F1674" s="39">
        <v>101.38755631664317</v>
      </c>
      <c r="G1674" s="39">
        <v>96.786136742729383</v>
      </c>
      <c r="H1674" s="39">
        <v>107.24652308824916</v>
      </c>
      <c r="I1674" s="39">
        <v>99.569860743858001</v>
      </c>
      <c r="J1674" s="39">
        <v>133.90335163016121</v>
      </c>
      <c r="K1674" s="39">
        <v>152.3408365169285</v>
      </c>
      <c r="L1674" s="40">
        <v>97.622489241690488</v>
      </c>
      <c r="M1674" s="40">
        <v>1046.134556243768</v>
      </c>
    </row>
    <row r="1675" spans="2:13" x14ac:dyDescent="0.35">
      <c r="B1675" s="37">
        <v>1672</v>
      </c>
      <c r="C1675" s="39">
        <v>80.187695003761135</v>
      </c>
      <c r="D1675" s="39">
        <v>123.30264433477019</v>
      </c>
      <c r="E1675" s="39">
        <v>123.88755571220756</v>
      </c>
      <c r="F1675" s="39">
        <v>61.370964363130447</v>
      </c>
      <c r="G1675" s="39">
        <v>64.291089002067991</v>
      </c>
      <c r="H1675" s="39">
        <v>114.9280842556195</v>
      </c>
      <c r="I1675" s="39">
        <v>79.751495064832895</v>
      </c>
      <c r="J1675" s="39">
        <v>139.453660741032</v>
      </c>
      <c r="K1675" s="39">
        <v>112.49696607148852</v>
      </c>
      <c r="L1675" s="40">
        <v>100.88109649738078</v>
      </c>
      <c r="M1675" s="40">
        <v>1000.5512510462909</v>
      </c>
    </row>
    <row r="1676" spans="2:13" x14ac:dyDescent="0.35">
      <c r="B1676" s="37">
        <v>1673</v>
      </c>
      <c r="C1676" s="39">
        <v>97.67768809096539</v>
      </c>
      <c r="D1676" s="39">
        <v>84.894124582605642</v>
      </c>
      <c r="E1676" s="39">
        <v>125.0316407054094</v>
      </c>
      <c r="F1676" s="39">
        <v>91.268960758290334</v>
      </c>
      <c r="G1676" s="39">
        <v>68.723283068150351</v>
      </c>
      <c r="H1676" s="39">
        <v>122.2501710637913</v>
      </c>
      <c r="I1676" s="39">
        <v>93.337293807340984</v>
      </c>
      <c r="J1676" s="39">
        <v>83.608686875249191</v>
      </c>
      <c r="K1676" s="39">
        <v>111.17003690448077</v>
      </c>
      <c r="L1676" s="40">
        <v>82.549344206859445</v>
      </c>
      <c r="M1676" s="40">
        <v>960.51123006314276</v>
      </c>
    </row>
    <row r="1677" spans="2:13" x14ac:dyDescent="0.35">
      <c r="B1677" s="37">
        <v>1674</v>
      </c>
      <c r="C1677" s="39">
        <v>61.868029594342438</v>
      </c>
      <c r="D1677" s="39">
        <v>142.88605853704999</v>
      </c>
      <c r="E1677" s="39">
        <v>65.694642981621655</v>
      </c>
      <c r="F1677" s="39">
        <v>96.614175853622427</v>
      </c>
      <c r="G1677" s="39">
        <v>110.68125201917789</v>
      </c>
      <c r="H1677" s="39">
        <v>111.38328148294137</v>
      </c>
      <c r="I1677" s="39">
        <v>105.75152667843672</v>
      </c>
      <c r="J1677" s="39">
        <v>68.272726753780105</v>
      </c>
      <c r="K1677" s="39">
        <v>96.034947944514442</v>
      </c>
      <c r="L1677" s="40">
        <v>82.416324585097399</v>
      </c>
      <c r="M1677" s="40">
        <v>941.6029664305845</v>
      </c>
    </row>
    <row r="1678" spans="2:13" x14ac:dyDescent="0.35">
      <c r="B1678" s="37">
        <v>1675</v>
      </c>
      <c r="C1678" s="39">
        <v>104.1529546195067</v>
      </c>
      <c r="D1678" s="39">
        <v>116.81514233686285</v>
      </c>
      <c r="E1678" s="39">
        <v>100.98139074842861</v>
      </c>
      <c r="F1678" s="39">
        <v>96.184884343503796</v>
      </c>
      <c r="G1678" s="39">
        <v>91.46278386208067</v>
      </c>
      <c r="H1678" s="39">
        <v>88.54135548083805</v>
      </c>
      <c r="I1678" s="39">
        <v>91.919111858743761</v>
      </c>
      <c r="J1678" s="39">
        <v>99.856635425072881</v>
      </c>
      <c r="K1678" s="39">
        <v>109.09045435379754</v>
      </c>
      <c r="L1678" s="40">
        <v>69.447375051381485</v>
      </c>
      <c r="M1678" s="40">
        <v>968.45208808021653</v>
      </c>
    </row>
    <row r="1679" spans="2:13" x14ac:dyDescent="0.35">
      <c r="B1679" s="37">
        <v>1676</v>
      </c>
      <c r="C1679" s="39">
        <v>106.70234689689518</v>
      </c>
      <c r="D1679" s="39">
        <v>137.22695713406208</v>
      </c>
      <c r="E1679" s="39">
        <v>112.55772172217301</v>
      </c>
      <c r="F1679" s="39">
        <v>130.57167413048808</v>
      </c>
      <c r="G1679" s="39">
        <v>80.250334573842551</v>
      </c>
      <c r="H1679" s="39">
        <v>111.88624042531573</v>
      </c>
      <c r="I1679" s="39">
        <v>103.81979613899369</v>
      </c>
      <c r="J1679" s="39">
        <v>58.478303267261474</v>
      </c>
      <c r="K1679" s="39">
        <v>130.49564372947034</v>
      </c>
      <c r="L1679" s="40">
        <v>55.154170072677466</v>
      </c>
      <c r="M1679" s="40">
        <v>1027.1431880911796</v>
      </c>
    </row>
    <row r="1680" spans="2:13" x14ac:dyDescent="0.35">
      <c r="B1680" s="37">
        <v>1677</v>
      </c>
      <c r="C1680" s="39">
        <v>115.91242370193844</v>
      </c>
      <c r="D1680" s="39">
        <v>109.70292338000625</v>
      </c>
      <c r="E1680" s="39">
        <v>83.689363297218392</v>
      </c>
      <c r="F1680" s="39">
        <v>40.54665133604707</v>
      </c>
      <c r="G1680" s="39">
        <v>106.43552531743072</v>
      </c>
      <c r="H1680" s="39">
        <v>74.280372574574471</v>
      </c>
      <c r="I1680" s="39">
        <v>90.068084855317281</v>
      </c>
      <c r="J1680" s="39">
        <v>97.336835957339602</v>
      </c>
      <c r="K1680" s="39">
        <v>107.49881887347654</v>
      </c>
      <c r="L1680" s="40">
        <v>92.939069226685248</v>
      </c>
      <c r="M1680" s="40">
        <v>918.41006852003409</v>
      </c>
    </row>
    <row r="1681" spans="2:13" x14ac:dyDescent="0.35">
      <c r="B1681" s="37">
        <v>1678</v>
      </c>
      <c r="C1681" s="39">
        <v>81.438888841434036</v>
      </c>
      <c r="D1681" s="39">
        <v>81.103040516512905</v>
      </c>
      <c r="E1681" s="39">
        <v>70.259217796216163</v>
      </c>
      <c r="F1681" s="39">
        <v>104.09182603039423</v>
      </c>
      <c r="G1681" s="39">
        <v>67.253719853234955</v>
      </c>
      <c r="H1681" s="39">
        <v>94.480606365078643</v>
      </c>
      <c r="I1681" s="39">
        <v>80.777611274514939</v>
      </c>
      <c r="J1681" s="39">
        <v>109.1170508759788</v>
      </c>
      <c r="K1681" s="39">
        <v>105.59664395254876</v>
      </c>
      <c r="L1681" s="40">
        <v>104.4642355685563</v>
      </c>
      <c r="M1681" s="40">
        <v>898.5828410744698</v>
      </c>
    </row>
    <row r="1682" spans="2:13" x14ac:dyDescent="0.35">
      <c r="B1682" s="37">
        <v>1679</v>
      </c>
      <c r="C1682" s="39">
        <v>87.472676415927566</v>
      </c>
      <c r="D1682" s="39">
        <v>103.87598702831576</v>
      </c>
      <c r="E1682" s="39">
        <v>137.16250482013916</v>
      </c>
      <c r="F1682" s="39">
        <v>122.11456229065985</v>
      </c>
      <c r="G1682" s="39">
        <v>90.269913473457905</v>
      </c>
      <c r="H1682" s="39">
        <v>72.629606529631943</v>
      </c>
      <c r="I1682" s="39">
        <v>111.92764679158537</v>
      </c>
      <c r="J1682" s="39">
        <v>79.898212715631743</v>
      </c>
      <c r="K1682" s="39">
        <v>111.15856206481963</v>
      </c>
      <c r="L1682" s="40">
        <v>68.743394070760473</v>
      </c>
      <c r="M1682" s="40">
        <v>985.25306620092942</v>
      </c>
    </row>
    <row r="1683" spans="2:13" x14ac:dyDescent="0.35">
      <c r="B1683" s="37">
        <v>1680</v>
      </c>
      <c r="C1683" s="39">
        <v>107.56977934996343</v>
      </c>
      <c r="D1683" s="39">
        <v>99.009489761141225</v>
      </c>
      <c r="E1683" s="39">
        <v>92.180726363480645</v>
      </c>
      <c r="F1683" s="39">
        <v>150.92871976539092</v>
      </c>
      <c r="G1683" s="39">
        <v>66.096648369838761</v>
      </c>
      <c r="H1683" s="39">
        <v>84.101898453272028</v>
      </c>
      <c r="I1683" s="39">
        <v>119.9383152820029</v>
      </c>
      <c r="J1683" s="39">
        <v>88.448281123953308</v>
      </c>
      <c r="K1683" s="39">
        <v>81.397272304517216</v>
      </c>
      <c r="L1683" s="40">
        <v>87.49696566693774</v>
      </c>
      <c r="M1683" s="40">
        <v>977.16809644049818</v>
      </c>
    </row>
    <row r="1684" spans="2:13" x14ac:dyDescent="0.35">
      <c r="B1684" s="37">
        <v>1681</v>
      </c>
      <c r="C1684" s="39">
        <v>59.868316364101666</v>
      </c>
      <c r="D1684" s="39">
        <v>80.690899356833341</v>
      </c>
      <c r="E1684" s="39">
        <v>98.132101308200149</v>
      </c>
      <c r="F1684" s="39">
        <v>141.02554039592806</v>
      </c>
      <c r="G1684" s="39">
        <v>80.777611274514939</v>
      </c>
      <c r="H1684" s="39">
        <v>87.744453993239972</v>
      </c>
      <c r="I1684" s="39">
        <v>88.570368662978069</v>
      </c>
      <c r="J1684" s="39">
        <v>132.74628014676503</v>
      </c>
      <c r="K1684" s="39">
        <v>109.07450776207568</v>
      </c>
      <c r="L1684" s="40">
        <v>92.042476300742806</v>
      </c>
      <c r="M1684" s="40">
        <v>970.67255556537964</v>
      </c>
    </row>
    <row r="1685" spans="2:13" x14ac:dyDescent="0.35">
      <c r="B1685" s="37">
        <v>1682</v>
      </c>
      <c r="C1685" s="39">
        <v>103.46030353594793</v>
      </c>
      <c r="D1685" s="39">
        <v>99.751949986825593</v>
      </c>
      <c r="E1685" s="39">
        <v>130.99796617939103</v>
      </c>
      <c r="F1685" s="39">
        <v>80.551203840143486</v>
      </c>
      <c r="G1685" s="39">
        <v>88.430790009007282</v>
      </c>
      <c r="H1685" s="39">
        <v>113.66799797252105</v>
      </c>
      <c r="I1685" s="39">
        <v>73.82059502788853</v>
      </c>
      <c r="J1685" s="39">
        <v>94.170836683366034</v>
      </c>
      <c r="K1685" s="39">
        <v>114.03601671927089</v>
      </c>
      <c r="L1685" s="40">
        <v>102.43273749867247</v>
      </c>
      <c r="M1685" s="40">
        <v>1001.3203974530344</v>
      </c>
    </row>
    <row r="1686" spans="2:13" x14ac:dyDescent="0.35">
      <c r="B1686" s="37">
        <v>1683</v>
      </c>
      <c r="C1686" s="39">
        <v>84.804621041617835</v>
      </c>
      <c r="D1686" s="39">
        <v>107.20631668399622</v>
      </c>
      <c r="E1686" s="39">
        <v>60.429417094274129</v>
      </c>
      <c r="F1686" s="39">
        <v>131.95860297540017</v>
      </c>
      <c r="G1686" s="39">
        <v>85.55611598070783</v>
      </c>
      <c r="H1686" s="39">
        <v>104.97247004572949</v>
      </c>
      <c r="I1686" s="39">
        <v>85.898743359517894</v>
      </c>
      <c r="J1686" s="39">
        <v>102.20280689355356</v>
      </c>
      <c r="K1686" s="39">
        <v>69.711185930732995</v>
      </c>
      <c r="L1686" s="40">
        <v>98.722047696215739</v>
      </c>
      <c r="M1686" s="40">
        <v>931.46232770174583</v>
      </c>
    </row>
    <row r="1687" spans="2:13" x14ac:dyDescent="0.35">
      <c r="B1687" s="37">
        <v>1684</v>
      </c>
      <c r="C1687" s="39">
        <v>87.40574661839031</v>
      </c>
      <c r="D1687" s="39">
        <v>110.55769063532109</v>
      </c>
      <c r="E1687" s="39">
        <v>110.84503193504852</v>
      </c>
      <c r="F1687" s="39">
        <v>105.82430715156583</v>
      </c>
      <c r="G1687" s="39">
        <v>153.94883593771158</v>
      </c>
      <c r="H1687" s="39">
        <v>61.040358577589913</v>
      </c>
      <c r="I1687" s="39">
        <v>91.27421502614142</v>
      </c>
      <c r="J1687" s="39">
        <v>78.704293895752116</v>
      </c>
      <c r="K1687" s="39">
        <v>100.6487211282772</v>
      </c>
      <c r="L1687" s="40">
        <v>96.441830237092091</v>
      </c>
      <c r="M1687" s="40">
        <v>996.69103114288998</v>
      </c>
    </row>
    <row r="1688" spans="2:13" x14ac:dyDescent="0.35">
      <c r="B1688" s="37">
        <v>1685</v>
      </c>
      <c r="C1688" s="39">
        <v>124.89294484025113</v>
      </c>
      <c r="D1688" s="39">
        <v>105.12539664891538</v>
      </c>
      <c r="E1688" s="39">
        <v>108.07573888679079</v>
      </c>
      <c r="F1688" s="39">
        <v>149.85462530885323</v>
      </c>
      <c r="G1688" s="39">
        <v>96.194244349577772</v>
      </c>
      <c r="H1688" s="39">
        <v>98.4936332384232</v>
      </c>
      <c r="I1688" s="39">
        <v>130.03021681395037</v>
      </c>
      <c r="J1688" s="39">
        <v>89.958374689244792</v>
      </c>
      <c r="K1688" s="39">
        <v>69.63635327730313</v>
      </c>
      <c r="L1688" s="40">
        <v>131.72727324621988</v>
      </c>
      <c r="M1688" s="40">
        <v>1103.9888012995295</v>
      </c>
    </row>
    <row r="1689" spans="2:13" x14ac:dyDescent="0.35">
      <c r="B1689" s="37">
        <v>1686</v>
      </c>
      <c r="C1689" s="39">
        <v>78.635223215324302</v>
      </c>
      <c r="D1689" s="39">
        <v>67.117580921085803</v>
      </c>
      <c r="E1689" s="39">
        <v>97.124363392563239</v>
      </c>
      <c r="F1689" s="39">
        <v>99.20093681947948</v>
      </c>
      <c r="G1689" s="39">
        <v>114.45052975024768</v>
      </c>
      <c r="H1689" s="39">
        <v>97.68688523463274</v>
      </c>
      <c r="I1689" s="39">
        <v>104.28481900060015</v>
      </c>
      <c r="J1689" s="39">
        <v>132.23747882461714</v>
      </c>
      <c r="K1689" s="39">
        <v>97.359902321022048</v>
      </c>
      <c r="L1689" s="40">
        <v>125.2744431819214</v>
      </c>
      <c r="M1689" s="40">
        <v>1013.3721626614939</v>
      </c>
    </row>
    <row r="1690" spans="2:13" x14ac:dyDescent="0.35">
      <c r="B1690" s="37">
        <v>1687</v>
      </c>
      <c r="C1690" s="39">
        <v>72.999315679730771</v>
      </c>
      <c r="D1690" s="39">
        <v>99.806569505800994</v>
      </c>
      <c r="E1690" s="39">
        <v>70.57740961994503</v>
      </c>
      <c r="F1690" s="39">
        <v>103.45098961994979</v>
      </c>
      <c r="G1690" s="39">
        <v>84.763172855371508</v>
      </c>
      <c r="H1690" s="39">
        <v>131.29685925378521</v>
      </c>
      <c r="I1690" s="39">
        <v>77.216585392316006</v>
      </c>
      <c r="J1690" s="39">
        <v>110.57450558610066</v>
      </c>
      <c r="K1690" s="39">
        <v>89.239811481638426</v>
      </c>
      <c r="L1690" s="40">
        <v>66.170615301202403</v>
      </c>
      <c r="M1690" s="40">
        <v>906.09583429584075</v>
      </c>
    </row>
    <row r="1691" spans="2:13" x14ac:dyDescent="0.35">
      <c r="B1691" s="37">
        <v>1688</v>
      </c>
      <c r="C1691" s="39">
        <v>89.205907656334503</v>
      </c>
      <c r="D1691" s="39">
        <v>101.36014948279303</v>
      </c>
      <c r="E1691" s="39">
        <v>98.457059973746411</v>
      </c>
      <c r="F1691" s="39">
        <v>87.611987508376075</v>
      </c>
      <c r="G1691" s="39">
        <v>166.64751382423589</v>
      </c>
      <c r="H1691" s="39">
        <v>75.900278193205494</v>
      </c>
      <c r="I1691" s="39">
        <v>81.422254520826741</v>
      </c>
      <c r="J1691" s="39">
        <v>135.70891099793198</v>
      </c>
      <c r="K1691" s="39">
        <v>107.04092155410261</v>
      </c>
      <c r="L1691" s="40">
        <v>81.563128174605637</v>
      </c>
      <c r="M1691" s="40">
        <v>1024.9181118861584</v>
      </c>
    </row>
    <row r="1692" spans="2:13" x14ac:dyDescent="0.35">
      <c r="B1692" s="37">
        <v>1689</v>
      </c>
      <c r="C1692" s="39">
        <v>99.578966320374889</v>
      </c>
      <c r="D1692" s="39">
        <v>94.893743822828583</v>
      </c>
      <c r="E1692" s="39">
        <v>93.971280413478866</v>
      </c>
      <c r="F1692" s="39">
        <v>115.4873939831805</v>
      </c>
      <c r="G1692" s="39">
        <v>112.97526976679791</v>
      </c>
      <c r="H1692" s="39">
        <v>96.152114226547923</v>
      </c>
      <c r="I1692" s="39">
        <v>81.94664840916252</v>
      </c>
      <c r="J1692" s="39">
        <v>107.34218952325837</v>
      </c>
      <c r="K1692" s="39">
        <v>89.307486038665644</v>
      </c>
      <c r="L1692" s="40">
        <v>107.78862701407644</v>
      </c>
      <c r="M1692" s="40">
        <v>999.44371951837184</v>
      </c>
    </row>
    <row r="1693" spans="2:13" x14ac:dyDescent="0.35">
      <c r="B1693" s="37">
        <v>1690</v>
      </c>
      <c r="C1693" s="39">
        <v>122.53577005438034</v>
      </c>
      <c r="D1693" s="39">
        <v>93.534914058945091</v>
      </c>
      <c r="E1693" s="39">
        <v>131.85293669060425</v>
      </c>
      <c r="F1693" s="39">
        <v>101.99625335657424</v>
      </c>
      <c r="G1693" s="39">
        <v>112.90101446575262</v>
      </c>
      <c r="H1693" s="39">
        <v>91.702116849385149</v>
      </c>
      <c r="I1693" s="39">
        <v>155.35813532654785</v>
      </c>
      <c r="J1693" s="39">
        <v>63.913988780093838</v>
      </c>
      <c r="K1693" s="39">
        <v>100.26170531490476</v>
      </c>
      <c r="L1693" s="40">
        <v>104.2000169373014</v>
      </c>
      <c r="M1693" s="40">
        <v>1078.2568518344895</v>
      </c>
    </row>
    <row r="1694" spans="2:13" x14ac:dyDescent="0.35">
      <c r="B1694" s="37">
        <v>1691</v>
      </c>
      <c r="C1694" s="39">
        <v>25.647783825940746</v>
      </c>
      <c r="D1694" s="39">
        <v>79.208022662789915</v>
      </c>
      <c r="E1694" s="39">
        <v>106.49960022162476</v>
      </c>
      <c r="F1694" s="39">
        <v>101.6938910015723</v>
      </c>
      <c r="G1694" s="39">
        <v>97.516612913707704</v>
      </c>
      <c r="H1694" s="39">
        <v>99.879392173172207</v>
      </c>
      <c r="I1694" s="39">
        <v>88.950188032512685</v>
      </c>
      <c r="J1694" s="39">
        <v>126.08349878993549</v>
      </c>
      <c r="K1694" s="39">
        <v>103.05616644245762</v>
      </c>
      <c r="L1694" s="40">
        <v>158.6283814866737</v>
      </c>
      <c r="M1694" s="40">
        <v>987.1635375503871</v>
      </c>
    </row>
    <row r="1695" spans="2:13" x14ac:dyDescent="0.35">
      <c r="B1695" s="37">
        <v>1692</v>
      </c>
      <c r="C1695" s="39">
        <v>102.34070846786146</v>
      </c>
      <c r="D1695" s="39">
        <v>119.01611485525855</v>
      </c>
      <c r="E1695" s="39">
        <v>89.081209523594794</v>
      </c>
      <c r="F1695" s="39">
        <v>105.14454425535416</v>
      </c>
      <c r="G1695" s="39">
        <v>82.369134930929235</v>
      </c>
      <c r="H1695" s="39">
        <v>110.42355601568282</v>
      </c>
      <c r="I1695" s="39">
        <v>79.603419226037985</v>
      </c>
      <c r="J1695" s="39">
        <v>83.49810131514765</v>
      </c>
      <c r="K1695" s="39">
        <v>92.728325676361806</v>
      </c>
      <c r="L1695" s="40">
        <v>137.95924487490092</v>
      </c>
      <c r="M1695" s="40">
        <v>1002.1643591411295</v>
      </c>
    </row>
    <row r="1696" spans="2:13" x14ac:dyDescent="0.35">
      <c r="B1696" s="37">
        <v>1693</v>
      </c>
      <c r="C1696" s="39">
        <v>117.11859375330296</v>
      </c>
      <c r="D1696" s="39">
        <v>121.52382004954993</v>
      </c>
      <c r="E1696" s="39">
        <v>78.406079753400647</v>
      </c>
      <c r="F1696" s="39">
        <v>100.13881320382413</v>
      </c>
      <c r="G1696" s="39">
        <v>111.30237850355732</v>
      </c>
      <c r="H1696" s="39">
        <v>106.22428560581724</v>
      </c>
      <c r="I1696" s="39">
        <v>113.07466724475979</v>
      </c>
      <c r="J1696" s="39">
        <v>72.837873517877171</v>
      </c>
      <c r="K1696" s="39">
        <v>83.357062222013781</v>
      </c>
      <c r="L1696" s="40">
        <v>111.69200285935422</v>
      </c>
      <c r="M1696" s="40">
        <v>1015.6755767134573</v>
      </c>
    </row>
    <row r="1697" spans="2:13" x14ac:dyDescent="0.35">
      <c r="B1697" s="37">
        <v>1694</v>
      </c>
      <c r="C1697" s="39">
        <v>95.103826959093439</v>
      </c>
      <c r="D1697" s="39">
        <v>104.98201488026695</v>
      </c>
      <c r="E1697" s="39">
        <v>109.72465180666148</v>
      </c>
      <c r="F1697" s="39">
        <v>58.292668767833796</v>
      </c>
      <c r="G1697" s="39">
        <v>95.691604078473105</v>
      </c>
      <c r="H1697" s="39">
        <v>105.86317105215991</v>
      </c>
      <c r="I1697" s="39">
        <v>65.252914625400251</v>
      </c>
      <c r="J1697" s="39">
        <v>112.64916179816585</v>
      </c>
      <c r="K1697" s="39">
        <v>150.13788161091631</v>
      </c>
      <c r="L1697" s="40">
        <v>110.10215314925237</v>
      </c>
      <c r="M1697" s="40">
        <v>1007.8000487282236</v>
      </c>
    </row>
    <row r="1698" spans="2:13" x14ac:dyDescent="0.35">
      <c r="B1698" s="37">
        <v>1695</v>
      </c>
      <c r="C1698" s="39">
        <v>72.629606529631943</v>
      </c>
      <c r="D1698" s="39">
        <v>97.898217952646462</v>
      </c>
      <c r="E1698" s="39">
        <v>93.287736754449668</v>
      </c>
      <c r="F1698" s="39">
        <v>132.65632289039601</v>
      </c>
      <c r="G1698" s="39">
        <v>107.56470604678167</v>
      </c>
      <c r="H1698" s="39">
        <v>74.465391140626153</v>
      </c>
      <c r="I1698" s="39">
        <v>106.31258225171949</v>
      </c>
      <c r="J1698" s="39">
        <v>118.94792189377851</v>
      </c>
      <c r="K1698" s="39">
        <v>134.66799247590163</v>
      </c>
      <c r="L1698" s="40">
        <v>77.517528822898342</v>
      </c>
      <c r="M1698" s="40">
        <v>1015.9480067588299</v>
      </c>
    </row>
    <row r="1699" spans="2:13" x14ac:dyDescent="0.35">
      <c r="B1699" s="37">
        <v>1696</v>
      </c>
      <c r="C1699" s="39">
        <v>94.456479120593414</v>
      </c>
      <c r="D1699" s="39">
        <v>125.52148593821484</v>
      </c>
      <c r="E1699" s="39">
        <v>108.78363088802982</v>
      </c>
      <c r="F1699" s="39">
        <v>93.272857582967831</v>
      </c>
      <c r="G1699" s="39">
        <v>115.31304567189146</v>
      </c>
      <c r="H1699" s="39">
        <v>95.776438599262988</v>
      </c>
      <c r="I1699" s="39">
        <v>101.652708351013</v>
      </c>
      <c r="J1699" s="39">
        <v>122.51442781687182</v>
      </c>
      <c r="K1699" s="39">
        <v>92.753476911750866</v>
      </c>
      <c r="L1699" s="40">
        <v>145.92908411696047</v>
      </c>
      <c r="M1699" s="40">
        <v>1095.9736349975565</v>
      </c>
    </row>
    <row r="1700" spans="2:13" x14ac:dyDescent="0.35">
      <c r="B1700" s="37">
        <v>1697</v>
      </c>
      <c r="C1700" s="39">
        <v>121.23674642635383</v>
      </c>
      <c r="D1700" s="39">
        <v>110.17385960450066</v>
      </c>
      <c r="E1700" s="39">
        <v>107.89088893275637</v>
      </c>
      <c r="F1700" s="39">
        <v>90.491888838073464</v>
      </c>
      <c r="G1700" s="39">
        <v>90.631770058626643</v>
      </c>
      <c r="H1700" s="39">
        <v>66.14600786941557</v>
      </c>
      <c r="I1700" s="39">
        <v>77.906193390859912</v>
      </c>
      <c r="J1700" s="39">
        <v>102.99131801965039</v>
      </c>
      <c r="K1700" s="39">
        <v>78.030135888889959</v>
      </c>
      <c r="L1700" s="40">
        <v>98.589601586969167</v>
      </c>
      <c r="M1700" s="40">
        <v>944.08841061609598</v>
      </c>
    </row>
    <row r="1701" spans="2:13" x14ac:dyDescent="0.35">
      <c r="B1701" s="37">
        <v>1698</v>
      </c>
      <c r="C1701" s="39">
        <v>89.301853236011084</v>
      </c>
      <c r="D1701" s="39">
        <v>115.45939211856113</v>
      </c>
      <c r="E1701" s="39">
        <v>145.47094032858629</v>
      </c>
      <c r="F1701" s="39">
        <v>119.84820795096914</v>
      </c>
      <c r="G1701" s="39">
        <v>99.51977753287656</v>
      </c>
      <c r="H1701" s="39">
        <v>108.08088814125628</v>
      </c>
      <c r="I1701" s="39">
        <v>110.65311848153353</v>
      </c>
      <c r="J1701" s="39">
        <v>102.31311476536727</v>
      </c>
      <c r="K1701" s="39">
        <v>79.779107142626302</v>
      </c>
      <c r="L1701" s="40">
        <v>115.51543669760601</v>
      </c>
      <c r="M1701" s="40">
        <v>1085.9418363953937</v>
      </c>
    </row>
    <row r="1702" spans="2:13" x14ac:dyDescent="0.35">
      <c r="B1702" s="37">
        <v>1699</v>
      </c>
      <c r="C1702" s="39">
        <v>102.22118423517404</v>
      </c>
      <c r="D1702" s="39">
        <v>92.526490011386684</v>
      </c>
      <c r="E1702" s="39">
        <v>93.544769956965723</v>
      </c>
      <c r="F1702" s="39">
        <v>76.719825369596535</v>
      </c>
      <c r="G1702" s="39">
        <v>27.120232788335993</v>
      </c>
      <c r="H1702" s="39">
        <v>136.14505953357184</v>
      </c>
      <c r="I1702" s="39">
        <v>121.57385904291199</v>
      </c>
      <c r="J1702" s="39">
        <v>106.02871958652116</v>
      </c>
      <c r="K1702" s="39">
        <v>116.31063670278161</v>
      </c>
      <c r="L1702" s="40">
        <v>135.37070615175153</v>
      </c>
      <c r="M1702" s="40">
        <v>1007.5614833789971</v>
      </c>
    </row>
    <row r="1703" spans="2:13" x14ac:dyDescent="0.35">
      <c r="B1703" s="37">
        <v>1700</v>
      </c>
      <c r="C1703" s="39">
        <v>155.97376631282782</v>
      </c>
      <c r="D1703" s="39">
        <v>61.692824345946512</v>
      </c>
      <c r="E1703" s="39">
        <v>106.26841091429938</v>
      </c>
      <c r="F1703" s="39">
        <v>77.926920748333558</v>
      </c>
      <c r="G1703" s="39">
        <v>89.290583962109906</v>
      </c>
      <c r="H1703" s="39">
        <v>75.056776516679335</v>
      </c>
      <c r="I1703" s="39">
        <v>128.30100633455584</v>
      </c>
      <c r="J1703" s="39">
        <v>103.20457862603594</v>
      </c>
      <c r="K1703" s="39">
        <v>87.111337247874843</v>
      </c>
      <c r="L1703" s="40">
        <v>74.764171681956086</v>
      </c>
      <c r="M1703" s="40">
        <v>959.59037669061922</v>
      </c>
    </row>
    <row r="1704" spans="2:13" x14ac:dyDescent="0.35">
      <c r="B1704" s="37">
        <v>1701</v>
      </c>
      <c r="C1704" s="39">
        <v>91.867575496654212</v>
      </c>
      <c r="D1704" s="39">
        <v>111.93949049467238</v>
      </c>
      <c r="E1704" s="39">
        <v>104.45477910486674</v>
      </c>
      <c r="F1704" s="39">
        <v>147.34576084036146</v>
      </c>
      <c r="G1704" s="39">
        <v>104.73915020959222</v>
      </c>
      <c r="H1704" s="39">
        <v>90.22095376271912</v>
      </c>
      <c r="I1704" s="39">
        <v>114.39742476554038</v>
      </c>
      <c r="J1704" s="39">
        <v>90.604922122119831</v>
      </c>
      <c r="K1704" s="39">
        <v>102.74624842466942</v>
      </c>
      <c r="L1704" s="40">
        <v>102.15687601525545</v>
      </c>
      <c r="M1704" s="40">
        <v>1060.4731812364512</v>
      </c>
    </row>
    <row r="1705" spans="2:13" x14ac:dyDescent="0.35">
      <c r="B1705" s="37">
        <v>1702</v>
      </c>
      <c r="C1705" s="39">
        <v>83.827891013098011</v>
      </c>
      <c r="D1705" s="39">
        <v>116.47234410656058</v>
      </c>
      <c r="E1705" s="39">
        <v>116.59084937117512</v>
      </c>
      <c r="F1705" s="39">
        <v>66.096648369838761</v>
      </c>
      <c r="G1705" s="39">
        <v>104.62523138941177</v>
      </c>
      <c r="H1705" s="39">
        <v>114.98944579000754</v>
      </c>
      <c r="I1705" s="39">
        <v>106.50453320739767</v>
      </c>
      <c r="J1705" s="39">
        <v>82.234735422719368</v>
      </c>
      <c r="K1705" s="39">
        <v>54.783086065041367</v>
      </c>
      <c r="L1705" s="40">
        <v>88.91589666702852</v>
      </c>
      <c r="M1705" s="40">
        <v>935.04066140227872</v>
      </c>
    </row>
    <row r="1706" spans="2:13" x14ac:dyDescent="0.35">
      <c r="B1706" s="37">
        <v>1703</v>
      </c>
      <c r="C1706" s="39">
        <v>116.39131312475081</v>
      </c>
      <c r="D1706" s="39">
        <v>143.19988149042763</v>
      </c>
      <c r="E1706" s="39">
        <v>114.56384257036538</v>
      </c>
      <c r="F1706" s="39">
        <v>100.94491590745825</v>
      </c>
      <c r="G1706" s="39">
        <v>69.914797261046388</v>
      </c>
      <c r="H1706" s="39">
        <v>106.6528021658046</v>
      </c>
      <c r="I1706" s="39">
        <v>110.87337544696021</v>
      </c>
      <c r="J1706" s="39">
        <v>104.0777277571662</v>
      </c>
      <c r="K1706" s="39">
        <v>99.159922889096251</v>
      </c>
      <c r="L1706" s="40">
        <v>97.064227881069868</v>
      </c>
      <c r="M1706" s="40">
        <v>1062.8428064941456</v>
      </c>
    </row>
    <row r="1707" spans="2:13" x14ac:dyDescent="0.35">
      <c r="B1707" s="37">
        <v>1704</v>
      </c>
      <c r="C1707" s="39">
        <v>108.01914932450656</v>
      </c>
      <c r="D1707" s="39">
        <v>75.194618351334938</v>
      </c>
      <c r="E1707" s="39">
        <v>99.856635425072881</v>
      </c>
      <c r="F1707" s="39">
        <v>82.155190175131239</v>
      </c>
      <c r="G1707" s="39">
        <v>90.035217592421446</v>
      </c>
      <c r="H1707" s="39">
        <v>83.755110589239493</v>
      </c>
      <c r="I1707" s="39">
        <v>88.772509706137413</v>
      </c>
      <c r="J1707" s="39">
        <v>91.321463607821343</v>
      </c>
      <c r="K1707" s="39">
        <v>109.29318666037042</v>
      </c>
      <c r="L1707" s="40">
        <v>103.84320336324409</v>
      </c>
      <c r="M1707" s="40">
        <v>932.24628479527985</v>
      </c>
    </row>
    <row r="1708" spans="2:13" x14ac:dyDescent="0.35">
      <c r="B1708" s="37">
        <v>1705</v>
      </c>
      <c r="C1708" s="39">
        <v>93.932237628576345</v>
      </c>
      <c r="D1708" s="39">
        <v>133.90335163016121</v>
      </c>
      <c r="E1708" s="39">
        <v>115.46638876456895</v>
      </c>
      <c r="F1708" s="39">
        <v>115.71998430843222</v>
      </c>
      <c r="G1708" s="39">
        <v>105.99458558687445</v>
      </c>
      <c r="H1708" s="39">
        <v>24.83358503037136</v>
      </c>
      <c r="I1708" s="39">
        <v>65.592098925582107</v>
      </c>
      <c r="J1708" s="39">
        <v>100.32543270730697</v>
      </c>
      <c r="K1708" s="39">
        <v>102.77395931075702</v>
      </c>
      <c r="L1708" s="40">
        <v>91.221632294884913</v>
      </c>
      <c r="M1708" s="40">
        <v>949.76325618751571</v>
      </c>
    </row>
    <row r="1709" spans="2:13" x14ac:dyDescent="0.35">
      <c r="B1709" s="37">
        <v>1706</v>
      </c>
      <c r="C1709" s="39">
        <v>108.65755994002616</v>
      </c>
      <c r="D1709" s="39">
        <v>100.51664951475087</v>
      </c>
      <c r="E1709" s="39">
        <v>74.517809610747221</v>
      </c>
      <c r="F1709" s="39">
        <v>107.50894744060304</v>
      </c>
      <c r="G1709" s="39">
        <v>78.224340640955162</v>
      </c>
      <c r="H1709" s="39">
        <v>101.57494815646956</v>
      </c>
      <c r="I1709" s="39">
        <v>105.82916331663399</v>
      </c>
      <c r="J1709" s="39">
        <v>93.716870440862792</v>
      </c>
      <c r="K1709" s="39">
        <v>107.55963346895881</v>
      </c>
      <c r="L1709" s="40">
        <v>91.132035809488769</v>
      </c>
      <c r="M1709" s="40">
        <v>969.23795833949646</v>
      </c>
    </row>
    <row r="1710" spans="2:13" x14ac:dyDescent="0.35">
      <c r="B1710" s="37">
        <v>1707</v>
      </c>
      <c r="C1710" s="39">
        <v>101.60696250994361</v>
      </c>
      <c r="D1710" s="39">
        <v>95.351054556098148</v>
      </c>
      <c r="E1710" s="39">
        <v>115.94110072263548</v>
      </c>
      <c r="F1710" s="39">
        <v>107.11601083211478</v>
      </c>
      <c r="G1710" s="39">
        <v>72.295759151349486</v>
      </c>
      <c r="H1710" s="39">
        <v>72.280387589463473</v>
      </c>
      <c r="I1710" s="39">
        <v>118.18294955892907</v>
      </c>
      <c r="J1710" s="39">
        <v>100.17067305516034</v>
      </c>
      <c r="K1710" s="39">
        <v>118.101836424148</v>
      </c>
      <c r="L1710" s="40">
        <v>101.35101475116961</v>
      </c>
      <c r="M1710" s="40">
        <v>1002.397749151012</v>
      </c>
    </row>
    <row r="1711" spans="2:13" x14ac:dyDescent="0.35">
      <c r="B1711" s="37">
        <v>1708</v>
      </c>
      <c r="C1711" s="39">
        <v>93.702146666728183</v>
      </c>
      <c r="D1711" s="39">
        <v>99.141692740162114</v>
      </c>
      <c r="E1711" s="39">
        <v>91.639853364470213</v>
      </c>
      <c r="F1711" s="39">
        <v>141.2936248343961</v>
      </c>
      <c r="G1711" s="39">
        <v>74.686836260516827</v>
      </c>
      <c r="H1711" s="39">
        <v>115.60685975814158</v>
      </c>
      <c r="I1711" s="39">
        <v>115.83378604468552</v>
      </c>
      <c r="J1711" s="39">
        <v>101.78086886696715</v>
      </c>
      <c r="K1711" s="39">
        <v>91.147865922726439</v>
      </c>
      <c r="L1711" s="40">
        <v>83.229938266389837</v>
      </c>
      <c r="M1711" s="40">
        <v>1008.0634727251839</v>
      </c>
    </row>
    <row r="1712" spans="2:13" x14ac:dyDescent="0.35">
      <c r="B1712" s="37">
        <v>1709</v>
      </c>
      <c r="C1712" s="39">
        <v>84.35786086010576</v>
      </c>
      <c r="D1712" s="39">
        <v>124.9558209272269</v>
      </c>
      <c r="E1712" s="39">
        <v>105.58698077900779</v>
      </c>
      <c r="F1712" s="39">
        <v>107.07093935044826</v>
      </c>
      <c r="G1712" s="39">
        <v>117.64662324168731</v>
      </c>
      <c r="H1712" s="39">
        <v>106.16552276514984</v>
      </c>
      <c r="I1712" s="39">
        <v>112.21355649676826</v>
      </c>
      <c r="J1712" s="39">
        <v>112.7900953063282</v>
      </c>
      <c r="K1712" s="39">
        <v>66.510172921903802</v>
      </c>
      <c r="L1712" s="40">
        <v>105.57248972049484</v>
      </c>
      <c r="M1712" s="40">
        <v>1042.8700623691209</v>
      </c>
    </row>
    <row r="1713" spans="2:13" x14ac:dyDescent="0.35">
      <c r="B1713" s="37">
        <v>1710</v>
      </c>
      <c r="C1713" s="39">
        <v>105.07277742610732</v>
      </c>
      <c r="D1713" s="39">
        <v>37.078781849883804</v>
      </c>
      <c r="E1713" s="39">
        <v>92.267487986770746</v>
      </c>
      <c r="F1713" s="39">
        <v>59.365694644815598</v>
      </c>
      <c r="G1713" s="39">
        <v>123.70152581795651</v>
      </c>
      <c r="H1713" s="39">
        <v>67.163122593084552</v>
      </c>
      <c r="I1713" s="39">
        <v>121.76550606285817</v>
      </c>
      <c r="J1713" s="39">
        <v>116.46496288698116</v>
      </c>
      <c r="K1713" s="39">
        <v>110.75454220812514</v>
      </c>
      <c r="L1713" s="40">
        <v>82.05925237886531</v>
      </c>
      <c r="M1713" s="40">
        <v>915.69365385544836</v>
      </c>
    </row>
    <row r="1714" spans="2:13" x14ac:dyDescent="0.35">
      <c r="B1714" s="37">
        <v>1711</v>
      </c>
      <c r="C1714" s="39">
        <v>150.13788161091631</v>
      </c>
      <c r="D1714" s="39">
        <v>95.682170752830231</v>
      </c>
      <c r="E1714" s="39">
        <v>80.966793191632888</v>
      </c>
      <c r="F1714" s="39">
        <v>97.90739787508403</v>
      </c>
      <c r="G1714" s="39">
        <v>88.755247836247889</v>
      </c>
      <c r="H1714" s="39">
        <v>117.31089635300809</v>
      </c>
      <c r="I1714" s="39">
        <v>77.129477448314148</v>
      </c>
      <c r="J1714" s="39">
        <v>90.529615683881772</v>
      </c>
      <c r="K1714" s="39">
        <v>100.60317470723685</v>
      </c>
      <c r="L1714" s="40">
        <v>112.7532445353764</v>
      </c>
      <c r="M1714" s="40">
        <v>1011.7758999945285</v>
      </c>
    </row>
    <row r="1715" spans="2:13" x14ac:dyDescent="0.35">
      <c r="B1715" s="37">
        <v>1712</v>
      </c>
      <c r="C1715" s="39">
        <v>108.98430295819244</v>
      </c>
      <c r="D1715" s="39">
        <v>99.742846472793914</v>
      </c>
      <c r="E1715" s="39">
        <v>123.77100931667705</v>
      </c>
      <c r="F1715" s="39">
        <v>84.201850452551511</v>
      </c>
      <c r="G1715" s="39">
        <v>109.81173349886959</v>
      </c>
      <c r="H1715" s="39">
        <v>96.809346334676817</v>
      </c>
      <c r="I1715" s="39">
        <v>102.03294904596747</v>
      </c>
      <c r="J1715" s="39">
        <v>106.23898895258682</v>
      </c>
      <c r="K1715" s="39">
        <v>110.2900955881522</v>
      </c>
      <c r="L1715" s="40">
        <v>96.399847774210997</v>
      </c>
      <c r="M1715" s="40">
        <v>1038.2829703946788</v>
      </c>
    </row>
    <row r="1716" spans="2:13" x14ac:dyDescent="0.35">
      <c r="B1716" s="37">
        <v>1713</v>
      </c>
      <c r="C1716" s="39">
        <v>107.99859493269081</v>
      </c>
      <c r="D1716" s="39">
        <v>99.460582247905975</v>
      </c>
      <c r="E1716" s="39">
        <v>80.472099586277096</v>
      </c>
      <c r="F1716" s="39">
        <v>113.47050995724572</v>
      </c>
      <c r="G1716" s="39">
        <v>75.380465950914854</v>
      </c>
      <c r="H1716" s="39">
        <v>107.11100022413549</v>
      </c>
      <c r="I1716" s="39">
        <v>106.4601576969699</v>
      </c>
      <c r="J1716" s="39">
        <v>89.941880364934377</v>
      </c>
      <c r="K1716" s="39">
        <v>76.112444287792442</v>
      </c>
      <c r="L1716" s="40">
        <v>92.420071864955787</v>
      </c>
      <c r="M1716" s="40">
        <v>948.82780711382247</v>
      </c>
    </row>
    <row r="1717" spans="2:13" x14ac:dyDescent="0.35">
      <c r="B1717" s="37">
        <v>1714</v>
      </c>
      <c r="C1717" s="39">
        <v>103.14889298042431</v>
      </c>
      <c r="D1717" s="39">
        <v>95.875265889982984</v>
      </c>
      <c r="E1717" s="39">
        <v>95.45058730330139</v>
      </c>
      <c r="F1717" s="39">
        <v>78.987219142416208</v>
      </c>
      <c r="G1717" s="39">
        <v>136.87658158667236</v>
      </c>
      <c r="H1717" s="39">
        <v>101.57952125152413</v>
      </c>
      <c r="I1717" s="39">
        <v>110.71505251131576</v>
      </c>
      <c r="J1717" s="39">
        <v>73.144450281750323</v>
      </c>
      <c r="K1717" s="39">
        <v>96.980895774405766</v>
      </c>
      <c r="L1717" s="40">
        <v>85.728146873063878</v>
      </c>
      <c r="M1717" s="40">
        <v>978.4866135948572</v>
      </c>
    </row>
    <row r="1718" spans="2:13" x14ac:dyDescent="0.35">
      <c r="B1718" s="37">
        <v>1715</v>
      </c>
      <c r="C1718" s="39">
        <v>129.84857525617278</v>
      </c>
      <c r="D1718" s="39">
        <v>119.55435365361669</v>
      </c>
      <c r="E1718" s="39">
        <v>94.078470209988396</v>
      </c>
      <c r="F1718" s="39">
        <v>111.65685543215899</v>
      </c>
      <c r="G1718" s="39">
        <v>107.4178931208116</v>
      </c>
      <c r="H1718" s="39">
        <v>133.51378074954121</v>
      </c>
      <c r="I1718" s="39">
        <v>91.478447166598613</v>
      </c>
      <c r="J1718" s="39">
        <v>88.870102054289774</v>
      </c>
      <c r="K1718" s="39">
        <v>120.63074393501233</v>
      </c>
      <c r="L1718" s="40">
        <v>98.4936332384232</v>
      </c>
      <c r="M1718" s="40">
        <v>1095.5428548166135</v>
      </c>
    </row>
    <row r="1719" spans="2:13" x14ac:dyDescent="0.35">
      <c r="B1719" s="37">
        <v>1716</v>
      </c>
      <c r="C1719" s="39">
        <v>97.078108896469757</v>
      </c>
      <c r="D1719" s="39">
        <v>82.455552563569526</v>
      </c>
      <c r="E1719" s="39">
        <v>101.39212451104312</v>
      </c>
      <c r="F1719" s="39">
        <v>92.338776401634576</v>
      </c>
      <c r="G1719" s="39">
        <v>127.85874679543635</v>
      </c>
      <c r="H1719" s="39">
        <v>103.55816976290794</v>
      </c>
      <c r="I1719" s="39">
        <v>62.075009035398395</v>
      </c>
      <c r="J1719" s="39">
        <v>91.541023454907929</v>
      </c>
      <c r="K1719" s="39">
        <v>105.48081532137388</v>
      </c>
      <c r="L1719" s="40">
        <v>104.27539078010962</v>
      </c>
      <c r="M1719" s="40">
        <v>968.05371752285112</v>
      </c>
    </row>
    <row r="1720" spans="2:13" x14ac:dyDescent="0.35">
      <c r="B1720" s="37">
        <v>1717</v>
      </c>
      <c r="C1720" s="39">
        <v>76.798201081899876</v>
      </c>
      <c r="D1720" s="39">
        <v>94.740418530293226</v>
      </c>
      <c r="E1720" s="39">
        <v>110.73196929058933</v>
      </c>
      <c r="F1720" s="39">
        <v>102.65393684606364</v>
      </c>
      <c r="G1720" s="39">
        <v>90.378410138089492</v>
      </c>
      <c r="H1720" s="39">
        <v>75.503038273664288</v>
      </c>
      <c r="I1720" s="39">
        <v>104.15765926403732</v>
      </c>
      <c r="J1720" s="39">
        <v>112.02850825398397</v>
      </c>
      <c r="K1720" s="39">
        <v>98.269492906247947</v>
      </c>
      <c r="L1720" s="40">
        <v>123.51783408762115</v>
      </c>
      <c r="M1720" s="40">
        <v>988.77946867249022</v>
      </c>
    </row>
    <row r="1721" spans="2:13" x14ac:dyDescent="0.35">
      <c r="B1721" s="37">
        <v>1718</v>
      </c>
      <c r="C1721" s="39">
        <v>104.60626728059231</v>
      </c>
      <c r="D1721" s="39">
        <v>103.27423941966359</v>
      </c>
      <c r="E1721" s="39">
        <v>89.798510496348342</v>
      </c>
      <c r="F1721" s="39">
        <v>156.79255481319046</v>
      </c>
      <c r="G1721" s="39">
        <v>120.49918717940777</v>
      </c>
      <c r="H1721" s="39">
        <v>103.43236522656314</v>
      </c>
      <c r="I1721" s="39">
        <v>100.61228359325867</v>
      </c>
      <c r="J1721" s="39">
        <v>96.493109557614446</v>
      </c>
      <c r="K1721" s="39">
        <v>104.22827136488098</v>
      </c>
      <c r="L1721" s="40">
        <v>93.133713505267608</v>
      </c>
      <c r="M1721" s="40">
        <v>1072.8705024367873</v>
      </c>
    </row>
    <row r="1722" spans="2:13" x14ac:dyDescent="0.35">
      <c r="B1722" s="37">
        <v>1719</v>
      </c>
      <c r="C1722" s="39">
        <v>126.85554971824966</v>
      </c>
      <c r="D1722" s="39">
        <v>107.44821894275648</v>
      </c>
      <c r="E1722" s="39">
        <v>104.49734520597282</v>
      </c>
      <c r="F1722" s="39">
        <v>132.0865614804105</v>
      </c>
      <c r="G1722" s="39">
        <v>100.3982703217321</v>
      </c>
      <c r="H1722" s="39">
        <v>112.32168399772817</v>
      </c>
      <c r="I1722" s="39">
        <v>128.64251504266409</v>
      </c>
      <c r="J1722" s="39">
        <v>181.86107993072756</v>
      </c>
      <c r="K1722" s="39">
        <v>104.0777277571662</v>
      </c>
      <c r="L1722" s="40">
        <v>90.674675471887113</v>
      </c>
      <c r="M1722" s="40">
        <v>1188.8636278692948</v>
      </c>
    </row>
    <row r="1723" spans="2:13" x14ac:dyDescent="0.35">
      <c r="B1723" s="37">
        <v>1720</v>
      </c>
      <c r="C1723" s="39">
        <v>110.68688238009298</v>
      </c>
      <c r="D1723" s="39">
        <v>149.76171474010548</v>
      </c>
      <c r="E1723" s="39">
        <v>74.119819804711867</v>
      </c>
      <c r="F1723" s="39">
        <v>72.98471746137588</v>
      </c>
      <c r="G1723" s="39">
        <v>105.14454425535416</v>
      </c>
      <c r="H1723" s="39">
        <v>86.611767429073694</v>
      </c>
      <c r="I1723" s="39">
        <v>71.406808030933689</v>
      </c>
      <c r="J1723" s="39">
        <v>93.029027909978922</v>
      </c>
      <c r="K1723" s="39">
        <v>64.147405180100577</v>
      </c>
      <c r="L1723" s="40">
        <v>126.612281307914</v>
      </c>
      <c r="M1723" s="40">
        <v>954.50496849964122</v>
      </c>
    </row>
    <row r="1724" spans="2:13" x14ac:dyDescent="0.35">
      <c r="B1724" s="37">
        <v>1721</v>
      </c>
      <c r="C1724" s="39">
        <v>108.59471458010803</v>
      </c>
      <c r="D1724" s="39">
        <v>108.55811257818836</v>
      </c>
      <c r="E1724" s="39">
        <v>103.53951861636547</v>
      </c>
      <c r="F1724" s="39">
        <v>112.67972435243864</v>
      </c>
      <c r="G1724" s="39">
        <v>52.193640369898922</v>
      </c>
      <c r="H1724" s="39">
        <v>98.881782167310504</v>
      </c>
      <c r="I1724" s="39">
        <v>78.305379316244696</v>
      </c>
      <c r="J1724" s="39">
        <v>85.476222823483226</v>
      </c>
      <c r="K1724" s="39">
        <v>78.112207463393133</v>
      </c>
      <c r="L1724" s="40">
        <v>96.28777481099408</v>
      </c>
      <c r="M1724" s="40">
        <v>922.6290770784251</v>
      </c>
    </row>
    <row r="1725" spans="2:13" x14ac:dyDescent="0.35">
      <c r="B1725" s="37">
        <v>1722</v>
      </c>
      <c r="C1725" s="39">
        <v>90.089974714099128</v>
      </c>
      <c r="D1725" s="39">
        <v>86.781654423096057</v>
      </c>
      <c r="E1725" s="39">
        <v>119.08458831883497</v>
      </c>
      <c r="F1725" s="39">
        <v>126.58394160204044</v>
      </c>
      <c r="G1725" s="39">
        <v>123.03523636675412</v>
      </c>
      <c r="H1725" s="39">
        <v>120.31311915117783</v>
      </c>
      <c r="I1725" s="39">
        <v>103.79171803218625</v>
      </c>
      <c r="J1725" s="39">
        <v>87.840318602153474</v>
      </c>
      <c r="K1725" s="39">
        <v>104.84378176616549</v>
      </c>
      <c r="L1725" s="40">
        <v>78.285159761073587</v>
      </c>
      <c r="M1725" s="40">
        <v>1040.6494927375813</v>
      </c>
    </row>
    <row r="1726" spans="2:13" x14ac:dyDescent="0.35">
      <c r="B1726" s="37">
        <v>1723</v>
      </c>
      <c r="C1726" s="39">
        <v>85.721557063735787</v>
      </c>
      <c r="D1726" s="39">
        <v>90.4541125028652</v>
      </c>
      <c r="E1726" s="39">
        <v>97.17983763915619</v>
      </c>
      <c r="F1726" s="39">
        <v>88.60513924602553</v>
      </c>
      <c r="G1726" s="39">
        <v>94.393690894844809</v>
      </c>
      <c r="H1726" s="39">
        <v>112.92573855768168</v>
      </c>
      <c r="I1726" s="39">
        <v>108.20471025481184</v>
      </c>
      <c r="J1726" s="39">
        <v>117.16455745028684</v>
      </c>
      <c r="K1726" s="39">
        <v>111.12989794571025</v>
      </c>
      <c r="L1726" s="40">
        <v>105.28358065272853</v>
      </c>
      <c r="M1726" s="40">
        <v>1011.0628222078467</v>
      </c>
    </row>
    <row r="1727" spans="2:13" x14ac:dyDescent="0.35">
      <c r="B1727" s="37">
        <v>1724</v>
      </c>
      <c r="C1727" s="39">
        <v>116.04903097415117</v>
      </c>
      <c r="D1727" s="39">
        <v>75.864613532092022</v>
      </c>
      <c r="E1727" s="39">
        <v>75.294037446072196</v>
      </c>
      <c r="F1727" s="39">
        <v>106.4601576969699</v>
      </c>
      <c r="G1727" s="39">
        <v>129.84857525617278</v>
      </c>
      <c r="H1727" s="39">
        <v>71.842737003321218</v>
      </c>
      <c r="I1727" s="39">
        <v>103.15817130176552</v>
      </c>
      <c r="J1727" s="39">
        <v>63.494600865118343</v>
      </c>
      <c r="K1727" s="39">
        <v>96.911390898309335</v>
      </c>
      <c r="L1727" s="40">
        <v>120.95487953043741</v>
      </c>
      <c r="M1727" s="40">
        <v>959.87819450440986</v>
      </c>
    </row>
    <row r="1728" spans="2:13" x14ac:dyDescent="0.35">
      <c r="B1728" s="37">
        <v>1725</v>
      </c>
      <c r="C1728" s="39">
        <v>113.5403769776421</v>
      </c>
      <c r="D1728" s="39">
        <v>49.173121874789253</v>
      </c>
      <c r="E1728" s="39">
        <v>89.296219210855497</v>
      </c>
      <c r="F1728" s="39">
        <v>115.14713381750779</v>
      </c>
      <c r="G1728" s="39">
        <v>108.46939741155003</v>
      </c>
      <c r="H1728" s="39">
        <v>84.900992536281265</v>
      </c>
      <c r="I1728" s="39">
        <v>113.262262501303</v>
      </c>
      <c r="J1728" s="39">
        <v>114.3048234336886</v>
      </c>
      <c r="K1728" s="39">
        <v>131.41837680003908</v>
      </c>
      <c r="L1728" s="40">
        <v>91.603477634562992</v>
      </c>
      <c r="M1728" s="40">
        <v>1011.1161821982196</v>
      </c>
    </row>
    <row r="1729" spans="2:13" x14ac:dyDescent="0.35">
      <c r="B1729" s="37">
        <v>1726</v>
      </c>
      <c r="C1729" s="39">
        <v>109.64867516200081</v>
      </c>
      <c r="D1729" s="39">
        <v>79.054749909140455</v>
      </c>
      <c r="E1729" s="39">
        <v>84.783907972583847</v>
      </c>
      <c r="F1729" s="39">
        <v>98.003746643425785</v>
      </c>
      <c r="G1729" s="39">
        <v>74.306953475496059</v>
      </c>
      <c r="H1729" s="39">
        <v>91.90365932524503</v>
      </c>
      <c r="I1729" s="39">
        <v>137.99359509357049</v>
      </c>
      <c r="J1729" s="39">
        <v>118.45338458289578</v>
      </c>
      <c r="K1729" s="39">
        <v>68.823526966857187</v>
      </c>
      <c r="L1729" s="40">
        <v>114.83978576333946</v>
      </c>
      <c r="M1729" s="40">
        <v>977.81198489455494</v>
      </c>
    </row>
    <row r="1730" spans="2:13" x14ac:dyDescent="0.35">
      <c r="B1730" s="37">
        <v>1727</v>
      </c>
      <c r="C1730" s="39">
        <v>125.85329323419622</v>
      </c>
      <c r="D1730" s="39">
        <v>109.18631290291094</v>
      </c>
      <c r="E1730" s="39">
        <v>99.415042488005525</v>
      </c>
      <c r="F1730" s="39">
        <v>81.026538429588044</v>
      </c>
      <c r="G1730" s="39">
        <v>114.88049001313297</v>
      </c>
      <c r="H1730" s="39">
        <v>104.01667087052139</v>
      </c>
      <c r="I1730" s="39">
        <v>77.70785761452305</v>
      </c>
      <c r="J1730" s="39">
        <v>79.255615597307767</v>
      </c>
      <c r="K1730" s="39">
        <v>103.32536269166246</v>
      </c>
      <c r="L1730" s="40">
        <v>146.19910262711525</v>
      </c>
      <c r="M1730" s="40">
        <v>1040.8662864689636</v>
      </c>
    </row>
    <row r="1731" spans="2:13" x14ac:dyDescent="0.35">
      <c r="B1731" s="37">
        <v>1728</v>
      </c>
      <c r="C1731" s="39">
        <v>113.92557752833835</v>
      </c>
      <c r="D1731" s="39">
        <v>115.90526126388384</v>
      </c>
      <c r="E1731" s="39">
        <v>97.535033755293995</v>
      </c>
      <c r="F1731" s="39">
        <v>98.379315115915531</v>
      </c>
      <c r="G1731" s="39">
        <v>110.50171835412006</v>
      </c>
      <c r="H1731" s="39">
        <v>116.21574303320212</v>
      </c>
      <c r="I1731" s="39">
        <v>100.03868520439843</v>
      </c>
      <c r="J1731" s="39">
        <v>117.52878074000883</v>
      </c>
      <c r="K1731" s="39">
        <v>108.77310541725834</v>
      </c>
      <c r="L1731" s="40">
        <v>76.252188604447767</v>
      </c>
      <c r="M1731" s="40">
        <v>1055.0554090168673</v>
      </c>
    </row>
    <row r="1732" spans="2:13" x14ac:dyDescent="0.35">
      <c r="B1732" s="37">
        <v>1729</v>
      </c>
      <c r="C1732" s="39">
        <v>105.97509228581571</v>
      </c>
      <c r="D1732" s="39">
        <v>95.630261148801182</v>
      </c>
      <c r="E1732" s="39">
        <v>92.657810476741659</v>
      </c>
      <c r="F1732" s="39">
        <v>66.071895901821136</v>
      </c>
      <c r="G1732" s="39">
        <v>70.733679415339125</v>
      </c>
      <c r="H1732" s="39">
        <v>100.00682679440452</v>
      </c>
      <c r="I1732" s="39">
        <v>104.66317865528386</v>
      </c>
      <c r="J1732" s="39">
        <v>125.53460885937385</v>
      </c>
      <c r="K1732" s="39">
        <v>82.115280586579104</v>
      </c>
      <c r="L1732" s="40">
        <v>69.466396454080041</v>
      </c>
      <c r="M1732" s="40">
        <v>912.8550305782403</v>
      </c>
    </row>
    <row r="1733" spans="2:13" x14ac:dyDescent="0.35">
      <c r="B1733" s="37">
        <v>1730</v>
      </c>
      <c r="C1733" s="39">
        <v>136.35397806818474</v>
      </c>
      <c r="D1733" s="39">
        <v>110.73761067365696</v>
      </c>
      <c r="E1733" s="39">
        <v>85.328924638377771</v>
      </c>
      <c r="F1733" s="39">
        <v>96.198923874011442</v>
      </c>
      <c r="G1733" s="39">
        <v>108.72053159318496</v>
      </c>
      <c r="H1733" s="39">
        <v>86.837989043358917</v>
      </c>
      <c r="I1733" s="39">
        <v>65.514636877190981</v>
      </c>
      <c r="J1733" s="39">
        <v>100.38916520427368</v>
      </c>
      <c r="K1733" s="39">
        <v>98.306108998427732</v>
      </c>
      <c r="L1733" s="40">
        <v>130.25155763640257</v>
      </c>
      <c r="M1733" s="40">
        <v>1018.6394266070698</v>
      </c>
    </row>
    <row r="1734" spans="2:13" x14ac:dyDescent="0.35">
      <c r="B1734" s="37">
        <v>1731</v>
      </c>
      <c r="C1734" s="39">
        <v>98.498204346317834</v>
      </c>
      <c r="D1734" s="39">
        <v>109.65951650934672</v>
      </c>
      <c r="E1734" s="39">
        <v>111.80364361479221</v>
      </c>
      <c r="F1734" s="39">
        <v>105.71275757693506</v>
      </c>
      <c r="G1734" s="39">
        <v>118.8715364440656</v>
      </c>
      <c r="H1734" s="39">
        <v>87.941744151824494</v>
      </c>
      <c r="I1734" s="39">
        <v>85.509550000751915</v>
      </c>
      <c r="J1734" s="39">
        <v>128.23693074597782</v>
      </c>
      <c r="K1734" s="39">
        <v>57.815583247673963</v>
      </c>
      <c r="L1734" s="40">
        <v>88.691851489170404</v>
      </c>
      <c r="M1734" s="40">
        <v>992.74131812685607</v>
      </c>
    </row>
    <row r="1735" spans="2:13" x14ac:dyDescent="0.35">
      <c r="B1735" s="37">
        <v>1732</v>
      </c>
      <c r="C1735" s="39">
        <v>101.70762100003104</v>
      </c>
      <c r="D1735" s="39">
        <v>96.138065057472403</v>
      </c>
      <c r="E1735" s="39">
        <v>99.214606963382053</v>
      </c>
      <c r="F1735" s="39">
        <v>95.630261148801182</v>
      </c>
      <c r="G1735" s="39">
        <v>91.326709039123458</v>
      </c>
      <c r="H1735" s="39">
        <v>77.303188050052327</v>
      </c>
      <c r="I1735" s="39">
        <v>92.485987198966058</v>
      </c>
      <c r="J1735" s="39">
        <v>87.947696688462884</v>
      </c>
      <c r="K1735" s="39">
        <v>109.68121163379622</v>
      </c>
      <c r="L1735" s="40">
        <v>116.21574303320212</v>
      </c>
      <c r="M1735" s="40">
        <v>967.65108981328979</v>
      </c>
    </row>
    <row r="1736" spans="2:13" x14ac:dyDescent="0.35">
      <c r="B1736" s="37">
        <v>1733</v>
      </c>
      <c r="C1736" s="39">
        <v>94.605873356507288</v>
      </c>
      <c r="D1736" s="39">
        <v>82.781668136522413</v>
      </c>
      <c r="E1736" s="39">
        <v>102.73239602564534</v>
      </c>
      <c r="F1736" s="39">
        <v>92.093745397766725</v>
      </c>
      <c r="G1736" s="39">
        <v>92.196053080785362</v>
      </c>
      <c r="H1736" s="39">
        <v>86.2229161561105</v>
      </c>
      <c r="I1736" s="39">
        <v>67.343677109603959</v>
      </c>
      <c r="J1736" s="39">
        <v>93.2530099857713</v>
      </c>
      <c r="K1736" s="39">
        <v>93.672683670475806</v>
      </c>
      <c r="L1736" s="40">
        <v>148.78570603162294</v>
      </c>
      <c r="M1736" s="40">
        <v>953.68772895081167</v>
      </c>
    </row>
    <row r="1737" spans="2:13" x14ac:dyDescent="0.35">
      <c r="B1737" s="37">
        <v>1734</v>
      </c>
      <c r="C1737" s="39">
        <v>125.48219038925279</v>
      </c>
      <c r="D1737" s="39">
        <v>119.30040891663157</v>
      </c>
      <c r="E1737" s="39">
        <v>107.09096446438976</v>
      </c>
      <c r="F1737" s="39">
        <v>111.48769213630281</v>
      </c>
      <c r="G1737" s="39">
        <v>102.50641770075633</v>
      </c>
      <c r="H1737" s="39">
        <v>108.05000450773395</v>
      </c>
      <c r="I1737" s="39">
        <v>106.27331656024926</v>
      </c>
      <c r="J1737" s="39">
        <v>97.313764144599944</v>
      </c>
      <c r="K1737" s="39">
        <v>77.655228991795369</v>
      </c>
      <c r="L1737" s="40">
        <v>113.14326505246996</v>
      </c>
      <c r="M1737" s="40">
        <v>1068.3032528641818</v>
      </c>
    </row>
    <row r="1738" spans="2:13" x14ac:dyDescent="0.35">
      <c r="B1738" s="37">
        <v>1735</v>
      </c>
      <c r="C1738" s="39">
        <v>108.86268657856314</v>
      </c>
      <c r="D1738" s="39">
        <v>64.795008586973879</v>
      </c>
      <c r="E1738" s="39">
        <v>117.01940904607058</v>
      </c>
      <c r="F1738" s="39">
        <v>118.53619030824188</v>
      </c>
      <c r="G1738" s="39">
        <v>120.48983190322261</v>
      </c>
      <c r="H1738" s="39">
        <v>105.59664395254876</v>
      </c>
      <c r="I1738" s="39">
        <v>93.873607868640647</v>
      </c>
      <c r="J1738" s="39">
        <v>80.436819082012917</v>
      </c>
      <c r="K1738" s="39">
        <v>88.296269918946905</v>
      </c>
      <c r="L1738" s="40">
        <v>107.80905506716479</v>
      </c>
      <c r="M1738" s="40">
        <v>1005.715522312386</v>
      </c>
    </row>
    <row r="1739" spans="2:13" x14ac:dyDescent="0.35">
      <c r="B1739" s="37">
        <v>1736</v>
      </c>
      <c r="C1739" s="39">
        <v>109.2824818471326</v>
      </c>
      <c r="D1739" s="39">
        <v>92.813770185698715</v>
      </c>
      <c r="E1739" s="39">
        <v>97.576468923438057</v>
      </c>
      <c r="F1739" s="39">
        <v>115.59981169292291</v>
      </c>
      <c r="G1739" s="39">
        <v>76.333092414887759</v>
      </c>
      <c r="H1739" s="39">
        <v>120.44313798490229</v>
      </c>
      <c r="I1739" s="39">
        <v>96.189564506218062</v>
      </c>
      <c r="J1739" s="39">
        <v>36.176626051982197</v>
      </c>
      <c r="K1739" s="39">
        <v>144.0796367959905</v>
      </c>
      <c r="L1739" s="40">
        <v>88.955898730951034</v>
      </c>
      <c r="M1739" s="40">
        <v>977.45048913412415</v>
      </c>
    </row>
    <row r="1740" spans="2:13" x14ac:dyDescent="0.35">
      <c r="B1740" s="37">
        <v>1737</v>
      </c>
      <c r="C1740" s="39">
        <v>101.66185910780725</v>
      </c>
      <c r="D1740" s="39">
        <v>99.692775596223782</v>
      </c>
      <c r="E1740" s="39">
        <v>107.75800756666696</v>
      </c>
      <c r="F1740" s="39">
        <v>88.078272837104876</v>
      </c>
      <c r="G1740" s="39">
        <v>95.752885192210243</v>
      </c>
      <c r="H1740" s="39">
        <v>94.422680419559384</v>
      </c>
      <c r="I1740" s="39">
        <v>107.00593077639313</v>
      </c>
      <c r="J1740" s="39">
        <v>89.759781162139959</v>
      </c>
      <c r="K1740" s="39">
        <v>84.044544364160515</v>
      </c>
      <c r="L1740" s="40">
        <v>99.128019407057138</v>
      </c>
      <c r="M1740" s="40">
        <v>967.30475642932311</v>
      </c>
    </row>
    <row r="1741" spans="2:13" x14ac:dyDescent="0.35">
      <c r="B1741" s="37">
        <v>1738</v>
      </c>
      <c r="C1741" s="39">
        <v>133.32340957996956</v>
      </c>
      <c r="D1741" s="39">
        <v>108.31862438419083</v>
      </c>
      <c r="E1741" s="39">
        <v>180.43583619016752</v>
      </c>
      <c r="F1741" s="39">
        <v>103.31141669657192</v>
      </c>
      <c r="G1741" s="39">
        <v>114.9144742134399</v>
      </c>
      <c r="H1741" s="39">
        <v>127.67354988613938</v>
      </c>
      <c r="I1741" s="39">
        <v>87.690355204246018</v>
      </c>
      <c r="J1741" s="39">
        <v>142.23318913415824</v>
      </c>
      <c r="K1741" s="39">
        <v>81.086070318329689</v>
      </c>
      <c r="L1741" s="40">
        <v>121.4639868030447</v>
      </c>
      <c r="M1741" s="40">
        <v>1200.4509124102576</v>
      </c>
    </row>
    <row r="1742" spans="2:13" x14ac:dyDescent="0.35">
      <c r="B1742" s="37">
        <v>1739</v>
      </c>
      <c r="C1742" s="39">
        <v>99.729191046510465</v>
      </c>
      <c r="D1742" s="39">
        <v>140.46442463740942</v>
      </c>
      <c r="E1742" s="39">
        <v>117.96481533053216</v>
      </c>
      <c r="F1742" s="39">
        <v>102.00542630074034</v>
      </c>
      <c r="G1742" s="39">
        <v>121.4639868030447</v>
      </c>
      <c r="H1742" s="39">
        <v>80.348283021968371</v>
      </c>
      <c r="I1742" s="39">
        <v>71.984962563983188</v>
      </c>
      <c r="J1742" s="39">
        <v>69.19753658660963</v>
      </c>
      <c r="K1742" s="39">
        <v>87.900033990354402</v>
      </c>
      <c r="L1742" s="40">
        <v>104.79619720781085</v>
      </c>
      <c r="M1742" s="40">
        <v>995.85485748896372</v>
      </c>
    </row>
    <row r="1743" spans="2:13" x14ac:dyDescent="0.35">
      <c r="B1743" s="37">
        <v>1740</v>
      </c>
      <c r="C1743" s="39">
        <v>74.186940598616715</v>
      </c>
      <c r="D1743" s="39">
        <v>97.212182180735326</v>
      </c>
      <c r="E1743" s="39">
        <v>98.799647752624267</v>
      </c>
      <c r="F1743" s="39">
        <v>77.686828167580089</v>
      </c>
      <c r="G1743" s="39">
        <v>78.958187916963496</v>
      </c>
      <c r="H1743" s="39">
        <v>92.369284193130994</v>
      </c>
      <c r="I1743" s="39">
        <v>105.66918112014719</v>
      </c>
      <c r="J1743" s="39">
        <v>92.979077117784939</v>
      </c>
      <c r="K1743" s="39">
        <v>82.155190175131239</v>
      </c>
      <c r="L1743" s="40">
        <v>84.645254010509106</v>
      </c>
      <c r="M1743" s="40">
        <v>884.66177323322336</v>
      </c>
    </row>
    <row r="1744" spans="2:13" x14ac:dyDescent="0.35">
      <c r="B1744" s="37">
        <v>1741</v>
      </c>
      <c r="C1744" s="39">
        <v>112.53947795361775</v>
      </c>
      <c r="D1744" s="39">
        <v>104.56362106201573</v>
      </c>
      <c r="E1744" s="39">
        <v>99.852084042499953</v>
      </c>
      <c r="F1744" s="39">
        <v>165.5053415321679</v>
      </c>
      <c r="G1744" s="39">
        <v>58.615666237416228</v>
      </c>
      <c r="H1744" s="39">
        <v>101.82666739664764</v>
      </c>
      <c r="I1744" s="39">
        <v>81.338836295890204</v>
      </c>
      <c r="J1744" s="39">
        <v>96.753632140051764</v>
      </c>
      <c r="K1744" s="39">
        <v>120.25771956115395</v>
      </c>
      <c r="L1744" s="40">
        <v>135.56687184330443</v>
      </c>
      <c r="M1744" s="40">
        <v>1076.8199180647655</v>
      </c>
    </row>
    <row r="1745" spans="2:13" x14ac:dyDescent="0.35">
      <c r="B1745" s="37">
        <v>1742</v>
      </c>
      <c r="C1745" s="39">
        <v>103.09788071975541</v>
      </c>
      <c r="D1745" s="39">
        <v>107.98832243898046</v>
      </c>
      <c r="E1745" s="39">
        <v>82.673629205671133</v>
      </c>
      <c r="F1745" s="39">
        <v>102.32231190903462</v>
      </c>
      <c r="G1745" s="39">
        <v>93.756108802690648</v>
      </c>
      <c r="H1745" s="39">
        <v>124.11160027205267</v>
      </c>
      <c r="I1745" s="39">
        <v>175.16641496962887</v>
      </c>
      <c r="J1745" s="39">
        <v>122.72922917250342</v>
      </c>
      <c r="K1745" s="39">
        <v>97.202942032418832</v>
      </c>
      <c r="L1745" s="40">
        <v>77.216585392316006</v>
      </c>
      <c r="M1745" s="40">
        <v>1086.265024915052</v>
      </c>
    </row>
    <row r="1746" spans="2:13" x14ac:dyDescent="0.35">
      <c r="B1746" s="37">
        <v>1743</v>
      </c>
      <c r="C1746" s="39">
        <v>88.74949121687294</v>
      </c>
      <c r="D1746" s="39">
        <v>106.41582998883896</v>
      </c>
      <c r="E1746" s="39">
        <v>108.86796419051126</v>
      </c>
      <c r="F1746" s="39">
        <v>91.200574184959095</v>
      </c>
      <c r="G1746" s="39">
        <v>114.29822511604252</v>
      </c>
      <c r="H1746" s="39">
        <v>68.168092682975924</v>
      </c>
      <c r="I1746" s="39">
        <v>73.072074705119078</v>
      </c>
      <c r="J1746" s="39">
        <v>105.61114242488793</v>
      </c>
      <c r="K1746" s="39">
        <v>89.447911955612383</v>
      </c>
      <c r="L1746" s="40">
        <v>128.43008151582805</v>
      </c>
      <c r="M1746" s="40">
        <v>974.26138798164834</v>
      </c>
    </row>
    <row r="1747" spans="2:13" x14ac:dyDescent="0.35">
      <c r="B1747" s="37">
        <v>1744</v>
      </c>
      <c r="C1747" s="39">
        <v>142.58028932393407</v>
      </c>
      <c r="D1747" s="39">
        <v>118.76181376290064</v>
      </c>
      <c r="E1747" s="39">
        <v>100.68060669334309</v>
      </c>
      <c r="F1747" s="39">
        <v>98.223710188153007</v>
      </c>
      <c r="G1747" s="39">
        <v>131.47956699674779</v>
      </c>
      <c r="H1747" s="39">
        <v>140.13168363589833</v>
      </c>
      <c r="I1747" s="39">
        <v>82.673629205671133</v>
      </c>
      <c r="J1747" s="39">
        <v>95.894072587969674</v>
      </c>
      <c r="K1747" s="39">
        <v>76.641031130916488</v>
      </c>
      <c r="L1747" s="40">
        <v>94.364683521647336</v>
      </c>
      <c r="M1747" s="40">
        <v>1081.4310870471816</v>
      </c>
    </row>
    <row r="1748" spans="2:13" x14ac:dyDescent="0.35">
      <c r="B1748" s="37">
        <v>1745</v>
      </c>
      <c r="C1748" s="39">
        <v>119.01611485525855</v>
      </c>
      <c r="D1748" s="39">
        <v>112.69808183478696</v>
      </c>
      <c r="E1748" s="39">
        <v>53.383892938859063</v>
      </c>
      <c r="F1748" s="39">
        <v>83.237440813326316</v>
      </c>
      <c r="G1748" s="39">
        <v>117.39617356790939</v>
      </c>
      <c r="H1748" s="39">
        <v>83.527655893439416</v>
      </c>
      <c r="I1748" s="39">
        <v>96.985527428123774</v>
      </c>
      <c r="J1748" s="39">
        <v>72.674503395607545</v>
      </c>
      <c r="K1748" s="39">
        <v>69.822638704369581</v>
      </c>
      <c r="L1748" s="40">
        <v>87.289671505173047</v>
      </c>
      <c r="M1748" s="40">
        <v>896.03170093685355</v>
      </c>
    </row>
    <row r="1749" spans="2:13" x14ac:dyDescent="0.35">
      <c r="B1749" s="37">
        <v>1746</v>
      </c>
      <c r="C1749" s="39">
        <v>64.031246869143388</v>
      </c>
      <c r="D1749" s="39">
        <v>131.09683299204337</v>
      </c>
      <c r="E1749" s="39">
        <v>103.21850597134313</v>
      </c>
      <c r="F1749" s="39">
        <v>95.460057601751345</v>
      </c>
      <c r="G1749" s="39">
        <v>115.58572335127825</v>
      </c>
      <c r="H1749" s="39">
        <v>104.09652614497547</v>
      </c>
      <c r="I1749" s="39">
        <v>92.743418476155682</v>
      </c>
      <c r="J1749" s="39">
        <v>78.694445474147756</v>
      </c>
      <c r="K1749" s="39">
        <v>88.518120149409853</v>
      </c>
      <c r="L1749" s="40">
        <v>124.65651097984887</v>
      </c>
      <c r="M1749" s="40">
        <v>998.10138801009703</v>
      </c>
    </row>
    <row r="1750" spans="2:13" x14ac:dyDescent="0.35">
      <c r="B1750" s="37">
        <v>1747</v>
      </c>
      <c r="C1750" s="39">
        <v>104.75815931802836</v>
      </c>
      <c r="D1750" s="39">
        <v>101.08628464909428</v>
      </c>
      <c r="E1750" s="39">
        <v>108.01914932450656</v>
      </c>
      <c r="F1750" s="39">
        <v>97.332222032295476</v>
      </c>
      <c r="G1750" s="39">
        <v>93.029027909978922</v>
      </c>
      <c r="H1750" s="39">
        <v>97.604083460399821</v>
      </c>
      <c r="I1750" s="39">
        <v>107.43810750112172</v>
      </c>
      <c r="J1750" s="39">
        <v>102.83865003914588</v>
      </c>
      <c r="K1750" s="39">
        <v>93.138691471640129</v>
      </c>
      <c r="L1750" s="40">
        <v>111.33124200641527</v>
      </c>
      <c r="M1750" s="40">
        <v>1016.5756177126266</v>
      </c>
    </row>
    <row r="1751" spans="2:13" x14ac:dyDescent="0.35">
      <c r="B1751" s="37">
        <v>1748</v>
      </c>
      <c r="C1751" s="39">
        <v>67.609803206983159</v>
      </c>
      <c r="D1751" s="39">
        <v>106.33222883792048</v>
      </c>
      <c r="E1751" s="39">
        <v>105.78547647589036</v>
      </c>
      <c r="F1751" s="39">
        <v>92.006541705428489</v>
      </c>
      <c r="G1751" s="39">
        <v>149.94828177307681</v>
      </c>
      <c r="H1751" s="39">
        <v>116.3033199136226</v>
      </c>
      <c r="I1751" s="39">
        <v>96.053708384575188</v>
      </c>
      <c r="J1751" s="39">
        <v>140.00923459980433</v>
      </c>
      <c r="K1751" s="39">
        <v>162.63561120680632</v>
      </c>
      <c r="L1751" s="40">
        <v>95.677453540230999</v>
      </c>
      <c r="M1751" s="40">
        <v>1132.3616596443387</v>
      </c>
    </row>
    <row r="1752" spans="2:13" x14ac:dyDescent="0.35">
      <c r="B1752" s="37">
        <v>1749</v>
      </c>
      <c r="C1752" s="39">
        <v>103.19993670805542</v>
      </c>
      <c r="D1752" s="39">
        <v>94.199965897210532</v>
      </c>
      <c r="E1752" s="39">
        <v>74.622065328577122</v>
      </c>
      <c r="F1752" s="39">
        <v>30.656012696922346</v>
      </c>
      <c r="G1752" s="39">
        <v>112.42427266333645</v>
      </c>
      <c r="H1752" s="39">
        <v>88.933048179915872</v>
      </c>
      <c r="I1752" s="39">
        <v>55.977299271612182</v>
      </c>
      <c r="J1752" s="39">
        <v>116.62804020327647</v>
      </c>
      <c r="K1752" s="39">
        <v>111.58087773873248</v>
      </c>
      <c r="L1752" s="40">
        <v>112.47270918459871</v>
      </c>
      <c r="M1752" s="40">
        <v>900.69422787223755</v>
      </c>
    </row>
    <row r="1753" spans="2:13" x14ac:dyDescent="0.35">
      <c r="B1753" s="37">
        <v>1750</v>
      </c>
      <c r="C1753" s="39">
        <v>86.197166602083044</v>
      </c>
      <c r="D1753" s="39">
        <v>102.98668784965444</v>
      </c>
      <c r="E1753" s="39">
        <v>106.87126509909424</v>
      </c>
      <c r="F1753" s="39">
        <v>127.76583194302688</v>
      </c>
      <c r="G1753" s="39">
        <v>105.58698077900779</v>
      </c>
      <c r="H1753" s="39">
        <v>72.494021582003697</v>
      </c>
      <c r="I1753" s="39">
        <v>68.355825735848114</v>
      </c>
      <c r="J1753" s="39">
        <v>104.27067721405164</v>
      </c>
      <c r="K1753" s="39">
        <v>91.211105033205968</v>
      </c>
      <c r="L1753" s="40">
        <v>101.7121979414754</v>
      </c>
      <c r="M1753" s="40">
        <v>967.45175977945132</v>
      </c>
    </row>
    <row r="1754" spans="2:13" x14ac:dyDescent="0.35">
      <c r="B1754" s="37">
        <v>1751</v>
      </c>
      <c r="C1754" s="39">
        <v>92.511306826362784</v>
      </c>
      <c r="D1754" s="39">
        <v>77.843841002909372</v>
      </c>
      <c r="E1754" s="39">
        <v>90.973281319804968</v>
      </c>
      <c r="F1754" s="39">
        <v>122.48247117710166</v>
      </c>
      <c r="G1754" s="39">
        <v>51.795484292514509</v>
      </c>
      <c r="H1754" s="39">
        <v>89.621004996622474</v>
      </c>
      <c r="I1754" s="39">
        <v>89.952877683556494</v>
      </c>
      <c r="J1754" s="39">
        <v>76.652313273330435</v>
      </c>
      <c r="K1754" s="39">
        <v>93.480664261329139</v>
      </c>
      <c r="L1754" s="40">
        <v>109.91002528590089</v>
      </c>
      <c r="M1754" s="40">
        <v>895.22327011943275</v>
      </c>
    </row>
    <row r="1755" spans="2:13" x14ac:dyDescent="0.35">
      <c r="B1755" s="37">
        <v>1752</v>
      </c>
      <c r="C1755" s="39">
        <v>98.744874243883615</v>
      </c>
      <c r="D1755" s="39">
        <v>96.656038787389193</v>
      </c>
      <c r="E1755" s="39">
        <v>109.20765678163458</v>
      </c>
      <c r="F1755" s="39">
        <v>119.06744349356408</v>
      </c>
      <c r="G1755" s="39">
        <v>101.86331683736339</v>
      </c>
      <c r="H1755" s="39">
        <v>96.832549333407869</v>
      </c>
      <c r="I1755" s="39">
        <v>80.603728851049667</v>
      </c>
      <c r="J1755" s="39">
        <v>118.23995783525041</v>
      </c>
      <c r="K1755" s="39">
        <v>40.110864045917467</v>
      </c>
      <c r="L1755" s="40">
        <v>102.95428352165264</v>
      </c>
      <c r="M1755" s="40">
        <v>964.28071373111288</v>
      </c>
    </row>
    <row r="1756" spans="2:13" x14ac:dyDescent="0.35">
      <c r="B1756" s="37">
        <v>1753</v>
      </c>
      <c r="C1756" s="39">
        <v>121.07089734210265</v>
      </c>
      <c r="D1756" s="39">
        <v>115.08527877340227</v>
      </c>
      <c r="E1756" s="39">
        <v>113.88027219304983</v>
      </c>
      <c r="F1756" s="39">
        <v>97.281454358313084</v>
      </c>
      <c r="G1756" s="39">
        <v>93.653030181682098</v>
      </c>
      <c r="H1756" s="39">
        <v>106.68747701067768</v>
      </c>
      <c r="I1756" s="39">
        <v>94.649159980003276</v>
      </c>
      <c r="J1756" s="39">
        <v>72.911492277860461</v>
      </c>
      <c r="K1756" s="39">
        <v>49.957303637289442</v>
      </c>
      <c r="L1756" s="40">
        <v>94.58662256733966</v>
      </c>
      <c r="M1756" s="40">
        <v>959.7629883217204</v>
      </c>
    </row>
    <row r="1757" spans="2:13" x14ac:dyDescent="0.35">
      <c r="B1757" s="37">
        <v>1754</v>
      </c>
      <c r="C1757" s="39">
        <v>107.35227423088273</v>
      </c>
      <c r="D1757" s="39">
        <v>133.73143247958774</v>
      </c>
      <c r="E1757" s="39">
        <v>71.698993665444149</v>
      </c>
      <c r="F1757" s="39">
        <v>40.758504859023411</v>
      </c>
      <c r="G1757" s="39">
        <v>132.67875272950513</v>
      </c>
      <c r="H1757" s="39">
        <v>90.904228230915749</v>
      </c>
      <c r="I1757" s="39">
        <v>77.634126061989562</v>
      </c>
      <c r="J1757" s="39">
        <v>108.95782326735124</v>
      </c>
      <c r="K1757" s="39">
        <v>140.80661813049807</v>
      </c>
      <c r="L1757" s="40">
        <v>119.30040891663157</v>
      </c>
      <c r="M1757" s="40">
        <v>1023.8231625718292</v>
      </c>
    </row>
    <row r="1758" spans="2:13" x14ac:dyDescent="0.35">
      <c r="B1758" s="37">
        <v>1755</v>
      </c>
      <c r="C1758" s="39">
        <v>81.238186237099356</v>
      </c>
      <c r="D1758" s="39">
        <v>91.263705602476676</v>
      </c>
      <c r="E1758" s="39">
        <v>96.189564506218062</v>
      </c>
      <c r="F1758" s="39">
        <v>58.841165640536133</v>
      </c>
      <c r="G1758" s="39">
        <v>122.85960618759142</v>
      </c>
      <c r="H1758" s="39">
        <v>131.93740005638111</v>
      </c>
      <c r="I1758" s="39">
        <v>132.19417783277603</v>
      </c>
      <c r="J1758" s="39">
        <v>97.9899869835846</v>
      </c>
      <c r="K1758" s="39">
        <v>105.9507377059189</v>
      </c>
      <c r="L1758" s="40">
        <v>102.87563660743679</v>
      </c>
      <c r="M1758" s="40">
        <v>1021.3401673600191</v>
      </c>
    </row>
    <row r="1759" spans="2:13" x14ac:dyDescent="0.35">
      <c r="B1759" s="37">
        <v>1756</v>
      </c>
      <c r="C1759" s="39">
        <v>106.3420555817579</v>
      </c>
      <c r="D1759" s="39">
        <v>91.084496318253684</v>
      </c>
      <c r="E1759" s="39">
        <v>110.16833700279579</v>
      </c>
      <c r="F1759" s="39">
        <v>86.775386010602929</v>
      </c>
      <c r="G1759" s="39">
        <v>58.19876132295451</v>
      </c>
      <c r="H1759" s="39">
        <v>121.02245194413617</v>
      </c>
      <c r="I1759" s="39">
        <v>132.54476181188036</v>
      </c>
      <c r="J1759" s="39">
        <v>119.09316737260892</v>
      </c>
      <c r="K1759" s="39">
        <v>125.35199065040835</v>
      </c>
      <c r="L1759" s="40">
        <v>97.262986732438137</v>
      </c>
      <c r="M1759" s="40">
        <v>1047.8443947478368</v>
      </c>
    </row>
    <row r="1760" spans="2:13" x14ac:dyDescent="0.35">
      <c r="B1760" s="37">
        <v>1757</v>
      </c>
      <c r="C1760" s="39">
        <v>97.382963284960582</v>
      </c>
      <c r="D1760" s="39">
        <v>97.498188829774719</v>
      </c>
      <c r="E1760" s="39">
        <v>116.08514627682924</v>
      </c>
      <c r="F1760" s="39">
        <v>84.087576298061563</v>
      </c>
      <c r="G1760" s="39">
        <v>94.893743822828583</v>
      </c>
      <c r="H1760" s="39">
        <v>100.37095534021988</v>
      </c>
      <c r="I1760" s="39">
        <v>117.57582280380846</v>
      </c>
      <c r="J1760" s="39">
        <v>64.262485082514502</v>
      </c>
      <c r="K1760" s="39">
        <v>120.36871165569217</v>
      </c>
      <c r="L1760" s="40">
        <v>102.36370845741519</v>
      </c>
      <c r="M1760" s="40">
        <v>994.88930185210495</v>
      </c>
    </row>
    <row r="1761" spans="2:13" x14ac:dyDescent="0.35">
      <c r="B1761" s="37">
        <v>1758</v>
      </c>
      <c r="C1761" s="39">
        <v>132.39019679301683</v>
      </c>
      <c r="D1761" s="39">
        <v>107.66122359836545</v>
      </c>
      <c r="E1761" s="39">
        <v>112.91955494753493</v>
      </c>
      <c r="F1761" s="39">
        <v>93.31252298932236</v>
      </c>
      <c r="G1761" s="39">
        <v>110.06912136984353</v>
      </c>
      <c r="H1761" s="39">
        <v>104.28953365592585</v>
      </c>
      <c r="I1761" s="39">
        <v>95.118120536647865</v>
      </c>
      <c r="J1761" s="39">
        <v>117.57582280380846</v>
      </c>
      <c r="K1761" s="39">
        <v>111.86261205795083</v>
      </c>
      <c r="L1761" s="40">
        <v>85.681973531590188</v>
      </c>
      <c r="M1761" s="40">
        <v>1070.8806822840065</v>
      </c>
    </row>
    <row r="1762" spans="2:13" x14ac:dyDescent="0.35">
      <c r="B1762" s="37">
        <v>1759</v>
      </c>
      <c r="C1762" s="39">
        <v>102.75548448212074</v>
      </c>
      <c r="D1762" s="39">
        <v>101.88622762451328</v>
      </c>
      <c r="E1762" s="39">
        <v>60.585063767850563</v>
      </c>
      <c r="F1762" s="39">
        <v>122.77256178485645</v>
      </c>
      <c r="G1762" s="39">
        <v>149.30794231580037</v>
      </c>
      <c r="H1762" s="39">
        <v>86.548505151774691</v>
      </c>
      <c r="I1762" s="39">
        <v>83.571898827875785</v>
      </c>
      <c r="J1762" s="39">
        <v>104.22827136488098</v>
      </c>
      <c r="K1762" s="39">
        <v>120.43381563787435</v>
      </c>
      <c r="L1762" s="40">
        <v>76.595815919296072</v>
      </c>
      <c r="M1762" s="40">
        <v>1008.6855868768432</v>
      </c>
    </row>
    <row r="1763" spans="2:13" x14ac:dyDescent="0.35">
      <c r="B1763" s="37">
        <v>1760</v>
      </c>
      <c r="C1763" s="39">
        <v>107.06593473074176</v>
      </c>
      <c r="D1763" s="39">
        <v>75.01895068781333</v>
      </c>
      <c r="E1763" s="39">
        <v>95.01321205551875</v>
      </c>
      <c r="F1763" s="39">
        <v>107.10098101106585</v>
      </c>
      <c r="G1763" s="39">
        <v>59.193381869501877</v>
      </c>
      <c r="H1763" s="39">
        <v>109.46499878890857</v>
      </c>
      <c r="I1763" s="39">
        <v>74.306953475496059</v>
      </c>
      <c r="J1763" s="39">
        <v>111.73894612981624</v>
      </c>
      <c r="K1763" s="39">
        <v>111.04410126904899</v>
      </c>
      <c r="L1763" s="40">
        <v>117.63086506907077</v>
      </c>
      <c r="M1763" s="40">
        <v>967.57832508698209</v>
      </c>
    </row>
    <row r="1764" spans="2:13" x14ac:dyDescent="0.35">
      <c r="B1764" s="37">
        <v>1761</v>
      </c>
      <c r="C1764" s="39">
        <v>83.416579719118587</v>
      </c>
      <c r="D1764" s="39">
        <v>111.60423009070183</v>
      </c>
      <c r="E1764" s="39">
        <v>121.18778366485243</v>
      </c>
      <c r="F1764" s="39">
        <v>105.83887720628647</v>
      </c>
      <c r="G1764" s="39">
        <v>95.26560104795098</v>
      </c>
      <c r="H1764" s="39">
        <v>117.12624616084425</v>
      </c>
      <c r="I1764" s="39">
        <v>75.912146927970923</v>
      </c>
      <c r="J1764" s="39">
        <v>135.7949213788921</v>
      </c>
      <c r="K1764" s="39">
        <v>87.301918165213067</v>
      </c>
      <c r="L1764" s="40">
        <v>116.14307634178377</v>
      </c>
      <c r="M1764" s="40">
        <v>1049.5913807036147</v>
      </c>
    </row>
    <row r="1765" spans="2:13" x14ac:dyDescent="0.35">
      <c r="B1765" s="37">
        <v>1762</v>
      </c>
      <c r="C1765" s="39">
        <v>120.07442642608692</v>
      </c>
      <c r="D1765" s="39">
        <v>105.54352087940661</v>
      </c>
      <c r="E1765" s="39">
        <v>92.160280111793128</v>
      </c>
      <c r="F1765" s="39">
        <v>155.06220010068205</v>
      </c>
      <c r="G1765" s="39">
        <v>87.70840222481948</v>
      </c>
      <c r="H1765" s="39">
        <v>74.320225069807989</v>
      </c>
      <c r="I1765" s="39">
        <v>121.89802737390914</v>
      </c>
      <c r="J1765" s="39">
        <v>114.77213016619251</v>
      </c>
      <c r="K1765" s="39">
        <v>92.272584852565515</v>
      </c>
      <c r="L1765" s="40">
        <v>99.556202119933104</v>
      </c>
      <c r="M1765" s="40">
        <v>1063.3679993251963</v>
      </c>
    </row>
    <row r="1766" spans="2:13" x14ac:dyDescent="0.35">
      <c r="B1766" s="37">
        <v>1763</v>
      </c>
      <c r="C1766" s="39">
        <v>110.36786639248365</v>
      </c>
      <c r="D1766" s="39">
        <v>98.744874243883615</v>
      </c>
      <c r="E1766" s="39">
        <v>88.131483053473787</v>
      </c>
      <c r="F1766" s="39">
        <v>115.28529521983928</v>
      </c>
      <c r="G1766" s="39">
        <v>110.16281552481161</v>
      </c>
      <c r="H1766" s="39">
        <v>119.30040891663157</v>
      </c>
      <c r="I1766" s="39">
        <v>106.75691755280737</v>
      </c>
      <c r="J1766" s="39">
        <v>138.20175081296404</v>
      </c>
      <c r="K1766" s="39">
        <v>82.345492348791893</v>
      </c>
      <c r="L1766" s="40">
        <v>96.147431493551352</v>
      </c>
      <c r="M1766" s="40">
        <v>1065.4443355592382</v>
      </c>
    </row>
    <row r="1767" spans="2:13" x14ac:dyDescent="0.35">
      <c r="B1767" s="37">
        <v>1764</v>
      </c>
      <c r="C1767" s="39">
        <v>154.21729511759418</v>
      </c>
      <c r="D1767" s="39">
        <v>105.33161373698572</v>
      </c>
      <c r="E1767" s="39">
        <v>96.539696464052099</v>
      </c>
      <c r="F1767" s="39">
        <v>96.483788687655263</v>
      </c>
      <c r="G1767" s="39">
        <v>113.802833397917</v>
      </c>
      <c r="H1767" s="39">
        <v>100.91756297108961</v>
      </c>
      <c r="I1767" s="39">
        <v>87.356945739272447</v>
      </c>
      <c r="J1767" s="39">
        <v>67.521709559897204</v>
      </c>
      <c r="K1767" s="39">
        <v>83.608686875249191</v>
      </c>
      <c r="L1767" s="40">
        <v>136.44460761127493</v>
      </c>
      <c r="M1767" s="40">
        <v>1042.2247401609875</v>
      </c>
    </row>
    <row r="1768" spans="2:13" x14ac:dyDescent="0.35">
      <c r="B1768" s="37">
        <v>1765</v>
      </c>
      <c r="C1768" s="39">
        <v>86.267902196729892</v>
      </c>
      <c r="D1768" s="39">
        <v>137.52125734449771</v>
      </c>
      <c r="E1768" s="39">
        <v>105.46153776235157</v>
      </c>
      <c r="F1768" s="39">
        <v>72.569513119551218</v>
      </c>
      <c r="G1768" s="39">
        <v>83.252436607591306</v>
      </c>
      <c r="H1768" s="39">
        <v>85.085525786560098</v>
      </c>
      <c r="I1768" s="39">
        <v>117.41950251191255</v>
      </c>
      <c r="J1768" s="39">
        <v>95.502654794027208</v>
      </c>
      <c r="K1768" s="39">
        <v>89.49828164587997</v>
      </c>
      <c r="L1768" s="40">
        <v>113.97747585561068</v>
      </c>
      <c r="M1768" s="40">
        <v>986.55608762471218</v>
      </c>
    </row>
    <row r="1769" spans="2:13" x14ac:dyDescent="0.35">
      <c r="B1769" s="37">
        <v>1766</v>
      </c>
      <c r="C1769" s="39">
        <v>142.83454925706846</v>
      </c>
      <c r="D1769" s="39">
        <v>84.030178483789271</v>
      </c>
      <c r="E1769" s="39">
        <v>98.388463495472081</v>
      </c>
      <c r="F1769" s="39">
        <v>89.436705578124219</v>
      </c>
      <c r="G1769" s="39">
        <v>86.016027745514734</v>
      </c>
      <c r="H1769" s="39">
        <v>103.28817885390011</v>
      </c>
      <c r="I1769" s="39">
        <v>81.018016503622434</v>
      </c>
      <c r="J1769" s="39">
        <v>132.45621000433189</v>
      </c>
      <c r="K1769" s="39">
        <v>155.81675482810326</v>
      </c>
      <c r="L1769" s="40">
        <v>109.47038431611826</v>
      </c>
      <c r="M1769" s="40">
        <v>1082.7554690660447</v>
      </c>
    </row>
    <row r="1770" spans="2:13" x14ac:dyDescent="0.35">
      <c r="B1770" s="37">
        <v>1767</v>
      </c>
      <c r="C1770" s="39">
        <v>83.660067164674786</v>
      </c>
      <c r="D1770" s="39">
        <v>155.06220010068205</v>
      </c>
      <c r="E1770" s="39">
        <v>81.255003134788168</v>
      </c>
      <c r="F1770" s="39">
        <v>97.082735420574437</v>
      </c>
      <c r="G1770" s="39">
        <v>112.25554600676006</v>
      </c>
      <c r="H1770" s="39">
        <v>104.0730290214662</v>
      </c>
      <c r="I1770" s="39">
        <v>115.34778969683889</v>
      </c>
      <c r="J1770" s="39">
        <v>100.85830725983791</v>
      </c>
      <c r="K1770" s="39">
        <v>130.15887768328071</v>
      </c>
      <c r="L1770" s="40">
        <v>88.523931052730219</v>
      </c>
      <c r="M1770" s="40">
        <v>1068.2774865416334</v>
      </c>
    </row>
    <row r="1771" spans="2:13" x14ac:dyDescent="0.35">
      <c r="B1771" s="37">
        <v>1768</v>
      </c>
      <c r="C1771" s="39">
        <v>107.57485337916411</v>
      </c>
      <c r="D1771" s="39">
        <v>81.153848020627649</v>
      </c>
      <c r="E1771" s="39">
        <v>79.714604654180647</v>
      </c>
      <c r="F1771" s="39">
        <v>105.84373493192294</v>
      </c>
      <c r="G1771" s="39">
        <v>93.168545905614039</v>
      </c>
      <c r="H1771" s="39">
        <v>85.595944703871623</v>
      </c>
      <c r="I1771" s="39">
        <v>96.077151471170367</v>
      </c>
      <c r="J1771" s="39">
        <v>114.85334456748352</v>
      </c>
      <c r="K1771" s="39">
        <v>100.16157017768033</v>
      </c>
      <c r="L1771" s="40">
        <v>77.01987126591807</v>
      </c>
      <c r="M1771" s="40">
        <v>941.16346907763329</v>
      </c>
    </row>
    <row r="1772" spans="2:13" x14ac:dyDescent="0.35">
      <c r="B1772" s="37">
        <v>1769</v>
      </c>
      <c r="C1772" s="39">
        <v>108.85740987441775</v>
      </c>
      <c r="D1772" s="39">
        <v>88.296269918946905</v>
      </c>
      <c r="E1772" s="39">
        <v>113.43882747292912</v>
      </c>
      <c r="F1772" s="39">
        <v>75.660835240143726</v>
      </c>
      <c r="G1772" s="39">
        <v>104.04484380803505</v>
      </c>
      <c r="H1772" s="39">
        <v>174.35221617405955</v>
      </c>
      <c r="I1772" s="39">
        <v>80.949683661032182</v>
      </c>
      <c r="J1772" s="39">
        <v>110.83370329628247</v>
      </c>
      <c r="K1772" s="39">
        <v>131.93740005638111</v>
      </c>
      <c r="L1772" s="40">
        <v>92.445438384164746</v>
      </c>
      <c r="M1772" s="40">
        <v>1080.8166278863926</v>
      </c>
    </row>
    <row r="1773" spans="2:13" x14ac:dyDescent="0.35">
      <c r="B1773" s="37">
        <v>1770</v>
      </c>
      <c r="C1773" s="39">
        <v>93.292695238285816</v>
      </c>
      <c r="D1773" s="39">
        <v>116.46496288698116</v>
      </c>
      <c r="E1773" s="39">
        <v>87.738449269650232</v>
      </c>
      <c r="F1773" s="39">
        <v>114.74513217125343</v>
      </c>
      <c r="G1773" s="39">
        <v>91.368640897815425</v>
      </c>
      <c r="H1773" s="39">
        <v>67.998885830853879</v>
      </c>
      <c r="I1773" s="39">
        <v>81.413931218698281</v>
      </c>
      <c r="J1773" s="39">
        <v>109.10640943171613</v>
      </c>
      <c r="K1773" s="39">
        <v>90.470308440325482</v>
      </c>
      <c r="L1773" s="40">
        <v>101.32817981816385</v>
      </c>
      <c r="M1773" s="40">
        <v>953.92759520374352</v>
      </c>
    </row>
    <row r="1774" spans="2:13" x14ac:dyDescent="0.35">
      <c r="B1774" s="37">
        <v>1771</v>
      </c>
      <c r="C1774" s="39">
        <v>109.86629725365424</v>
      </c>
      <c r="D1774" s="39">
        <v>81.086070318329689</v>
      </c>
      <c r="E1774" s="39">
        <v>111.05552395803338</v>
      </c>
      <c r="F1774" s="39">
        <v>120.01076480411669</v>
      </c>
      <c r="G1774" s="39">
        <v>98.717482079841815</v>
      </c>
      <c r="H1774" s="39">
        <v>107.42294565463791</v>
      </c>
      <c r="I1774" s="39">
        <v>88.372395013880876</v>
      </c>
      <c r="J1774" s="39">
        <v>106.1557367775403</v>
      </c>
      <c r="K1774" s="39">
        <v>114.22578375151591</v>
      </c>
      <c r="L1774" s="40">
        <v>56.090358187551111</v>
      </c>
      <c r="M1774" s="40">
        <v>993.00335779910199</v>
      </c>
    </row>
    <row r="1775" spans="2:13" x14ac:dyDescent="0.35">
      <c r="B1775" s="37">
        <v>1772</v>
      </c>
      <c r="C1775" s="39">
        <v>71.357484957335899</v>
      </c>
      <c r="D1775" s="39">
        <v>142.78326164359027</v>
      </c>
      <c r="E1775" s="39">
        <v>59.408390056078744</v>
      </c>
      <c r="F1775" s="39">
        <v>86.862980007935832</v>
      </c>
      <c r="G1775" s="39">
        <v>105.5242181085592</v>
      </c>
      <c r="H1775" s="39">
        <v>99.041406605877384</v>
      </c>
      <c r="I1775" s="39">
        <v>111.79775478538534</v>
      </c>
      <c r="J1775" s="39">
        <v>86.152028756393094</v>
      </c>
      <c r="K1775" s="39">
        <v>147.96400239992337</v>
      </c>
      <c r="L1775" s="40">
        <v>105.19723721561273</v>
      </c>
      <c r="M1775" s="40">
        <v>1016.0887645366919</v>
      </c>
    </row>
    <row r="1776" spans="2:13" x14ac:dyDescent="0.35">
      <c r="B1776" s="37">
        <v>1773</v>
      </c>
      <c r="C1776" s="39">
        <v>90.690748804965494</v>
      </c>
      <c r="D1776" s="39">
        <v>104.43587073081912</v>
      </c>
      <c r="E1776" s="39">
        <v>105.01543541716916</v>
      </c>
      <c r="F1776" s="39">
        <v>114.6106864938686</v>
      </c>
      <c r="G1776" s="39">
        <v>90.139163923365658</v>
      </c>
      <c r="H1776" s="39">
        <v>98.434197652999174</v>
      </c>
      <c r="I1776" s="39">
        <v>84.442422254687841</v>
      </c>
      <c r="J1776" s="39">
        <v>92.763532608492739</v>
      </c>
      <c r="K1776" s="39">
        <v>107.02092288221509</v>
      </c>
      <c r="L1776" s="40">
        <v>98.333565312781388</v>
      </c>
      <c r="M1776" s="40">
        <v>985.88654608136426</v>
      </c>
    </row>
    <row r="1777" spans="2:13" x14ac:dyDescent="0.35">
      <c r="B1777" s="37">
        <v>1774</v>
      </c>
      <c r="C1777" s="39">
        <v>99.487904007154341</v>
      </c>
      <c r="D1777" s="39">
        <v>76.065563308167214</v>
      </c>
      <c r="E1777" s="39">
        <v>86.074422471661691</v>
      </c>
      <c r="F1777" s="39">
        <v>71.423208739968459</v>
      </c>
      <c r="G1777" s="39">
        <v>92.949075157161374</v>
      </c>
      <c r="H1777" s="39">
        <v>117.8927123599811</v>
      </c>
      <c r="I1777" s="39">
        <v>122.11456229065985</v>
      </c>
      <c r="J1777" s="39">
        <v>95.625539873229926</v>
      </c>
      <c r="K1777" s="39">
        <v>85.30875451323044</v>
      </c>
      <c r="L1777" s="40">
        <v>111.56337821972623</v>
      </c>
      <c r="M1777" s="40">
        <v>958.50512094094074</v>
      </c>
    </row>
    <row r="1778" spans="2:13" x14ac:dyDescent="0.35">
      <c r="B1778" s="37">
        <v>1775</v>
      </c>
      <c r="C1778" s="39">
        <v>111.20449306189946</v>
      </c>
      <c r="D1778" s="39">
        <v>106.06776237142368</v>
      </c>
      <c r="E1778" s="39">
        <v>92.783635805585675</v>
      </c>
      <c r="F1778" s="39">
        <v>131.17647303314277</v>
      </c>
      <c r="G1778" s="39">
        <v>87.105162250730743</v>
      </c>
      <c r="H1778" s="39">
        <v>111.19300239353652</v>
      </c>
      <c r="I1778" s="39">
        <v>85.369204072795441</v>
      </c>
      <c r="J1778" s="39">
        <v>103.69353410452834</v>
      </c>
      <c r="K1778" s="39">
        <v>126.62647300302599</v>
      </c>
      <c r="L1778" s="40">
        <v>124.80538164866506</v>
      </c>
      <c r="M1778" s="40">
        <v>1080.0251217453338</v>
      </c>
    </row>
    <row r="1779" spans="2:13" x14ac:dyDescent="0.35">
      <c r="B1779" s="37">
        <v>1776</v>
      </c>
      <c r="C1779" s="39">
        <v>104.05893487435645</v>
      </c>
      <c r="D1779" s="39">
        <v>86.64332892301826</v>
      </c>
      <c r="E1779" s="39">
        <v>88.384085284641003</v>
      </c>
      <c r="F1779" s="39">
        <v>120.35015928285542</v>
      </c>
      <c r="G1779" s="39">
        <v>120.45246580019214</v>
      </c>
      <c r="H1779" s="39">
        <v>108.27715511557798</v>
      </c>
      <c r="I1779" s="39">
        <v>108.54766263633375</v>
      </c>
      <c r="J1779" s="39">
        <v>103.39047698299917</v>
      </c>
      <c r="K1779" s="39">
        <v>87.049509710317153</v>
      </c>
      <c r="L1779" s="40">
        <v>93.267896617190601</v>
      </c>
      <c r="M1779" s="40">
        <v>1020.4216752274818</v>
      </c>
    </row>
    <row r="1780" spans="2:13" x14ac:dyDescent="0.35">
      <c r="B1780" s="37">
        <v>1777</v>
      </c>
      <c r="C1780" s="39">
        <v>128.56041061861686</v>
      </c>
      <c r="D1780" s="39">
        <v>108.67853639217869</v>
      </c>
      <c r="E1780" s="39">
        <v>118.67789697017876</v>
      </c>
      <c r="F1780" s="39">
        <v>101.27795230378429</v>
      </c>
      <c r="G1780" s="39">
        <v>107.11100022413549</v>
      </c>
      <c r="H1780" s="39">
        <v>123.91097731776038</v>
      </c>
      <c r="I1780" s="39">
        <v>90.797680627989578</v>
      </c>
      <c r="J1780" s="39">
        <v>92.088621967529107</v>
      </c>
      <c r="K1780" s="39">
        <v>111.92764679158537</v>
      </c>
      <c r="L1780" s="40">
        <v>106.10684008744974</v>
      </c>
      <c r="M1780" s="40">
        <v>1089.1375633012083</v>
      </c>
    </row>
    <row r="1781" spans="2:13" x14ac:dyDescent="0.35">
      <c r="B1781" s="37">
        <v>1778</v>
      </c>
      <c r="C1781" s="39">
        <v>84.414276648721753</v>
      </c>
      <c r="D1781" s="39">
        <v>84.914721226597734</v>
      </c>
      <c r="E1781" s="39">
        <v>106.6528021658046</v>
      </c>
      <c r="F1781" s="39">
        <v>109.67036199751097</v>
      </c>
      <c r="G1781" s="39">
        <v>92.226686097313689</v>
      </c>
      <c r="H1781" s="39">
        <v>94.697211686291837</v>
      </c>
      <c r="I1781" s="39">
        <v>76.379122982999192</v>
      </c>
      <c r="J1781" s="39">
        <v>94.199965897210532</v>
      </c>
      <c r="K1781" s="39">
        <v>99.870289505428858</v>
      </c>
      <c r="L1781" s="40">
        <v>99.346723949830547</v>
      </c>
      <c r="M1781" s="40">
        <v>942.37216215770968</v>
      </c>
    </row>
    <row r="1782" spans="2:13" x14ac:dyDescent="0.35">
      <c r="B1782" s="37">
        <v>1779</v>
      </c>
      <c r="C1782" s="39">
        <v>104.97724224750912</v>
      </c>
      <c r="D1782" s="39">
        <v>120.51791428847073</v>
      </c>
      <c r="E1782" s="39">
        <v>118.15045831492431</v>
      </c>
      <c r="F1782" s="39">
        <v>100.46656296866816</v>
      </c>
      <c r="G1782" s="39">
        <v>129.23184279615421</v>
      </c>
      <c r="H1782" s="39">
        <v>101.86331683736339</v>
      </c>
      <c r="I1782" s="39">
        <v>96.259728864043609</v>
      </c>
      <c r="J1782" s="39">
        <v>106.07752851481287</v>
      </c>
      <c r="K1782" s="39">
        <v>74.686836260516827</v>
      </c>
      <c r="L1782" s="40">
        <v>90.035217592421446</v>
      </c>
      <c r="M1782" s="40">
        <v>1042.2666486848848</v>
      </c>
    </row>
    <row r="1783" spans="2:13" x14ac:dyDescent="0.35">
      <c r="B1783" s="37">
        <v>1780</v>
      </c>
      <c r="C1783" s="39">
        <v>125.19731849420289</v>
      </c>
      <c r="D1783" s="39">
        <v>105.05365641483726</v>
      </c>
      <c r="E1783" s="39">
        <v>93.529985224142223</v>
      </c>
      <c r="F1783" s="39">
        <v>180.43583619016752</v>
      </c>
      <c r="G1783" s="39">
        <v>146.13101560309556</v>
      </c>
      <c r="H1783" s="39">
        <v>72.599592947795387</v>
      </c>
      <c r="I1783" s="39">
        <v>133.73143247958774</v>
      </c>
      <c r="J1783" s="39">
        <v>104.43587073081912</v>
      </c>
      <c r="K1783" s="39">
        <v>110.16833700279579</v>
      </c>
      <c r="L1783" s="40">
        <v>106.88122422418361</v>
      </c>
      <c r="M1783" s="40">
        <v>1178.1642693116271</v>
      </c>
    </row>
    <row r="1784" spans="2:13" x14ac:dyDescent="0.35">
      <c r="B1784" s="37">
        <v>1781</v>
      </c>
      <c r="C1784" s="39">
        <v>133.82938469879758</v>
      </c>
      <c r="D1784" s="39">
        <v>77.538795586462044</v>
      </c>
      <c r="E1784" s="39">
        <v>87.086626936746171</v>
      </c>
      <c r="F1784" s="39">
        <v>74.543945887807155</v>
      </c>
      <c r="G1784" s="39">
        <v>103.89004204244493</v>
      </c>
      <c r="H1784" s="39">
        <v>108.97370830830165</v>
      </c>
      <c r="I1784" s="39">
        <v>35.197346597171631</v>
      </c>
      <c r="J1784" s="39">
        <v>152.3408365169285</v>
      </c>
      <c r="K1784" s="39">
        <v>142.9377914549967</v>
      </c>
      <c r="L1784" s="40">
        <v>93.863828534984805</v>
      </c>
      <c r="M1784" s="40">
        <v>1010.2023065646412</v>
      </c>
    </row>
    <row r="1785" spans="2:13" x14ac:dyDescent="0.35">
      <c r="B1785" s="37">
        <v>1782</v>
      </c>
      <c r="C1785" s="39">
        <v>96.911390898309335</v>
      </c>
      <c r="D1785" s="39">
        <v>97.709874806051829</v>
      </c>
      <c r="E1785" s="39">
        <v>84.949000970087042</v>
      </c>
      <c r="F1785" s="39">
        <v>59.408390056078744</v>
      </c>
      <c r="G1785" s="39">
        <v>95.065692110611664</v>
      </c>
      <c r="H1785" s="39">
        <v>99.483350485249147</v>
      </c>
      <c r="I1785" s="39">
        <v>107.27670663180596</v>
      </c>
      <c r="J1785" s="39">
        <v>102.53866916522517</v>
      </c>
      <c r="K1785" s="39">
        <v>101.7121979414754</v>
      </c>
      <c r="L1785" s="40">
        <v>109.78993775933093</v>
      </c>
      <c r="M1785" s="40">
        <v>954.84521082422532</v>
      </c>
    </row>
    <row r="1786" spans="2:13" x14ac:dyDescent="0.35">
      <c r="B1786" s="37">
        <v>1783</v>
      </c>
      <c r="C1786" s="39">
        <v>69.447375051381485</v>
      </c>
      <c r="D1786" s="39">
        <v>93.058967114596726</v>
      </c>
      <c r="E1786" s="39">
        <v>108.95782326735124</v>
      </c>
      <c r="F1786" s="39">
        <v>94.984564582830885</v>
      </c>
      <c r="G1786" s="39">
        <v>95.964548530464157</v>
      </c>
      <c r="H1786" s="39">
        <v>121.12923094786363</v>
      </c>
      <c r="I1786" s="39">
        <v>116.51669384093854</v>
      </c>
      <c r="J1786" s="39">
        <v>77.096680273889987</v>
      </c>
      <c r="K1786" s="39">
        <v>118.80392985074377</v>
      </c>
      <c r="L1786" s="40">
        <v>125.36495670302746</v>
      </c>
      <c r="M1786" s="40">
        <v>1021.3247701630879</v>
      </c>
    </row>
    <row r="1787" spans="2:13" x14ac:dyDescent="0.35">
      <c r="B1787" s="37">
        <v>1784</v>
      </c>
      <c r="C1787" s="39">
        <v>106.34696981831793</v>
      </c>
      <c r="D1787" s="39">
        <v>124.54586510035368</v>
      </c>
      <c r="E1787" s="39">
        <v>89.748705422715034</v>
      </c>
      <c r="F1787" s="39">
        <v>155.66184958054617</v>
      </c>
      <c r="G1787" s="39">
        <v>51.299109525389859</v>
      </c>
      <c r="H1787" s="39">
        <v>92.374366252238957</v>
      </c>
      <c r="I1787" s="39">
        <v>87.587820442546615</v>
      </c>
      <c r="J1787" s="39">
        <v>124.54586510035368</v>
      </c>
      <c r="K1787" s="39">
        <v>91.509750655768727</v>
      </c>
      <c r="L1787" s="40">
        <v>96.203603079947385</v>
      </c>
      <c r="M1787" s="40">
        <v>1019.823904978178</v>
      </c>
    </row>
    <row r="1788" spans="2:13" x14ac:dyDescent="0.35">
      <c r="B1788" s="37">
        <v>1785</v>
      </c>
      <c r="C1788" s="39">
        <v>78.466185141276938</v>
      </c>
      <c r="D1788" s="39">
        <v>81.069082863331857</v>
      </c>
      <c r="E1788" s="39">
        <v>83.094358060246208</v>
      </c>
      <c r="F1788" s="39">
        <v>137.85676983778779</v>
      </c>
      <c r="G1788" s="39">
        <v>105.24039039936171</v>
      </c>
      <c r="H1788" s="39">
        <v>59.149915207047947</v>
      </c>
      <c r="I1788" s="39">
        <v>115.86948982782053</v>
      </c>
      <c r="J1788" s="39">
        <v>88.072353208414654</v>
      </c>
      <c r="K1788" s="39">
        <v>113.10582142069001</v>
      </c>
      <c r="L1788" s="40">
        <v>124.02865471334954</v>
      </c>
      <c r="M1788" s="40">
        <v>985.95302067932732</v>
      </c>
    </row>
    <row r="1789" spans="2:13" x14ac:dyDescent="0.35">
      <c r="B1789" s="37">
        <v>1786</v>
      </c>
      <c r="C1789" s="39">
        <v>92.683010063310945</v>
      </c>
      <c r="D1789" s="39">
        <v>115.10587541739436</v>
      </c>
      <c r="E1789" s="39">
        <v>121.6140076342695</v>
      </c>
      <c r="F1789" s="39">
        <v>122.81602049999897</v>
      </c>
      <c r="G1789" s="39">
        <v>86.504110268423958</v>
      </c>
      <c r="H1789" s="39">
        <v>64.291089002067991</v>
      </c>
      <c r="I1789" s="39">
        <v>97.133611444084181</v>
      </c>
      <c r="J1789" s="39">
        <v>90.658593317112803</v>
      </c>
      <c r="K1789" s="39">
        <v>118.6611637041098</v>
      </c>
      <c r="L1789" s="40">
        <v>96.52106517678024</v>
      </c>
      <c r="M1789" s="40">
        <v>1005.9885465275527</v>
      </c>
    </row>
    <row r="1790" spans="2:13" x14ac:dyDescent="0.35">
      <c r="B1790" s="37">
        <v>1787</v>
      </c>
      <c r="C1790" s="39">
        <v>116.26677927033198</v>
      </c>
      <c r="D1790" s="39">
        <v>105.61114242488793</v>
      </c>
      <c r="E1790" s="39">
        <v>90.877626981693311</v>
      </c>
      <c r="F1790" s="39">
        <v>136.59715186563596</v>
      </c>
      <c r="G1790" s="39">
        <v>92.348948610266433</v>
      </c>
      <c r="H1790" s="39">
        <v>93.188436177529013</v>
      </c>
      <c r="I1790" s="39">
        <v>108.46939741155003</v>
      </c>
      <c r="J1790" s="39">
        <v>126.85554971824966</v>
      </c>
      <c r="K1790" s="39">
        <v>118.45338458289578</v>
      </c>
      <c r="L1790" s="40">
        <v>109.47577084710495</v>
      </c>
      <c r="M1790" s="40">
        <v>1098.1441878901451</v>
      </c>
    </row>
    <row r="1791" spans="2:13" x14ac:dyDescent="0.35">
      <c r="B1791" s="37">
        <v>1788</v>
      </c>
      <c r="C1791" s="39">
        <v>64.060388705582369</v>
      </c>
      <c r="D1791" s="39">
        <v>112.42427266333645</v>
      </c>
      <c r="E1791" s="39">
        <v>71.553696466417463</v>
      </c>
      <c r="F1791" s="39">
        <v>116.32527896739784</v>
      </c>
      <c r="G1791" s="39">
        <v>108.98430295819244</v>
      </c>
      <c r="H1791" s="39">
        <v>103.00984116645391</v>
      </c>
      <c r="I1791" s="39">
        <v>107.75800756666696</v>
      </c>
      <c r="J1791" s="39">
        <v>85.469550782768806</v>
      </c>
      <c r="K1791" s="39">
        <v>78.396039337720964</v>
      </c>
      <c r="L1791" s="40">
        <v>97.866082831763975</v>
      </c>
      <c r="M1791" s="40">
        <v>945.84746144630117</v>
      </c>
    </row>
    <row r="1792" spans="2:13" x14ac:dyDescent="0.35">
      <c r="B1792" s="37">
        <v>1789</v>
      </c>
      <c r="C1792" s="39">
        <v>83.289872010826954</v>
      </c>
      <c r="D1792" s="39">
        <v>115.71998430843222</v>
      </c>
      <c r="E1792" s="39">
        <v>89.425494413899372</v>
      </c>
      <c r="F1792" s="39">
        <v>86.681141841131932</v>
      </c>
      <c r="G1792" s="39">
        <v>90.248164113397863</v>
      </c>
      <c r="H1792" s="39">
        <v>71.779040571045883</v>
      </c>
      <c r="I1792" s="39">
        <v>94.441996908116366</v>
      </c>
      <c r="J1792" s="39">
        <v>90.518841617246892</v>
      </c>
      <c r="K1792" s="39">
        <v>123.84082524487333</v>
      </c>
      <c r="L1792" s="40">
        <v>99.697327609731644</v>
      </c>
      <c r="M1792" s="40">
        <v>945.64268863870257</v>
      </c>
    </row>
    <row r="1793" spans="2:13" x14ac:dyDescent="0.35">
      <c r="B1793" s="37">
        <v>1790</v>
      </c>
      <c r="C1793" s="39">
        <v>51.214293968377056</v>
      </c>
      <c r="D1793" s="39">
        <v>92.919049420837013</v>
      </c>
      <c r="E1793" s="39">
        <v>89.436705578124219</v>
      </c>
      <c r="F1793" s="39">
        <v>104.36029741443333</v>
      </c>
      <c r="G1793" s="39">
        <v>82.564927721476138</v>
      </c>
      <c r="H1793" s="39">
        <v>79.870805188315927</v>
      </c>
      <c r="I1793" s="39">
        <v>67.366067545755016</v>
      </c>
      <c r="J1793" s="39">
        <v>102.32691076422378</v>
      </c>
      <c r="K1793" s="39">
        <v>133.44205543945625</v>
      </c>
      <c r="L1793" s="40">
        <v>101.60696250994361</v>
      </c>
      <c r="M1793" s="40">
        <v>905.10807555094232</v>
      </c>
    </row>
    <row r="1794" spans="2:13" x14ac:dyDescent="0.35">
      <c r="B1794" s="37">
        <v>1791</v>
      </c>
      <c r="C1794" s="39">
        <v>81.136929322784184</v>
      </c>
      <c r="D1794" s="39">
        <v>111.98692478281022</v>
      </c>
      <c r="E1794" s="39">
        <v>121.12923094786363</v>
      </c>
      <c r="F1794" s="39">
        <v>97.553451379524759</v>
      </c>
      <c r="G1794" s="39">
        <v>124.25490760224801</v>
      </c>
      <c r="H1794" s="39">
        <v>109.64325603885624</v>
      </c>
      <c r="I1794" s="39">
        <v>76.516353319189022</v>
      </c>
      <c r="J1794" s="39">
        <v>109.24504561495418</v>
      </c>
      <c r="K1794" s="39">
        <v>130.93900573640354</v>
      </c>
      <c r="L1794" s="40">
        <v>92.073247045871895</v>
      </c>
      <c r="M1794" s="40">
        <v>1054.4783517905057</v>
      </c>
    </row>
    <row r="1795" spans="2:13" x14ac:dyDescent="0.35">
      <c r="B1795" s="37">
        <v>1792</v>
      </c>
      <c r="C1795" s="39">
        <v>98.74943924917315</v>
      </c>
      <c r="D1795" s="39">
        <v>117.04986897917155</v>
      </c>
      <c r="E1795" s="39">
        <v>153.81690521496196</v>
      </c>
      <c r="F1795" s="39">
        <v>78.919395521550712</v>
      </c>
      <c r="G1795" s="39">
        <v>114.67107536162226</v>
      </c>
      <c r="H1795" s="39">
        <v>37.915116922860804</v>
      </c>
      <c r="I1795" s="39">
        <v>144.36849166746018</v>
      </c>
      <c r="J1795" s="39">
        <v>87.098985534247404</v>
      </c>
      <c r="K1795" s="39">
        <v>83.342152467633269</v>
      </c>
      <c r="L1795" s="40">
        <v>86.061460005791147</v>
      </c>
      <c r="M1795" s="40">
        <v>1001.9928909244722</v>
      </c>
    </row>
    <row r="1796" spans="2:13" x14ac:dyDescent="0.35">
      <c r="B1796" s="37">
        <v>1793</v>
      </c>
      <c r="C1796" s="39">
        <v>100.6487211282772</v>
      </c>
      <c r="D1796" s="39">
        <v>101.4195360438718</v>
      </c>
      <c r="E1796" s="39">
        <v>88.720688095398756</v>
      </c>
      <c r="F1796" s="39">
        <v>93.342246127352823</v>
      </c>
      <c r="G1796" s="39">
        <v>135.51050791495859</v>
      </c>
      <c r="H1796" s="39">
        <v>84.336661885597408</v>
      </c>
      <c r="I1796" s="39">
        <v>97.562658992934544</v>
      </c>
      <c r="J1796" s="39">
        <v>123.40418408070393</v>
      </c>
      <c r="K1796" s="39">
        <v>136.35397806818474</v>
      </c>
      <c r="L1796" s="40">
        <v>130.15887768328071</v>
      </c>
      <c r="M1796" s="40">
        <v>1091.4580600205604</v>
      </c>
    </row>
    <row r="1797" spans="2:13" x14ac:dyDescent="0.35">
      <c r="B1797" s="37">
        <v>1794</v>
      </c>
      <c r="C1797" s="39">
        <v>115.54352043665135</v>
      </c>
      <c r="D1797" s="39">
        <v>27.790859165362559</v>
      </c>
      <c r="E1797" s="39">
        <v>110.94152833376093</v>
      </c>
      <c r="F1797" s="39">
        <v>119.11033879180172</v>
      </c>
      <c r="G1797" s="39">
        <v>132.1725821233577</v>
      </c>
      <c r="H1797" s="39">
        <v>85.826740590318536</v>
      </c>
      <c r="I1797" s="39">
        <v>169.34398730307768</v>
      </c>
      <c r="J1797" s="39">
        <v>93.366998541522307</v>
      </c>
      <c r="K1797" s="39">
        <v>81.865764273830891</v>
      </c>
      <c r="L1797" s="40">
        <v>109.55128817422377</v>
      </c>
      <c r="M1797" s="40">
        <v>1045.5136077339075</v>
      </c>
    </row>
    <row r="1798" spans="2:13" x14ac:dyDescent="0.35">
      <c r="B1798" s="37">
        <v>1795</v>
      </c>
      <c r="C1798" s="39">
        <v>103.41839992719716</v>
      </c>
      <c r="D1798" s="39">
        <v>79.150720506002145</v>
      </c>
      <c r="E1798" s="39">
        <v>100.07964625755315</v>
      </c>
      <c r="F1798" s="39">
        <v>146.83028621233265</v>
      </c>
      <c r="G1798" s="39">
        <v>86.718888712052674</v>
      </c>
      <c r="H1798" s="39">
        <v>77.096680273889987</v>
      </c>
      <c r="I1798" s="39">
        <v>117.05749205364879</v>
      </c>
      <c r="J1798" s="39">
        <v>86.319197603057916</v>
      </c>
      <c r="K1798" s="39">
        <v>134.22899508520428</v>
      </c>
      <c r="L1798" s="40">
        <v>93.554623496660454</v>
      </c>
      <c r="M1798" s="40">
        <v>1024.4549301275993</v>
      </c>
    </row>
    <row r="1799" spans="2:13" x14ac:dyDescent="0.35">
      <c r="B1799" s="37">
        <v>1796</v>
      </c>
      <c r="C1799" s="39">
        <v>99.11434544458794</v>
      </c>
      <c r="D1799" s="39">
        <v>80.088769678300096</v>
      </c>
      <c r="E1799" s="39">
        <v>88.090107655562662</v>
      </c>
      <c r="F1799" s="39">
        <v>89.974859103487987</v>
      </c>
      <c r="G1799" s="39">
        <v>101.56580234700085</v>
      </c>
      <c r="H1799" s="39">
        <v>104.15765926403732</v>
      </c>
      <c r="I1799" s="39">
        <v>103.61881888600522</v>
      </c>
      <c r="J1799" s="39">
        <v>111.20449306189946</v>
      </c>
      <c r="K1799" s="39">
        <v>109.42195060132647</v>
      </c>
      <c r="L1799" s="40">
        <v>98.534768884193298</v>
      </c>
      <c r="M1799" s="40">
        <v>985.7715749264014</v>
      </c>
    </row>
    <row r="1800" spans="2:13" x14ac:dyDescent="0.35">
      <c r="B1800" s="37">
        <v>1797</v>
      </c>
      <c r="C1800" s="39">
        <v>91.934557241356188</v>
      </c>
      <c r="D1800" s="39">
        <v>105.78547647589036</v>
      </c>
      <c r="E1800" s="39">
        <v>120.92600894419799</v>
      </c>
      <c r="F1800" s="39">
        <v>88.795506938100573</v>
      </c>
      <c r="G1800" s="39">
        <v>129.74078220378379</v>
      </c>
      <c r="H1800" s="39">
        <v>96.180203861006333</v>
      </c>
      <c r="I1800" s="39">
        <v>94.845879256193882</v>
      </c>
      <c r="J1800" s="39">
        <v>107.96778682786821</v>
      </c>
      <c r="K1800" s="39">
        <v>139.29949988988389</v>
      </c>
      <c r="L1800" s="40">
        <v>83.922082364455605</v>
      </c>
      <c r="M1800" s="40">
        <v>1059.3977840027369</v>
      </c>
    </row>
    <row r="1801" spans="2:13" x14ac:dyDescent="0.35">
      <c r="B1801" s="37">
        <v>1798</v>
      </c>
      <c r="C1801" s="39">
        <v>96.614175853622427</v>
      </c>
      <c r="D1801" s="39">
        <v>57.960717502571235</v>
      </c>
      <c r="E1801" s="39">
        <v>79.46333647311765</v>
      </c>
      <c r="F1801" s="39">
        <v>105.66434181087715</v>
      </c>
      <c r="G1801" s="39">
        <v>71.091308613954368</v>
      </c>
      <c r="H1801" s="39">
        <v>104.47369355486583</v>
      </c>
      <c r="I1801" s="39">
        <v>106.37646737795495</v>
      </c>
      <c r="J1801" s="39">
        <v>72.141253204563654</v>
      </c>
      <c r="K1801" s="39">
        <v>97.90280799894731</v>
      </c>
      <c r="L1801" s="40">
        <v>95.879968086063826</v>
      </c>
      <c r="M1801" s="40">
        <v>887.56807047653854</v>
      </c>
    </row>
    <row r="1802" spans="2:13" x14ac:dyDescent="0.35">
      <c r="B1802" s="37">
        <v>1799</v>
      </c>
      <c r="C1802" s="39">
        <v>100.54852534683123</v>
      </c>
      <c r="D1802" s="39">
        <v>105.28838187361093</v>
      </c>
      <c r="E1802" s="39">
        <v>130.84132933973987</v>
      </c>
      <c r="F1802" s="39">
        <v>89.171959149139639</v>
      </c>
      <c r="G1802" s="39">
        <v>75.169655086580434</v>
      </c>
      <c r="H1802" s="39">
        <v>48.968539673589348</v>
      </c>
      <c r="I1802" s="39">
        <v>80.124812512419638</v>
      </c>
      <c r="J1802" s="39">
        <v>97.654691916944202</v>
      </c>
      <c r="K1802" s="39">
        <v>92.389608032358097</v>
      </c>
      <c r="L1802" s="40">
        <v>38.94311862961267</v>
      </c>
      <c r="M1802" s="40">
        <v>859.10062156082608</v>
      </c>
    </row>
    <row r="1803" spans="2:13" x14ac:dyDescent="0.35">
      <c r="B1803" s="37">
        <v>1800</v>
      </c>
      <c r="C1803" s="39">
        <v>123.25773909085858</v>
      </c>
      <c r="D1803" s="39">
        <v>105.82430715156583</v>
      </c>
      <c r="E1803" s="39">
        <v>85.774216248484123</v>
      </c>
      <c r="F1803" s="39">
        <v>145.0299158936929</v>
      </c>
      <c r="G1803" s="39">
        <v>142.9377914549967</v>
      </c>
      <c r="H1803" s="39">
        <v>97.456722656473289</v>
      </c>
      <c r="I1803" s="39">
        <v>72.125705198845324</v>
      </c>
      <c r="J1803" s="39">
        <v>121.76550606285817</v>
      </c>
      <c r="K1803" s="39">
        <v>93.92247148518716</v>
      </c>
      <c r="L1803" s="40">
        <v>72.584561334733664</v>
      </c>
      <c r="M1803" s="40">
        <v>1060.6789365776958</v>
      </c>
    </row>
    <row r="1804" spans="2:13" x14ac:dyDescent="0.35">
      <c r="B1804" s="37">
        <v>1801</v>
      </c>
      <c r="C1804" s="39">
        <v>124.66885786703287</v>
      </c>
      <c r="D1804" s="39">
        <v>70.716406846504825</v>
      </c>
      <c r="E1804" s="39">
        <v>124.07599404935549</v>
      </c>
      <c r="F1804" s="39">
        <v>91.504535543240976</v>
      </c>
      <c r="G1804" s="39">
        <v>111.33701875301202</v>
      </c>
      <c r="H1804" s="39">
        <v>102.95891197897407</v>
      </c>
      <c r="I1804" s="39">
        <v>59.279846738786439</v>
      </c>
      <c r="J1804" s="39">
        <v>109.91002528590089</v>
      </c>
      <c r="K1804" s="39">
        <v>105.36045597367776</v>
      </c>
      <c r="L1804" s="40">
        <v>85.754484914194123</v>
      </c>
      <c r="M1804" s="40">
        <v>985.56653795067939</v>
      </c>
    </row>
    <row r="1805" spans="2:13" x14ac:dyDescent="0.35">
      <c r="B1805" s="37">
        <v>1802</v>
      </c>
      <c r="C1805" s="39">
        <v>94.063868642905504</v>
      </c>
      <c r="D1805" s="39">
        <v>118.43687182539436</v>
      </c>
      <c r="E1805" s="39">
        <v>134.53727175183016</v>
      </c>
      <c r="F1805" s="39">
        <v>81.686465577567802</v>
      </c>
      <c r="G1805" s="39">
        <v>48.00059666701862</v>
      </c>
      <c r="H1805" s="39">
        <v>91.447112823550796</v>
      </c>
      <c r="I1805" s="39">
        <v>99.997724401925865</v>
      </c>
      <c r="J1805" s="39">
        <v>90.226397940075529</v>
      </c>
      <c r="K1805" s="39">
        <v>108.06544275864384</v>
      </c>
      <c r="L1805" s="40">
        <v>83.22243261484472</v>
      </c>
      <c r="M1805" s="40">
        <v>949.68418500375719</v>
      </c>
    </row>
    <row r="1806" spans="2:13" x14ac:dyDescent="0.35">
      <c r="B1806" s="37">
        <v>1803</v>
      </c>
      <c r="C1806" s="39">
        <v>80.889661208198277</v>
      </c>
      <c r="D1806" s="39">
        <v>109.40582398671049</v>
      </c>
      <c r="E1806" s="39">
        <v>79.04512046956259</v>
      </c>
      <c r="F1806" s="39">
        <v>93.039010241017706</v>
      </c>
      <c r="G1806" s="39">
        <v>91.494102757659491</v>
      </c>
      <c r="H1806" s="39">
        <v>93.362049281533217</v>
      </c>
      <c r="I1806" s="39">
        <v>68.147063309395719</v>
      </c>
      <c r="J1806" s="39">
        <v>97.082735420574437</v>
      </c>
      <c r="K1806" s="39">
        <v>81.455506818763084</v>
      </c>
      <c r="L1806" s="40">
        <v>94.422680419559384</v>
      </c>
      <c r="M1806" s="40">
        <v>888.34375391297431</v>
      </c>
    </row>
    <row r="1807" spans="2:13" x14ac:dyDescent="0.35">
      <c r="B1807" s="37">
        <v>1804</v>
      </c>
      <c r="C1807" s="39">
        <v>90.588801469475456</v>
      </c>
      <c r="D1807" s="39">
        <v>121.41430224099251</v>
      </c>
      <c r="E1807" s="39">
        <v>137.78892729861283</v>
      </c>
      <c r="F1807" s="39">
        <v>95.597204390776582</v>
      </c>
      <c r="G1807" s="39">
        <v>107.05092484283865</v>
      </c>
      <c r="H1807" s="39">
        <v>95.53103562884364</v>
      </c>
      <c r="I1807" s="39">
        <v>100.27991267875369</v>
      </c>
      <c r="J1807" s="39">
        <v>77.570639489621087</v>
      </c>
      <c r="K1807" s="39">
        <v>139.10951560627788</v>
      </c>
      <c r="L1807" s="40">
        <v>102.88951045752324</v>
      </c>
      <c r="M1807" s="40">
        <v>1067.8207741037156</v>
      </c>
    </row>
    <row r="1808" spans="2:13" x14ac:dyDescent="0.35">
      <c r="B1808" s="37">
        <v>1805</v>
      </c>
      <c r="C1808" s="39">
        <v>88.302134244601504</v>
      </c>
      <c r="D1808" s="39">
        <v>79.68688084882217</v>
      </c>
      <c r="E1808" s="39">
        <v>94.629926192546549</v>
      </c>
      <c r="F1808" s="39">
        <v>79.705368731585907</v>
      </c>
      <c r="G1808" s="39">
        <v>105.40856402333921</v>
      </c>
      <c r="H1808" s="39">
        <v>105.11582552314898</v>
      </c>
      <c r="I1808" s="39">
        <v>94.998890269350113</v>
      </c>
      <c r="J1808" s="39">
        <v>112.17762589311383</v>
      </c>
      <c r="K1808" s="39">
        <v>98.991249823438039</v>
      </c>
      <c r="L1808" s="40">
        <v>80.829420848508107</v>
      </c>
      <c r="M1808" s="40">
        <v>939.84588639845435</v>
      </c>
    </row>
    <row r="1809" spans="2:13" x14ac:dyDescent="0.35">
      <c r="B1809" s="37">
        <v>1806</v>
      </c>
      <c r="C1809" s="39">
        <v>99.665462986124837</v>
      </c>
      <c r="D1809" s="39">
        <v>100.31632850491275</v>
      </c>
      <c r="E1809" s="39">
        <v>108.15822270283651</v>
      </c>
      <c r="F1809" s="39">
        <v>103.1813716775047</v>
      </c>
      <c r="G1809" s="39">
        <v>80.751645485287398</v>
      </c>
      <c r="H1809" s="39">
        <v>96.865022552183959</v>
      </c>
      <c r="I1809" s="39">
        <v>117.39617356790939</v>
      </c>
      <c r="J1809" s="39">
        <v>120.38728564957385</v>
      </c>
      <c r="K1809" s="39">
        <v>84.265827748342147</v>
      </c>
      <c r="L1809" s="40">
        <v>116.32527896739784</v>
      </c>
      <c r="M1809" s="40">
        <v>1027.3126198420734</v>
      </c>
    </row>
    <row r="1810" spans="2:13" x14ac:dyDescent="0.35">
      <c r="B1810" s="37">
        <v>1807</v>
      </c>
      <c r="C1810" s="39">
        <v>93.173519422810159</v>
      </c>
      <c r="D1810" s="39">
        <v>94.359847216400965</v>
      </c>
      <c r="E1810" s="39">
        <v>77.560032337449158</v>
      </c>
      <c r="F1810" s="39">
        <v>100.92668031820685</v>
      </c>
      <c r="G1810" s="39">
        <v>113.13077671597216</v>
      </c>
      <c r="H1810" s="39">
        <v>115.34778969683889</v>
      </c>
      <c r="I1810" s="39">
        <v>104.53994239824868</v>
      </c>
      <c r="J1810" s="39">
        <v>102.08342288160338</v>
      </c>
      <c r="K1810" s="39">
        <v>113.82216629788866</v>
      </c>
      <c r="L1810" s="40">
        <v>92.808749485600387</v>
      </c>
      <c r="M1810" s="40">
        <v>1007.7529267710194</v>
      </c>
    </row>
    <row r="1811" spans="2:13" x14ac:dyDescent="0.35">
      <c r="B1811" s="37">
        <v>1808</v>
      </c>
      <c r="C1811" s="39">
        <v>92.144937427575201</v>
      </c>
      <c r="D1811" s="39">
        <v>107.94726368115107</v>
      </c>
      <c r="E1811" s="39">
        <v>94.398523718787146</v>
      </c>
      <c r="F1811" s="39">
        <v>94.778793348611998</v>
      </c>
      <c r="G1811" s="39">
        <v>36.785880268430688</v>
      </c>
      <c r="H1811" s="39">
        <v>126.41511264467191</v>
      </c>
      <c r="I1811" s="39">
        <v>77.538795586462044</v>
      </c>
      <c r="J1811" s="39">
        <v>95.056154141161812</v>
      </c>
      <c r="K1811" s="39">
        <v>120.21169940623673</v>
      </c>
      <c r="L1811" s="40">
        <v>91.420977183322364</v>
      </c>
      <c r="M1811" s="40">
        <v>936.69813740641086</v>
      </c>
    </row>
    <row r="1812" spans="2:13" x14ac:dyDescent="0.35">
      <c r="B1812" s="37">
        <v>1809</v>
      </c>
      <c r="C1812" s="39">
        <v>102.20280689355356</v>
      </c>
      <c r="D1812" s="39">
        <v>94.917659426648086</v>
      </c>
      <c r="E1812" s="39">
        <v>84.505599174693899</v>
      </c>
      <c r="F1812" s="39">
        <v>99.205493597681183</v>
      </c>
      <c r="G1812" s="39">
        <v>98.46620402873738</v>
      </c>
      <c r="H1812" s="39">
        <v>125.12061138175615</v>
      </c>
      <c r="I1812" s="39">
        <v>88.366547758004231</v>
      </c>
      <c r="J1812" s="39">
        <v>107.76821103876726</v>
      </c>
      <c r="K1812" s="39">
        <v>99.374052708980685</v>
      </c>
      <c r="L1812" s="40">
        <v>84.921581968262785</v>
      </c>
      <c r="M1812" s="40">
        <v>984.84876797708523</v>
      </c>
    </row>
    <row r="1813" spans="2:13" x14ac:dyDescent="0.35">
      <c r="B1813" s="37">
        <v>1810</v>
      </c>
      <c r="C1813" s="39">
        <v>116.99659797398614</v>
      </c>
      <c r="D1813" s="39">
        <v>87.424019815595045</v>
      </c>
      <c r="E1813" s="39">
        <v>104.58257101462642</v>
      </c>
      <c r="F1813" s="39">
        <v>96.241025312862277</v>
      </c>
      <c r="G1813" s="39">
        <v>132.99699209578137</v>
      </c>
      <c r="H1813" s="39">
        <v>121.05150115352805</v>
      </c>
      <c r="I1813" s="39">
        <v>118.88000649698935</v>
      </c>
      <c r="J1813" s="39">
        <v>79.797488770094873</v>
      </c>
      <c r="K1813" s="39">
        <v>111.33124200641527</v>
      </c>
      <c r="L1813" s="40">
        <v>85.482892659463005</v>
      </c>
      <c r="M1813" s="40">
        <v>1054.7843372993418</v>
      </c>
    </row>
    <row r="1814" spans="2:13" x14ac:dyDescent="0.35">
      <c r="B1814" s="37">
        <v>1811</v>
      </c>
      <c r="C1814" s="39">
        <v>62.773042865937917</v>
      </c>
      <c r="D1814" s="39">
        <v>107.09597240473778</v>
      </c>
      <c r="E1814" s="39">
        <v>106.24879400751928</v>
      </c>
      <c r="F1814" s="39">
        <v>125.22298007108834</v>
      </c>
      <c r="G1814" s="39">
        <v>92.298057994235251</v>
      </c>
      <c r="H1814" s="39">
        <v>16.509581457656282</v>
      </c>
      <c r="I1814" s="39">
        <v>114.77213016619251</v>
      </c>
      <c r="J1814" s="39">
        <v>89.520637317834897</v>
      </c>
      <c r="K1814" s="39">
        <v>169.86239806354195</v>
      </c>
      <c r="L1814" s="40">
        <v>76.135828265464866</v>
      </c>
      <c r="M1814" s="40">
        <v>960.43942261420909</v>
      </c>
    </row>
    <row r="1815" spans="2:13" x14ac:dyDescent="0.35">
      <c r="B1815" s="37">
        <v>1812</v>
      </c>
      <c r="C1815" s="39">
        <v>95.762307631820605</v>
      </c>
      <c r="D1815" s="39">
        <v>70.612295947888271</v>
      </c>
      <c r="E1815" s="39">
        <v>107.77841751942405</v>
      </c>
      <c r="F1815" s="39">
        <v>96.053708384575188</v>
      </c>
      <c r="G1815" s="39">
        <v>97.355289481842135</v>
      </c>
      <c r="H1815" s="39">
        <v>115.22300127991963</v>
      </c>
      <c r="I1815" s="39">
        <v>101.25512575611641</v>
      </c>
      <c r="J1815" s="39">
        <v>113.64241233015312</v>
      </c>
      <c r="K1815" s="39">
        <v>93.534914058945091</v>
      </c>
      <c r="L1815" s="40">
        <v>90.155541041081278</v>
      </c>
      <c r="M1815" s="40">
        <v>981.3730134317658</v>
      </c>
    </row>
    <row r="1816" spans="2:13" x14ac:dyDescent="0.35">
      <c r="B1816" s="37">
        <v>1813</v>
      </c>
      <c r="C1816" s="39">
        <v>82.416324585097399</v>
      </c>
      <c r="D1816" s="39">
        <v>89.804038731582622</v>
      </c>
      <c r="E1816" s="39">
        <v>78.565843096220277</v>
      </c>
      <c r="F1816" s="39">
        <v>101.5840944739584</v>
      </c>
      <c r="G1816" s="39">
        <v>129.54542228828061</v>
      </c>
      <c r="H1816" s="39">
        <v>112.98146898360773</v>
      </c>
      <c r="I1816" s="39">
        <v>78.831758377096548</v>
      </c>
      <c r="J1816" s="39">
        <v>50.14537469114677</v>
      </c>
      <c r="K1816" s="39">
        <v>84.237420028218693</v>
      </c>
      <c r="L1816" s="40">
        <v>108.64707697923264</v>
      </c>
      <c r="M1816" s="40">
        <v>916.75882223444171</v>
      </c>
    </row>
    <row r="1817" spans="2:13" x14ac:dyDescent="0.35">
      <c r="B1817" s="37">
        <v>1814</v>
      </c>
      <c r="C1817" s="39">
        <v>115.43841742318686</v>
      </c>
      <c r="D1817" s="39">
        <v>88.743733264127115</v>
      </c>
      <c r="E1817" s="39">
        <v>145.09192038811594</v>
      </c>
      <c r="F1817" s="39">
        <v>128.9760738682256</v>
      </c>
      <c r="G1817" s="39">
        <v>116.52409589749223</v>
      </c>
      <c r="H1817" s="39">
        <v>99.023168878470003</v>
      </c>
      <c r="I1817" s="39">
        <v>92.088621967529107</v>
      </c>
      <c r="J1817" s="39">
        <v>113.65520128862568</v>
      </c>
      <c r="K1817" s="39">
        <v>122.04204112134022</v>
      </c>
      <c r="L1817" s="40">
        <v>72.249592086171745</v>
      </c>
      <c r="M1817" s="40">
        <v>1093.8328661832845</v>
      </c>
    </row>
    <row r="1818" spans="2:13" x14ac:dyDescent="0.35">
      <c r="B1818" s="37">
        <v>1815</v>
      </c>
      <c r="C1818" s="39">
        <v>77.129477448314148</v>
      </c>
      <c r="D1818" s="39">
        <v>90.983890831783242</v>
      </c>
      <c r="E1818" s="39">
        <v>76.482165912378846</v>
      </c>
      <c r="F1818" s="39">
        <v>78.406079753400647</v>
      </c>
      <c r="G1818" s="39">
        <v>100.12060782682782</v>
      </c>
      <c r="H1818" s="39">
        <v>72.896800162299485</v>
      </c>
      <c r="I1818" s="39">
        <v>87.43619375841682</v>
      </c>
      <c r="J1818" s="39">
        <v>117.04224914494522</v>
      </c>
      <c r="K1818" s="39">
        <v>91.483666552989391</v>
      </c>
      <c r="L1818" s="40">
        <v>99.164480257014588</v>
      </c>
      <c r="M1818" s="40">
        <v>891.14561164837016</v>
      </c>
    </row>
    <row r="1819" spans="2:13" x14ac:dyDescent="0.35">
      <c r="B1819" s="37">
        <v>1816</v>
      </c>
      <c r="C1819" s="39">
        <v>84.42835462385807</v>
      </c>
      <c r="D1819" s="39">
        <v>92.984075142333992</v>
      </c>
      <c r="E1819" s="39">
        <v>104.23769236817941</v>
      </c>
      <c r="F1819" s="39">
        <v>108.05514980014155</v>
      </c>
      <c r="G1819" s="39">
        <v>108.97900517044397</v>
      </c>
      <c r="H1819" s="39">
        <v>70.060917755175396</v>
      </c>
      <c r="I1819" s="39">
        <v>114.82623621280506</v>
      </c>
      <c r="J1819" s="39">
        <v>124.07599404935549</v>
      </c>
      <c r="K1819" s="39">
        <v>117.67818222416828</v>
      </c>
      <c r="L1819" s="40">
        <v>98.598738763585416</v>
      </c>
      <c r="M1819" s="40">
        <v>1023.9243461100466</v>
      </c>
    </row>
    <row r="1820" spans="2:13" x14ac:dyDescent="0.35">
      <c r="B1820" s="37">
        <v>1817</v>
      </c>
      <c r="C1820" s="39">
        <v>105.57248972049484</v>
      </c>
      <c r="D1820" s="39">
        <v>48.222767453258022</v>
      </c>
      <c r="E1820" s="39">
        <v>121.24655750963829</v>
      </c>
      <c r="F1820" s="39">
        <v>115.90526126388384</v>
      </c>
      <c r="G1820" s="39">
        <v>90.797680627989578</v>
      </c>
      <c r="H1820" s="39">
        <v>69.896417293080361</v>
      </c>
      <c r="I1820" s="39">
        <v>105.27397959672295</v>
      </c>
      <c r="J1820" s="39">
        <v>81.530086585160987</v>
      </c>
      <c r="K1820" s="39">
        <v>97.994573699259689</v>
      </c>
      <c r="L1820" s="40">
        <v>95.912873738808486</v>
      </c>
      <c r="M1820" s="40">
        <v>932.35268748829708</v>
      </c>
    </row>
    <row r="1821" spans="2:13" x14ac:dyDescent="0.35">
      <c r="B1821" s="37">
        <v>1818</v>
      </c>
      <c r="C1821" s="39">
        <v>64.684777556685447</v>
      </c>
      <c r="D1821" s="39">
        <v>90.904228230915749</v>
      </c>
      <c r="E1821" s="39">
        <v>117.31863188553632</v>
      </c>
      <c r="F1821" s="39">
        <v>113.71284742224971</v>
      </c>
      <c r="G1821" s="39">
        <v>124.2669142620434</v>
      </c>
      <c r="H1821" s="39">
        <v>27.120232788335993</v>
      </c>
      <c r="I1821" s="39">
        <v>116.74007013798527</v>
      </c>
      <c r="J1821" s="39">
        <v>101.05891675577389</v>
      </c>
      <c r="K1821" s="39">
        <v>114.92127806338995</v>
      </c>
      <c r="L1821" s="40">
        <v>123.40418408070393</v>
      </c>
      <c r="M1821" s="40">
        <v>994.13208118361968</v>
      </c>
    </row>
    <row r="1822" spans="2:13" x14ac:dyDescent="0.35">
      <c r="B1822" s="37">
        <v>1819</v>
      </c>
      <c r="C1822" s="39">
        <v>123.16833616278238</v>
      </c>
      <c r="D1822" s="39">
        <v>141.52169673273849</v>
      </c>
      <c r="E1822" s="39">
        <v>90.351324837999215</v>
      </c>
      <c r="F1822" s="39">
        <v>112.36387087470283</v>
      </c>
      <c r="G1822" s="39">
        <v>109.61617589204256</v>
      </c>
      <c r="H1822" s="39">
        <v>77.528165962546595</v>
      </c>
      <c r="I1822" s="39">
        <v>129.70504631912743</v>
      </c>
      <c r="J1822" s="39">
        <v>89.637696172304047</v>
      </c>
      <c r="K1822" s="39">
        <v>101.05891675577389</v>
      </c>
      <c r="L1822" s="40">
        <v>122.94716200296664</v>
      </c>
      <c r="M1822" s="40">
        <v>1097.898391712984</v>
      </c>
    </row>
    <row r="1823" spans="2:13" x14ac:dyDescent="0.35">
      <c r="B1823" s="37">
        <v>1820</v>
      </c>
      <c r="C1823" s="39">
        <v>89.648817825697492</v>
      </c>
      <c r="D1823" s="39">
        <v>64.031246869143388</v>
      </c>
      <c r="E1823" s="39">
        <v>97.705277265963034</v>
      </c>
      <c r="F1823" s="39">
        <v>81.355552964825804</v>
      </c>
      <c r="G1823" s="39">
        <v>106.49466783055851</v>
      </c>
      <c r="H1823" s="39">
        <v>118.86307067721582</v>
      </c>
      <c r="I1823" s="39">
        <v>118.34633717378919</v>
      </c>
      <c r="J1823" s="39">
        <v>126.02899023383246</v>
      </c>
      <c r="K1823" s="39">
        <v>104.92953954492764</v>
      </c>
      <c r="L1823" s="40">
        <v>98.626147597880987</v>
      </c>
      <c r="M1823" s="40">
        <v>1006.0296479838343</v>
      </c>
    </row>
    <row r="1824" spans="2:13" x14ac:dyDescent="0.35">
      <c r="B1824" s="37">
        <v>1821</v>
      </c>
      <c r="C1824" s="39">
        <v>53.024728710924713</v>
      </c>
      <c r="D1824" s="39">
        <v>102.05130083391983</v>
      </c>
      <c r="E1824" s="39">
        <v>102.47417626176839</v>
      </c>
      <c r="F1824" s="39">
        <v>98.817902470087205</v>
      </c>
      <c r="G1824" s="39">
        <v>77.634126061989562</v>
      </c>
      <c r="H1824" s="39">
        <v>104.58257101462642</v>
      </c>
      <c r="I1824" s="39">
        <v>95.151457488526717</v>
      </c>
      <c r="J1824" s="39">
        <v>98.118354836668431</v>
      </c>
      <c r="K1824" s="39">
        <v>75.697005720203819</v>
      </c>
      <c r="L1824" s="40">
        <v>83.244940259210054</v>
      </c>
      <c r="M1824" s="40">
        <v>890.79656365792516</v>
      </c>
    </row>
    <row r="1825" spans="2:13" x14ac:dyDescent="0.35">
      <c r="B1825" s="37">
        <v>1822</v>
      </c>
      <c r="C1825" s="39">
        <v>86.029018514596373</v>
      </c>
      <c r="D1825" s="39">
        <v>106.25369738376963</v>
      </c>
      <c r="E1825" s="39">
        <v>109.08513788142108</v>
      </c>
      <c r="F1825" s="39">
        <v>93.04898997427324</v>
      </c>
      <c r="G1825" s="39">
        <v>91.676188239626583</v>
      </c>
      <c r="H1825" s="39">
        <v>111.52841694860837</v>
      </c>
      <c r="I1825" s="39">
        <v>76.775850424760222</v>
      </c>
      <c r="J1825" s="39">
        <v>103.32071375154656</v>
      </c>
      <c r="K1825" s="39">
        <v>107.62563374776106</v>
      </c>
      <c r="L1825" s="40">
        <v>90.139163923365658</v>
      </c>
      <c r="M1825" s="40">
        <v>975.48281078972877</v>
      </c>
    </row>
    <row r="1826" spans="2:13" x14ac:dyDescent="0.35">
      <c r="B1826" s="37">
        <v>1823</v>
      </c>
      <c r="C1826" s="39">
        <v>86.28073773504245</v>
      </c>
      <c r="D1826" s="39">
        <v>138.30717565405345</v>
      </c>
      <c r="E1826" s="39">
        <v>75.343489020151125</v>
      </c>
      <c r="F1826" s="39">
        <v>101.79460689741732</v>
      </c>
      <c r="G1826" s="39">
        <v>105.70791372678718</v>
      </c>
      <c r="H1826" s="39">
        <v>48.222767453258022</v>
      </c>
      <c r="I1826" s="39">
        <v>91.975710114186057</v>
      </c>
      <c r="J1826" s="39">
        <v>128.9760738682256</v>
      </c>
      <c r="K1826" s="39">
        <v>74.02530614382465</v>
      </c>
      <c r="L1826" s="40">
        <v>176.04321623177896</v>
      </c>
      <c r="M1826" s="40">
        <v>1026.6769968447247</v>
      </c>
    </row>
    <row r="1827" spans="2:13" x14ac:dyDescent="0.35">
      <c r="B1827" s="37">
        <v>1824</v>
      </c>
      <c r="C1827" s="39">
        <v>86.516803918176834</v>
      </c>
      <c r="D1827" s="39">
        <v>100.41648094210198</v>
      </c>
      <c r="E1827" s="39">
        <v>82.266452042277578</v>
      </c>
      <c r="F1827" s="39">
        <v>117.78908998850748</v>
      </c>
      <c r="G1827" s="39">
        <v>76.402084104323379</v>
      </c>
      <c r="H1827" s="39">
        <v>107.91137803247092</v>
      </c>
      <c r="I1827" s="39">
        <v>104.11533006587148</v>
      </c>
      <c r="J1827" s="39">
        <v>94.321138753372892</v>
      </c>
      <c r="K1827" s="39">
        <v>75.405064338122074</v>
      </c>
      <c r="L1827" s="40">
        <v>85.813622087413989</v>
      </c>
      <c r="M1827" s="40">
        <v>930.95744427263867</v>
      </c>
    </row>
    <row r="1828" spans="2:13" x14ac:dyDescent="0.35">
      <c r="B1828" s="37">
        <v>1825</v>
      </c>
      <c r="C1828" s="39">
        <v>123.12383656165082</v>
      </c>
      <c r="D1828" s="39">
        <v>114.82623621280506</v>
      </c>
      <c r="E1828" s="39">
        <v>97.663890956750294</v>
      </c>
      <c r="F1828" s="39">
        <v>104.98201488026695</v>
      </c>
      <c r="G1828" s="39">
        <v>112.41217955745341</v>
      </c>
      <c r="H1828" s="39">
        <v>64.985597173491328</v>
      </c>
      <c r="I1828" s="39">
        <v>115.07841803173723</v>
      </c>
      <c r="J1828" s="39">
        <v>87.786443503231766</v>
      </c>
      <c r="K1828" s="39">
        <v>84.505599174693899</v>
      </c>
      <c r="L1828" s="40">
        <v>103.41839992719716</v>
      </c>
      <c r="M1828" s="40">
        <v>1008.7826159792778</v>
      </c>
    </row>
    <row r="1829" spans="2:13" x14ac:dyDescent="0.35">
      <c r="B1829" s="37">
        <v>1826</v>
      </c>
      <c r="C1829" s="39">
        <v>93.20334724944297</v>
      </c>
      <c r="D1829" s="39">
        <v>145.99601085981766</v>
      </c>
      <c r="E1829" s="39">
        <v>119.60738891644407</v>
      </c>
      <c r="F1829" s="39">
        <v>76.436458452743864</v>
      </c>
      <c r="G1829" s="39">
        <v>99.501564328317045</v>
      </c>
      <c r="H1829" s="39">
        <v>107.05092484283865</v>
      </c>
      <c r="I1829" s="39">
        <v>124.59493566187794</v>
      </c>
      <c r="J1829" s="39">
        <v>91.316217296379207</v>
      </c>
      <c r="K1829" s="39">
        <v>112.7900953063282</v>
      </c>
      <c r="L1829" s="40">
        <v>95.82822469134473</v>
      </c>
      <c r="M1829" s="40">
        <v>1066.3251676055343</v>
      </c>
    </row>
    <row r="1830" spans="2:13" x14ac:dyDescent="0.35">
      <c r="B1830" s="37">
        <v>1827</v>
      </c>
      <c r="C1830" s="39">
        <v>55.093125938876959</v>
      </c>
      <c r="D1830" s="39">
        <v>85.813622087413989</v>
      </c>
      <c r="E1830" s="39">
        <v>109.14899796534384</v>
      </c>
      <c r="F1830" s="39">
        <v>99.692775596223782</v>
      </c>
      <c r="G1830" s="39">
        <v>69.060994263596427</v>
      </c>
      <c r="H1830" s="39">
        <v>133.8539921305844</v>
      </c>
      <c r="I1830" s="39">
        <v>124.08785307202908</v>
      </c>
      <c r="J1830" s="39">
        <v>114.55047859020802</v>
      </c>
      <c r="K1830" s="39">
        <v>91.289972509767409</v>
      </c>
      <c r="L1830" s="40">
        <v>111.96912574916766</v>
      </c>
      <c r="M1830" s="40">
        <v>994.56093790321154</v>
      </c>
    </row>
    <row r="1831" spans="2:13" x14ac:dyDescent="0.35">
      <c r="B1831" s="37">
        <v>1828</v>
      </c>
      <c r="C1831" s="39">
        <v>93.544769956965723</v>
      </c>
      <c r="D1831" s="39">
        <v>113.9904706840376</v>
      </c>
      <c r="E1831" s="39">
        <v>79.952887961167306</v>
      </c>
      <c r="F1831" s="39">
        <v>83.74052022032032</v>
      </c>
      <c r="G1831" s="39">
        <v>104.27539078010962</v>
      </c>
      <c r="H1831" s="39">
        <v>108.19954173381173</v>
      </c>
      <c r="I1831" s="39">
        <v>94.552915359403514</v>
      </c>
      <c r="J1831" s="39">
        <v>121.84692162936257</v>
      </c>
      <c r="K1831" s="39">
        <v>46.821108675512718</v>
      </c>
      <c r="L1831" s="40">
        <v>101.73966250706439</v>
      </c>
      <c r="M1831" s="40">
        <v>948.66418950775551</v>
      </c>
    </row>
    <row r="1832" spans="2:13" x14ac:dyDescent="0.35">
      <c r="B1832" s="37">
        <v>1829</v>
      </c>
      <c r="C1832" s="39">
        <v>84.230311449413193</v>
      </c>
      <c r="D1832" s="39">
        <v>81.768197831757334</v>
      </c>
      <c r="E1832" s="39">
        <v>85.866046003004953</v>
      </c>
      <c r="F1832" s="39">
        <v>99.811121023104363</v>
      </c>
      <c r="G1832" s="39">
        <v>112.47270918459871</v>
      </c>
      <c r="H1832" s="39">
        <v>123.37025966015921</v>
      </c>
      <c r="I1832" s="39">
        <v>84.449452197908272</v>
      </c>
      <c r="J1832" s="39">
        <v>89.848224063965304</v>
      </c>
      <c r="K1832" s="39">
        <v>93.6825069630179</v>
      </c>
      <c r="L1832" s="40">
        <v>106.17041659370592</v>
      </c>
      <c r="M1832" s="40">
        <v>961.66924497063519</v>
      </c>
    </row>
    <row r="1833" spans="2:13" x14ac:dyDescent="0.35">
      <c r="B1833" s="37">
        <v>1830</v>
      </c>
      <c r="C1833" s="39">
        <v>113.01249123556603</v>
      </c>
      <c r="D1833" s="39">
        <v>88.448281123953308</v>
      </c>
      <c r="E1833" s="39">
        <v>123.82916601454609</v>
      </c>
      <c r="F1833" s="39">
        <v>127.44555173845519</v>
      </c>
      <c r="G1833" s="39">
        <v>77.926920748333558</v>
      </c>
      <c r="H1833" s="39">
        <v>88.266926800894609</v>
      </c>
      <c r="I1833" s="39">
        <v>77.03086830193871</v>
      </c>
      <c r="J1833" s="39">
        <v>68.581623199960902</v>
      </c>
      <c r="K1833" s="39">
        <v>54.00398914018232</v>
      </c>
      <c r="L1833" s="40">
        <v>78.295272869077436</v>
      </c>
      <c r="M1833" s="40">
        <v>896.84109117290802</v>
      </c>
    </row>
    <row r="1834" spans="2:13" x14ac:dyDescent="0.35">
      <c r="B1834" s="37">
        <v>1831</v>
      </c>
      <c r="C1834" s="39">
        <v>120.0926618226293</v>
      </c>
      <c r="D1834" s="39">
        <v>111.96319572175592</v>
      </c>
      <c r="E1834" s="39">
        <v>138.20175081296404</v>
      </c>
      <c r="F1834" s="39">
        <v>114.70470354138806</v>
      </c>
      <c r="G1834" s="39">
        <v>99.38316189035055</v>
      </c>
      <c r="H1834" s="39">
        <v>90.925492237924345</v>
      </c>
      <c r="I1834" s="39">
        <v>126.4852078315253</v>
      </c>
      <c r="J1834" s="39">
        <v>108.58425253801271</v>
      </c>
      <c r="K1834" s="39">
        <v>156.13294254732207</v>
      </c>
      <c r="L1834" s="40">
        <v>76.708594795626865</v>
      </c>
      <c r="M1834" s="40">
        <v>1143.1819637394992</v>
      </c>
    </row>
    <row r="1835" spans="2:13" x14ac:dyDescent="0.35">
      <c r="B1835" s="37">
        <v>1832</v>
      </c>
      <c r="C1835" s="39">
        <v>90.340483490653313</v>
      </c>
      <c r="D1835" s="39">
        <v>19.564163809832156</v>
      </c>
      <c r="E1835" s="39">
        <v>81.711026326515437</v>
      </c>
      <c r="F1835" s="39">
        <v>99.98862200871902</v>
      </c>
      <c r="G1835" s="39">
        <v>84.804621041617835</v>
      </c>
      <c r="H1835" s="39">
        <v>106.1557367775403</v>
      </c>
      <c r="I1835" s="39">
        <v>141.42994678578478</v>
      </c>
      <c r="J1835" s="39">
        <v>112.58206961087728</v>
      </c>
      <c r="K1835" s="39">
        <v>95.298848483854101</v>
      </c>
      <c r="L1835" s="40">
        <v>128.9760738682256</v>
      </c>
      <c r="M1835" s="40">
        <v>960.85159220361982</v>
      </c>
    </row>
    <row r="1836" spans="2:13" x14ac:dyDescent="0.35">
      <c r="B1836" s="37">
        <v>1833</v>
      </c>
      <c r="C1836" s="39">
        <v>75.380465950914854</v>
      </c>
      <c r="D1836" s="39">
        <v>121.15847979204757</v>
      </c>
      <c r="E1836" s="39">
        <v>84.258729801823605</v>
      </c>
      <c r="F1836" s="39">
        <v>92.683010063310945</v>
      </c>
      <c r="G1836" s="39">
        <v>44.491005601800993</v>
      </c>
      <c r="H1836" s="39">
        <v>80.516093530783891</v>
      </c>
      <c r="I1836" s="39">
        <v>146.2675855685296</v>
      </c>
      <c r="J1836" s="39">
        <v>92.82380955500075</v>
      </c>
      <c r="K1836" s="39">
        <v>78.496150155728159</v>
      </c>
      <c r="L1836" s="40">
        <v>106.4848048302627</v>
      </c>
      <c r="M1836" s="40">
        <v>922.56013485020321</v>
      </c>
    </row>
    <row r="1837" spans="2:13" x14ac:dyDescent="0.35">
      <c r="B1837" s="37">
        <v>1834</v>
      </c>
      <c r="C1837" s="39">
        <v>115.45239801479821</v>
      </c>
      <c r="D1837" s="39">
        <v>88.898733462440802</v>
      </c>
      <c r="E1837" s="39">
        <v>75.306416367059512</v>
      </c>
      <c r="F1837" s="39">
        <v>99.374052708980685</v>
      </c>
      <c r="G1837" s="39">
        <v>101.62983378665977</v>
      </c>
      <c r="H1837" s="39">
        <v>99.478796921976482</v>
      </c>
      <c r="I1837" s="39">
        <v>80.079746401825361</v>
      </c>
      <c r="J1837" s="39">
        <v>40.758504859023411</v>
      </c>
      <c r="K1837" s="39">
        <v>91.996267645959307</v>
      </c>
      <c r="L1837" s="40">
        <v>109.1170508759788</v>
      </c>
      <c r="M1837" s="40">
        <v>902.09180104470238</v>
      </c>
    </row>
    <row r="1838" spans="2:13" x14ac:dyDescent="0.35">
      <c r="B1838" s="37">
        <v>1835</v>
      </c>
      <c r="C1838" s="39">
        <v>124.63184909182279</v>
      </c>
      <c r="D1838" s="39">
        <v>109.44346670017831</v>
      </c>
      <c r="E1838" s="39">
        <v>79.179397683451739</v>
      </c>
      <c r="F1838" s="39">
        <v>104.86282725820132</v>
      </c>
      <c r="G1838" s="39">
        <v>105.92152979001162</v>
      </c>
      <c r="H1838" s="39">
        <v>116.73257997398063</v>
      </c>
      <c r="I1838" s="39">
        <v>87.539409584281287</v>
      </c>
      <c r="J1838" s="39">
        <v>94.63954402632227</v>
      </c>
      <c r="K1838" s="39">
        <v>91.852098987750466</v>
      </c>
      <c r="L1838" s="40">
        <v>115.88379026324934</v>
      </c>
      <c r="M1838" s="40">
        <v>1030.6864933592497</v>
      </c>
    </row>
    <row r="1839" spans="2:13" x14ac:dyDescent="0.35">
      <c r="B1839" s="37">
        <v>1836</v>
      </c>
      <c r="C1839" s="39">
        <v>106.25860132661384</v>
      </c>
      <c r="D1839" s="39">
        <v>97.142858553841762</v>
      </c>
      <c r="E1839" s="39">
        <v>121.19756389469997</v>
      </c>
      <c r="F1839" s="39">
        <v>121.91851765828717</v>
      </c>
      <c r="G1839" s="39">
        <v>124.58265227587667</v>
      </c>
      <c r="H1839" s="39">
        <v>103.77300565285866</v>
      </c>
      <c r="I1839" s="39">
        <v>93.297653103104849</v>
      </c>
      <c r="J1839" s="39">
        <v>77.238283156589219</v>
      </c>
      <c r="K1839" s="39">
        <v>104.27539078010962</v>
      </c>
      <c r="L1839" s="40">
        <v>115.13337134765908</v>
      </c>
      <c r="M1839" s="40">
        <v>1064.8178977496407</v>
      </c>
    </row>
    <row r="1840" spans="2:13" x14ac:dyDescent="0.35">
      <c r="B1840" s="37">
        <v>1837</v>
      </c>
      <c r="C1840" s="39">
        <v>105.94099960802123</v>
      </c>
      <c r="D1840" s="39">
        <v>93.995664538436642</v>
      </c>
      <c r="E1840" s="39">
        <v>73.889166780005823</v>
      </c>
      <c r="F1840" s="39">
        <v>73.668536132688772</v>
      </c>
      <c r="G1840" s="39">
        <v>97.824753756739568</v>
      </c>
      <c r="H1840" s="39">
        <v>93.711963086814094</v>
      </c>
      <c r="I1840" s="39">
        <v>104.68216187151248</v>
      </c>
      <c r="J1840" s="39">
        <v>107.19627189229725</v>
      </c>
      <c r="K1840" s="39">
        <v>100.66694113131346</v>
      </c>
      <c r="L1840" s="40">
        <v>101.13190482268647</v>
      </c>
      <c r="M1840" s="40">
        <v>952.70836362051568</v>
      </c>
    </row>
    <row r="1841" spans="2:13" x14ac:dyDescent="0.35">
      <c r="B1841" s="37">
        <v>1838</v>
      </c>
      <c r="C1841" s="39">
        <v>90.199166489293788</v>
      </c>
      <c r="D1841" s="39">
        <v>82.226797240270287</v>
      </c>
      <c r="E1841" s="39">
        <v>142.18441675232597</v>
      </c>
      <c r="F1841" s="39">
        <v>100.51664951475087</v>
      </c>
      <c r="G1841" s="39">
        <v>50.692057684199561</v>
      </c>
      <c r="H1841" s="39">
        <v>134.07764976640863</v>
      </c>
      <c r="I1841" s="39">
        <v>89.205907656334503</v>
      </c>
      <c r="J1841" s="39">
        <v>115.6562691708843</v>
      </c>
      <c r="K1841" s="39">
        <v>123.78262211974662</v>
      </c>
      <c r="L1841" s="40">
        <v>81.521816128482797</v>
      </c>
      <c r="M1841" s="40">
        <v>1010.0633525226973</v>
      </c>
    </row>
    <row r="1842" spans="2:13" x14ac:dyDescent="0.35">
      <c r="B1842" s="37">
        <v>1839</v>
      </c>
      <c r="C1842" s="39">
        <v>90.242724148626394</v>
      </c>
      <c r="D1842" s="39">
        <v>106.63795071846683</v>
      </c>
      <c r="E1842" s="39">
        <v>118.4616469870063</v>
      </c>
      <c r="F1842" s="39">
        <v>135.51050791495859</v>
      </c>
      <c r="G1842" s="39">
        <v>79.416366135598267</v>
      </c>
      <c r="H1842" s="39">
        <v>87.478751162414937</v>
      </c>
      <c r="I1842" s="39">
        <v>107.97291956036013</v>
      </c>
      <c r="J1842" s="39">
        <v>99.779260064229106</v>
      </c>
      <c r="K1842" s="39">
        <v>116.8829744955102</v>
      </c>
      <c r="L1842" s="40">
        <v>85.662152948717605</v>
      </c>
      <c r="M1842" s="40">
        <v>1028.0452541358884</v>
      </c>
    </row>
    <row r="1843" spans="2:13" x14ac:dyDescent="0.35">
      <c r="B1843" s="37">
        <v>1840</v>
      </c>
      <c r="C1843" s="39">
        <v>142.88605853704999</v>
      </c>
      <c r="D1843" s="39">
        <v>93.500399778375268</v>
      </c>
      <c r="E1843" s="39">
        <v>120.32237112674089</v>
      </c>
      <c r="F1843" s="39">
        <v>109.07450776207568</v>
      </c>
      <c r="G1843" s="39">
        <v>104.57309525600286</v>
      </c>
      <c r="H1843" s="39">
        <v>116.81514233686285</v>
      </c>
      <c r="I1843" s="39">
        <v>94.199965897210532</v>
      </c>
      <c r="J1843" s="39">
        <v>100.9996300472545</v>
      </c>
      <c r="K1843" s="39">
        <v>127.26586298659944</v>
      </c>
      <c r="L1843" s="40">
        <v>100.23439489007556</v>
      </c>
      <c r="M1843" s="40">
        <v>1109.8714286182476</v>
      </c>
    </row>
    <row r="1844" spans="2:13" x14ac:dyDescent="0.35">
      <c r="B1844" s="37">
        <v>1841</v>
      </c>
      <c r="C1844" s="39">
        <v>115.85520021682969</v>
      </c>
      <c r="D1844" s="39">
        <v>133.92810409817884</v>
      </c>
      <c r="E1844" s="39">
        <v>100.03868520439843</v>
      </c>
      <c r="F1844" s="39">
        <v>85.93791198867693</v>
      </c>
      <c r="G1844" s="39">
        <v>86.332002027478978</v>
      </c>
      <c r="H1844" s="39">
        <v>62.143230162212191</v>
      </c>
      <c r="I1844" s="39">
        <v>107.06093077331478</v>
      </c>
      <c r="J1844" s="39">
        <v>72.418108822317322</v>
      </c>
      <c r="K1844" s="39">
        <v>114.35107148551586</v>
      </c>
      <c r="L1844" s="40">
        <v>97.161349960854153</v>
      </c>
      <c r="M1844" s="40">
        <v>975.22659473977717</v>
      </c>
    </row>
    <row r="1845" spans="2:13" x14ac:dyDescent="0.35">
      <c r="B1845" s="37">
        <v>1842</v>
      </c>
      <c r="C1845" s="39">
        <v>95.889371434617203</v>
      </c>
      <c r="D1845" s="39">
        <v>110.1076623316346</v>
      </c>
      <c r="E1845" s="39">
        <v>110.98706509653344</v>
      </c>
      <c r="F1845" s="39">
        <v>103.66083657498707</v>
      </c>
      <c r="G1845" s="39">
        <v>65.745602502650655</v>
      </c>
      <c r="H1845" s="39">
        <v>104.67741546595236</v>
      </c>
      <c r="I1845" s="39">
        <v>85.058296323367173</v>
      </c>
      <c r="J1845" s="39">
        <v>126.94244627944749</v>
      </c>
      <c r="K1845" s="39">
        <v>112.26755701380327</v>
      </c>
      <c r="L1845" s="40">
        <v>114.2389358639488</v>
      </c>
      <c r="M1845" s="40">
        <v>1029.575188886942</v>
      </c>
    </row>
    <row r="1846" spans="2:13" x14ac:dyDescent="0.35">
      <c r="B1846" s="37">
        <v>1843</v>
      </c>
      <c r="C1846" s="39">
        <v>76.470752392230381</v>
      </c>
      <c r="D1846" s="39">
        <v>100.15246735190713</v>
      </c>
      <c r="E1846" s="39">
        <v>77.968290859750525</v>
      </c>
      <c r="F1846" s="39">
        <v>75.983156023092945</v>
      </c>
      <c r="G1846" s="39">
        <v>114.63079592720459</v>
      </c>
      <c r="H1846" s="39">
        <v>86.152028756393094</v>
      </c>
      <c r="I1846" s="39">
        <v>120.64018280756089</v>
      </c>
      <c r="J1846" s="39">
        <v>74.280372574574471</v>
      </c>
      <c r="K1846" s="39">
        <v>138.13197040565751</v>
      </c>
      <c r="L1846" s="40">
        <v>97.318378945441779</v>
      </c>
      <c r="M1846" s="40">
        <v>961.72839604381329</v>
      </c>
    </row>
    <row r="1847" spans="2:13" x14ac:dyDescent="0.35">
      <c r="B1847" s="37">
        <v>1844</v>
      </c>
      <c r="C1847" s="39">
        <v>123.46089921092444</v>
      </c>
      <c r="D1847" s="39">
        <v>113.50223938295569</v>
      </c>
      <c r="E1847" s="39">
        <v>115.9985862746754</v>
      </c>
      <c r="F1847" s="39">
        <v>95.545220895133284</v>
      </c>
      <c r="G1847" s="39">
        <v>104.01667087052139</v>
      </c>
      <c r="H1847" s="39">
        <v>115.85520021682969</v>
      </c>
      <c r="I1847" s="39">
        <v>137.16250482013916</v>
      </c>
      <c r="J1847" s="39">
        <v>106.59342929916109</v>
      </c>
      <c r="K1847" s="39">
        <v>116.12857695973615</v>
      </c>
      <c r="L1847" s="40">
        <v>111.02127137324158</v>
      </c>
      <c r="M1847" s="40">
        <v>1139.2845993033179</v>
      </c>
    </row>
    <row r="1848" spans="2:13" x14ac:dyDescent="0.35">
      <c r="B1848" s="37">
        <v>1845</v>
      </c>
      <c r="C1848" s="39">
        <v>83.987014798940933</v>
      </c>
      <c r="D1848" s="39">
        <v>101.42867413191824</v>
      </c>
      <c r="E1848" s="39">
        <v>95.051384515220107</v>
      </c>
      <c r="F1848" s="39">
        <v>85.024206610564605</v>
      </c>
      <c r="G1848" s="39">
        <v>77.18397950000103</v>
      </c>
      <c r="H1848" s="39">
        <v>123.49503364017799</v>
      </c>
      <c r="I1848" s="39">
        <v>95.870563345445788</v>
      </c>
      <c r="J1848" s="39">
        <v>104.29424867523424</v>
      </c>
      <c r="K1848" s="39">
        <v>80.223518637870058</v>
      </c>
      <c r="L1848" s="40">
        <v>111.662709777809</v>
      </c>
      <c r="M1848" s="40">
        <v>958.22133363318198</v>
      </c>
    </row>
    <row r="1849" spans="2:13" x14ac:dyDescent="0.35">
      <c r="B1849" s="37">
        <v>1846</v>
      </c>
      <c r="C1849" s="39">
        <v>110.11868403593286</v>
      </c>
      <c r="D1849" s="39">
        <v>110.12971019950493</v>
      </c>
      <c r="E1849" s="39">
        <v>101.48351242855112</v>
      </c>
      <c r="F1849" s="39">
        <v>91.08978213660447</v>
      </c>
      <c r="G1849" s="39">
        <v>126.13822139983881</v>
      </c>
      <c r="H1849" s="39">
        <v>117.93273248563069</v>
      </c>
      <c r="I1849" s="39">
        <v>117.24913316021258</v>
      </c>
      <c r="J1849" s="39">
        <v>88.101936564484831</v>
      </c>
      <c r="K1849" s="39">
        <v>93.927354830050916</v>
      </c>
      <c r="L1849" s="40">
        <v>86.968874419140747</v>
      </c>
      <c r="M1849" s="40">
        <v>1043.139941659952</v>
      </c>
    </row>
    <row r="1850" spans="2:13" x14ac:dyDescent="0.35">
      <c r="B1850" s="37">
        <v>1847</v>
      </c>
      <c r="C1850" s="39">
        <v>90.524229152895074</v>
      </c>
      <c r="D1850" s="39">
        <v>156.29434451671096</v>
      </c>
      <c r="E1850" s="39">
        <v>113.81572001930549</v>
      </c>
      <c r="F1850" s="39">
        <v>89.296219210855497</v>
      </c>
      <c r="G1850" s="39">
        <v>108.6313591021846</v>
      </c>
      <c r="H1850" s="39">
        <v>108.80996025620178</v>
      </c>
      <c r="I1850" s="39">
        <v>133.56182470706759</v>
      </c>
      <c r="J1850" s="39">
        <v>104.62997340601876</v>
      </c>
      <c r="K1850" s="39">
        <v>94.893743822828583</v>
      </c>
      <c r="L1850" s="40">
        <v>105.85831123839272</v>
      </c>
      <c r="M1850" s="40">
        <v>1106.3156854324609</v>
      </c>
    </row>
    <row r="1851" spans="2:13" x14ac:dyDescent="0.35">
      <c r="B1851" s="37">
        <v>1848</v>
      </c>
      <c r="C1851" s="39">
        <v>161.55937936304545</v>
      </c>
      <c r="D1851" s="39">
        <v>111.07266769390964</v>
      </c>
      <c r="E1851" s="39">
        <v>75.576082703012119</v>
      </c>
      <c r="F1851" s="39">
        <v>134.53727175183016</v>
      </c>
      <c r="G1851" s="39">
        <v>68.147063309395719</v>
      </c>
      <c r="H1851" s="39">
        <v>93.208316346676042</v>
      </c>
      <c r="I1851" s="39">
        <v>85.496225726167822</v>
      </c>
      <c r="J1851" s="39">
        <v>84.094738736116142</v>
      </c>
      <c r="K1851" s="39">
        <v>102.98205792553428</v>
      </c>
      <c r="L1851" s="40">
        <v>112.17164285678426</v>
      </c>
      <c r="M1851" s="40">
        <v>1028.8454464124716</v>
      </c>
    </row>
    <row r="1852" spans="2:13" x14ac:dyDescent="0.35">
      <c r="B1852" s="37">
        <v>1849</v>
      </c>
      <c r="C1852" s="39">
        <v>65.488709444395113</v>
      </c>
      <c r="D1852" s="39">
        <v>90.122777179974179</v>
      </c>
      <c r="E1852" s="39">
        <v>77.885437709340152</v>
      </c>
      <c r="F1852" s="39">
        <v>110.02514089651204</v>
      </c>
      <c r="G1852" s="39">
        <v>89.369366493170375</v>
      </c>
      <c r="H1852" s="39">
        <v>89.470310384349872</v>
      </c>
      <c r="I1852" s="39">
        <v>89.770852354709575</v>
      </c>
      <c r="J1852" s="39">
        <v>122.31317183241991</v>
      </c>
      <c r="K1852" s="39">
        <v>82.564927721476138</v>
      </c>
      <c r="L1852" s="40">
        <v>97.636291542584843</v>
      </c>
      <c r="M1852" s="40">
        <v>914.64698555893233</v>
      </c>
    </row>
    <row r="1853" spans="2:13" x14ac:dyDescent="0.35">
      <c r="B1853" s="37">
        <v>1850</v>
      </c>
      <c r="C1853" s="39">
        <v>83.813357699961458</v>
      </c>
      <c r="D1853" s="39">
        <v>55.454754103236652</v>
      </c>
      <c r="E1853" s="39">
        <v>112.50303433306229</v>
      </c>
      <c r="F1853" s="39">
        <v>83.512884550985916</v>
      </c>
      <c r="G1853" s="39">
        <v>105.41337743266037</v>
      </c>
      <c r="H1853" s="39">
        <v>96.93456549207842</v>
      </c>
      <c r="I1853" s="39">
        <v>86.968874419140747</v>
      </c>
      <c r="J1853" s="39">
        <v>115.96263720362856</v>
      </c>
      <c r="K1853" s="39">
        <v>85.39601217932676</v>
      </c>
      <c r="L1853" s="40">
        <v>107.14107391124872</v>
      </c>
      <c r="M1853" s="40">
        <v>933.10057132532984</v>
      </c>
    </row>
    <row r="1854" spans="2:13" x14ac:dyDescent="0.35">
      <c r="B1854" s="37">
        <v>1851</v>
      </c>
      <c r="C1854" s="39">
        <v>60.390190711648316</v>
      </c>
      <c r="D1854" s="39">
        <v>90.416286372194193</v>
      </c>
      <c r="E1854" s="39">
        <v>140.89370916178515</v>
      </c>
      <c r="F1854" s="39">
        <v>128.34926426445341</v>
      </c>
      <c r="G1854" s="39">
        <v>61.798249187035942</v>
      </c>
      <c r="H1854" s="39">
        <v>125.10786710035779</v>
      </c>
      <c r="I1854" s="39">
        <v>101.70304419648339</v>
      </c>
      <c r="J1854" s="39">
        <v>82.392745637980838</v>
      </c>
      <c r="K1854" s="39">
        <v>140.67715275479043</v>
      </c>
      <c r="L1854" s="40">
        <v>106.66765912642317</v>
      </c>
      <c r="M1854" s="40">
        <v>1038.3961685131526</v>
      </c>
    </row>
    <row r="1855" spans="2:13" x14ac:dyDescent="0.35">
      <c r="B1855" s="37">
        <v>1852</v>
      </c>
      <c r="C1855" s="39">
        <v>82.696835807251361</v>
      </c>
      <c r="D1855" s="39">
        <v>96.883572973875545</v>
      </c>
      <c r="E1855" s="39">
        <v>73.072074705119078</v>
      </c>
      <c r="F1855" s="39">
        <v>88.459934877616746</v>
      </c>
      <c r="G1855" s="39">
        <v>92.677971535727409</v>
      </c>
      <c r="H1855" s="39">
        <v>113.59771159603966</v>
      </c>
      <c r="I1855" s="39">
        <v>127.52112710589219</v>
      </c>
      <c r="J1855" s="39">
        <v>76.135828265464866</v>
      </c>
      <c r="K1855" s="39">
        <v>87.197607584803279</v>
      </c>
      <c r="L1855" s="40">
        <v>85.549470249752346</v>
      </c>
      <c r="M1855" s="40">
        <v>923.79213470154264</v>
      </c>
    </row>
    <row r="1856" spans="2:13" x14ac:dyDescent="0.35">
      <c r="B1856" s="37">
        <v>1853</v>
      </c>
      <c r="C1856" s="39">
        <v>62.312136129009396</v>
      </c>
      <c r="D1856" s="39">
        <v>136.47496593546703</v>
      </c>
      <c r="E1856" s="39">
        <v>134.72066546695419</v>
      </c>
      <c r="F1856" s="39">
        <v>82.202960956331268</v>
      </c>
      <c r="G1856" s="39">
        <v>134.88002900785716</v>
      </c>
      <c r="H1856" s="39">
        <v>99.906699956477183</v>
      </c>
      <c r="I1856" s="39">
        <v>140.38037441043141</v>
      </c>
      <c r="J1856" s="39">
        <v>100.50298907167692</v>
      </c>
      <c r="K1856" s="39">
        <v>138.77486267032825</v>
      </c>
      <c r="L1856" s="40">
        <v>121.06119623684286</v>
      </c>
      <c r="M1856" s="40">
        <v>1151.2168798413754</v>
      </c>
    </row>
    <row r="1857" spans="2:13" x14ac:dyDescent="0.35">
      <c r="B1857" s="37">
        <v>1854</v>
      </c>
      <c r="C1857" s="39">
        <v>91.593077029269693</v>
      </c>
      <c r="D1857" s="39">
        <v>115.48038969416287</v>
      </c>
      <c r="E1857" s="39">
        <v>105.1924446901134</v>
      </c>
      <c r="F1857" s="39">
        <v>107.8857685810346</v>
      </c>
      <c r="G1857" s="39">
        <v>94.658774057573922</v>
      </c>
      <c r="H1857" s="39">
        <v>127.71961241053653</v>
      </c>
      <c r="I1857" s="39">
        <v>119.4575666922902</v>
      </c>
      <c r="J1857" s="39">
        <v>102.22118423517404</v>
      </c>
      <c r="K1857" s="39">
        <v>61.763208737301127</v>
      </c>
      <c r="L1857" s="40">
        <v>102.21658962992979</v>
      </c>
      <c r="M1857" s="40">
        <v>1028.1886157573863</v>
      </c>
    </row>
    <row r="1858" spans="2:13" x14ac:dyDescent="0.35">
      <c r="B1858" s="37">
        <v>1855</v>
      </c>
      <c r="C1858" s="39">
        <v>108.57902281667766</v>
      </c>
      <c r="D1858" s="39">
        <v>89.041404938874152</v>
      </c>
      <c r="E1858" s="39">
        <v>82.68136811446368</v>
      </c>
      <c r="F1858" s="39">
        <v>115.17468786811126</v>
      </c>
      <c r="G1858" s="39">
        <v>93.153621548809554</v>
      </c>
      <c r="H1858" s="39">
        <v>80.690899356833341</v>
      </c>
      <c r="I1858" s="39">
        <v>144.90687406112301</v>
      </c>
      <c r="J1858" s="39">
        <v>134.12789599370259</v>
      </c>
      <c r="K1858" s="39">
        <v>82.619361971702432</v>
      </c>
      <c r="L1858" s="40">
        <v>95.583031596301439</v>
      </c>
      <c r="M1858" s="40">
        <v>1026.5581682665991</v>
      </c>
    </row>
    <row r="1859" spans="2:13" x14ac:dyDescent="0.35">
      <c r="B1859" s="37">
        <v>1856</v>
      </c>
      <c r="C1859" s="39">
        <v>66.414084639401239</v>
      </c>
      <c r="D1859" s="39">
        <v>119.66948200544441</v>
      </c>
      <c r="E1859" s="39">
        <v>95.875265889982984</v>
      </c>
      <c r="F1859" s="39">
        <v>96.948467212171067</v>
      </c>
      <c r="G1859" s="39">
        <v>98.900030231577063</v>
      </c>
      <c r="H1859" s="39">
        <v>123.06839942307435</v>
      </c>
      <c r="I1859" s="39">
        <v>89.792981131416454</v>
      </c>
      <c r="J1859" s="39">
        <v>94.340496996434283</v>
      </c>
      <c r="K1859" s="39">
        <v>90.835015647956695</v>
      </c>
      <c r="L1859" s="40">
        <v>93.520125780107634</v>
      </c>
      <c r="M1859" s="40">
        <v>969.36434895756599</v>
      </c>
    </row>
    <row r="1860" spans="2:13" x14ac:dyDescent="0.35">
      <c r="B1860" s="37">
        <v>1857</v>
      </c>
      <c r="C1860" s="39">
        <v>93.44116453481729</v>
      </c>
      <c r="D1860" s="39">
        <v>86.261481497301787</v>
      </c>
      <c r="E1860" s="39">
        <v>107.42294565463791</v>
      </c>
      <c r="F1860" s="39">
        <v>94.204818955326033</v>
      </c>
      <c r="G1860" s="39">
        <v>126.02899023383246</v>
      </c>
      <c r="H1860" s="39">
        <v>108.07573888679079</v>
      </c>
      <c r="I1860" s="39">
        <v>109.99768882398082</v>
      </c>
      <c r="J1860" s="39">
        <v>129.09482038940939</v>
      </c>
      <c r="K1860" s="39">
        <v>96.152114226547923</v>
      </c>
      <c r="L1860" s="40">
        <v>77.760303592706848</v>
      </c>
      <c r="M1860" s="40">
        <v>1028.4400667953514</v>
      </c>
    </row>
    <row r="1861" spans="2:13" x14ac:dyDescent="0.35">
      <c r="B1861" s="37">
        <v>1858</v>
      </c>
      <c r="C1861" s="39">
        <v>116.15033026325065</v>
      </c>
      <c r="D1861" s="39">
        <v>114.67107536162226</v>
      </c>
      <c r="E1861" s="39">
        <v>81.637237752717553</v>
      </c>
      <c r="F1861" s="39">
        <v>129.65162346202345</v>
      </c>
      <c r="G1861" s="39">
        <v>85.615829809665229</v>
      </c>
      <c r="H1861" s="39">
        <v>99.469689669867719</v>
      </c>
      <c r="I1861" s="39">
        <v>69.933151514082468</v>
      </c>
      <c r="J1861" s="39">
        <v>83.327230505822556</v>
      </c>
      <c r="K1861" s="39">
        <v>111.08982310053574</v>
      </c>
      <c r="L1861" s="40">
        <v>122.10418090361068</v>
      </c>
      <c r="M1861" s="40">
        <v>1013.6501723431983</v>
      </c>
    </row>
    <row r="1862" spans="2:13" x14ac:dyDescent="0.35">
      <c r="B1862" s="37">
        <v>1859</v>
      </c>
      <c r="C1862" s="39">
        <v>111.31391986353759</v>
      </c>
      <c r="D1862" s="39">
        <v>115.43143092993802</v>
      </c>
      <c r="E1862" s="39">
        <v>105.71760193421358</v>
      </c>
      <c r="F1862" s="39">
        <v>123.12383656165082</v>
      </c>
      <c r="G1862" s="39">
        <v>103.56283328961243</v>
      </c>
      <c r="H1862" s="39">
        <v>91.800458266188301</v>
      </c>
      <c r="I1862" s="39">
        <v>87.430107604849326</v>
      </c>
      <c r="J1862" s="39">
        <v>100.41192823791593</v>
      </c>
      <c r="K1862" s="39">
        <v>95.93636741950057</v>
      </c>
      <c r="L1862" s="40">
        <v>118.81236577112928</v>
      </c>
      <c r="M1862" s="40">
        <v>1053.5408498785359</v>
      </c>
    </row>
    <row r="1863" spans="2:13" x14ac:dyDescent="0.35">
      <c r="B1863" s="37">
        <v>1860</v>
      </c>
      <c r="C1863" s="39">
        <v>156.96352419077516</v>
      </c>
      <c r="D1863" s="39">
        <v>119.3526281862131</v>
      </c>
      <c r="E1863" s="39">
        <v>93.282777651009525</v>
      </c>
      <c r="F1863" s="39">
        <v>77.357061179102857</v>
      </c>
      <c r="G1863" s="39">
        <v>82.494693164853871</v>
      </c>
      <c r="H1863" s="39">
        <v>59.450934585271838</v>
      </c>
      <c r="I1863" s="39">
        <v>103.53019481338492</v>
      </c>
      <c r="J1863" s="39">
        <v>81.052078106221472</v>
      </c>
      <c r="K1863" s="39">
        <v>96.376513695195797</v>
      </c>
      <c r="L1863" s="40">
        <v>107.53935039807239</v>
      </c>
      <c r="M1863" s="40">
        <v>977.39975597010107</v>
      </c>
    </row>
    <row r="1864" spans="2:13" x14ac:dyDescent="0.35">
      <c r="B1864" s="37">
        <v>1861</v>
      </c>
      <c r="C1864" s="39">
        <v>74.673905806667392</v>
      </c>
      <c r="D1864" s="39">
        <v>154.08228731059756</v>
      </c>
      <c r="E1864" s="39">
        <v>107.49375566547276</v>
      </c>
      <c r="F1864" s="39">
        <v>82.904343837712062</v>
      </c>
      <c r="G1864" s="39">
        <v>88.272798294161163</v>
      </c>
      <c r="H1864" s="39">
        <v>147.57379981085643</v>
      </c>
      <c r="I1864" s="39">
        <v>103.10715336015038</v>
      </c>
      <c r="J1864" s="39">
        <v>109.57290106280863</v>
      </c>
      <c r="K1864" s="39">
        <v>121.64418799167129</v>
      </c>
      <c r="L1864" s="40">
        <v>80.9582406264214</v>
      </c>
      <c r="M1864" s="40">
        <v>1070.2833737665192</v>
      </c>
    </row>
    <row r="1865" spans="2:13" x14ac:dyDescent="0.35">
      <c r="B1865" s="37">
        <v>1862</v>
      </c>
      <c r="C1865" s="39">
        <v>52.951559808632815</v>
      </c>
      <c r="D1865" s="39">
        <v>77.04185720759962</v>
      </c>
      <c r="E1865" s="39">
        <v>91.08978213660447</v>
      </c>
      <c r="F1865" s="39">
        <v>144.60475512037877</v>
      </c>
      <c r="G1865" s="39">
        <v>127.2509951882124</v>
      </c>
      <c r="H1865" s="39">
        <v>97.064227881069868</v>
      </c>
      <c r="I1865" s="39">
        <v>82.337604384740089</v>
      </c>
      <c r="J1865" s="39">
        <v>100.62139267544781</v>
      </c>
      <c r="K1865" s="39">
        <v>109.41657406843792</v>
      </c>
      <c r="L1865" s="40">
        <v>96.929931080433207</v>
      </c>
      <c r="M1865" s="40">
        <v>979.30867955155702</v>
      </c>
    </row>
    <row r="1866" spans="2:13" x14ac:dyDescent="0.35">
      <c r="B1866" s="37">
        <v>1863</v>
      </c>
      <c r="C1866" s="39">
        <v>92.343862874607026</v>
      </c>
      <c r="D1866" s="39">
        <v>101.7121979414754</v>
      </c>
      <c r="E1866" s="39">
        <v>116.0346043427618</v>
      </c>
      <c r="F1866" s="39">
        <v>102.68623585540007</v>
      </c>
      <c r="G1866" s="39">
        <v>98.722047696215739</v>
      </c>
      <c r="H1866" s="39">
        <v>143.25299914920825</v>
      </c>
      <c r="I1866" s="39">
        <v>80.294929698934382</v>
      </c>
      <c r="J1866" s="39">
        <v>90.674675471887113</v>
      </c>
      <c r="K1866" s="39">
        <v>91.431434030404461</v>
      </c>
      <c r="L1866" s="40">
        <v>99.451474653168802</v>
      </c>
      <c r="M1866" s="40">
        <v>1016.6044617140631</v>
      </c>
    </row>
    <row r="1867" spans="2:13" x14ac:dyDescent="0.35">
      <c r="B1867" s="37">
        <v>1864</v>
      </c>
      <c r="C1867" s="39">
        <v>104.94384585883822</v>
      </c>
      <c r="D1867" s="39">
        <v>111.29660984050854</v>
      </c>
      <c r="E1867" s="39">
        <v>91.478447166598613</v>
      </c>
      <c r="F1867" s="39">
        <v>76.853930360755427</v>
      </c>
      <c r="G1867" s="39">
        <v>103.31606508665385</v>
      </c>
      <c r="H1867" s="39">
        <v>146.75845882036964</v>
      </c>
      <c r="I1867" s="39">
        <v>91.686562164139772</v>
      </c>
      <c r="J1867" s="39">
        <v>92.954077131439846</v>
      </c>
      <c r="K1867" s="39">
        <v>119.89319886434738</v>
      </c>
      <c r="L1867" s="40">
        <v>107.04092155410261</v>
      </c>
      <c r="M1867" s="40">
        <v>1046.2221168477538</v>
      </c>
    </row>
    <row r="1868" spans="2:13" x14ac:dyDescent="0.35">
      <c r="B1868" s="37">
        <v>1865</v>
      </c>
      <c r="C1868" s="39">
        <v>95.49792331410714</v>
      </c>
      <c r="D1868" s="39">
        <v>117.78114456200116</v>
      </c>
      <c r="E1868" s="39">
        <v>141.66065223678356</v>
      </c>
      <c r="F1868" s="39">
        <v>95.601927905467278</v>
      </c>
      <c r="G1868" s="39">
        <v>118.61940305804042</v>
      </c>
      <c r="H1868" s="39">
        <v>110.13522495598285</v>
      </c>
      <c r="I1868" s="39">
        <v>117.62299129740919</v>
      </c>
      <c r="J1868" s="39">
        <v>91.960283706935897</v>
      </c>
      <c r="K1868" s="39">
        <v>87.762458819253467</v>
      </c>
      <c r="L1868" s="40">
        <v>154.35389642073372</v>
      </c>
      <c r="M1868" s="40">
        <v>1130.9959062767145</v>
      </c>
    </row>
    <row r="1869" spans="2:13" x14ac:dyDescent="0.35">
      <c r="B1869" s="37">
        <v>1866</v>
      </c>
      <c r="C1869" s="39">
        <v>109.04794890655823</v>
      </c>
      <c r="D1869" s="39">
        <v>78.545962897330853</v>
      </c>
      <c r="E1869" s="39">
        <v>73.401895814607045</v>
      </c>
      <c r="F1869" s="39">
        <v>100.32088059327037</v>
      </c>
      <c r="G1869" s="39">
        <v>101.07260031486588</v>
      </c>
      <c r="H1869" s="39">
        <v>129.54542228828061</v>
      </c>
      <c r="I1869" s="39">
        <v>95.653861961522338</v>
      </c>
      <c r="J1869" s="39">
        <v>95.955156191964974</v>
      </c>
      <c r="K1869" s="39">
        <v>76.887267471706878</v>
      </c>
      <c r="L1869" s="40">
        <v>103.55816976290794</v>
      </c>
      <c r="M1869" s="40">
        <v>963.9891662030152</v>
      </c>
    </row>
    <row r="1870" spans="2:13" x14ac:dyDescent="0.35">
      <c r="B1870" s="37">
        <v>1867</v>
      </c>
      <c r="C1870" s="39">
        <v>87.70840222481948</v>
      </c>
      <c r="D1870" s="39">
        <v>71.682926938318744</v>
      </c>
      <c r="E1870" s="39">
        <v>114.11432936673511</v>
      </c>
      <c r="F1870" s="39">
        <v>152.69261672681216</v>
      </c>
      <c r="G1870" s="39">
        <v>113.18703057966869</v>
      </c>
      <c r="H1870" s="39">
        <v>111.19874706640869</v>
      </c>
      <c r="I1870" s="39">
        <v>121.59392024659935</v>
      </c>
      <c r="J1870" s="39">
        <v>131.97984097158604</v>
      </c>
      <c r="K1870" s="39">
        <v>88.639860733247247</v>
      </c>
      <c r="L1870" s="40">
        <v>105.1924446901134</v>
      </c>
      <c r="M1870" s="40">
        <v>1097.990119544309</v>
      </c>
    </row>
    <row r="1871" spans="2:13" x14ac:dyDescent="0.35">
      <c r="B1871" s="37">
        <v>1868</v>
      </c>
      <c r="C1871" s="39">
        <v>101.33731346818736</v>
      </c>
      <c r="D1871" s="39">
        <v>105.70307038325143</v>
      </c>
      <c r="E1871" s="39">
        <v>41.568940057026069</v>
      </c>
      <c r="F1871" s="39">
        <v>106.4306006057288</v>
      </c>
      <c r="G1871" s="39">
        <v>106.63300145847772</v>
      </c>
      <c r="H1871" s="39">
        <v>103.84788577345211</v>
      </c>
      <c r="I1871" s="39">
        <v>106.77181354892689</v>
      </c>
      <c r="J1871" s="39">
        <v>99.237389282315718</v>
      </c>
      <c r="K1871" s="39">
        <v>110.25129457728498</v>
      </c>
      <c r="L1871" s="40">
        <v>98.708350537285511</v>
      </c>
      <c r="M1871" s="40">
        <v>980.48965969193637</v>
      </c>
    </row>
    <row r="1872" spans="2:13" x14ac:dyDescent="0.35">
      <c r="B1872" s="37">
        <v>1869</v>
      </c>
      <c r="C1872" s="39">
        <v>72.00067323955632</v>
      </c>
      <c r="D1872" s="39">
        <v>100.25260176008413</v>
      </c>
      <c r="E1872" s="39">
        <v>88.967316256133174</v>
      </c>
      <c r="F1872" s="39">
        <v>89.335631752461552</v>
      </c>
      <c r="G1872" s="39">
        <v>131.83190731702405</v>
      </c>
      <c r="H1872" s="39">
        <v>106.60826430081248</v>
      </c>
      <c r="I1872" s="39">
        <v>103.14425421004178</v>
      </c>
      <c r="J1872" s="39">
        <v>74.106356918521797</v>
      </c>
      <c r="K1872" s="39">
        <v>-0.18007880754740127</v>
      </c>
      <c r="L1872" s="40">
        <v>79.510168096777377</v>
      </c>
      <c r="M1872" s="40">
        <v>845.57709504386537</v>
      </c>
    </row>
    <row r="1873" spans="2:13" x14ac:dyDescent="0.35">
      <c r="B1873" s="37">
        <v>1870</v>
      </c>
      <c r="C1873" s="39">
        <v>82.043210960993591</v>
      </c>
      <c r="D1873" s="39">
        <v>109.58371362780584</v>
      </c>
      <c r="E1873" s="39">
        <v>104.41224376335448</v>
      </c>
      <c r="F1873" s="39">
        <v>126.55565991971842</v>
      </c>
      <c r="G1873" s="39">
        <v>104.37918177440081</v>
      </c>
      <c r="H1873" s="39">
        <v>94.783588145170881</v>
      </c>
      <c r="I1873" s="39">
        <v>87.234478620847142</v>
      </c>
      <c r="J1873" s="39">
        <v>82.08328666134922</v>
      </c>
      <c r="K1873" s="39">
        <v>105.10147217039089</v>
      </c>
      <c r="L1873" s="40">
        <v>95.606651045843606</v>
      </c>
      <c r="M1873" s="40">
        <v>991.78348668987485</v>
      </c>
    </row>
    <row r="1874" spans="2:13" x14ac:dyDescent="0.35">
      <c r="B1874" s="37">
        <v>1871</v>
      </c>
      <c r="C1874" s="39">
        <v>104.73439895204905</v>
      </c>
      <c r="D1874" s="39">
        <v>98.200813469476927</v>
      </c>
      <c r="E1874" s="39">
        <v>112.09996600964561</v>
      </c>
      <c r="F1874" s="39">
        <v>96.77685104840188</v>
      </c>
      <c r="G1874" s="39">
        <v>114.37754614135579</v>
      </c>
      <c r="H1874" s="39">
        <v>72.141253204563654</v>
      </c>
      <c r="I1874" s="39">
        <v>114.57052788665523</v>
      </c>
      <c r="J1874" s="39">
        <v>117.01940904607058</v>
      </c>
      <c r="K1874" s="39">
        <v>93.163571754613017</v>
      </c>
      <c r="L1874" s="40">
        <v>107.96265487440031</v>
      </c>
      <c r="M1874" s="40">
        <v>1031.0469923872322</v>
      </c>
    </row>
    <row r="1875" spans="2:13" x14ac:dyDescent="0.35">
      <c r="B1875" s="37">
        <v>1872</v>
      </c>
      <c r="C1875" s="39">
        <v>57.960717502571235</v>
      </c>
      <c r="D1875" s="39">
        <v>90.930805886553173</v>
      </c>
      <c r="E1875" s="39">
        <v>86.061460005791147</v>
      </c>
      <c r="F1875" s="39">
        <v>94.345335302302615</v>
      </c>
      <c r="G1875" s="39">
        <v>97.889037348020381</v>
      </c>
      <c r="H1875" s="39">
        <v>114.65092552915343</v>
      </c>
      <c r="I1875" s="39">
        <v>81.694656420344472</v>
      </c>
      <c r="J1875" s="39">
        <v>84.237420028218693</v>
      </c>
      <c r="K1875" s="39">
        <v>77.718361373352465</v>
      </c>
      <c r="L1875" s="40">
        <v>96.395181560560459</v>
      </c>
      <c r="M1875" s="40">
        <v>881.88390095686805</v>
      </c>
    </row>
    <row r="1876" spans="2:13" x14ac:dyDescent="0.35">
      <c r="B1876" s="37">
        <v>1873</v>
      </c>
      <c r="C1876" s="39">
        <v>95.370026593981265</v>
      </c>
      <c r="D1876" s="39">
        <v>110.66436824753848</v>
      </c>
      <c r="E1876" s="39">
        <v>120.74438440269223</v>
      </c>
      <c r="F1876" s="39">
        <v>97.392186169641008</v>
      </c>
      <c r="G1876" s="39">
        <v>93.79041267144558</v>
      </c>
      <c r="H1876" s="39">
        <v>81.612570407746915</v>
      </c>
      <c r="I1876" s="39">
        <v>96.623480684245024</v>
      </c>
      <c r="J1876" s="39">
        <v>104.09182603039423</v>
      </c>
      <c r="K1876" s="39">
        <v>97.71906932764395</v>
      </c>
      <c r="L1876" s="40">
        <v>95.832930391830217</v>
      </c>
      <c r="M1876" s="40">
        <v>993.84125492715896</v>
      </c>
    </row>
    <row r="1877" spans="2:13" x14ac:dyDescent="0.35">
      <c r="B1877" s="37">
        <v>1874</v>
      </c>
      <c r="C1877" s="39">
        <v>88.49486269967926</v>
      </c>
      <c r="D1877" s="39">
        <v>79.006543394935321</v>
      </c>
      <c r="E1877" s="39">
        <v>114.48379115343042</v>
      </c>
      <c r="F1877" s="39">
        <v>68.561258677170585</v>
      </c>
      <c r="G1877" s="39">
        <v>72.659554187745499</v>
      </c>
      <c r="H1877" s="39">
        <v>77.464229945619664</v>
      </c>
      <c r="I1877" s="39">
        <v>80.699591083368432</v>
      </c>
      <c r="J1877" s="39">
        <v>104.08242683692846</v>
      </c>
      <c r="K1877" s="39">
        <v>82.957750855054783</v>
      </c>
      <c r="L1877" s="40">
        <v>118.82080593864767</v>
      </c>
      <c r="M1877" s="40">
        <v>887.23081477258006</v>
      </c>
    </row>
    <row r="1878" spans="2:13" x14ac:dyDescent="0.35">
      <c r="B1878" s="37">
        <v>1875</v>
      </c>
      <c r="C1878" s="39">
        <v>105.43263583017149</v>
      </c>
      <c r="D1878" s="39">
        <v>87.732442986196759</v>
      </c>
      <c r="E1878" s="39">
        <v>86.497760617044335</v>
      </c>
      <c r="F1878" s="39">
        <v>42.507808814932801</v>
      </c>
      <c r="G1878" s="39">
        <v>101.97332382027926</v>
      </c>
      <c r="H1878" s="39">
        <v>96.530381397407282</v>
      </c>
      <c r="I1878" s="39">
        <v>92.057865163207865</v>
      </c>
      <c r="J1878" s="39">
        <v>113.28111128794735</v>
      </c>
      <c r="K1878" s="39">
        <v>105.95560755395614</v>
      </c>
      <c r="L1878" s="40">
        <v>138.55677240910811</v>
      </c>
      <c r="M1878" s="40">
        <v>970.5257098802515</v>
      </c>
    </row>
    <row r="1879" spans="2:13" x14ac:dyDescent="0.35">
      <c r="B1879" s="37">
        <v>1876</v>
      </c>
      <c r="C1879" s="39">
        <v>116.38396431903307</v>
      </c>
      <c r="D1879" s="39">
        <v>70.187453905631742</v>
      </c>
      <c r="E1879" s="39">
        <v>125.08241281535616</v>
      </c>
      <c r="F1879" s="39">
        <v>106.78174734540391</v>
      </c>
      <c r="G1879" s="39">
        <v>118.85460919084596</v>
      </c>
      <c r="H1879" s="39">
        <v>95.260849790407804</v>
      </c>
      <c r="I1879" s="39">
        <v>89.804038731582622</v>
      </c>
      <c r="J1879" s="39">
        <v>106.61321051530908</v>
      </c>
      <c r="K1879" s="39">
        <v>115.62801956486734</v>
      </c>
      <c r="L1879" s="40">
        <v>118.34633717378919</v>
      </c>
      <c r="M1879" s="40">
        <v>1062.9426433522269</v>
      </c>
    </row>
    <row r="1880" spans="2:13" x14ac:dyDescent="0.35">
      <c r="B1880" s="37">
        <v>1877</v>
      </c>
      <c r="C1880" s="39">
        <v>76.595815919296072</v>
      </c>
      <c r="D1880" s="39">
        <v>124.66885786703287</v>
      </c>
      <c r="E1880" s="39">
        <v>105.98483786305447</v>
      </c>
      <c r="F1880" s="39">
        <v>108.54243895707818</v>
      </c>
      <c r="G1880" s="39">
        <v>83.667395550673376</v>
      </c>
      <c r="H1880" s="39">
        <v>90.792343218365446</v>
      </c>
      <c r="I1880" s="39">
        <v>101.29164946271452</v>
      </c>
      <c r="J1880" s="39">
        <v>89.548555346424251</v>
      </c>
      <c r="K1880" s="39">
        <v>123.06839942307435</v>
      </c>
      <c r="L1880" s="40">
        <v>143.63161766990683</v>
      </c>
      <c r="M1880" s="40">
        <v>1047.7919112776203</v>
      </c>
    </row>
    <row r="1881" spans="2:13" x14ac:dyDescent="0.35">
      <c r="B1881" s="37">
        <v>1878</v>
      </c>
      <c r="C1881" s="39">
        <v>92.803728107702781</v>
      </c>
      <c r="D1881" s="39">
        <v>108.51111491691016</v>
      </c>
      <c r="E1881" s="39">
        <v>88.761003123451545</v>
      </c>
      <c r="F1881" s="39">
        <v>89.222865139291102</v>
      </c>
      <c r="G1881" s="39">
        <v>104.92000413415482</v>
      </c>
      <c r="H1881" s="39">
        <v>78.861025536157285</v>
      </c>
      <c r="I1881" s="39">
        <v>104.13413954798821</v>
      </c>
      <c r="J1881" s="39">
        <v>82.210910011492501</v>
      </c>
      <c r="K1881" s="39">
        <v>119.98355808599605</v>
      </c>
      <c r="L1881" s="40">
        <v>103.52087218612597</v>
      </c>
      <c r="M1881" s="40">
        <v>972.9292207892704</v>
      </c>
    </row>
    <row r="1882" spans="2:13" x14ac:dyDescent="0.35">
      <c r="B1882" s="37">
        <v>1879</v>
      </c>
      <c r="C1882" s="39">
        <v>118.3956599899211</v>
      </c>
      <c r="D1882" s="39">
        <v>102.07424431435354</v>
      </c>
      <c r="E1882" s="39">
        <v>62.006404906429488</v>
      </c>
      <c r="F1882" s="39">
        <v>73.902840698927051</v>
      </c>
      <c r="G1882" s="39">
        <v>134.33091456990596</v>
      </c>
      <c r="H1882" s="39">
        <v>83.274907103138631</v>
      </c>
      <c r="I1882" s="39">
        <v>115.81952339194557</v>
      </c>
      <c r="J1882" s="39">
        <v>107.18622981430133</v>
      </c>
      <c r="K1882" s="39">
        <v>110.49612766118115</v>
      </c>
      <c r="L1882" s="40">
        <v>95.549948557130975</v>
      </c>
      <c r="M1882" s="40">
        <v>1003.0368010072348</v>
      </c>
    </row>
    <row r="1883" spans="2:13" x14ac:dyDescent="0.35">
      <c r="B1883" s="37">
        <v>1880</v>
      </c>
      <c r="C1883" s="39">
        <v>93.839370506722915</v>
      </c>
      <c r="D1883" s="39">
        <v>72.047695895121848</v>
      </c>
      <c r="E1883" s="39">
        <v>108.76258352355534</v>
      </c>
      <c r="F1883" s="39">
        <v>96.544353565673617</v>
      </c>
      <c r="G1883" s="39">
        <v>107.21636419441435</v>
      </c>
      <c r="H1883" s="39">
        <v>89.120952084846181</v>
      </c>
      <c r="I1883" s="39">
        <v>70.542431068883204</v>
      </c>
      <c r="J1883" s="39">
        <v>90.035217592421446</v>
      </c>
      <c r="K1883" s="39">
        <v>93.702146666728183</v>
      </c>
      <c r="L1883" s="40">
        <v>59.535575362590521</v>
      </c>
      <c r="M1883" s="40">
        <v>881.34669046095757</v>
      </c>
    </row>
    <row r="1884" spans="2:13" x14ac:dyDescent="0.35">
      <c r="B1884" s="37">
        <v>1881</v>
      </c>
      <c r="C1884" s="39">
        <v>130.32617687851172</v>
      </c>
      <c r="D1884" s="39">
        <v>112.85164878441824</v>
      </c>
      <c r="E1884" s="39">
        <v>104.06833062939002</v>
      </c>
      <c r="F1884" s="39">
        <v>80.647371813786904</v>
      </c>
      <c r="G1884" s="39">
        <v>116.59828148226653</v>
      </c>
      <c r="H1884" s="39">
        <v>88.547160867083065</v>
      </c>
      <c r="I1884" s="39">
        <v>102.225779020953</v>
      </c>
      <c r="J1884" s="39">
        <v>74.981024027734918</v>
      </c>
      <c r="K1884" s="39">
        <v>98.667253410439756</v>
      </c>
      <c r="L1884" s="40">
        <v>89.012934903466586</v>
      </c>
      <c r="M1884" s="40">
        <v>997.92596181805072</v>
      </c>
    </row>
    <row r="1885" spans="2:13" x14ac:dyDescent="0.35">
      <c r="B1885" s="37">
        <v>1882</v>
      </c>
      <c r="C1885" s="39">
        <v>97.189080088018784</v>
      </c>
      <c r="D1885" s="39">
        <v>81.447199870393987</v>
      </c>
      <c r="E1885" s="39">
        <v>104.77717497411659</v>
      </c>
      <c r="F1885" s="39">
        <v>126.30369267843135</v>
      </c>
      <c r="G1885" s="39">
        <v>64.233815062436264</v>
      </c>
      <c r="H1885" s="39">
        <v>124.36332892870071</v>
      </c>
      <c r="I1885" s="39">
        <v>102.14310018466662</v>
      </c>
      <c r="J1885" s="39">
        <v>118.20735845139539</v>
      </c>
      <c r="K1885" s="39">
        <v>62.109167196370699</v>
      </c>
      <c r="L1885" s="40">
        <v>117.16455745028684</v>
      </c>
      <c r="M1885" s="40">
        <v>997.9384748848172</v>
      </c>
    </row>
    <row r="1886" spans="2:13" x14ac:dyDescent="0.35">
      <c r="B1886" s="37">
        <v>1883</v>
      </c>
      <c r="C1886" s="39">
        <v>127.3404458122545</v>
      </c>
      <c r="D1886" s="39">
        <v>84.173346625936475</v>
      </c>
      <c r="E1886" s="39">
        <v>105.25478301392629</v>
      </c>
      <c r="F1886" s="39">
        <v>119.71397954756925</v>
      </c>
      <c r="G1886" s="39">
        <v>85.767641246776464</v>
      </c>
      <c r="H1886" s="39">
        <v>108.44335160329673</v>
      </c>
      <c r="I1886" s="39">
        <v>94.524004790967524</v>
      </c>
      <c r="J1886" s="39">
        <v>108.62612155717528</v>
      </c>
      <c r="K1886" s="39">
        <v>104.92000413415482</v>
      </c>
      <c r="L1886" s="40">
        <v>82.588277226127644</v>
      </c>
      <c r="M1886" s="40">
        <v>1021.3519555581851</v>
      </c>
    </row>
    <row r="1887" spans="2:13" x14ac:dyDescent="0.35">
      <c r="B1887" s="37">
        <v>1884</v>
      </c>
      <c r="C1887" s="39">
        <v>97.484368623986683</v>
      </c>
      <c r="D1887" s="39">
        <v>65.436693053167872</v>
      </c>
      <c r="E1887" s="39">
        <v>93.756108802690648</v>
      </c>
      <c r="F1887" s="39">
        <v>131.19645979661817</v>
      </c>
      <c r="G1887" s="39">
        <v>114.08819218345381</v>
      </c>
      <c r="H1887" s="39">
        <v>108.73629439752337</v>
      </c>
      <c r="I1887" s="39">
        <v>113.63602074324106</v>
      </c>
      <c r="J1887" s="39">
        <v>95.903473855024544</v>
      </c>
      <c r="K1887" s="39">
        <v>98.035846872590554</v>
      </c>
      <c r="L1887" s="40">
        <v>123.4381869001795</v>
      </c>
      <c r="M1887" s="40">
        <v>1041.7116452284763</v>
      </c>
    </row>
    <row r="1888" spans="2:13" x14ac:dyDescent="0.35">
      <c r="B1888" s="37">
        <v>1885</v>
      </c>
      <c r="C1888" s="39">
        <v>98.575894969442032</v>
      </c>
      <c r="D1888" s="39">
        <v>110.3345083692861</v>
      </c>
      <c r="E1888" s="39">
        <v>112.48483439917717</v>
      </c>
      <c r="F1888" s="39">
        <v>87.209904693671831</v>
      </c>
      <c r="G1888" s="39">
        <v>80.656086531079353</v>
      </c>
      <c r="H1888" s="39">
        <v>115.16090598420797</v>
      </c>
      <c r="I1888" s="39">
        <v>86.554839774619822</v>
      </c>
      <c r="J1888" s="39">
        <v>139.72825733894396</v>
      </c>
      <c r="K1888" s="39">
        <v>95.165738471878882</v>
      </c>
      <c r="L1888" s="40">
        <v>129.49264023742069</v>
      </c>
      <c r="M1888" s="40">
        <v>1055.3636107697278</v>
      </c>
    </row>
    <row r="1889" spans="2:13" x14ac:dyDescent="0.35">
      <c r="B1889" s="37">
        <v>1886</v>
      </c>
      <c r="C1889" s="39">
        <v>97.230659736611628</v>
      </c>
      <c r="D1889" s="39">
        <v>94.495076868333911</v>
      </c>
      <c r="E1889" s="39">
        <v>127.87429480115468</v>
      </c>
      <c r="F1889" s="39">
        <v>115.05785019064334</v>
      </c>
      <c r="G1889" s="39">
        <v>92.155166646336284</v>
      </c>
      <c r="H1889" s="39">
        <v>49.957303637289442</v>
      </c>
      <c r="I1889" s="39">
        <v>96.614175853622427</v>
      </c>
      <c r="J1889" s="39">
        <v>84.364921953209233</v>
      </c>
      <c r="K1889" s="39">
        <v>113.00007709456732</v>
      </c>
      <c r="L1889" s="40">
        <v>80.664796637828189</v>
      </c>
      <c r="M1889" s="40">
        <v>951.41432341959649</v>
      </c>
    </row>
    <row r="1890" spans="2:13" x14ac:dyDescent="0.35">
      <c r="B1890" s="37">
        <v>1887</v>
      </c>
      <c r="C1890" s="39">
        <v>105.48081532137388</v>
      </c>
      <c r="D1890" s="39">
        <v>85.065107207443361</v>
      </c>
      <c r="E1890" s="39">
        <v>90.416286372194193</v>
      </c>
      <c r="F1890" s="39">
        <v>116.1140888381116</v>
      </c>
      <c r="G1890" s="39">
        <v>92.262390373580402</v>
      </c>
      <c r="H1890" s="39">
        <v>84.859748628253257</v>
      </c>
      <c r="I1890" s="39">
        <v>76.865051072927841</v>
      </c>
      <c r="J1890" s="39">
        <v>105.73698444501424</v>
      </c>
      <c r="K1890" s="39">
        <v>151.55922972581058</v>
      </c>
      <c r="L1890" s="40">
        <v>99.78381167985431</v>
      </c>
      <c r="M1890" s="40">
        <v>1008.1435136645637</v>
      </c>
    </row>
    <row r="1891" spans="2:13" x14ac:dyDescent="0.35">
      <c r="B1891" s="37">
        <v>1888</v>
      </c>
      <c r="C1891" s="39">
        <v>77.303188050052327</v>
      </c>
      <c r="D1891" s="39">
        <v>99.428704891251925</v>
      </c>
      <c r="E1891" s="39">
        <v>105.88747798183127</v>
      </c>
      <c r="F1891" s="39">
        <v>94.097931552660071</v>
      </c>
      <c r="G1891" s="39">
        <v>125.69304652450394</v>
      </c>
      <c r="H1891" s="39">
        <v>110.47936268216513</v>
      </c>
      <c r="I1891" s="39">
        <v>106.09218183285125</v>
      </c>
      <c r="J1891" s="39">
        <v>141.2936248343961</v>
      </c>
      <c r="K1891" s="39">
        <v>144.25210372575347</v>
      </c>
      <c r="L1891" s="40">
        <v>143.35995127766668</v>
      </c>
      <c r="M1891" s="40">
        <v>1147.8875733531322</v>
      </c>
    </row>
    <row r="1892" spans="2:13" x14ac:dyDescent="0.35">
      <c r="B1892" s="37">
        <v>1889</v>
      </c>
      <c r="C1892" s="39">
        <v>83.586622863761306</v>
      </c>
      <c r="D1892" s="39">
        <v>109.5242949421437</v>
      </c>
      <c r="E1892" s="39">
        <v>97.544242968017869</v>
      </c>
      <c r="F1892" s="39">
        <v>105.6208105537745</v>
      </c>
      <c r="G1892" s="39">
        <v>90.410878556371955</v>
      </c>
      <c r="H1892" s="39">
        <v>111.91580901429758</v>
      </c>
      <c r="I1892" s="39">
        <v>99.433258933676797</v>
      </c>
      <c r="J1892" s="39">
        <v>105.88261554602389</v>
      </c>
      <c r="K1892" s="39">
        <v>127.73500141765757</v>
      </c>
      <c r="L1892" s="40">
        <v>64.767542165831017</v>
      </c>
      <c r="M1892" s="40">
        <v>996.4210769615562</v>
      </c>
    </row>
    <row r="1893" spans="2:13" x14ac:dyDescent="0.35">
      <c r="B1893" s="37">
        <v>1890</v>
      </c>
      <c r="C1893" s="39">
        <v>114.65763988907645</v>
      </c>
      <c r="D1893" s="39">
        <v>115.29222911269783</v>
      </c>
      <c r="E1893" s="39">
        <v>99.041406605877384</v>
      </c>
      <c r="F1893" s="39">
        <v>48.968539673589348</v>
      </c>
      <c r="G1893" s="39">
        <v>80.232462204136979</v>
      </c>
      <c r="H1893" s="39">
        <v>110.01964828946865</v>
      </c>
      <c r="I1893" s="39">
        <v>113.15576053304919</v>
      </c>
      <c r="J1893" s="39">
        <v>114.18637791258604</v>
      </c>
      <c r="K1893" s="39">
        <v>83.73322072966802</v>
      </c>
      <c r="L1893" s="40">
        <v>82.471219259991173</v>
      </c>
      <c r="M1893" s="40">
        <v>961.75850421014104</v>
      </c>
    </row>
    <row r="1894" spans="2:13" x14ac:dyDescent="0.35">
      <c r="B1894" s="37">
        <v>1891</v>
      </c>
      <c r="C1894" s="39">
        <v>70.294953680872538</v>
      </c>
      <c r="D1894" s="39">
        <v>105.91666366110957</v>
      </c>
      <c r="E1894" s="39">
        <v>93.721777224989864</v>
      </c>
      <c r="F1894" s="39">
        <v>71.357484957335899</v>
      </c>
      <c r="G1894" s="39">
        <v>112.31566361027703</v>
      </c>
      <c r="H1894" s="39">
        <v>108.16338475568156</v>
      </c>
      <c r="I1894" s="39">
        <v>112.05230331153714</v>
      </c>
      <c r="J1894" s="39">
        <v>95.431642036340762</v>
      </c>
      <c r="K1894" s="39">
        <v>122.2187688191197</v>
      </c>
      <c r="L1894" s="40">
        <v>89.408668673802993</v>
      </c>
      <c r="M1894" s="40">
        <v>980.88131073106706</v>
      </c>
    </row>
    <row r="1895" spans="2:13" x14ac:dyDescent="0.35">
      <c r="B1895" s="37">
        <v>1892</v>
      </c>
      <c r="C1895" s="39">
        <v>103.19529505462077</v>
      </c>
      <c r="D1895" s="39">
        <v>85.037849563939503</v>
      </c>
      <c r="E1895" s="39">
        <v>108.6628027355781</v>
      </c>
      <c r="F1895" s="39">
        <v>135.9105378534251</v>
      </c>
      <c r="G1895" s="39">
        <v>67.631732042313416</v>
      </c>
      <c r="H1895" s="39">
        <v>100.00227559807416</v>
      </c>
      <c r="I1895" s="39">
        <v>111.598389892459</v>
      </c>
      <c r="J1895" s="39">
        <v>110.71505251131576</v>
      </c>
      <c r="K1895" s="39">
        <v>137.89083280362928</v>
      </c>
      <c r="L1895" s="40">
        <v>75.194618351334938</v>
      </c>
      <c r="M1895" s="40">
        <v>1035.8393864066898</v>
      </c>
    </row>
    <row r="1896" spans="2:13" x14ac:dyDescent="0.35">
      <c r="B1896" s="37">
        <v>1893</v>
      </c>
      <c r="C1896" s="39">
        <v>102.40051847205469</v>
      </c>
      <c r="D1896" s="39">
        <v>128.28495878958972</v>
      </c>
      <c r="E1896" s="39">
        <v>95.767018312786433</v>
      </c>
      <c r="F1896" s="39">
        <v>97.833939222577683</v>
      </c>
      <c r="G1896" s="39">
        <v>99.10067084283574</v>
      </c>
      <c r="H1896" s="39">
        <v>118.33813056897365</v>
      </c>
      <c r="I1896" s="39">
        <v>91.541023454907929</v>
      </c>
      <c r="J1896" s="39">
        <v>103.93691338825634</v>
      </c>
      <c r="K1896" s="39">
        <v>97.571865811365555</v>
      </c>
      <c r="L1896" s="40">
        <v>111.17003690448077</v>
      </c>
      <c r="M1896" s="40">
        <v>1045.9450757678285</v>
      </c>
    </row>
    <row r="1897" spans="2:13" x14ac:dyDescent="0.35">
      <c r="B1897" s="37">
        <v>1894</v>
      </c>
      <c r="C1897" s="39">
        <v>98.799647752624267</v>
      </c>
      <c r="D1897" s="39">
        <v>127.68888668834795</v>
      </c>
      <c r="E1897" s="39">
        <v>77.895819096389317</v>
      </c>
      <c r="F1897" s="39">
        <v>118.10993052710775</v>
      </c>
      <c r="G1897" s="39">
        <v>99.187266099067912</v>
      </c>
      <c r="H1897" s="39">
        <v>104.33670030205711</v>
      </c>
      <c r="I1897" s="39">
        <v>96.88820993526312</v>
      </c>
      <c r="J1897" s="39">
        <v>133.02003119209363</v>
      </c>
      <c r="K1897" s="39">
        <v>87.780449658361363</v>
      </c>
      <c r="L1897" s="40">
        <v>112.60034772894116</v>
      </c>
      <c r="M1897" s="40">
        <v>1056.3072889802536</v>
      </c>
    </row>
    <row r="1898" spans="2:13" x14ac:dyDescent="0.35">
      <c r="B1898" s="37">
        <v>1895</v>
      </c>
      <c r="C1898" s="39">
        <v>124.99368029847514</v>
      </c>
      <c r="D1898" s="39">
        <v>93.063954713923195</v>
      </c>
      <c r="E1898" s="39">
        <v>85.302026617917377</v>
      </c>
      <c r="F1898" s="39">
        <v>89.307486038665644</v>
      </c>
      <c r="G1898" s="39">
        <v>93.770813842607026</v>
      </c>
      <c r="H1898" s="39">
        <v>102.88951045752324</v>
      </c>
      <c r="I1898" s="39">
        <v>72.629606529631943</v>
      </c>
      <c r="J1898" s="39">
        <v>100.43013925614203</v>
      </c>
      <c r="K1898" s="39">
        <v>105.85345194744907</v>
      </c>
      <c r="L1898" s="40">
        <v>119.40501366054585</v>
      </c>
      <c r="M1898" s="40">
        <v>987.6456833628805</v>
      </c>
    </row>
    <row r="1899" spans="2:13" x14ac:dyDescent="0.35">
      <c r="B1899" s="37">
        <v>1896</v>
      </c>
      <c r="C1899" s="39">
        <v>109.7736020599245</v>
      </c>
      <c r="D1899" s="39">
        <v>87.326391479217037</v>
      </c>
      <c r="E1899" s="39">
        <v>152.3408365169285</v>
      </c>
      <c r="F1899" s="39">
        <v>106.35188463205199</v>
      </c>
      <c r="G1899" s="39">
        <v>104.42169342016462</v>
      </c>
      <c r="H1899" s="39">
        <v>76.82051799628681</v>
      </c>
      <c r="I1899" s="39">
        <v>79.916458461019957</v>
      </c>
      <c r="J1899" s="39">
        <v>103.47893482321979</v>
      </c>
      <c r="K1899" s="39">
        <v>95.49792331410714</v>
      </c>
      <c r="L1899" s="40">
        <v>83.026184172363045</v>
      </c>
      <c r="M1899" s="40">
        <v>998.9544268752835</v>
      </c>
    </row>
    <row r="1900" spans="2:13" x14ac:dyDescent="0.35">
      <c r="B1900" s="37">
        <v>1897</v>
      </c>
      <c r="C1900" s="39">
        <v>93.603855978947593</v>
      </c>
      <c r="D1900" s="39">
        <v>94.034651149124556</v>
      </c>
      <c r="E1900" s="39">
        <v>116.57599420796141</v>
      </c>
      <c r="F1900" s="39">
        <v>103.376519315755</v>
      </c>
      <c r="G1900" s="39">
        <v>121.19756389469997</v>
      </c>
      <c r="H1900" s="39">
        <v>90.497281410323126</v>
      </c>
      <c r="I1900" s="39">
        <v>139.57058290572584</v>
      </c>
      <c r="J1900" s="39">
        <v>122.89237930707954</v>
      </c>
      <c r="K1900" s="39">
        <v>126.92792529488092</v>
      </c>
      <c r="L1900" s="40">
        <v>131.29685925378521</v>
      </c>
      <c r="M1900" s="40">
        <v>1139.9736127182832</v>
      </c>
    </row>
    <row r="1901" spans="2:13" x14ac:dyDescent="0.35">
      <c r="B1901" s="37">
        <v>1898</v>
      </c>
      <c r="C1901" s="39">
        <v>43.541964180059196</v>
      </c>
      <c r="D1901" s="39">
        <v>92.389608032358097</v>
      </c>
      <c r="E1901" s="39">
        <v>120.29463126841409</v>
      </c>
      <c r="F1901" s="39">
        <v>132.61158127407333</v>
      </c>
      <c r="G1901" s="39">
        <v>135.45439845335383</v>
      </c>
      <c r="H1901" s="39">
        <v>82.147215594985553</v>
      </c>
      <c r="I1901" s="39">
        <v>111.62760498611915</v>
      </c>
      <c r="J1901" s="39">
        <v>112.44847808053026</v>
      </c>
      <c r="K1901" s="39">
        <v>120.22089285737371</v>
      </c>
      <c r="L1901" s="40">
        <v>106.81156382247102</v>
      </c>
      <c r="M1901" s="40">
        <v>1057.5479385497383</v>
      </c>
    </row>
    <row r="1902" spans="2:13" x14ac:dyDescent="0.35">
      <c r="B1902" s="37">
        <v>1899</v>
      </c>
      <c r="C1902" s="39">
        <v>104.86282725820132</v>
      </c>
      <c r="D1902" s="39">
        <v>118.68626984052366</v>
      </c>
      <c r="E1902" s="39">
        <v>124.17113920337458</v>
      </c>
      <c r="F1902" s="39">
        <v>98.735743930173058</v>
      </c>
      <c r="G1902" s="39">
        <v>51.956373850350722</v>
      </c>
      <c r="H1902" s="39">
        <v>114.57721542343036</v>
      </c>
      <c r="I1902" s="39">
        <v>83.929308212292895</v>
      </c>
      <c r="J1902" s="39">
        <v>119.77648136212996</v>
      </c>
      <c r="K1902" s="39">
        <v>81.111519158408456</v>
      </c>
      <c r="L1902" s="40">
        <v>105.32680833507173</v>
      </c>
      <c r="M1902" s="40">
        <v>1003.1336865739568</v>
      </c>
    </row>
    <row r="1903" spans="2:13" x14ac:dyDescent="0.35">
      <c r="B1903" s="37">
        <v>1900</v>
      </c>
      <c r="C1903" s="39">
        <v>86.203606948775047</v>
      </c>
      <c r="D1903" s="39">
        <v>88.686080136462436</v>
      </c>
      <c r="E1903" s="39">
        <v>123.49503364017799</v>
      </c>
      <c r="F1903" s="39">
        <v>49.571808597737714</v>
      </c>
      <c r="G1903" s="39">
        <v>101.93664485486306</v>
      </c>
      <c r="H1903" s="39">
        <v>101.54751224013795</v>
      </c>
      <c r="I1903" s="39">
        <v>61.114607624685227</v>
      </c>
      <c r="J1903" s="39">
        <v>114.73838837914369</v>
      </c>
      <c r="K1903" s="39">
        <v>123.14606963924457</v>
      </c>
      <c r="L1903" s="40">
        <v>103.07006891956682</v>
      </c>
      <c r="M1903" s="40">
        <v>953.50982098079453</v>
      </c>
    </row>
    <row r="1904" spans="2:13" x14ac:dyDescent="0.35">
      <c r="B1904" s="37">
        <v>1901</v>
      </c>
      <c r="C1904" s="39">
        <v>90.427098937191403</v>
      </c>
      <c r="D1904" s="39">
        <v>106.29294483771208</v>
      </c>
      <c r="E1904" s="39">
        <v>99.10067084283574</v>
      </c>
      <c r="F1904" s="39">
        <v>95.762307631820605</v>
      </c>
      <c r="G1904" s="39">
        <v>117.90870931806434</v>
      </c>
      <c r="H1904" s="39">
        <v>146.33646914210797</v>
      </c>
      <c r="I1904" s="39">
        <v>117.29543540076898</v>
      </c>
      <c r="J1904" s="39">
        <v>83.416579719118587</v>
      </c>
      <c r="K1904" s="39">
        <v>70.939215511746525</v>
      </c>
      <c r="L1904" s="40">
        <v>89.475907013080288</v>
      </c>
      <c r="M1904" s="40">
        <v>1016.9553383544463</v>
      </c>
    </row>
    <row r="1905" spans="2:13" x14ac:dyDescent="0.35">
      <c r="B1905" s="37">
        <v>1902</v>
      </c>
      <c r="C1905" s="39">
        <v>113.53401597810999</v>
      </c>
      <c r="D1905" s="39">
        <v>119.19646365869906</v>
      </c>
      <c r="E1905" s="39">
        <v>119.34391346892065</v>
      </c>
      <c r="F1905" s="39">
        <v>110.21808099153895</v>
      </c>
      <c r="G1905" s="39">
        <v>93.446104100147338</v>
      </c>
      <c r="H1905" s="39">
        <v>108.9313666351627</v>
      </c>
      <c r="I1905" s="39">
        <v>120.14749252213495</v>
      </c>
      <c r="J1905" s="39">
        <v>110.47377671892897</v>
      </c>
      <c r="K1905" s="39">
        <v>111.21598902549715</v>
      </c>
      <c r="L1905" s="40">
        <v>103.376519315755</v>
      </c>
      <c r="M1905" s="40">
        <v>1109.8837224148947</v>
      </c>
    </row>
    <row r="1906" spans="2:13" x14ac:dyDescent="0.35">
      <c r="B1906" s="37">
        <v>1903</v>
      </c>
      <c r="C1906" s="39">
        <v>93.009055435113936</v>
      </c>
      <c r="D1906" s="39">
        <v>88.219902996502157</v>
      </c>
      <c r="E1906" s="39">
        <v>143.79764976942781</v>
      </c>
      <c r="F1906" s="39">
        <v>53.594241852683055</v>
      </c>
      <c r="G1906" s="39">
        <v>85.846402674040661</v>
      </c>
      <c r="H1906" s="39">
        <v>116.61315478056511</v>
      </c>
      <c r="I1906" s="39">
        <v>150.2338503641918</v>
      </c>
      <c r="J1906" s="39">
        <v>130.03021681395037</v>
      </c>
      <c r="K1906" s="39">
        <v>98.913715350905747</v>
      </c>
      <c r="L1906" s="40">
        <v>86.75656991585447</v>
      </c>
      <c r="M1906" s="40">
        <v>1047.0147599532352</v>
      </c>
    </row>
    <row r="1907" spans="2:13" x14ac:dyDescent="0.35">
      <c r="B1907" s="37">
        <v>1904</v>
      </c>
      <c r="C1907" s="39">
        <v>125.81305940138328</v>
      </c>
      <c r="D1907" s="39">
        <v>92.698121487070324</v>
      </c>
      <c r="E1907" s="39">
        <v>85.362496449488134</v>
      </c>
      <c r="F1907" s="39">
        <v>111.32546661011516</v>
      </c>
      <c r="G1907" s="39">
        <v>105.80974176908695</v>
      </c>
      <c r="H1907" s="39">
        <v>107.00093471844744</v>
      </c>
      <c r="I1907" s="39">
        <v>110.42355601568282</v>
      </c>
      <c r="J1907" s="39">
        <v>180.43583619016752</v>
      </c>
      <c r="K1907" s="39">
        <v>88.231667609046013</v>
      </c>
      <c r="L1907" s="40">
        <v>84.13051017217947</v>
      </c>
      <c r="M1907" s="40">
        <v>1091.2313904226671</v>
      </c>
    </row>
    <row r="1908" spans="2:13" x14ac:dyDescent="0.35">
      <c r="B1908" s="37">
        <v>1905</v>
      </c>
      <c r="C1908" s="39">
        <v>92.165392815550007</v>
      </c>
      <c r="D1908" s="39">
        <v>91.494102757659491</v>
      </c>
      <c r="E1908" s="39">
        <v>85.582677145799721</v>
      </c>
      <c r="F1908" s="39">
        <v>107.54442008105043</v>
      </c>
      <c r="G1908" s="39">
        <v>102.07883351366195</v>
      </c>
      <c r="H1908" s="39">
        <v>92.006541705428489</v>
      </c>
      <c r="I1908" s="39">
        <v>87.70840222481948</v>
      </c>
      <c r="J1908" s="39">
        <v>90.85100203465619</v>
      </c>
      <c r="K1908" s="39">
        <v>69.119688179075823</v>
      </c>
      <c r="L1908" s="40">
        <v>97.755840022876086</v>
      </c>
      <c r="M1908" s="40">
        <v>916.30690048057761</v>
      </c>
    </row>
    <row r="1909" spans="2:13" x14ac:dyDescent="0.35">
      <c r="B1909" s="37">
        <v>1906</v>
      </c>
      <c r="C1909" s="39">
        <v>112.85164878441824</v>
      </c>
      <c r="D1909" s="39">
        <v>127.29564723191912</v>
      </c>
      <c r="E1909" s="39">
        <v>69.236286705817292</v>
      </c>
      <c r="F1909" s="39">
        <v>81.817050441070933</v>
      </c>
      <c r="G1909" s="39">
        <v>95.573581186795067</v>
      </c>
      <c r="H1909" s="39">
        <v>87.923877466276494</v>
      </c>
      <c r="I1909" s="39">
        <v>108.88908373238442</v>
      </c>
      <c r="J1909" s="39">
        <v>80.716960803718791</v>
      </c>
      <c r="K1909" s="39">
        <v>58.008706710278176</v>
      </c>
      <c r="L1909" s="40">
        <v>109.93739031162568</v>
      </c>
      <c r="M1909" s="40">
        <v>932.25023337430412</v>
      </c>
    </row>
    <row r="1910" spans="2:13" x14ac:dyDescent="0.35">
      <c r="B1910" s="37">
        <v>1907</v>
      </c>
      <c r="C1910" s="39">
        <v>129.42259038005497</v>
      </c>
      <c r="D1910" s="39">
        <v>74.904865747328159</v>
      </c>
      <c r="E1910" s="39">
        <v>122.89237930707954</v>
      </c>
      <c r="F1910" s="39">
        <v>99.191823070539684</v>
      </c>
      <c r="G1910" s="39">
        <v>71.634611158382683</v>
      </c>
      <c r="H1910" s="39">
        <v>112.40009283750632</v>
      </c>
      <c r="I1910" s="39">
        <v>84.783907972583847</v>
      </c>
      <c r="J1910" s="39">
        <v>110.64749541981297</v>
      </c>
      <c r="K1910" s="39">
        <v>101.20035224737576</v>
      </c>
      <c r="L1910" s="40">
        <v>99.683671495087282</v>
      </c>
      <c r="M1910" s="40">
        <v>1006.7617896357513</v>
      </c>
    </row>
    <row r="1911" spans="2:13" x14ac:dyDescent="0.35">
      <c r="B1911" s="37">
        <v>1908</v>
      </c>
      <c r="C1911" s="39">
        <v>95.80939835629006</v>
      </c>
      <c r="D1911" s="39">
        <v>117.17222958549895</v>
      </c>
      <c r="E1911" s="39">
        <v>126.24831640620478</v>
      </c>
      <c r="F1911" s="39">
        <v>61.550824454491696</v>
      </c>
      <c r="G1911" s="39">
        <v>136.56649170883932</v>
      </c>
      <c r="H1911" s="39">
        <v>99.729191046510465</v>
      </c>
      <c r="I1911" s="39">
        <v>70.294953680872538</v>
      </c>
      <c r="J1911" s="39">
        <v>108.16338475568156</v>
      </c>
      <c r="K1911" s="39">
        <v>92.652768471639831</v>
      </c>
      <c r="L1911" s="40">
        <v>127.22130804439833</v>
      </c>
      <c r="M1911" s="40">
        <v>1035.4088665104275</v>
      </c>
    </row>
    <row r="1912" spans="2:13" x14ac:dyDescent="0.35">
      <c r="B1912" s="37">
        <v>1909</v>
      </c>
      <c r="C1912" s="39">
        <v>63.494600865118343</v>
      </c>
      <c r="D1912" s="39">
        <v>94.093067009695332</v>
      </c>
      <c r="E1912" s="39">
        <v>93.183464558172048</v>
      </c>
      <c r="F1912" s="39">
        <v>89.397445505453561</v>
      </c>
      <c r="G1912" s="39">
        <v>105.94099960802123</v>
      </c>
      <c r="H1912" s="39">
        <v>74.373186364333549</v>
      </c>
      <c r="I1912" s="39">
        <v>109.95382231312247</v>
      </c>
      <c r="J1912" s="39">
        <v>123.64387420277249</v>
      </c>
      <c r="K1912" s="39">
        <v>111.83310958737054</v>
      </c>
      <c r="L1912" s="40">
        <v>100.9631527096826</v>
      </c>
      <c r="M1912" s="40">
        <v>966.87672272374232</v>
      </c>
    </row>
    <row r="1913" spans="2:13" x14ac:dyDescent="0.35">
      <c r="B1913" s="37">
        <v>1910</v>
      </c>
      <c r="C1913" s="39">
        <v>66.071895901821136</v>
      </c>
      <c r="D1913" s="39">
        <v>101.8358288629988</v>
      </c>
      <c r="E1913" s="39">
        <v>99.78381167985431</v>
      </c>
      <c r="F1913" s="39">
        <v>103.86193494252763</v>
      </c>
      <c r="G1913" s="39">
        <v>95.003664630806185</v>
      </c>
      <c r="H1913" s="39">
        <v>94.826720889345751</v>
      </c>
      <c r="I1913" s="39">
        <v>129.09482038940939</v>
      </c>
      <c r="J1913" s="39">
        <v>97.493582299243698</v>
      </c>
      <c r="K1913" s="39">
        <v>85.562759533589229</v>
      </c>
      <c r="L1913" s="40">
        <v>126.34537033384943</v>
      </c>
      <c r="M1913" s="40">
        <v>999.88038946344557</v>
      </c>
    </row>
    <row r="1914" spans="2:13" x14ac:dyDescent="0.35">
      <c r="B1914" s="37">
        <v>1911</v>
      </c>
      <c r="C1914" s="39">
        <v>109.10640943171613</v>
      </c>
      <c r="D1914" s="39">
        <v>94.562548377885179</v>
      </c>
      <c r="E1914" s="39">
        <v>128.69202068076933</v>
      </c>
      <c r="F1914" s="39">
        <v>104.44532416016425</v>
      </c>
      <c r="G1914" s="39">
        <v>101.37842026255335</v>
      </c>
      <c r="H1914" s="39">
        <v>104.52100645309575</v>
      </c>
      <c r="I1914" s="39">
        <v>98.90459202586851</v>
      </c>
      <c r="J1914" s="39">
        <v>94.258168654266299</v>
      </c>
      <c r="K1914" s="39">
        <v>56.25795256621015</v>
      </c>
      <c r="L1914" s="40">
        <v>119.71397954756925</v>
      </c>
      <c r="M1914" s="40">
        <v>1011.8404221600982</v>
      </c>
    </row>
    <row r="1915" spans="2:13" x14ac:dyDescent="0.35">
      <c r="B1915" s="37">
        <v>1912</v>
      </c>
      <c r="C1915" s="39">
        <v>122.76171684341078</v>
      </c>
      <c r="D1915" s="39">
        <v>91.426206039205809</v>
      </c>
      <c r="E1915" s="39">
        <v>92.667892397241175</v>
      </c>
      <c r="F1915" s="39">
        <v>107.91650223406984</v>
      </c>
      <c r="G1915" s="39">
        <v>125.70633068061169</v>
      </c>
      <c r="H1915" s="39">
        <v>95.403212405705943</v>
      </c>
      <c r="I1915" s="39">
        <v>97.760435534648082</v>
      </c>
      <c r="J1915" s="39">
        <v>14.607703215174595</v>
      </c>
      <c r="K1915" s="39">
        <v>116.40601953006264</v>
      </c>
      <c r="L1915" s="40">
        <v>115.34778969683889</v>
      </c>
      <c r="M1915" s="40">
        <v>980.0038085769695</v>
      </c>
    </row>
    <row r="1916" spans="2:13" x14ac:dyDescent="0.35">
      <c r="B1916" s="37">
        <v>1913</v>
      </c>
      <c r="C1916" s="39">
        <v>93.707055162287944</v>
      </c>
      <c r="D1916" s="39">
        <v>106.36663254190293</v>
      </c>
      <c r="E1916" s="39">
        <v>114.61738740116806</v>
      </c>
      <c r="F1916" s="39">
        <v>86.408666550248711</v>
      </c>
      <c r="G1916" s="39">
        <v>100.830962442059</v>
      </c>
      <c r="H1916" s="39">
        <v>82.965367452803378</v>
      </c>
      <c r="I1916" s="39">
        <v>90.76564173269125</v>
      </c>
      <c r="J1916" s="39">
        <v>48.112213100628118</v>
      </c>
      <c r="K1916" s="39">
        <v>134.93360510509621</v>
      </c>
      <c r="L1916" s="40">
        <v>101.02243097867942</v>
      </c>
      <c r="M1916" s="40">
        <v>959.72996246756486</v>
      </c>
    </row>
    <row r="1917" spans="2:13" x14ac:dyDescent="0.35">
      <c r="B1917" s="37">
        <v>1914</v>
      </c>
      <c r="C1917" s="39">
        <v>108.6628027355781</v>
      </c>
      <c r="D1917" s="39">
        <v>102.3729097981756</v>
      </c>
      <c r="E1917" s="39">
        <v>104.42169342016462</v>
      </c>
      <c r="F1917" s="39">
        <v>71.472290676153335</v>
      </c>
      <c r="G1917" s="39">
        <v>126.35929075688486</v>
      </c>
      <c r="H1917" s="39">
        <v>90.797680627989578</v>
      </c>
      <c r="I1917" s="39">
        <v>54.720089881881691</v>
      </c>
      <c r="J1917" s="39">
        <v>104.12473411001704</v>
      </c>
      <c r="K1917" s="39">
        <v>95.879968086063826</v>
      </c>
      <c r="L1917" s="40">
        <v>88.060509505327644</v>
      </c>
      <c r="M1917" s="40">
        <v>946.87196959823632</v>
      </c>
    </row>
    <row r="1918" spans="2:13" x14ac:dyDescent="0.35">
      <c r="B1918" s="37">
        <v>1915</v>
      </c>
      <c r="C1918" s="39">
        <v>75.466376365847978</v>
      </c>
      <c r="D1918" s="39">
        <v>119.65171697803163</v>
      </c>
      <c r="E1918" s="39">
        <v>99.287505069627429</v>
      </c>
      <c r="F1918" s="39">
        <v>111.03839186156092</v>
      </c>
      <c r="G1918" s="39">
        <v>31.627218375310079</v>
      </c>
      <c r="H1918" s="39">
        <v>125.75959346248956</v>
      </c>
      <c r="I1918" s="39">
        <v>110.56889940511444</v>
      </c>
      <c r="J1918" s="39">
        <v>101.23230173145663</v>
      </c>
      <c r="K1918" s="39">
        <v>126.69765124525181</v>
      </c>
      <c r="L1918" s="40">
        <v>109.03202483524981</v>
      </c>
      <c r="M1918" s="40">
        <v>1010.3616793299402</v>
      </c>
    </row>
    <row r="1919" spans="2:13" x14ac:dyDescent="0.35">
      <c r="B1919" s="37">
        <v>1916</v>
      </c>
      <c r="C1919" s="39">
        <v>84.742415620271274</v>
      </c>
      <c r="D1919" s="39">
        <v>108.08603819026432</v>
      </c>
      <c r="E1919" s="39">
        <v>120.21169940623673</v>
      </c>
      <c r="F1919" s="39">
        <v>62.675725351276981</v>
      </c>
      <c r="G1919" s="39">
        <v>97.115114396079761</v>
      </c>
      <c r="H1919" s="39">
        <v>109.54048783627663</v>
      </c>
      <c r="I1919" s="39">
        <v>91.520178324083361</v>
      </c>
      <c r="J1919" s="39">
        <v>101.6206848840845</v>
      </c>
      <c r="K1919" s="39">
        <v>115.80527148155051</v>
      </c>
      <c r="L1919" s="40">
        <v>194.36677177193485</v>
      </c>
      <c r="M1919" s="40">
        <v>1085.6843872620589</v>
      </c>
    </row>
    <row r="1920" spans="2:13" x14ac:dyDescent="0.35">
      <c r="B1920" s="37">
        <v>1917</v>
      </c>
      <c r="C1920" s="39">
        <v>104.2329816872136</v>
      </c>
      <c r="D1920" s="39">
        <v>84.463504353766183</v>
      </c>
      <c r="E1920" s="39">
        <v>85.509550000751915</v>
      </c>
      <c r="F1920" s="39">
        <v>95.370026593981265</v>
      </c>
      <c r="G1920" s="39">
        <v>127.46063328013729</v>
      </c>
      <c r="H1920" s="39">
        <v>120.58363386440173</v>
      </c>
      <c r="I1920" s="39">
        <v>111.80364361479221</v>
      </c>
      <c r="J1920" s="39">
        <v>137.65436070230433</v>
      </c>
      <c r="K1920" s="39">
        <v>108.88908373238442</v>
      </c>
      <c r="L1920" s="40">
        <v>87.894069321248452</v>
      </c>
      <c r="M1920" s="40">
        <v>1063.8614871509812</v>
      </c>
    </row>
    <row r="1921" spans="2:13" x14ac:dyDescent="0.35">
      <c r="B1921" s="37">
        <v>1918</v>
      </c>
      <c r="C1921" s="39">
        <v>117.32637079432887</v>
      </c>
      <c r="D1921" s="39">
        <v>78.763253573646168</v>
      </c>
      <c r="E1921" s="39">
        <v>63.884499852662309</v>
      </c>
      <c r="F1921" s="39">
        <v>100.9996300472545</v>
      </c>
      <c r="G1921" s="39">
        <v>107.01592485766604</v>
      </c>
      <c r="H1921" s="39">
        <v>100.53941775209405</v>
      </c>
      <c r="I1921" s="39">
        <v>100.73071802808961</v>
      </c>
      <c r="J1921" s="39">
        <v>58.056504139142675</v>
      </c>
      <c r="K1921" s="39">
        <v>129.06078448825346</v>
      </c>
      <c r="L1921" s="40">
        <v>109.76271686789948</v>
      </c>
      <c r="M1921" s="40">
        <v>966.13982040103735</v>
      </c>
    </row>
    <row r="1922" spans="2:13" x14ac:dyDescent="0.35">
      <c r="B1922" s="37">
        <v>1919</v>
      </c>
      <c r="C1922" s="39">
        <v>102.80629903372703</v>
      </c>
      <c r="D1922" s="39">
        <v>92.506244334527281</v>
      </c>
      <c r="E1922" s="39">
        <v>86.312792483420239</v>
      </c>
      <c r="F1922" s="39">
        <v>104.95338553883495</v>
      </c>
      <c r="G1922" s="39">
        <v>47.774093626533627</v>
      </c>
      <c r="H1922" s="39">
        <v>111.42963133702196</v>
      </c>
      <c r="I1922" s="39">
        <v>86.950224273254477</v>
      </c>
      <c r="J1922" s="39">
        <v>73.028465593464901</v>
      </c>
      <c r="K1922" s="39">
        <v>88.81274095790566</v>
      </c>
      <c r="L1922" s="40">
        <v>116.66530698560493</v>
      </c>
      <c r="M1922" s="40">
        <v>911.23918416429512</v>
      </c>
    </row>
    <row r="1923" spans="2:13" x14ac:dyDescent="0.35">
      <c r="B1923" s="37">
        <v>1920</v>
      </c>
      <c r="C1923" s="39">
        <v>109.45423074228637</v>
      </c>
      <c r="D1923" s="39">
        <v>80.330517994555592</v>
      </c>
      <c r="E1923" s="39">
        <v>83.907622285358471</v>
      </c>
      <c r="F1923" s="39">
        <v>46.442531371055203</v>
      </c>
      <c r="G1923" s="39">
        <v>69.19753658660963</v>
      </c>
      <c r="H1923" s="39">
        <v>81.727380559751666</v>
      </c>
      <c r="I1923" s="39">
        <v>100.78539303661798</v>
      </c>
      <c r="J1923" s="39">
        <v>106.62805280874805</v>
      </c>
      <c r="K1923" s="39">
        <v>94.841090338955993</v>
      </c>
      <c r="L1923" s="40">
        <v>96.156796636755942</v>
      </c>
      <c r="M1923" s="40">
        <v>869.47115236069499</v>
      </c>
    </row>
    <row r="1924" spans="2:13" x14ac:dyDescent="0.35">
      <c r="B1924" s="37">
        <v>1921</v>
      </c>
      <c r="C1924" s="39">
        <v>79.444565040608452</v>
      </c>
      <c r="D1924" s="39">
        <v>99.924904991207626</v>
      </c>
      <c r="E1924" s="39">
        <v>63.615885943105226</v>
      </c>
      <c r="F1924" s="39">
        <v>136.29392579303865</v>
      </c>
      <c r="G1924" s="39">
        <v>98.62157973744668</v>
      </c>
      <c r="H1924" s="39">
        <v>96.52106517678024</v>
      </c>
      <c r="I1924" s="39">
        <v>91.91396180973571</v>
      </c>
      <c r="J1924" s="39">
        <v>98.19165376656467</v>
      </c>
      <c r="K1924" s="39">
        <v>123.11273252829312</v>
      </c>
      <c r="L1924" s="40">
        <v>130.84132933973987</v>
      </c>
      <c r="M1924" s="40">
        <v>1018.4816041265203</v>
      </c>
    </row>
    <row r="1925" spans="2:13" x14ac:dyDescent="0.35">
      <c r="B1925" s="37">
        <v>1922</v>
      </c>
      <c r="C1925" s="39">
        <v>113.8738080133859</v>
      </c>
      <c r="D1925" s="39">
        <v>106.66765912642317</v>
      </c>
      <c r="E1925" s="39">
        <v>112.43637216705365</v>
      </c>
      <c r="F1925" s="39">
        <v>101.8129263039978</v>
      </c>
      <c r="G1925" s="39">
        <v>74.119819804711867</v>
      </c>
      <c r="H1925" s="39">
        <v>110.34562308364497</v>
      </c>
      <c r="I1925" s="39">
        <v>121.93903549626093</v>
      </c>
      <c r="J1925" s="39">
        <v>110.16281552481161</v>
      </c>
      <c r="K1925" s="39">
        <v>45.91771268940245</v>
      </c>
      <c r="L1925" s="40">
        <v>142.13584261298487</v>
      </c>
      <c r="M1925" s="40">
        <v>1039.4116148226772</v>
      </c>
    </row>
    <row r="1926" spans="2:13" x14ac:dyDescent="0.35">
      <c r="B1926" s="37">
        <v>1923</v>
      </c>
      <c r="C1926" s="39">
        <v>109.36286331891154</v>
      </c>
      <c r="D1926" s="39">
        <v>88.657203148876192</v>
      </c>
      <c r="E1926" s="39">
        <v>140.76330800530928</v>
      </c>
      <c r="F1926" s="39">
        <v>91.774607536205963</v>
      </c>
      <c r="G1926" s="39">
        <v>75.864613532092022</v>
      </c>
      <c r="H1926" s="39">
        <v>91.478447166598613</v>
      </c>
      <c r="I1926" s="39">
        <v>52.035997600076612</v>
      </c>
      <c r="J1926" s="39">
        <v>125.64003525020209</v>
      </c>
      <c r="K1926" s="39">
        <v>122.95814279240038</v>
      </c>
      <c r="L1926" s="40">
        <v>86.73773749869703</v>
      </c>
      <c r="M1926" s="40">
        <v>985.27295584936974</v>
      </c>
    </row>
    <row r="1927" spans="2:13" x14ac:dyDescent="0.35">
      <c r="B1927" s="37">
        <v>1924</v>
      </c>
      <c r="C1927" s="39">
        <v>119.14473504192986</v>
      </c>
      <c r="D1927" s="39">
        <v>114.99627553913244</v>
      </c>
      <c r="E1927" s="39">
        <v>109.34140668288723</v>
      </c>
      <c r="F1927" s="39">
        <v>101.39669281750948</v>
      </c>
      <c r="G1927" s="39">
        <v>73.779289171296412</v>
      </c>
      <c r="H1927" s="39">
        <v>96.962366668500493</v>
      </c>
      <c r="I1927" s="39">
        <v>33.352486175763971</v>
      </c>
      <c r="J1927" s="39">
        <v>105.51456964789796</v>
      </c>
      <c r="K1927" s="39">
        <v>117.55228602515464</v>
      </c>
      <c r="L1927" s="40">
        <v>75.947694933063985</v>
      </c>
      <c r="M1927" s="40">
        <v>947.98780270313648</v>
      </c>
    </row>
    <row r="1928" spans="2:13" x14ac:dyDescent="0.35">
      <c r="B1928" s="37">
        <v>1925</v>
      </c>
      <c r="C1928" s="39">
        <v>105.5531751977223</v>
      </c>
      <c r="D1928" s="39">
        <v>87.136020075565909</v>
      </c>
      <c r="E1928" s="39">
        <v>109.36286331891154</v>
      </c>
      <c r="F1928" s="39">
        <v>99.774708430941928</v>
      </c>
      <c r="G1928" s="39">
        <v>79.971071832667221</v>
      </c>
      <c r="H1928" s="39">
        <v>70.294953680872538</v>
      </c>
      <c r="I1928" s="39">
        <v>67.477433797892772</v>
      </c>
      <c r="J1928" s="39">
        <v>108.78363088802982</v>
      </c>
      <c r="K1928" s="39">
        <v>84.873506257290273</v>
      </c>
      <c r="L1928" s="40">
        <v>101.37842026255335</v>
      </c>
      <c r="M1928" s="40">
        <v>914.60578374244767</v>
      </c>
    </row>
    <row r="1929" spans="2:13" x14ac:dyDescent="0.35">
      <c r="B1929" s="37">
        <v>1926</v>
      </c>
      <c r="C1929" s="39">
        <v>114.60398782067327</v>
      </c>
      <c r="D1929" s="39">
        <v>109.33604498300105</v>
      </c>
      <c r="E1929" s="39">
        <v>106.83642824538701</v>
      </c>
      <c r="F1929" s="39">
        <v>118.46991341483901</v>
      </c>
      <c r="G1929" s="39">
        <v>86.630709873733267</v>
      </c>
      <c r="H1929" s="39">
        <v>82.258528295143932</v>
      </c>
      <c r="I1929" s="39">
        <v>104.33198198676419</v>
      </c>
      <c r="J1929" s="39">
        <v>78.516094544359476</v>
      </c>
      <c r="K1929" s="39">
        <v>99.934007471070103</v>
      </c>
      <c r="L1929" s="40">
        <v>145.99601085981766</v>
      </c>
      <c r="M1929" s="40">
        <v>1046.9137074947889</v>
      </c>
    </row>
    <row r="1930" spans="2:13" x14ac:dyDescent="0.35">
      <c r="B1930" s="37">
        <v>1927</v>
      </c>
      <c r="C1930" s="39">
        <v>90.647866968129776</v>
      </c>
      <c r="D1930" s="39">
        <v>131.13659181283523</v>
      </c>
      <c r="E1930" s="39">
        <v>78.132656583420228</v>
      </c>
      <c r="F1930" s="39">
        <v>88.477405048979946</v>
      </c>
      <c r="G1930" s="39">
        <v>88.465759661358135</v>
      </c>
      <c r="H1930" s="39">
        <v>126.65490024528367</v>
      </c>
      <c r="I1930" s="39">
        <v>89.837184475188423</v>
      </c>
      <c r="J1930" s="39">
        <v>102.94039960643008</v>
      </c>
      <c r="K1930" s="39">
        <v>75.648758220264639</v>
      </c>
      <c r="L1930" s="40">
        <v>109.34676936555495</v>
      </c>
      <c r="M1930" s="40">
        <v>981.28829198744506</v>
      </c>
    </row>
    <row r="1931" spans="2:13" x14ac:dyDescent="0.35">
      <c r="B1931" s="37">
        <v>1928</v>
      </c>
      <c r="C1931" s="39">
        <v>85.160214236660565</v>
      </c>
      <c r="D1931" s="39">
        <v>99.647254048800477</v>
      </c>
      <c r="E1931" s="39">
        <v>90.459512163723403</v>
      </c>
      <c r="F1931" s="39">
        <v>85.688576116237329</v>
      </c>
      <c r="G1931" s="39">
        <v>110.70941603789014</v>
      </c>
      <c r="H1931" s="39">
        <v>68.47947776107911</v>
      </c>
      <c r="I1931" s="39">
        <v>97.465938805734311</v>
      </c>
      <c r="J1931" s="39">
        <v>90.188266501130443</v>
      </c>
      <c r="K1931" s="39">
        <v>95.108591907195958</v>
      </c>
      <c r="L1931" s="40">
        <v>80.803536341300941</v>
      </c>
      <c r="M1931" s="40">
        <v>903.71078391975266</v>
      </c>
    </row>
    <row r="1932" spans="2:13" x14ac:dyDescent="0.35">
      <c r="B1932" s="37">
        <v>1929</v>
      </c>
      <c r="C1932" s="39">
        <v>104.2000169373014</v>
      </c>
      <c r="D1932" s="39">
        <v>102.1522838970883</v>
      </c>
      <c r="E1932" s="39">
        <v>80.682203044515092</v>
      </c>
      <c r="F1932" s="39">
        <v>88.249303691185574</v>
      </c>
      <c r="G1932" s="39">
        <v>125.05700407881849</v>
      </c>
      <c r="H1932" s="39">
        <v>73.359320695734496</v>
      </c>
      <c r="I1932" s="39">
        <v>61.443227590891865</v>
      </c>
      <c r="J1932" s="39">
        <v>85.872589621296967</v>
      </c>
      <c r="K1932" s="39">
        <v>97.861491410355697</v>
      </c>
      <c r="L1932" s="40">
        <v>118.51959676755395</v>
      </c>
      <c r="M1932" s="40">
        <v>937.39703773474173</v>
      </c>
    </row>
    <row r="1933" spans="2:13" x14ac:dyDescent="0.35">
      <c r="B1933" s="37">
        <v>1930</v>
      </c>
      <c r="C1933" s="39">
        <v>81.62079682738954</v>
      </c>
      <c r="D1933" s="39">
        <v>91.91396180973571</v>
      </c>
      <c r="E1933" s="39">
        <v>80.061684717997096</v>
      </c>
      <c r="F1933" s="39">
        <v>89.177620346740198</v>
      </c>
      <c r="G1933" s="39">
        <v>89.5318080645023</v>
      </c>
      <c r="H1933" s="39">
        <v>76.719825369596535</v>
      </c>
      <c r="I1933" s="39">
        <v>93.942001588776733</v>
      </c>
      <c r="J1933" s="39">
        <v>114.4372404664108</v>
      </c>
      <c r="K1933" s="39">
        <v>124.20698051701434</v>
      </c>
      <c r="L1933" s="40">
        <v>133.18248638552015</v>
      </c>
      <c r="M1933" s="40">
        <v>974.79440609368339</v>
      </c>
    </row>
    <row r="1934" spans="2:13" x14ac:dyDescent="0.35">
      <c r="B1934" s="37">
        <v>1931</v>
      </c>
      <c r="C1934" s="39">
        <v>102.40512060013944</v>
      </c>
      <c r="D1934" s="39">
        <v>119.23969471682933</v>
      </c>
      <c r="E1934" s="39">
        <v>79.093208618276137</v>
      </c>
      <c r="F1934" s="39">
        <v>128.10968758041636</v>
      </c>
      <c r="G1934" s="39">
        <v>99.597177071904255</v>
      </c>
      <c r="H1934" s="39">
        <v>90.448711825776257</v>
      </c>
      <c r="I1934" s="39">
        <v>97.539638462003111</v>
      </c>
      <c r="J1934" s="39">
        <v>128.47880655192901</v>
      </c>
      <c r="K1934" s="39">
        <v>107.80394691921467</v>
      </c>
      <c r="L1934" s="40">
        <v>99.89759739578318</v>
      </c>
      <c r="M1934" s="40">
        <v>1052.6135897422719</v>
      </c>
    </row>
    <row r="1935" spans="2:13" x14ac:dyDescent="0.35">
      <c r="B1935" s="37">
        <v>1932</v>
      </c>
      <c r="C1935" s="39">
        <v>114.48379115343042</v>
      </c>
      <c r="D1935" s="39">
        <v>86.022524144389351</v>
      </c>
      <c r="E1935" s="39">
        <v>92.853911460731581</v>
      </c>
      <c r="F1935" s="39">
        <v>86.485055652134179</v>
      </c>
      <c r="G1935" s="39">
        <v>50.051718226923164</v>
      </c>
      <c r="H1935" s="39">
        <v>96.371845974054949</v>
      </c>
      <c r="I1935" s="39">
        <v>128.44630353358252</v>
      </c>
      <c r="J1935" s="39">
        <v>77.249120230156095</v>
      </c>
      <c r="K1935" s="39">
        <v>96.020874113292351</v>
      </c>
      <c r="L1935" s="40">
        <v>124.81785782396649</v>
      </c>
      <c r="M1935" s="40">
        <v>952.80300231266119</v>
      </c>
    </row>
    <row r="1936" spans="2:13" x14ac:dyDescent="0.35">
      <c r="B1936" s="37">
        <v>1933</v>
      </c>
      <c r="C1936" s="39">
        <v>90.046177686877556</v>
      </c>
      <c r="D1936" s="39">
        <v>136.97115238142655</v>
      </c>
      <c r="E1936" s="39">
        <v>105.32200339969968</v>
      </c>
      <c r="F1936" s="39">
        <v>126.13822139983881</v>
      </c>
      <c r="G1936" s="39">
        <v>98.731178621010386</v>
      </c>
      <c r="H1936" s="39">
        <v>131.81091228893254</v>
      </c>
      <c r="I1936" s="39">
        <v>106.88122422418361</v>
      </c>
      <c r="J1936" s="39">
        <v>114.17981761503262</v>
      </c>
      <c r="K1936" s="39">
        <v>107.8652948462334</v>
      </c>
      <c r="L1936" s="40">
        <v>107.29180768988574</v>
      </c>
      <c r="M1936" s="40">
        <v>1125.2377901531208</v>
      </c>
    </row>
    <row r="1937" spans="2:13" x14ac:dyDescent="0.35">
      <c r="B1937" s="37">
        <v>1934</v>
      </c>
      <c r="C1937" s="39">
        <v>89.397445505453561</v>
      </c>
      <c r="D1937" s="39">
        <v>108.82049829663313</v>
      </c>
      <c r="E1937" s="39">
        <v>128.33315902142738</v>
      </c>
      <c r="F1937" s="39">
        <v>110.96997924611605</v>
      </c>
      <c r="G1937" s="39">
        <v>97.525823738231637</v>
      </c>
      <c r="H1937" s="39">
        <v>100.38006021140886</v>
      </c>
      <c r="I1937" s="39">
        <v>107.64596639071901</v>
      </c>
      <c r="J1937" s="39">
        <v>108.9313666351627</v>
      </c>
      <c r="K1937" s="39">
        <v>90.351324837999215</v>
      </c>
      <c r="L1937" s="40">
        <v>97.470546569743505</v>
      </c>
      <c r="M1937" s="40">
        <v>1039.826170452895</v>
      </c>
    </row>
    <row r="1938" spans="2:13" x14ac:dyDescent="0.35">
      <c r="B1938" s="37">
        <v>1935</v>
      </c>
      <c r="C1938" s="39">
        <v>104.0777277571662</v>
      </c>
      <c r="D1938" s="39">
        <v>96.156796636755942</v>
      </c>
      <c r="E1938" s="39">
        <v>117.04986897917155</v>
      </c>
      <c r="F1938" s="39">
        <v>86.132654169424725</v>
      </c>
      <c r="G1938" s="39">
        <v>114.59059716748831</v>
      </c>
      <c r="H1938" s="39">
        <v>88.593554519914363</v>
      </c>
      <c r="I1938" s="39">
        <v>130.32617687851172</v>
      </c>
      <c r="J1938" s="39">
        <v>82.05925237886531</v>
      </c>
      <c r="K1938" s="39">
        <v>101.10453165105523</v>
      </c>
      <c r="L1938" s="40">
        <v>85.173763787194972</v>
      </c>
      <c r="M1938" s="40">
        <v>1005.2649239255483</v>
      </c>
    </row>
    <row r="1939" spans="2:13" x14ac:dyDescent="0.35">
      <c r="B1939" s="37">
        <v>1936</v>
      </c>
      <c r="C1939" s="39">
        <v>113.48954196514079</v>
      </c>
      <c r="D1939" s="39">
        <v>87.234478620847142</v>
      </c>
      <c r="E1939" s="39">
        <v>91.55144092948683</v>
      </c>
      <c r="F1939" s="39">
        <v>82.171128360470775</v>
      </c>
      <c r="G1939" s="39">
        <v>89.897846850747655</v>
      </c>
      <c r="H1939" s="39">
        <v>101.8037663090698</v>
      </c>
      <c r="I1939" s="39">
        <v>98.890906377602491</v>
      </c>
      <c r="J1939" s="39">
        <v>93.756108802690648</v>
      </c>
      <c r="K1939" s="39">
        <v>124.52139259665789</v>
      </c>
      <c r="L1939" s="40">
        <v>76.425009292612913</v>
      </c>
      <c r="M1939" s="40">
        <v>959.74162010532689</v>
      </c>
    </row>
    <row r="1940" spans="2:13" x14ac:dyDescent="0.35">
      <c r="B1940" s="37">
        <v>1937</v>
      </c>
      <c r="C1940" s="39">
        <v>105.32680833507173</v>
      </c>
      <c r="D1940" s="39">
        <v>98.219131133032874</v>
      </c>
      <c r="E1940" s="39">
        <v>127.983634344509</v>
      </c>
      <c r="F1940" s="39">
        <v>87.720425733916642</v>
      </c>
      <c r="G1940" s="39">
        <v>79.825021725497137</v>
      </c>
      <c r="H1940" s="39">
        <v>98.035846872590554</v>
      </c>
      <c r="I1940" s="39">
        <v>119.20510083298443</v>
      </c>
      <c r="J1940" s="39">
        <v>98.461632063246782</v>
      </c>
      <c r="K1940" s="39">
        <v>108.78363088802982</v>
      </c>
      <c r="L1940" s="40">
        <v>117.14156081473162</v>
      </c>
      <c r="M1940" s="40">
        <v>1040.7027927436104</v>
      </c>
    </row>
    <row r="1941" spans="2:13" x14ac:dyDescent="0.35">
      <c r="B1941" s="37">
        <v>1938</v>
      </c>
      <c r="C1941" s="39">
        <v>113.49588973157607</v>
      </c>
      <c r="D1941" s="39">
        <v>68.662761724423689</v>
      </c>
      <c r="E1941" s="39">
        <v>104.57309525600286</v>
      </c>
      <c r="F1941" s="39">
        <v>67.998885830853879</v>
      </c>
      <c r="G1941" s="39">
        <v>121.28586392967721</v>
      </c>
      <c r="H1941" s="39">
        <v>93.078913635820044</v>
      </c>
      <c r="I1941" s="39">
        <v>69.080588388136334</v>
      </c>
      <c r="J1941" s="39">
        <v>79.198486788403713</v>
      </c>
      <c r="K1941" s="39">
        <v>92.587158706591723</v>
      </c>
      <c r="L1941" s="40">
        <v>119.9383152820029</v>
      </c>
      <c r="M1941" s="40">
        <v>929.89995927348832</v>
      </c>
    </row>
    <row r="1942" spans="2:13" x14ac:dyDescent="0.35">
      <c r="B1942" s="37">
        <v>1939</v>
      </c>
      <c r="C1942" s="39">
        <v>114.49044999924811</v>
      </c>
      <c r="D1942" s="39">
        <v>122.38700643242859</v>
      </c>
      <c r="E1942" s="39">
        <v>105.88261554602389</v>
      </c>
      <c r="F1942" s="39">
        <v>116.74007013798527</v>
      </c>
      <c r="G1942" s="39">
        <v>113.9904706840376</v>
      </c>
      <c r="H1942" s="39">
        <v>108.31343783586026</v>
      </c>
      <c r="I1942" s="39">
        <v>102.79243777889327</v>
      </c>
      <c r="J1942" s="39">
        <v>88.419122261267546</v>
      </c>
      <c r="K1942" s="39">
        <v>73.273774267066486</v>
      </c>
      <c r="L1942" s="40">
        <v>102.20280689355356</v>
      </c>
      <c r="M1942" s="40">
        <v>1048.4921918363646</v>
      </c>
    </row>
    <row r="1943" spans="2:13" x14ac:dyDescent="0.35">
      <c r="B1943" s="37">
        <v>1940</v>
      </c>
      <c r="C1943" s="39">
        <v>105.76607351346409</v>
      </c>
      <c r="D1943" s="39">
        <v>66.933764840345432</v>
      </c>
      <c r="E1943" s="39">
        <v>102.25794760875644</v>
      </c>
      <c r="F1943" s="39">
        <v>79.472713862532444</v>
      </c>
      <c r="G1943" s="39">
        <v>90.999798116751037</v>
      </c>
      <c r="H1943" s="39">
        <v>90.663955016998983</v>
      </c>
      <c r="I1943" s="39">
        <v>130.59075117918286</v>
      </c>
      <c r="J1943" s="39">
        <v>122.57854573571659</v>
      </c>
      <c r="K1943" s="39">
        <v>100.75349822053903</v>
      </c>
      <c r="L1943" s="40">
        <v>107.07093935044826</v>
      </c>
      <c r="M1943" s="40">
        <v>997.08798744473506</v>
      </c>
    </row>
    <row r="1944" spans="2:13" x14ac:dyDescent="0.35">
      <c r="B1944" s="37">
        <v>1941</v>
      </c>
      <c r="C1944" s="39">
        <v>88.732213353718024</v>
      </c>
      <c r="D1944" s="39">
        <v>119.85719613534401</v>
      </c>
      <c r="E1944" s="39">
        <v>100.53031033013231</v>
      </c>
      <c r="F1944" s="39">
        <v>133.63423494416625</v>
      </c>
      <c r="G1944" s="39">
        <v>102.5110244358886</v>
      </c>
      <c r="H1944" s="39">
        <v>90.215508529893881</v>
      </c>
      <c r="I1944" s="39">
        <v>106.02384168072426</v>
      </c>
      <c r="J1944" s="39">
        <v>100.05689007018536</v>
      </c>
      <c r="K1944" s="39">
        <v>119.43126914658539</v>
      </c>
      <c r="L1944" s="40">
        <v>101.3418804544168</v>
      </c>
      <c r="M1944" s="40">
        <v>1062.3343690810548</v>
      </c>
    </row>
    <row r="1945" spans="2:13" x14ac:dyDescent="0.35">
      <c r="B1945" s="37">
        <v>1942</v>
      </c>
      <c r="C1945" s="39">
        <v>98.909153732188358</v>
      </c>
      <c r="D1945" s="39">
        <v>99.537990122294545</v>
      </c>
      <c r="E1945" s="39">
        <v>102.30391837473341</v>
      </c>
      <c r="F1945" s="39">
        <v>73.889166780005823</v>
      </c>
      <c r="G1945" s="39">
        <v>104.26125116807896</v>
      </c>
      <c r="H1945" s="39">
        <v>61.114607624685227</v>
      </c>
      <c r="I1945" s="39">
        <v>114.3114238837627</v>
      </c>
      <c r="J1945" s="39">
        <v>105.2595814697068</v>
      </c>
      <c r="K1945" s="39">
        <v>143.19988149042763</v>
      </c>
      <c r="L1945" s="40">
        <v>71.141622779301613</v>
      </c>
      <c r="M1945" s="40">
        <v>973.92859742518522</v>
      </c>
    </row>
    <row r="1946" spans="2:13" x14ac:dyDescent="0.35">
      <c r="B1946" s="37">
        <v>1943</v>
      </c>
      <c r="C1946" s="39">
        <v>89.820616669079982</v>
      </c>
      <c r="D1946" s="39">
        <v>91.158414799213887</v>
      </c>
      <c r="E1946" s="39">
        <v>97.419849718687431</v>
      </c>
      <c r="F1946" s="39">
        <v>96.385848230874018</v>
      </c>
      <c r="G1946" s="39">
        <v>72.524268453504106</v>
      </c>
      <c r="H1946" s="39">
        <v>77.864653611071972</v>
      </c>
      <c r="I1946" s="39">
        <v>107.14107391124872</v>
      </c>
      <c r="J1946" s="39">
        <v>94.403356047451283</v>
      </c>
      <c r="K1946" s="39">
        <v>79.998309204950175</v>
      </c>
      <c r="L1946" s="40">
        <v>83.593980469937364</v>
      </c>
      <c r="M1946" s="40">
        <v>890.31037111601881</v>
      </c>
    </row>
    <row r="1947" spans="2:13" x14ac:dyDescent="0.35">
      <c r="B1947" s="37">
        <v>1944</v>
      </c>
      <c r="C1947" s="39">
        <v>106.87126509909424</v>
      </c>
      <c r="D1947" s="39">
        <v>92.53154964507381</v>
      </c>
      <c r="E1947" s="39">
        <v>132.28092679543312</v>
      </c>
      <c r="F1947" s="39">
        <v>125.0316407054094</v>
      </c>
      <c r="G1947" s="39">
        <v>106.95599956793501</v>
      </c>
      <c r="H1947" s="39">
        <v>130.53360354591993</v>
      </c>
      <c r="I1947" s="39">
        <v>106.82150769320246</v>
      </c>
      <c r="J1947" s="39">
        <v>113.38191657089551</v>
      </c>
      <c r="K1947" s="39">
        <v>73.91650121006451</v>
      </c>
      <c r="L1947" s="40">
        <v>99.934007471070103</v>
      </c>
      <c r="M1947" s="40">
        <v>1088.2589183040982</v>
      </c>
    </row>
    <row r="1948" spans="2:13" x14ac:dyDescent="0.35">
      <c r="B1948" s="37">
        <v>1945</v>
      </c>
      <c r="C1948" s="39">
        <v>113.16826317138361</v>
      </c>
      <c r="D1948" s="39">
        <v>105.10625617717145</v>
      </c>
      <c r="E1948" s="39">
        <v>72.264998582342415</v>
      </c>
      <c r="F1948" s="39">
        <v>93.711963086814094</v>
      </c>
      <c r="G1948" s="39">
        <v>100.23439489007556</v>
      </c>
      <c r="H1948" s="39">
        <v>105.51456964789796</v>
      </c>
      <c r="I1948" s="39">
        <v>140.17277762755086</v>
      </c>
      <c r="J1948" s="39">
        <v>127.68888668834795</v>
      </c>
      <c r="K1948" s="39">
        <v>115.59276622489691</v>
      </c>
      <c r="L1948" s="40">
        <v>77.464229945619664</v>
      </c>
      <c r="M1948" s="40">
        <v>1050.9191060421006</v>
      </c>
    </row>
    <row r="1949" spans="2:13" x14ac:dyDescent="0.35">
      <c r="B1949" s="37">
        <v>1946</v>
      </c>
      <c r="C1949" s="39">
        <v>101.14102993670076</v>
      </c>
      <c r="D1949" s="39">
        <v>110.83936699064013</v>
      </c>
      <c r="E1949" s="39">
        <v>81.455506818763084</v>
      </c>
      <c r="F1949" s="39">
        <v>89.0584716662391</v>
      </c>
      <c r="G1949" s="39">
        <v>108.16338475568156</v>
      </c>
      <c r="H1949" s="39">
        <v>73.724023059305196</v>
      </c>
      <c r="I1949" s="39">
        <v>96.758276457364587</v>
      </c>
      <c r="J1949" s="39">
        <v>121.35489067762022</v>
      </c>
      <c r="K1949" s="39">
        <v>87.804415753397109</v>
      </c>
      <c r="L1949" s="40">
        <v>79.584812683112958</v>
      </c>
      <c r="M1949" s="40">
        <v>949.88417879882479</v>
      </c>
    </row>
    <row r="1950" spans="2:13" x14ac:dyDescent="0.35">
      <c r="B1950" s="37">
        <v>1947</v>
      </c>
      <c r="C1950" s="39">
        <v>102.66316404266043</v>
      </c>
      <c r="D1950" s="39">
        <v>122.85960618759142</v>
      </c>
      <c r="E1950" s="39">
        <v>100.63505667294511</v>
      </c>
      <c r="F1950" s="39">
        <v>101.04523396185786</v>
      </c>
      <c r="G1950" s="39">
        <v>90.340483490653313</v>
      </c>
      <c r="H1950" s="39">
        <v>103.17673107816677</v>
      </c>
      <c r="I1950" s="39">
        <v>90.658593317112803</v>
      </c>
      <c r="J1950" s="39">
        <v>116.90564193975379</v>
      </c>
      <c r="K1950" s="39">
        <v>117.29543540076898</v>
      </c>
      <c r="L1950" s="40">
        <v>118.1748209776309</v>
      </c>
      <c r="M1950" s="40">
        <v>1063.7547670691413</v>
      </c>
    </row>
    <row r="1951" spans="2:13" x14ac:dyDescent="0.35">
      <c r="B1951" s="37">
        <v>1948</v>
      </c>
      <c r="C1951" s="39">
        <v>102.96816962440042</v>
      </c>
      <c r="D1951" s="39">
        <v>130.03021681395037</v>
      </c>
      <c r="E1951" s="39">
        <v>120.35015928285542</v>
      </c>
      <c r="F1951" s="39">
        <v>96.43250288681574</v>
      </c>
      <c r="G1951" s="39">
        <v>87.551521919469764</v>
      </c>
      <c r="H1951" s="39">
        <v>137.25931063177083</v>
      </c>
      <c r="I1951" s="39">
        <v>136.78273210975809</v>
      </c>
      <c r="J1951" s="39">
        <v>108.22539246379407</v>
      </c>
      <c r="K1951" s="39">
        <v>93.613695463828719</v>
      </c>
      <c r="L1951" s="40">
        <v>79.265116956548113</v>
      </c>
      <c r="M1951" s="40">
        <v>1092.4788181531915</v>
      </c>
    </row>
    <row r="1952" spans="2:13" x14ac:dyDescent="0.35">
      <c r="B1952" s="37">
        <v>1949</v>
      </c>
      <c r="C1952" s="39">
        <v>108.14274137306961</v>
      </c>
      <c r="D1952" s="39">
        <v>98.662686531812668</v>
      </c>
      <c r="E1952" s="39">
        <v>93.726683439750758</v>
      </c>
      <c r="F1952" s="39">
        <v>79.102808577547407</v>
      </c>
      <c r="G1952" s="39">
        <v>100.70338372553594</v>
      </c>
      <c r="H1952" s="39">
        <v>93.549697021319943</v>
      </c>
      <c r="I1952" s="39">
        <v>100.02958279153037</v>
      </c>
      <c r="J1952" s="39">
        <v>104.02136551161867</v>
      </c>
      <c r="K1952" s="39">
        <v>90.062609688374337</v>
      </c>
      <c r="L1952" s="40">
        <v>111.69786575539852</v>
      </c>
      <c r="M1952" s="40">
        <v>979.69942441595822</v>
      </c>
    </row>
    <row r="1953" spans="2:13" x14ac:dyDescent="0.35">
      <c r="B1953" s="37">
        <v>1950</v>
      </c>
      <c r="C1953" s="39">
        <v>105.69822754580957</v>
      </c>
      <c r="D1953" s="39">
        <v>93.529985224142223</v>
      </c>
      <c r="E1953" s="39">
        <v>127.50597841799632</v>
      </c>
      <c r="F1953" s="39">
        <v>101.84040981868488</v>
      </c>
      <c r="G1953" s="39">
        <v>121.12923094786363</v>
      </c>
      <c r="H1953" s="39">
        <v>143.9660366143797</v>
      </c>
      <c r="I1953" s="39">
        <v>61.798249187035942</v>
      </c>
      <c r="J1953" s="39">
        <v>130.97828292349274</v>
      </c>
      <c r="K1953" s="39">
        <v>91.774607536205963</v>
      </c>
      <c r="L1953" s="40">
        <v>88.887284815105417</v>
      </c>
      <c r="M1953" s="40">
        <v>1067.1082930307164</v>
      </c>
    </row>
    <row r="1954" spans="2:13" x14ac:dyDescent="0.35">
      <c r="B1954" s="37">
        <v>1951</v>
      </c>
      <c r="C1954" s="39">
        <v>76.379122982999192</v>
      </c>
      <c r="D1954" s="39">
        <v>82.282288747293805</v>
      </c>
      <c r="E1954" s="39">
        <v>67.231130915933491</v>
      </c>
      <c r="F1954" s="39">
        <v>92.526490011386684</v>
      </c>
      <c r="G1954" s="39">
        <v>105.35084001999675</v>
      </c>
      <c r="H1954" s="39">
        <v>87.503033928511513</v>
      </c>
      <c r="I1954" s="39">
        <v>117.3418587567223</v>
      </c>
      <c r="J1954" s="39">
        <v>117.45065579314056</v>
      </c>
      <c r="K1954" s="39">
        <v>57.267806248906048</v>
      </c>
      <c r="L1954" s="40">
        <v>113.28739786265422</v>
      </c>
      <c r="M1954" s="40">
        <v>916.62062526754448</v>
      </c>
    </row>
    <row r="1955" spans="2:13" x14ac:dyDescent="0.35">
      <c r="B1955" s="37">
        <v>1952</v>
      </c>
      <c r="C1955" s="39">
        <v>120.01076480411669</v>
      </c>
      <c r="D1955" s="39">
        <v>101.93664485486306</v>
      </c>
      <c r="E1955" s="39">
        <v>80.250334573842551</v>
      </c>
      <c r="F1955" s="39">
        <v>70.454577711719367</v>
      </c>
      <c r="G1955" s="39">
        <v>89.234163936863055</v>
      </c>
      <c r="H1955" s="39">
        <v>92.954077131439846</v>
      </c>
      <c r="I1955" s="39">
        <v>92.894009716007815</v>
      </c>
      <c r="J1955" s="39">
        <v>129.83054834655999</v>
      </c>
      <c r="K1955" s="39">
        <v>97.410629383358255</v>
      </c>
      <c r="L1955" s="40">
        <v>109.65409531852738</v>
      </c>
      <c r="M1955" s="40">
        <v>984.62984577729799</v>
      </c>
    </row>
    <row r="1956" spans="2:13" x14ac:dyDescent="0.35">
      <c r="B1956" s="37">
        <v>1953</v>
      </c>
      <c r="C1956" s="39">
        <v>83.871423040263849</v>
      </c>
      <c r="D1956" s="39">
        <v>103.70287902768563</v>
      </c>
      <c r="E1956" s="39">
        <v>111.48187985059018</v>
      </c>
      <c r="F1956" s="39">
        <v>83.109472853238984</v>
      </c>
      <c r="G1956" s="39">
        <v>112.35783943578865</v>
      </c>
      <c r="H1956" s="39">
        <v>92.738388229709912</v>
      </c>
      <c r="I1956" s="39">
        <v>108.3030672198083</v>
      </c>
      <c r="J1956" s="39">
        <v>116.49450557858312</v>
      </c>
      <c r="K1956" s="39">
        <v>100.12971049457117</v>
      </c>
      <c r="L1956" s="40">
        <v>110.1076623316346</v>
      </c>
      <c r="M1956" s="40">
        <v>1022.2968280618745</v>
      </c>
    </row>
    <row r="1957" spans="2:13" x14ac:dyDescent="0.35">
      <c r="B1957" s="37">
        <v>1954</v>
      </c>
      <c r="C1957" s="39">
        <v>77.770771003617298</v>
      </c>
      <c r="D1957" s="39">
        <v>98.950205191241665</v>
      </c>
      <c r="E1957" s="39">
        <v>98.278647760439483</v>
      </c>
      <c r="F1957" s="39">
        <v>71.602303797209018</v>
      </c>
      <c r="G1957" s="39">
        <v>94.77399809637032</v>
      </c>
      <c r="H1957" s="39">
        <v>123.52924760776962</v>
      </c>
      <c r="I1957" s="39">
        <v>73.848064279669032</v>
      </c>
      <c r="J1957" s="39">
        <v>107.82949524170687</v>
      </c>
      <c r="K1957" s="39">
        <v>94.437168523273627</v>
      </c>
      <c r="L1957" s="40">
        <v>156.79255481319046</v>
      </c>
      <c r="M1957" s="40">
        <v>997.81245631448746</v>
      </c>
    </row>
    <row r="1958" spans="2:13" x14ac:dyDescent="0.35">
      <c r="B1958" s="37">
        <v>1955</v>
      </c>
      <c r="C1958" s="39">
        <v>108.20987958758495</v>
      </c>
      <c r="D1958" s="39">
        <v>107.29180768988574</v>
      </c>
      <c r="E1958" s="39">
        <v>113.12453522248973</v>
      </c>
      <c r="F1958" s="39">
        <v>126.98610162180439</v>
      </c>
      <c r="G1958" s="39">
        <v>103.26030242537743</v>
      </c>
      <c r="H1958" s="39">
        <v>82.696835807251361</v>
      </c>
      <c r="I1958" s="39">
        <v>76.459329986344486</v>
      </c>
      <c r="J1958" s="39">
        <v>89.9253761042701</v>
      </c>
      <c r="K1958" s="39">
        <v>52.877932340206549</v>
      </c>
      <c r="L1958" s="40">
        <v>94.340496996434283</v>
      </c>
      <c r="M1958" s="40">
        <v>955.17259778164896</v>
      </c>
    </row>
    <row r="1959" spans="2:13" x14ac:dyDescent="0.35">
      <c r="B1959" s="37">
        <v>1956</v>
      </c>
      <c r="C1959" s="39">
        <v>118.56942627334313</v>
      </c>
      <c r="D1959" s="39">
        <v>102.34990788922052</v>
      </c>
      <c r="E1959" s="39">
        <v>123.94618058622535</v>
      </c>
      <c r="F1959" s="39">
        <v>80.268187305176937</v>
      </c>
      <c r="G1959" s="39">
        <v>99.656358572466189</v>
      </c>
      <c r="H1959" s="39">
        <v>102.88026098735818</v>
      </c>
      <c r="I1959" s="39">
        <v>84.194728518449494</v>
      </c>
      <c r="J1959" s="39">
        <v>109.56209258067665</v>
      </c>
      <c r="K1959" s="39">
        <v>113.15576053304919</v>
      </c>
      <c r="L1959" s="40">
        <v>88.448281123953308</v>
      </c>
      <c r="M1959" s="40">
        <v>1023.0311843699188</v>
      </c>
    </row>
    <row r="1960" spans="2:13" x14ac:dyDescent="0.35">
      <c r="B1960" s="37">
        <v>1957</v>
      </c>
      <c r="C1960" s="39">
        <v>83.864174758348625</v>
      </c>
      <c r="D1960" s="39">
        <v>93.44116453481729</v>
      </c>
      <c r="E1960" s="39">
        <v>103.65149718155938</v>
      </c>
      <c r="F1960" s="39">
        <v>68.272726753780105</v>
      </c>
      <c r="G1960" s="39">
        <v>108.89964897102566</v>
      </c>
      <c r="H1960" s="39">
        <v>127.04452568242908</v>
      </c>
      <c r="I1960" s="39">
        <v>111.29084252047247</v>
      </c>
      <c r="J1960" s="39">
        <v>83.827891013098011</v>
      </c>
      <c r="K1960" s="39">
        <v>118.08565963488213</v>
      </c>
      <c r="L1960" s="40">
        <v>115.84092140673481</v>
      </c>
      <c r="M1960" s="40">
        <v>1014.2190524571474</v>
      </c>
    </row>
    <row r="1961" spans="2:13" x14ac:dyDescent="0.35">
      <c r="B1961" s="37">
        <v>1958</v>
      </c>
      <c r="C1961" s="39">
        <v>87.563627832946381</v>
      </c>
      <c r="D1961" s="39">
        <v>114.32463118977792</v>
      </c>
      <c r="E1961" s="39">
        <v>97.967050954032558</v>
      </c>
      <c r="F1961" s="39">
        <v>102.69546611729108</v>
      </c>
      <c r="G1961" s="39">
        <v>90.909545646202488</v>
      </c>
      <c r="H1961" s="39">
        <v>92.333689190680346</v>
      </c>
      <c r="I1961" s="39">
        <v>137.03460605297127</v>
      </c>
      <c r="J1961" s="39">
        <v>75.527427672940306</v>
      </c>
      <c r="K1961" s="39">
        <v>108.91550368174634</v>
      </c>
      <c r="L1961" s="40">
        <v>90.073558940407693</v>
      </c>
      <c r="M1961" s="40">
        <v>997.34510727899647</v>
      </c>
    </row>
    <row r="1962" spans="2:13" x14ac:dyDescent="0.35">
      <c r="B1962" s="37">
        <v>1959</v>
      </c>
      <c r="C1962" s="39">
        <v>70.819706463820125</v>
      </c>
      <c r="D1962" s="39">
        <v>81.162300962778318</v>
      </c>
      <c r="E1962" s="39">
        <v>115.40351024449714</v>
      </c>
      <c r="F1962" s="39">
        <v>76.787029978647453</v>
      </c>
      <c r="G1962" s="39">
        <v>97.008681980349635</v>
      </c>
      <c r="H1962" s="39">
        <v>115.25758437972873</v>
      </c>
      <c r="I1962" s="39">
        <v>77.118553079767452</v>
      </c>
      <c r="J1962" s="39">
        <v>69.2556185694433</v>
      </c>
      <c r="K1962" s="39">
        <v>103.92284852882966</v>
      </c>
      <c r="L1962" s="40">
        <v>97.934933579894448</v>
      </c>
      <c r="M1962" s="40">
        <v>904.67076776775639</v>
      </c>
    </row>
    <row r="1963" spans="2:13" x14ac:dyDescent="0.35">
      <c r="B1963" s="37">
        <v>1960</v>
      </c>
      <c r="C1963" s="39">
        <v>121.6643412017811</v>
      </c>
      <c r="D1963" s="39">
        <v>97.755840022876086</v>
      </c>
      <c r="E1963" s="39">
        <v>121.86734341657977</v>
      </c>
      <c r="F1963" s="39">
        <v>85.482892659463005</v>
      </c>
      <c r="G1963" s="39">
        <v>113.51494434786585</v>
      </c>
      <c r="H1963" s="39">
        <v>86.145572552351055</v>
      </c>
      <c r="I1963" s="39">
        <v>100.28901649361249</v>
      </c>
      <c r="J1963" s="39">
        <v>102.5617121379949</v>
      </c>
      <c r="K1963" s="39">
        <v>100.17067305516034</v>
      </c>
      <c r="L1963" s="40">
        <v>109.84445895891875</v>
      </c>
      <c r="M1963" s="40">
        <v>1039.2967948466035</v>
      </c>
    </row>
    <row r="1964" spans="2:13" x14ac:dyDescent="0.35">
      <c r="B1964" s="37">
        <v>1961</v>
      </c>
      <c r="C1964" s="39">
        <v>168.37278162469005</v>
      </c>
      <c r="D1964" s="39">
        <v>113.09958704064606</v>
      </c>
      <c r="E1964" s="39">
        <v>106.28312955913724</v>
      </c>
      <c r="F1964" s="39">
        <v>108.05000450773395</v>
      </c>
      <c r="G1964" s="39">
        <v>142.03928249742873</v>
      </c>
      <c r="H1964" s="39">
        <v>78.565843096220277</v>
      </c>
      <c r="I1964" s="39">
        <v>82.720012094273869</v>
      </c>
      <c r="J1964" s="39">
        <v>110.935841966786</v>
      </c>
      <c r="K1964" s="39">
        <v>123.70152581795651</v>
      </c>
      <c r="L1964" s="40">
        <v>107.89088893275637</v>
      </c>
      <c r="M1964" s="40">
        <v>1141.6588971376291</v>
      </c>
    </row>
    <row r="1965" spans="2:13" x14ac:dyDescent="0.35">
      <c r="B1965" s="37">
        <v>1962</v>
      </c>
      <c r="C1965" s="39">
        <v>81.841424639571073</v>
      </c>
      <c r="D1965" s="39">
        <v>117.86076264944971</v>
      </c>
      <c r="E1965" s="39">
        <v>124.59493566187794</v>
      </c>
      <c r="F1965" s="39">
        <v>97.064227881069868</v>
      </c>
      <c r="G1965" s="39">
        <v>76.042066024160974</v>
      </c>
      <c r="H1965" s="39">
        <v>99.004929896873207</v>
      </c>
      <c r="I1965" s="39">
        <v>86.52314792020114</v>
      </c>
      <c r="J1965" s="39">
        <v>105.63531647835269</v>
      </c>
      <c r="K1965" s="39">
        <v>88.547160867083065</v>
      </c>
      <c r="L1965" s="40">
        <v>138.48493563546086</v>
      </c>
      <c r="M1965" s="40">
        <v>1015.5989076541006</v>
      </c>
    </row>
    <row r="1966" spans="2:13" x14ac:dyDescent="0.35">
      <c r="B1966" s="37">
        <v>1963</v>
      </c>
      <c r="C1966" s="39">
        <v>94.504721444190011</v>
      </c>
      <c r="D1966" s="39">
        <v>133.95290531390953</v>
      </c>
      <c r="E1966" s="39">
        <v>120.10178728436826</v>
      </c>
      <c r="F1966" s="39">
        <v>75.157157061117957</v>
      </c>
      <c r="G1966" s="39">
        <v>70.042741348866187</v>
      </c>
      <c r="H1966" s="39">
        <v>105.65950300356575</v>
      </c>
      <c r="I1966" s="39">
        <v>108.76784402366852</v>
      </c>
      <c r="J1966" s="39">
        <v>111.470259425091</v>
      </c>
      <c r="K1966" s="39">
        <v>115.16779571023501</v>
      </c>
      <c r="L1966" s="40">
        <v>92.662851785062387</v>
      </c>
      <c r="M1966" s="40">
        <v>1027.4875664000747</v>
      </c>
    </row>
    <row r="1967" spans="2:13" x14ac:dyDescent="0.35">
      <c r="B1967" s="37">
        <v>1964</v>
      </c>
      <c r="C1967" s="39">
        <v>92.873965945940228</v>
      </c>
      <c r="D1967" s="39">
        <v>96.315809583863185</v>
      </c>
      <c r="E1967" s="39">
        <v>117.56012811315276</v>
      </c>
      <c r="F1967" s="39">
        <v>122.1249507818892</v>
      </c>
      <c r="G1967" s="39">
        <v>83.747816839112815</v>
      </c>
      <c r="H1967" s="39">
        <v>140.67715275479043</v>
      </c>
      <c r="I1967" s="39">
        <v>87.900033990354402</v>
      </c>
      <c r="J1967" s="39">
        <v>130.89984700520708</v>
      </c>
      <c r="K1967" s="39">
        <v>89.115278358764442</v>
      </c>
      <c r="L1967" s="40">
        <v>64.31962713950935</v>
      </c>
      <c r="M1967" s="40">
        <v>1025.5346105125839</v>
      </c>
    </row>
    <row r="1968" spans="2:13" x14ac:dyDescent="0.35">
      <c r="B1968" s="37">
        <v>1965</v>
      </c>
      <c r="C1968" s="39">
        <v>90.329638002489062</v>
      </c>
      <c r="D1968" s="39">
        <v>125.60040766572928</v>
      </c>
      <c r="E1968" s="39">
        <v>102.05130083391983</v>
      </c>
      <c r="F1968" s="39">
        <v>82.494693164853871</v>
      </c>
      <c r="G1968" s="39">
        <v>116.71012798917305</v>
      </c>
      <c r="H1968" s="39">
        <v>126.84112022151452</v>
      </c>
      <c r="I1968" s="39">
        <v>92.773585571425329</v>
      </c>
      <c r="J1968" s="39">
        <v>95.208558968903574</v>
      </c>
      <c r="K1968" s="39">
        <v>96.92066149729061</v>
      </c>
      <c r="L1968" s="40">
        <v>84.617403792771114</v>
      </c>
      <c r="M1968" s="40">
        <v>1013.5474977080702</v>
      </c>
    </row>
    <row r="1969" spans="2:13" x14ac:dyDescent="0.35">
      <c r="B1969" s="37">
        <v>1966</v>
      </c>
      <c r="C1969" s="39">
        <v>103.99320273197132</v>
      </c>
      <c r="D1969" s="39">
        <v>95.781148205662646</v>
      </c>
      <c r="E1969" s="39">
        <v>106.08729684572191</v>
      </c>
      <c r="F1969" s="39">
        <v>53.732414431470353</v>
      </c>
      <c r="G1969" s="39">
        <v>117.72562780846162</v>
      </c>
      <c r="H1969" s="39">
        <v>88.709157479527576</v>
      </c>
      <c r="I1969" s="39">
        <v>58.245807112433269</v>
      </c>
      <c r="J1969" s="39">
        <v>86.332002027478978</v>
      </c>
      <c r="K1969" s="39">
        <v>104.29896405897236</v>
      </c>
      <c r="L1969" s="40">
        <v>124.20698051701434</v>
      </c>
      <c r="M1969" s="40">
        <v>939.11260121871453</v>
      </c>
    </row>
    <row r="1970" spans="2:13" x14ac:dyDescent="0.35">
      <c r="B1970" s="37">
        <v>1967</v>
      </c>
      <c r="C1970" s="39">
        <v>114.4571776614827</v>
      </c>
      <c r="D1970" s="39">
        <v>91.242676083870904</v>
      </c>
      <c r="E1970" s="39">
        <v>94.884174476851044</v>
      </c>
      <c r="F1970" s="39">
        <v>91.237416476444693</v>
      </c>
      <c r="G1970" s="39">
        <v>108.95253009947659</v>
      </c>
      <c r="H1970" s="39">
        <v>72.094555469369183</v>
      </c>
      <c r="I1970" s="39">
        <v>115.11274578010355</v>
      </c>
      <c r="J1970" s="39">
        <v>91.394819906772781</v>
      </c>
      <c r="K1970" s="39">
        <v>121.27602799251945</v>
      </c>
      <c r="L1970" s="40">
        <v>106.14106196167602</v>
      </c>
      <c r="M1970" s="40">
        <v>1006.7931859085668</v>
      </c>
    </row>
    <row r="1971" spans="2:13" x14ac:dyDescent="0.35">
      <c r="B1971" s="37">
        <v>1968</v>
      </c>
      <c r="C1971" s="39">
        <v>112.72871102399394</v>
      </c>
      <c r="D1971" s="39">
        <v>102.75548448212074</v>
      </c>
      <c r="E1971" s="39">
        <v>109.45961426459225</v>
      </c>
      <c r="F1971" s="39">
        <v>126.12452057633762</v>
      </c>
      <c r="G1971" s="39">
        <v>87.989322234519875</v>
      </c>
      <c r="H1971" s="39">
        <v>85.126299833943023</v>
      </c>
      <c r="I1971" s="39">
        <v>77.80212988208153</v>
      </c>
      <c r="J1971" s="39">
        <v>103.65616672562295</v>
      </c>
      <c r="K1971" s="39">
        <v>110.90742914694272</v>
      </c>
      <c r="L1971" s="40">
        <v>96.451156401578885</v>
      </c>
      <c r="M1971" s="40">
        <v>1013.0008345717335</v>
      </c>
    </row>
    <row r="1972" spans="2:13" x14ac:dyDescent="0.35">
      <c r="B1972" s="37">
        <v>1969</v>
      </c>
      <c r="C1972" s="39">
        <v>132.0865614804105</v>
      </c>
      <c r="D1972" s="39">
        <v>102.84327254033462</v>
      </c>
      <c r="E1972" s="39">
        <v>63.464092403865195</v>
      </c>
      <c r="F1972" s="39">
        <v>64.376507330275416</v>
      </c>
      <c r="G1972" s="39">
        <v>97.258369266228982</v>
      </c>
      <c r="H1972" s="39">
        <v>86.725173462679109</v>
      </c>
      <c r="I1972" s="39">
        <v>85.977006637501034</v>
      </c>
      <c r="J1972" s="39">
        <v>69.785593072615697</v>
      </c>
      <c r="K1972" s="39">
        <v>98.84984458262268</v>
      </c>
      <c r="L1972" s="40">
        <v>106.51933573867088</v>
      </c>
      <c r="M1972" s="40">
        <v>907.88575651520421</v>
      </c>
    </row>
    <row r="1973" spans="2:13" x14ac:dyDescent="0.35">
      <c r="B1973" s="37">
        <v>1970</v>
      </c>
      <c r="C1973" s="39">
        <v>94.596248910961961</v>
      </c>
      <c r="D1973" s="39">
        <v>74.491624763370723</v>
      </c>
      <c r="E1973" s="39">
        <v>99.26017007316932</v>
      </c>
      <c r="F1973" s="39">
        <v>101.51550934191611</v>
      </c>
      <c r="G1973" s="39">
        <v>9.4627442240863324</v>
      </c>
      <c r="H1973" s="39">
        <v>102.53406119426572</v>
      </c>
      <c r="I1973" s="39">
        <v>94.596248910961961</v>
      </c>
      <c r="J1973" s="39">
        <v>93.024035768773004</v>
      </c>
      <c r="K1973" s="39">
        <v>101.04979480875836</v>
      </c>
      <c r="L1973" s="40">
        <v>69.409248820817112</v>
      </c>
      <c r="M1973" s="40">
        <v>839.93968681708077</v>
      </c>
    </row>
    <row r="1974" spans="2:13" x14ac:dyDescent="0.35">
      <c r="B1974" s="37">
        <v>1971</v>
      </c>
      <c r="C1974" s="39">
        <v>92.838863541093318</v>
      </c>
      <c r="D1974" s="39">
        <v>95.099061588107858</v>
      </c>
      <c r="E1974" s="39">
        <v>105.28358065272853</v>
      </c>
      <c r="F1974" s="39">
        <v>83.162275207996046</v>
      </c>
      <c r="G1974" s="39">
        <v>102.74163073377105</v>
      </c>
      <c r="H1974" s="39">
        <v>86.681141841131932</v>
      </c>
      <c r="I1974" s="39">
        <v>79.006543394935321</v>
      </c>
      <c r="J1974" s="39">
        <v>84.575553031866761</v>
      </c>
      <c r="K1974" s="39">
        <v>118.41213273950632</v>
      </c>
      <c r="L1974" s="40">
        <v>116.97381582763695</v>
      </c>
      <c r="M1974" s="40">
        <v>964.77459855877407</v>
      </c>
    </row>
    <row r="1975" spans="2:13" x14ac:dyDescent="0.35">
      <c r="B1975" s="37">
        <v>1972</v>
      </c>
      <c r="C1975" s="39">
        <v>75.405064338122074</v>
      </c>
      <c r="D1975" s="39">
        <v>75.031570470678986</v>
      </c>
      <c r="E1975" s="39">
        <v>86.427789520850851</v>
      </c>
      <c r="F1975" s="39">
        <v>80.02550062834807</v>
      </c>
      <c r="G1975" s="39">
        <v>119.58084976242044</v>
      </c>
      <c r="H1975" s="39">
        <v>87.472676415927566</v>
      </c>
      <c r="I1975" s="39">
        <v>48.968539673589348</v>
      </c>
      <c r="J1975" s="39">
        <v>98.927399685134148</v>
      </c>
      <c r="K1975" s="39">
        <v>116.47972829278991</v>
      </c>
      <c r="L1975" s="40">
        <v>149.66953813042355</v>
      </c>
      <c r="M1975" s="40">
        <v>937.98865691828496</v>
      </c>
    </row>
    <row r="1976" spans="2:13" x14ac:dyDescent="0.35">
      <c r="B1976" s="37">
        <v>1973</v>
      </c>
      <c r="C1976" s="39">
        <v>93.589092379270852</v>
      </c>
      <c r="D1976" s="39">
        <v>115.35474598949089</v>
      </c>
      <c r="E1976" s="39">
        <v>108.24608770760318</v>
      </c>
      <c r="F1976" s="39">
        <v>94.879389136684097</v>
      </c>
      <c r="G1976" s="39">
        <v>88.366547758004231</v>
      </c>
      <c r="H1976" s="39">
        <v>113.71926226495758</v>
      </c>
      <c r="I1976" s="39">
        <v>110.30119188829529</v>
      </c>
      <c r="J1976" s="39">
        <v>107.3169899366891</v>
      </c>
      <c r="K1976" s="39">
        <v>129.49264023742069</v>
      </c>
      <c r="L1976" s="40">
        <v>111.55171887604672</v>
      </c>
      <c r="M1976" s="40">
        <v>1072.8176661744626</v>
      </c>
    </row>
    <row r="1977" spans="2:13" x14ac:dyDescent="0.35">
      <c r="B1977" s="37">
        <v>1974</v>
      </c>
      <c r="C1977" s="39">
        <v>89.831662997204234</v>
      </c>
      <c r="D1977" s="39">
        <v>102.7277790076249</v>
      </c>
      <c r="E1977" s="39">
        <v>91.759087327909683</v>
      </c>
      <c r="F1977" s="39">
        <v>70.733679415339125</v>
      </c>
      <c r="G1977" s="39">
        <v>84.866628652340921</v>
      </c>
      <c r="H1977" s="39">
        <v>93.223219866468824</v>
      </c>
      <c r="I1977" s="39">
        <v>88.448281123953308</v>
      </c>
      <c r="J1977" s="39">
        <v>86.210045322052565</v>
      </c>
      <c r="K1977" s="39">
        <v>155.20922051332278</v>
      </c>
      <c r="L1977" s="40">
        <v>88.360699086749563</v>
      </c>
      <c r="M1977" s="40">
        <v>951.37030331296592</v>
      </c>
    </row>
    <row r="1978" spans="2:13" x14ac:dyDescent="0.35">
      <c r="B1978" s="37">
        <v>1975</v>
      </c>
      <c r="C1978" s="39">
        <v>116.63548746990406</v>
      </c>
      <c r="D1978" s="39">
        <v>100.09330004352286</v>
      </c>
      <c r="E1978" s="39">
        <v>115.71998430843222</v>
      </c>
      <c r="F1978" s="39">
        <v>129.06078448825346</v>
      </c>
      <c r="G1978" s="39">
        <v>111.68614139161944</v>
      </c>
      <c r="H1978" s="39">
        <v>118.23995783525041</v>
      </c>
      <c r="I1978" s="39">
        <v>98.968448076839437</v>
      </c>
      <c r="J1978" s="39">
        <v>99.788363278181848</v>
      </c>
      <c r="K1978" s="39">
        <v>124.59493566187794</v>
      </c>
      <c r="L1978" s="40">
        <v>100.16612160977488</v>
      </c>
      <c r="M1978" s="40">
        <v>1114.9535241636565</v>
      </c>
    </row>
    <row r="1979" spans="2:13" x14ac:dyDescent="0.35">
      <c r="B1979" s="37">
        <v>1976</v>
      </c>
      <c r="C1979" s="39">
        <v>113.74494115819383</v>
      </c>
      <c r="D1979" s="39">
        <v>107.63579859995374</v>
      </c>
      <c r="E1979" s="39">
        <v>89.481502452543594</v>
      </c>
      <c r="F1979" s="39">
        <v>70.383871952177785</v>
      </c>
      <c r="G1979" s="39">
        <v>108.33418899924531</v>
      </c>
      <c r="H1979" s="39">
        <v>108.84685918632978</v>
      </c>
      <c r="I1979" s="39">
        <v>75.563934366442894</v>
      </c>
      <c r="J1979" s="39">
        <v>115.79814954744849</v>
      </c>
      <c r="K1979" s="39">
        <v>92.308242042742933</v>
      </c>
      <c r="L1979" s="40">
        <v>97.525823738231637</v>
      </c>
      <c r="M1979" s="40">
        <v>979.62331204331008</v>
      </c>
    </row>
    <row r="1980" spans="2:13" x14ac:dyDescent="0.35">
      <c r="B1980" s="37">
        <v>1977</v>
      </c>
      <c r="C1980" s="39">
        <v>99.865738156173165</v>
      </c>
      <c r="D1980" s="39">
        <v>90.177362268702808</v>
      </c>
      <c r="E1980" s="39">
        <v>170.97560789898597</v>
      </c>
      <c r="F1980" s="39">
        <v>110.83936699064013</v>
      </c>
      <c r="G1980" s="39">
        <v>108.54766263633375</v>
      </c>
      <c r="H1980" s="39">
        <v>91.743559767877755</v>
      </c>
      <c r="I1980" s="39">
        <v>96.474466647000284</v>
      </c>
      <c r="J1980" s="39">
        <v>90.615664265045169</v>
      </c>
      <c r="K1980" s="39">
        <v>116.97381582763695</v>
      </c>
      <c r="L1980" s="40">
        <v>83.711304994539049</v>
      </c>
      <c r="M1980" s="40">
        <v>1059.924549452935</v>
      </c>
    </row>
    <row r="1981" spans="2:13" x14ac:dyDescent="0.35">
      <c r="B1981" s="37">
        <v>1978</v>
      </c>
      <c r="C1981" s="39">
        <v>115.25758437972873</v>
      </c>
      <c r="D1981" s="39">
        <v>78.948498846471935</v>
      </c>
      <c r="E1981" s="39">
        <v>99.915802487314309</v>
      </c>
      <c r="F1981" s="39">
        <v>94.552915359403514</v>
      </c>
      <c r="G1981" s="39">
        <v>88.389928302091562</v>
      </c>
      <c r="H1981" s="39">
        <v>60.70050011011611</v>
      </c>
      <c r="I1981" s="39">
        <v>93.332340873576854</v>
      </c>
      <c r="J1981" s="39">
        <v>118.51959676755395</v>
      </c>
      <c r="K1981" s="39">
        <v>121.67442772970941</v>
      </c>
      <c r="L1981" s="40">
        <v>77.096680273889987</v>
      </c>
      <c r="M1981" s="40">
        <v>948.38827512985642</v>
      </c>
    </row>
    <row r="1982" spans="2:13" x14ac:dyDescent="0.35">
      <c r="B1982" s="37">
        <v>1979</v>
      </c>
      <c r="C1982" s="39">
        <v>81.922423060874053</v>
      </c>
      <c r="D1982" s="39">
        <v>111.05552395803338</v>
      </c>
      <c r="E1982" s="39">
        <v>86.203606948775047</v>
      </c>
      <c r="F1982" s="39">
        <v>82.650392181652578</v>
      </c>
      <c r="G1982" s="39">
        <v>138.59285038855103</v>
      </c>
      <c r="H1982" s="39">
        <v>107.41284129340831</v>
      </c>
      <c r="I1982" s="39">
        <v>105.65950300356575</v>
      </c>
      <c r="J1982" s="39">
        <v>115.23682714462849</v>
      </c>
      <c r="K1982" s="39">
        <v>91.960283706935897</v>
      </c>
      <c r="L1982" s="40">
        <v>66.629265456553384</v>
      </c>
      <c r="M1982" s="40">
        <v>987.32351714297795</v>
      </c>
    </row>
    <row r="1983" spans="2:13" x14ac:dyDescent="0.35">
      <c r="B1983" s="37">
        <v>1980</v>
      </c>
      <c r="C1983" s="39">
        <v>111.23324292031769</v>
      </c>
      <c r="D1983" s="39">
        <v>101.68016223402086</v>
      </c>
      <c r="E1983" s="39">
        <v>86.363979256758967</v>
      </c>
      <c r="F1983" s="39">
        <v>111.44703512282392</v>
      </c>
      <c r="G1983" s="39">
        <v>64.985597173491328</v>
      </c>
      <c r="H1983" s="39">
        <v>102.37751075830954</v>
      </c>
      <c r="I1983" s="39">
        <v>96.609523017000853</v>
      </c>
      <c r="J1983" s="39">
        <v>91.821124246937003</v>
      </c>
      <c r="K1983" s="39">
        <v>98.881782167310504</v>
      </c>
      <c r="L1983" s="40">
        <v>97.778815764825993</v>
      </c>
      <c r="M1983" s="40">
        <v>963.17877266179653</v>
      </c>
    </row>
    <row r="1984" spans="2:13" x14ac:dyDescent="0.35">
      <c r="B1984" s="37">
        <v>1981</v>
      </c>
      <c r="C1984" s="39">
        <v>109.5242949421437</v>
      </c>
      <c r="D1984" s="39">
        <v>86.216481723852809</v>
      </c>
      <c r="E1984" s="39">
        <v>103.11642702612448</v>
      </c>
      <c r="F1984" s="39">
        <v>94.403356047451283</v>
      </c>
      <c r="G1984" s="39">
        <v>122.47183403745341</v>
      </c>
      <c r="H1984" s="39">
        <v>73.1155457767358</v>
      </c>
      <c r="I1984" s="39">
        <v>91.331953591064277</v>
      </c>
      <c r="J1984" s="39">
        <v>102.03294904596747</v>
      </c>
      <c r="K1984" s="39">
        <v>89.363747066461215</v>
      </c>
      <c r="L1984" s="40">
        <v>112.95049028968288</v>
      </c>
      <c r="M1984" s="40">
        <v>984.52707954693722</v>
      </c>
    </row>
    <row r="1985" spans="2:13" x14ac:dyDescent="0.35">
      <c r="B1985" s="37">
        <v>1982</v>
      </c>
      <c r="C1985" s="39">
        <v>100.60317470723685</v>
      </c>
      <c r="D1985" s="39">
        <v>167.47765092711018</v>
      </c>
      <c r="E1985" s="39">
        <v>109.09577176908428</v>
      </c>
      <c r="F1985" s="39">
        <v>116.89052714676103</v>
      </c>
      <c r="G1985" s="39">
        <v>93.893159912550288</v>
      </c>
      <c r="H1985" s="39">
        <v>83.139664521015121</v>
      </c>
      <c r="I1985" s="39">
        <v>105.19723721561273</v>
      </c>
      <c r="J1985" s="39">
        <v>97.115114396079761</v>
      </c>
      <c r="K1985" s="39">
        <v>91.582673062102046</v>
      </c>
      <c r="L1985" s="40">
        <v>114.3048234336886</v>
      </c>
      <c r="M1985" s="40">
        <v>1079.2997970912409</v>
      </c>
    </row>
    <row r="1986" spans="2:13" x14ac:dyDescent="0.35">
      <c r="B1986" s="37">
        <v>1983</v>
      </c>
      <c r="C1986" s="39">
        <v>78.89023783426866</v>
      </c>
      <c r="D1986" s="39">
        <v>89.537391669174895</v>
      </c>
      <c r="E1986" s="39">
        <v>125.56089146382122</v>
      </c>
      <c r="F1986" s="39">
        <v>88.131483053473787</v>
      </c>
      <c r="G1986" s="39">
        <v>90.561913821385815</v>
      </c>
      <c r="H1986" s="39">
        <v>106.27331656024926</v>
      </c>
      <c r="I1986" s="39">
        <v>123.13494892707216</v>
      </c>
      <c r="J1986" s="39">
        <v>65.540510780373125</v>
      </c>
      <c r="K1986" s="39">
        <v>108.98960167236416</v>
      </c>
      <c r="L1986" s="40">
        <v>91.639853364470213</v>
      </c>
      <c r="M1986" s="40">
        <v>968.26014914665336</v>
      </c>
    </row>
    <row r="1987" spans="2:13" x14ac:dyDescent="0.35">
      <c r="B1987" s="37">
        <v>1984</v>
      </c>
      <c r="C1987" s="39">
        <v>98.118354836668431</v>
      </c>
      <c r="D1987" s="39">
        <v>82.486872009632052</v>
      </c>
      <c r="E1987" s="39">
        <v>109.32532452811292</v>
      </c>
      <c r="F1987" s="39">
        <v>61.225137329671718</v>
      </c>
      <c r="G1987" s="39">
        <v>103.84320336324409</v>
      </c>
      <c r="H1987" s="39">
        <v>112.43032161472108</v>
      </c>
      <c r="I1987" s="39">
        <v>84.533611235431053</v>
      </c>
      <c r="J1987" s="39">
        <v>85.681973531590188</v>
      </c>
      <c r="K1987" s="39">
        <v>108.17887575306302</v>
      </c>
      <c r="L1987" s="40">
        <v>115.38956503673607</v>
      </c>
      <c r="M1987" s="40">
        <v>961.21323923887053</v>
      </c>
    </row>
    <row r="1988" spans="2:13" x14ac:dyDescent="0.35">
      <c r="B1988" s="37">
        <v>1985</v>
      </c>
      <c r="C1988" s="39">
        <v>106.53414364289162</v>
      </c>
      <c r="D1988" s="39">
        <v>101.50179565368219</v>
      </c>
      <c r="E1988" s="39">
        <v>103.18601253975405</v>
      </c>
      <c r="F1988" s="39">
        <v>143.19988149042763</v>
      </c>
      <c r="G1988" s="39">
        <v>75.971345286650461</v>
      </c>
      <c r="H1988" s="39">
        <v>111.62760498611915</v>
      </c>
      <c r="I1988" s="39">
        <v>96.651388464966445</v>
      </c>
      <c r="J1988" s="39">
        <v>69.951480129947356</v>
      </c>
      <c r="K1988" s="39">
        <v>114.71817066126283</v>
      </c>
      <c r="L1988" s="40">
        <v>72.032039858500823</v>
      </c>
      <c r="M1988" s="40">
        <v>995.37386271420269</v>
      </c>
    </row>
    <row r="1989" spans="2:13" x14ac:dyDescent="0.35">
      <c r="B1989" s="37">
        <v>1986</v>
      </c>
      <c r="C1989" s="39">
        <v>85.846402674040661</v>
      </c>
      <c r="D1989" s="39">
        <v>85.918336949242672</v>
      </c>
      <c r="E1989" s="39">
        <v>68.041397024599803</v>
      </c>
      <c r="F1989" s="39">
        <v>93.267896617190601</v>
      </c>
      <c r="G1989" s="39">
        <v>90.658593317112803</v>
      </c>
      <c r="H1989" s="39">
        <v>84.921581968262785</v>
      </c>
      <c r="I1989" s="39">
        <v>83.357062222013781</v>
      </c>
      <c r="J1989" s="39">
        <v>75.912146927970923</v>
      </c>
      <c r="K1989" s="39">
        <v>74.968359294590599</v>
      </c>
      <c r="L1989" s="40">
        <v>79.064373434925187</v>
      </c>
      <c r="M1989" s="40">
        <v>821.95615042994996</v>
      </c>
    </row>
    <row r="1990" spans="2:13" x14ac:dyDescent="0.35">
      <c r="B1990" s="37">
        <v>1987</v>
      </c>
      <c r="C1990" s="39">
        <v>101.23230173145663</v>
      </c>
      <c r="D1990" s="39">
        <v>109.09045435379754</v>
      </c>
      <c r="E1990" s="39">
        <v>80.612466714600799</v>
      </c>
      <c r="F1990" s="39">
        <v>129.70504631912743</v>
      </c>
      <c r="G1990" s="39">
        <v>103.74962228395306</v>
      </c>
      <c r="H1990" s="39">
        <v>104.26596401019012</v>
      </c>
      <c r="I1990" s="39">
        <v>78.536013196955281</v>
      </c>
      <c r="J1990" s="39">
        <v>110.63063350682965</v>
      </c>
      <c r="K1990" s="39">
        <v>81.505263108050585</v>
      </c>
      <c r="L1990" s="40">
        <v>101.63898321525653</v>
      </c>
      <c r="M1990" s="40">
        <v>1000.9667484402177</v>
      </c>
    </row>
    <row r="1991" spans="2:13" x14ac:dyDescent="0.35">
      <c r="B1991" s="37">
        <v>1988</v>
      </c>
      <c r="C1991" s="39">
        <v>99.806569505800994</v>
      </c>
      <c r="D1991" s="39">
        <v>100.89932915716429</v>
      </c>
      <c r="E1991" s="39">
        <v>97.976225857614793</v>
      </c>
      <c r="F1991" s="39">
        <v>82.673629205671133</v>
      </c>
      <c r="G1991" s="39">
        <v>144.25210372575347</v>
      </c>
      <c r="H1991" s="39">
        <v>111.62175914433497</v>
      </c>
      <c r="I1991" s="39">
        <v>107.60531283778769</v>
      </c>
      <c r="J1991" s="39">
        <v>137.62094898049699</v>
      </c>
      <c r="K1991" s="39">
        <v>158.4310599429738</v>
      </c>
      <c r="L1991" s="40">
        <v>126.4852078315253</v>
      </c>
      <c r="M1991" s="40">
        <v>1167.3721461891234</v>
      </c>
    </row>
    <row r="1992" spans="2:13" x14ac:dyDescent="0.35">
      <c r="B1992" s="37">
        <v>1989</v>
      </c>
      <c r="C1992" s="39">
        <v>97.879856058140945</v>
      </c>
      <c r="D1992" s="39">
        <v>78.773058467300146</v>
      </c>
      <c r="E1992" s="39">
        <v>105.18765261735689</v>
      </c>
      <c r="F1992" s="39">
        <v>95.74346131272776</v>
      </c>
      <c r="G1992" s="39">
        <v>81.670072087873663</v>
      </c>
      <c r="H1992" s="39">
        <v>89.615438948458561</v>
      </c>
      <c r="I1992" s="39">
        <v>96.562979103875634</v>
      </c>
      <c r="J1992" s="39">
        <v>98.219131133032874</v>
      </c>
      <c r="K1992" s="39">
        <v>59.322847245209545</v>
      </c>
      <c r="L1992" s="40">
        <v>108.94723785313303</v>
      </c>
      <c r="M1992" s="40">
        <v>911.92173482710905</v>
      </c>
    </row>
    <row r="1993" spans="2:13" x14ac:dyDescent="0.35">
      <c r="B1993" s="37">
        <v>1990</v>
      </c>
      <c r="C1993" s="39">
        <v>113.51494434786585</v>
      </c>
      <c r="D1993" s="39">
        <v>100.47566926301212</v>
      </c>
      <c r="E1993" s="39">
        <v>98.772262774792139</v>
      </c>
      <c r="F1993" s="39">
        <v>42.326056989069102</v>
      </c>
      <c r="G1993" s="39">
        <v>129.28359315349516</v>
      </c>
      <c r="H1993" s="39">
        <v>120.06531647663131</v>
      </c>
      <c r="I1993" s="39">
        <v>120.0926618226293</v>
      </c>
      <c r="J1993" s="39">
        <v>116.15033026325065</v>
      </c>
      <c r="K1993" s="39">
        <v>131.43874132282937</v>
      </c>
      <c r="L1993" s="40">
        <v>85.017381592405314</v>
      </c>
      <c r="M1993" s="40">
        <v>1057.1369580059804</v>
      </c>
    </row>
    <row r="1994" spans="2:13" x14ac:dyDescent="0.35">
      <c r="B1994" s="37">
        <v>1991</v>
      </c>
      <c r="C1994" s="39">
        <v>91.877889159644752</v>
      </c>
      <c r="D1994" s="39">
        <v>96.362509623058784</v>
      </c>
      <c r="E1994" s="39">
        <v>101.77171090027916</v>
      </c>
      <c r="F1994" s="39">
        <v>103.64682794237321</v>
      </c>
      <c r="G1994" s="39">
        <v>105.81945150563544</v>
      </c>
      <c r="H1994" s="39">
        <v>94.24847332156331</v>
      </c>
      <c r="I1994" s="39">
        <v>81.111519158408456</v>
      </c>
      <c r="J1994" s="39">
        <v>101.96873839410743</v>
      </c>
      <c r="K1994" s="39">
        <v>119.19646365869906</v>
      </c>
      <c r="L1994" s="40">
        <v>120.27616475884659</v>
      </c>
      <c r="M1994" s="40">
        <v>1016.2797484226161</v>
      </c>
    </row>
    <row r="1995" spans="2:13" x14ac:dyDescent="0.35">
      <c r="B1995" s="37">
        <v>1992</v>
      </c>
      <c r="C1995" s="39">
        <v>105.9507377059189</v>
      </c>
      <c r="D1995" s="39">
        <v>141.06980754712217</v>
      </c>
      <c r="E1995" s="39">
        <v>81.463809691758115</v>
      </c>
      <c r="F1995" s="39">
        <v>58.796403463073347</v>
      </c>
      <c r="G1995" s="39">
        <v>89.154968064951504</v>
      </c>
      <c r="H1995" s="39">
        <v>84.721636197277547</v>
      </c>
      <c r="I1995" s="39">
        <v>108.37573121659335</v>
      </c>
      <c r="J1995" s="39">
        <v>125.2615598492885</v>
      </c>
      <c r="K1995" s="39">
        <v>110.73761067365696</v>
      </c>
      <c r="L1995" s="40">
        <v>48.332279957721724</v>
      </c>
      <c r="M1995" s="40">
        <v>953.86454436736221</v>
      </c>
    </row>
    <row r="1996" spans="2:13" x14ac:dyDescent="0.35">
      <c r="B1996" s="37">
        <v>1993</v>
      </c>
      <c r="C1996" s="39">
        <v>107.55456161583528</v>
      </c>
      <c r="D1996" s="39">
        <v>113.0808945384676</v>
      </c>
      <c r="E1996" s="39">
        <v>92.287870972330111</v>
      </c>
      <c r="F1996" s="39">
        <v>102.76010284946749</v>
      </c>
      <c r="G1996" s="39">
        <v>118.74499686521183</v>
      </c>
      <c r="H1996" s="39">
        <v>79.406955332929087</v>
      </c>
      <c r="I1996" s="39">
        <v>101.78086886696715</v>
      </c>
      <c r="J1996" s="39">
        <v>94.010288543626089</v>
      </c>
      <c r="K1996" s="39">
        <v>90.188266501130443</v>
      </c>
      <c r="L1996" s="40">
        <v>90.631770058626643</v>
      </c>
      <c r="M1996" s="40">
        <v>990.44657614459175</v>
      </c>
    </row>
    <row r="1997" spans="2:13" x14ac:dyDescent="0.35">
      <c r="B1997" s="37">
        <v>1994</v>
      </c>
      <c r="C1997" s="39">
        <v>93.421400251879462</v>
      </c>
      <c r="D1997" s="39">
        <v>98.840718732326565</v>
      </c>
      <c r="E1997" s="39">
        <v>86.535830287656225</v>
      </c>
      <c r="F1997" s="39">
        <v>116.52409589749223</v>
      </c>
      <c r="G1997" s="39">
        <v>74.399592334270721</v>
      </c>
      <c r="H1997" s="39">
        <v>80.498510132537277</v>
      </c>
      <c r="I1997" s="39">
        <v>100.36185058778922</v>
      </c>
      <c r="J1997" s="39">
        <v>102.02377414238524</v>
      </c>
      <c r="K1997" s="39">
        <v>124.31504102932541</v>
      </c>
      <c r="L1997" s="40">
        <v>96.948467212171067</v>
      </c>
      <c r="M1997" s="40">
        <v>973.8692806078335</v>
      </c>
    </row>
    <row r="1998" spans="2:13" x14ac:dyDescent="0.35">
      <c r="B1998" s="37">
        <v>1995</v>
      </c>
      <c r="C1998" s="39">
        <v>87.33861815820984</v>
      </c>
      <c r="D1998" s="39">
        <v>94.817139003145982</v>
      </c>
      <c r="E1998" s="39">
        <v>117.79703904366873</v>
      </c>
      <c r="F1998" s="39">
        <v>115.14025137174674</v>
      </c>
      <c r="G1998" s="39">
        <v>98.086274389798035</v>
      </c>
      <c r="H1998" s="39">
        <v>86.080900684583412</v>
      </c>
      <c r="I1998" s="39">
        <v>107.72231902835971</v>
      </c>
      <c r="J1998" s="39">
        <v>120.65907747732582</v>
      </c>
      <c r="K1998" s="39">
        <v>121.04181208303649</v>
      </c>
      <c r="L1998" s="40">
        <v>130.49564372947034</v>
      </c>
      <c r="M1998" s="40">
        <v>1079.179074969345</v>
      </c>
    </row>
    <row r="1999" spans="2:13" x14ac:dyDescent="0.35">
      <c r="B1999" s="37">
        <v>1996</v>
      </c>
      <c r="C1999" s="39">
        <v>112.44847808053026</v>
      </c>
      <c r="D1999" s="39">
        <v>139.37633512601971</v>
      </c>
      <c r="E1999" s="39">
        <v>100.38916520427368</v>
      </c>
      <c r="F1999" s="39">
        <v>101.38298823393733</v>
      </c>
      <c r="G1999" s="39">
        <v>100.7124949303726</v>
      </c>
      <c r="H1999" s="39">
        <v>116.02739519119102</v>
      </c>
      <c r="I1999" s="39">
        <v>89.671047256461122</v>
      </c>
      <c r="J1999" s="39">
        <v>83.079230588879014</v>
      </c>
      <c r="K1999" s="39">
        <v>109.5242949421437</v>
      </c>
      <c r="L1999" s="40">
        <v>96.813987460245983</v>
      </c>
      <c r="M1999" s="40">
        <v>1049.4254170140543</v>
      </c>
    </row>
    <row r="2000" spans="2:13" x14ac:dyDescent="0.35">
      <c r="B2000" s="37">
        <v>1997</v>
      </c>
      <c r="C2000" s="39">
        <v>92.597260244712743</v>
      </c>
      <c r="D2000" s="39">
        <v>85.436157429634648</v>
      </c>
      <c r="E2000" s="39">
        <v>81.898163575851996</v>
      </c>
      <c r="F2000" s="39">
        <v>88.668757993584762</v>
      </c>
      <c r="G2000" s="39">
        <v>104.32254645976903</v>
      </c>
      <c r="H2000" s="39">
        <v>117.19526581543415</v>
      </c>
      <c r="I2000" s="39">
        <v>77.864653611071972</v>
      </c>
      <c r="J2000" s="39">
        <v>60.429417094274129</v>
      </c>
      <c r="K2000" s="39">
        <v>42.862933359775575</v>
      </c>
      <c r="L2000" s="40">
        <v>94.778793348611998</v>
      </c>
      <c r="M2000" s="40">
        <v>846.05394893272091</v>
      </c>
    </row>
    <row r="2001" spans="2:13" x14ac:dyDescent="0.35">
      <c r="B2001" s="37">
        <v>1998</v>
      </c>
      <c r="C2001" s="39">
        <v>110.29564316481506</v>
      </c>
      <c r="D2001" s="39">
        <v>142.68134365954464</v>
      </c>
      <c r="E2001" s="39">
        <v>90.318788366203805</v>
      </c>
      <c r="F2001" s="39">
        <v>72.295759151349486</v>
      </c>
      <c r="G2001" s="39">
        <v>80.742981144496284</v>
      </c>
      <c r="H2001" s="39">
        <v>104.44059725629874</v>
      </c>
      <c r="I2001" s="39">
        <v>113.79639305122498</v>
      </c>
      <c r="J2001" s="39">
        <v>59.062507580752452</v>
      </c>
      <c r="K2001" s="39">
        <v>91.556648396703295</v>
      </c>
      <c r="L2001" s="40">
        <v>97.88444678892894</v>
      </c>
      <c r="M2001" s="40">
        <v>963.07510856031774</v>
      </c>
    </row>
    <row r="2002" spans="2:13" x14ac:dyDescent="0.35">
      <c r="B2002" s="37">
        <v>1999</v>
      </c>
      <c r="C2002" s="39">
        <v>134.1783438615997</v>
      </c>
      <c r="D2002" s="39">
        <v>87.472676415927566</v>
      </c>
      <c r="E2002" s="39">
        <v>82.226797240270287</v>
      </c>
      <c r="F2002" s="39">
        <v>111.53424033864189</v>
      </c>
      <c r="G2002" s="39">
        <v>99.428704891251925</v>
      </c>
      <c r="H2002" s="39">
        <v>82.658141243277697</v>
      </c>
      <c r="I2002" s="39">
        <v>131.68565671425014</v>
      </c>
      <c r="J2002" s="39">
        <v>112.33975461225637</v>
      </c>
      <c r="K2002" s="39">
        <v>132.19417783277603</v>
      </c>
      <c r="L2002" s="40">
        <v>123.32514832597363</v>
      </c>
      <c r="M2002" s="40">
        <v>1097.0436414762253</v>
      </c>
    </row>
    <row r="2003" spans="2:13" x14ac:dyDescent="0.35">
      <c r="B2003" s="37">
        <v>2000</v>
      </c>
      <c r="C2003" s="39">
        <v>111.79775478538534</v>
      </c>
      <c r="D2003" s="39">
        <v>73.943782127058455</v>
      </c>
      <c r="E2003" s="39">
        <v>103.45564643432641</v>
      </c>
      <c r="F2003" s="39">
        <v>23.006929461742921</v>
      </c>
      <c r="G2003" s="39">
        <v>101.55208457878049</v>
      </c>
      <c r="H2003" s="39">
        <v>140.54906541472815</v>
      </c>
      <c r="I2003" s="39">
        <v>122.70760988548555</v>
      </c>
      <c r="J2003" s="39">
        <v>118.3874295922531</v>
      </c>
      <c r="K2003" s="39">
        <v>108.43814498179327</v>
      </c>
      <c r="L2003" s="40">
        <v>114.08819218345381</v>
      </c>
      <c r="M2003" s="40">
        <v>1017.9266394450074</v>
      </c>
    </row>
    <row r="2004" spans="2:13" x14ac:dyDescent="0.35">
      <c r="B2004" s="37">
        <v>2001</v>
      </c>
      <c r="C2004" s="39">
        <v>78.89996311892871</v>
      </c>
      <c r="D2004" s="39">
        <v>140.63430535518438</v>
      </c>
      <c r="E2004" s="39">
        <v>107.17619044499928</v>
      </c>
      <c r="F2004" s="39">
        <v>113.93205775393923</v>
      </c>
      <c r="G2004" s="39">
        <v>116.92833791036189</v>
      </c>
      <c r="H2004" s="39">
        <v>120.33162846871409</v>
      </c>
      <c r="I2004" s="39">
        <v>84.350797153012522</v>
      </c>
      <c r="J2004" s="39">
        <v>84.631333916376491</v>
      </c>
      <c r="K2004" s="39">
        <v>127.79673277724524</v>
      </c>
      <c r="L2004" s="40">
        <v>109.23970145789707</v>
      </c>
      <c r="M2004" s="40">
        <v>1083.9210483566587</v>
      </c>
    </row>
    <row r="2005" spans="2:13" x14ac:dyDescent="0.35">
      <c r="B2005" s="37">
        <v>2002</v>
      </c>
      <c r="C2005" s="39">
        <v>62.511793719980872</v>
      </c>
      <c r="D2005" s="39">
        <v>70.006312926862364</v>
      </c>
      <c r="E2005" s="39">
        <v>95.25609812550519</v>
      </c>
      <c r="F2005" s="39">
        <v>124.33916475985627</v>
      </c>
      <c r="G2005" s="39">
        <v>77.421454264283412</v>
      </c>
      <c r="H2005" s="39">
        <v>82.735446163900775</v>
      </c>
      <c r="I2005" s="39">
        <v>104.72489765717488</v>
      </c>
      <c r="J2005" s="39">
        <v>72.554448261544806</v>
      </c>
      <c r="K2005" s="39">
        <v>118.93091713666814</v>
      </c>
      <c r="L2005" s="40">
        <v>84.797719130779839</v>
      </c>
      <c r="M2005" s="40">
        <v>893.2782521465565</v>
      </c>
    </row>
    <row r="2006" spans="2:13" x14ac:dyDescent="0.35">
      <c r="B2006" s="37">
        <v>2003</v>
      </c>
      <c r="C2006" s="39">
        <v>145.86253524061763</v>
      </c>
      <c r="D2006" s="39">
        <v>109.10640943171613</v>
      </c>
      <c r="E2006" s="39">
        <v>101.01331036247855</v>
      </c>
      <c r="F2006" s="39">
        <v>79.350372681104957</v>
      </c>
      <c r="G2006" s="39">
        <v>41.170855206054071</v>
      </c>
      <c r="H2006" s="39">
        <v>84.491577820212598</v>
      </c>
      <c r="I2006" s="39">
        <v>87.581774688590102</v>
      </c>
      <c r="J2006" s="39">
        <v>98.79508383299806</v>
      </c>
      <c r="K2006" s="39">
        <v>131.47956699674779</v>
      </c>
      <c r="L2006" s="40">
        <v>116.95106250645618</v>
      </c>
      <c r="M2006" s="40">
        <v>995.8025487669762</v>
      </c>
    </row>
    <row r="2007" spans="2:13" x14ac:dyDescent="0.35">
      <c r="B2007" s="37">
        <v>2004</v>
      </c>
      <c r="C2007" s="39">
        <v>101.27795230378429</v>
      </c>
      <c r="D2007" s="39">
        <v>115.30610433610343</v>
      </c>
      <c r="E2007" s="39">
        <v>51.214293968377056</v>
      </c>
      <c r="F2007" s="39">
        <v>79.925573573913084</v>
      </c>
      <c r="G2007" s="39">
        <v>99.724639194895516</v>
      </c>
      <c r="H2007" s="39">
        <v>88.155093813501452</v>
      </c>
      <c r="I2007" s="39">
        <v>96.479127813874058</v>
      </c>
      <c r="J2007" s="39">
        <v>110.69251396133438</v>
      </c>
      <c r="K2007" s="39">
        <v>113.80927571996313</v>
      </c>
      <c r="L2007" s="40">
        <v>60.738735836440441</v>
      </c>
      <c r="M2007" s="40">
        <v>917.32331052218683</v>
      </c>
    </row>
    <row r="2008" spans="2:13" x14ac:dyDescent="0.35">
      <c r="B2008" s="37">
        <v>2005</v>
      </c>
      <c r="C2008" s="39">
        <v>110.62501528963716</v>
      </c>
      <c r="D2008" s="39">
        <v>111.08982310053574</v>
      </c>
      <c r="E2008" s="39">
        <v>132.15102276336648</v>
      </c>
      <c r="F2008" s="39">
        <v>101.8312480557792</v>
      </c>
      <c r="G2008" s="39">
        <v>88.512307863697217</v>
      </c>
      <c r="H2008" s="39">
        <v>106.18510142495332</v>
      </c>
      <c r="I2008" s="39">
        <v>66.317259854484135</v>
      </c>
      <c r="J2008" s="39">
        <v>83.638064549753025</v>
      </c>
      <c r="K2008" s="39">
        <v>94.605873356507288</v>
      </c>
      <c r="L2008" s="40">
        <v>102.50181117022531</v>
      </c>
      <c r="M2008" s="40">
        <v>997.45752742893899</v>
      </c>
    </row>
    <row r="2009" spans="2:13" x14ac:dyDescent="0.35">
      <c r="B2009" s="37">
        <v>2006</v>
      </c>
      <c r="C2009" s="39">
        <v>117.29543540076898</v>
      </c>
      <c r="D2009" s="39">
        <v>102.06965528329557</v>
      </c>
      <c r="E2009" s="39">
        <v>101.28708363967793</v>
      </c>
      <c r="F2009" s="39">
        <v>68.104901043722904</v>
      </c>
      <c r="G2009" s="39">
        <v>82.68910364699191</v>
      </c>
      <c r="H2009" s="39">
        <v>85.911807816546215</v>
      </c>
      <c r="I2009" s="39">
        <v>106.10684008744974</v>
      </c>
      <c r="J2009" s="39">
        <v>80.915411681165025</v>
      </c>
      <c r="K2009" s="39">
        <v>74.293669319388314</v>
      </c>
      <c r="L2009" s="40">
        <v>127.49084657868178</v>
      </c>
      <c r="M2009" s="40">
        <v>946.16475449768836</v>
      </c>
    </row>
    <row r="2010" spans="2:13" x14ac:dyDescent="0.35">
      <c r="B2010" s="37">
        <v>2007</v>
      </c>
      <c r="C2010" s="39">
        <v>88.419122261267546</v>
      </c>
      <c r="D2010" s="39">
        <v>76.447898678577801</v>
      </c>
      <c r="E2010" s="39">
        <v>137.85676983778779</v>
      </c>
      <c r="F2010" s="39">
        <v>120.03801753592687</v>
      </c>
      <c r="G2010" s="39">
        <v>137.42237036490991</v>
      </c>
      <c r="H2010" s="39">
        <v>126.72622573293351</v>
      </c>
      <c r="I2010" s="39">
        <v>106.84140303078951</v>
      </c>
      <c r="J2010" s="39">
        <v>85.839850732769634</v>
      </c>
      <c r="K2010" s="39">
        <v>132.06514622204597</v>
      </c>
      <c r="L2010" s="40">
        <v>105.99946025509213</v>
      </c>
      <c r="M2010" s="40">
        <v>1117.6562646521006</v>
      </c>
    </row>
    <row r="2011" spans="2:13" x14ac:dyDescent="0.35">
      <c r="B2011" s="37">
        <v>2008</v>
      </c>
      <c r="C2011" s="39">
        <v>118.61106331807389</v>
      </c>
      <c r="D2011" s="39">
        <v>98.058770827291681</v>
      </c>
      <c r="E2011" s="39">
        <v>89.330005046015231</v>
      </c>
      <c r="F2011" s="39">
        <v>79.510168096777377</v>
      </c>
      <c r="G2011" s="39">
        <v>122.46120441353796</v>
      </c>
      <c r="H2011" s="39">
        <v>80.02550062834807</v>
      </c>
      <c r="I2011" s="39">
        <v>140.72015326121354</v>
      </c>
      <c r="J2011" s="39">
        <v>96.203603079947385</v>
      </c>
      <c r="K2011" s="39">
        <v>129.44006809454527</v>
      </c>
      <c r="L2011" s="40">
        <v>102.3729097981756</v>
      </c>
      <c r="M2011" s="40">
        <v>1056.733446563926</v>
      </c>
    </row>
    <row r="2012" spans="2:13" x14ac:dyDescent="0.35">
      <c r="B2012" s="37">
        <v>2009</v>
      </c>
      <c r="C2012" s="39">
        <v>122.27114216145598</v>
      </c>
      <c r="D2012" s="39">
        <v>85.302026617917377</v>
      </c>
      <c r="E2012" s="39">
        <v>136.68959257306756</v>
      </c>
      <c r="F2012" s="39">
        <v>113.24970574060906</v>
      </c>
      <c r="G2012" s="39">
        <v>110.73196929058933</v>
      </c>
      <c r="H2012" s="39">
        <v>64.233815062436264</v>
      </c>
      <c r="I2012" s="39">
        <v>90.989194190351242</v>
      </c>
      <c r="J2012" s="39">
        <v>111.662709777809</v>
      </c>
      <c r="K2012" s="39">
        <v>68.125999469973024</v>
      </c>
      <c r="L2012" s="40">
        <v>37.915116922860804</v>
      </c>
      <c r="M2012" s="40">
        <v>941.17127180706962</v>
      </c>
    </row>
    <row r="2013" spans="2:13" x14ac:dyDescent="0.35">
      <c r="B2013" s="37">
        <v>2010</v>
      </c>
      <c r="C2013" s="39">
        <v>81.8089180048933</v>
      </c>
      <c r="D2013" s="39">
        <v>70.366136180758829</v>
      </c>
      <c r="E2013" s="39">
        <v>103.27888562608868</v>
      </c>
      <c r="F2013" s="39">
        <v>56.313295780286545</v>
      </c>
      <c r="G2013" s="39">
        <v>100.67149626473696</v>
      </c>
      <c r="H2013" s="39">
        <v>54.464689796607338</v>
      </c>
      <c r="I2013" s="39">
        <v>111.49350580565968</v>
      </c>
      <c r="J2013" s="39">
        <v>90.690748804965494</v>
      </c>
      <c r="K2013" s="39">
        <v>131.56160793373203</v>
      </c>
      <c r="L2013" s="40">
        <v>107.10098101106585</v>
      </c>
      <c r="M2013" s="40">
        <v>907.75026520879476</v>
      </c>
    </row>
    <row r="2014" spans="2:13" x14ac:dyDescent="0.35">
      <c r="B2014" s="37">
        <v>2011</v>
      </c>
      <c r="C2014" s="39">
        <v>97.461330834774856</v>
      </c>
      <c r="D2014" s="39">
        <v>106.8513545071873</v>
      </c>
      <c r="E2014" s="39">
        <v>94.437168523273627</v>
      </c>
      <c r="F2014" s="39">
        <v>113.88673837153652</v>
      </c>
      <c r="G2014" s="39">
        <v>105.48563591628042</v>
      </c>
      <c r="H2014" s="39">
        <v>95.955156191964974</v>
      </c>
      <c r="I2014" s="39">
        <v>133.41823711136558</v>
      </c>
      <c r="J2014" s="39">
        <v>103.67484795911645</v>
      </c>
      <c r="K2014" s="39">
        <v>97.355289481842135</v>
      </c>
      <c r="L2014" s="40">
        <v>110.8847216412356</v>
      </c>
      <c r="M2014" s="40">
        <v>1059.4104805385773</v>
      </c>
    </row>
    <row r="2015" spans="2:13" x14ac:dyDescent="0.35">
      <c r="B2015" s="37">
        <v>2012</v>
      </c>
      <c r="C2015" s="39">
        <v>119.90221207943821</v>
      </c>
      <c r="D2015" s="39">
        <v>79.677628873259124</v>
      </c>
      <c r="E2015" s="39">
        <v>125.15891306270841</v>
      </c>
      <c r="F2015" s="39">
        <v>110.74325328687095</v>
      </c>
      <c r="G2015" s="39">
        <v>90.663955016998983</v>
      </c>
      <c r="H2015" s="39">
        <v>108.69952692658444</v>
      </c>
      <c r="I2015" s="39">
        <v>63.279439105692759</v>
      </c>
      <c r="J2015" s="39">
        <v>100.17522451420092</v>
      </c>
      <c r="K2015" s="39">
        <v>121.63412128858523</v>
      </c>
      <c r="L2015" s="40">
        <v>100.60772912590969</v>
      </c>
      <c r="M2015" s="40">
        <v>1020.5420032802487</v>
      </c>
    </row>
    <row r="2016" spans="2:13" x14ac:dyDescent="0.35">
      <c r="B2016" s="37">
        <v>2013</v>
      </c>
      <c r="C2016" s="39">
        <v>84.935296257140649</v>
      </c>
      <c r="D2016" s="39">
        <v>76.764662405242916</v>
      </c>
      <c r="E2016" s="39">
        <v>84.407233775103094</v>
      </c>
      <c r="F2016" s="39">
        <v>106.00921120682501</v>
      </c>
      <c r="G2016" s="39">
        <v>115.6562691708843</v>
      </c>
      <c r="H2016" s="39">
        <v>112.33372949725559</v>
      </c>
      <c r="I2016" s="39">
        <v>90.10091317143025</v>
      </c>
      <c r="J2016" s="39">
        <v>36.785880268430688</v>
      </c>
      <c r="K2016" s="39">
        <v>129.19745438381096</v>
      </c>
      <c r="L2016" s="40">
        <v>91.263705602476676</v>
      </c>
      <c r="M2016" s="40">
        <v>927.45435573860004</v>
      </c>
    </row>
    <row r="2017" spans="2:13" x14ac:dyDescent="0.35">
      <c r="B2017" s="37">
        <v>2014</v>
      </c>
      <c r="C2017" s="39">
        <v>110.41798180353402</v>
      </c>
      <c r="D2017" s="39">
        <v>90.13370274634579</v>
      </c>
      <c r="E2017" s="39">
        <v>110.31229277977145</v>
      </c>
      <c r="F2017" s="39">
        <v>92.252192902307939</v>
      </c>
      <c r="G2017" s="39">
        <v>102.44194471420317</v>
      </c>
      <c r="H2017" s="39">
        <v>37.364388793193605</v>
      </c>
      <c r="I2017" s="39">
        <v>66.170615301202403</v>
      </c>
      <c r="J2017" s="39">
        <v>120.24850493516712</v>
      </c>
      <c r="K2017" s="39">
        <v>81.438888841434036</v>
      </c>
      <c r="L2017" s="40">
        <v>88.284536973596715</v>
      </c>
      <c r="M2017" s="40">
        <v>899.06504979075623</v>
      </c>
    </row>
    <row r="2018" spans="2:13" x14ac:dyDescent="0.35">
      <c r="B2018" s="37">
        <v>2015</v>
      </c>
      <c r="C2018" s="39">
        <v>71.091308613954368</v>
      </c>
      <c r="D2018" s="39">
        <v>112.58206961087728</v>
      </c>
      <c r="E2018" s="39">
        <v>33.746010661966338</v>
      </c>
      <c r="F2018" s="39">
        <v>97.156727459665419</v>
      </c>
      <c r="G2018" s="39">
        <v>81.288586534714199</v>
      </c>
      <c r="H2018" s="39">
        <v>114.56384257036538</v>
      </c>
      <c r="I2018" s="39">
        <v>89.137965720253575</v>
      </c>
      <c r="J2018" s="39">
        <v>96.906755216865278</v>
      </c>
      <c r="K2018" s="39">
        <v>76.58449037802113</v>
      </c>
      <c r="L2018" s="40">
        <v>113.66799797252105</v>
      </c>
      <c r="M2018" s="40">
        <v>886.72575473920392</v>
      </c>
    </row>
    <row r="2019" spans="2:13" x14ac:dyDescent="0.35">
      <c r="B2019" s="37">
        <v>2016</v>
      </c>
      <c r="C2019" s="39">
        <v>83.965395657238204</v>
      </c>
      <c r="D2019" s="39">
        <v>82.827770414501046</v>
      </c>
      <c r="E2019" s="39">
        <v>103.99789568554252</v>
      </c>
      <c r="F2019" s="39">
        <v>94.107659056366742</v>
      </c>
      <c r="G2019" s="39">
        <v>47.187712641062085</v>
      </c>
      <c r="H2019" s="39">
        <v>104.22356140073704</v>
      </c>
      <c r="I2019" s="39">
        <v>75.709042418402092</v>
      </c>
      <c r="J2019" s="39">
        <v>86.535830287656225</v>
      </c>
      <c r="K2019" s="39">
        <v>45.507870378297255</v>
      </c>
      <c r="L2019" s="40">
        <v>109.32532452811292</v>
      </c>
      <c r="M2019" s="40">
        <v>833.38806246791626</v>
      </c>
    </row>
    <row r="2020" spans="2:13" x14ac:dyDescent="0.35">
      <c r="B2020" s="37">
        <v>2017</v>
      </c>
      <c r="C2020" s="39">
        <v>115.20228086922016</v>
      </c>
      <c r="D2020" s="39">
        <v>78.285159761073587</v>
      </c>
      <c r="E2020" s="39">
        <v>40.54665133604707</v>
      </c>
      <c r="F2020" s="39">
        <v>117.8847194134209</v>
      </c>
      <c r="G2020" s="39">
        <v>75.490828032507508</v>
      </c>
      <c r="H2020" s="39">
        <v>102.3085164761147</v>
      </c>
      <c r="I2020" s="39">
        <v>120.77292290161236</v>
      </c>
      <c r="J2020" s="39">
        <v>67.298777880624954</v>
      </c>
      <c r="K2020" s="39">
        <v>140.09072911422371</v>
      </c>
      <c r="L2020" s="40">
        <v>90.302506118042047</v>
      </c>
      <c r="M2020" s="40">
        <v>948.18309190288687</v>
      </c>
    </row>
    <row r="2021" spans="2:13" x14ac:dyDescent="0.35">
      <c r="B2021" s="37">
        <v>2018</v>
      </c>
      <c r="C2021" s="39">
        <v>132.06514622204597</v>
      </c>
      <c r="D2021" s="39">
        <v>111.19874706640869</v>
      </c>
      <c r="E2021" s="39">
        <v>64.205078621107887</v>
      </c>
      <c r="F2021" s="39">
        <v>135.56687184330443</v>
      </c>
      <c r="G2021" s="39">
        <v>106.1802059230594</v>
      </c>
      <c r="H2021" s="39">
        <v>52.193640369898922</v>
      </c>
      <c r="I2021" s="39">
        <v>103.56283328961243</v>
      </c>
      <c r="J2021" s="39">
        <v>65.012587907001631</v>
      </c>
      <c r="K2021" s="39">
        <v>104.90570420623513</v>
      </c>
      <c r="L2021" s="40">
        <v>111.90989234443737</v>
      </c>
      <c r="M2021" s="40">
        <v>986.80070779311177</v>
      </c>
    </row>
    <row r="2022" spans="2:13" x14ac:dyDescent="0.35">
      <c r="B2022" s="37">
        <v>2019</v>
      </c>
      <c r="C2022" s="39">
        <v>104.41696840369859</v>
      </c>
      <c r="D2022" s="39">
        <v>117.8847194134209</v>
      </c>
      <c r="E2022" s="39">
        <v>77.107620692920463</v>
      </c>
      <c r="F2022" s="39">
        <v>73.779289171296412</v>
      </c>
      <c r="G2022" s="39">
        <v>102.20280689355356</v>
      </c>
      <c r="H2022" s="39">
        <v>92.093745397766725</v>
      </c>
      <c r="I2022" s="39">
        <v>113.18077298117993</v>
      </c>
      <c r="J2022" s="39">
        <v>114.28503486946835</v>
      </c>
      <c r="K2022" s="39">
        <v>94.658774057573922</v>
      </c>
      <c r="L2022" s="40">
        <v>91.74873643929601</v>
      </c>
      <c r="M2022" s="40">
        <v>981.35846832017478</v>
      </c>
    </row>
    <row r="2023" spans="2:13" x14ac:dyDescent="0.35">
      <c r="B2023" s="37">
        <v>2020</v>
      </c>
      <c r="C2023" s="39">
        <v>88.261053870183773</v>
      </c>
      <c r="D2023" s="39">
        <v>103.03763333149953</v>
      </c>
      <c r="E2023" s="39">
        <v>97.054972664217431</v>
      </c>
      <c r="F2023" s="39">
        <v>132.10801257115278</v>
      </c>
      <c r="G2023" s="39">
        <v>146.83028621233265</v>
      </c>
      <c r="H2023" s="39">
        <v>109.82809144145023</v>
      </c>
      <c r="I2023" s="39">
        <v>122.61070770767948</v>
      </c>
      <c r="J2023" s="39">
        <v>98.931960957132461</v>
      </c>
      <c r="K2023" s="39">
        <v>105.41337743266037</v>
      </c>
      <c r="L2023" s="40">
        <v>80.786257480097547</v>
      </c>
      <c r="M2023" s="40">
        <v>1084.8623536684063</v>
      </c>
    </row>
    <row r="2024" spans="2:13" x14ac:dyDescent="0.35">
      <c r="B2024" s="37">
        <v>2021</v>
      </c>
      <c r="C2024" s="39">
        <v>86.41504278391966</v>
      </c>
      <c r="D2024" s="39">
        <v>104.35557725233889</v>
      </c>
      <c r="E2024" s="39">
        <v>93.995664538436642</v>
      </c>
      <c r="F2024" s="39">
        <v>93.942001588776733</v>
      </c>
      <c r="G2024" s="39">
        <v>139.37633512601971</v>
      </c>
      <c r="H2024" s="39">
        <v>60.192127832708188</v>
      </c>
      <c r="I2024" s="39">
        <v>73.245140402779015</v>
      </c>
      <c r="J2024" s="39">
        <v>88.995837538080508</v>
      </c>
      <c r="K2024" s="39">
        <v>68.47947776107911</v>
      </c>
      <c r="L2024" s="40">
        <v>105.76607351346409</v>
      </c>
      <c r="M2024" s="40">
        <v>914.76327833760263</v>
      </c>
    </row>
    <row r="2025" spans="2:13" x14ac:dyDescent="0.35">
      <c r="B2025" s="37">
        <v>2022</v>
      </c>
      <c r="C2025" s="39">
        <v>80.214570141553224</v>
      </c>
      <c r="D2025" s="39">
        <v>117.21833186347759</v>
      </c>
      <c r="E2025" s="39">
        <v>47.425832125292878</v>
      </c>
      <c r="F2025" s="39">
        <v>110.80540353626337</v>
      </c>
      <c r="G2025" s="39">
        <v>99.852084042499953</v>
      </c>
      <c r="H2025" s="39">
        <v>82.353376758312677</v>
      </c>
      <c r="I2025" s="39">
        <v>103.488252201167</v>
      </c>
      <c r="J2025" s="39">
        <v>98.699218579177</v>
      </c>
      <c r="K2025" s="39">
        <v>100.34364142753384</v>
      </c>
      <c r="L2025" s="40">
        <v>142.9377914549967</v>
      </c>
      <c r="M2025" s="40">
        <v>983.33850213027426</v>
      </c>
    </row>
    <row r="2026" spans="2:13" x14ac:dyDescent="0.35">
      <c r="B2026" s="37">
        <v>2023</v>
      </c>
      <c r="C2026" s="39">
        <v>91.86241746299244</v>
      </c>
      <c r="D2026" s="39">
        <v>60.429417094274129</v>
      </c>
      <c r="E2026" s="39">
        <v>97.087361704833512</v>
      </c>
      <c r="F2026" s="39">
        <v>100.90844591838908</v>
      </c>
      <c r="G2026" s="39">
        <v>134.25439749734932</v>
      </c>
      <c r="H2026" s="39">
        <v>110.94721597105131</v>
      </c>
      <c r="I2026" s="39">
        <v>118.829250358831</v>
      </c>
      <c r="J2026" s="39">
        <v>91.142590125582274</v>
      </c>
      <c r="K2026" s="39">
        <v>103.12106424471956</v>
      </c>
      <c r="L2026" s="40">
        <v>103.53019481338492</v>
      </c>
      <c r="M2026" s="40">
        <v>1012.1123551914076</v>
      </c>
    </row>
    <row r="2027" spans="2:13" x14ac:dyDescent="0.35">
      <c r="B2027" s="37">
        <v>2024</v>
      </c>
      <c r="C2027" s="39">
        <v>23.006929461742921</v>
      </c>
      <c r="D2027" s="39">
        <v>94.596248910961961</v>
      </c>
      <c r="E2027" s="39">
        <v>95.436378937984301</v>
      </c>
      <c r="F2027" s="39">
        <v>72.094555469369183</v>
      </c>
      <c r="G2027" s="39">
        <v>106.17041659370592</v>
      </c>
      <c r="H2027" s="39">
        <v>94.170836683366034</v>
      </c>
      <c r="I2027" s="39">
        <v>102.20740095950465</v>
      </c>
      <c r="J2027" s="39">
        <v>175.16641496962887</v>
      </c>
      <c r="K2027" s="39">
        <v>109.37896614852485</v>
      </c>
      <c r="L2027" s="40">
        <v>107.52921319765676</v>
      </c>
      <c r="M2027" s="40">
        <v>979.75736133244538</v>
      </c>
    </row>
    <row r="2028" spans="2:13" x14ac:dyDescent="0.35">
      <c r="B2028" s="37">
        <v>2025</v>
      </c>
      <c r="C2028" s="39">
        <v>90.160997945677835</v>
      </c>
      <c r="D2028" s="39">
        <v>96.497769554629301</v>
      </c>
      <c r="E2028" s="39">
        <v>92.435293953218363</v>
      </c>
      <c r="F2028" s="39">
        <v>92.6930850383457</v>
      </c>
      <c r="G2028" s="39">
        <v>134.07764976640863</v>
      </c>
      <c r="H2028" s="39">
        <v>118.09374612831586</v>
      </c>
      <c r="I2028" s="39">
        <v>118.76181376290064</v>
      </c>
      <c r="J2028" s="39">
        <v>96.497769554629301</v>
      </c>
      <c r="K2028" s="39">
        <v>107.38759273014358</v>
      </c>
      <c r="L2028" s="40">
        <v>111.99879827845039</v>
      </c>
      <c r="M2028" s="40">
        <v>1058.6045167127195</v>
      </c>
    </row>
    <row r="2029" spans="2:13" x14ac:dyDescent="0.35">
      <c r="B2029" s="37">
        <v>2026</v>
      </c>
      <c r="C2029" s="39">
        <v>109.58912144362807</v>
      </c>
      <c r="D2029" s="39">
        <v>93.178492306797565</v>
      </c>
      <c r="E2029" s="39">
        <v>100.94947499337842</v>
      </c>
      <c r="F2029" s="39">
        <v>102.80629903372703</v>
      </c>
      <c r="G2029" s="39">
        <v>97.433678641111499</v>
      </c>
      <c r="H2029" s="39">
        <v>118.29715666498727</v>
      </c>
      <c r="I2029" s="39">
        <v>90.631770058626643</v>
      </c>
      <c r="J2029" s="39">
        <v>106.42075294199864</v>
      </c>
      <c r="K2029" s="39">
        <v>99.26017007316932</v>
      </c>
      <c r="L2029" s="40">
        <v>97.41523965665607</v>
      </c>
      <c r="M2029" s="40">
        <v>1015.9821558140807</v>
      </c>
    </row>
    <row r="2030" spans="2:13" x14ac:dyDescent="0.35">
      <c r="B2030" s="37">
        <v>2027</v>
      </c>
      <c r="C2030" s="39">
        <v>91.436661157684554</v>
      </c>
      <c r="D2030" s="39">
        <v>52.035997600076612</v>
      </c>
      <c r="E2030" s="39">
        <v>79.575501248825148</v>
      </c>
      <c r="F2030" s="39">
        <v>87.055700240310188</v>
      </c>
      <c r="G2030" s="39">
        <v>143.25299914920825</v>
      </c>
      <c r="H2030" s="39">
        <v>101.34644754862029</v>
      </c>
      <c r="I2030" s="39">
        <v>102.07883351366195</v>
      </c>
      <c r="J2030" s="39">
        <v>59.106290838214797</v>
      </c>
      <c r="K2030" s="39">
        <v>127.16212648212284</v>
      </c>
      <c r="L2030" s="40">
        <v>93.515195169737325</v>
      </c>
      <c r="M2030" s="40">
        <v>936.56575294846198</v>
      </c>
    </row>
    <row r="2031" spans="2:13" x14ac:dyDescent="0.35">
      <c r="B2031" s="37">
        <v>2028</v>
      </c>
      <c r="C2031" s="39">
        <v>125.4952767288657</v>
      </c>
      <c r="D2031" s="39">
        <v>108.03457336938685</v>
      </c>
      <c r="E2031" s="39">
        <v>91.944850199858479</v>
      </c>
      <c r="F2031" s="39">
        <v>105.98971145637395</v>
      </c>
      <c r="G2031" s="39">
        <v>63.676084562405919</v>
      </c>
      <c r="H2031" s="39">
        <v>67.253719853234955</v>
      </c>
      <c r="I2031" s="39">
        <v>103.03763333149953</v>
      </c>
      <c r="J2031" s="39">
        <v>72.357071817147656</v>
      </c>
      <c r="K2031" s="39">
        <v>106.85633119937771</v>
      </c>
      <c r="L2031" s="40">
        <v>93.391735699187549</v>
      </c>
      <c r="M2031" s="40">
        <v>938.03698821733838</v>
      </c>
    </row>
    <row r="2032" spans="2:13" x14ac:dyDescent="0.35">
      <c r="B2032" s="37">
        <v>2029</v>
      </c>
      <c r="C2032" s="39">
        <v>103.24172354263544</v>
      </c>
      <c r="D2032" s="39">
        <v>77.999244775708689</v>
      </c>
      <c r="E2032" s="39">
        <v>113.49588973157607</v>
      </c>
      <c r="F2032" s="39">
        <v>101.35558206243657</v>
      </c>
      <c r="G2032" s="39">
        <v>85.496225726167822</v>
      </c>
      <c r="H2032" s="39">
        <v>112.39405186854795</v>
      </c>
      <c r="I2032" s="39">
        <v>79.416366135598267</v>
      </c>
      <c r="J2032" s="39">
        <v>119.40501366054585</v>
      </c>
      <c r="K2032" s="39">
        <v>95.084762933108465</v>
      </c>
      <c r="L2032" s="40">
        <v>67.231130915933491</v>
      </c>
      <c r="M2032" s="40">
        <v>955.11999135225858</v>
      </c>
    </row>
    <row r="2033" spans="2:13" x14ac:dyDescent="0.35">
      <c r="B2033" s="37">
        <v>2030</v>
      </c>
      <c r="C2033" s="39">
        <v>96.990158833546118</v>
      </c>
      <c r="D2033" s="39">
        <v>104.19530911296459</v>
      </c>
      <c r="E2033" s="39">
        <v>73.043017362104592</v>
      </c>
      <c r="F2033" s="39">
        <v>92.813770185698715</v>
      </c>
      <c r="G2033" s="39">
        <v>101.52922412940768</v>
      </c>
      <c r="H2033" s="39">
        <v>67.609803206983159</v>
      </c>
      <c r="I2033" s="39">
        <v>89.870289800495101</v>
      </c>
      <c r="J2033" s="39">
        <v>129.77661527040024</v>
      </c>
      <c r="K2033" s="39">
        <v>134.07764976640863</v>
      </c>
      <c r="L2033" s="40">
        <v>57.469918636702936</v>
      </c>
      <c r="M2033" s="40">
        <v>947.37575630471179</v>
      </c>
    </row>
    <row r="2034" spans="2:13" x14ac:dyDescent="0.35">
      <c r="B2034" s="37">
        <v>2031</v>
      </c>
      <c r="C2034" s="39">
        <v>110.70378078914453</v>
      </c>
      <c r="D2034" s="39">
        <v>108.20471025481184</v>
      </c>
      <c r="E2034" s="39">
        <v>113.29997649132829</v>
      </c>
      <c r="F2034" s="39">
        <v>84.976381747958129</v>
      </c>
      <c r="G2034" s="39">
        <v>89.228515156447926</v>
      </c>
      <c r="H2034" s="39">
        <v>95.313091321152399</v>
      </c>
      <c r="I2034" s="39">
        <v>98.808775302823818</v>
      </c>
      <c r="J2034" s="39">
        <v>95.20380279218918</v>
      </c>
      <c r="K2034" s="39">
        <v>105.65466469769741</v>
      </c>
      <c r="L2034" s="40">
        <v>119.83024653091705</v>
      </c>
      <c r="M2034" s="40">
        <v>1021.2239450844706</v>
      </c>
    </row>
    <row r="2035" spans="2:13" x14ac:dyDescent="0.35">
      <c r="B2035" s="37">
        <v>2032</v>
      </c>
      <c r="C2035" s="39">
        <v>103.63749037694124</v>
      </c>
      <c r="D2035" s="39">
        <v>129.33554632567495</v>
      </c>
      <c r="E2035" s="39">
        <v>62.312136129009396</v>
      </c>
      <c r="F2035" s="39">
        <v>115.22991298479647</v>
      </c>
      <c r="G2035" s="39">
        <v>88.454108698903553</v>
      </c>
      <c r="H2035" s="39">
        <v>88.184574365272482</v>
      </c>
      <c r="I2035" s="39">
        <v>101.31904659557667</v>
      </c>
      <c r="J2035" s="39">
        <v>75.876511513744134</v>
      </c>
      <c r="K2035" s="39">
        <v>66.268567520412219</v>
      </c>
      <c r="L2035" s="40">
        <v>96.943833557542405</v>
      </c>
      <c r="M2035" s="40">
        <v>927.56172806787345</v>
      </c>
    </row>
    <row r="2036" spans="2:13" x14ac:dyDescent="0.35">
      <c r="B2036" s="37">
        <v>2033</v>
      </c>
      <c r="C2036" s="39">
        <v>104.82950203444179</v>
      </c>
      <c r="D2036" s="39">
        <v>105.77092348348481</v>
      </c>
      <c r="E2036" s="39">
        <v>121.03212901626645</v>
      </c>
      <c r="F2036" s="39">
        <v>119.68726642860835</v>
      </c>
      <c r="G2036" s="39">
        <v>99.437812930715495</v>
      </c>
      <c r="H2036" s="39">
        <v>115.76257997178131</v>
      </c>
      <c r="I2036" s="39">
        <v>103.73559603158783</v>
      </c>
      <c r="J2036" s="39">
        <v>172.20914083463717</v>
      </c>
      <c r="K2036" s="39">
        <v>115.84805946313891</v>
      </c>
      <c r="L2036" s="40">
        <v>103.9650520554856</v>
      </c>
      <c r="M2036" s="40">
        <v>1162.2780622501477</v>
      </c>
    </row>
    <row r="2037" spans="2:13" x14ac:dyDescent="0.35">
      <c r="B2037" s="37">
        <v>2034</v>
      </c>
      <c r="C2037" s="39">
        <v>102.1614683085721</v>
      </c>
      <c r="D2037" s="39">
        <v>101.01331036247855</v>
      </c>
      <c r="E2037" s="39">
        <v>95.407951658439046</v>
      </c>
      <c r="F2037" s="39">
        <v>157.13706664022442</v>
      </c>
      <c r="G2037" s="39">
        <v>105.42300567836746</v>
      </c>
      <c r="H2037" s="39">
        <v>88.166890412629485</v>
      </c>
      <c r="I2037" s="39">
        <v>67.977577307054077</v>
      </c>
      <c r="J2037" s="39">
        <v>109.53508919075449</v>
      </c>
      <c r="K2037" s="39">
        <v>106.96598059947534</v>
      </c>
      <c r="L2037" s="40">
        <v>88.927332306090392</v>
      </c>
      <c r="M2037" s="40">
        <v>1022.7156724640853</v>
      </c>
    </row>
    <row r="2038" spans="2:13" x14ac:dyDescent="0.35">
      <c r="B2038" s="37">
        <v>2035</v>
      </c>
      <c r="C2038" s="39">
        <v>106.03359803379693</v>
      </c>
      <c r="D2038" s="39">
        <v>98.507346199425626</v>
      </c>
      <c r="E2038" s="39">
        <v>98.817902470087205</v>
      </c>
      <c r="F2038" s="39">
        <v>126.06985165704013</v>
      </c>
      <c r="G2038" s="39">
        <v>106.91111697361015</v>
      </c>
      <c r="H2038" s="39">
        <v>65.38445971770814</v>
      </c>
      <c r="I2038" s="39">
        <v>114.86012744563212</v>
      </c>
      <c r="J2038" s="39">
        <v>50.86874211543568</v>
      </c>
      <c r="K2038" s="39">
        <v>95.95985253149459</v>
      </c>
      <c r="L2038" s="40">
        <v>90.171908558549802</v>
      </c>
      <c r="M2038" s="40">
        <v>953.58490570278036</v>
      </c>
    </row>
    <row r="2039" spans="2:13" x14ac:dyDescent="0.35">
      <c r="B2039" s="37">
        <v>2036</v>
      </c>
      <c r="C2039" s="39">
        <v>94.711618126389098</v>
      </c>
      <c r="D2039" s="39">
        <v>94.514364083719613</v>
      </c>
      <c r="E2039" s="39">
        <v>123.14606963924457</v>
      </c>
      <c r="F2039" s="39">
        <v>99.141692740162114</v>
      </c>
      <c r="G2039" s="39">
        <v>94.238775943703089</v>
      </c>
      <c r="H2039" s="39">
        <v>107.1260340540598</v>
      </c>
      <c r="I2039" s="39">
        <v>111.6334522419958</v>
      </c>
      <c r="J2039" s="39">
        <v>100.46200987770548</v>
      </c>
      <c r="K2039" s="39">
        <v>62.675725351276981</v>
      </c>
      <c r="L2039" s="40">
        <v>98.712916360322097</v>
      </c>
      <c r="M2039" s="40">
        <v>986.36265841857869</v>
      </c>
    </row>
    <row r="2040" spans="2:13" x14ac:dyDescent="0.35">
      <c r="B2040" s="37">
        <v>2037</v>
      </c>
      <c r="C2040" s="39">
        <v>108.42253018405364</v>
      </c>
      <c r="D2040" s="39">
        <v>95.950459511438197</v>
      </c>
      <c r="E2040" s="39">
        <v>142.83454925706846</v>
      </c>
      <c r="F2040" s="39">
        <v>113.77708384388953</v>
      </c>
      <c r="G2040" s="39">
        <v>86.944004038909924</v>
      </c>
      <c r="H2040" s="39">
        <v>113.19955117243028</v>
      </c>
      <c r="I2040" s="39">
        <v>124.17113920337458</v>
      </c>
      <c r="J2040" s="39">
        <v>97.054972664217431</v>
      </c>
      <c r="K2040" s="39">
        <v>90.583425931562104</v>
      </c>
      <c r="L2040" s="40">
        <v>100.42103367962514</v>
      </c>
      <c r="M2040" s="40">
        <v>1073.3587494865692</v>
      </c>
    </row>
    <row r="2041" spans="2:13" x14ac:dyDescent="0.35">
      <c r="B2041" s="37">
        <v>2038</v>
      </c>
      <c r="C2041" s="39">
        <v>112.39405186854795</v>
      </c>
      <c r="D2041" s="39">
        <v>81.62079682738954</v>
      </c>
      <c r="E2041" s="39">
        <v>83.784256966797884</v>
      </c>
      <c r="F2041" s="39">
        <v>77.833423978387515</v>
      </c>
      <c r="G2041" s="39">
        <v>84.364921953209233</v>
      </c>
      <c r="H2041" s="39">
        <v>115.919588863863</v>
      </c>
      <c r="I2041" s="39">
        <v>-12.681216720372911</v>
      </c>
      <c r="J2041" s="39">
        <v>78.585697759007502</v>
      </c>
      <c r="K2041" s="39">
        <v>104.36029741443333</v>
      </c>
      <c r="L2041" s="40">
        <v>103.59082069876624</v>
      </c>
      <c r="M2041" s="40">
        <v>829.77263961002927</v>
      </c>
    </row>
    <row r="2042" spans="2:13" x14ac:dyDescent="0.35">
      <c r="B2042" s="37">
        <v>2039</v>
      </c>
      <c r="C2042" s="39">
        <v>91.384350916472698</v>
      </c>
      <c r="D2042" s="39">
        <v>86.459623022357931</v>
      </c>
      <c r="E2042" s="39">
        <v>58.615666237416228</v>
      </c>
      <c r="F2042" s="39">
        <v>113.91262311318698</v>
      </c>
      <c r="G2042" s="39">
        <v>89.715450842708023</v>
      </c>
      <c r="H2042" s="39">
        <v>83.327230505822556</v>
      </c>
      <c r="I2042" s="39">
        <v>97.433678641111499</v>
      </c>
      <c r="J2042" s="39">
        <v>94.292086273212846</v>
      </c>
      <c r="K2042" s="39">
        <v>123.62087701700081</v>
      </c>
      <c r="L2042" s="40">
        <v>93.123755657955314</v>
      </c>
      <c r="M2042" s="40">
        <v>931.88534222724479</v>
      </c>
    </row>
    <row r="2043" spans="2:13" x14ac:dyDescent="0.35">
      <c r="B2043" s="37">
        <v>2040</v>
      </c>
      <c r="C2043" s="39">
        <v>91.015697041807584</v>
      </c>
      <c r="D2043" s="39">
        <v>136.81393583019261</v>
      </c>
      <c r="E2043" s="39">
        <v>132.41216332023723</v>
      </c>
      <c r="F2043" s="39">
        <v>81.221352482783232</v>
      </c>
      <c r="G2043" s="39">
        <v>107.59007982948722</v>
      </c>
      <c r="H2043" s="39">
        <v>76.798201081899876</v>
      </c>
      <c r="I2043" s="39">
        <v>129.35290941969987</v>
      </c>
      <c r="J2043" s="39">
        <v>73.59886391995289</v>
      </c>
      <c r="K2043" s="39">
        <v>110.95859506112588</v>
      </c>
      <c r="L2043" s="40">
        <v>102.77395931075702</v>
      </c>
      <c r="M2043" s="40">
        <v>1042.5357572979433</v>
      </c>
    </row>
    <row r="2044" spans="2:13" x14ac:dyDescent="0.35">
      <c r="B2044" s="37">
        <v>2041</v>
      </c>
      <c r="C2044" s="39">
        <v>96.790779191028705</v>
      </c>
      <c r="D2044" s="39">
        <v>90.787004847368479</v>
      </c>
      <c r="E2044" s="39">
        <v>105.63531647835269</v>
      </c>
      <c r="F2044" s="39">
        <v>93.317478383934116</v>
      </c>
      <c r="G2044" s="39">
        <v>134.51129055560483</v>
      </c>
      <c r="H2044" s="39">
        <v>82.68136811446368</v>
      </c>
      <c r="I2044" s="39">
        <v>95.611373812356959</v>
      </c>
      <c r="J2044" s="39">
        <v>92.723293368194064</v>
      </c>
      <c r="K2044" s="39">
        <v>86.22934862075796</v>
      </c>
      <c r="L2044" s="40">
        <v>83.438848899426617</v>
      </c>
      <c r="M2044" s="40">
        <v>961.72610227148812</v>
      </c>
    </row>
    <row r="2045" spans="2:13" x14ac:dyDescent="0.35">
      <c r="B2045" s="37">
        <v>2042</v>
      </c>
      <c r="C2045" s="39">
        <v>88.096022848039325</v>
      </c>
      <c r="D2045" s="39">
        <v>97.470546569743505</v>
      </c>
      <c r="E2045" s="39">
        <v>140.72015326121354</v>
      </c>
      <c r="F2045" s="39">
        <v>106.70730476171421</v>
      </c>
      <c r="G2045" s="39">
        <v>115.87663869100609</v>
      </c>
      <c r="H2045" s="39">
        <v>85.38931350613143</v>
      </c>
      <c r="I2045" s="39">
        <v>87.136020075565909</v>
      </c>
      <c r="J2045" s="39">
        <v>67.587836679762745</v>
      </c>
      <c r="K2045" s="39">
        <v>106.42075294199864</v>
      </c>
      <c r="L2045" s="40">
        <v>106.73706497054199</v>
      </c>
      <c r="M2045" s="40">
        <v>1002.1416543057175</v>
      </c>
    </row>
    <row r="2046" spans="2:13" x14ac:dyDescent="0.35">
      <c r="B2046" s="37">
        <v>2043</v>
      </c>
      <c r="C2046" s="39">
        <v>87.209904693671831</v>
      </c>
      <c r="D2046" s="39">
        <v>121.39447303496634</v>
      </c>
      <c r="E2046" s="39">
        <v>110.32339827071758</v>
      </c>
      <c r="F2046" s="39">
        <v>113.18077298117993</v>
      </c>
      <c r="G2046" s="39">
        <v>93.223219866468824</v>
      </c>
      <c r="H2046" s="39">
        <v>111.28507654223949</v>
      </c>
      <c r="I2046" s="39">
        <v>96.264403968412196</v>
      </c>
      <c r="J2046" s="39">
        <v>86.73773749869703</v>
      </c>
      <c r="K2046" s="39">
        <v>109.12769610854581</v>
      </c>
      <c r="L2046" s="40">
        <v>69.673823121488255</v>
      </c>
      <c r="M2046" s="40">
        <v>998.42050608638726</v>
      </c>
    </row>
    <row r="2047" spans="2:13" x14ac:dyDescent="0.35">
      <c r="B2047" s="37">
        <v>2044</v>
      </c>
      <c r="C2047" s="39">
        <v>105.9117980613843</v>
      </c>
      <c r="D2047" s="39">
        <v>109.37896614852485</v>
      </c>
      <c r="E2047" s="39">
        <v>105.34122594242611</v>
      </c>
      <c r="F2047" s="39">
        <v>71.537454805143526</v>
      </c>
      <c r="G2047" s="39">
        <v>121.98015418958809</v>
      </c>
      <c r="H2047" s="39">
        <v>114.58390518295298</v>
      </c>
      <c r="I2047" s="39">
        <v>107.85506257242483</v>
      </c>
      <c r="J2047" s="39">
        <v>107.71212902766992</v>
      </c>
      <c r="K2047" s="39">
        <v>63.735991234746933</v>
      </c>
      <c r="L2047" s="40">
        <v>88.950188032512685</v>
      </c>
      <c r="M2047" s="40">
        <v>996.98687519737416</v>
      </c>
    </row>
    <row r="2048" spans="2:13" x14ac:dyDescent="0.35">
      <c r="B2048" s="37">
        <v>2045</v>
      </c>
      <c r="C2048" s="39">
        <v>97.866082831763975</v>
      </c>
      <c r="D2048" s="39">
        <v>104.11062856538283</v>
      </c>
      <c r="E2048" s="39">
        <v>119.78542985844678</v>
      </c>
      <c r="F2048" s="39">
        <v>114.04904826345275</v>
      </c>
      <c r="G2048" s="39">
        <v>107.7988395281716</v>
      </c>
      <c r="H2048" s="39">
        <v>119.14473504192986</v>
      </c>
      <c r="I2048" s="39">
        <v>73.765493236841934</v>
      </c>
      <c r="J2048" s="39">
        <v>56.477795092852489</v>
      </c>
      <c r="K2048" s="39">
        <v>105.58214993310804</v>
      </c>
      <c r="L2048" s="40">
        <v>98.150427823029375</v>
      </c>
      <c r="M2048" s="40">
        <v>996.73063017497964</v>
      </c>
    </row>
    <row r="2049" spans="2:13" x14ac:dyDescent="0.35">
      <c r="B2049" s="37">
        <v>2046</v>
      </c>
      <c r="C2049" s="39">
        <v>91.263705602476676</v>
      </c>
      <c r="D2049" s="39">
        <v>94.024907714184323</v>
      </c>
      <c r="E2049" s="39">
        <v>94.379189446225524</v>
      </c>
      <c r="F2049" s="39">
        <v>91.410516874433213</v>
      </c>
      <c r="G2049" s="39">
        <v>102.14310018466662</v>
      </c>
      <c r="H2049" s="39">
        <v>99.856635425072881</v>
      </c>
      <c r="I2049" s="39">
        <v>125.60040766572928</v>
      </c>
      <c r="J2049" s="39">
        <v>65.14667310570681</v>
      </c>
      <c r="K2049" s="39">
        <v>114.31802646840985</v>
      </c>
      <c r="L2049" s="40">
        <v>90.421693165500585</v>
      </c>
      <c r="M2049" s="40">
        <v>968.56485565240564</v>
      </c>
    </row>
    <row r="2050" spans="2:13" x14ac:dyDescent="0.35">
      <c r="B2050" s="37">
        <v>2047</v>
      </c>
      <c r="C2050" s="39">
        <v>176.04321623177896</v>
      </c>
      <c r="D2050" s="39">
        <v>130.49564372947034</v>
      </c>
      <c r="E2050" s="39">
        <v>71.969233581879664</v>
      </c>
      <c r="F2050" s="39">
        <v>75.612466307744469</v>
      </c>
      <c r="G2050" s="39">
        <v>93.297653103104849</v>
      </c>
      <c r="H2050" s="39">
        <v>126.55565991971842</v>
      </c>
      <c r="I2050" s="39">
        <v>71.07449492421577</v>
      </c>
      <c r="J2050" s="39">
        <v>115.91242370193844</v>
      </c>
      <c r="K2050" s="39">
        <v>109.08513788142108</v>
      </c>
      <c r="L2050" s="40">
        <v>102.13391716823605</v>
      </c>
      <c r="M2050" s="40">
        <v>1072.1798465495081</v>
      </c>
    </row>
    <row r="2051" spans="2:13" x14ac:dyDescent="0.35">
      <c r="B2051" s="37">
        <v>2048</v>
      </c>
      <c r="C2051" s="39">
        <v>91.603477634562992</v>
      </c>
      <c r="D2051" s="39">
        <v>96.086526394954745</v>
      </c>
      <c r="E2051" s="39">
        <v>138.88539237531475</v>
      </c>
      <c r="F2051" s="39">
        <v>124.98104931218667</v>
      </c>
      <c r="G2051" s="39">
        <v>121.41430224099251</v>
      </c>
      <c r="H2051" s="39">
        <v>80.321628210783942</v>
      </c>
      <c r="I2051" s="39">
        <v>102.43273749867247</v>
      </c>
      <c r="J2051" s="39">
        <v>103.00521000892358</v>
      </c>
      <c r="K2051" s="39">
        <v>82.123269850847578</v>
      </c>
      <c r="L2051" s="40">
        <v>123.35896886908351</v>
      </c>
      <c r="M2051" s="40">
        <v>1064.2125623963227</v>
      </c>
    </row>
    <row r="2052" spans="2:13" x14ac:dyDescent="0.35">
      <c r="B2052" s="37">
        <v>2049</v>
      </c>
      <c r="C2052" s="39">
        <v>118.829250358831</v>
      </c>
      <c r="D2052" s="39">
        <v>92.374366252238957</v>
      </c>
      <c r="E2052" s="39">
        <v>80.232462204136979</v>
      </c>
      <c r="F2052" s="39">
        <v>117.08038075640931</v>
      </c>
      <c r="G2052" s="39">
        <v>115.01677901141554</v>
      </c>
      <c r="H2052" s="39">
        <v>141.42994678578478</v>
      </c>
      <c r="I2052" s="39">
        <v>125.21014347113739</v>
      </c>
      <c r="J2052" s="39">
        <v>101.8175065211352</v>
      </c>
      <c r="K2052" s="39">
        <v>94.932003486388368</v>
      </c>
      <c r="L2052" s="40">
        <v>107.01592485766604</v>
      </c>
      <c r="M2052" s="40">
        <v>1093.9387637051434</v>
      </c>
    </row>
    <row r="2053" spans="2:13" x14ac:dyDescent="0.35">
      <c r="B2053" s="37">
        <v>2050</v>
      </c>
      <c r="C2053" s="39">
        <v>82.155190175131239</v>
      </c>
      <c r="D2053" s="39">
        <v>105.30759138787317</v>
      </c>
      <c r="E2053" s="39">
        <v>67.253719853234955</v>
      </c>
      <c r="F2053" s="39">
        <v>96.362509623058784</v>
      </c>
      <c r="G2053" s="39">
        <v>112.98766994273495</v>
      </c>
      <c r="H2053" s="39">
        <v>62.511793719980872</v>
      </c>
      <c r="I2053" s="39">
        <v>96.409179301233792</v>
      </c>
      <c r="J2053" s="39">
        <v>86.074422471661691</v>
      </c>
      <c r="K2053" s="39">
        <v>129.42259038005497</v>
      </c>
      <c r="L2053" s="40">
        <v>73.793071427687153</v>
      </c>
      <c r="M2053" s="40">
        <v>912.27773828265163</v>
      </c>
    </row>
    <row r="2054" spans="2:13" x14ac:dyDescent="0.35">
      <c r="B2054" s="37">
        <v>2051</v>
      </c>
      <c r="C2054" s="39">
        <v>97.433678641111499</v>
      </c>
      <c r="D2054" s="39">
        <v>104.22827136488098</v>
      </c>
      <c r="E2054" s="39">
        <v>91.707300093670611</v>
      </c>
      <c r="F2054" s="39">
        <v>72.326450113860616</v>
      </c>
      <c r="G2054" s="39">
        <v>109.00020188324899</v>
      </c>
      <c r="H2054" s="39">
        <v>91.530602588449995</v>
      </c>
      <c r="I2054" s="39">
        <v>81.873869826631676</v>
      </c>
      <c r="J2054" s="39">
        <v>103.74027113595642</v>
      </c>
      <c r="K2054" s="39">
        <v>114.88728218798995</v>
      </c>
      <c r="L2054" s="40">
        <v>64.740015042253532</v>
      </c>
      <c r="M2054" s="40">
        <v>931.46794287805415</v>
      </c>
    </row>
    <row r="2055" spans="2:13" x14ac:dyDescent="0.35">
      <c r="B2055" s="37">
        <v>2052</v>
      </c>
      <c r="C2055" s="39">
        <v>71.439589381383115</v>
      </c>
      <c r="D2055" s="39">
        <v>90.160997945677835</v>
      </c>
      <c r="E2055" s="39">
        <v>116.93590959020842</v>
      </c>
      <c r="F2055" s="39">
        <v>126.6406793042655</v>
      </c>
      <c r="G2055" s="39">
        <v>92.011677561019567</v>
      </c>
      <c r="H2055" s="39">
        <v>104.69640350069987</v>
      </c>
      <c r="I2055" s="39">
        <v>116.05624846007882</v>
      </c>
      <c r="J2055" s="39">
        <v>106.37646737795495</v>
      </c>
      <c r="K2055" s="39">
        <v>108.93665612178802</v>
      </c>
      <c r="L2055" s="40">
        <v>80.603728851049667</v>
      </c>
      <c r="M2055" s="40">
        <v>1013.8583580941258</v>
      </c>
    </row>
    <row r="2056" spans="2:13" x14ac:dyDescent="0.35">
      <c r="B2056" s="37">
        <v>2053</v>
      </c>
      <c r="C2056" s="39">
        <v>112.71032849482698</v>
      </c>
      <c r="D2056" s="39">
        <v>85.09232729665537</v>
      </c>
      <c r="E2056" s="39">
        <v>137.68786387099058</v>
      </c>
      <c r="F2056" s="39">
        <v>147.12206765979337</v>
      </c>
      <c r="G2056" s="39">
        <v>96.730406515656043</v>
      </c>
      <c r="H2056" s="39">
        <v>124.37542622632971</v>
      </c>
      <c r="I2056" s="39">
        <v>81.136929322784184</v>
      </c>
      <c r="J2056" s="39">
        <v>128.80825219464975</v>
      </c>
      <c r="K2056" s="39">
        <v>125.88018019528813</v>
      </c>
      <c r="L2056" s="40">
        <v>93.073927973930481</v>
      </c>
      <c r="M2056" s="40">
        <v>1132.6177097509046</v>
      </c>
    </row>
    <row r="2057" spans="2:13" x14ac:dyDescent="0.35">
      <c r="B2057" s="37">
        <v>2054</v>
      </c>
      <c r="C2057" s="39">
        <v>111.92172716289515</v>
      </c>
      <c r="D2057" s="39">
        <v>108.1066463459622</v>
      </c>
      <c r="E2057" s="39">
        <v>94.165979998634469</v>
      </c>
      <c r="F2057" s="39">
        <v>107.45833322562612</v>
      </c>
      <c r="G2057" s="39">
        <v>155.50899439819901</v>
      </c>
      <c r="H2057" s="39">
        <v>100.48477570968114</v>
      </c>
      <c r="I2057" s="39">
        <v>124.41177920781088</v>
      </c>
      <c r="J2057" s="39">
        <v>135.25998495774644</v>
      </c>
      <c r="K2057" s="39">
        <v>77.947619874022607</v>
      </c>
      <c r="L2057" s="40">
        <v>82.274372191538376</v>
      </c>
      <c r="M2057" s="40">
        <v>1097.5402130721163</v>
      </c>
    </row>
    <row r="2058" spans="2:13" x14ac:dyDescent="0.35">
      <c r="B2058" s="37">
        <v>2055</v>
      </c>
      <c r="C2058" s="39">
        <v>79.035485107286959</v>
      </c>
      <c r="D2058" s="39">
        <v>105.01543541716916</v>
      </c>
      <c r="E2058" s="39">
        <v>92.541666774373908</v>
      </c>
      <c r="F2058" s="39">
        <v>77.18397950000103</v>
      </c>
      <c r="G2058" s="39">
        <v>73.057553720552505</v>
      </c>
      <c r="H2058" s="39">
        <v>104.70589993522498</v>
      </c>
      <c r="I2058" s="39">
        <v>131.93740005638111</v>
      </c>
      <c r="J2058" s="39">
        <v>122.77256178485645</v>
      </c>
      <c r="K2058" s="39">
        <v>104.13884279075955</v>
      </c>
      <c r="L2058" s="40">
        <v>124.37542622632971</v>
      </c>
      <c r="M2058" s="40">
        <v>1014.7642513129354</v>
      </c>
    </row>
    <row r="2059" spans="2:13" x14ac:dyDescent="0.35">
      <c r="B2059" s="37">
        <v>2056</v>
      </c>
      <c r="C2059" s="39">
        <v>65.119970992142811</v>
      </c>
      <c r="D2059" s="39">
        <v>82.797048820203216</v>
      </c>
      <c r="E2059" s="39">
        <v>126.8844542232642</v>
      </c>
      <c r="F2059" s="39">
        <v>111.69786575539852</v>
      </c>
      <c r="G2059" s="39">
        <v>101.04067319887052</v>
      </c>
      <c r="H2059" s="39">
        <v>78.802436105300046</v>
      </c>
      <c r="I2059" s="39">
        <v>84.087576298061563</v>
      </c>
      <c r="J2059" s="39">
        <v>102.77395931075702</v>
      </c>
      <c r="K2059" s="39">
        <v>109.87722282002585</v>
      </c>
      <c r="L2059" s="40">
        <v>74.609075419518049</v>
      </c>
      <c r="M2059" s="40">
        <v>937.69028294354177</v>
      </c>
    </row>
    <row r="2060" spans="2:13" x14ac:dyDescent="0.35">
      <c r="B2060" s="37">
        <v>2057</v>
      </c>
      <c r="C2060" s="39">
        <v>119.22238872548505</v>
      </c>
      <c r="D2060" s="39">
        <v>63.555392388725039</v>
      </c>
      <c r="E2060" s="39">
        <v>77.93727383440195</v>
      </c>
      <c r="F2060" s="39">
        <v>95.132410321047104</v>
      </c>
      <c r="G2060" s="39">
        <v>104.46896437115639</v>
      </c>
      <c r="H2060" s="39">
        <v>73.91650121006451</v>
      </c>
      <c r="I2060" s="39">
        <v>69.748442363597405</v>
      </c>
      <c r="J2060" s="39">
        <v>93.083898653105393</v>
      </c>
      <c r="K2060" s="39">
        <v>85.852952531451493</v>
      </c>
      <c r="L2060" s="40">
        <v>112.23754118074658</v>
      </c>
      <c r="M2060" s="40">
        <v>895.1557655797809</v>
      </c>
    </row>
    <row r="2061" spans="2:13" x14ac:dyDescent="0.35">
      <c r="B2061" s="37">
        <v>2058</v>
      </c>
      <c r="C2061" s="39">
        <v>93.91270315427812</v>
      </c>
      <c r="D2061" s="39">
        <v>110.74325328687095</v>
      </c>
      <c r="E2061" s="39">
        <v>88.155093813501452</v>
      </c>
      <c r="F2061" s="39">
        <v>136.97115238142655</v>
      </c>
      <c r="G2061" s="39">
        <v>109.68121163379622</v>
      </c>
      <c r="H2061" s="39">
        <v>98.521058077987661</v>
      </c>
      <c r="I2061" s="39">
        <v>106.74699001422873</v>
      </c>
      <c r="J2061" s="39">
        <v>98.831592509452904</v>
      </c>
      <c r="K2061" s="39">
        <v>120.39658077396201</v>
      </c>
      <c r="L2061" s="40">
        <v>108.71527909890425</v>
      </c>
      <c r="M2061" s="40">
        <v>1072.6749147444086</v>
      </c>
    </row>
    <row r="2062" spans="2:13" x14ac:dyDescent="0.35">
      <c r="B2062" s="37">
        <v>2059</v>
      </c>
      <c r="C2062" s="39">
        <v>96.301793588451034</v>
      </c>
      <c r="D2062" s="39">
        <v>105.50974614698183</v>
      </c>
      <c r="E2062" s="39">
        <v>136.35397806818474</v>
      </c>
      <c r="F2062" s="39">
        <v>110.66436824753848</v>
      </c>
      <c r="G2062" s="39">
        <v>92.506244334527281</v>
      </c>
      <c r="H2062" s="39">
        <v>93.721777224989864</v>
      </c>
      <c r="I2062" s="39">
        <v>110.6699949539848</v>
      </c>
      <c r="J2062" s="39">
        <v>81.513541637826592</v>
      </c>
      <c r="K2062" s="39">
        <v>119.75859915281224</v>
      </c>
      <c r="L2062" s="40">
        <v>101.76255350629019</v>
      </c>
      <c r="M2062" s="40">
        <v>1048.7625968615871</v>
      </c>
    </row>
    <row r="2063" spans="2:13" x14ac:dyDescent="0.35">
      <c r="B2063" s="37">
        <v>2060</v>
      </c>
      <c r="C2063" s="39">
        <v>115.5224537794584</v>
      </c>
      <c r="D2063" s="39">
        <v>115.94110072263548</v>
      </c>
      <c r="E2063" s="39">
        <v>110.1076623316346</v>
      </c>
      <c r="F2063" s="39">
        <v>109.90455551868962</v>
      </c>
      <c r="G2063" s="39">
        <v>106.5440185716496</v>
      </c>
      <c r="H2063" s="39">
        <v>97.286070707023029</v>
      </c>
      <c r="I2063" s="39">
        <v>109.69206542551834</v>
      </c>
      <c r="J2063" s="39">
        <v>88.243426440272842</v>
      </c>
      <c r="K2063" s="39">
        <v>94.180548494364587</v>
      </c>
      <c r="L2063" s="40">
        <v>109.59994014642517</v>
      </c>
      <c r="M2063" s="40">
        <v>1057.0218421376715</v>
      </c>
    </row>
    <row r="2064" spans="2:13" x14ac:dyDescent="0.35">
      <c r="B2064" s="37">
        <v>2061</v>
      </c>
      <c r="C2064" s="39">
        <v>117.67028713814383</v>
      </c>
      <c r="D2064" s="39">
        <v>92.318423123232435</v>
      </c>
      <c r="E2064" s="39">
        <v>87.289671505173047</v>
      </c>
      <c r="F2064" s="39">
        <v>85.133087355642829</v>
      </c>
      <c r="G2064" s="39">
        <v>111.08982310053574</v>
      </c>
      <c r="H2064" s="39">
        <v>114.39742476554038</v>
      </c>
      <c r="I2064" s="39">
        <v>76.252188604447767</v>
      </c>
      <c r="J2064" s="39">
        <v>98.365591564982267</v>
      </c>
      <c r="K2064" s="39">
        <v>119.51909216319179</v>
      </c>
      <c r="L2064" s="40">
        <v>103.74027113595642</v>
      </c>
      <c r="M2064" s="40">
        <v>1005.7758604568464</v>
      </c>
    </row>
    <row r="2065" spans="2:13" x14ac:dyDescent="0.35">
      <c r="B2065" s="37">
        <v>2062</v>
      </c>
      <c r="C2065" s="39">
        <v>98.159590181315153</v>
      </c>
      <c r="D2065" s="39">
        <v>132.70122211937499</v>
      </c>
      <c r="E2065" s="39">
        <v>92.833846220611164</v>
      </c>
      <c r="F2065" s="39">
        <v>80.454468847549975</v>
      </c>
      <c r="G2065" s="39">
        <v>86.894178579310022</v>
      </c>
      <c r="H2065" s="39">
        <v>101.06803904286757</v>
      </c>
      <c r="I2065" s="39">
        <v>110.90175037805619</v>
      </c>
      <c r="J2065" s="39">
        <v>88.950188032512685</v>
      </c>
      <c r="K2065" s="39">
        <v>93.386789484690951</v>
      </c>
      <c r="L2065" s="40">
        <v>52.193640369898922</v>
      </c>
      <c r="M2065" s="40">
        <v>937.54371325618763</v>
      </c>
    </row>
    <row r="2066" spans="2:13" x14ac:dyDescent="0.35">
      <c r="B2066" s="37">
        <v>2063</v>
      </c>
      <c r="C2066" s="39">
        <v>99.178151960286286</v>
      </c>
      <c r="D2066" s="39">
        <v>112.67360852078301</v>
      </c>
      <c r="E2066" s="39">
        <v>93.80510589408081</v>
      </c>
      <c r="F2066" s="39">
        <v>129.2146374495326</v>
      </c>
      <c r="G2066" s="39">
        <v>115.22300127991963</v>
      </c>
      <c r="H2066" s="39">
        <v>105.67886124662714</v>
      </c>
      <c r="I2066" s="39">
        <v>91.473226923157455</v>
      </c>
      <c r="J2066" s="39">
        <v>91.068633364837325</v>
      </c>
      <c r="K2066" s="39">
        <v>105.72729217223797</v>
      </c>
      <c r="L2066" s="40">
        <v>96.966999319439807</v>
      </c>
      <c r="M2066" s="40">
        <v>1041.0095181309021</v>
      </c>
    </row>
    <row r="2067" spans="2:13" x14ac:dyDescent="0.35">
      <c r="B2067" s="37">
        <v>2064</v>
      </c>
      <c r="C2067" s="39">
        <v>91.179501703366896</v>
      </c>
      <c r="D2067" s="39">
        <v>129.16315484409327</v>
      </c>
      <c r="E2067" s="39">
        <v>107.84994758150731</v>
      </c>
      <c r="F2067" s="39">
        <v>83.682043613704423</v>
      </c>
      <c r="G2067" s="39">
        <v>64.601458938561422</v>
      </c>
      <c r="H2067" s="39">
        <v>80.949683661032182</v>
      </c>
      <c r="I2067" s="39">
        <v>129.30088825713094</v>
      </c>
      <c r="J2067" s="39">
        <v>108.33937886341123</v>
      </c>
      <c r="K2067" s="39">
        <v>116.84525854597787</v>
      </c>
      <c r="L2067" s="40">
        <v>125.50837523662928</v>
      </c>
      <c r="M2067" s="40">
        <v>1037.4196912454149</v>
      </c>
    </row>
    <row r="2068" spans="2:13" x14ac:dyDescent="0.35">
      <c r="B2068" s="37">
        <v>2065</v>
      </c>
      <c r="C2068" s="39">
        <v>84.811520510373455</v>
      </c>
      <c r="D2068" s="39">
        <v>90.957360052392957</v>
      </c>
      <c r="E2068" s="39">
        <v>104.18118776867526</v>
      </c>
      <c r="F2068" s="39">
        <v>116.5685711489965</v>
      </c>
      <c r="G2068" s="39">
        <v>77.346302049048262</v>
      </c>
      <c r="H2068" s="39">
        <v>119.26568774529255</v>
      </c>
      <c r="I2068" s="39">
        <v>56.423214638148771</v>
      </c>
      <c r="J2068" s="39">
        <v>126.71193108420667</v>
      </c>
      <c r="K2068" s="39">
        <v>138.27193267462198</v>
      </c>
      <c r="L2068" s="40">
        <v>99.173594792242596</v>
      </c>
      <c r="M2068" s="40">
        <v>1013.7113024639991</v>
      </c>
    </row>
    <row r="2069" spans="2:13" x14ac:dyDescent="0.35">
      <c r="B2069" s="37">
        <v>2066</v>
      </c>
      <c r="C2069" s="39">
        <v>105.75152667843672</v>
      </c>
      <c r="D2069" s="39">
        <v>97.027201186690078</v>
      </c>
      <c r="E2069" s="39">
        <v>101.60238864498839</v>
      </c>
      <c r="F2069" s="39">
        <v>79.416366135598267</v>
      </c>
      <c r="G2069" s="39">
        <v>101.20035224737576</v>
      </c>
      <c r="H2069" s="39">
        <v>67.231130915933491</v>
      </c>
      <c r="I2069" s="39">
        <v>84.066072628770812</v>
      </c>
      <c r="J2069" s="39">
        <v>106.41090762072918</v>
      </c>
      <c r="K2069" s="39">
        <v>65.972396513838078</v>
      </c>
      <c r="L2069" s="40">
        <v>117.693983102909</v>
      </c>
      <c r="M2069" s="40">
        <v>926.37232567526985</v>
      </c>
    </row>
    <row r="2070" spans="2:13" x14ac:dyDescent="0.35">
      <c r="B2070" s="37">
        <v>2067</v>
      </c>
      <c r="C2070" s="39">
        <v>118.43687182539436</v>
      </c>
      <c r="D2070" s="39">
        <v>88.424956836429189</v>
      </c>
      <c r="E2070" s="39">
        <v>61.657479188233609</v>
      </c>
      <c r="F2070" s="39">
        <v>87.33861815820984</v>
      </c>
      <c r="G2070" s="39">
        <v>96.245701671566366</v>
      </c>
      <c r="H2070" s="39">
        <v>100.78083644838533</v>
      </c>
      <c r="I2070" s="39">
        <v>126.6406793042655</v>
      </c>
      <c r="J2070" s="39">
        <v>61.261758344753105</v>
      </c>
      <c r="K2070" s="39">
        <v>76.006748705759151</v>
      </c>
      <c r="L2070" s="40">
        <v>79.898212715631743</v>
      </c>
      <c r="M2070" s="40">
        <v>896.6918631986282</v>
      </c>
    </row>
    <row r="2071" spans="2:13" x14ac:dyDescent="0.35">
      <c r="B2071" s="37">
        <v>2068</v>
      </c>
      <c r="C2071" s="39">
        <v>119.60738891644407</v>
      </c>
      <c r="D2071" s="39">
        <v>99.105229115063636</v>
      </c>
      <c r="E2071" s="39">
        <v>100.70338372553594</v>
      </c>
      <c r="F2071" s="39">
        <v>146.97527128907524</v>
      </c>
      <c r="G2071" s="39">
        <v>164.46684082055131</v>
      </c>
      <c r="H2071" s="39">
        <v>87.750457158409475</v>
      </c>
      <c r="I2071" s="39">
        <v>84.526612044468408</v>
      </c>
      <c r="J2071" s="39">
        <v>102.80629903372703</v>
      </c>
      <c r="K2071" s="39">
        <v>63.217267890241871</v>
      </c>
      <c r="L2071" s="40">
        <v>85.918336949242672</v>
      </c>
      <c r="M2071" s="40">
        <v>1055.0770869427597</v>
      </c>
    </row>
    <row r="2072" spans="2:13" x14ac:dyDescent="0.35">
      <c r="B2072" s="37">
        <v>2069</v>
      </c>
      <c r="C2072" s="39">
        <v>87.714414762194977</v>
      </c>
      <c r="D2072" s="39">
        <v>98.70378461036087</v>
      </c>
      <c r="E2072" s="39">
        <v>78.545962897330853</v>
      </c>
      <c r="F2072" s="39">
        <v>100.7489420627348</v>
      </c>
      <c r="G2072" s="39">
        <v>123.29140520437315</v>
      </c>
      <c r="H2072" s="39">
        <v>114.57052788665523</v>
      </c>
      <c r="I2072" s="39">
        <v>48.112213100628118</v>
      </c>
      <c r="J2072" s="39">
        <v>111.01556711800369</v>
      </c>
      <c r="K2072" s="39">
        <v>57.419710676065883</v>
      </c>
      <c r="L2072" s="40">
        <v>83.950969025848835</v>
      </c>
      <c r="M2072" s="40">
        <v>904.07349734419631</v>
      </c>
    </row>
    <row r="2073" spans="2:13" x14ac:dyDescent="0.35">
      <c r="B2073" s="37">
        <v>2070</v>
      </c>
      <c r="C2073" s="39">
        <v>96.095900003442623</v>
      </c>
      <c r="D2073" s="39">
        <v>105.87289225027629</v>
      </c>
      <c r="E2073" s="39">
        <v>71.842737003321218</v>
      </c>
      <c r="F2073" s="39">
        <v>94.629926192546549</v>
      </c>
      <c r="G2073" s="39">
        <v>98.429624811580027</v>
      </c>
      <c r="H2073" s="39">
        <v>87.466600044423018</v>
      </c>
      <c r="I2073" s="39">
        <v>117.9487664707349</v>
      </c>
      <c r="J2073" s="39">
        <v>130.59075117918286</v>
      </c>
      <c r="K2073" s="39">
        <v>129.33554632567495</v>
      </c>
      <c r="L2073" s="40">
        <v>94.384023759076598</v>
      </c>
      <c r="M2073" s="40">
        <v>1026.5967680402589</v>
      </c>
    </row>
    <row r="2074" spans="2:13" x14ac:dyDescent="0.35">
      <c r="B2074" s="37">
        <v>2071</v>
      </c>
      <c r="C2074" s="39">
        <v>65.410603622497391</v>
      </c>
      <c r="D2074" s="39">
        <v>120.12919481168409</v>
      </c>
      <c r="E2074" s="39">
        <v>96.241025312862277</v>
      </c>
      <c r="F2074" s="39">
        <v>92.303150389827394</v>
      </c>
      <c r="G2074" s="39">
        <v>94.740418530293226</v>
      </c>
      <c r="H2074" s="39">
        <v>102.7878178192647</v>
      </c>
      <c r="I2074" s="39">
        <v>121.80615970339676</v>
      </c>
      <c r="J2074" s="39">
        <v>74.011751839496398</v>
      </c>
      <c r="K2074" s="39">
        <v>125.4952767288657</v>
      </c>
      <c r="L2074" s="40">
        <v>88.024942732432109</v>
      </c>
      <c r="M2074" s="40">
        <v>980.95034149061996</v>
      </c>
    </row>
    <row r="2075" spans="2:13" x14ac:dyDescent="0.35">
      <c r="B2075" s="37">
        <v>2072</v>
      </c>
      <c r="C2075" s="39">
        <v>102.18902576812688</v>
      </c>
      <c r="D2075" s="39">
        <v>104.72964810139872</v>
      </c>
      <c r="E2075" s="39">
        <v>117.06511837215621</v>
      </c>
      <c r="F2075" s="39">
        <v>115.85520021682969</v>
      </c>
      <c r="G2075" s="39">
        <v>106.12639213135938</v>
      </c>
      <c r="H2075" s="39">
        <v>91.836615244318466</v>
      </c>
      <c r="I2075" s="39">
        <v>100.94947499337842</v>
      </c>
      <c r="J2075" s="39">
        <v>144.19433555400752</v>
      </c>
      <c r="K2075" s="39">
        <v>123.10163681234958</v>
      </c>
      <c r="L2075" s="40">
        <v>91.514964915797378</v>
      </c>
      <c r="M2075" s="40">
        <v>1097.5624121097226</v>
      </c>
    </row>
    <row r="2076" spans="2:13" x14ac:dyDescent="0.35">
      <c r="B2076" s="37">
        <v>2073</v>
      </c>
      <c r="C2076" s="39">
        <v>119.49269580936995</v>
      </c>
      <c r="D2076" s="39">
        <v>92.236891073012856</v>
      </c>
      <c r="E2076" s="39">
        <v>103.17209074133197</v>
      </c>
      <c r="F2076" s="39">
        <v>91.530602588449995</v>
      </c>
      <c r="G2076" s="39">
        <v>101.58866782414714</v>
      </c>
      <c r="H2076" s="39">
        <v>111.79775478538534</v>
      </c>
      <c r="I2076" s="39">
        <v>70.559931905454732</v>
      </c>
      <c r="J2076" s="39">
        <v>126.45712715555757</v>
      </c>
      <c r="K2076" s="39">
        <v>124.9558209272269</v>
      </c>
      <c r="L2076" s="40">
        <v>95.403212405705943</v>
      </c>
      <c r="M2076" s="40">
        <v>1037.1947952156424</v>
      </c>
    </row>
    <row r="2077" spans="2:13" x14ac:dyDescent="0.35">
      <c r="B2077" s="37">
        <v>2074</v>
      </c>
      <c r="C2077" s="39">
        <v>138.99693686238149</v>
      </c>
      <c r="D2077" s="39">
        <v>62.933543853109427</v>
      </c>
      <c r="E2077" s="39">
        <v>103.46030353594793</v>
      </c>
      <c r="F2077" s="39">
        <v>95.898773394625607</v>
      </c>
      <c r="G2077" s="39">
        <v>142.53008136329703</v>
      </c>
      <c r="H2077" s="39">
        <v>110.596942308831</v>
      </c>
      <c r="I2077" s="39">
        <v>89.177620346740198</v>
      </c>
      <c r="J2077" s="39">
        <v>84.379036308681648</v>
      </c>
      <c r="K2077" s="39">
        <v>108.15822270283651</v>
      </c>
      <c r="L2077" s="40">
        <v>108.53199417809479</v>
      </c>
      <c r="M2077" s="40">
        <v>1044.6634548545455</v>
      </c>
    </row>
    <row r="2078" spans="2:13" x14ac:dyDescent="0.35">
      <c r="B2078" s="37">
        <v>2075</v>
      </c>
      <c r="C2078" s="39">
        <v>97.622489241690488</v>
      </c>
      <c r="D2078" s="39">
        <v>103.5861553845516</v>
      </c>
      <c r="E2078" s="39">
        <v>129.866626896573</v>
      </c>
      <c r="F2078" s="39">
        <v>72.172295724553877</v>
      </c>
      <c r="G2078" s="39">
        <v>113.36929012626676</v>
      </c>
      <c r="H2078" s="39">
        <v>88.219902996502157</v>
      </c>
      <c r="I2078" s="39">
        <v>118.02916025248591</v>
      </c>
      <c r="J2078" s="39">
        <v>115.76968855058681</v>
      </c>
      <c r="K2078" s="39">
        <v>123.71308347154806</v>
      </c>
      <c r="L2078" s="40">
        <v>113.7064345279625</v>
      </c>
      <c r="M2078" s="40">
        <v>1076.0551271727211</v>
      </c>
    </row>
    <row r="2079" spans="2:13" x14ac:dyDescent="0.35">
      <c r="B2079" s="37">
        <v>2076</v>
      </c>
      <c r="C2079" s="39">
        <v>155.35813532654785</v>
      </c>
      <c r="D2079" s="39">
        <v>88.442452151499367</v>
      </c>
      <c r="E2079" s="39">
        <v>104.82950203444179</v>
      </c>
      <c r="F2079" s="39">
        <v>111.662709777809</v>
      </c>
      <c r="G2079" s="39">
        <v>124.96842952932101</v>
      </c>
      <c r="H2079" s="39">
        <v>73.273774267066486</v>
      </c>
      <c r="I2079" s="39">
        <v>109.74095910861706</v>
      </c>
      <c r="J2079" s="39">
        <v>44.026233687172152</v>
      </c>
      <c r="K2079" s="39">
        <v>77.074775283569537</v>
      </c>
      <c r="L2079" s="40">
        <v>127.37039347036806</v>
      </c>
      <c r="M2079" s="40">
        <v>1016.7473646364125</v>
      </c>
    </row>
    <row r="2080" spans="2:13" x14ac:dyDescent="0.35">
      <c r="B2080" s="37">
        <v>2077</v>
      </c>
      <c r="C2080" s="39">
        <v>103.67484795911645</v>
      </c>
      <c r="D2080" s="39">
        <v>115.67040968036439</v>
      </c>
      <c r="E2080" s="39">
        <v>82.353376758312677</v>
      </c>
      <c r="F2080" s="39">
        <v>146.54557208628447</v>
      </c>
      <c r="G2080" s="39">
        <v>76.876163438349181</v>
      </c>
      <c r="H2080" s="39">
        <v>105.03454242213107</v>
      </c>
      <c r="I2080" s="39">
        <v>115.00310765743129</v>
      </c>
      <c r="J2080" s="39">
        <v>98.973008590299315</v>
      </c>
      <c r="K2080" s="39">
        <v>51.128858803603691</v>
      </c>
      <c r="L2080" s="40">
        <v>69.561089819294338</v>
      </c>
      <c r="M2080" s="40">
        <v>964.82097721518687</v>
      </c>
    </row>
    <row r="2081" spans="2:13" x14ac:dyDescent="0.35">
      <c r="B2081" s="37">
        <v>2078</v>
      </c>
      <c r="C2081" s="39">
        <v>142.53008136329703</v>
      </c>
      <c r="D2081" s="39">
        <v>84.728565141263857</v>
      </c>
      <c r="E2081" s="39">
        <v>92.546724271287644</v>
      </c>
      <c r="F2081" s="39">
        <v>84.631333916376491</v>
      </c>
      <c r="G2081" s="39">
        <v>97.346063153936385</v>
      </c>
      <c r="H2081" s="39">
        <v>136.50539913488163</v>
      </c>
      <c r="I2081" s="39">
        <v>134.85332689429316</v>
      </c>
      <c r="J2081" s="39">
        <v>105.72244679914151</v>
      </c>
      <c r="K2081" s="39">
        <v>119.16195996764741</v>
      </c>
      <c r="L2081" s="40">
        <v>107.99859493269081</v>
      </c>
      <c r="M2081" s="40">
        <v>1106.0244955748158</v>
      </c>
    </row>
    <row r="2082" spans="2:13" x14ac:dyDescent="0.35">
      <c r="B2082" s="37">
        <v>2079</v>
      </c>
      <c r="C2082" s="39">
        <v>98.55304830844463</v>
      </c>
      <c r="D2082" s="39">
        <v>126.26213978847333</v>
      </c>
      <c r="E2082" s="39">
        <v>58.706375165603852</v>
      </c>
      <c r="F2082" s="39">
        <v>61.902770735866305</v>
      </c>
      <c r="G2082" s="39">
        <v>74.543945887807155</v>
      </c>
      <c r="H2082" s="39">
        <v>107.08095057916302</v>
      </c>
      <c r="I2082" s="39">
        <v>135.9396112944176</v>
      </c>
      <c r="J2082" s="39">
        <v>109.21833448584886</v>
      </c>
      <c r="K2082" s="39">
        <v>108.3289999651456</v>
      </c>
      <c r="L2082" s="40">
        <v>126.8844542232642</v>
      </c>
      <c r="M2082" s="40">
        <v>1007.4206304340345</v>
      </c>
    </row>
    <row r="2083" spans="2:13" x14ac:dyDescent="0.35">
      <c r="B2083" s="37">
        <v>2080</v>
      </c>
      <c r="C2083" s="39">
        <v>98.566756651674737</v>
      </c>
      <c r="D2083" s="39">
        <v>92.037345125599714</v>
      </c>
      <c r="E2083" s="39">
        <v>132.0224226929459</v>
      </c>
      <c r="F2083" s="39">
        <v>91.263705602476676</v>
      </c>
      <c r="G2083" s="39">
        <v>80.577487346947478</v>
      </c>
      <c r="H2083" s="39">
        <v>146.68706755422369</v>
      </c>
      <c r="I2083" s="39">
        <v>93.282777651009525</v>
      </c>
      <c r="J2083" s="39">
        <v>89.001537941226459</v>
      </c>
      <c r="K2083" s="39">
        <v>91.368640897815425</v>
      </c>
      <c r="L2083" s="40">
        <v>84.066072628770812</v>
      </c>
      <c r="M2083" s="40">
        <v>998.8738140926904</v>
      </c>
    </row>
    <row r="2084" spans="2:13" x14ac:dyDescent="0.35">
      <c r="B2084" s="37">
        <v>2081</v>
      </c>
      <c r="C2084" s="39">
        <v>115.67748387159584</v>
      </c>
      <c r="D2084" s="39">
        <v>113.19328997617792</v>
      </c>
      <c r="E2084" s="39">
        <v>105.86317105215991</v>
      </c>
      <c r="F2084" s="39">
        <v>110.09113811910825</v>
      </c>
      <c r="G2084" s="39">
        <v>89.49828164587997</v>
      </c>
      <c r="H2084" s="39">
        <v>115.64920284698748</v>
      </c>
      <c r="I2084" s="39">
        <v>108.27197516358437</v>
      </c>
      <c r="J2084" s="39">
        <v>93.500399778375268</v>
      </c>
      <c r="K2084" s="39">
        <v>74.306953475496059</v>
      </c>
      <c r="L2084" s="40">
        <v>98.164171137001233</v>
      </c>
      <c r="M2084" s="40">
        <v>1024.2160670663661</v>
      </c>
    </row>
    <row r="2085" spans="2:13" x14ac:dyDescent="0.35">
      <c r="B2085" s="37">
        <v>2082</v>
      </c>
      <c r="C2085" s="39">
        <v>131.64417426415187</v>
      </c>
      <c r="D2085" s="39">
        <v>93.594014162895604</v>
      </c>
      <c r="E2085" s="39">
        <v>118.05335159083749</v>
      </c>
      <c r="F2085" s="39">
        <v>212.68121672037401</v>
      </c>
      <c r="G2085" s="39">
        <v>96.128697325077013</v>
      </c>
      <c r="H2085" s="39">
        <v>87.123682090650533</v>
      </c>
      <c r="I2085" s="39">
        <v>82.820094977826201</v>
      </c>
      <c r="J2085" s="39">
        <v>126.92792529488092</v>
      </c>
      <c r="K2085" s="39">
        <v>128.2689303765182</v>
      </c>
      <c r="L2085" s="40">
        <v>122.2083158635926</v>
      </c>
      <c r="M2085" s="40">
        <v>1199.4504026668044</v>
      </c>
    </row>
    <row r="2086" spans="2:13" x14ac:dyDescent="0.35">
      <c r="B2086" s="37">
        <v>2083</v>
      </c>
      <c r="C2086" s="39">
        <v>69.02171707650723</v>
      </c>
      <c r="D2086" s="39">
        <v>98.731178621010386</v>
      </c>
      <c r="E2086" s="39">
        <v>91.97056876612784</v>
      </c>
      <c r="F2086" s="39">
        <v>107.62563374776106</v>
      </c>
      <c r="G2086" s="39">
        <v>63.646021931815227</v>
      </c>
      <c r="H2086" s="39">
        <v>109.75727585137365</v>
      </c>
      <c r="I2086" s="39">
        <v>88.048659865569405</v>
      </c>
      <c r="J2086" s="39">
        <v>92.12446981940225</v>
      </c>
      <c r="K2086" s="39">
        <v>107.93187947397703</v>
      </c>
      <c r="L2086" s="40">
        <v>107.46339143414735</v>
      </c>
      <c r="M2086" s="40">
        <v>936.32079658769135</v>
      </c>
    </row>
    <row r="2087" spans="2:13" x14ac:dyDescent="0.35">
      <c r="B2087" s="37">
        <v>2084</v>
      </c>
      <c r="C2087" s="39">
        <v>118.14234510509748</v>
      </c>
      <c r="D2087" s="39">
        <v>73.1155457767358</v>
      </c>
      <c r="E2087" s="39">
        <v>84.07324324736679</v>
      </c>
      <c r="F2087" s="39">
        <v>114.11432936673511</v>
      </c>
      <c r="G2087" s="39">
        <v>78.880506481752278</v>
      </c>
      <c r="H2087" s="39">
        <v>41.37161851332614</v>
      </c>
      <c r="I2087" s="39">
        <v>101.67558624994945</v>
      </c>
      <c r="J2087" s="39">
        <v>84.151940536861105</v>
      </c>
      <c r="K2087" s="39">
        <v>106.82150769320246</v>
      </c>
      <c r="L2087" s="40">
        <v>119.58084976242044</v>
      </c>
      <c r="M2087" s="40">
        <v>921.92747273344708</v>
      </c>
    </row>
    <row r="2088" spans="2:13" x14ac:dyDescent="0.35">
      <c r="B2088" s="37">
        <v>2085</v>
      </c>
      <c r="C2088" s="39">
        <v>41.762936519556412</v>
      </c>
      <c r="D2088" s="39">
        <v>117.90870931806434</v>
      </c>
      <c r="E2088" s="39">
        <v>70.454577711719367</v>
      </c>
      <c r="F2088" s="39">
        <v>95.59248050131994</v>
      </c>
      <c r="G2088" s="39">
        <v>107.42294565463791</v>
      </c>
      <c r="H2088" s="39">
        <v>74.293669319388314</v>
      </c>
      <c r="I2088" s="39">
        <v>93.574323519226624</v>
      </c>
      <c r="J2088" s="39">
        <v>91.368640897815425</v>
      </c>
      <c r="K2088" s="39">
        <v>100.903887501526</v>
      </c>
      <c r="L2088" s="40">
        <v>89.453513351986146</v>
      </c>
      <c r="M2088" s="40">
        <v>882.73568429524039</v>
      </c>
    </row>
    <row r="2089" spans="2:13" x14ac:dyDescent="0.35">
      <c r="B2089" s="37">
        <v>2086</v>
      </c>
      <c r="C2089" s="39">
        <v>104.1717753086553</v>
      </c>
      <c r="D2089" s="39">
        <v>86.567503410936666</v>
      </c>
      <c r="E2089" s="39">
        <v>107.2666427033439</v>
      </c>
      <c r="F2089" s="39">
        <v>133.92810409817884</v>
      </c>
      <c r="G2089" s="39">
        <v>90.829684944273382</v>
      </c>
      <c r="H2089" s="39">
        <v>127.85874679543635</v>
      </c>
      <c r="I2089" s="39">
        <v>108.84158520078616</v>
      </c>
      <c r="J2089" s="39">
        <v>87.46052204638228</v>
      </c>
      <c r="K2089" s="39">
        <v>85.227869833807517</v>
      </c>
      <c r="L2089" s="40">
        <v>92.868953330734215</v>
      </c>
      <c r="M2089" s="40">
        <v>1025.0213876725347</v>
      </c>
    </row>
    <row r="2090" spans="2:13" x14ac:dyDescent="0.35">
      <c r="B2090" s="37">
        <v>2087</v>
      </c>
      <c r="C2090" s="39">
        <v>98.603307182490553</v>
      </c>
      <c r="D2090" s="39">
        <v>111.00986414794647</v>
      </c>
      <c r="E2090" s="39">
        <v>102.48338708629232</v>
      </c>
      <c r="F2090" s="39">
        <v>73.373526996974007</v>
      </c>
      <c r="G2090" s="39">
        <v>102.76010284946749</v>
      </c>
      <c r="H2090" s="39">
        <v>110.22914764529045</v>
      </c>
      <c r="I2090" s="39">
        <v>107.3169899366891</v>
      </c>
      <c r="J2090" s="39">
        <v>130.04851987005262</v>
      </c>
      <c r="K2090" s="39">
        <v>108.37573121659335</v>
      </c>
      <c r="L2090" s="40">
        <v>89.648817825697492</v>
      </c>
      <c r="M2090" s="40">
        <v>1033.8493947574939</v>
      </c>
    </row>
    <row r="2091" spans="2:13" x14ac:dyDescent="0.35">
      <c r="B2091" s="37">
        <v>2088</v>
      </c>
      <c r="C2091" s="39">
        <v>73.59886391995289</v>
      </c>
      <c r="D2091" s="39">
        <v>105.21161751346244</v>
      </c>
      <c r="E2091" s="39">
        <v>143.68670421971342</v>
      </c>
      <c r="F2091" s="39">
        <v>93.731589085700648</v>
      </c>
      <c r="G2091" s="39">
        <v>55.920363204009476</v>
      </c>
      <c r="H2091" s="39">
        <v>122.23969640729315</v>
      </c>
      <c r="I2091" s="39">
        <v>113.62963108203822</v>
      </c>
      <c r="J2091" s="39">
        <v>96.081839097690803</v>
      </c>
      <c r="K2091" s="39">
        <v>133.39446353862078</v>
      </c>
      <c r="L2091" s="40">
        <v>60.192127832708188</v>
      </c>
      <c r="M2091" s="40">
        <v>997.68689590119016</v>
      </c>
    </row>
    <row r="2092" spans="2:13" x14ac:dyDescent="0.35">
      <c r="B2092" s="37">
        <v>2089</v>
      </c>
      <c r="C2092" s="39">
        <v>94.292086273212846</v>
      </c>
      <c r="D2092" s="39">
        <v>84.907858083440686</v>
      </c>
      <c r="E2092" s="39">
        <v>109.54588749713483</v>
      </c>
      <c r="F2092" s="39">
        <v>77.957958878659781</v>
      </c>
      <c r="G2092" s="39">
        <v>66.170615301202403</v>
      </c>
      <c r="H2092" s="39">
        <v>99.915802487314309</v>
      </c>
      <c r="I2092" s="39">
        <v>80.629928522679208</v>
      </c>
      <c r="J2092" s="39">
        <v>71.141622779301613</v>
      </c>
      <c r="K2092" s="39">
        <v>74.052375345145805</v>
      </c>
      <c r="L2092" s="40">
        <v>86.38314247074662</v>
      </c>
      <c r="M2092" s="40">
        <v>844.99727763883811</v>
      </c>
    </row>
    <row r="2093" spans="2:13" x14ac:dyDescent="0.35">
      <c r="B2093" s="37">
        <v>2090</v>
      </c>
      <c r="C2093" s="39">
        <v>117.63874238240372</v>
      </c>
      <c r="D2093" s="39">
        <v>110.87904791515385</v>
      </c>
      <c r="E2093" s="39">
        <v>70.024539764658215</v>
      </c>
      <c r="F2093" s="39">
        <v>58.751473736353368</v>
      </c>
      <c r="G2093" s="39">
        <v>108.23573845343664</v>
      </c>
      <c r="H2093" s="39">
        <v>86.580159580135899</v>
      </c>
      <c r="I2093" s="39">
        <v>94.711618126389098</v>
      </c>
      <c r="J2093" s="39">
        <v>97.705277265963034</v>
      </c>
      <c r="K2093" s="39">
        <v>89.052784028948722</v>
      </c>
      <c r="L2093" s="40">
        <v>93.873607868640647</v>
      </c>
      <c r="M2093" s="40">
        <v>927.45298912208318</v>
      </c>
    </row>
    <row r="2094" spans="2:13" x14ac:dyDescent="0.35">
      <c r="B2094" s="37">
        <v>2091</v>
      </c>
      <c r="C2094" s="39">
        <v>101.424105030558</v>
      </c>
      <c r="D2094" s="39">
        <v>106.74699001422873</v>
      </c>
      <c r="E2094" s="39">
        <v>112.46059041571873</v>
      </c>
      <c r="F2094" s="39">
        <v>128.92550507578423</v>
      </c>
      <c r="G2094" s="39">
        <v>118.1748209776309</v>
      </c>
      <c r="H2094" s="39">
        <v>106.8513545071873</v>
      </c>
      <c r="I2094" s="39">
        <v>98.872657597746311</v>
      </c>
      <c r="J2094" s="39">
        <v>117.00419844573007</v>
      </c>
      <c r="K2094" s="39">
        <v>124.71835219521634</v>
      </c>
      <c r="L2094" s="40">
        <v>106.09706736848706</v>
      </c>
      <c r="M2094" s="40">
        <v>1121.2756416282875</v>
      </c>
    </row>
    <row r="2095" spans="2:13" x14ac:dyDescent="0.35">
      <c r="B2095" s="37">
        <v>2092</v>
      </c>
      <c r="C2095" s="39">
        <v>60.152122920683055</v>
      </c>
      <c r="D2095" s="39">
        <v>78.526057082637919</v>
      </c>
      <c r="E2095" s="39">
        <v>117.81294805767401</v>
      </c>
      <c r="F2095" s="39">
        <v>108.38612511604568</v>
      </c>
      <c r="G2095" s="39">
        <v>75.588220792189119</v>
      </c>
      <c r="H2095" s="39">
        <v>90.824353285129405</v>
      </c>
      <c r="I2095" s="39">
        <v>102.49259872140253</v>
      </c>
      <c r="J2095" s="39">
        <v>72.955474317570932</v>
      </c>
      <c r="K2095" s="39">
        <v>113.21834557690397</v>
      </c>
      <c r="L2095" s="40">
        <v>96.558323148734885</v>
      </c>
      <c r="M2095" s="40">
        <v>916.51456901897143</v>
      </c>
    </row>
    <row r="2096" spans="2:13" x14ac:dyDescent="0.35">
      <c r="B2096" s="37">
        <v>2093</v>
      </c>
      <c r="C2096" s="39">
        <v>120.04711203883271</v>
      </c>
      <c r="D2096" s="39">
        <v>95.507385890107031</v>
      </c>
      <c r="E2096" s="39">
        <v>93.366998541522307</v>
      </c>
      <c r="F2096" s="39">
        <v>146.06331986441685</v>
      </c>
      <c r="G2096" s="39">
        <v>87.792435799741043</v>
      </c>
      <c r="H2096" s="39">
        <v>21.970714396765878</v>
      </c>
      <c r="I2096" s="39">
        <v>112.08804123438333</v>
      </c>
      <c r="J2096" s="39">
        <v>110.00866636612257</v>
      </c>
      <c r="K2096" s="39">
        <v>120.06531647663131</v>
      </c>
      <c r="L2096" s="40">
        <v>119.66948200544441</v>
      </c>
      <c r="M2096" s="40">
        <v>1026.5794726139675</v>
      </c>
    </row>
    <row r="2097" spans="2:13" x14ac:dyDescent="0.35">
      <c r="B2097" s="37">
        <v>2094</v>
      </c>
      <c r="C2097" s="39">
        <v>107.15611981247474</v>
      </c>
      <c r="D2097" s="39">
        <v>136.68959257306756</v>
      </c>
      <c r="E2097" s="39">
        <v>94.350173107243194</v>
      </c>
      <c r="F2097" s="39">
        <v>106.65775387264721</v>
      </c>
      <c r="G2097" s="39">
        <v>111.20449306189946</v>
      </c>
      <c r="H2097" s="39">
        <v>117.31863188553632</v>
      </c>
      <c r="I2097" s="39">
        <v>114.9008735306827</v>
      </c>
      <c r="J2097" s="39">
        <v>101.39212451104312</v>
      </c>
      <c r="K2097" s="39">
        <v>96.535039074768946</v>
      </c>
      <c r="L2097" s="40">
        <v>117.35736027228539</v>
      </c>
      <c r="M2097" s="40">
        <v>1103.5621617016486</v>
      </c>
    </row>
    <row r="2098" spans="2:13" x14ac:dyDescent="0.35">
      <c r="B2098" s="37">
        <v>2095</v>
      </c>
      <c r="C2098" s="39">
        <v>85.977006637501034</v>
      </c>
      <c r="D2098" s="39">
        <v>104.55888455061347</v>
      </c>
      <c r="E2098" s="39">
        <v>117.693983102909</v>
      </c>
      <c r="F2098" s="39">
        <v>103.94160233613007</v>
      </c>
      <c r="G2098" s="39">
        <v>73.401895814607045</v>
      </c>
      <c r="H2098" s="39">
        <v>133.78031347988892</v>
      </c>
      <c r="I2098" s="39">
        <v>122.5892587323541</v>
      </c>
      <c r="J2098" s="39">
        <v>111.06123724184573</v>
      </c>
      <c r="K2098" s="39">
        <v>118.51959676755395</v>
      </c>
      <c r="L2098" s="40">
        <v>110.21808099153895</v>
      </c>
      <c r="M2098" s="40">
        <v>1081.7418596549423</v>
      </c>
    </row>
    <row r="2099" spans="2:13" x14ac:dyDescent="0.35">
      <c r="B2099" s="37">
        <v>2096</v>
      </c>
      <c r="C2099" s="39">
        <v>107.3472315283602</v>
      </c>
      <c r="D2099" s="39">
        <v>65.119970992142811</v>
      </c>
      <c r="E2099" s="39">
        <v>95.559402743701298</v>
      </c>
      <c r="F2099" s="39">
        <v>91.556648396703295</v>
      </c>
      <c r="G2099" s="39">
        <v>74.751311763934368</v>
      </c>
      <c r="H2099" s="39">
        <v>73.848064279669032</v>
      </c>
      <c r="I2099" s="39">
        <v>84.582534464918012</v>
      </c>
      <c r="J2099" s="39">
        <v>125.85329323419622</v>
      </c>
      <c r="K2099" s="39">
        <v>46.051164062288294</v>
      </c>
      <c r="L2099" s="40">
        <v>86.465984021890037</v>
      </c>
      <c r="M2099" s="40">
        <v>851.13560548780356</v>
      </c>
    </row>
    <row r="2100" spans="2:13" x14ac:dyDescent="0.35">
      <c r="B2100" s="37">
        <v>2097</v>
      </c>
      <c r="C2100" s="39">
        <v>68.230975209070664</v>
      </c>
      <c r="D2100" s="39">
        <v>108.99490131377686</v>
      </c>
      <c r="E2100" s="39">
        <v>127.16212648212284</v>
      </c>
      <c r="F2100" s="39">
        <v>106.85633119937771</v>
      </c>
      <c r="G2100" s="39">
        <v>111.48187985059018</v>
      </c>
      <c r="H2100" s="39">
        <v>107.97805307257585</v>
      </c>
      <c r="I2100" s="39">
        <v>110.02514089651204</v>
      </c>
      <c r="J2100" s="39">
        <v>76.504966359822006</v>
      </c>
      <c r="K2100" s="39">
        <v>112.80239241519675</v>
      </c>
      <c r="L2100" s="40">
        <v>100.17522451420092</v>
      </c>
      <c r="M2100" s="40">
        <v>1030.211991313246</v>
      </c>
    </row>
    <row r="2101" spans="2:13" x14ac:dyDescent="0.35">
      <c r="B2101" s="37">
        <v>2098</v>
      </c>
      <c r="C2101" s="39">
        <v>104.04014746850544</v>
      </c>
      <c r="D2101" s="39">
        <v>87.690355204246018</v>
      </c>
      <c r="E2101" s="39">
        <v>134.80009325460995</v>
      </c>
      <c r="F2101" s="39">
        <v>-12.681216720372911</v>
      </c>
      <c r="G2101" s="39">
        <v>82.345492348791893</v>
      </c>
      <c r="H2101" s="39">
        <v>104.20943365299453</v>
      </c>
      <c r="I2101" s="39">
        <v>110.51290329620483</v>
      </c>
      <c r="J2101" s="39">
        <v>114.68451985313109</v>
      </c>
      <c r="K2101" s="39">
        <v>77.485572183128184</v>
      </c>
      <c r="L2101" s="40">
        <v>109.13834513610203</v>
      </c>
      <c r="M2101" s="40">
        <v>912.22564567734116</v>
      </c>
    </row>
    <row r="2102" spans="2:13" x14ac:dyDescent="0.35">
      <c r="B2102" s="37">
        <v>2099</v>
      </c>
      <c r="C2102" s="39">
        <v>83.237440813326316</v>
      </c>
      <c r="D2102" s="39">
        <v>89.99133363387746</v>
      </c>
      <c r="E2102" s="39">
        <v>144.42711716977823</v>
      </c>
      <c r="F2102" s="39">
        <v>156.96352419077516</v>
      </c>
      <c r="G2102" s="39">
        <v>133.82938469879758</v>
      </c>
      <c r="H2102" s="39">
        <v>130.38242199035807</v>
      </c>
      <c r="I2102" s="39">
        <v>103.5861553845516</v>
      </c>
      <c r="J2102" s="39">
        <v>108.03971629306412</v>
      </c>
      <c r="K2102" s="39">
        <v>80.472099586277096</v>
      </c>
      <c r="L2102" s="40">
        <v>124.00504284321964</v>
      </c>
      <c r="M2102" s="40">
        <v>1154.9342366040253</v>
      </c>
    </row>
    <row r="2103" spans="2:13" x14ac:dyDescent="0.35">
      <c r="B2103" s="37">
        <v>2100</v>
      </c>
      <c r="C2103" s="39">
        <v>120.34089118483452</v>
      </c>
      <c r="D2103" s="39">
        <v>100.50754251194276</v>
      </c>
      <c r="E2103" s="39">
        <v>119.92928191591876</v>
      </c>
      <c r="F2103" s="39">
        <v>137.42237036490991</v>
      </c>
      <c r="G2103" s="39">
        <v>91.929409573843216</v>
      </c>
      <c r="H2103" s="39">
        <v>105.5338685177079</v>
      </c>
      <c r="I2103" s="39">
        <v>71.091308613954368</v>
      </c>
      <c r="J2103" s="39">
        <v>119.05031633896782</v>
      </c>
      <c r="K2103" s="39">
        <v>64.545601546646139</v>
      </c>
      <c r="L2103" s="40">
        <v>127.2509951882124</v>
      </c>
      <c r="M2103" s="40">
        <v>1057.6015857569378</v>
      </c>
    </row>
    <row r="2104" spans="2:13" x14ac:dyDescent="0.35">
      <c r="B2104" s="37">
        <v>2101</v>
      </c>
      <c r="C2104" s="39">
        <v>91.800458266188301</v>
      </c>
      <c r="D2104" s="39">
        <v>86.937782042246212</v>
      </c>
      <c r="E2104" s="39">
        <v>109.07982235112389</v>
      </c>
      <c r="F2104" s="39">
        <v>74.038847302811249</v>
      </c>
      <c r="G2104" s="39">
        <v>94.567364169828537</v>
      </c>
      <c r="H2104" s="39">
        <v>145.92908411696047</v>
      </c>
      <c r="I2104" s="39">
        <v>104.27067721405164</v>
      </c>
      <c r="J2104" s="39">
        <v>94.615495907979181</v>
      </c>
      <c r="K2104" s="39">
        <v>122.85960618759142</v>
      </c>
      <c r="L2104" s="40">
        <v>88.125576696950446</v>
      </c>
      <c r="M2104" s="40">
        <v>1012.2247142557313</v>
      </c>
    </row>
    <row r="2105" spans="2:13" x14ac:dyDescent="0.35">
      <c r="B2105" s="37">
        <v>2102</v>
      </c>
      <c r="C2105" s="39">
        <v>68.147063309395719</v>
      </c>
      <c r="D2105" s="39">
        <v>94.548098131859447</v>
      </c>
      <c r="E2105" s="39">
        <v>95.903473855024544</v>
      </c>
      <c r="F2105" s="39">
        <v>107.8652948462334</v>
      </c>
      <c r="G2105" s="39">
        <v>102.1982130065968</v>
      </c>
      <c r="H2105" s="39">
        <v>100.22073993577092</v>
      </c>
      <c r="I2105" s="39">
        <v>88.266926800894609</v>
      </c>
      <c r="J2105" s="39">
        <v>104.26596401019012</v>
      </c>
      <c r="K2105" s="39">
        <v>143.90964181244888</v>
      </c>
      <c r="L2105" s="40">
        <v>101.80834623343536</v>
      </c>
      <c r="M2105" s="40">
        <v>1007.1337619418497</v>
      </c>
    </row>
    <row r="2106" spans="2:13" x14ac:dyDescent="0.35">
      <c r="B2106" s="37">
        <v>2103</v>
      </c>
      <c r="C2106" s="39">
        <v>94.634735344695443</v>
      </c>
      <c r="D2106" s="39">
        <v>91.38958584665555</v>
      </c>
      <c r="E2106" s="39">
        <v>61.763208737301127</v>
      </c>
      <c r="F2106" s="39">
        <v>132.45621000433189</v>
      </c>
      <c r="G2106" s="39">
        <v>73.984603679590862</v>
      </c>
      <c r="H2106" s="39">
        <v>99.697327609731644</v>
      </c>
      <c r="I2106" s="39">
        <v>114.27185312693615</v>
      </c>
      <c r="J2106" s="39">
        <v>106.57365777299144</v>
      </c>
      <c r="K2106" s="39">
        <v>75.769075813070444</v>
      </c>
      <c r="L2106" s="40">
        <v>81.768197831757334</v>
      </c>
      <c r="M2106" s="40">
        <v>932.3084557670619</v>
      </c>
    </row>
    <row r="2107" spans="2:13" x14ac:dyDescent="0.35">
      <c r="B2107" s="37">
        <v>2104</v>
      </c>
      <c r="C2107" s="39">
        <v>91.289972509767409</v>
      </c>
      <c r="D2107" s="39">
        <v>94.330818879852842</v>
      </c>
      <c r="E2107" s="39">
        <v>76.26377375652946</v>
      </c>
      <c r="F2107" s="39">
        <v>93.510263966372023</v>
      </c>
      <c r="G2107" s="39">
        <v>115.43143092993802</v>
      </c>
      <c r="H2107" s="39">
        <v>110.21808099153895</v>
      </c>
      <c r="I2107" s="39">
        <v>133.25275208230391</v>
      </c>
      <c r="J2107" s="39">
        <v>83.252436607591306</v>
      </c>
      <c r="K2107" s="39">
        <v>164.80265340282841</v>
      </c>
      <c r="L2107" s="40">
        <v>52.426200189143522</v>
      </c>
      <c r="M2107" s="40">
        <v>1014.7783833158659</v>
      </c>
    </row>
    <row r="2108" spans="2:13" x14ac:dyDescent="0.35">
      <c r="B2108" s="37">
        <v>2105</v>
      </c>
      <c r="C2108" s="39">
        <v>105.44708464059651</v>
      </c>
      <c r="D2108" s="39">
        <v>101.68473835373101</v>
      </c>
      <c r="E2108" s="39">
        <v>93.633367458097098</v>
      </c>
      <c r="F2108" s="39">
        <v>84.393140241858418</v>
      </c>
      <c r="G2108" s="39">
        <v>83.987014798940933</v>
      </c>
      <c r="H2108" s="39">
        <v>110.24575613871269</v>
      </c>
      <c r="I2108" s="39">
        <v>86.2229161561105</v>
      </c>
      <c r="J2108" s="39">
        <v>87.252891362115975</v>
      </c>
      <c r="K2108" s="39">
        <v>95.460057601751345</v>
      </c>
      <c r="L2108" s="40">
        <v>108.36534066112655</v>
      </c>
      <c r="M2108" s="40">
        <v>956.69230741304102</v>
      </c>
    </row>
    <row r="2109" spans="2:13" x14ac:dyDescent="0.35">
      <c r="B2109" s="37">
        <v>2106</v>
      </c>
      <c r="C2109" s="39">
        <v>99.974968411171702</v>
      </c>
      <c r="D2109" s="39">
        <v>86.887942423452401</v>
      </c>
      <c r="E2109" s="39">
        <v>137.35688611561099</v>
      </c>
      <c r="F2109" s="39">
        <v>117.80499173191249</v>
      </c>
      <c r="G2109" s="39">
        <v>92.999065281552589</v>
      </c>
      <c r="H2109" s="39">
        <v>88.893009790646573</v>
      </c>
      <c r="I2109" s="39">
        <v>95.213314733111432</v>
      </c>
      <c r="J2109" s="39">
        <v>79.491452028193194</v>
      </c>
      <c r="K2109" s="39">
        <v>82.743158174085963</v>
      </c>
      <c r="L2109" s="40">
        <v>81.246596790290425</v>
      </c>
      <c r="M2109" s="40">
        <v>962.61138548002782</v>
      </c>
    </row>
    <row r="2110" spans="2:13" x14ac:dyDescent="0.35">
      <c r="B2110" s="37">
        <v>2107</v>
      </c>
      <c r="C2110" s="39">
        <v>148.61668547813699</v>
      </c>
      <c r="D2110" s="39">
        <v>95.832930391830217</v>
      </c>
      <c r="E2110" s="39">
        <v>77.947619874022607</v>
      </c>
      <c r="F2110" s="39">
        <v>95.355798162211187</v>
      </c>
      <c r="G2110" s="39">
        <v>81.305353123765983</v>
      </c>
      <c r="H2110" s="39">
        <v>83.616035680966931</v>
      </c>
      <c r="I2110" s="39">
        <v>92.622501772775507</v>
      </c>
      <c r="J2110" s="39">
        <v>92.068120526022994</v>
      </c>
      <c r="K2110" s="39">
        <v>85.820182384967396</v>
      </c>
      <c r="L2110" s="40">
        <v>163.8233739480176</v>
      </c>
      <c r="M2110" s="40">
        <v>1017.0086013427176</v>
      </c>
    </row>
    <row r="2111" spans="2:13" x14ac:dyDescent="0.35">
      <c r="B2111" s="37">
        <v>2108</v>
      </c>
      <c r="C2111" s="39">
        <v>55.214900792928404</v>
      </c>
      <c r="D2111" s="39">
        <v>71.906133644026866</v>
      </c>
      <c r="E2111" s="39">
        <v>85.429472113344801</v>
      </c>
      <c r="F2111" s="39">
        <v>97.953287361621491</v>
      </c>
      <c r="G2111" s="39">
        <v>78.89996311892871</v>
      </c>
      <c r="H2111" s="39">
        <v>83.117025504489803</v>
      </c>
      <c r="I2111" s="39">
        <v>118.41213273950632</v>
      </c>
      <c r="J2111" s="39">
        <v>105.78062496417547</v>
      </c>
      <c r="K2111" s="39">
        <v>74.42594880098342</v>
      </c>
      <c r="L2111" s="40">
        <v>115.67040968036439</v>
      </c>
      <c r="M2111" s="40">
        <v>886.80989872036969</v>
      </c>
    </row>
    <row r="2112" spans="2:13" x14ac:dyDescent="0.35">
      <c r="B2112" s="37">
        <v>2109</v>
      </c>
      <c r="C2112" s="39">
        <v>107.61039196764193</v>
      </c>
      <c r="D2112" s="39">
        <v>96.525723431550105</v>
      </c>
      <c r="E2112" s="39">
        <v>90.914862118578952</v>
      </c>
      <c r="F2112" s="39">
        <v>120.53666352688235</v>
      </c>
      <c r="G2112" s="39">
        <v>98.182493478864828</v>
      </c>
      <c r="H2112" s="39">
        <v>99.679119406729654</v>
      </c>
      <c r="I2112" s="39">
        <v>98.237446493709825</v>
      </c>
      <c r="J2112" s="39">
        <v>112.14175072247492</v>
      </c>
      <c r="K2112" s="39">
        <v>62.412371811797563</v>
      </c>
      <c r="L2112" s="40">
        <v>117.22602719061121</v>
      </c>
      <c r="M2112" s="40">
        <v>1003.4668501488416</v>
      </c>
    </row>
    <row r="2113" spans="2:13" x14ac:dyDescent="0.35">
      <c r="B2113" s="37">
        <v>2110</v>
      </c>
      <c r="C2113" s="39">
        <v>117.7177112527062</v>
      </c>
      <c r="D2113" s="39">
        <v>116.01298520105907</v>
      </c>
      <c r="E2113" s="39">
        <v>109.76271686789948</v>
      </c>
      <c r="F2113" s="39">
        <v>110.43470795229247</v>
      </c>
      <c r="G2113" s="39">
        <v>105.71760193421358</v>
      </c>
      <c r="H2113" s="39">
        <v>98.676386846373532</v>
      </c>
      <c r="I2113" s="39">
        <v>101.04979480875836</v>
      </c>
      <c r="J2113" s="39">
        <v>93.446104100147338</v>
      </c>
      <c r="K2113" s="39">
        <v>123.59791589567661</v>
      </c>
      <c r="L2113" s="40">
        <v>86.106793449182149</v>
      </c>
      <c r="M2113" s="40">
        <v>1062.5227183083086</v>
      </c>
    </row>
    <row r="2114" spans="2:13" x14ac:dyDescent="0.35">
      <c r="B2114" s="37">
        <v>2111</v>
      </c>
      <c r="C2114" s="39">
        <v>114.33784705128244</v>
      </c>
      <c r="D2114" s="39">
        <v>110.15177593603472</v>
      </c>
      <c r="E2114" s="39">
        <v>92.949075157161374</v>
      </c>
      <c r="F2114" s="39">
        <v>118.47818387151722</v>
      </c>
      <c r="G2114" s="39">
        <v>102.1522838970883</v>
      </c>
      <c r="H2114" s="39">
        <v>111.83310958737054</v>
      </c>
      <c r="I2114" s="39">
        <v>106.3420555817579</v>
      </c>
      <c r="J2114" s="39">
        <v>84.386089576657739</v>
      </c>
      <c r="K2114" s="39">
        <v>117.60725436201916</v>
      </c>
      <c r="L2114" s="40">
        <v>111.72133164870741</v>
      </c>
      <c r="M2114" s="40">
        <v>1069.9590066695969</v>
      </c>
    </row>
    <row r="2115" spans="2:13" x14ac:dyDescent="0.35">
      <c r="B2115" s="37">
        <v>2112</v>
      </c>
      <c r="C2115" s="39">
        <v>89.985843220338495</v>
      </c>
      <c r="D2115" s="39">
        <v>122.1457491234335</v>
      </c>
      <c r="E2115" s="39">
        <v>84.379036308681648</v>
      </c>
      <c r="F2115" s="39">
        <v>104.66317865528386</v>
      </c>
      <c r="G2115" s="39">
        <v>107.2867733142957</v>
      </c>
      <c r="H2115" s="39">
        <v>110.03063460176081</v>
      </c>
      <c r="I2115" s="39">
        <v>102.66316404266043</v>
      </c>
      <c r="J2115" s="39">
        <v>84.258729801823605</v>
      </c>
      <c r="K2115" s="39">
        <v>85.826740590318536</v>
      </c>
      <c r="L2115" s="40">
        <v>174.35221617405955</v>
      </c>
      <c r="M2115" s="40">
        <v>1065.5920658326563</v>
      </c>
    </row>
    <row r="2116" spans="2:13" x14ac:dyDescent="0.35">
      <c r="B2116" s="37">
        <v>2113</v>
      </c>
      <c r="C2116" s="39">
        <v>63.735991234746933</v>
      </c>
      <c r="D2116" s="39">
        <v>62.675725351276981</v>
      </c>
      <c r="E2116" s="39">
        <v>109.25039073933199</v>
      </c>
      <c r="F2116" s="39">
        <v>67.543789995668092</v>
      </c>
      <c r="G2116" s="39">
        <v>78.466185141276938</v>
      </c>
      <c r="H2116" s="39">
        <v>133.48982707809617</v>
      </c>
      <c r="I2116" s="39">
        <v>96.292448046637048</v>
      </c>
      <c r="J2116" s="39">
        <v>93.966401966203094</v>
      </c>
      <c r="K2116" s="39">
        <v>119.27436119018064</v>
      </c>
      <c r="L2116" s="40">
        <v>118.83769903722168</v>
      </c>
      <c r="M2116" s="40">
        <v>943.53281978063956</v>
      </c>
    </row>
    <row r="2117" spans="2:13" x14ac:dyDescent="0.35">
      <c r="B2117" s="37">
        <v>2114</v>
      </c>
      <c r="C2117" s="39">
        <v>103.53019481338492</v>
      </c>
      <c r="D2117" s="39">
        <v>88.933048179915872</v>
      </c>
      <c r="E2117" s="39">
        <v>102.64009767897797</v>
      </c>
      <c r="F2117" s="39">
        <v>95.649142539496495</v>
      </c>
      <c r="G2117" s="39">
        <v>95.663299697942918</v>
      </c>
      <c r="H2117" s="39">
        <v>119.54553115245002</v>
      </c>
      <c r="I2117" s="39">
        <v>114.69797338208265</v>
      </c>
      <c r="J2117" s="39">
        <v>69.767030893037301</v>
      </c>
      <c r="K2117" s="39">
        <v>83.936531269757879</v>
      </c>
      <c r="L2117" s="40">
        <v>93.534914058945091</v>
      </c>
      <c r="M2117" s="40">
        <v>967.89776366599108</v>
      </c>
    </row>
    <row r="2118" spans="2:13" x14ac:dyDescent="0.35">
      <c r="B2118" s="37">
        <v>2115</v>
      </c>
      <c r="C2118" s="39">
        <v>77.612993567571408</v>
      </c>
      <c r="D2118" s="39">
        <v>139.92828642277561</v>
      </c>
      <c r="E2118" s="39">
        <v>82.202960956331268</v>
      </c>
      <c r="F2118" s="39">
        <v>116.71012798917305</v>
      </c>
      <c r="G2118" s="39">
        <v>65.012587907001631</v>
      </c>
      <c r="H2118" s="39">
        <v>88.319718649105184</v>
      </c>
      <c r="I2118" s="39">
        <v>98.228289099720868</v>
      </c>
      <c r="J2118" s="39">
        <v>69.216926075655195</v>
      </c>
      <c r="K2118" s="39">
        <v>97.138235116483514</v>
      </c>
      <c r="L2118" s="40">
        <v>67.565832322346267</v>
      </c>
      <c r="M2118" s="40">
        <v>901.93595810616409</v>
      </c>
    </row>
    <row r="2119" spans="2:13" x14ac:dyDescent="0.35">
      <c r="B2119" s="37">
        <v>2116</v>
      </c>
      <c r="C2119" s="39">
        <v>84.603463618398294</v>
      </c>
      <c r="D2119" s="39">
        <v>126.97153440653508</v>
      </c>
      <c r="E2119" s="39">
        <v>99.706431564449048</v>
      </c>
      <c r="F2119" s="39">
        <v>149.39729690139762</v>
      </c>
      <c r="G2119" s="39">
        <v>61.868029594342438</v>
      </c>
      <c r="H2119" s="39">
        <v>122.38700643242859</v>
      </c>
      <c r="I2119" s="39">
        <v>105.85345194744907</v>
      </c>
      <c r="J2119" s="39">
        <v>99.159922889096251</v>
      </c>
      <c r="K2119" s="39">
        <v>95.917573163071566</v>
      </c>
      <c r="L2119" s="40">
        <v>116.45020933441846</v>
      </c>
      <c r="M2119" s="40">
        <v>1062.3149198515866</v>
      </c>
    </row>
    <row r="2120" spans="2:13" x14ac:dyDescent="0.35">
      <c r="B2120" s="37">
        <v>2117</v>
      </c>
      <c r="C2120" s="39">
        <v>94.960679735996266</v>
      </c>
      <c r="D2120" s="39">
        <v>107.4178931208116</v>
      </c>
      <c r="E2120" s="39">
        <v>32.522349072889583</v>
      </c>
      <c r="F2120" s="39">
        <v>43.207445186809394</v>
      </c>
      <c r="G2120" s="39">
        <v>104.05423751052314</v>
      </c>
      <c r="H2120" s="39">
        <v>86.299976419809781</v>
      </c>
      <c r="I2120" s="39">
        <v>144.78509920707157</v>
      </c>
      <c r="J2120" s="39">
        <v>119.3875332853992</v>
      </c>
      <c r="K2120" s="39">
        <v>88.864371852044357</v>
      </c>
      <c r="L2120" s="40">
        <v>114.75187824366846</v>
      </c>
      <c r="M2120" s="40">
        <v>936.25146363502324</v>
      </c>
    </row>
    <row r="2121" spans="2:13" x14ac:dyDescent="0.35">
      <c r="B2121" s="37">
        <v>2118</v>
      </c>
      <c r="C2121" s="39">
        <v>106.8613085283599</v>
      </c>
      <c r="D2121" s="39">
        <v>97.659291532138568</v>
      </c>
      <c r="E2121" s="39">
        <v>135.42643839717925</v>
      </c>
      <c r="F2121" s="39">
        <v>91.769434949086232</v>
      </c>
      <c r="G2121" s="39">
        <v>83.711304994539049</v>
      </c>
      <c r="H2121" s="39">
        <v>84.301277774768565</v>
      </c>
      <c r="I2121" s="39">
        <v>73.984603679590862</v>
      </c>
      <c r="J2121" s="39">
        <v>81.221352482783232</v>
      </c>
      <c r="K2121" s="39">
        <v>35.533159179448759</v>
      </c>
      <c r="L2121" s="40">
        <v>73.626774832127865</v>
      </c>
      <c r="M2121" s="40">
        <v>864.09494635002216</v>
      </c>
    </row>
    <row r="2122" spans="2:13" x14ac:dyDescent="0.35">
      <c r="B2122" s="37">
        <v>2119</v>
      </c>
      <c r="C2122" s="39">
        <v>91.426206039205809</v>
      </c>
      <c r="D2122" s="39">
        <v>83.416579719118587</v>
      </c>
      <c r="E2122" s="39">
        <v>63.555392388725039</v>
      </c>
      <c r="F2122" s="39">
        <v>78.565843096220277</v>
      </c>
      <c r="G2122" s="39">
        <v>92.738388229709912</v>
      </c>
      <c r="H2122" s="39">
        <v>80.259263390907918</v>
      </c>
      <c r="I2122" s="39">
        <v>120.5930446670709</v>
      </c>
      <c r="J2122" s="39">
        <v>132.63393245424496</v>
      </c>
      <c r="K2122" s="39">
        <v>102.02836151196169</v>
      </c>
      <c r="L2122" s="40">
        <v>89.809565838117763</v>
      </c>
      <c r="M2122" s="40">
        <v>935.02657733528281</v>
      </c>
    </row>
    <row r="2123" spans="2:13" x14ac:dyDescent="0.35">
      <c r="B2123" s="37">
        <v>2120</v>
      </c>
      <c r="C2123" s="39">
        <v>83.527655893439416</v>
      </c>
      <c r="D2123" s="39">
        <v>148.87114119639631</v>
      </c>
      <c r="E2123" s="39">
        <v>108.14790101224956</v>
      </c>
      <c r="F2123" s="39">
        <v>103.90878663660541</v>
      </c>
      <c r="G2123" s="39">
        <v>124.00504284321964</v>
      </c>
      <c r="H2123" s="39">
        <v>107.04592286856018</v>
      </c>
      <c r="I2123" s="39">
        <v>101.58866782414714</v>
      </c>
      <c r="J2123" s="39">
        <v>117.01180213517731</v>
      </c>
      <c r="K2123" s="39">
        <v>168.84807369780026</v>
      </c>
      <c r="L2123" s="40">
        <v>89.759781162139959</v>
      </c>
      <c r="M2123" s="40">
        <v>1152.7147752697351</v>
      </c>
    </row>
    <row r="2124" spans="2:13" x14ac:dyDescent="0.35">
      <c r="B2124" s="37">
        <v>2121</v>
      </c>
      <c r="C2124" s="39">
        <v>82.650392181652578</v>
      </c>
      <c r="D2124" s="39">
        <v>154.63203452719492</v>
      </c>
      <c r="E2124" s="39">
        <v>74.968359294590599</v>
      </c>
      <c r="F2124" s="39">
        <v>111.71546302640331</v>
      </c>
      <c r="G2124" s="39">
        <v>91.753912292396848</v>
      </c>
      <c r="H2124" s="39">
        <v>81.89006947289225</v>
      </c>
      <c r="I2124" s="39">
        <v>109.82809144145023</v>
      </c>
      <c r="J2124" s="39">
        <v>99.032287897474902</v>
      </c>
      <c r="K2124" s="39">
        <v>89.687707220228575</v>
      </c>
      <c r="L2124" s="40">
        <v>98.630715347737762</v>
      </c>
      <c r="M2124" s="40">
        <v>994.78903270202204</v>
      </c>
    </row>
    <row r="2125" spans="2:13" x14ac:dyDescent="0.35">
      <c r="B2125" s="37">
        <v>2122</v>
      </c>
      <c r="C2125" s="39">
        <v>83.214923855129413</v>
      </c>
      <c r="D2125" s="39">
        <v>111.73307319910542</v>
      </c>
      <c r="E2125" s="39">
        <v>114.04253146691914</v>
      </c>
      <c r="F2125" s="39">
        <v>115.34778969683889</v>
      </c>
      <c r="G2125" s="39">
        <v>95.950459511438197</v>
      </c>
      <c r="H2125" s="39">
        <v>125.4952767288657</v>
      </c>
      <c r="I2125" s="39">
        <v>80.734312254707447</v>
      </c>
      <c r="J2125" s="39">
        <v>127.2509951882124</v>
      </c>
      <c r="K2125" s="39">
        <v>94.740418530293226</v>
      </c>
      <c r="L2125" s="40">
        <v>142.63070947395161</v>
      </c>
      <c r="M2125" s="40">
        <v>1091.1404899054617</v>
      </c>
    </row>
    <row r="2126" spans="2:13" x14ac:dyDescent="0.35">
      <c r="B2126" s="37">
        <v>2123</v>
      </c>
      <c r="C2126" s="39">
        <v>111.46445128280442</v>
      </c>
      <c r="D2126" s="39">
        <v>117.92472105965579</v>
      </c>
      <c r="E2126" s="39">
        <v>75.757089083095181</v>
      </c>
      <c r="F2126" s="39">
        <v>93.485599034651116</v>
      </c>
      <c r="G2126" s="39">
        <v>86.106793449182149</v>
      </c>
      <c r="H2126" s="39">
        <v>113.0559959610901</v>
      </c>
      <c r="I2126" s="39">
        <v>107.7988395281716</v>
      </c>
      <c r="J2126" s="39">
        <v>85.668761949982425</v>
      </c>
      <c r="K2126" s="39">
        <v>106.09218183285125</v>
      </c>
      <c r="L2126" s="40">
        <v>125.77294083294407</v>
      </c>
      <c r="M2126" s="40">
        <v>1023.127374014428</v>
      </c>
    </row>
    <row r="2127" spans="2:13" x14ac:dyDescent="0.35">
      <c r="B2127" s="37">
        <v>2124</v>
      </c>
      <c r="C2127" s="39">
        <v>96.306465895471689</v>
      </c>
      <c r="D2127" s="39">
        <v>87.834338641165033</v>
      </c>
      <c r="E2127" s="39">
        <v>108.94723785313303</v>
      </c>
      <c r="F2127" s="39">
        <v>118.95643077482787</v>
      </c>
      <c r="G2127" s="39">
        <v>100.62594729101934</v>
      </c>
      <c r="H2127" s="39">
        <v>45.507870378297255</v>
      </c>
      <c r="I2127" s="39">
        <v>112.07016545787651</v>
      </c>
      <c r="J2127" s="39">
        <v>94.146548052550955</v>
      </c>
      <c r="K2127" s="39">
        <v>113.55947137038623</v>
      </c>
      <c r="L2127" s="40">
        <v>72.569513119551218</v>
      </c>
      <c r="M2127" s="40">
        <v>950.52398883427918</v>
      </c>
    </row>
    <row r="2128" spans="2:13" x14ac:dyDescent="0.35">
      <c r="B2128" s="37">
        <v>2125</v>
      </c>
      <c r="C2128" s="39">
        <v>102.37751075830954</v>
      </c>
      <c r="D2128" s="39">
        <v>136.62788846222477</v>
      </c>
      <c r="E2128" s="39">
        <v>126.443108150388</v>
      </c>
      <c r="F2128" s="39">
        <v>63.433508291160656</v>
      </c>
      <c r="G2128" s="39">
        <v>93.396681306325149</v>
      </c>
      <c r="H2128" s="39">
        <v>113.91909931541662</v>
      </c>
      <c r="I2128" s="39">
        <v>112.09996600964561</v>
      </c>
      <c r="J2128" s="39">
        <v>101.16384433235321</v>
      </c>
      <c r="K2128" s="39">
        <v>98.781391491570815</v>
      </c>
      <c r="L2128" s="40">
        <v>103.04226623275449</v>
      </c>
      <c r="M2128" s="40">
        <v>1051.2852643501487</v>
      </c>
    </row>
    <row r="2129" spans="2:13" x14ac:dyDescent="0.35">
      <c r="B2129" s="37">
        <v>2126</v>
      </c>
      <c r="C2129" s="39">
        <v>95.175257042970586</v>
      </c>
      <c r="D2129" s="39">
        <v>110.98706509653344</v>
      </c>
      <c r="E2129" s="39">
        <v>106.01896431586789</v>
      </c>
      <c r="F2129" s="39">
        <v>102.092602124916</v>
      </c>
      <c r="G2129" s="39">
        <v>90.007798306553838</v>
      </c>
      <c r="H2129" s="39">
        <v>73.834336432254688</v>
      </c>
      <c r="I2129" s="39">
        <v>93.218252654596114</v>
      </c>
      <c r="J2129" s="39">
        <v>97.12898753624404</v>
      </c>
      <c r="K2129" s="39">
        <v>91.624268783406677</v>
      </c>
      <c r="L2129" s="40">
        <v>80.357158278942194</v>
      </c>
      <c r="M2129" s="40">
        <v>940.44469057228537</v>
      </c>
    </row>
    <row r="2130" spans="2:13" x14ac:dyDescent="0.35">
      <c r="B2130" s="37">
        <v>2127</v>
      </c>
      <c r="C2130" s="39">
        <v>99.40137966312551</v>
      </c>
      <c r="D2130" s="39">
        <v>102.5801502813126</v>
      </c>
      <c r="E2130" s="39">
        <v>104.1623642601111</v>
      </c>
      <c r="F2130" s="39">
        <v>82.05123352926509</v>
      </c>
      <c r="G2130" s="39">
        <v>110.84503193504852</v>
      </c>
      <c r="H2130" s="39">
        <v>61.334671183005675</v>
      </c>
      <c r="I2130" s="39">
        <v>136.02724334280956</v>
      </c>
      <c r="J2130" s="39">
        <v>101.50179565368219</v>
      </c>
      <c r="K2130" s="39">
        <v>65.012587907001631</v>
      </c>
      <c r="L2130" s="40">
        <v>101.06347785662653</v>
      </c>
      <c r="M2130" s="40">
        <v>963.97993561198825</v>
      </c>
    </row>
    <row r="2131" spans="2:13" x14ac:dyDescent="0.35">
      <c r="B2131" s="37">
        <v>2128</v>
      </c>
      <c r="C2131" s="39">
        <v>92.485987198966058</v>
      </c>
      <c r="D2131" s="39">
        <v>78.142870888145936</v>
      </c>
      <c r="E2131" s="39">
        <v>60.662143387376133</v>
      </c>
      <c r="F2131" s="39">
        <v>104.01197656780113</v>
      </c>
      <c r="G2131" s="39">
        <v>107.59515676937349</v>
      </c>
      <c r="H2131" s="39">
        <v>110.06912136984353</v>
      </c>
      <c r="I2131" s="39">
        <v>78.254780366061624</v>
      </c>
      <c r="J2131" s="39">
        <v>92.688047897304727</v>
      </c>
      <c r="K2131" s="39">
        <v>113.70002358019025</v>
      </c>
      <c r="L2131" s="40">
        <v>102.29932046083647</v>
      </c>
      <c r="M2131" s="40">
        <v>939.9094284858993</v>
      </c>
    </row>
    <row r="2132" spans="2:13" x14ac:dyDescent="0.35">
      <c r="B2132" s="37">
        <v>2129</v>
      </c>
      <c r="C2132" s="39">
        <v>86.681141841131932</v>
      </c>
      <c r="D2132" s="39">
        <v>126.91341964801212</v>
      </c>
      <c r="E2132" s="39">
        <v>86.04848947327433</v>
      </c>
      <c r="F2132" s="39">
        <v>110.51290329620483</v>
      </c>
      <c r="G2132" s="39">
        <v>108.2823358895447</v>
      </c>
      <c r="H2132" s="39">
        <v>82.942507946351213</v>
      </c>
      <c r="I2132" s="39">
        <v>108.35495344370118</v>
      </c>
      <c r="J2132" s="39">
        <v>92.394687162212335</v>
      </c>
      <c r="K2132" s="39">
        <v>118.22365038517246</v>
      </c>
      <c r="L2132" s="40">
        <v>82.557137684719194</v>
      </c>
      <c r="M2132" s="40">
        <v>1002.9112267703244</v>
      </c>
    </row>
    <row r="2133" spans="2:13" x14ac:dyDescent="0.35">
      <c r="B2133" s="37">
        <v>2130</v>
      </c>
      <c r="C2133" s="39">
        <v>109.99220169344619</v>
      </c>
      <c r="D2133" s="39">
        <v>120.58363386440173</v>
      </c>
      <c r="E2133" s="39">
        <v>87.301918165213067</v>
      </c>
      <c r="F2133" s="39">
        <v>110.05262042422247</v>
      </c>
      <c r="G2133" s="39">
        <v>91.441887421811671</v>
      </c>
      <c r="H2133" s="39">
        <v>69.02171707650723</v>
      </c>
      <c r="I2133" s="39">
        <v>104.29424867523424</v>
      </c>
      <c r="J2133" s="39">
        <v>108.92079041595176</v>
      </c>
      <c r="K2133" s="39">
        <v>58.104111355713115</v>
      </c>
      <c r="L2133" s="40">
        <v>156.62408282131759</v>
      </c>
      <c r="M2133" s="40">
        <v>1016.3372119138191</v>
      </c>
    </row>
    <row r="2134" spans="2:13" x14ac:dyDescent="0.35">
      <c r="B2134" s="37">
        <v>2131</v>
      </c>
      <c r="C2134" s="39">
        <v>77.957958878659781</v>
      </c>
      <c r="D2134" s="39">
        <v>99.874840844307158</v>
      </c>
      <c r="E2134" s="39">
        <v>106.98095702370094</v>
      </c>
      <c r="F2134" s="39">
        <v>104.93907666053316</v>
      </c>
      <c r="G2134" s="39">
        <v>107.63579859995374</v>
      </c>
      <c r="H2134" s="39">
        <v>124.78046195340796</v>
      </c>
      <c r="I2134" s="39">
        <v>117.51312799036795</v>
      </c>
      <c r="J2134" s="39">
        <v>113.23088421027794</v>
      </c>
      <c r="K2134" s="39">
        <v>84.379036308681648</v>
      </c>
      <c r="L2134" s="40">
        <v>65.821656138400243</v>
      </c>
      <c r="M2134" s="40">
        <v>1003.1137986082906</v>
      </c>
    </row>
    <row r="2135" spans="2:13" x14ac:dyDescent="0.35">
      <c r="B2135" s="37">
        <v>2132</v>
      </c>
      <c r="C2135" s="39">
        <v>97.447505676275881</v>
      </c>
      <c r="D2135" s="39">
        <v>98.858970063299267</v>
      </c>
      <c r="E2135" s="39">
        <v>91.073921933179335</v>
      </c>
      <c r="F2135" s="39">
        <v>76.674851674026371</v>
      </c>
      <c r="G2135" s="39">
        <v>120.82060231654826</v>
      </c>
      <c r="H2135" s="39">
        <v>68.763473858378177</v>
      </c>
      <c r="I2135" s="39">
        <v>112.40613539998044</v>
      </c>
      <c r="J2135" s="39">
        <v>104.14825032607773</v>
      </c>
      <c r="K2135" s="39">
        <v>93.083898653105393</v>
      </c>
      <c r="L2135" s="40">
        <v>106.40106463740022</v>
      </c>
      <c r="M2135" s="40">
        <v>969.67867453827125</v>
      </c>
    </row>
    <row r="2136" spans="2:13" x14ac:dyDescent="0.35">
      <c r="B2136" s="37">
        <v>2133</v>
      </c>
      <c r="C2136" s="39">
        <v>113.20581417015052</v>
      </c>
      <c r="D2136" s="39">
        <v>93.917587593443514</v>
      </c>
      <c r="E2136" s="39">
        <v>112.13577689516643</v>
      </c>
      <c r="F2136" s="39">
        <v>107.78862701407644</v>
      </c>
      <c r="G2136" s="39">
        <v>99.096112498474028</v>
      </c>
      <c r="H2136" s="39">
        <v>94.845879256193882</v>
      </c>
      <c r="I2136" s="39">
        <v>96.006797268028706</v>
      </c>
      <c r="J2136" s="39">
        <v>56.25795256621015</v>
      </c>
      <c r="K2136" s="39">
        <v>118.77864751721677</v>
      </c>
      <c r="L2136" s="40">
        <v>89.02432674794477</v>
      </c>
      <c r="M2136" s="40">
        <v>981.05752152690513</v>
      </c>
    </row>
    <row r="2137" spans="2:13" x14ac:dyDescent="0.35">
      <c r="B2137" s="37">
        <v>2134</v>
      </c>
      <c r="C2137" s="39">
        <v>100.99507010312684</v>
      </c>
      <c r="D2137" s="39">
        <v>51.466917808335431</v>
      </c>
      <c r="E2137" s="39">
        <v>58.008706710278176</v>
      </c>
      <c r="F2137" s="39">
        <v>111.59255110190119</v>
      </c>
      <c r="G2137" s="39">
        <v>105.04409854309137</v>
      </c>
      <c r="H2137" s="39">
        <v>115.27836380272245</v>
      </c>
      <c r="I2137" s="39">
        <v>104.05893487435645</v>
      </c>
      <c r="J2137" s="39">
        <v>84.907858083440686</v>
      </c>
      <c r="K2137" s="39">
        <v>118.26444818867299</v>
      </c>
      <c r="L2137" s="40">
        <v>53.312932445776291</v>
      </c>
      <c r="M2137" s="40">
        <v>902.92988166170187</v>
      </c>
    </row>
    <row r="2138" spans="2:13" x14ac:dyDescent="0.35">
      <c r="B2138" s="37">
        <v>2135</v>
      </c>
      <c r="C2138" s="39">
        <v>94.7883824865376</v>
      </c>
      <c r="D2138" s="39">
        <v>79.160285379370265</v>
      </c>
      <c r="E2138" s="39">
        <v>123.66690758511224</v>
      </c>
      <c r="F2138" s="39">
        <v>107.66122359836545</v>
      </c>
      <c r="G2138" s="39">
        <v>113.262262501303</v>
      </c>
      <c r="H2138" s="39">
        <v>98.388463495472081</v>
      </c>
      <c r="I2138" s="39">
        <v>64.262485082514502</v>
      </c>
      <c r="J2138" s="39">
        <v>97.74205239124359</v>
      </c>
      <c r="K2138" s="39">
        <v>93.406570700838941</v>
      </c>
      <c r="L2138" s="40">
        <v>119.89319886434738</v>
      </c>
      <c r="M2138" s="40">
        <v>992.231832085105</v>
      </c>
    </row>
    <row r="2139" spans="2:13" x14ac:dyDescent="0.35">
      <c r="B2139" s="37">
        <v>2136</v>
      </c>
      <c r="C2139" s="39">
        <v>93.534914058945091</v>
      </c>
      <c r="D2139" s="39">
        <v>88.674533389884871</v>
      </c>
      <c r="E2139" s="39">
        <v>96.423174347388951</v>
      </c>
      <c r="F2139" s="39">
        <v>112.64305426072758</v>
      </c>
      <c r="G2139" s="39">
        <v>88.384085284641003</v>
      </c>
      <c r="H2139" s="39">
        <v>110.36230382769598</v>
      </c>
      <c r="I2139" s="39">
        <v>122.23969640729315</v>
      </c>
      <c r="J2139" s="39">
        <v>98.676386846373532</v>
      </c>
      <c r="K2139" s="39">
        <v>83.162275207996046</v>
      </c>
      <c r="L2139" s="40">
        <v>95.199046202498963</v>
      </c>
      <c r="M2139" s="40">
        <v>989.29946983344519</v>
      </c>
    </row>
    <row r="2140" spans="2:13" x14ac:dyDescent="0.35">
      <c r="B2140" s="37">
        <v>2137</v>
      </c>
      <c r="C2140" s="39">
        <v>114.96897073307456</v>
      </c>
      <c r="D2140" s="39">
        <v>58.661106440997209</v>
      </c>
      <c r="E2140" s="39">
        <v>140.29690630522688</v>
      </c>
      <c r="F2140" s="39">
        <v>107.600234438586</v>
      </c>
      <c r="G2140" s="39">
        <v>162.08488307713918</v>
      </c>
      <c r="H2140" s="39">
        <v>95.222825025883438</v>
      </c>
      <c r="I2140" s="39">
        <v>104.30839592152692</v>
      </c>
      <c r="J2140" s="39">
        <v>100.31632850491275</v>
      </c>
      <c r="K2140" s="39">
        <v>100.50298907167692</v>
      </c>
      <c r="L2140" s="40">
        <v>118.05335159083749</v>
      </c>
      <c r="M2140" s="40">
        <v>1102.0159911098615</v>
      </c>
    </row>
    <row r="2141" spans="2:13" x14ac:dyDescent="0.35">
      <c r="B2141" s="37">
        <v>2138</v>
      </c>
      <c r="C2141" s="39">
        <v>77.249120230156095</v>
      </c>
      <c r="D2141" s="39">
        <v>96.255053446730599</v>
      </c>
      <c r="E2141" s="39">
        <v>111.27931190460127</v>
      </c>
      <c r="F2141" s="39">
        <v>97.590277075756575</v>
      </c>
      <c r="G2141" s="39">
        <v>89.132295764468338</v>
      </c>
      <c r="H2141" s="39">
        <v>109.93191514468275</v>
      </c>
      <c r="I2141" s="39">
        <v>91.893353654037838</v>
      </c>
      <c r="J2141" s="39">
        <v>53.097444816768352</v>
      </c>
      <c r="K2141" s="39">
        <v>154.91702612422199</v>
      </c>
      <c r="L2141" s="40">
        <v>119.48390646921611</v>
      </c>
      <c r="M2141" s="40">
        <v>1000.8297046306399</v>
      </c>
    </row>
    <row r="2142" spans="2:13" x14ac:dyDescent="0.35">
      <c r="B2142" s="37">
        <v>2139</v>
      </c>
      <c r="C2142" s="39">
        <v>62.965393947028709</v>
      </c>
      <c r="D2142" s="39">
        <v>94.754812520753987</v>
      </c>
      <c r="E2142" s="39">
        <v>89.301853236011084</v>
      </c>
      <c r="F2142" s="39">
        <v>72.584561334733664</v>
      </c>
      <c r="G2142" s="39">
        <v>103.91816090230922</v>
      </c>
      <c r="H2142" s="39">
        <v>92.15005241849272</v>
      </c>
      <c r="I2142" s="39">
        <v>93.366998541522307</v>
      </c>
      <c r="J2142" s="39">
        <v>122.16657602161249</v>
      </c>
      <c r="K2142" s="39">
        <v>108.27715511557798</v>
      </c>
      <c r="L2142" s="40">
        <v>84.638295215798351</v>
      </c>
      <c r="M2142" s="40">
        <v>924.12385925384069</v>
      </c>
    </row>
    <row r="2143" spans="2:13" x14ac:dyDescent="0.35">
      <c r="B2143" s="37">
        <v>2140</v>
      </c>
      <c r="C2143" s="39">
        <v>109.61617589204256</v>
      </c>
      <c r="D2143" s="39">
        <v>95.26560104795098</v>
      </c>
      <c r="E2143" s="39">
        <v>101.91830914779207</v>
      </c>
      <c r="F2143" s="39">
        <v>119.66948200544441</v>
      </c>
      <c r="G2143" s="39">
        <v>82.68136811446368</v>
      </c>
      <c r="H2143" s="39">
        <v>61.868029594342438</v>
      </c>
      <c r="I2143" s="39">
        <v>111.92172716289515</v>
      </c>
      <c r="J2143" s="39">
        <v>106.99593931481506</v>
      </c>
      <c r="K2143" s="39">
        <v>104.92477162667502</v>
      </c>
      <c r="L2143" s="40">
        <v>91.384350916472698</v>
      </c>
      <c r="M2143" s="40">
        <v>986.24575482289413</v>
      </c>
    </row>
    <row r="2144" spans="2:13" x14ac:dyDescent="0.35">
      <c r="B2144" s="37">
        <v>2141</v>
      </c>
      <c r="C2144" s="39">
        <v>99.970417208469655</v>
      </c>
      <c r="D2144" s="39">
        <v>116.39131312475081</v>
      </c>
      <c r="E2144" s="39">
        <v>80.906832627391083</v>
      </c>
      <c r="F2144" s="39">
        <v>144.0227007283878</v>
      </c>
      <c r="G2144" s="39">
        <v>103.35326213515688</v>
      </c>
      <c r="H2144" s="39">
        <v>121.24655750963829</v>
      </c>
      <c r="I2144" s="39">
        <v>86.744016787586361</v>
      </c>
      <c r="J2144" s="39">
        <v>100.63961144003086</v>
      </c>
      <c r="K2144" s="39">
        <v>105.89720443195955</v>
      </c>
      <c r="L2144" s="40">
        <v>98.941083244226135</v>
      </c>
      <c r="M2144" s="40">
        <v>1058.1129992375975</v>
      </c>
    </row>
    <row r="2145" spans="2:13" x14ac:dyDescent="0.35">
      <c r="B2145" s="37">
        <v>2142</v>
      </c>
      <c r="C2145" s="39">
        <v>83.579262317508679</v>
      </c>
      <c r="D2145" s="39">
        <v>74.50472327113431</v>
      </c>
      <c r="E2145" s="39">
        <v>137.22695713406208</v>
      </c>
      <c r="F2145" s="39">
        <v>85.74790357908806</v>
      </c>
      <c r="G2145" s="39">
        <v>153.17889132448724</v>
      </c>
      <c r="H2145" s="39">
        <v>67.697293768741304</v>
      </c>
      <c r="I2145" s="39">
        <v>90.930805886553173</v>
      </c>
      <c r="J2145" s="39">
        <v>90.824353285129405</v>
      </c>
      <c r="K2145" s="39">
        <v>107.59007982948722</v>
      </c>
      <c r="L2145" s="40">
        <v>73.930148342959868</v>
      </c>
      <c r="M2145" s="40">
        <v>965.21041873915135</v>
      </c>
    </row>
    <row r="2146" spans="2:13" x14ac:dyDescent="0.35">
      <c r="B2146" s="37">
        <v>2143</v>
      </c>
      <c r="C2146" s="39">
        <v>130.93900573640354</v>
      </c>
      <c r="D2146" s="39">
        <v>89.576443984317208</v>
      </c>
      <c r="E2146" s="39">
        <v>119.68726642860835</v>
      </c>
      <c r="F2146" s="39">
        <v>112.70420432991423</v>
      </c>
      <c r="G2146" s="39">
        <v>135.06856009943451</v>
      </c>
      <c r="H2146" s="39">
        <v>92.888999775864534</v>
      </c>
      <c r="I2146" s="39">
        <v>120.55543495939155</v>
      </c>
      <c r="J2146" s="39">
        <v>91.759087327909683</v>
      </c>
      <c r="K2146" s="39">
        <v>81.841424639571073</v>
      </c>
      <c r="L2146" s="40">
        <v>116.33260444932662</v>
      </c>
      <c r="M2146" s="40">
        <v>1091.3530317307413</v>
      </c>
    </row>
    <row r="2147" spans="2:13" x14ac:dyDescent="0.35">
      <c r="B2147" s="37">
        <v>2144</v>
      </c>
      <c r="C2147" s="39">
        <v>98.260337492935633</v>
      </c>
      <c r="D2147" s="39">
        <v>97.387574834113835</v>
      </c>
      <c r="E2147" s="39">
        <v>102.51563137601335</v>
      </c>
      <c r="F2147" s="39">
        <v>78.595615539170893</v>
      </c>
      <c r="G2147" s="39">
        <v>115.36170478420165</v>
      </c>
      <c r="H2147" s="39">
        <v>92.536608565852688</v>
      </c>
      <c r="I2147" s="39">
        <v>94.287242423064967</v>
      </c>
      <c r="J2147" s="39">
        <v>121.56383823433322</v>
      </c>
      <c r="K2147" s="39">
        <v>93.80510589408081</v>
      </c>
      <c r="L2147" s="40">
        <v>104.38862618764307</v>
      </c>
      <c r="M2147" s="40">
        <v>998.70228533141017</v>
      </c>
    </row>
    <row r="2148" spans="2:13" x14ac:dyDescent="0.35">
      <c r="B2148" s="37">
        <v>2145</v>
      </c>
      <c r="C2148" s="39">
        <v>64.433128156695545</v>
      </c>
      <c r="D2148" s="39">
        <v>111.61591471535903</v>
      </c>
      <c r="E2148" s="39">
        <v>116.49450557858312</v>
      </c>
      <c r="F2148" s="39">
        <v>57.519916230383913</v>
      </c>
      <c r="G2148" s="39">
        <v>115.80527148155051</v>
      </c>
      <c r="H2148" s="39">
        <v>100.74438596495418</v>
      </c>
      <c r="I2148" s="39">
        <v>120.45246580019214</v>
      </c>
      <c r="J2148" s="39">
        <v>95.445851571006131</v>
      </c>
      <c r="K2148" s="39">
        <v>86.931558281583577</v>
      </c>
      <c r="L2148" s="40">
        <v>111.8744233030496</v>
      </c>
      <c r="M2148" s="40">
        <v>981.31742108335766</v>
      </c>
    </row>
    <row r="2149" spans="2:13" x14ac:dyDescent="0.35">
      <c r="B2149" s="37">
        <v>2146</v>
      </c>
      <c r="C2149" s="39">
        <v>74.828296686205178</v>
      </c>
      <c r="D2149" s="39">
        <v>74.686836260516827</v>
      </c>
      <c r="E2149" s="39">
        <v>103.56749711318429</v>
      </c>
      <c r="F2149" s="39">
        <v>107.4178931208116</v>
      </c>
      <c r="G2149" s="39">
        <v>95.222825025883438</v>
      </c>
      <c r="H2149" s="39">
        <v>109.43808617861421</v>
      </c>
      <c r="I2149" s="39">
        <v>50.421916172396941</v>
      </c>
      <c r="J2149" s="39">
        <v>106.24879400751928</v>
      </c>
      <c r="K2149" s="39">
        <v>114.3048234336886</v>
      </c>
      <c r="L2149" s="40">
        <v>118.42037510153274</v>
      </c>
      <c r="M2149" s="40">
        <v>954.55734310035314</v>
      </c>
    </row>
    <row r="2150" spans="2:13" x14ac:dyDescent="0.35">
      <c r="B2150" s="37">
        <v>2147</v>
      </c>
      <c r="C2150" s="39">
        <v>134.72066546695419</v>
      </c>
      <c r="D2150" s="39">
        <v>93.287736754449668</v>
      </c>
      <c r="E2150" s="39">
        <v>95.370026593981265</v>
      </c>
      <c r="F2150" s="39">
        <v>85.207597303991733</v>
      </c>
      <c r="G2150" s="39">
        <v>86.781654423096057</v>
      </c>
      <c r="H2150" s="39">
        <v>86.100323267131671</v>
      </c>
      <c r="I2150" s="39">
        <v>88.178681172087323</v>
      </c>
      <c r="J2150" s="39">
        <v>78.486168285222519</v>
      </c>
      <c r="K2150" s="39">
        <v>125.75959346248956</v>
      </c>
      <c r="L2150" s="40">
        <v>93.907818167148776</v>
      </c>
      <c r="M2150" s="40">
        <v>967.80026489655279</v>
      </c>
    </row>
    <row r="2151" spans="2:13" x14ac:dyDescent="0.35">
      <c r="B2151" s="37">
        <v>2148</v>
      </c>
      <c r="C2151" s="39">
        <v>118.42862146180296</v>
      </c>
      <c r="D2151" s="39">
        <v>113.71926226495758</v>
      </c>
      <c r="E2151" s="39">
        <v>129.35290941969987</v>
      </c>
      <c r="F2151" s="39">
        <v>134.72066546695419</v>
      </c>
      <c r="G2151" s="39">
        <v>93.584170011161049</v>
      </c>
      <c r="H2151" s="39">
        <v>113.02491237903378</v>
      </c>
      <c r="I2151" s="39">
        <v>85.688576116237329</v>
      </c>
      <c r="J2151" s="39">
        <v>121.82652708736285</v>
      </c>
      <c r="K2151" s="39">
        <v>92.409920170512819</v>
      </c>
      <c r="L2151" s="40">
        <v>75.793019482985656</v>
      </c>
      <c r="M2151" s="40">
        <v>1078.548583860708</v>
      </c>
    </row>
    <row r="2152" spans="2:13" x14ac:dyDescent="0.35">
      <c r="B2152" s="37">
        <v>2149</v>
      </c>
      <c r="C2152" s="39">
        <v>126.59810418539297</v>
      </c>
      <c r="D2152" s="39">
        <v>135.99796370030091</v>
      </c>
      <c r="E2152" s="39">
        <v>101.62525926980715</v>
      </c>
      <c r="F2152" s="39">
        <v>118.45338458289578</v>
      </c>
      <c r="G2152" s="39">
        <v>123.96969687847262</v>
      </c>
      <c r="H2152" s="39">
        <v>86.700023508671734</v>
      </c>
      <c r="I2152" s="39">
        <v>100.57584919692461</v>
      </c>
      <c r="J2152" s="39">
        <v>55.214900792928404</v>
      </c>
      <c r="K2152" s="39">
        <v>88.53554871719561</v>
      </c>
      <c r="L2152" s="40">
        <v>116.20846357866458</v>
      </c>
      <c r="M2152" s="40">
        <v>1053.8791944112545</v>
      </c>
    </row>
    <row r="2153" spans="2:13" x14ac:dyDescent="0.35">
      <c r="B2153" s="37">
        <v>2150</v>
      </c>
      <c r="C2153" s="39">
        <v>103.47893482321979</v>
      </c>
      <c r="D2153" s="39">
        <v>102.88488560392027</v>
      </c>
      <c r="E2153" s="39">
        <v>183.49041854234292</v>
      </c>
      <c r="F2153" s="39">
        <v>78.506125572077863</v>
      </c>
      <c r="G2153" s="39">
        <v>111.73307319910542</v>
      </c>
      <c r="H2153" s="39">
        <v>111.72133164870741</v>
      </c>
      <c r="I2153" s="39">
        <v>115.94110072263548</v>
      </c>
      <c r="J2153" s="39">
        <v>111.7565735597272</v>
      </c>
      <c r="K2153" s="39">
        <v>102.73701326756189</v>
      </c>
      <c r="L2153" s="40">
        <v>97.957875391206002</v>
      </c>
      <c r="M2153" s="40">
        <v>1120.2073323305042</v>
      </c>
    </row>
    <row r="2154" spans="2:13" x14ac:dyDescent="0.35">
      <c r="B2154" s="37">
        <v>2151</v>
      </c>
      <c r="C2154" s="39">
        <v>107.29684275588536</v>
      </c>
      <c r="D2154" s="39">
        <v>119.21374251990245</v>
      </c>
      <c r="E2154" s="39">
        <v>113.21207897106544</v>
      </c>
      <c r="F2154" s="39">
        <v>152.9332054959396</v>
      </c>
      <c r="G2154" s="39">
        <v>75.745092397751989</v>
      </c>
      <c r="H2154" s="39">
        <v>143.46787395087884</v>
      </c>
      <c r="I2154" s="39">
        <v>149.94828177307681</v>
      </c>
      <c r="J2154" s="39">
        <v>105.76607351346409</v>
      </c>
      <c r="K2154" s="39">
        <v>92.617454872271338</v>
      </c>
      <c r="L2154" s="40">
        <v>110.34562308364497</v>
      </c>
      <c r="M2154" s="40">
        <v>1170.5462693338809</v>
      </c>
    </row>
    <row r="2155" spans="2:13" x14ac:dyDescent="0.35">
      <c r="B2155" s="37">
        <v>2152</v>
      </c>
      <c r="C2155" s="39">
        <v>89.5318080645023</v>
      </c>
      <c r="D2155" s="39">
        <v>105.01065975415794</v>
      </c>
      <c r="E2155" s="39">
        <v>106.04335655494009</v>
      </c>
      <c r="F2155" s="39">
        <v>84.180476608054434</v>
      </c>
      <c r="G2155" s="39">
        <v>88.645642893227389</v>
      </c>
      <c r="H2155" s="39">
        <v>77.442857340220954</v>
      </c>
      <c r="I2155" s="39">
        <v>94.572179484243605</v>
      </c>
      <c r="J2155" s="39">
        <v>84.272923043969016</v>
      </c>
      <c r="K2155" s="39">
        <v>92.683010063310945</v>
      </c>
      <c r="L2155" s="40">
        <v>132.21581002262562</v>
      </c>
      <c r="M2155" s="40">
        <v>954.59872382925232</v>
      </c>
    </row>
    <row r="2156" spans="2:13" x14ac:dyDescent="0.35">
      <c r="B2156" s="37">
        <v>2153</v>
      </c>
      <c r="C2156" s="39">
        <v>122.63218741239757</v>
      </c>
      <c r="D2156" s="39">
        <v>121.4639868030447</v>
      </c>
      <c r="E2156" s="39">
        <v>95.663299697942918</v>
      </c>
      <c r="F2156" s="39">
        <v>104.78192991471825</v>
      </c>
      <c r="G2156" s="39">
        <v>83.571898827875785</v>
      </c>
      <c r="H2156" s="39">
        <v>122.26065297784625</v>
      </c>
      <c r="I2156" s="39">
        <v>98.489062009136489</v>
      </c>
      <c r="J2156" s="39">
        <v>100.75349822053903</v>
      </c>
      <c r="K2156" s="39">
        <v>104.44532416016425</v>
      </c>
      <c r="L2156" s="40">
        <v>84.166213955314475</v>
      </c>
      <c r="M2156" s="40">
        <v>1038.2280539789797</v>
      </c>
    </row>
    <row r="2157" spans="2:13" x14ac:dyDescent="0.35">
      <c r="B2157" s="37">
        <v>2154</v>
      </c>
      <c r="C2157" s="39">
        <v>83.018593331332738</v>
      </c>
      <c r="D2157" s="39">
        <v>110.70378078914453</v>
      </c>
      <c r="E2157" s="39">
        <v>106.60826430081248</v>
      </c>
      <c r="F2157" s="39">
        <v>74.320225069807989</v>
      </c>
      <c r="G2157" s="39">
        <v>64.348099810960662</v>
      </c>
      <c r="H2157" s="39">
        <v>95.545220895133284</v>
      </c>
      <c r="I2157" s="39">
        <v>105.22120665138803</v>
      </c>
      <c r="J2157" s="39">
        <v>84.308359858807123</v>
      </c>
      <c r="K2157" s="39">
        <v>57.062208545003266</v>
      </c>
      <c r="L2157" s="40">
        <v>59.062507580752452</v>
      </c>
      <c r="M2157" s="40">
        <v>840.19846683314245</v>
      </c>
    </row>
    <row r="2158" spans="2:13" x14ac:dyDescent="0.35">
      <c r="B2158" s="37">
        <v>2155</v>
      </c>
      <c r="C2158" s="39">
        <v>111.56337821972623</v>
      </c>
      <c r="D2158" s="39">
        <v>100.04323641529265</v>
      </c>
      <c r="E2158" s="39">
        <v>155.97376631282782</v>
      </c>
      <c r="F2158" s="39">
        <v>119.77648136212996</v>
      </c>
      <c r="G2158" s="39">
        <v>54.908079611884006</v>
      </c>
      <c r="H2158" s="39">
        <v>87.185303695384604</v>
      </c>
      <c r="I2158" s="39">
        <v>70.939215511746525</v>
      </c>
      <c r="J2158" s="39">
        <v>84.845981312519186</v>
      </c>
      <c r="K2158" s="39">
        <v>131.81091228893254</v>
      </c>
      <c r="L2158" s="40">
        <v>24.83358503037136</v>
      </c>
      <c r="M2158" s="40">
        <v>941.87993976081486</v>
      </c>
    </row>
    <row r="2159" spans="2:13" x14ac:dyDescent="0.35">
      <c r="B2159" s="37">
        <v>2156</v>
      </c>
      <c r="C2159" s="39">
        <v>121.30555452585224</v>
      </c>
      <c r="D2159" s="39">
        <v>76.842801287106539</v>
      </c>
      <c r="E2159" s="39">
        <v>88.448281123953308</v>
      </c>
      <c r="F2159" s="39">
        <v>98.511916945386048</v>
      </c>
      <c r="G2159" s="39">
        <v>70.939215511746525</v>
      </c>
      <c r="H2159" s="39">
        <v>98.278647760439483</v>
      </c>
      <c r="I2159" s="39">
        <v>116.2375985261105</v>
      </c>
      <c r="J2159" s="39">
        <v>70.205431573444912</v>
      </c>
      <c r="K2159" s="39">
        <v>119.46634191707354</v>
      </c>
      <c r="L2159" s="40">
        <v>110.45144465357578</v>
      </c>
      <c r="M2159" s="40">
        <v>970.68723382468886</v>
      </c>
    </row>
    <row r="2160" spans="2:13" x14ac:dyDescent="0.35">
      <c r="B2160" s="37">
        <v>2157</v>
      </c>
      <c r="C2160" s="39">
        <v>119.10175086163626</v>
      </c>
      <c r="D2160" s="39">
        <v>70.973164512748184</v>
      </c>
      <c r="E2160" s="39">
        <v>101.42867413191824</v>
      </c>
      <c r="F2160" s="39">
        <v>111.31969256289456</v>
      </c>
      <c r="G2160" s="39">
        <v>99.651806324566522</v>
      </c>
      <c r="H2160" s="39">
        <v>124.70596255392779</v>
      </c>
      <c r="I2160" s="39">
        <v>117.98891659058444</v>
      </c>
      <c r="J2160" s="39">
        <v>104.5541484289939</v>
      </c>
      <c r="K2160" s="39">
        <v>97.856899815333406</v>
      </c>
      <c r="L2160" s="40">
        <v>110.44028567883082</v>
      </c>
      <c r="M2160" s="40">
        <v>1058.0213014614339</v>
      </c>
    </row>
    <row r="2161" spans="2:13" x14ac:dyDescent="0.35">
      <c r="B2161" s="37">
        <v>2158</v>
      </c>
      <c r="C2161" s="39">
        <v>98.489062009136489</v>
      </c>
      <c r="D2161" s="39">
        <v>87.14218650037742</v>
      </c>
      <c r="E2161" s="39">
        <v>99.25105793726523</v>
      </c>
      <c r="F2161" s="39">
        <v>134.48536312280899</v>
      </c>
      <c r="G2161" s="39">
        <v>103.488252201167</v>
      </c>
      <c r="H2161" s="39">
        <v>107.3169899366891</v>
      </c>
      <c r="I2161" s="39">
        <v>53.936680135583096</v>
      </c>
      <c r="J2161" s="39">
        <v>96.683934913346178</v>
      </c>
      <c r="K2161" s="39">
        <v>78.851275924530881</v>
      </c>
      <c r="L2161" s="40">
        <v>103.07933850270942</v>
      </c>
      <c r="M2161" s="40">
        <v>962.72414118361382</v>
      </c>
    </row>
    <row r="2162" spans="2:13" x14ac:dyDescent="0.35">
      <c r="B2162" s="37">
        <v>2159</v>
      </c>
      <c r="C2162" s="39">
        <v>106.39122398749728</v>
      </c>
      <c r="D2162" s="39">
        <v>85.87913116402764</v>
      </c>
      <c r="E2162" s="39">
        <v>89.047095120206308</v>
      </c>
      <c r="F2162" s="39">
        <v>96.034947944514442</v>
      </c>
      <c r="G2162" s="39">
        <v>88.835701173102564</v>
      </c>
      <c r="H2162" s="39">
        <v>74.981024027734918</v>
      </c>
      <c r="I2162" s="39">
        <v>118.58606878130172</v>
      </c>
      <c r="J2162" s="39">
        <v>92.521429664140243</v>
      </c>
      <c r="K2162" s="39">
        <v>127.46063328013729</v>
      </c>
      <c r="L2162" s="40">
        <v>130.72507824155971</v>
      </c>
      <c r="M2162" s="40">
        <v>1010.462333384222</v>
      </c>
    </row>
    <row r="2163" spans="2:13" x14ac:dyDescent="0.35">
      <c r="B2163" s="37">
        <v>2160</v>
      </c>
      <c r="C2163" s="39">
        <v>80.498510132537277</v>
      </c>
      <c r="D2163" s="39">
        <v>94.826720889345751</v>
      </c>
      <c r="E2163" s="39">
        <v>151.34523975194341</v>
      </c>
      <c r="F2163" s="39">
        <v>108.88380248119699</v>
      </c>
      <c r="G2163" s="39">
        <v>117.70188890427877</v>
      </c>
      <c r="H2163" s="39">
        <v>93.898046546827871</v>
      </c>
      <c r="I2163" s="39">
        <v>90.079031944599564</v>
      </c>
      <c r="J2163" s="39">
        <v>105.13975668316613</v>
      </c>
      <c r="K2163" s="39">
        <v>110.94152833376093</v>
      </c>
      <c r="L2163" s="40">
        <v>97.059600393569966</v>
      </c>
      <c r="M2163" s="40">
        <v>1050.3741260612269</v>
      </c>
    </row>
    <row r="2164" spans="2:13" x14ac:dyDescent="0.35">
      <c r="B2164" s="37">
        <v>2161</v>
      </c>
      <c r="C2164" s="39">
        <v>108.55288717644923</v>
      </c>
      <c r="D2164" s="39">
        <v>113.82861455765965</v>
      </c>
      <c r="E2164" s="39">
        <v>104.69640350069987</v>
      </c>
      <c r="F2164" s="39">
        <v>82.988197864822695</v>
      </c>
      <c r="G2164" s="39">
        <v>87.179149203967157</v>
      </c>
      <c r="H2164" s="39">
        <v>123.84082524487333</v>
      </c>
      <c r="I2164" s="39">
        <v>102.60320270806436</v>
      </c>
      <c r="J2164" s="39">
        <v>98.685519856357203</v>
      </c>
      <c r="K2164" s="39">
        <v>112.2615507303498</v>
      </c>
      <c r="L2164" s="40">
        <v>56.313295780286545</v>
      </c>
      <c r="M2164" s="40">
        <v>990.94964662352993</v>
      </c>
    </row>
    <row r="2165" spans="2:13" x14ac:dyDescent="0.35">
      <c r="B2165" s="37">
        <v>2162</v>
      </c>
      <c r="C2165" s="39">
        <v>112.14175072247492</v>
      </c>
      <c r="D2165" s="39">
        <v>112.12980459774494</v>
      </c>
      <c r="E2165" s="39">
        <v>97.847716102911733</v>
      </c>
      <c r="F2165" s="39">
        <v>97.068855127118809</v>
      </c>
      <c r="G2165" s="39">
        <v>113.35036432113885</v>
      </c>
      <c r="H2165" s="39">
        <v>77.194856048332994</v>
      </c>
      <c r="I2165" s="39">
        <v>104.27539078010962</v>
      </c>
      <c r="J2165" s="39">
        <v>138.99693686238149</v>
      </c>
      <c r="K2165" s="39">
        <v>99.15080795081559</v>
      </c>
      <c r="L2165" s="40">
        <v>125.88018019528813</v>
      </c>
      <c r="M2165" s="40">
        <v>1078.0366627083172</v>
      </c>
    </row>
    <row r="2166" spans="2:13" x14ac:dyDescent="0.35">
      <c r="B2166" s="37">
        <v>2163</v>
      </c>
      <c r="C2166" s="39">
        <v>85.024206610564605</v>
      </c>
      <c r="D2166" s="39">
        <v>100.76716705775839</v>
      </c>
      <c r="E2166" s="39">
        <v>111.40065243452926</v>
      </c>
      <c r="F2166" s="39">
        <v>134.30535701837832</v>
      </c>
      <c r="G2166" s="39">
        <v>86.837989043358917</v>
      </c>
      <c r="H2166" s="39">
        <v>86.478700334939035</v>
      </c>
      <c r="I2166" s="39">
        <v>84.873506257290273</v>
      </c>
      <c r="J2166" s="39">
        <v>110.82804085086039</v>
      </c>
      <c r="K2166" s="39">
        <v>108.46418655395955</v>
      </c>
      <c r="L2166" s="40">
        <v>98.516487571448891</v>
      </c>
      <c r="M2166" s="40">
        <v>1007.4962937330876</v>
      </c>
    </row>
    <row r="2167" spans="2:13" x14ac:dyDescent="0.35">
      <c r="B2167" s="37">
        <v>2164</v>
      </c>
      <c r="C2167" s="39">
        <v>102.05588919579999</v>
      </c>
      <c r="D2167" s="39">
        <v>83.282391096900412</v>
      </c>
      <c r="E2167" s="39">
        <v>116.34726412864181</v>
      </c>
      <c r="F2167" s="39">
        <v>92.67293231391676</v>
      </c>
      <c r="G2167" s="39">
        <v>130.23296910696266</v>
      </c>
      <c r="H2167" s="39">
        <v>60.152122920683055</v>
      </c>
      <c r="I2167" s="39">
        <v>106.9410328854033</v>
      </c>
      <c r="J2167" s="39">
        <v>93.91270315427812</v>
      </c>
      <c r="K2167" s="39">
        <v>141.15883435946384</v>
      </c>
      <c r="L2167" s="40">
        <v>92.758505102163042</v>
      </c>
      <c r="M2167" s="40">
        <v>1019.5146442642131</v>
      </c>
    </row>
    <row r="2168" spans="2:13" x14ac:dyDescent="0.35">
      <c r="B2168" s="37">
        <v>2165</v>
      </c>
      <c r="C2168" s="39">
        <v>119.09316737260892</v>
      </c>
      <c r="D2168" s="39">
        <v>135.17758541398396</v>
      </c>
      <c r="E2168" s="39">
        <v>89.98035171053138</v>
      </c>
      <c r="F2168" s="39">
        <v>114.15359732595937</v>
      </c>
      <c r="G2168" s="39">
        <v>120.5648290187417</v>
      </c>
      <c r="H2168" s="39">
        <v>98.132101308200149</v>
      </c>
      <c r="I2168" s="39">
        <v>113.82861455765965</v>
      </c>
      <c r="J2168" s="39">
        <v>81.397272304517216</v>
      </c>
      <c r="K2168" s="39">
        <v>72.433325322118932</v>
      </c>
      <c r="L2168" s="40">
        <v>132.90525121581743</v>
      </c>
      <c r="M2168" s="40">
        <v>1077.6660955501388</v>
      </c>
    </row>
    <row r="2169" spans="2:13" x14ac:dyDescent="0.35">
      <c r="B2169" s="37">
        <v>2166</v>
      </c>
      <c r="C2169" s="39">
        <v>115.00310765743129</v>
      </c>
      <c r="D2169" s="39">
        <v>58.339347763216395</v>
      </c>
      <c r="E2169" s="39">
        <v>97.571865811365555</v>
      </c>
      <c r="F2169" s="39">
        <v>97.760435534648082</v>
      </c>
      <c r="G2169" s="39">
        <v>94.490253853018203</v>
      </c>
      <c r="H2169" s="39">
        <v>71.715041210410263</v>
      </c>
      <c r="I2169" s="39">
        <v>110.58572154557569</v>
      </c>
      <c r="J2169" s="39">
        <v>98.374740730192883</v>
      </c>
      <c r="K2169" s="39">
        <v>142.88605853704999</v>
      </c>
      <c r="L2169" s="40">
        <v>107.15611981247474</v>
      </c>
      <c r="M2169" s="40">
        <v>993.88269245538299</v>
      </c>
    </row>
    <row r="2170" spans="2:13" x14ac:dyDescent="0.35">
      <c r="B2170" s="37">
        <v>2167</v>
      </c>
      <c r="C2170" s="39">
        <v>95.917573163071566</v>
      </c>
      <c r="D2170" s="39">
        <v>89.149301869376103</v>
      </c>
      <c r="E2170" s="39">
        <v>133.15915075976943</v>
      </c>
      <c r="F2170" s="39">
        <v>114.87370016605698</v>
      </c>
      <c r="G2170" s="39">
        <v>122.43996766255084</v>
      </c>
      <c r="H2170" s="39">
        <v>86.794185829849511</v>
      </c>
      <c r="I2170" s="39">
        <v>118.1910819951067</v>
      </c>
      <c r="J2170" s="39">
        <v>105.78547647589036</v>
      </c>
      <c r="K2170" s="39">
        <v>96.399847774210997</v>
      </c>
      <c r="L2170" s="40">
        <v>98.557617872229045</v>
      </c>
      <c r="M2170" s="40">
        <v>1061.2679035681117</v>
      </c>
    </row>
    <row r="2171" spans="2:13" x14ac:dyDescent="0.35">
      <c r="B2171" s="37">
        <v>2168</v>
      </c>
      <c r="C2171" s="39">
        <v>85.963983280729138</v>
      </c>
      <c r="D2171" s="39">
        <v>116.80010300308625</v>
      </c>
      <c r="E2171" s="39">
        <v>80.02550062834807</v>
      </c>
      <c r="F2171" s="39">
        <v>62.965393947028709</v>
      </c>
      <c r="G2171" s="39">
        <v>79.806671679152814</v>
      </c>
      <c r="H2171" s="39">
        <v>105.64982689275683</v>
      </c>
      <c r="I2171" s="39">
        <v>100.46656296866816</v>
      </c>
      <c r="J2171" s="39">
        <v>136.38411405689473</v>
      </c>
      <c r="K2171" s="39">
        <v>85.234622761209934</v>
      </c>
      <c r="L2171" s="40">
        <v>103.29282587610913</v>
      </c>
      <c r="M2171" s="40">
        <v>956.58960509398389</v>
      </c>
    </row>
    <row r="2172" spans="2:13" x14ac:dyDescent="0.35">
      <c r="B2172" s="37">
        <v>2169</v>
      </c>
      <c r="C2172" s="39">
        <v>70.69911174286905</v>
      </c>
      <c r="D2172" s="39">
        <v>109.83900205432219</v>
      </c>
      <c r="E2172" s="39">
        <v>124.86787188559005</v>
      </c>
      <c r="F2172" s="39">
        <v>129.77661527040024</v>
      </c>
      <c r="G2172" s="39">
        <v>89.279309789487499</v>
      </c>
      <c r="H2172" s="39">
        <v>122.05238012597739</v>
      </c>
      <c r="I2172" s="39">
        <v>102.76010284946749</v>
      </c>
      <c r="J2172" s="39">
        <v>98.607875488956907</v>
      </c>
      <c r="K2172" s="39">
        <v>102.82016236084384</v>
      </c>
      <c r="L2172" s="40">
        <v>95.81881223132477</v>
      </c>
      <c r="M2172" s="40">
        <v>1046.5212437992393</v>
      </c>
    </row>
    <row r="2173" spans="2:13" x14ac:dyDescent="0.35">
      <c r="B2173" s="37">
        <v>2170</v>
      </c>
      <c r="C2173" s="39">
        <v>139.03434721512608</v>
      </c>
      <c r="D2173" s="39">
        <v>129.14603824526716</v>
      </c>
      <c r="E2173" s="39">
        <v>81.978895991020721</v>
      </c>
      <c r="F2173" s="39">
        <v>107.69684961017265</v>
      </c>
      <c r="G2173" s="39">
        <v>111.24475216375214</v>
      </c>
      <c r="H2173" s="39">
        <v>113.83506480056795</v>
      </c>
      <c r="I2173" s="39">
        <v>112.77780496523016</v>
      </c>
      <c r="J2173" s="39">
        <v>129.02683548725179</v>
      </c>
      <c r="K2173" s="39">
        <v>111.31391986353759</v>
      </c>
      <c r="L2173" s="40">
        <v>117.85278440501445</v>
      </c>
      <c r="M2173" s="40">
        <v>1153.9072927469408</v>
      </c>
    </row>
    <row r="2174" spans="2:13" x14ac:dyDescent="0.35">
      <c r="B2174" s="37">
        <v>2171</v>
      </c>
      <c r="C2174" s="39">
        <v>108.15306145526561</v>
      </c>
      <c r="D2174" s="39">
        <v>101.74881848251293</v>
      </c>
      <c r="E2174" s="39">
        <v>121.88779253660688</v>
      </c>
      <c r="F2174" s="39">
        <v>92.748448036625462</v>
      </c>
      <c r="G2174" s="39">
        <v>136.50539913488163</v>
      </c>
      <c r="H2174" s="39">
        <v>89.386217520497453</v>
      </c>
      <c r="I2174" s="39">
        <v>87.774454263697649</v>
      </c>
      <c r="J2174" s="39">
        <v>108.24608770760318</v>
      </c>
      <c r="K2174" s="39">
        <v>109.95382231312247</v>
      </c>
      <c r="L2174" s="40">
        <v>106.31749303698213</v>
      </c>
      <c r="M2174" s="40">
        <v>1062.7215944877955</v>
      </c>
    </row>
    <row r="2175" spans="2:13" x14ac:dyDescent="0.35">
      <c r="B2175" s="37">
        <v>2172</v>
      </c>
      <c r="C2175" s="39">
        <v>80.551203840143486</v>
      </c>
      <c r="D2175" s="39">
        <v>106.60826430081248</v>
      </c>
      <c r="E2175" s="39">
        <v>92.425146620835918</v>
      </c>
      <c r="F2175" s="39">
        <v>103.5535065326508</v>
      </c>
      <c r="G2175" s="39">
        <v>96.147431493551352</v>
      </c>
      <c r="H2175" s="39">
        <v>81.026538429588044</v>
      </c>
      <c r="I2175" s="39">
        <v>118.55280012960601</v>
      </c>
      <c r="J2175" s="39">
        <v>82.957750855054783</v>
      </c>
      <c r="K2175" s="39">
        <v>90.502672973477317</v>
      </c>
      <c r="L2175" s="40">
        <v>97.797193106446471</v>
      </c>
      <c r="M2175" s="40">
        <v>950.12250828216668</v>
      </c>
    </row>
    <row r="2176" spans="2:13" x14ac:dyDescent="0.35">
      <c r="B2176" s="37">
        <v>2173</v>
      </c>
      <c r="C2176" s="39">
        <v>98.931960957132461</v>
      </c>
      <c r="D2176" s="39">
        <v>116.40601953006264</v>
      </c>
      <c r="E2176" s="39">
        <v>72.970103686307141</v>
      </c>
      <c r="F2176" s="39">
        <v>81.170749641168996</v>
      </c>
      <c r="G2176" s="39">
        <v>98.685519856357203</v>
      </c>
      <c r="H2176" s="39">
        <v>81.760042164749592</v>
      </c>
      <c r="I2176" s="39">
        <v>109.23435826730878</v>
      </c>
      <c r="J2176" s="39">
        <v>65.643475720421236</v>
      </c>
      <c r="K2176" s="39">
        <v>104.26596401019012</v>
      </c>
      <c r="L2176" s="40">
        <v>138.73824165524687</v>
      </c>
      <c r="M2176" s="40">
        <v>967.806435488945</v>
      </c>
    </row>
    <row r="2177" spans="2:13" x14ac:dyDescent="0.35">
      <c r="B2177" s="37">
        <v>2174</v>
      </c>
      <c r="C2177" s="39">
        <v>99.670015152612962</v>
      </c>
      <c r="D2177" s="39">
        <v>100.60772912590969</v>
      </c>
      <c r="E2177" s="39">
        <v>58.751473736353368</v>
      </c>
      <c r="F2177" s="39">
        <v>123.40418408070393</v>
      </c>
      <c r="G2177" s="39">
        <v>96.011489885401488</v>
      </c>
      <c r="H2177" s="39">
        <v>132.85962786111477</v>
      </c>
      <c r="I2177" s="39">
        <v>89.166296703717563</v>
      </c>
      <c r="J2177" s="39">
        <v>76.573156110102687</v>
      </c>
      <c r="K2177" s="39">
        <v>123.47226854303642</v>
      </c>
      <c r="L2177" s="40">
        <v>114.8669126443572</v>
      </c>
      <c r="M2177" s="40">
        <v>1015.38315384331</v>
      </c>
    </row>
    <row r="2178" spans="2:13" x14ac:dyDescent="0.35">
      <c r="B2178" s="37">
        <v>2175</v>
      </c>
      <c r="C2178" s="39">
        <v>116.25218316088718</v>
      </c>
      <c r="D2178" s="39">
        <v>136.44460761127493</v>
      </c>
      <c r="E2178" s="39">
        <v>92.308242042742933</v>
      </c>
      <c r="F2178" s="39">
        <v>99.856635425072881</v>
      </c>
      <c r="G2178" s="39">
        <v>92.338776401634576</v>
      </c>
      <c r="H2178" s="39">
        <v>126.05621787294155</v>
      </c>
      <c r="I2178" s="39">
        <v>96.315809583863185</v>
      </c>
      <c r="J2178" s="39">
        <v>97.783410370070243</v>
      </c>
      <c r="K2178" s="39">
        <v>85.335643500868031</v>
      </c>
      <c r="L2178" s="40">
        <v>131.21647746518147</v>
      </c>
      <c r="M2178" s="40">
        <v>1073.908003434537</v>
      </c>
    </row>
    <row r="2179" spans="2:13" x14ac:dyDescent="0.35">
      <c r="B2179" s="37">
        <v>2176</v>
      </c>
      <c r="C2179" s="39">
        <v>75.044179072773105</v>
      </c>
      <c r="D2179" s="39">
        <v>113.57221047914918</v>
      </c>
      <c r="E2179" s="39">
        <v>101.37842026255335</v>
      </c>
      <c r="F2179" s="39">
        <v>87.40574661839031</v>
      </c>
      <c r="G2179" s="39">
        <v>103.81979613899369</v>
      </c>
      <c r="H2179" s="39">
        <v>95.97863448838136</v>
      </c>
      <c r="I2179" s="39">
        <v>49.071280234609041</v>
      </c>
      <c r="J2179" s="39">
        <v>111.07838486448432</v>
      </c>
      <c r="K2179" s="39">
        <v>93.981035684132138</v>
      </c>
      <c r="L2179" s="40">
        <v>88.30799714064581</v>
      </c>
      <c r="M2179" s="40">
        <v>919.6376849841123</v>
      </c>
    </row>
    <row r="2180" spans="2:13" x14ac:dyDescent="0.35">
      <c r="B2180" s="37">
        <v>2177</v>
      </c>
      <c r="C2180" s="39">
        <v>147.34576084036146</v>
      </c>
      <c r="D2180" s="39">
        <v>125.9476246548542</v>
      </c>
      <c r="E2180" s="39">
        <v>99.15080795081559</v>
      </c>
      <c r="F2180" s="39">
        <v>147.650808486605</v>
      </c>
      <c r="G2180" s="39">
        <v>83.003402026013859</v>
      </c>
      <c r="H2180" s="39">
        <v>114.49711103864</v>
      </c>
      <c r="I2180" s="39">
        <v>126.84112022151452</v>
      </c>
      <c r="J2180" s="39">
        <v>99.255614035045852</v>
      </c>
      <c r="K2180" s="39">
        <v>93.148645492812733</v>
      </c>
      <c r="L2180" s="40">
        <v>69.158670660260086</v>
      </c>
      <c r="M2180" s="40">
        <v>1105.9995654069232</v>
      </c>
    </row>
    <row r="2181" spans="2:13" x14ac:dyDescent="0.35">
      <c r="B2181" s="37">
        <v>2178</v>
      </c>
      <c r="C2181" s="39">
        <v>113.1370199920642</v>
      </c>
      <c r="D2181" s="39">
        <v>79.406955332929087</v>
      </c>
      <c r="E2181" s="39">
        <v>93.594014162895604</v>
      </c>
      <c r="F2181" s="39">
        <v>74.412776742399913</v>
      </c>
      <c r="G2181" s="39">
        <v>117.80499173191249</v>
      </c>
      <c r="H2181" s="39">
        <v>105.33161373698572</v>
      </c>
      <c r="I2181" s="39">
        <v>88.858640340187762</v>
      </c>
      <c r="J2181" s="39">
        <v>87.605948131452081</v>
      </c>
      <c r="K2181" s="39">
        <v>87.756458766600545</v>
      </c>
      <c r="L2181" s="40">
        <v>105.65950300356575</v>
      </c>
      <c r="M2181" s="40">
        <v>953.56792194099319</v>
      </c>
    </row>
    <row r="2182" spans="2:13" x14ac:dyDescent="0.35">
      <c r="B2182" s="37">
        <v>2179</v>
      </c>
      <c r="C2182" s="39">
        <v>83.22243261484472</v>
      </c>
      <c r="D2182" s="39">
        <v>90.909545646202488</v>
      </c>
      <c r="E2182" s="39">
        <v>61.692824345946512</v>
      </c>
      <c r="F2182" s="39">
        <v>140.89370916178515</v>
      </c>
      <c r="G2182" s="39">
        <v>111.57504316357084</v>
      </c>
      <c r="H2182" s="39">
        <v>95.658581014188087</v>
      </c>
      <c r="I2182" s="39">
        <v>146.75845882036964</v>
      </c>
      <c r="J2182" s="39">
        <v>123.22414957523979</v>
      </c>
      <c r="K2182" s="39">
        <v>84.900992536281265</v>
      </c>
      <c r="L2182" s="40">
        <v>72.047695895121848</v>
      </c>
      <c r="M2182" s="40">
        <v>1010.8834327735503</v>
      </c>
    </row>
    <row r="2183" spans="2:13" x14ac:dyDescent="0.35">
      <c r="B2183" s="37">
        <v>2180</v>
      </c>
      <c r="C2183" s="39">
        <v>112.31566361027703</v>
      </c>
      <c r="D2183" s="39">
        <v>133.08940035557546</v>
      </c>
      <c r="E2183" s="39">
        <v>96.683934913346178</v>
      </c>
      <c r="F2183" s="39">
        <v>110.14074083023816</v>
      </c>
      <c r="G2183" s="39">
        <v>103.06543450792159</v>
      </c>
      <c r="H2183" s="39">
        <v>130.59075117918286</v>
      </c>
      <c r="I2183" s="39">
        <v>79.843350792740679</v>
      </c>
      <c r="J2183" s="39">
        <v>98.45248775986208</v>
      </c>
      <c r="K2183" s="39">
        <v>82.447713974845357</v>
      </c>
      <c r="L2183" s="40">
        <v>97.590277075756575</v>
      </c>
      <c r="M2183" s="40">
        <v>1044.2197549997459</v>
      </c>
    </row>
    <row r="2184" spans="2:13" x14ac:dyDescent="0.35">
      <c r="B2184" s="37">
        <v>2181</v>
      </c>
      <c r="C2184" s="39">
        <v>116.0779176355444</v>
      </c>
      <c r="D2184" s="39">
        <v>123.33641321744389</v>
      </c>
      <c r="E2184" s="39">
        <v>77.410741267645903</v>
      </c>
      <c r="F2184" s="39">
        <v>115.59276622489691</v>
      </c>
      <c r="G2184" s="39">
        <v>83.806086784759486</v>
      </c>
      <c r="H2184" s="39">
        <v>87.448361164607633</v>
      </c>
      <c r="I2184" s="39">
        <v>111.93949049467238</v>
      </c>
      <c r="J2184" s="39">
        <v>130.62898922973386</v>
      </c>
      <c r="K2184" s="39">
        <v>82.05925237886531</v>
      </c>
      <c r="L2184" s="40">
        <v>119.05031633896782</v>
      </c>
      <c r="M2184" s="40">
        <v>1047.3503347371375</v>
      </c>
    </row>
    <row r="2185" spans="2:13" x14ac:dyDescent="0.35">
      <c r="B2185" s="37">
        <v>2182</v>
      </c>
      <c r="C2185" s="39">
        <v>99.041406605877384</v>
      </c>
      <c r="D2185" s="39">
        <v>95.568855416727843</v>
      </c>
      <c r="E2185" s="39">
        <v>107.05592747755203</v>
      </c>
      <c r="F2185" s="39">
        <v>96.292448046637048</v>
      </c>
      <c r="G2185" s="39">
        <v>88.284536973596715</v>
      </c>
      <c r="H2185" s="39">
        <v>101.13190482268647</v>
      </c>
      <c r="I2185" s="39">
        <v>130.97828292349274</v>
      </c>
      <c r="J2185" s="39">
        <v>130.88031182092413</v>
      </c>
      <c r="K2185" s="39">
        <v>80.820797176043968</v>
      </c>
      <c r="L2185" s="40">
        <v>145.09192038811594</v>
      </c>
      <c r="M2185" s="40">
        <v>1075.1463916516543</v>
      </c>
    </row>
    <row r="2186" spans="2:13" x14ac:dyDescent="0.35">
      <c r="B2186" s="37">
        <v>2183</v>
      </c>
      <c r="C2186" s="39">
        <v>116.52409589749223</v>
      </c>
      <c r="D2186" s="39">
        <v>116.77006173361016</v>
      </c>
      <c r="E2186" s="39">
        <v>73.528839628166523</v>
      </c>
      <c r="F2186" s="39">
        <v>96.586254604204569</v>
      </c>
      <c r="G2186" s="39">
        <v>127.02989631369287</v>
      </c>
      <c r="H2186" s="39">
        <v>58.706375165603852</v>
      </c>
      <c r="I2186" s="39">
        <v>102.26714028063404</v>
      </c>
      <c r="J2186" s="39">
        <v>82.797048820203216</v>
      </c>
      <c r="K2186" s="39">
        <v>84.030178483789271</v>
      </c>
      <c r="L2186" s="40">
        <v>99.077878392337723</v>
      </c>
      <c r="M2186" s="40">
        <v>957.31776931973457</v>
      </c>
    </row>
    <row r="2187" spans="2:13" x14ac:dyDescent="0.35">
      <c r="B2187" s="37">
        <v>2184</v>
      </c>
      <c r="C2187" s="39">
        <v>111.33701875301202</v>
      </c>
      <c r="D2187" s="39">
        <v>129.99368707313761</v>
      </c>
      <c r="E2187" s="39">
        <v>114.12741037870306</v>
      </c>
      <c r="F2187" s="39">
        <v>85.349074470846602</v>
      </c>
      <c r="G2187" s="39">
        <v>145.60003309736064</v>
      </c>
      <c r="H2187" s="39">
        <v>99.802017973021307</v>
      </c>
      <c r="I2187" s="39">
        <v>120.04711203883271</v>
      </c>
      <c r="J2187" s="39">
        <v>138.77486267032825</v>
      </c>
      <c r="K2187" s="39">
        <v>104.66317865528386</v>
      </c>
      <c r="L2187" s="40">
        <v>76.275349725564766</v>
      </c>
      <c r="M2187" s="40">
        <v>1125.969744836091</v>
      </c>
    </row>
    <row r="2188" spans="2:13" x14ac:dyDescent="0.35">
      <c r="B2188" s="37">
        <v>2185</v>
      </c>
      <c r="C2188" s="39">
        <v>143.0943521501483</v>
      </c>
      <c r="D2188" s="39">
        <v>95.668018013235837</v>
      </c>
      <c r="E2188" s="39">
        <v>159.45334866395291</v>
      </c>
      <c r="F2188" s="39">
        <v>119.26568774529255</v>
      </c>
      <c r="G2188" s="39">
        <v>101.0269914097007</v>
      </c>
      <c r="H2188" s="39">
        <v>127.22130804439833</v>
      </c>
      <c r="I2188" s="39">
        <v>105.40375108903807</v>
      </c>
      <c r="J2188" s="39">
        <v>114.53712346492135</v>
      </c>
      <c r="K2188" s="39">
        <v>73.373526996974007</v>
      </c>
      <c r="L2188" s="40">
        <v>100.03868520439843</v>
      </c>
      <c r="M2188" s="40">
        <v>1139.0827927820606</v>
      </c>
    </row>
    <row r="2189" spans="2:13" x14ac:dyDescent="0.35">
      <c r="B2189" s="37">
        <v>2186</v>
      </c>
      <c r="C2189" s="39">
        <v>104.83902143853861</v>
      </c>
      <c r="D2189" s="39">
        <v>109.06919411344685</v>
      </c>
      <c r="E2189" s="39">
        <v>111.83310958737054</v>
      </c>
      <c r="F2189" s="39">
        <v>118.93091713666814</v>
      </c>
      <c r="G2189" s="39">
        <v>76.065563308167214</v>
      </c>
      <c r="H2189" s="39">
        <v>110.73761067365696</v>
      </c>
      <c r="I2189" s="39">
        <v>87.240617884729147</v>
      </c>
      <c r="J2189" s="39">
        <v>110.55208804438765</v>
      </c>
      <c r="K2189" s="39">
        <v>81.077578750759756</v>
      </c>
      <c r="L2189" s="40">
        <v>119.03320680836711</v>
      </c>
      <c r="M2189" s="40">
        <v>1029.378907746092</v>
      </c>
    </row>
    <row r="2190" spans="2:13" x14ac:dyDescent="0.35">
      <c r="B2190" s="37">
        <v>2187</v>
      </c>
      <c r="C2190" s="39">
        <v>117.63086506907077</v>
      </c>
      <c r="D2190" s="39">
        <v>50.421916172396941</v>
      </c>
      <c r="E2190" s="39">
        <v>108.18404103420886</v>
      </c>
      <c r="F2190" s="39">
        <v>107.51401280103397</v>
      </c>
      <c r="G2190" s="39">
        <v>98.872657597746311</v>
      </c>
      <c r="H2190" s="39">
        <v>105.63531647835269</v>
      </c>
      <c r="I2190" s="39">
        <v>100.53941775209405</v>
      </c>
      <c r="J2190" s="39">
        <v>71.007027096523203</v>
      </c>
      <c r="K2190" s="39">
        <v>94.229076516515221</v>
      </c>
      <c r="L2190" s="40">
        <v>109.29854052909151</v>
      </c>
      <c r="M2190" s="40">
        <v>963.33287104703345</v>
      </c>
    </row>
    <row r="2191" spans="2:13" x14ac:dyDescent="0.35">
      <c r="B2191" s="37">
        <v>2188</v>
      </c>
      <c r="C2191" s="39">
        <v>57.369290526048339</v>
      </c>
      <c r="D2191" s="39">
        <v>99.665462986124837</v>
      </c>
      <c r="E2191" s="39">
        <v>94.620306474687538</v>
      </c>
      <c r="F2191" s="39">
        <v>97.723666309920375</v>
      </c>
      <c r="G2191" s="39">
        <v>106.85633119937771</v>
      </c>
      <c r="H2191" s="39">
        <v>98.858970063299267</v>
      </c>
      <c r="I2191" s="39">
        <v>105.96047793543036</v>
      </c>
      <c r="J2191" s="39">
        <v>123.13494892707216</v>
      </c>
      <c r="K2191" s="39">
        <v>118.75340320970957</v>
      </c>
      <c r="L2191" s="40">
        <v>100.83551974298544</v>
      </c>
      <c r="M2191" s="40">
        <v>1003.7783773746556</v>
      </c>
    </row>
    <row r="2192" spans="2:13" x14ac:dyDescent="0.35">
      <c r="B2192" s="37">
        <v>2189</v>
      </c>
      <c r="C2192" s="39">
        <v>101.95498307091273</v>
      </c>
      <c r="D2192" s="39">
        <v>103.39513010104693</v>
      </c>
      <c r="E2192" s="39">
        <v>104.21414254523788</v>
      </c>
      <c r="F2192" s="39">
        <v>112.21355649676826</v>
      </c>
      <c r="G2192" s="39">
        <v>102.61242516588619</v>
      </c>
      <c r="H2192" s="39">
        <v>100.05689007018536</v>
      </c>
      <c r="I2192" s="39">
        <v>119.58084976242044</v>
      </c>
      <c r="J2192" s="39">
        <v>115.20918522470785</v>
      </c>
      <c r="K2192" s="39">
        <v>140.13168363589833</v>
      </c>
      <c r="L2192" s="40">
        <v>121.20735027633391</v>
      </c>
      <c r="M2192" s="40">
        <v>1120.5761963493978</v>
      </c>
    </row>
    <row r="2193" spans="2:13" x14ac:dyDescent="0.35">
      <c r="B2193" s="37">
        <v>2190</v>
      </c>
      <c r="C2193" s="39">
        <v>105.71275757693506</v>
      </c>
      <c r="D2193" s="39">
        <v>139.84787707931693</v>
      </c>
      <c r="E2193" s="39">
        <v>110.74325328687095</v>
      </c>
      <c r="F2193" s="39">
        <v>113.65520128862568</v>
      </c>
      <c r="G2193" s="39">
        <v>92.873965945940228</v>
      </c>
      <c r="H2193" s="39">
        <v>100.44379788006692</v>
      </c>
      <c r="I2193" s="39">
        <v>105.28838187361093</v>
      </c>
      <c r="J2193" s="39">
        <v>98.986689637521479</v>
      </c>
      <c r="K2193" s="39">
        <v>95.795274882836452</v>
      </c>
      <c r="L2193" s="40">
        <v>89.704356835184967</v>
      </c>
      <c r="M2193" s="40">
        <v>1053.0515562869095</v>
      </c>
    </row>
    <row r="2194" spans="2:13" x14ac:dyDescent="0.35">
      <c r="B2194" s="37">
        <v>2191</v>
      </c>
      <c r="C2194" s="39">
        <v>107.72741514743451</v>
      </c>
      <c r="D2194" s="39">
        <v>124.47257232705969</v>
      </c>
      <c r="E2194" s="39">
        <v>109.5027185896769</v>
      </c>
      <c r="F2194" s="39">
        <v>96.804704945379257</v>
      </c>
      <c r="G2194" s="39">
        <v>123.64387420277249</v>
      </c>
      <c r="H2194" s="39">
        <v>95.156218233834537</v>
      </c>
      <c r="I2194" s="39">
        <v>95.80939835629006</v>
      </c>
      <c r="J2194" s="39">
        <v>116.89808296029103</v>
      </c>
      <c r="K2194" s="39">
        <v>137.22695713406208</v>
      </c>
      <c r="L2194" s="40">
        <v>97.40140820139122</v>
      </c>
      <c r="M2194" s="40">
        <v>1104.6433500981921</v>
      </c>
    </row>
    <row r="2195" spans="2:13" x14ac:dyDescent="0.35">
      <c r="B2195" s="37">
        <v>2192</v>
      </c>
      <c r="C2195" s="39">
        <v>24.83358503037136</v>
      </c>
      <c r="D2195" s="39">
        <v>97.004051564074899</v>
      </c>
      <c r="E2195" s="39">
        <v>73.943782127058455</v>
      </c>
      <c r="F2195" s="39">
        <v>87.490895786405375</v>
      </c>
      <c r="G2195" s="39">
        <v>86.242207654939193</v>
      </c>
      <c r="H2195" s="39">
        <v>102.06047772440115</v>
      </c>
      <c r="I2195" s="39">
        <v>110.59133132619704</v>
      </c>
      <c r="J2195" s="39">
        <v>107.56470604678167</v>
      </c>
      <c r="K2195" s="39">
        <v>85.214357107555941</v>
      </c>
      <c r="L2195" s="40">
        <v>142.98975000877374</v>
      </c>
      <c r="M2195" s="40">
        <v>917.93514437655892</v>
      </c>
    </row>
    <row r="2196" spans="2:13" x14ac:dyDescent="0.35">
      <c r="B2196" s="37">
        <v>2193</v>
      </c>
      <c r="C2196" s="39">
        <v>76.006748705759151</v>
      </c>
      <c r="D2196" s="39">
        <v>102.17983924101692</v>
      </c>
      <c r="E2196" s="39">
        <v>24.83358503037136</v>
      </c>
      <c r="F2196" s="39">
        <v>121.12923094786363</v>
      </c>
      <c r="G2196" s="39">
        <v>95.521576879860731</v>
      </c>
      <c r="H2196" s="39">
        <v>91.774607536205963</v>
      </c>
      <c r="I2196" s="39">
        <v>97.170594264497907</v>
      </c>
      <c r="J2196" s="39">
        <v>109.34140668288723</v>
      </c>
      <c r="K2196" s="39">
        <v>144.96823492631702</v>
      </c>
      <c r="L2196" s="40">
        <v>145.21691393495863</v>
      </c>
      <c r="M2196" s="40">
        <v>1008.1427381497385</v>
      </c>
    </row>
    <row r="2197" spans="2:13" x14ac:dyDescent="0.35">
      <c r="B2197" s="37">
        <v>2194</v>
      </c>
      <c r="C2197" s="39">
        <v>106.30276240042171</v>
      </c>
      <c r="D2197" s="39">
        <v>99.068760896909083</v>
      </c>
      <c r="E2197" s="39">
        <v>101.82666739664764</v>
      </c>
      <c r="F2197" s="39">
        <v>97.165972228998655</v>
      </c>
      <c r="G2197" s="39">
        <v>71.984962563983188</v>
      </c>
      <c r="H2197" s="39">
        <v>104.81998429541326</v>
      </c>
      <c r="I2197" s="39">
        <v>70.922208454027754</v>
      </c>
      <c r="J2197" s="39">
        <v>92.506244334527281</v>
      </c>
      <c r="K2197" s="39">
        <v>95.955156191964974</v>
      </c>
      <c r="L2197" s="40">
        <v>141.66065223678356</v>
      </c>
      <c r="M2197" s="40">
        <v>982.21337099967718</v>
      </c>
    </row>
    <row r="2198" spans="2:13" x14ac:dyDescent="0.35">
      <c r="B2198" s="37">
        <v>2195</v>
      </c>
      <c r="C2198" s="39">
        <v>99.351278871722826</v>
      </c>
      <c r="D2198" s="39">
        <v>116.12133149292552</v>
      </c>
      <c r="E2198" s="39">
        <v>91.509750655768727</v>
      </c>
      <c r="F2198" s="39">
        <v>85.187304103187344</v>
      </c>
      <c r="G2198" s="39">
        <v>108.88380248119699</v>
      </c>
      <c r="H2198" s="39">
        <v>115.35474598949089</v>
      </c>
      <c r="I2198" s="39">
        <v>96.781494028656908</v>
      </c>
      <c r="J2198" s="39">
        <v>99.419596668781793</v>
      </c>
      <c r="K2198" s="39">
        <v>96.962366668500493</v>
      </c>
      <c r="L2198" s="40">
        <v>68.863408187164737</v>
      </c>
      <c r="M2198" s="40">
        <v>978.43507914739621</v>
      </c>
    </row>
    <row r="2199" spans="2:13" x14ac:dyDescent="0.35">
      <c r="B2199" s="37">
        <v>2196</v>
      </c>
      <c r="C2199" s="39">
        <v>62.177198482327974</v>
      </c>
      <c r="D2199" s="39">
        <v>70.681794040282895</v>
      </c>
      <c r="E2199" s="39">
        <v>126.45712715555757</v>
      </c>
      <c r="F2199" s="39">
        <v>105.41337743266037</v>
      </c>
      <c r="G2199" s="39">
        <v>113.04355725304241</v>
      </c>
      <c r="H2199" s="39">
        <v>130.27017259671098</v>
      </c>
      <c r="I2199" s="39">
        <v>114.22578375151591</v>
      </c>
      <c r="J2199" s="39">
        <v>93.411514489371953</v>
      </c>
      <c r="K2199" s="39">
        <v>116.43546760844623</v>
      </c>
      <c r="L2199" s="40">
        <v>112.65527099133527</v>
      </c>
      <c r="M2199" s="40">
        <v>1044.7712638012515</v>
      </c>
    </row>
    <row r="2200" spans="2:13" x14ac:dyDescent="0.35">
      <c r="B2200" s="37">
        <v>2197</v>
      </c>
      <c r="C2200" s="39">
        <v>121.93903549626093</v>
      </c>
      <c r="D2200" s="39">
        <v>83.101917039708965</v>
      </c>
      <c r="E2200" s="39">
        <v>116.17937422497428</v>
      </c>
      <c r="F2200" s="39">
        <v>120.22089285737371</v>
      </c>
      <c r="G2200" s="39">
        <v>109.44346670017831</v>
      </c>
      <c r="H2200" s="39">
        <v>93.218252654596114</v>
      </c>
      <c r="I2200" s="39">
        <v>102.47878157290241</v>
      </c>
      <c r="J2200" s="39">
        <v>95.103826959093439</v>
      </c>
      <c r="K2200" s="39">
        <v>67.253719853234955</v>
      </c>
      <c r="L2200" s="40">
        <v>86.731456390977243</v>
      </c>
      <c r="M2200" s="40">
        <v>995.67072374930046</v>
      </c>
    </row>
    <row r="2201" spans="2:13" x14ac:dyDescent="0.35">
      <c r="B2201" s="37">
        <v>2198</v>
      </c>
      <c r="C2201" s="39">
        <v>100.08419751268572</v>
      </c>
      <c r="D2201" s="39">
        <v>108.78363088802982</v>
      </c>
      <c r="E2201" s="39">
        <v>83.747816839112815</v>
      </c>
      <c r="F2201" s="39">
        <v>101.08628464909428</v>
      </c>
      <c r="G2201" s="39">
        <v>103.20457862603594</v>
      </c>
      <c r="H2201" s="39">
        <v>100.82184803971374</v>
      </c>
      <c r="I2201" s="39">
        <v>117.59153154214385</v>
      </c>
      <c r="J2201" s="39">
        <v>149.13125788456429</v>
      </c>
      <c r="K2201" s="39">
        <v>100.93123910309095</v>
      </c>
      <c r="L2201" s="40">
        <v>89.598733820732335</v>
      </c>
      <c r="M2201" s="40">
        <v>1054.9811189052039</v>
      </c>
    </row>
    <row r="2202" spans="2:13" x14ac:dyDescent="0.35">
      <c r="B2202" s="37">
        <v>2199</v>
      </c>
      <c r="C2202" s="39">
        <v>96.292448046637048</v>
      </c>
      <c r="D2202" s="39">
        <v>62.837495179860802</v>
      </c>
      <c r="E2202" s="39">
        <v>128.2209594289541</v>
      </c>
      <c r="F2202" s="39">
        <v>102.40051847205469</v>
      </c>
      <c r="G2202" s="39">
        <v>93.854046987713687</v>
      </c>
      <c r="H2202" s="39">
        <v>122.28163862664752</v>
      </c>
      <c r="I2202" s="39">
        <v>74.93029723486103</v>
      </c>
      <c r="J2202" s="39">
        <v>49.071280234609041</v>
      </c>
      <c r="K2202" s="39">
        <v>111.23324292031769</v>
      </c>
      <c r="L2202" s="40">
        <v>96.128697325077013</v>
      </c>
      <c r="M2202" s="40">
        <v>937.25062445673268</v>
      </c>
    </row>
    <row r="2203" spans="2:13" x14ac:dyDescent="0.35">
      <c r="B2203" s="37">
        <v>2200</v>
      </c>
      <c r="C2203" s="39">
        <v>48.222767453258022</v>
      </c>
      <c r="D2203" s="39">
        <v>84.230311449413193</v>
      </c>
      <c r="E2203" s="39">
        <v>115.919588863863</v>
      </c>
      <c r="F2203" s="39">
        <v>91.567060794748258</v>
      </c>
      <c r="G2203" s="39">
        <v>88.558767512361285</v>
      </c>
      <c r="H2203" s="39">
        <v>101.84499092321597</v>
      </c>
      <c r="I2203" s="39">
        <v>80.286020452430748</v>
      </c>
      <c r="J2203" s="39">
        <v>67.848977236633459</v>
      </c>
      <c r="K2203" s="39">
        <v>93.188436177529013</v>
      </c>
      <c r="L2203" s="40">
        <v>105.50010060144427</v>
      </c>
      <c r="M2203" s="40">
        <v>877.16702146489729</v>
      </c>
    </row>
    <row r="2204" spans="2:13" x14ac:dyDescent="0.35">
      <c r="B2204" s="37">
        <v>2201</v>
      </c>
      <c r="C2204" s="39">
        <v>99.852084042499953</v>
      </c>
      <c r="D2204" s="39">
        <v>63.154781151288532</v>
      </c>
      <c r="E2204" s="39">
        <v>88.674533389884871</v>
      </c>
      <c r="F2204" s="39">
        <v>110.07462389572993</v>
      </c>
      <c r="G2204" s="39">
        <v>114.423959886063</v>
      </c>
      <c r="H2204" s="39">
        <v>78.375938827084596</v>
      </c>
      <c r="I2204" s="39">
        <v>89.335631752461552</v>
      </c>
      <c r="J2204" s="39">
        <v>94.552915359403514</v>
      </c>
      <c r="K2204" s="39">
        <v>91.126757288935778</v>
      </c>
      <c r="L2204" s="40">
        <v>97.824753756739568</v>
      </c>
      <c r="M2204" s="40">
        <v>927.39597935009124</v>
      </c>
    </row>
    <row r="2205" spans="2:13" x14ac:dyDescent="0.35">
      <c r="B2205" s="37">
        <v>2202</v>
      </c>
      <c r="C2205" s="39">
        <v>58.292668767833796</v>
      </c>
      <c r="D2205" s="39">
        <v>106.1802059230594</v>
      </c>
      <c r="E2205" s="39">
        <v>111.33701875301202</v>
      </c>
      <c r="F2205" s="39">
        <v>136.75160726937631</v>
      </c>
      <c r="G2205" s="39">
        <v>115.34083590359702</v>
      </c>
      <c r="H2205" s="39">
        <v>77.01987126591807</v>
      </c>
      <c r="I2205" s="39">
        <v>104.25182656732439</v>
      </c>
      <c r="J2205" s="39">
        <v>100.25260176008413</v>
      </c>
      <c r="K2205" s="39">
        <v>112.80854351153742</v>
      </c>
      <c r="L2205" s="40">
        <v>96.804704945379257</v>
      </c>
      <c r="M2205" s="40">
        <v>1019.039884667122</v>
      </c>
    </row>
    <row r="2206" spans="2:13" x14ac:dyDescent="0.35">
      <c r="B2206" s="37">
        <v>2203</v>
      </c>
      <c r="C2206" s="39">
        <v>101.38298823393733</v>
      </c>
      <c r="D2206" s="39">
        <v>41.37161851332614</v>
      </c>
      <c r="E2206" s="39">
        <v>130.80246341339034</v>
      </c>
      <c r="F2206" s="39">
        <v>101.48808305461398</v>
      </c>
      <c r="G2206" s="39">
        <v>86.856734947530072</v>
      </c>
      <c r="H2206" s="39">
        <v>93.168545905614039</v>
      </c>
      <c r="I2206" s="39">
        <v>42.686738658834031</v>
      </c>
      <c r="J2206" s="39">
        <v>71.666840978572608</v>
      </c>
      <c r="K2206" s="39">
        <v>104.70589993522498</v>
      </c>
      <c r="L2206" s="40">
        <v>141.4757339850236</v>
      </c>
      <c r="M2206" s="40">
        <v>915.60564762606703</v>
      </c>
    </row>
    <row r="2207" spans="2:13" x14ac:dyDescent="0.35">
      <c r="B2207" s="37">
        <v>2204</v>
      </c>
      <c r="C2207" s="39">
        <v>88.066432098275001</v>
      </c>
      <c r="D2207" s="39">
        <v>163.8233739480176</v>
      </c>
      <c r="E2207" s="39">
        <v>98.813338934137477</v>
      </c>
      <c r="F2207" s="39">
        <v>120.84927949399784</v>
      </c>
      <c r="G2207" s="39">
        <v>104.31311240123843</v>
      </c>
      <c r="H2207" s="39">
        <v>110.10215314925237</v>
      </c>
      <c r="I2207" s="39">
        <v>120.15664920725932</v>
      </c>
      <c r="J2207" s="39">
        <v>104.82950203444179</v>
      </c>
      <c r="K2207" s="39">
        <v>125.61360444964396</v>
      </c>
      <c r="L2207" s="40">
        <v>108.73629439752337</v>
      </c>
      <c r="M2207" s="40">
        <v>1145.3037401137872</v>
      </c>
    </row>
    <row r="2208" spans="2:13" x14ac:dyDescent="0.35">
      <c r="B2208" s="37">
        <v>2205</v>
      </c>
      <c r="C2208" s="39">
        <v>125.2744431819214</v>
      </c>
      <c r="D2208" s="39">
        <v>78.625330793281947</v>
      </c>
      <c r="E2208" s="39">
        <v>107.48869317363726</v>
      </c>
      <c r="F2208" s="39">
        <v>62.773042865937917</v>
      </c>
      <c r="G2208" s="39">
        <v>143.85351371936085</v>
      </c>
      <c r="H2208" s="39">
        <v>98.301532469544085</v>
      </c>
      <c r="I2208" s="39">
        <v>123.03523636675412</v>
      </c>
      <c r="J2208" s="39">
        <v>91.613874883954352</v>
      </c>
      <c r="K2208" s="39">
        <v>97.447505676275881</v>
      </c>
      <c r="L2208" s="40">
        <v>99.811121023104363</v>
      </c>
      <c r="M2208" s="40">
        <v>1028.2242941537722</v>
      </c>
    </row>
    <row r="2209" spans="2:13" x14ac:dyDescent="0.35">
      <c r="B2209" s="37">
        <v>2206</v>
      </c>
      <c r="C2209" s="39">
        <v>96.189564506218062</v>
      </c>
      <c r="D2209" s="39">
        <v>100.89477088493639</v>
      </c>
      <c r="E2209" s="39">
        <v>84.568569070061983</v>
      </c>
      <c r="F2209" s="39">
        <v>66.121352292125806</v>
      </c>
      <c r="G2209" s="39">
        <v>75.006319701524859</v>
      </c>
      <c r="H2209" s="39">
        <v>121.99045122355663</v>
      </c>
      <c r="I2209" s="39">
        <v>86.132654169424725</v>
      </c>
      <c r="J2209" s="39">
        <v>76.629740339840794</v>
      </c>
      <c r="K2209" s="39">
        <v>120.83971462062974</v>
      </c>
      <c r="L2209" s="40">
        <v>105.30278831370821</v>
      </c>
      <c r="M2209" s="40">
        <v>933.67592512202714</v>
      </c>
    </row>
    <row r="2210" spans="2:13" x14ac:dyDescent="0.35">
      <c r="B2210" s="37">
        <v>2207</v>
      </c>
      <c r="C2210" s="39">
        <v>108.31343783586026</v>
      </c>
      <c r="D2210" s="39">
        <v>83.49070522881776</v>
      </c>
      <c r="E2210" s="39">
        <v>115.98419838778638</v>
      </c>
      <c r="F2210" s="39">
        <v>118.694646876234</v>
      </c>
      <c r="G2210" s="39">
        <v>64.657066624198805</v>
      </c>
      <c r="H2210" s="39">
        <v>96.170841934946282</v>
      </c>
      <c r="I2210" s="39">
        <v>96.916026324982553</v>
      </c>
      <c r="J2210" s="39">
        <v>113.5403769776421</v>
      </c>
      <c r="K2210" s="39">
        <v>103.85256850644868</v>
      </c>
      <c r="L2210" s="40">
        <v>93.163571754613017</v>
      </c>
      <c r="M2210" s="40">
        <v>994.78344045152994</v>
      </c>
    </row>
    <row r="2211" spans="2:13" x14ac:dyDescent="0.35">
      <c r="B2211" s="37">
        <v>2208</v>
      </c>
      <c r="C2211" s="39">
        <v>112.63084414683594</v>
      </c>
      <c r="D2211" s="39">
        <v>118.53619030824188</v>
      </c>
      <c r="E2211" s="39">
        <v>111.60423009070183</v>
      </c>
      <c r="F2211" s="39">
        <v>140.00923459980433</v>
      </c>
      <c r="G2211" s="39">
        <v>79.584812683112958</v>
      </c>
      <c r="H2211" s="39">
        <v>92.551781057243545</v>
      </c>
      <c r="I2211" s="39">
        <v>45.082973875777903</v>
      </c>
      <c r="J2211" s="39">
        <v>97.346063153936385</v>
      </c>
      <c r="K2211" s="39">
        <v>88.881558534646871</v>
      </c>
      <c r="L2211" s="40">
        <v>91.095067039908855</v>
      </c>
      <c r="M2211" s="40">
        <v>977.32275549021051</v>
      </c>
    </row>
    <row r="2212" spans="2:13" x14ac:dyDescent="0.35">
      <c r="B2212" s="37">
        <v>2209</v>
      </c>
      <c r="C2212" s="39">
        <v>87.53335100480254</v>
      </c>
      <c r="D2212" s="39">
        <v>93.902932631512968</v>
      </c>
      <c r="E2212" s="39">
        <v>109.26643192491966</v>
      </c>
      <c r="F2212" s="39">
        <v>119.97449937165193</v>
      </c>
      <c r="G2212" s="39">
        <v>102.33610904324973</v>
      </c>
      <c r="H2212" s="39">
        <v>100.15246735190713</v>
      </c>
      <c r="I2212" s="39">
        <v>86.003028853719755</v>
      </c>
      <c r="J2212" s="39">
        <v>131.13659181283523</v>
      </c>
      <c r="K2212" s="39">
        <v>107.41284129340831</v>
      </c>
      <c r="L2212" s="40">
        <v>91.253192623817824</v>
      </c>
      <c r="M2212" s="40">
        <v>1028.9714459118252</v>
      </c>
    </row>
    <row r="2213" spans="2:13" x14ac:dyDescent="0.35">
      <c r="B2213" s="37">
        <v>2210</v>
      </c>
      <c r="C2213" s="39">
        <v>95.903473855024544</v>
      </c>
      <c r="D2213" s="39">
        <v>84.371980435132656</v>
      </c>
      <c r="E2213" s="39">
        <v>99.07331968179318</v>
      </c>
      <c r="F2213" s="39">
        <v>109.38433573495486</v>
      </c>
      <c r="G2213" s="39">
        <v>97.948699166080203</v>
      </c>
      <c r="H2213" s="39">
        <v>124.02865471334954</v>
      </c>
      <c r="I2213" s="39">
        <v>71.634611158382683</v>
      </c>
      <c r="J2213" s="39">
        <v>103.85725156266379</v>
      </c>
      <c r="K2213" s="39">
        <v>82.580497488087445</v>
      </c>
      <c r="L2213" s="40">
        <v>53.241541179630339</v>
      </c>
      <c r="M2213" s="40">
        <v>922.02436497509916</v>
      </c>
    </row>
    <row r="2214" spans="2:13" x14ac:dyDescent="0.35">
      <c r="B2214" s="37">
        <v>2211</v>
      </c>
      <c r="C2214" s="39">
        <v>83.438848899426617</v>
      </c>
      <c r="D2214" s="39">
        <v>67.956233331486118</v>
      </c>
      <c r="E2214" s="39">
        <v>103.98851011459854</v>
      </c>
      <c r="F2214" s="39">
        <v>103.89472769990896</v>
      </c>
      <c r="G2214" s="39">
        <v>92.190944932835237</v>
      </c>
      <c r="H2214" s="39">
        <v>101.37385240211904</v>
      </c>
      <c r="I2214" s="39">
        <v>124.07599404935549</v>
      </c>
      <c r="J2214" s="39">
        <v>119.30040891663157</v>
      </c>
      <c r="K2214" s="39">
        <v>106.39122398749728</v>
      </c>
      <c r="L2214" s="40">
        <v>128.34926426445341</v>
      </c>
      <c r="M2214" s="40">
        <v>1030.9600085983122</v>
      </c>
    </row>
    <row r="2215" spans="2:13" x14ac:dyDescent="0.35">
      <c r="B2215" s="37">
        <v>2212</v>
      </c>
      <c r="C2215" s="39">
        <v>117.60725436201916</v>
      </c>
      <c r="D2215" s="39">
        <v>101.39212451104312</v>
      </c>
      <c r="E2215" s="39">
        <v>115.22991298479647</v>
      </c>
      <c r="F2215" s="39">
        <v>98.260337492935633</v>
      </c>
      <c r="G2215" s="39">
        <v>88.119668871135616</v>
      </c>
      <c r="H2215" s="39">
        <v>100.66238605132169</v>
      </c>
      <c r="I2215" s="39">
        <v>120.49918717940777</v>
      </c>
      <c r="J2215" s="39">
        <v>103.9650520554856</v>
      </c>
      <c r="K2215" s="39">
        <v>97.4290692105224</v>
      </c>
      <c r="L2215" s="40">
        <v>88.761003123451545</v>
      </c>
      <c r="M2215" s="40">
        <v>1031.9259958421189</v>
      </c>
    </row>
    <row r="2216" spans="2:13" x14ac:dyDescent="0.35">
      <c r="B2216" s="37">
        <v>2213</v>
      </c>
      <c r="C2216" s="39">
        <v>111.27931190460127</v>
      </c>
      <c r="D2216" s="39">
        <v>99.410488260381086</v>
      </c>
      <c r="E2216" s="39">
        <v>97.19832161427361</v>
      </c>
      <c r="F2216" s="39">
        <v>88.419122261267546</v>
      </c>
      <c r="G2216" s="39">
        <v>102.55710312640423</v>
      </c>
      <c r="H2216" s="39">
        <v>118.0452840387475</v>
      </c>
      <c r="I2216" s="39">
        <v>57.165450742931533</v>
      </c>
      <c r="J2216" s="39">
        <v>95.870563345445788</v>
      </c>
      <c r="K2216" s="39">
        <v>97.682286757121815</v>
      </c>
      <c r="L2216" s="40">
        <v>95.889371434617203</v>
      </c>
      <c r="M2216" s="40">
        <v>963.51730348579167</v>
      </c>
    </row>
    <row r="2217" spans="2:13" x14ac:dyDescent="0.35">
      <c r="B2217" s="37">
        <v>2214</v>
      </c>
      <c r="C2217" s="39">
        <v>99.446920790096087</v>
      </c>
      <c r="D2217" s="39">
        <v>130.59075117918286</v>
      </c>
      <c r="E2217" s="39">
        <v>131.56160793373203</v>
      </c>
      <c r="F2217" s="39">
        <v>129.04379915551027</v>
      </c>
      <c r="G2217" s="39">
        <v>119.81230499623886</v>
      </c>
      <c r="H2217" s="39">
        <v>86.542168656724542</v>
      </c>
      <c r="I2217" s="39">
        <v>106.39122398749728</v>
      </c>
      <c r="J2217" s="39">
        <v>102.72316221310419</v>
      </c>
      <c r="K2217" s="39">
        <v>55.214900792928404</v>
      </c>
      <c r="L2217" s="40">
        <v>93.613695463828719</v>
      </c>
      <c r="M2217" s="40">
        <v>1054.9405351688431</v>
      </c>
    </row>
    <row r="2218" spans="2:13" x14ac:dyDescent="0.35">
      <c r="B2218" s="37">
        <v>2215</v>
      </c>
      <c r="C2218" s="39">
        <v>107.90113194266357</v>
      </c>
      <c r="D2218" s="39">
        <v>88.581964328860366</v>
      </c>
      <c r="E2218" s="39">
        <v>118.66952825982798</v>
      </c>
      <c r="F2218" s="39">
        <v>76.147506187585137</v>
      </c>
      <c r="G2218" s="39">
        <v>106.56871640117629</v>
      </c>
      <c r="H2218" s="39">
        <v>84.873506257290273</v>
      </c>
      <c r="I2218" s="39">
        <v>142.03928249742873</v>
      </c>
      <c r="J2218" s="39">
        <v>75.959524929356391</v>
      </c>
      <c r="K2218" s="39">
        <v>122.52509514603557</v>
      </c>
      <c r="L2218" s="40">
        <v>94.706816442928059</v>
      </c>
      <c r="M2218" s="40">
        <v>1017.9730723931523</v>
      </c>
    </row>
    <row r="2219" spans="2:13" x14ac:dyDescent="0.35">
      <c r="B2219" s="37">
        <v>2216</v>
      </c>
      <c r="C2219" s="39">
        <v>89.587591239227464</v>
      </c>
      <c r="D2219" s="39">
        <v>158.04628125135343</v>
      </c>
      <c r="E2219" s="39">
        <v>128.07806367522824</v>
      </c>
      <c r="F2219" s="39">
        <v>94.359847216400965</v>
      </c>
      <c r="G2219" s="39">
        <v>104.81046821768712</v>
      </c>
      <c r="H2219" s="39">
        <v>102.06506642010558</v>
      </c>
      <c r="I2219" s="39">
        <v>119.63397129303914</v>
      </c>
      <c r="J2219" s="39">
        <v>78.234493937141835</v>
      </c>
      <c r="K2219" s="39">
        <v>87.545466555337597</v>
      </c>
      <c r="L2219" s="40">
        <v>66.910599644424522</v>
      </c>
      <c r="M2219" s="40">
        <v>1029.2718494499459</v>
      </c>
    </row>
    <row r="2220" spans="2:13" x14ac:dyDescent="0.35">
      <c r="B2220" s="37">
        <v>2217</v>
      </c>
      <c r="C2220" s="39">
        <v>125.61360444964396</v>
      </c>
      <c r="D2220" s="39">
        <v>114.55715947230169</v>
      </c>
      <c r="E2220" s="39">
        <v>143.25299914920825</v>
      </c>
      <c r="F2220" s="39">
        <v>158.23706348044351</v>
      </c>
      <c r="G2220" s="39">
        <v>93.004060685184967</v>
      </c>
      <c r="H2220" s="39">
        <v>120.29463126841409</v>
      </c>
      <c r="I2220" s="39">
        <v>124.52139259665789</v>
      </c>
      <c r="J2220" s="39">
        <v>89.380601719113869</v>
      </c>
      <c r="K2220" s="39">
        <v>114.15359732595937</v>
      </c>
      <c r="L2220" s="40">
        <v>86.145572552351055</v>
      </c>
      <c r="M2220" s="40">
        <v>1169.1606826992786</v>
      </c>
    </row>
    <row r="2221" spans="2:13" x14ac:dyDescent="0.35">
      <c r="B2221" s="37">
        <v>2218</v>
      </c>
      <c r="C2221" s="39">
        <v>140.25538796345003</v>
      </c>
      <c r="D2221" s="39">
        <v>98.585032828513064</v>
      </c>
      <c r="E2221" s="39">
        <v>88.772509706137413</v>
      </c>
      <c r="F2221" s="39">
        <v>142.98975000877374</v>
      </c>
      <c r="G2221" s="39">
        <v>86.75656991585447</v>
      </c>
      <c r="H2221" s="39">
        <v>92.677971535727409</v>
      </c>
      <c r="I2221" s="39">
        <v>80.115809330600612</v>
      </c>
      <c r="J2221" s="39">
        <v>107.91137803247092</v>
      </c>
      <c r="K2221" s="39">
        <v>95.199046202498963</v>
      </c>
      <c r="L2221" s="40">
        <v>92.602309956721086</v>
      </c>
      <c r="M2221" s="40">
        <v>1025.8657654807475</v>
      </c>
    </row>
    <row r="2222" spans="2:13" x14ac:dyDescent="0.35">
      <c r="B2222" s="37">
        <v>2219</v>
      </c>
      <c r="C2222" s="39">
        <v>108.67853639217869</v>
      </c>
      <c r="D2222" s="39">
        <v>100.49843567168298</v>
      </c>
      <c r="E2222" s="39">
        <v>137.13040507936049</v>
      </c>
      <c r="F2222" s="39">
        <v>47.543084134710497</v>
      </c>
      <c r="G2222" s="39">
        <v>118.20735845139539</v>
      </c>
      <c r="H2222" s="39">
        <v>91.707300093670611</v>
      </c>
      <c r="I2222" s="39">
        <v>92.793683316003808</v>
      </c>
      <c r="J2222" s="39">
        <v>68.642524813280531</v>
      </c>
      <c r="K2222" s="39">
        <v>91.613874883954352</v>
      </c>
      <c r="L2222" s="40">
        <v>90.685392006022752</v>
      </c>
      <c r="M2222" s="40">
        <v>947.50059484226017</v>
      </c>
    </row>
    <row r="2223" spans="2:13" x14ac:dyDescent="0.35">
      <c r="B2223" s="37">
        <v>2220</v>
      </c>
      <c r="C2223" s="39">
        <v>99.333058868686564</v>
      </c>
      <c r="D2223" s="39">
        <v>102.34530808305583</v>
      </c>
      <c r="E2223" s="39">
        <v>108.79415994220012</v>
      </c>
      <c r="F2223" s="39">
        <v>112.7532445353764</v>
      </c>
      <c r="G2223" s="39">
        <v>111.17003690448077</v>
      </c>
      <c r="H2223" s="39">
        <v>92.338776401634576</v>
      </c>
      <c r="I2223" s="39">
        <v>107.17619044499928</v>
      </c>
      <c r="J2223" s="39">
        <v>101.05435573994079</v>
      </c>
      <c r="K2223" s="39">
        <v>101.66643468721864</v>
      </c>
      <c r="L2223" s="40">
        <v>97.19832161427361</v>
      </c>
      <c r="M2223" s="40">
        <v>1033.8298872218666</v>
      </c>
    </row>
    <row r="2224" spans="2:13" x14ac:dyDescent="0.35">
      <c r="B2224" s="37">
        <v>2221</v>
      </c>
      <c r="C2224" s="39">
        <v>126.71193108420667</v>
      </c>
      <c r="D2224" s="39">
        <v>97.571865811365555</v>
      </c>
      <c r="E2224" s="39">
        <v>85.469550782768806</v>
      </c>
      <c r="F2224" s="39">
        <v>114.37092424855649</v>
      </c>
      <c r="G2224" s="39">
        <v>127.3404458122545</v>
      </c>
      <c r="H2224" s="39">
        <v>88.818482989105107</v>
      </c>
      <c r="I2224" s="39">
        <v>76.686107963133594</v>
      </c>
      <c r="J2224" s="39">
        <v>87.399652271058869</v>
      </c>
      <c r="K2224" s="39">
        <v>123.00214725391315</v>
      </c>
      <c r="L2224" s="40">
        <v>129.16315484409327</v>
      </c>
      <c r="M2224" s="40">
        <v>1056.5342630604559</v>
      </c>
    </row>
    <row r="2225" spans="2:13" x14ac:dyDescent="0.35">
      <c r="B2225" s="37">
        <v>2222</v>
      </c>
      <c r="C2225" s="39">
        <v>76.539100789075562</v>
      </c>
      <c r="D2225" s="39">
        <v>95.912873738808486</v>
      </c>
      <c r="E2225" s="39">
        <v>77.249120230156095</v>
      </c>
      <c r="F2225" s="39">
        <v>67.565832322346267</v>
      </c>
      <c r="G2225" s="39">
        <v>113.35667107698177</v>
      </c>
      <c r="H2225" s="39">
        <v>163.8233739480176</v>
      </c>
      <c r="I2225" s="39">
        <v>76.39060804348739</v>
      </c>
      <c r="J2225" s="39">
        <v>101.75797502311426</v>
      </c>
      <c r="K2225" s="39">
        <v>101.99625335657424</v>
      </c>
      <c r="L2225" s="40">
        <v>104.36973885119885</v>
      </c>
      <c r="M2225" s="40">
        <v>978.96154737976053</v>
      </c>
    </row>
    <row r="2226" spans="2:13" x14ac:dyDescent="0.35">
      <c r="B2226" s="37">
        <v>2223</v>
      </c>
      <c r="C2226" s="39">
        <v>107.68157687676759</v>
      </c>
      <c r="D2226" s="39">
        <v>126.8844542232642</v>
      </c>
      <c r="E2226" s="39">
        <v>120.72538740691171</v>
      </c>
      <c r="F2226" s="39">
        <v>98.461632063246782</v>
      </c>
      <c r="G2226" s="39">
        <v>94.769202387954948</v>
      </c>
      <c r="H2226" s="39">
        <v>100.80817692946036</v>
      </c>
      <c r="I2226" s="39">
        <v>113.17451717899108</v>
      </c>
      <c r="J2226" s="39">
        <v>134.93360510509621</v>
      </c>
      <c r="K2226" s="39">
        <v>98.585032828513064</v>
      </c>
      <c r="L2226" s="40">
        <v>124.2669142620434</v>
      </c>
      <c r="M2226" s="40">
        <v>1120.2904992622493</v>
      </c>
    </row>
    <row r="2227" spans="2:13" x14ac:dyDescent="0.35">
      <c r="B2227" s="37">
        <v>2224</v>
      </c>
      <c r="C2227" s="39">
        <v>80.196658331366677</v>
      </c>
      <c r="D2227" s="39">
        <v>110.59133132619704</v>
      </c>
      <c r="E2227" s="39">
        <v>105.06321604122316</v>
      </c>
      <c r="F2227" s="39">
        <v>64.822414586016009</v>
      </c>
      <c r="G2227" s="39">
        <v>106.88620474611105</v>
      </c>
      <c r="H2227" s="39">
        <v>94.195112322580925</v>
      </c>
      <c r="I2227" s="39">
        <v>101.4926538005744</v>
      </c>
      <c r="J2227" s="39">
        <v>82.067267514369306</v>
      </c>
      <c r="K2227" s="39">
        <v>54.59308042918007</v>
      </c>
      <c r="L2227" s="40">
        <v>88.430790009007282</v>
      </c>
      <c r="M2227" s="40">
        <v>888.33872910662592</v>
      </c>
    </row>
    <row r="2228" spans="2:13" x14ac:dyDescent="0.35">
      <c r="B2228" s="37">
        <v>2225</v>
      </c>
      <c r="C2228" s="39">
        <v>84.783907972583847</v>
      </c>
      <c r="D2228" s="39">
        <v>83.086795911191317</v>
      </c>
      <c r="E2228" s="39">
        <v>126.89892930278377</v>
      </c>
      <c r="F2228" s="39">
        <v>99.410488260381086</v>
      </c>
      <c r="G2228" s="39">
        <v>92.939069226685248</v>
      </c>
      <c r="H2228" s="39">
        <v>90.416286372194193</v>
      </c>
      <c r="I2228" s="39">
        <v>66.84084924023054</v>
      </c>
      <c r="J2228" s="39">
        <v>136.17468973154644</v>
      </c>
      <c r="K2228" s="39">
        <v>93.31252298932236</v>
      </c>
      <c r="L2228" s="40">
        <v>94.975011951894146</v>
      </c>
      <c r="M2228" s="40">
        <v>968.8385509588129</v>
      </c>
    </row>
    <row r="2229" spans="2:13" x14ac:dyDescent="0.35">
      <c r="B2229" s="37">
        <v>2226</v>
      </c>
      <c r="C2229" s="39">
        <v>96.604869898953098</v>
      </c>
      <c r="D2229" s="39">
        <v>120.94525009085955</v>
      </c>
      <c r="E2229" s="39">
        <v>107.78352188966053</v>
      </c>
      <c r="F2229" s="39">
        <v>62.412371811797563</v>
      </c>
      <c r="G2229" s="39">
        <v>111.93356790172504</v>
      </c>
      <c r="H2229" s="39">
        <v>86.869223284027868</v>
      </c>
      <c r="I2229" s="39">
        <v>105.22600190362971</v>
      </c>
      <c r="J2229" s="39">
        <v>104.04014746850544</v>
      </c>
      <c r="K2229" s="39">
        <v>50.692057684199561</v>
      </c>
      <c r="L2229" s="40">
        <v>116.98140666866726</v>
      </c>
      <c r="M2229" s="40">
        <v>963.4884186020256</v>
      </c>
    </row>
    <row r="2230" spans="2:13" x14ac:dyDescent="0.35">
      <c r="B2230" s="37">
        <v>2227</v>
      </c>
      <c r="C2230" s="39">
        <v>85.83329670555699</v>
      </c>
      <c r="D2230" s="39">
        <v>93.770813842607026</v>
      </c>
      <c r="E2230" s="39">
        <v>109.86083607663437</v>
      </c>
      <c r="F2230" s="39">
        <v>93.495466792602357</v>
      </c>
      <c r="G2230" s="39">
        <v>119.83024653091705</v>
      </c>
      <c r="H2230" s="39">
        <v>94.204818955326033</v>
      </c>
      <c r="I2230" s="39">
        <v>96.646737864843161</v>
      </c>
      <c r="J2230" s="39">
        <v>136.7205608943072</v>
      </c>
      <c r="K2230" s="39">
        <v>70.330592953926185</v>
      </c>
      <c r="L2230" s="40">
        <v>91.379115115453033</v>
      </c>
      <c r="M2230" s="40">
        <v>992.0724857321735</v>
      </c>
    </row>
    <row r="2231" spans="2:13" x14ac:dyDescent="0.35">
      <c r="B2231" s="37">
        <v>2228</v>
      </c>
      <c r="C2231" s="39">
        <v>123.26895259762931</v>
      </c>
      <c r="D2231" s="39">
        <v>113.60409165680868</v>
      </c>
      <c r="E2231" s="39">
        <v>109.46499878890857</v>
      </c>
      <c r="F2231" s="39">
        <v>89.290583962109906</v>
      </c>
      <c r="G2231" s="39">
        <v>118.71980302941934</v>
      </c>
      <c r="H2231" s="39">
        <v>71.794992955286688</v>
      </c>
      <c r="I2231" s="39">
        <v>96.892846639849651</v>
      </c>
      <c r="J2231" s="39">
        <v>94.005414413125578</v>
      </c>
      <c r="K2231" s="39">
        <v>68.723283068150351</v>
      </c>
      <c r="L2231" s="40">
        <v>118.33813056897365</v>
      </c>
      <c r="M2231" s="40">
        <v>1004.1030976802617</v>
      </c>
    </row>
    <row r="2232" spans="2:13" x14ac:dyDescent="0.35">
      <c r="B2232" s="37">
        <v>2229</v>
      </c>
      <c r="C2232" s="39">
        <v>87.90599713801025</v>
      </c>
      <c r="D2232" s="39">
        <v>89.414278454424334</v>
      </c>
      <c r="E2232" s="39">
        <v>106.81156382247102</v>
      </c>
      <c r="F2232" s="39">
        <v>112.52732358407246</v>
      </c>
      <c r="G2232" s="39">
        <v>85.275092373516472</v>
      </c>
      <c r="H2232" s="39">
        <v>96.892846639849651</v>
      </c>
      <c r="I2232" s="39">
        <v>101.87248069735405</v>
      </c>
      <c r="J2232" s="39">
        <v>112.64305426072758</v>
      </c>
      <c r="K2232" s="39">
        <v>106.38138566651145</v>
      </c>
      <c r="L2232" s="40">
        <v>91.010398327635869</v>
      </c>
      <c r="M2232" s="40">
        <v>990.73442096457302</v>
      </c>
    </row>
    <row r="2233" spans="2:13" x14ac:dyDescent="0.35">
      <c r="B2233" s="37">
        <v>2230</v>
      </c>
      <c r="C2233" s="39">
        <v>107.22138897071254</v>
      </c>
      <c r="D2233" s="39">
        <v>87.197607584803279</v>
      </c>
      <c r="E2233" s="39">
        <v>95.894072587969674</v>
      </c>
      <c r="F2233" s="39">
        <v>97.350676426278369</v>
      </c>
      <c r="G2233" s="39">
        <v>84.693895663896569</v>
      </c>
      <c r="H2233" s="39">
        <v>105.09190548682314</v>
      </c>
      <c r="I2233" s="39">
        <v>105.76607351346409</v>
      </c>
      <c r="J2233" s="39">
        <v>125.15891306270841</v>
      </c>
      <c r="K2233" s="39">
        <v>115.919588863863</v>
      </c>
      <c r="L2233" s="40">
        <v>90.269913473457905</v>
      </c>
      <c r="M2233" s="40">
        <v>1014.5640356339769</v>
      </c>
    </row>
    <row r="2234" spans="2:13" x14ac:dyDescent="0.35">
      <c r="B2234" s="37">
        <v>2231</v>
      </c>
      <c r="C2234" s="39">
        <v>84.393140241858418</v>
      </c>
      <c r="D2234" s="39">
        <v>91.69693278019173</v>
      </c>
      <c r="E2234" s="39">
        <v>82.179091974603907</v>
      </c>
      <c r="F2234" s="39">
        <v>109.99768882398082</v>
      </c>
      <c r="G2234" s="39">
        <v>57.815583247673963</v>
      </c>
      <c r="H2234" s="39">
        <v>109.78993775933093</v>
      </c>
      <c r="I2234" s="39">
        <v>105.90206844733996</v>
      </c>
      <c r="J2234" s="39">
        <v>95.93636741950057</v>
      </c>
      <c r="K2234" s="39">
        <v>67.631732042313416</v>
      </c>
      <c r="L2234" s="40">
        <v>108.73103924170969</v>
      </c>
      <c r="M2234" s="40">
        <v>914.0735819785034</v>
      </c>
    </row>
    <row r="2235" spans="2:13" x14ac:dyDescent="0.35">
      <c r="B2235" s="37">
        <v>2232</v>
      </c>
      <c r="C2235" s="39">
        <v>122.11456229065985</v>
      </c>
      <c r="D2235" s="39">
        <v>95.53103562884364</v>
      </c>
      <c r="E2235" s="39">
        <v>88.243426440272842</v>
      </c>
      <c r="F2235" s="39">
        <v>77.324760571694171</v>
      </c>
      <c r="G2235" s="39">
        <v>111.51095512813556</v>
      </c>
      <c r="H2235" s="39">
        <v>93.183464558172048</v>
      </c>
      <c r="I2235" s="39">
        <v>93.91270315427812</v>
      </c>
      <c r="J2235" s="39">
        <v>82.266452042277578</v>
      </c>
      <c r="K2235" s="39">
        <v>145.60003309736064</v>
      </c>
      <c r="L2235" s="40">
        <v>101.97790940630568</v>
      </c>
      <c r="M2235" s="40">
        <v>1011.6653023180002</v>
      </c>
    </row>
    <row r="2236" spans="2:13" x14ac:dyDescent="0.35">
      <c r="B2236" s="37">
        <v>2233</v>
      </c>
      <c r="C2236" s="39">
        <v>88.113759574684295</v>
      </c>
      <c r="D2236" s="39">
        <v>89.447911955612383</v>
      </c>
      <c r="E2236" s="39">
        <v>130.38242199035807</v>
      </c>
      <c r="F2236" s="39">
        <v>100.83551974298544</v>
      </c>
      <c r="G2236" s="39">
        <v>91.535813446040464</v>
      </c>
      <c r="H2236" s="39">
        <v>110.86770423553169</v>
      </c>
      <c r="I2236" s="39">
        <v>81.70284333501273</v>
      </c>
      <c r="J2236" s="39">
        <v>105.28838187361093</v>
      </c>
      <c r="K2236" s="39">
        <v>117.7097982860961</v>
      </c>
      <c r="L2236" s="40">
        <v>124.17113920337458</v>
      </c>
      <c r="M2236" s="40">
        <v>1040.0552936433066</v>
      </c>
    </row>
    <row r="2237" spans="2:13" x14ac:dyDescent="0.35">
      <c r="B2237" s="37">
        <v>2234</v>
      </c>
      <c r="C2237" s="39">
        <v>86.485055652134179</v>
      </c>
      <c r="D2237" s="39">
        <v>105.02021151499171</v>
      </c>
      <c r="E2237" s="39">
        <v>127.81220967104791</v>
      </c>
      <c r="F2237" s="39">
        <v>72.896800162299485</v>
      </c>
      <c r="G2237" s="39">
        <v>74.583059679474545</v>
      </c>
      <c r="H2237" s="39">
        <v>86.184279980694541</v>
      </c>
      <c r="I2237" s="39">
        <v>80.392611083555934</v>
      </c>
      <c r="J2237" s="39">
        <v>123.4381869001795</v>
      </c>
      <c r="K2237" s="39">
        <v>148.20451570748546</v>
      </c>
      <c r="L2237" s="40">
        <v>95.597204390776582</v>
      </c>
      <c r="M2237" s="40">
        <v>1000.61413474264</v>
      </c>
    </row>
    <row r="2238" spans="2:13" x14ac:dyDescent="0.35">
      <c r="B2238" s="37">
        <v>2235</v>
      </c>
      <c r="C2238" s="39">
        <v>114.94170367663283</v>
      </c>
      <c r="D2238" s="39">
        <v>78.664862630600851</v>
      </c>
      <c r="E2238" s="39">
        <v>103.09788071975541</v>
      </c>
      <c r="F2238" s="39">
        <v>96.957733767245543</v>
      </c>
      <c r="G2238" s="39">
        <v>93.357099410703483</v>
      </c>
      <c r="H2238" s="39">
        <v>96.002104314457512</v>
      </c>
      <c r="I2238" s="39">
        <v>57.912534930053646</v>
      </c>
      <c r="J2238" s="39">
        <v>89.936380050052492</v>
      </c>
      <c r="K2238" s="39">
        <v>78.792649723666088</v>
      </c>
      <c r="L2238" s="40">
        <v>97.953287361621491</v>
      </c>
      <c r="M2238" s="40">
        <v>907.61623658478925</v>
      </c>
    </row>
    <row r="2239" spans="2:13" x14ac:dyDescent="0.35">
      <c r="B2239" s="37">
        <v>2236</v>
      </c>
      <c r="C2239" s="39">
        <v>102.91726457942559</v>
      </c>
      <c r="D2239" s="39">
        <v>102.96816962440042</v>
      </c>
      <c r="E2239" s="39">
        <v>87.678316002271856</v>
      </c>
      <c r="F2239" s="39">
        <v>135.62349266972456</v>
      </c>
      <c r="G2239" s="39">
        <v>98.74943924917315</v>
      </c>
      <c r="H2239" s="39">
        <v>85.146655432516496</v>
      </c>
      <c r="I2239" s="39">
        <v>87.061889037880221</v>
      </c>
      <c r="J2239" s="39">
        <v>89.132295764468338</v>
      </c>
      <c r="K2239" s="39">
        <v>110.58011296589916</v>
      </c>
      <c r="L2239" s="40">
        <v>110.86203427974645</v>
      </c>
      <c r="M2239" s="40">
        <v>1010.7196696055063</v>
      </c>
    </row>
    <row r="2240" spans="2:13" x14ac:dyDescent="0.35">
      <c r="B2240" s="37">
        <v>2237</v>
      </c>
      <c r="C2240" s="39">
        <v>95.973939508470849</v>
      </c>
      <c r="D2240" s="39">
        <v>115.98419838778638</v>
      </c>
      <c r="E2240" s="39">
        <v>122.85960618759142</v>
      </c>
      <c r="F2240" s="39">
        <v>113.43882747292912</v>
      </c>
      <c r="G2240" s="39">
        <v>105.4759952090325</v>
      </c>
      <c r="H2240" s="39">
        <v>111.13562814795567</v>
      </c>
      <c r="I2240" s="39">
        <v>106.7420271808187</v>
      </c>
      <c r="J2240" s="39">
        <v>142.08746506994632</v>
      </c>
      <c r="K2240" s="39">
        <v>86.618083429104516</v>
      </c>
      <c r="L2240" s="40">
        <v>87.080445052465095</v>
      </c>
      <c r="M2240" s="40">
        <v>1087.3962156461007</v>
      </c>
    </row>
    <row r="2241" spans="2:13" x14ac:dyDescent="0.35">
      <c r="B2241" s="37">
        <v>2238</v>
      </c>
      <c r="C2241" s="39">
        <v>119.65171697803163</v>
      </c>
      <c r="D2241" s="39">
        <v>114.8669126443572</v>
      </c>
      <c r="E2241" s="39">
        <v>103.1257017209287</v>
      </c>
      <c r="F2241" s="39">
        <v>74.491624763370723</v>
      </c>
      <c r="G2241" s="39">
        <v>115.67040968036439</v>
      </c>
      <c r="H2241" s="39">
        <v>78.071226872480779</v>
      </c>
      <c r="I2241" s="39">
        <v>18.138920069271936</v>
      </c>
      <c r="J2241" s="39">
        <v>103.78236120895028</v>
      </c>
      <c r="K2241" s="39">
        <v>108.2305650509138</v>
      </c>
      <c r="L2241" s="40">
        <v>71.794992955286688</v>
      </c>
      <c r="M2241" s="40">
        <v>907.82443194395626</v>
      </c>
    </row>
    <row r="2242" spans="2:13" x14ac:dyDescent="0.35">
      <c r="B2242" s="37">
        <v>2239</v>
      </c>
      <c r="C2242" s="39">
        <v>108.99490131377686</v>
      </c>
      <c r="D2242" s="39">
        <v>125.53460885937385</v>
      </c>
      <c r="E2242" s="39">
        <v>91.110916267615607</v>
      </c>
      <c r="F2242" s="39">
        <v>92.247093042872052</v>
      </c>
      <c r="G2242" s="39">
        <v>101.44238212777098</v>
      </c>
      <c r="H2242" s="39">
        <v>99.929456233960664</v>
      </c>
      <c r="I2242" s="39">
        <v>88.91017689946429</v>
      </c>
      <c r="J2242" s="39">
        <v>70.454577711719367</v>
      </c>
      <c r="K2242" s="39">
        <v>109.06388140440853</v>
      </c>
      <c r="L2242" s="40">
        <v>123.92270227491147</v>
      </c>
      <c r="M2242" s="40">
        <v>1011.6106961358737</v>
      </c>
    </row>
    <row r="2243" spans="2:13" x14ac:dyDescent="0.35">
      <c r="B2243" s="37">
        <v>2240</v>
      </c>
      <c r="C2243" s="39">
        <v>121.09031765504477</v>
      </c>
      <c r="D2243" s="39">
        <v>106.10684008744974</v>
      </c>
      <c r="E2243" s="39">
        <v>85.139872554367912</v>
      </c>
      <c r="F2243" s="39">
        <v>86.306385422970365</v>
      </c>
      <c r="G2243" s="39">
        <v>72.110139302277091</v>
      </c>
      <c r="H2243" s="39">
        <v>59.868316364101666</v>
      </c>
      <c r="I2243" s="39">
        <v>104.96292693319273</v>
      </c>
      <c r="J2243" s="39">
        <v>98.333565312781388</v>
      </c>
      <c r="K2243" s="39">
        <v>102.40051847205469</v>
      </c>
      <c r="L2243" s="40">
        <v>85.944432889092212</v>
      </c>
      <c r="M2243" s="40">
        <v>922.26331499333264</v>
      </c>
    </row>
    <row r="2244" spans="2:13" x14ac:dyDescent="0.35">
      <c r="B2244" s="37">
        <v>2241</v>
      </c>
      <c r="C2244" s="39">
        <v>101.4469516915554</v>
      </c>
      <c r="D2244" s="39">
        <v>118.21550248117531</v>
      </c>
      <c r="E2244" s="39">
        <v>72.463707316025747</v>
      </c>
      <c r="F2244" s="39">
        <v>106.3420555817579</v>
      </c>
      <c r="G2244" s="39">
        <v>86.434160027826053</v>
      </c>
      <c r="H2244" s="39">
        <v>119.74966542615745</v>
      </c>
      <c r="I2244" s="39">
        <v>64.740015042253532</v>
      </c>
      <c r="J2244" s="39">
        <v>104.25653868727228</v>
      </c>
      <c r="K2244" s="39">
        <v>91.815958965791168</v>
      </c>
      <c r="L2244" s="40">
        <v>81.187634228870721</v>
      </c>
      <c r="M2244" s="40">
        <v>946.65218944868559</v>
      </c>
    </row>
    <row r="2245" spans="2:13" x14ac:dyDescent="0.35">
      <c r="B2245" s="37">
        <v>2242</v>
      </c>
      <c r="C2245" s="39">
        <v>87.774454263697649</v>
      </c>
      <c r="D2245" s="39">
        <v>83.041356249758877</v>
      </c>
      <c r="E2245" s="39">
        <v>84.42131693071434</v>
      </c>
      <c r="F2245" s="39">
        <v>103.23707949355399</v>
      </c>
      <c r="G2245" s="39">
        <v>136.29392579303865</v>
      </c>
      <c r="H2245" s="39">
        <v>62.675725351276981</v>
      </c>
      <c r="I2245" s="39">
        <v>98.62157973744668</v>
      </c>
      <c r="J2245" s="39">
        <v>84.693895663896569</v>
      </c>
      <c r="K2245" s="39">
        <v>95.327330538296707</v>
      </c>
      <c r="L2245" s="40">
        <v>94.759609600638314</v>
      </c>
      <c r="M2245" s="40">
        <v>930.8462736223189</v>
      </c>
    </row>
    <row r="2246" spans="2:13" x14ac:dyDescent="0.35">
      <c r="B2246" s="37">
        <v>2243</v>
      </c>
      <c r="C2246" s="39">
        <v>68.417800020283323</v>
      </c>
      <c r="D2246" s="39">
        <v>67.891987428847173</v>
      </c>
      <c r="E2246" s="39">
        <v>89.137965720253575</v>
      </c>
      <c r="F2246" s="39">
        <v>75.924005950644514</v>
      </c>
      <c r="G2246" s="39">
        <v>102.97279881330995</v>
      </c>
      <c r="H2246" s="39">
        <v>52.426200189143522</v>
      </c>
      <c r="I2246" s="39">
        <v>146.19910262711525</v>
      </c>
      <c r="J2246" s="39">
        <v>93.44116453481729</v>
      </c>
      <c r="K2246" s="39">
        <v>77.205724674569524</v>
      </c>
      <c r="L2246" s="40">
        <v>97.493582299243698</v>
      </c>
      <c r="M2246" s="40">
        <v>871.11033225822791</v>
      </c>
    </row>
    <row r="2247" spans="2:13" x14ac:dyDescent="0.35">
      <c r="B2247" s="37">
        <v>2244</v>
      </c>
      <c r="C2247" s="39">
        <v>114.67107536162226</v>
      </c>
      <c r="D2247" s="39">
        <v>114.29822511604252</v>
      </c>
      <c r="E2247" s="39">
        <v>129.75868655350374</v>
      </c>
      <c r="F2247" s="39">
        <v>135.28757306604356</v>
      </c>
      <c r="G2247" s="39">
        <v>77.812568429757022</v>
      </c>
      <c r="H2247" s="39">
        <v>107.18120979137638</v>
      </c>
      <c r="I2247" s="39">
        <v>129.6161280478222</v>
      </c>
      <c r="J2247" s="39">
        <v>92.323512552149225</v>
      </c>
      <c r="K2247" s="39">
        <v>108.19954173381173</v>
      </c>
      <c r="L2247" s="40">
        <v>76.550461331412677</v>
      </c>
      <c r="M2247" s="40">
        <v>1085.6989819835414</v>
      </c>
    </row>
    <row r="2248" spans="2:13" x14ac:dyDescent="0.35">
      <c r="B2248" s="37">
        <v>2245</v>
      </c>
      <c r="C2248" s="39">
        <v>110.05262042422247</v>
      </c>
      <c r="D2248" s="39">
        <v>118.92242124924024</v>
      </c>
      <c r="E2248" s="39">
        <v>126.23450676315807</v>
      </c>
      <c r="F2248" s="39">
        <v>66.48621925045876</v>
      </c>
      <c r="G2248" s="39">
        <v>152.22590637346633</v>
      </c>
      <c r="H2248" s="39">
        <v>107.656137125393</v>
      </c>
      <c r="I2248" s="39">
        <v>87.375258432717203</v>
      </c>
      <c r="J2248" s="39">
        <v>99.774708430941928</v>
      </c>
      <c r="K2248" s="39">
        <v>112.57598018440498</v>
      </c>
      <c r="L2248" s="40">
        <v>117.31089635300809</v>
      </c>
      <c r="M2248" s="40">
        <v>1098.6146545870113</v>
      </c>
    </row>
    <row r="2249" spans="2:13" x14ac:dyDescent="0.35">
      <c r="B2249" s="37">
        <v>2246</v>
      </c>
      <c r="C2249" s="39">
        <v>87.983380240792414</v>
      </c>
      <c r="D2249" s="39">
        <v>83.37195979672353</v>
      </c>
      <c r="E2249" s="39">
        <v>101.57494815646956</v>
      </c>
      <c r="F2249" s="39">
        <v>101.76255350629019</v>
      </c>
      <c r="G2249" s="39">
        <v>101.92289284067331</v>
      </c>
      <c r="H2249" s="39">
        <v>87.977436745084731</v>
      </c>
      <c r="I2249" s="39">
        <v>128.46254519485646</v>
      </c>
      <c r="J2249" s="39">
        <v>111.65100250704306</v>
      </c>
      <c r="K2249" s="39">
        <v>62.965393947028709</v>
      </c>
      <c r="L2249" s="40">
        <v>93.849155382607734</v>
      </c>
      <c r="M2249" s="40">
        <v>961.52126831756971</v>
      </c>
    </row>
    <row r="2250" spans="2:13" x14ac:dyDescent="0.35">
      <c r="B2250" s="37">
        <v>2247</v>
      </c>
      <c r="C2250" s="39">
        <v>89.103927128439054</v>
      </c>
      <c r="D2250" s="39">
        <v>78.938803763157139</v>
      </c>
      <c r="E2250" s="39">
        <v>95.341566147813381</v>
      </c>
      <c r="F2250" s="39">
        <v>103.1628108535393</v>
      </c>
      <c r="G2250" s="39">
        <v>96.212960538038629</v>
      </c>
      <c r="H2250" s="39">
        <v>78.635223215324302</v>
      </c>
      <c r="I2250" s="39">
        <v>112.29159777518055</v>
      </c>
      <c r="J2250" s="39">
        <v>115.03045987172399</v>
      </c>
      <c r="K2250" s="39">
        <v>110.09664507873752</v>
      </c>
      <c r="L2250" s="40">
        <v>70.871056322322048</v>
      </c>
      <c r="M2250" s="40">
        <v>949.68505069427601</v>
      </c>
    </row>
    <row r="2251" spans="2:13" x14ac:dyDescent="0.35">
      <c r="B2251" s="37">
        <v>2248</v>
      </c>
      <c r="C2251" s="39">
        <v>128.95919625798714</v>
      </c>
      <c r="D2251" s="39">
        <v>96.077151471170367</v>
      </c>
      <c r="E2251" s="39">
        <v>103.14425421004178</v>
      </c>
      <c r="F2251" s="39">
        <v>83.192378891261981</v>
      </c>
      <c r="G2251" s="39">
        <v>90.545769257713658</v>
      </c>
      <c r="H2251" s="39">
        <v>94.267861945977714</v>
      </c>
      <c r="I2251" s="39">
        <v>86.357587669846907</v>
      </c>
      <c r="J2251" s="39">
        <v>153.42989708124804</v>
      </c>
      <c r="K2251" s="39">
        <v>93.2530099857713</v>
      </c>
      <c r="L2251" s="40">
        <v>115.40351024449714</v>
      </c>
      <c r="M2251" s="40">
        <v>1044.630617015516</v>
      </c>
    </row>
    <row r="2252" spans="2:13" x14ac:dyDescent="0.35">
      <c r="B2252" s="37">
        <v>2249</v>
      </c>
      <c r="C2252" s="39">
        <v>102.79243777889327</v>
      </c>
      <c r="D2252" s="39">
        <v>65.279334533045784</v>
      </c>
      <c r="E2252" s="39">
        <v>97.824753756739568</v>
      </c>
      <c r="F2252" s="39">
        <v>101.4698012660135</v>
      </c>
      <c r="G2252" s="39">
        <v>125.66651587085067</v>
      </c>
      <c r="H2252" s="39">
        <v>99.583519057898044</v>
      </c>
      <c r="I2252" s="39">
        <v>102.40512060013944</v>
      </c>
      <c r="J2252" s="39">
        <v>80.612466714600799</v>
      </c>
      <c r="K2252" s="39">
        <v>113.9515105267257</v>
      </c>
      <c r="L2252" s="40">
        <v>107.17619044499928</v>
      </c>
      <c r="M2252" s="40">
        <v>996.76165054990611</v>
      </c>
    </row>
    <row r="2253" spans="2:13" x14ac:dyDescent="0.35">
      <c r="B2253" s="37">
        <v>2250</v>
      </c>
      <c r="C2253" s="39">
        <v>60.350836753313985</v>
      </c>
      <c r="D2253" s="39">
        <v>79.227077098387625</v>
      </c>
      <c r="E2253" s="39">
        <v>102.23956446535195</v>
      </c>
      <c r="F2253" s="39">
        <v>122.69681194994767</v>
      </c>
      <c r="G2253" s="39">
        <v>59.868316364101666</v>
      </c>
      <c r="H2253" s="39">
        <v>106.26350583660573</v>
      </c>
      <c r="I2253" s="39">
        <v>97.258369266228982</v>
      </c>
      <c r="J2253" s="39">
        <v>99.123461489986525</v>
      </c>
      <c r="K2253" s="39">
        <v>96.744342699091149</v>
      </c>
      <c r="L2253" s="40">
        <v>115.92675675263321</v>
      </c>
      <c r="M2253" s="40">
        <v>939.69904267564846</v>
      </c>
    </row>
    <row r="2254" spans="2:13" x14ac:dyDescent="0.35">
      <c r="B2254" s="37">
        <v>2251</v>
      </c>
      <c r="C2254" s="39">
        <v>108.22022069135032</v>
      </c>
      <c r="D2254" s="39">
        <v>97.723666309920375</v>
      </c>
      <c r="E2254" s="39">
        <v>85.166990167436026</v>
      </c>
      <c r="F2254" s="39">
        <v>93.480664261329139</v>
      </c>
      <c r="G2254" s="39">
        <v>94.898527829609137</v>
      </c>
      <c r="H2254" s="39">
        <v>138.09722926413366</v>
      </c>
      <c r="I2254" s="39">
        <v>73.230801118163029</v>
      </c>
      <c r="J2254" s="39">
        <v>88.331434454714511</v>
      </c>
      <c r="K2254" s="39">
        <v>110.85069813062393</v>
      </c>
      <c r="L2254" s="40">
        <v>79.528862132625548</v>
      </c>
      <c r="M2254" s="40">
        <v>969.52909435990568</v>
      </c>
    </row>
    <row r="2255" spans="2:13" x14ac:dyDescent="0.35">
      <c r="B2255" s="37">
        <v>2252</v>
      </c>
      <c r="C2255" s="39">
        <v>128.33315902142738</v>
      </c>
      <c r="D2255" s="39">
        <v>96.273753240020042</v>
      </c>
      <c r="E2255" s="39">
        <v>82.242669989750979</v>
      </c>
      <c r="F2255" s="39">
        <v>119.99262189140491</v>
      </c>
      <c r="G2255" s="39">
        <v>100.735273947998</v>
      </c>
      <c r="H2255" s="39">
        <v>97.101239122546843</v>
      </c>
      <c r="I2255" s="39">
        <v>97.535033755293995</v>
      </c>
      <c r="J2255" s="39">
        <v>135.37070615175153</v>
      </c>
      <c r="K2255" s="39">
        <v>85.024206610564605</v>
      </c>
      <c r="L2255" s="40">
        <v>98.031261605892595</v>
      </c>
      <c r="M2255" s="40">
        <v>1040.6399253366508</v>
      </c>
    </row>
    <row r="2256" spans="2:13" x14ac:dyDescent="0.35">
      <c r="B2256" s="37">
        <v>2253</v>
      </c>
      <c r="C2256" s="39">
        <v>113.70002358019025</v>
      </c>
      <c r="D2256" s="39">
        <v>100.78539303661798</v>
      </c>
      <c r="E2256" s="39">
        <v>88.91017689946429</v>
      </c>
      <c r="F2256" s="39">
        <v>73.861778600161188</v>
      </c>
      <c r="G2256" s="39">
        <v>101.91830914779207</v>
      </c>
      <c r="H2256" s="39">
        <v>55.27532136563233</v>
      </c>
      <c r="I2256" s="39">
        <v>104.26596401019012</v>
      </c>
      <c r="J2256" s="39">
        <v>102.26254385269232</v>
      </c>
      <c r="K2256" s="39">
        <v>96.748987554097397</v>
      </c>
      <c r="L2256" s="40">
        <v>80.366028706960861</v>
      </c>
      <c r="M2256" s="40">
        <v>918.09452675379873</v>
      </c>
    </row>
    <row r="2257" spans="2:13" x14ac:dyDescent="0.35">
      <c r="B2257" s="37">
        <v>2254</v>
      </c>
      <c r="C2257" s="39">
        <v>123.39286725039373</v>
      </c>
      <c r="D2257" s="39">
        <v>69.933151514082468</v>
      </c>
      <c r="E2257" s="39">
        <v>58.292668767833796</v>
      </c>
      <c r="F2257" s="39">
        <v>78.555906193761203</v>
      </c>
      <c r="G2257" s="39">
        <v>95.441115449386558</v>
      </c>
      <c r="H2257" s="39">
        <v>85.482892659463005</v>
      </c>
      <c r="I2257" s="39">
        <v>96.600216499064487</v>
      </c>
      <c r="J2257" s="39">
        <v>95.945762489476891</v>
      </c>
      <c r="K2257" s="39">
        <v>113.91262311318698</v>
      </c>
      <c r="L2257" s="40">
        <v>99.26017007316932</v>
      </c>
      <c r="M2257" s="40">
        <v>916.81737400981842</v>
      </c>
    </row>
    <row r="2258" spans="2:13" x14ac:dyDescent="0.35">
      <c r="B2258" s="37">
        <v>2255</v>
      </c>
      <c r="C2258" s="39">
        <v>103.66083657498707</v>
      </c>
      <c r="D2258" s="39">
        <v>98.379315115915531</v>
      </c>
      <c r="E2258" s="39">
        <v>104.19060164370997</v>
      </c>
      <c r="F2258" s="39">
        <v>93.741398673386186</v>
      </c>
      <c r="G2258" s="39">
        <v>111.42963133702196</v>
      </c>
      <c r="H2258" s="39">
        <v>92.430220650036603</v>
      </c>
      <c r="I2258" s="39">
        <v>128.77493982268928</v>
      </c>
      <c r="J2258" s="39">
        <v>95.051384515220107</v>
      </c>
      <c r="K2258" s="39">
        <v>65.771004914795668</v>
      </c>
      <c r="L2258" s="40">
        <v>77.864653611071972</v>
      </c>
      <c r="M2258" s="40">
        <v>971.29398685883427</v>
      </c>
    </row>
    <row r="2259" spans="2:13" x14ac:dyDescent="0.35">
      <c r="B2259" s="37">
        <v>2256</v>
      </c>
      <c r="C2259" s="39">
        <v>124.86787188559005</v>
      </c>
      <c r="D2259" s="39">
        <v>95.80939835629006</v>
      </c>
      <c r="E2259" s="39">
        <v>112.23154268219321</v>
      </c>
      <c r="F2259" s="39">
        <v>112.98766994273495</v>
      </c>
      <c r="G2259" s="39">
        <v>99.679119406729654</v>
      </c>
      <c r="H2259" s="39">
        <v>130.03021681395037</v>
      </c>
      <c r="I2259" s="39">
        <v>110.55769063532109</v>
      </c>
      <c r="J2259" s="39">
        <v>50.780733903579069</v>
      </c>
      <c r="K2259" s="39">
        <v>94.567364169828537</v>
      </c>
      <c r="L2259" s="40">
        <v>124.01684397690705</v>
      </c>
      <c r="M2259" s="40">
        <v>1055.5284517731241</v>
      </c>
    </row>
    <row r="2260" spans="2:13" x14ac:dyDescent="0.35">
      <c r="B2260" s="37">
        <v>2257</v>
      </c>
      <c r="C2260" s="39">
        <v>85.701774883957512</v>
      </c>
      <c r="D2260" s="39">
        <v>108.50068042254291</v>
      </c>
      <c r="E2260" s="39">
        <v>117.64662324168731</v>
      </c>
      <c r="F2260" s="39">
        <v>73.806840036441983</v>
      </c>
      <c r="G2260" s="39">
        <v>93.287736754449668</v>
      </c>
      <c r="H2260" s="39">
        <v>133.06623515965455</v>
      </c>
      <c r="I2260" s="39">
        <v>61.188405668720328</v>
      </c>
      <c r="J2260" s="39">
        <v>103.39978350093554</v>
      </c>
      <c r="K2260" s="39">
        <v>88.570368662978069</v>
      </c>
      <c r="L2260" s="40">
        <v>84.900992536281265</v>
      </c>
      <c r="M2260" s="40">
        <v>950.06944086764918</v>
      </c>
    </row>
    <row r="2261" spans="2:13" x14ac:dyDescent="0.35">
      <c r="B2261" s="37">
        <v>2258</v>
      </c>
      <c r="C2261" s="39">
        <v>86.529490042754304</v>
      </c>
      <c r="D2261" s="39">
        <v>72.793511378843093</v>
      </c>
      <c r="E2261" s="39">
        <v>69.841122316719293</v>
      </c>
      <c r="F2261" s="39">
        <v>144.1368474977422</v>
      </c>
      <c r="G2261" s="39">
        <v>77.875049218110803</v>
      </c>
      <c r="H2261" s="39">
        <v>113.62963108203822</v>
      </c>
      <c r="I2261" s="39">
        <v>86.919105461532411</v>
      </c>
      <c r="J2261" s="39">
        <v>102.28552784018343</v>
      </c>
      <c r="K2261" s="39">
        <v>113.42616757197646</v>
      </c>
      <c r="L2261" s="40">
        <v>115.61391042334226</v>
      </c>
      <c r="M2261" s="40">
        <v>983.05036283324262</v>
      </c>
    </row>
    <row r="2262" spans="2:13" x14ac:dyDescent="0.35">
      <c r="B2262" s="37">
        <v>2259</v>
      </c>
      <c r="C2262" s="39">
        <v>92.622501772775507</v>
      </c>
      <c r="D2262" s="39">
        <v>83.229938266389837</v>
      </c>
      <c r="E2262" s="39">
        <v>68.883302847049094</v>
      </c>
      <c r="F2262" s="39">
        <v>109.75727585137365</v>
      </c>
      <c r="G2262" s="39">
        <v>95.668018013235837</v>
      </c>
      <c r="H2262" s="39">
        <v>107.40779017178204</v>
      </c>
      <c r="I2262" s="39">
        <v>105.13975668316613</v>
      </c>
      <c r="J2262" s="39">
        <v>107.99345829457154</v>
      </c>
      <c r="K2262" s="39">
        <v>94.673191664928297</v>
      </c>
      <c r="L2262" s="40">
        <v>140.80661813049807</v>
      </c>
      <c r="M2262" s="40">
        <v>1006.1818516957699</v>
      </c>
    </row>
    <row r="2263" spans="2:13" x14ac:dyDescent="0.35">
      <c r="B2263" s="37">
        <v>2260</v>
      </c>
      <c r="C2263" s="39">
        <v>101.90455899937625</v>
      </c>
      <c r="D2263" s="39">
        <v>126.8267058480066</v>
      </c>
      <c r="E2263" s="39">
        <v>110.34006514898063</v>
      </c>
      <c r="F2263" s="39">
        <v>98.694652443362642</v>
      </c>
      <c r="G2263" s="39">
        <v>62.211072701387117</v>
      </c>
      <c r="H2263" s="39">
        <v>110.84503193504852</v>
      </c>
      <c r="I2263" s="39">
        <v>105.97996480638021</v>
      </c>
      <c r="J2263" s="39">
        <v>118.80392985074377</v>
      </c>
      <c r="K2263" s="39">
        <v>88.202245214614678</v>
      </c>
      <c r="L2263" s="40">
        <v>99.310282659931715</v>
      </c>
      <c r="M2263" s="40">
        <v>1023.118509607832</v>
      </c>
    </row>
    <row r="2264" spans="2:13" x14ac:dyDescent="0.35">
      <c r="B2264" s="37">
        <v>2261</v>
      </c>
      <c r="C2264" s="39">
        <v>78.723972007480555</v>
      </c>
      <c r="D2264" s="39">
        <v>81.938577078196118</v>
      </c>
      <c r="E2264" s="39">
        <v>80.312733571391647</v>
      </c>
      <c r="F2264" s="39">
        <v>79.340922522674177</v>
      </c>
      <c r="G2264" s="39">
        <v>85.576040113937012</v>
      </c>
      <c r="H2264" s="39">
        <v>92.011677561019567</v>
      </c>
      <c r="I2264" s="39">
        <v>87.129851939529999</v>
      </c>
      <c r="J2264" s="39">
        <v>109.00550338159969</v>
      </c>
      <c r="K2264" s="39">
        <v>66.979968807906346</v>
      </c>
      <c r="L2264" s="40">
        <v>59.23669199469068</v>
      </c>
      <c r="M2264" s="40">
        <v>820.25593897842566</v>
      </c>
    </row>
    <row r="2265" spans="2:13" x14ac:dyDescent="0.35">
      <c r="B2265" s="37">
        <v>2262</v>
      </c>
      <c r="C2265" s="39">
        <v>116.73257997398063</v>
      </c>
      <c r="D2265" s="39">
        <v>107.66631080931968</v>
      </c>
      <c r="E2265" s="39">
        <v>93.907818167148776</v>
      </c>
      <c r="F2265" s="39">
        <v>88.784010974502877</v>
      </c>
      <c r="G2265" s="39">
        <v>74.904865747328159</v>
      </c>
      <c r="H2265" s="39">
        <v>103.54418095979922</v>
      </c>
      <c r="I2265" s="39">
        <v>108.31862438419083</v>
      </c>
      <c r="J2265" s="39">
        <v>107.11100022413549</v>
      </c>
      <c r="K2265" s="39">
        <v>89.030020753883974</v>
      </c>
      <c r="L2265" s="40">
        <v>108.08088814125628</v>
      </c>
      <c r="M2265" s="40">
        <v>998.08030013554583</v>
      </c>
    </row>
    <row r="2266" spans="2:13" x14ac:dyDescent="0.35">
      <c r="B2266" s="37">
        <v>2263</v>
      </c>
      <c r="C2266" s="39">
        <v>98.182493478864828</v>
      </c>
      <c r="D2266" s="39">
        <v>102.21658962992979</v>
      </c>
      <c r="E2266" s="39">
        <v>123.03523636675412</v>
      </c>
      <c r="F2266" s="39">
        <v>124.25490760224801</v>
      </c>
      <c r="G2266" s="39">
        <v>70.853961754732822</v>
      </c>
      <c r="H2266" s="39">
        <v>104.36973885119885</v>
      </c>
      <c r="I2266" s="39">
        <v>74.412776742399913</v>
      </c>
      <c r="J2266" s="39">
        <v>119.86618931189051</v>
      </c>
      <c r="K2266" s="39">
        <v>65.745602502650655</v>
      </c>
      <c r="L2266" s="40">
        <v>82.835442549713164</v>
      </c>
      <c r="M2266" s="40">
        <v>965.77293879038268</v>
      </c>
    </row>
    <row r="2267" spans="2:13" x14ac:dyDescent="0.35">
      <c r="B2267" s="37">
        <v>2264</v>
      </c>
      <c r="C2267" s="39">
        <v>111.5225949510201</v>
      </c>
      <c r="D2267" s="39">
        <v>106.06288011869539</v>
      </c>
      <c r="E2267" s="39">
        <v>124.00504284321964</v>
      </c>
      <c r="F2267" s="39">
        <v>118.43687182539436</v>
      </c>
      <c r="G2267" s="39">
        <v>111.29084252047247</v>
      </c>
      <c r="H2267" s="39">
        <v>94.219375035824555</v>
      </c>
      <c r="I2267" s="39">
        <v>142.38071250984822</v>
      </c>
      <c r="J2267" s="39">
        <v>102.51563137601335</v>
      </c>
      <c r="K2267" s="39">
        <v>115.56461026907382</v>
      </c>
      <c r="L2267" s="40">
        <v>115.87663869100609</v>
      </c>
      <c r="M2267" s="40">
        <v>1141.875200140568</v>
      </c>
    </row>
    <row r="2268" spans="2:13" x14ac:dyDescent="0.35">
      <c r="B2268" s="37">
        <v>2265</v>
      </c>
      <c r="C2268" s="39">
        <v>94.946343585162765</v>
      </c>
      <c r="D2268" s="39">
        <v>125.92060780584558</v>
      </c>
      <c r="E2268" s="39">
        <v>126.4011360800471</v>
      </c>
      <c r="F2268" s="39">
        <v>94.721220106069495</v>
      </c>
      <c r="G2268" s="39">
        <v>101.97790940630568</v>
      </c>
      <c r="H2268" s="39">
        <v>106.76188225915628</v>
      </c>
      <c r="I2268" s="39">
        <v>80.205616708339122</v>
      </c>
      <c r="J2268" s="39">
        <v>96.744342699091149</v>
      </c>
      <c r="K2268" s="39">
        <v>90.264477706447096</v>
      </c>
      <c r="L2268" s="40">
        <v>110.92447303924187</v>
      </c>
      <c r="M2268" s="40">
        <v>1028.8680093957062</v>
      </c>
    </row>
    <row r="2269" spans="2:13" x14ac:dyDescent="0.35">
      <c r="B2269" s="37">
        <v>2266</v>
      </c>
      <c r="C2269" s="39">
        <v>71.858614147490329</v>
      </c>
      <c r="D2269" s="39">
        <v>86.139114357348902</v>
      </c>
      <c r="E2269" s="39">
        <v>75.612466307744469</v>
      </c>
      <c r="F2269" s="39">
        <v>120.76340432325439</v>
      </c>
      <c r="G2269" s="39">
        <v>89.886827373133144</v>
      </c>
      <c r="H2269" s="39">
        <v>113.50223938295569</v>
      </c>
      <c r="I2269" s="39">
        <v>107.80394691921467</v>
      </c>
      <c r="J2269" s="39">
        <v>72.047695895121848</v>
      </c>
      <c r="K2269" s="39">
        <v>102.9450273357826</v>
      </c>
      <c r="L2269" s="40">
        <v>73.33086414015321</v>
      </c>
      <c r="M2269" s="40">
        <v>913.89020018219935</v>
      </c>
    </row>
    <row r="2270" spans="2:13" x14ac:dyDescent="0.35">
      <c r="B2270" s="37">
        <v>2267</v>
      </c>
      <c r="C2270" s="39">
        <v>108.08088814125628</v>
      </c>
      <c r="D2270" s="39">
        <v>69.119688179075823</v>
      </c>
      <c r="E2270" s="39">
        <v>113.64880584465401</v>
      </c>
      <c r="F2270" s="39">
        <v>104.4642355685563</v>
      </c>
      <c r="G2270" s="39">
        <v>89.609871737109927</v>
      </c>
      <c r="H2270" s="39">
        <v>119.17920282395603</v>
      </c>
      <c r="I2270" s="39">
        <v>122.05238012597739</v>
      </c>
      <c r="J2270" s="39">
        <v>116.50189868485235</v>
      </c>
      <c r="K2270" s="39">
        <v>99.624492239212785</v>
      </c>
      <c r="L2270" s="40">
        <v>97.71906932764395</v>
      </c>
      <c r="M2270" s="40">
        <v>1040.0005326722949</v>
      </c>
    </row>
    <row r="2271" spans="2:13" x14ac:dyDescent="0.35">
      <c r="B2271" s="37">
        <v>2268</v>
      </c>
      <c r="C2271" s="39">
        <v>126.81230656241389</v>
      </c>
      <c r="D2271" s="39">
        <v>81.413931218698281</v>
      </c>
      <c r="E2271" s="39">
        <v>81.413931218698281</v>
      </c>
      <c r="F2271" s="39">
        <v>83.965395657238204</v>
      </c>
      <c r="G2271" s="39">
        <v>113.88673837153652</v>
      </c>
      <c r="H2271" s="39">
        <v>106.61321051530908</v>
      </c>
      <c r="I2271" s="39">
        <v>99.73374287645558</v>
      </c>
      <c r="J2271" s="39">
        <v>122.26065297784625</v>
      </c>
      <c r="K2271" s="39">
        <v>80.169753469082949</v>
      </c>
      <c r="L2271" s="40">
        <v>119.3875332853992</v>
      </c>
      <c r="M2271" s="40">
        <v>1015.6571961526782</v>
      </c>
    </row>
    <row r="2272" spans="2:13" x14ac:dyDescent="0.35">
      <c r="B2272" s="37">
        <v>2269</v>
      </c>
      <c r="C2272" s="39">
        <v>116.20118697373076</v>
      </c>
      <c r="D2272" s="39">
        <v>97.73285971936599</v>
      </c>
      <c r="E2272" s="39">
        <v>123.95793397583903</v>
      </c>
      <c r="F2272" s="39">
        <v>93.2530099857713</v>
      </c>
      <c r="G2272" s="39">
        <v>110.63063350682965</v>
      </c>
      <c r="H2272" s="39">
        <v>94.711618126389098</v>
      </c>
      <c r="I2272" s="39">
        <v>108.50589724234054</v>
      </c>
      <c r="J2272" s="39">
        <v>106.55883546518274</v>
      </c>
      <c r="K2272" s="39">
        <v>130.04851987005262</v>
      </c>
      <c r="L2272" s="40">
        <v>75.343489020151125</v>
      </c>
      <c r="M2272" s="40">
        <v>1056.9439838856529</v>
      </c>
    </row>
    <row r="2273" spans="2:13" x14ac:dyDescent="0.35">
      <c r="B2273" s="37">
        <v>2270</v>
      </c>
      <c r="C2273" s="39">
        <v>98.562187319848107</v>
      </c>
      <c r="D2273" s="39">
        <v>119.06744349356408</v>
      </c>
      <c r="E2273" s="39">
        <v>81.994997202062208</v>
      </c>
      <c r="F2273" s="39">
        <v>97.253751575330625</v>
      </c>
      <c r="G2273" s="39">
        <v>106.32731632952422</v>
      </c>
      <c r="H2273" s="39">
        <v>126.98610162180439</v>
      </c>
      <c r="I2273" s="39">
        <v>71.969233581879664</v>
      </c>
      <c r="J2273" s="39">
        <v>119.71397954756925</v>
      </c>
      <c r="K2273" s="39">
        <v>119.79438329166088</v>
      </c>
      <c r="L2273" s="40">
        <v>98.950205191241665</v>
      </c>
      <c r="M2273" s="40">
        <v>1040.6195991544851</v>
      </c>
    </row>
    <row r="2274" spans="2:13" x14ac:dyDescent="0.35">
      <c r="B2274" s="37">
        <v>2271</v>
      </c>
      <c r="C2274" s="39">
        <v>73.668536132688772</v>
      </c>
      <c r="D2274" s="39">
        <v>131.27671693184962</v>
      </c>
      <c r="E2274" s="39">
        <v>100.53486401969892</v>
      </c>
      <c r="F2274" s="39">
        <v>108.65755994002616</v>
      </c>
      <c r="G2274" s="39">
        <v>133.32340957996956</v>
      </c>
      <c r="H2274" s="39">
        <v>98.534768884193298</v>
      </c>
      <c r="I2274" s="39">
        <v>64.404850009060056</v>
      </c>
      <c r="J2274" s="39">
        <v>106.28803691318593</v>
      </c>
      <c r="K2274" s="39">
        <v>94.697211686291837</v>
      </c>
      <c r="L2274" s="40">
        <v>110.52409298691973</v>
      </c>
      <c r="M2274" s="40">
        <v>1021.910047083884</v>
      </c>
    </row>
    <row r="2275" spans="2:13" x14ac:dyDescent="0.35">
      <c r="B2275" s="37">
        <v>2272</v>
      </c>
      <c r="C2275" s="39">
        <v>82.479047376068621</v>
      </c>
      <c r="D2275" s="39">
        <v>110.96428651618666</v>
      </c>
      <c r="E2275" s="39">
        <v>73.834336432254688</v>
      </c>
      <c r="F2275" s="39">
        <v>88.30799714064581</v>
      </c>
      <c r="G2275" s="39">
        <v>40.758504859023411</v>
      </c>
      <c r="H2275" s="39">
        <v>124.90549787590048</v>
      </c>
      <c r="I2275" s="39">
        <v>120.93562656507481</v>
      </c>
      <c r="J2275" s="39">
        <v>96.702526828930971</v>
      </c>
      <c r="K2275" s="39">
        <v>150.7259196329575</v>
      </c>
      <c r="L2275" s="40">
        <v>98.973008590299315</v>
      </c>
      <c r="M2275" s="40">
        <v>988.58675181734225</v>
      </c>
    </row>
    <row r="2276" spans="2:13" x14ac:dyDescent="0.35">
      <c r="B2276" s="37">
        <v>2273</v>
      </c>
      <c r="C2276" s="39">
        <v>127.01528253862413</v>
      </c>
      <c r="D2276" s="39">
        <v>133.18248638552015</v>
      </c>
      <c r="E2276" s="39">
        <v>130.34489837983932</v>
      </c>
      <c r="F2276" s="39">
        <v>106.60826430081248</v>
      </c>
      <c r="G2276" s="39">
        <v>100.57584919692461</v>
      </c>
      <c r="H2276" s="39">
        <v>70.819706463820125</v>
      </c>
      <c r="I2276" s="39">
        <v>106.85633119937771</v>
      </c>
      <c r="J2276" s="39">
        <v>106.63795071846683</v>
      </c>
      <c r="K2276" s="39">
        <v>115.30610433610343</v>
      </c>
      <c r="L2276" s="40">
        <v>64.684777556685447</v>
      </c>
      <c r="M2276" s="40">
        <v>1062.0316510761743</v>
      </c>
    </row>
    <row r="2277" spans="2:13" x14ac:dyDescent="0.35">
      <c r="B2277" s="37">
        <v>2274</v>
      </c>
      <c r="C2277" s="39">
        <v>107.98318736521568</v>
      </c>
      <c r="D2277" s="39">
        <v>100.08874877455425</v>
      </c>
      <c r="E2277" s="39">
        <v>90.362162051816355</v>
      </c>
      <c r="F2277" s="39">
        <v>95.748173432675642</v>
      </c>
      <c r="G2277" s="39">
        <v>109.24504561495418</v>
      </c>
      <c r="H2277" s="39">
        <v>73.82059502788853</v>
      </c>
      <c r="I2277" s="39">
        <v>120.23929561426826</v>
      </c>
      <c r="J2277" s="39">
        <v>104.97724224750912</v>
      </c>
      <c r="K2277" s="39">
        <v>121.32527014875303</v>
      </c>
      <c r="L2277" s="40">
        <v>118.76181376290064</v>
      </c>
      <c r="M2277" s="40">
        <v>1042.5515340405357</v>
      </c>
    </row>
    <row r="2278" spans="2:13" x14ac:dyDescent="0.35">
      <c r="B2278" s="37">
        <v>2275</v>
      </c>
      <c r="C2278" s="39">
        <v>95.606651045843606</v>
      </c>
      <c r="D2278" s="39">
        <v>102.43734100706548</v>
      </c>
      <c r="E2278" s="39">
        <v>100.12515915569287</v>
      </c>
      <c r="F2278" s="39">
        <v>121.57385904291199</v>
      </c>
      <c r="G2278" s="39">
        <v>73.273774267066486</v>
      </c>
      <c r="H2278" s="39">
        <v>94.519184678626146</v>
      </c>
      <c r="I2278" s="39">
        <v>108.59994690240508</v>
      </c>
      <c r="J2278" s="39">
        <v>99.911251225445781</v>
      </c>
      <c r="K2278" s="39">
        <v>84.094738736116142</v>
      </c>
      <c r="L2278" s="40">
        <v>102.35450788674336</v>
      </c>
      <c r="M2278" s="40">
        <v>982.49641394791695</v>
      </c>
    </row>
    <row r="2279" spans="2:13" x14ac:dyDescent="0.35">
      <c r="B2279" s="37">
        <v>2276</v>
      </c>
      <c r="C2279" s="39">
        <v>132.21581002262562</v>
      </c>
      <c r="D2279" s="39">
        <v>94.475781891440832</v>
      </c>
      <c r="E2279" s="39">
        <v>119.87518748758038</v>
      </c>
      <c r="F2279" s="39">
        <v>94.812347382643139</v>
      </c>
      <c r="G2279" s="39">
        <v>113.82216629788866</v>
      </c>
      <c r="H2279" s="39">
        <v>82.226797240270287</v>
      </c>
      <c r="I2279" s="39">
        <v>99.670015152612962</v>
      </c>
      <c r="J2279" s="39">
        <v>67.094748784182556</v>
      </c>
      <c r="K2279" s="39">
        <v>94.927222573892706</v>
      </c>
      <c r="L2279" s="40">
        <v>98.365591564982267</v>
      </c>
      <c r="M2279" s="40">
        <v>997.4856683981194</v>
      </c>
    </row>
    <row r="2280" spans="2:13" x14ac:dyDescent="0.35">
      <c r="B2280" s="37">
        <v>2277</v>
      </c>
      <c r="C2280" s="39">
        <v>90.437907419323381</v>
      </c>
      <c r="D2280" s="39">
        <v>111.74482049928193</v>
      </c>
      <c r="E2280" s="39">
        <v>120.70641326806003</v>
      </c>
      <c r="F2280" s="39">
        <v>93.411514489371953</v>
      </c>
      <c r="G2280" s="39">
        <v>122.95814279240038</v>
      </c>
      <c r="H2280" s="39">
        <v>117.56797370463245</v>
      </c>
      <c r="I2280" s="39">
        <v>82.179091974603907</v>
      </c>
      <c r="J2280" s="39">
        <v>56.640048722333312</v>
      </c>
      <c r="K2280" s="39">
        <v>131.68565671425014</v>
      </c>
      <c r="L2280" s="40">
        <v>122.41876082373906</v>
      </c>
      <c r="M2280" s="40">
        <v>1049.7503304079967</v>
      </c>
    </row>
    <row r="2281" spans="2:13" x14ac:dyDescent="0.35">
      <c r="B2281" s="37">
        <v>2278</v>
      </c>
      <c r="C2281" s="39">
        <v>77.591831409842271</v>
      </c>
      <c r="D2281" s="39">
        <v>114.25867987138682</v>
      </c>
      <c r="E2281" s="39">
        <v>150.7259196329575</v>
      </c>
      <c r="F2281" s="39">
        <v>85.362496449488134</v>
      </c>
      <c r="G2281" s="39">
        <v>104.10592741203037</v>
      </c>
      <c r="H2281" s="39">
        <v>97.746648451559651</v>
      </c>
      <c r="I2281" s="39">
        <v>93.158596969210521</v>
      </c>
      <c r="J2281" s="39">
        <v>80.881068830998828</v>
      </c>
      <c r="K2281" s="39">
        <v>163.8233739480176</v>
      </c>
      <c r="L2281" s="40">
        <v>101.38298823393733</v>
      </c>
      <c r="M2281" s="40">
        <v>1069.0375312094291</v>
      </c>
    </row>
    <row r="2282" spans="2:13" x14ac:dyDescent="0.35">
      <c r="B2282" s="37">
        <v>2279</v>
      </c>
      <c r="C2282" s="39">
        <v>98.457059973746411</v>
      </c>
      <c r="D2282" s="39">
        <v>123.34768672666956</v>
      </c>
      <c r="E2282" s="39">
        <v>101.59324130246512</v>
      </c>
      <c r="F2282" s="39">
        <v>105.07755877919304</v>
      </c>
      <c r="G2282" s="39">
        <v>84.880381445632807</v>
      </c>
      <c r="H2282" s="39">
        <v>118.4616469870063</v>
      </c>
      <c r="I2282" s="39">
        <v>132.47829044010277</v>
      </c>
      <c r="J2282" s="39">
        <v>99.410488260381086</v>
      </c>
      <c r="K2282" s="39">
        <v>106.79168365332399</v>
      </c>
      <c r="L2282" s="40">
        <v>108.52677307684257</v>
      </c>
      <c r="M2282" s="40">
        <v>1079.0248106453637</v>
      </c>
    </row>
    <row r="2283" spans="2:13" x14ac:dyDescent="0.35">
      <c r="B2283" s="37">
        <v>2280</v>
      </c>
      <c r="C2283" s="39">
        <v>75.81692355910026</v>
      </c>
      <c r="D2283" s="39">
        <v>93.38184266225602</v>
      </c>
      <c r="E2283" s="39">
        <v>86.800448827569753</v>
      </c>
      <c r="F2283" s="39">
        <v>87.49696566693774</v>
      </c>
      <c r="G2283" s="39">
        <v>131.13659181283523</v>
      </c>
      <c r="H2283" s="39">
        <v>56.800118509572314</v>
      </c>
      <c r="I2283" s="39">
        <v>106.64290058929654</v>
      </c>
      <c r="J2283" s="39">
        <v>82.965367452803378</v>
      </c>
      <c r="K2283" s="39">
        <v>92.374366252238957</v>
      </c>
      <c r="L2283" s="40">
        <v>112.94429975968984</v>
      </c>
      <c r="M2283" s="40">
        <v>926.35982509230007</v>
      </c>
    </row>
    <row r="2284" spans="2:13" x14ac:dyDescent="0.35">
      <c r="B2284" s="37">
        <v>2281</v>
      </c>
      <c r="C2284" s="39">
        <v>121.80615970339676</v>
      </c>
      <c r="D2284" s="39">
        <v>101.65728366253065</v>
      </c>
      <c r="E2284" s="39">
        <v>66.910599644424522</v>
      </c>
      <c r="F2284" s="39">
        <v>84.852866182492207</v>
      </c>
      <c r="G2284" s="39">
        <v>76.4135511819117</v>
      </c>
      <c r="H2284" s="39">
        <v>123.74781139555223</v>
      </c>
      <c r="I2284" s="39">
        <v>94.874603351084644</v>
      </c>
      <c r="J2284" s="39">
        <v>83.535037113018845</v>
      </c>
      <c r="K2284" s="39">
        <v>89.419887034100867</v>
      </c>
      <c r="L2284" s="40">
        <v>123.16833616278238</v>
      </c>
      <c r="M2284" s="40">
        <v>966.38613543129463</v>
      </c>
    </row>
    <row r="2285" spans="2:13" x14ac:dyDescent="0.35">
      <c r="B2285" s="37">
        <v>2282</v>
      </c>
      <c r="C2285" s="39">
        <v>50.692057684199561</v>
      </c>
      <c r="D2285" s="39">
        <v>94.951122740124731</v>
      </c>
      <c r="E2285" s="39">
        <v>108.69427797004337</v>
      </c>
      <c r="F2285" s="39">
        <v>89.035713483813382</v>
      </c>
      <c r="G2285" s="39">
        <v>109.48115838275314</v>
      </c>
      <c r="H2285" s="39">
        <v>78.506125572077863</v>
      </c>
      <c r="I2285" s="39">
        <v>97.387574834113835</v>
      </c>
      <c r="J2285" s="39">
        <v>75.600348653832583</v>
      </c>
      <c r="K2285" s="39">
        <v>133.13585799045208</v>
      </c>
      <c r="L2285" s="40">
        <v>66.14600786941557</v>
      </c>
      <c r="M2285" s="40">
        <v>903.63024518082614</v>
      </c>
    </row>
    <row r="2286" spans="2:13" x14ac:dyDescent="0.35">
      <c r="B2286" s="37">
        <v>2283</v>
      </c>
      <c r="C2286" s="39">
        <v>76.367628906410175</v>
      </c>
      <c r="D2286" s="39">
        <v>108.36534066112655</v>
      </c>
      <c r="E2286" s="39">
        <v>79.98923519588331</v>
      </c>
      <c r="F2286" s="39">
        <v>122.53577005438034</v>
      </c>
      <c r="G2286" s="39">
        <v>100.57129510874809</v>
      </c>
      <c r="H2286" s="39">
        <v>101.36471701261095</v>
      </c>
      <c r="I2286" s="39">
        <v>79.834188877769591</v>
      </c>
      <c r="J2286" s="39">
        <v>84.044544364160515</v>
      </c>
      <c r="K2286" s="39">
        <v>63.943407599033364</v>
      </c>
      <c r="L2286" s="40">
        <v>99.920353742446892</v>
      </c>
      <c r="M2286" s="40">
        <v>916.93648152256969</v>
      </c>
    </row>
    <row r="2287" spans="2:13" x14ac:dyDescent="0.35">
      <c r="B2287" s="37">
        <v>2284</v>
      </c>
      <c r="C2287" s="39">
        <v>128.46254519485646</v>
      </c>
      <c r="D2287" s="39">
        <v>103.17673107816677</v>
      </c>
      <c r="E2287" s="39">
        <v>115.66333811440259</v>
      </c>
      <c r="F2287" s="39">
        <v>118.6277469206757</v>
      </c>
      <c r="G2287" s="39">
        <v>65.514636877190981</v>
      </c>
      <c r="H2287" s="39">
        <v>54.137464759382368</v>
      </c>
      <c r="I2287" s="39">
        <v>92.073247045871895</v>
      </c>
      <c r="J2287" s="39">
        <v>112.34578130603428</v>
      </c>
      <c r="K2287" s="39">
        <v>101.4743715346243</v>
      </c>
      <c r="L2287" s="40">
        <v>110.19596126841741</v>
      </c>
      <c r="M2287" s="40">
        <v>1001.6718240996227</v>
      </c>
    </row>
    <row r="2288" spans="2:13" x14ac:dyDescent="0.35">
      <c r="B2288" s="37">
        <v>2285</v>
      </c>
      <c r="C2288" s="39">
        <v>119.84820795096914</v>
      </c>
      <c r="D2288" s="39">
        <v>103.62815402594508</v>
      </c>
      <c r="E2288" s="39">
        <v>103.66083657498707</v>
      </c>
      <c r="F2288" s="39">
        <v>129.31820595971709</v>
      </c>
      <c r="G2288" s="39">
        <v>93.044000432065019</v>
      </c>
      <c r="H2288" s="39">
        <v>102.44194471420317</v>
      </c>
      <c r="I2288" s="39">
        <v>101.4743715346243</v>
      </c>
      <c r="J2288" s="39">
        <v>87.289671505173047</v>
      </c>
      <c r="K2288" s="39">
        <v>91.253192623817824</v>
      </c>
      <c r="L2288" s="40">
        <v>123.73622624347054</v>
      </c>
      <c r="M2288" s="40">
        <v>1055.6948115649723</v>
      </c>
    </row>
    <row r="2289" spans="2:13" x14ac:dyDescent="0.35">
      <c r="B2289" s="37">
        <v>2286</v>
      </c>
      <c r="C2289" s="39">
        <v>111.30814851082962</v>
      </c>
      <c r="D2289" s="39">
        <v>122.91426819124237</v>
      </c>
      <c r="E2289" s="39">
        <v>75.182142176033508</v>
      </c>
      <c r="F2289" s="39">
        <v>93.898046546827871</v>
      </c>
      <c r="G2289" s="39">
        <v>85.402708620695392</v>
      </c>
      <c r="H2289" s="39">
        <v>103.3579130133941</v>
      </c>
      <c r="I2289" s="39">
        <v>115.92675675263321</v>
      </c>
      <c r="J2289" s="39">
        <v>63.091975531205179</v>
      </c>
      <c r="K2289" s="39">
        <v>75.684958970674586</v>
      </c>
      <c r="L2289" s="40">
        <v>94.088201938615725</v>
      </c>
      <c r="M2289" s="40">
        <v>940.85512025215155</v>
      </c>
    </row>
    <row r="2290" spans="2:13" x14ac:dyDescent="0.35">
      <c r="B2290" s="37">
        <v>2287</v>
      </c>
      <c r="C2290" s="39">
        <v>111.54006512238328</v>
      </c>
      <c r="D2290" s="39">
        <v>83.386845219434889</v>
      </c>
      <c r="E2290" s="39">
        <v>92.883989167885247</v>
      </c>
      <c r="F2290" s="39">
        <v>87.074261442318345</v>
      </c>
      <c r="G2290" s="39">
        <v>114.79240269600831</v>
      </c>
      <c r="H2290" s="39">
        <v>78.335658798218901</v>
      </c>
      <c r="I2290" s="39">
        <v>101.07260031486588</v>
      </c>
      <c r="J2290" s="39">
        <v>139.92828642277561</v>
      </c>
      <c r="K2290" s="39">
        <v>129.45756893111678</v>
      </c>
      <c r="L2290" s="40">
        <v>94.826720889345751</v>
      </c>
      <c r="M2290" s="40">
        <v>1033.2983990043531</v>
      </c>
    </row>
    <row r="2291" spans="2:13" x14ac:dyDescent="0.35">
      <c r="B2291" s="37">
        <v>2288</v>
      </c>
      <c r="C2291" s="39">
        <v>116.0346043427618</v>
      </c>
      <c r="D2291" s="39">
        <v>112.39405186854795</v>
      </c>
      <c r="E2291" s="39">
        <v>76.159174755126671</v>
      </c>
      <c r="F2291" s="39">
        <v>91.153140813670262</v>
      </c>
      <c r="G2291" s="39">
        <v>90.792343218365446</v>
      </c>
      <c r="H2291" s="39">
        <v>84.094738736116142</v>
      </c>
      <c r="I2291" s="39">
        <v>86.987508764433983</v>
      </c>
      <c r="J2291" s="39">
        <v>73.486654389059368</v>
      </c>
      <c r="K2291" s="39">
        <v>73.013898378195606</v>
      </c>
      <c r="L2291" s="40">
        <v>93.357099410703483</v>
      </c>
      <c r="M2291" s="40">
        <v>897.47321467698066</v>
      </c>
    </row>
    <row r="2292" spans="2:13" x14ac:dyDescent="0.35">
      <c r="B2292" s="37">
        <v>2289</v>
      </c>
      <c r="C2292" s="39">
        <v>82.321817775831718</v>
      </c>
      <c r="D2292" s="39">
        <v>82.720012094273869</v>
      </c>
      <c r="E2292" s="39">
        <v>108.30825211464484</v>
      </c>
      <c r="F2292" s="39">
        <v>102.11096265197965</v>
      </c>
      <c r="G2292" s="39">
        <v>100.09330004352286</v>
      </c>
      <c r="H2292" s="39">
        <v>93.04898997427324</v>
      </c>
      <c r="I2292" s="39">
        <v>96.437166710387601</v>
      </c>
      <c r="J2292" s="39">
        <v>71.553696466417463</v>
      </c>
      <c r="K2292" s="39">
        <v>97.364514944212445</v>
      </c>
      <c r="L2292" s="40">
        <v>66.723739180340232</v>
      </c>
      <c r="M2292" s="40">
        <v>900.68245195588395</v>
      </c>
    </row>
    <row r="2293" spans="2:13" x14ac:dyDescent="0.35">
      <c r="B2293" s="37">
        <v>2290</v>
      </c>
      <c r="C2293" s="39">
        <v>100.98595045408214</v>
      </c>
      <c r="D2293" s="39">
        <v>113.62963108203822</v>
      </c>
      <c r="E2293" s="39">
        <v>101.15015541737733</v>
      </c>
      <c r="F2293" s="39">
        <v>87.702388120338583</v>
      </c>
      <c r="G2293" s="39">
        <v>122.2501710637913</v>
      </c>
      <c r="H2293" s="39">
        <v>128.31707306168124</v>
      </c>
      <c r="I2293" s="39">
        <v>127.88986069772291</v>
      </c>
      <c r="J2293" s="39">
        <v>126.04259740829031</v>
      </c>
      <c r="K2293" s="39">
        <v>79.208022662789915</v>
      </c>
      <c r="L2293" s="40">
        <v>116.78507614487059</v>
      </c>
      <c r="M2293" s="40">
        <v>1103.9609261129826</v>
      </c>
    </row>
    <row r="2294" spans="2:13" x14ac:dyDescent="0.35">
      <c r="B2294" s="37">
        <v>2291</v>
      </c>
      <c r="C2294" s="39">
        <v>81.865764273830891</v>
      </c>
      <c r="D2294" s="39">
        <v>105.42300567836746</v>
      </c>
      <c r="E2294" s="39">
        <v>131.31703299990093</v>
      </c>
      <c r="F2294" s="39">
        <v>58.339347763216395</v>
      </c>
      <c r="G2294" s="39">
        <v>100.30267239026838</v>
      </c>
      <c r="H2294" s="39">
        <v>88.001201721549634</v>
      </c>
      <c r="I2294" s="39">
        <v>103.21386325727065</v>
      </c>
      <c r="J2294" s="39">
        <v>91.826288719925913</v>
      </c>
      <c r="K2294" s="39">
        <v>123.37025966015921</v>
      </c>
      <c r="L2294" s="40">
        <v>98.927399685134148</v>
      </c>
      <c r="M2294" s="40">
        <v>982.58683614962365</v>
      </c>
    </row>
    <row r="2295" spans="2:13" x14ac:dyDescent="0.35">
      <c r="B2295" s="37">
        <v>2292</v>
      </c>
      <c r="C2295" s="39">
        <v>95.781148205662646</v>
      </c>
      <c r="D2295" s="39">
        <v>101.51550934191611</v>
      </c>
      <c r="E2295" s="39">
        <v>103.52553335299974</v>
      </c>
      <c r="F2295" s="39">
        <v>120.0926618226293</v>
      </c>
      <c r="G2295" s="39">
        <v>116.57599420796141</v>
      </c>
      <c r="H2295" s="39">
        <v>103.94629161542484</v>
      </c>
      <c r="I2295" s="39">
        <v>127.983634344509</v>
      </c>
      <c r="J2295" s="39">
        <v>65.279334533045784</v>
      </c>
      <c r="K2295" s="39">
        <v>88.662981246988011</v>
      </c>
      <c r="L2295" s="40">
        <v>123.59791589567661</v>
      </c>
      <c r="M2295" s="40">
        <v>1046.9610045668135</v>
      </c>
    </row>
    <row r="2296" spans="2:13" x14ac:dyDescent="0.35">
      <c r="B2296" s="37">
        <v>2293</v>
      </c>
      <c r="C2296" s="39">
        <v>92.364201400046284</v>
      </c>
      <c r="D2296" s="39">
        <v>112.65527099133527</v>
      </c>
      <c r="E2296" s="39">
        <v>99.833878390225152</v>
      </c>
      <c r="F2296" s="39">
        <v>92.241992433333067</v>
      </c>
      <c r="G2296" s="39">
        <v>112.80239241519675</v>
      </c>
      <c r="H2296" s="39">
        <v>124.53362363415202</v>
      </c>
      <c r="I2296" s="39">
        <v>44.641864673452012</v>
      </c>
      <c r="J2296" s="39">
        <v>120.03801753592687</v>
      </c>
      <c r="K2296" s="39">
        <v>102.70008157913114</v>
      </c>
      <c r="L2296" s="40">
        <v>110.65874275708188</v>
      </c>
      <c r="M2296" s="40">
        <v>1012.4700658098805</v>
      </c>
    </row>
    <row r="2297" spans="2:13" x14ac:dyDescent="0.35">
      <c r="B2297" s="37">
        <v>2294</v>
      </c>
      <c r="C2297" s="39">
        <v>72.882092266333558</v>
      </c>
      <c r="D2297" s="39">
        <v>95.521576879860731</v>
      </c>
      <c r="E2297" s="39">
        <v>91.020994829556059</v>
      </c>
      <c r="F2297" s="39">
        <v>102.74624842466942</v>
      </c>
      <c r="G2297" s="39">
        <v>86.862980007935832</v>
      </c>
      <c r="H2297" s="39">
        <v>84.329590319635614</v>
      </c>
      <c r="I2297" s="39">
        <v>152.9332054959396</v>
      </c>
      <c r="J2297" s="39">
        <v>121.43415690377972</v>
      </c>
      <c r="K2297" s="39">
        <v>95.535764431443724</v>
      </c>
      <c r="L2297" s="40">
        <v>122.29214238547695</v>
      </c>
      <c r="M2297" s="40">
        <v>1025.5587519446312</v>
      </c>
    </row>
    <row r="2298" spans="2:13" x14ac:dyDescent="0.35">
      <c r="B2298" s="37">
        <v>2295</v>
      </c>
      <c r="C2298" s="39">
        <v>93.584170011161049</v>
      </c>
      <c r="D2298" s="39">
        <v>68.083767909024985</v>
      </c>
      <c r="E2298" s="39">
        <v>123.64387420277249</v>
      </c>
      <c r="F2298" s="39">
        <v>85.328924638377771</v>
      </c>
      <c r="G2298" s="39">
        <v>100.20708514042401</v>
      </c>
      <c r="H2298" s="39">
        <v>94.034651149124556</v>
      </c>
      <c r="I2298" s="39">
        <v>105.36526465530459</v>
      </c>
      <c r="J2298" s="39">
        <v>113.35036432113885</v>
      </c>
      <c r="K2298" s="39">
        <v>106.48973603362801</v>
      </c>
      <c r="L2298" s="40">
        <v>93.20334724944297</v>
      </c>
      <c r="M2298" s="40">
        <v>983.29118531039921</v>
      </c>
    </row>
    <row r="2299" spans="2:13" x14ac:dyDescent="0.35">
      <c r="B2299" s="37">
        <v>2296</v>
      </c>
      <c r="C2299" s="39">
        <v>92.818790208623668</v>
      </c>
      <c r="D2299" s="39">
        <v>102.97279881330995</v>
      </c>
      <c r="E2299" s="39">
        <v>85.807059695565968</v>
      </c>
      <c r="F2299" s="39">
        <v>110.47936268216513</v>
      </c>
      <c r="G2299" s="39">
        <v>119.3526281862131</v>
      </c>
      <c r="H2299" s="39">
        <v>190.53725577591479</v>
      </c>
      <c r="I2299" s="39">
        <v>73.902840698927051</v>
      </c>
      <c r="J2299" s="39">
        <v>108.25126356070402</v>
      </c>
      <c r="K2299" s="39">
        <v>116.65784753236673</v>
      </c>
      <c r="L2299" s="40">
        <v>92.308242042742933</v>
      </c>
      <c r="M2299" s="40">
        <v>1093.0880891965335</v>
      </c>
    </row>
    <row r="2300" spans="2:13" x14ac:dyDescent="0.35">
      <c r="B2300" s="37">
        <v>2297</v>
      </c>
      <c r="C2300" s="39">
        <v>39.186355835396128</v>
      </c>
      <c r="D2300" s="39">
        <v>86.087376886813047</v>
      </c>
      <c r="E2300" s="39">
        <v>132.19417783277603</v>
      </c>
      <c r="F2300" s="39">
        <v>116.51669384093854</v>
      </c>
      <c r="G2300" s="39">
        <v>111.96912574916766</v>
      </c>
      <c r="H2300" s="39">
        <v>94.797969805655811</v>
      </c>
      <c r="I2300" s="39">
        <v>141.70733123216615</v>
      </c>
      <c r="J2300" s="39">
        <v>99.747398239915896</v>
      </c>
      <c r="K2300" s="39">
        <v>127.84321663524948</v>
      </c>
      <c r="L2300" s="40">
        <v>120.71589748459921</v>
      </c>
      <c r="M2300" s="40">
        <v>1070.765543542678</v>
      </c>
    </row>
    <row r="2301" spans="2:13" x14ac:dyDescent="0.35">
      <c r="B2301" s="37">
        <v>2298</v>
      </c>
      <c r="C2301" s="39">
        <v>110.99276293736052</v>
      </c>
      <c r="D2301" s="39">
        <v>98.017504847432548</v>
      </c>
      <c r="E2301" s="39">
        <v>65.922350233591345</v>
      </c>
      <c r="F2301" s="39">
        <v>102.40512060013944</v>
      </c>
      <c r="G2301" s="39">
        <v>87.947696688462884</v>
      </c>
      <c r="H2301" s="39">
        <v>99.824775485799108</v>
      </c>
      <c r="I2301" s="39">
        <v>97.746648451559651</v>
      </c>
      <c r="J2301" s="39">
        <v>81.857654894902524</v>
      </c>
      <c r="K2301" s="39">
        <v>88.657203148876192</v>
      </c>
      <c r="L2301" s="40">
        <v>100.48022246712347</v>
      </c>
      <c r="M2301" s="40">
        <v>933.85193975524771</v>
      </c>
    </row>
    <row r="2302" spans="2:13" x14ac:dyDescent="0.35">
      <c r="B2302" s="37">
        <v>2299</v>
      </c>
      <c r="C2302" s="39">
        <v>93.183464558172048</v>
      </c>
      <c r="D2302" s="39">
        <v>121.98015418958809</v>
      </c>
      <c r="E2302" s="39">
        <v>117.53661234277969</v>
      </c>
      <c r="F2302" s="39">
        <v>102.70469726209498</v>
      </c>
      <c r="G2302" s="39">
        <v>98.356441872248411</v>
      </c>
      <c r="H2302" s="39">
        <v>77.085731808757629</v>
      </c>
      <c r="I2302" s="39">
        <v>115.99139095280708</v>
      </c>
      <c r="J2302" s="39">
        <v>77.474904853964432</v>
      </c>
      <c r="K2302" s="39">
        <v>68.210048513397425</v>
      </c>
      <c r="L2302" s="40">
        <v>111.00986414794647</v>
      </c>
      <c r="M2302" s="40">
        <v>983.53331050175609</v>
      </c>
    </row>
    <row r="2303" spans="2:13" x14ac:dyDescent="0.35">
      <c r="B2303" s="37">
        <v>2300</v>
      </c>
      <c r="C2303" s="39">
        <v>83.806086784759486</v>
      </c>
      <c r="D2303" s="39">
        <v>81.136929322784184</v>
      </c>
      <c r="E2303" s="39">
        <v>69.409248820817112</v>
      </c>
      <c r="F2303" s="39">
        <v>96.334493269925005</v>
      </c>
      <c r="G2303" s="39">
        <v>107.69684961017265</v>
      </c>
      <c r="H2303" s="39">
        <v>91.650238915100942</v>
      </c>
      <c r="I2303" s="39">
        <v>111.99879827845039</v>
      </c>
      <c r="J2303" s="39">
        <v>110.01415677966153</v>
      </c>
      <c r="K2303" s="39">
        <v>86.395908343191365</v>
      </c>
      <c r="L2303" s="40">
        <v>90.973281319804968</v>
      </c>
      <c r="M2303" s="40">
        <v>929.41599144466772</v>
      </c>
    </row>
    <row r="2304" spans="2:13" x14ac:dyDescent="0.35">
      <c r="B2304" s="37">
        <v>2301</v>
      </c>
      <c r="C2304" s="39">
        <v>80.656086531079353</v>
      </c>
      <c r="D2304" s="39">
        <v>153.68646057833485</v>
      </c>
      <c r="E2304" s="39">
        <v>111.17003690448077</v>
      </c>
      <c r="F2304" s="39">
        <v>123.88755571220756</v>
      </c>
      <c r="G2304" s="39">
        <v>97.161349960854153</v>
      </c>
      <c r="H2304" s="39">
        <v>74.738440150711497</v>
      </c>
      <c r="I2304" s="39">
        <v>96.553666907598512</v>
      </c>
      <c r="J2304" s="39">
        <v>97.461330834774856</v>
      </c>
      <c r="K2304" s="39">
        <v>108.73629439752337</v>
      </c>
      <c r="L2304" s="40">
        <v>76.753465905061176</v>
      </c>
      <c r="M2304" s="40">
        <v>1020.8046878826262</v>
      </c>
    </row>
    <row r="2305" spans="2:13" x14ac:dyDescent="0.35">
      <c r="B2305" s="37">
        <v>2302</v>
      </c>
      <c r="C2305" s="39">
        <v>103.45098961994979</v>
      </c>
      <c r="D2305" s="39">
        <v>121.90826907744754</v>
      </c>
      <c r="E2305" s="39">
        <v>108.13242450334582</v>
      </c>
      <c r="F2305" s="39">
        <v>96.180203861006333</v>
      </c>
      <c r="G2305" s="39">
        <v>100.11605650761184</v>
      </c>
      <c r="H2305" s="39">
        <v>106.25369738376963</v>
      </c>
      <c r="I2305" s="39">
        <v>119.1878309910259</v>
      </c>
      <c r="J2305" s="39">
        <v>100.94947499337842</v>
      </c>
      <c r="K2305" s="39">
        <v>85.194070804174629</v>
      </c>
      <c r="L2305" s="40">
        <v>100.93123910309095</v>
      </c>
      <c r="M2305" s="40">
        <v>1042.3042568448009</v>
      </c>
    </row>
    <row r="2306" spans="2:13" x14ac:dyDescent="0.35">
      <c r="B2306" s="37">
        <v>2303</v>
      </c>
      <c r="C2306" s="39">
        <v>96.236348639507995</v>
      </c>
      <c r="D2306" s="39">
        <v>88.714923457760548</v>
      </c>
      <c r="E2306" s="39">
        <v>106.03847702309025</v>
      </c>
      <c r="F2306" s="39">
        <v>123.21297002135255</v>
      </c>
      <c r="G2306" s="39">
        <v>59.149915207047947</v>
      </c>
      <c r="H2306" s="39">
        <v>156.29434451671096</v>
      </c>
      <c r="I2306" s="39">
        <v>90.770983957661883</v>
      </c>
      <c r="J2306" s="39">
        <v>98.566756651674737</v>
      </c>
      <c r="K2306" s="39">
        <v>99.556202119933104</v>
      </c>
      <c r="L2306" s="40">
        <v>92.047606698259827</v>
      </c>
      <c r="M2306" s="40">
        <v>1010.5885282929999</v>
      </c>
    </row>
    <row r="2307" spans="2:13" x14ac:dyDescent="0.35">
      <c r="B2307" s="37">
        <v>2304</v>
      </c>
      <c r="C2307" s="39">
        <v>90.4541125028652</v>
      </c>
      <c r="D2307" s="39">
        <v>83.943751539921195</v>
      </c>
      <c r="E2307" s="39">
        <v>106.40106463740022</v>
      </c>
      <c r="F2307" s="39">
        <v>127.19168524538138</v>
      </c>
      <c r="G2307" s="39">
        <v>98.196233690930228</v>
      </c>
      <c r="H2307" s="39">
        <v>96.095900003442623</v>
      </c>
      <c r="I2307" s="39">
        <v>70.0971953351671</v>
      </c>
      <c r="J2307" s="39">
        <v>122.43996766255084</v>
      </c>
      <c r="K2307" s="39">
        <v>92.773585571425329</v>
      </c>
      <c r="L2307" s="40">
        <v>87.786443503231766</v>
      </c>
      <c r="M2307" s="40">
        <v>975.37993969231593</v>
      </c>
    </row>
    <row r="2308" spans="2:13" x14ac:dyDescent="0.35">
      <c r="B2308" s="37">
        <v>2305</v>
      </c>
      <c r="C2308" s="39">
        <v>74.815494883630421</v>
      </c>
      <c r="D2308" s="39">
        <v>77.474904853964432</v>
      </c>
      <c r="E2308" s="39">
        <v>142.73219375109389</v>
      </c>
      <c r="F2308" s="39">
        <v>103.26959348434399</v>
      </c>
      <c r="G2308" s="39">
        <v>119.80334166863332</v>
      </c>
      <c r="H2308" s="39">
        <v>95.175257042970586</v>
      </c>
      <c r="I2308" s="39">
        <v>76.228990683322948</v>
      </c>
      <c r="J2308" s="39">
        <v>117.52095262393138</v>
      </c>
      <c r="K2308" s="39">
        <v>64.601458938561422</v>
      </c>
      <c r="L2308" s="40">
        <v>92.708192310114285</v>
      </c>
      <c r="M2308" s="40">
        <v>964.3303802405668</v>
      </c>
    </row>
    <row r="2309" spans="2:13" x14ac:dyDescent="0.35">
      <c r="B2309" s="37">
        <v>2306</v>
      </c>
      <c r="C2309" s="39">
        <v>89.621004996622474</v>
      </c>
      <c r="D2309" s="39">
        <v>93.436224367901303</v>
      </c>
      <c r="E2309" s="39">
        <v>103.5535065326508</v>
      </c>
      <c r="F2309" s="39">
        <v>69.767030893037301</v>
      </c>
      <c r="G2309" s="39">
        <v>118.79549817196924</v>
      </c>
      <c r="H2309" s="39">
        <v>96.053708384575188</v>
      </c>
      <c r="I2309" s="39">
        <v>110.35118217430252</v>
      </c>
      <c r="J2309" s="39">
        <v>95.80939835629006</v>
      </c>
      <c r="K2309" s="39">
        <v>113.95799882296484</v>
      </c>
      <c r="L2309" s="40">
        <v>94.836300972393772</v>
      </c>
      <c r="M2309" s="40">
        <v>986.18185367270746</v>
      </c>
    </row>
    <row r="2310" spans="2:13" x14ac:dyDescent="0.35">
      <c r="B2310" s="37">
        <v>2307</v>
      </c>
      <c r="C2310" s="39">
        <v>117.38840409184161</v>
      </c>
      <c r="D2310" s="39">
        <v>88.755247836247889</v>
      </c>
      <c r="E2310" s="39">
        <v>121.6240611729154</v>
      </c>
      <c r="F2310" s="39">
        <v>50.956092443035388</v>
      </c>
      <c r="G2310" s="39">
        <v>109.36286331891154</v>
      </c>
      <c r="H2310" s="39">
        <v>93.03401940052467</v>
      </c>
      <c r="I2310" s="39">
        <v>63.217267890241871</v>
      </c>
      <c r="J2310" s="39">
        <v>115.12649374270971</v>
      </c>
      <c r="K2310" s="39">
        <v>81.069082863331857</v>
      </c>
      <c r="L2310" s="40">
        <v>131.41837680003908</v>
      </c>
      <c r="M2310" s="40">
        <v>971.95190955979911</v>
      </c>
    </row>
    <row r="2311" spans="2:13" x14ac:dyDescent="0.35">
      <c r="B2311" s="37">
        <v>2308</v>
      </c>
      <c r="C2311" s="39">
        <v>133.11260791094091</v>
      </c>
      <c r="D2311" s="39">
        <v>160.57545083841882</v>
      </c>
      <c r="E2311" s="39">
        <v>107.2867733142957</v>
      </c>
      <c r="F2311" s="39">
        <v>137.19468868490958</v>
      </c>
      <c r="G2311" s="39">
        <v>101.7991865305231</v>
      </c>
      <c r="H2311" s="39">
        <v>83.50549442141687</v>
      </c>
      <c r="I2311" s="39">
        <v>116.84525854597787</v>
      </c>
      <c r="J2311" s="39">
        <v>85.866046003004953</v>
      </c>
      <c r="K2311" s="39">
        <v>111.35435710677264</v>
      </c>
      <c r="L2311" s="40">
        <v>105.6014762812129</v>
      </c>
      <c r="M2311" s="40">
        <v>1143.1413396374733</v>
      </c>
    </row>
    <row r="2312" spans="2:13" x14ac:dyDescent="0.35">
      <c r="B2312" s="37">
        <v>2309</v>
      </c>
      <c r="C2312" s="39">
        <v>122.81602049999897</v>
      </c>
      <c r="D2312" s="39">
        <v>101.61153650452795</v>
      </c>
      <c r="E2312" s="39">
        <v>81.069082863331857</v>
      </c>
      <c r="F2312" s="39">
        <v>59.703093694773088</v>
      </c>
      <c r="G2312" s="39">
        <v>81.280196970580661</v>
      </c>
      <c r="H2312" s="39">
        <v>114.59729137930464</v>
      </c>
      <c r="I2312" s="39">
        <v>121.43415690377972</v>
      </c>
      <c r="J2312" s="39">
        <v>102.34990788922052</v>
      </c>
      <c r="K2312" s="39">
        <v>151.777232546742</v>
      </c>
      <c r="L2312" s="40">
        <v>110.70378078914453</v>
      </c>
      <c r="M2312" s="40">
        <v>1047.3423000414039</v>
      </c>
    </row>
    <row r="2313" spans="2:13" x14ac:dyDescent="0.35">
      <c r="B2313" s="37">
        <v>2310</v>
      </c>
      <c r="C2313" s="39">
        <v>110.31229277977145</v>
      </c>
      <c r="D2313" s="39">
        <v>122.40816859015773</v>
      </c>
      <c r="E2313" s="39">
        <v>101.7991865305231</v>
      </c>
      <c r="F2313" s="39">
        <v>23.956783768221179</v>
      </c>
      <c r="G2313" s="39">
        <v>91.743559767877755</v>
      </c>
      <c r="H2313" s="39">
        <v>88.401610107541032</v>
      </c>
      <c r="I2313" s="39">
        <v>89.831662997204234</v>
      </c>
      <c r="J2313" s="39">
        <v>104.50207668589289</v>
      </c>
      <c r="K2313" s="39">
        <v>64.517578473574787</v>
      </c>
      <c r="L2313" s="40">
        <v>88.674533389884871</v>
      </c>
      <c r="M2313" s="40">
        <v>886.14745309064904</v>
      </c>
    </row>
    <row r="2314" spans="2:13" x14ac:dyDescent="0.35">
      <c r="B2314" s="37">
        <v>2311</v>
      </c>
      <c r="C2314" s="39">
        <v>92.899018988934174</v>
      </c>
      <c r="D2314" s="39">
        <v>94.384023759076598</v>
      </c>
      <c r="E2314" s="39">
        <v>89.88131596406717</v>
      </c>
      <c r="F2314" s="39">
        <v>109.51350474416081</v>
      </c>
      <c r="G2314" s="39">
        <v>88.477405048979946</v>
      </c>
      <c r="H2314" s="39">
        <v>97.087361704833512</v>
      </c>
      <c r="I2314" s="39">
        <v>91.985990450755196</v>
      </c>
      <c r="J2314" s="39">
        <v>107.38759273014358</v>
      </c>
      <c r="K2314" s="39">
        <v>82.988197864822695</v>
      </c>
      <c r="L2314" s="40">
        <v>76.504966359822006</v>
      </c>
      <c r="M2314" s="40">
        <v>931.10937761559558</v>
      </c>
    </row>
    <row r="2315" spans="2:13" x14ac:dyDescent="0.35">
      <c r="B2315" s="37">
        <v>2312</v>
      </c>
      <c r="C2315" s="39">
        <v>85.918336949242672</v>
      </c>
      <c r="D2315" s="39">
        <v>93.741398673386186</v>
      </c>
      <c r="E2315" s="39">
        <v>103.04226623275449</v>
      </c>
      <c r="F2315" s="39">
        <v>100.17977598726085</v>
      </c>
      <c r="G2315" s="39">
        <v>100.21618832014572</v>
      </c>
      <c r="H2315" s="39">
        <v>134.53727175183016</v>
      </c>
      <c r="I2315" s="39">
        <v>75.392770420631152</v>
      </c>
      <c r="J2315" s="39">
        <v>89.648817825697492</v>
      </c>
      <c r="K2315" s="39">
        <v>103.28817885390011</v>
      </c>
      <c r="L2315" s="40">
        <v>101.29164946271452</v>
      </c>
      <c r="M2315" s="40">
        <v>987.2566544775633</v>
      </c>
    </row>
    <row r="2316" spans="2:13" x14ac:dyDescent="0.35">
      <c r="B2316" s="37">
        <v>2313</v>
      </c>
      <c r="C2316" s="39">
        <v>103.49291132517942</v>
      </c>
      <c r="D2316" s="39">
        <v>101.55208457878049</v>
      </c>
      <c r="E2316" s="39">
        <v>119.22238872548505</v>
      </c>
      <c r="F2316" s="39">
        <v>81.938577078196118</v>
      </c>
      <c r="G2316" s="39">
        <v>106.08241240655651</v>
      </c>
      <c r="H2316" s="39">
        <v>102.44654862047527</v>
      </c>
      <c r="I2316" s="39">
        <v>89.687707220228575</v>
      </c>
      <c r="J2316" s="39">
        <v>116.45020933441846</v>
      </c>
      <c r="K2316" s="39">
        <v>82.603826432090599</v>
      </c>
      <c r="L2316" s="40">
        <v>85.268353135000723</v>
      </c>
      <c r="M2316" s="40">
        <v>988.74501885641121</v>
      </c>
    </row>
    <row r="2317" spans="2:13" x14ac:dyDescent="0.35">
      <c r="B2317" s="37">
        <v>2314</v>
      </c>
      <c r="C2317" s="39">
        <v>137.03460605297127</v>
      </c>
      <c r="D2317" s="39">
        <v>102.0375367447843</v>
      </c>
      <c r="E2317" s="39">
        <v>87.70840222481948</v>
      </c>
      <c r="F2317" s="39">
        <v>88.337290222191029</v>
      </c>
      <c r="G2317" s="39">
        <v>104.36501794723665</v>
      </c>
      <c r="H2317" s="39">
        <v>84.700834516086999</v>
      </c>
      <c r="I2317" s="39">
        <v>107.81416397270513</v>
      </c>
      <c r="J2317" s="39">
        <v>78.496150155728159</v>
      </c>
      <c r="K2317" s="39">
        <v>101.13190482268647</v>
      </c>
      <c r="L2317" s="40">
        <v>104.63471581930938</v>
      </c>
      <c r="M2317" s="40">
        <v>996.26062247851883</v>
      </c>
    </row>
    <row r="2318" spans="2:13" x14ac:dyDescent="0.35">
      <c r="B2318" s="37">
        <v>2315</v>
      </c>
      <c r="C2318" s="39">
        <v>109.63783794818366</v>
      </c>
      <c r="D2318" s="39">
        <v>106.90613324372356</v>
      </c>
      <c r="E2318" s="39">
        <v>105.59664395254876</v>
      </c>
      <c r="F2318" s="39">
        <v>69.447375051381485</v>
      </c>
      <c r="G2318" s="39">
        <v>90.475705057856331</v>
      </c>
      <c r="H2318" s="39">
        <v>76.042066024160974</v>
      </c>
      <c r="I2318" s="39">
        <v>50.692057684199561</v>
      </c>
      <c r="J2318" s="39">
        <v>76.975801534321263</v>
      </c>
      <c r="K2318" s="39">
        <v>99.419596668781793</v>
      </c>
      <c r="L2318" s="40">
        <v>101.09996976842297</v>
      </c>
      <c r="M2318" s="40">
        <v>886.29318693358027</v>
      </c>
    </row>
    <row r="2319" spans="2:13" x14ac:dyDescent="0.35">
      <c r="B2319" s="37">
        <v>2316</v>
      </c>
      <c r="C2319" s="39">
        <v>109.19164743349431</v>
      </c>
      <c r="D2319" s="39">
        <v>96.823268921833261</v>
      </c>
      <c r="E2319" s="39">
        <v>58.15152990743384</v>
      </c>
      <c r="F2319" s="39">
        <v>87.852273918917973</v>
      </c>
      <c r="G2319" s="39">
        <v>114.20607137939685</v>
      </c>
      <c r="H2319" s="39">
        <v>102.33610904324973</v>
      </c>
      <c r="I2319" s="39">
        <v>85.476222823483226</v>
      </c>
      <c r="J2319" s="39">
        <v>96.236348639507995</v>
      </c>
      <c r="K2319" s="39">
        <v>127.38539200070802</v>
      </c>
      <c r="L2319" s="40">
        <v>88.343144567841037</v>
      </c>
      <c r="M2319" s="40">
        <v>966.00200863586633</v>
      </c>
    </row>
    <row r="2320" spans="2:13" x14ac:dyDescent="0.35">
      <c r="B2320" s="37">
        <v>2317</v>
      </c>
      <c r="C2320" s="39">
        <v>127.90544453063082</v>
      </c>
      <c r="D2320" s="39">
        <v>106.02871958652116</v>
      </c>
      <c r="E2320" s="39">
        <v>119.92025359817464</v>
      </c>
      <c r="F2320" s="39">
        <v>92.323512552149225</v>
      </c>
      <c r="G2320" s="39">
        <v>115.50141022326524</v>
      </c>
      <c r="H2320" s="39">
        <v>49.071280234609041</v>
      </c>
      <c r="I2320" s="39">
        <v>108.91550368174634</v>
      </c>
      <c r="J2320" s="39">
        <v>97.027201186690078</v>
      </c>
      <c r="K2320" s="39">
        <v>92.944072522447996</v>
      </c>
      <c r="L2320" s="40">
        <v>136.84521884871145</v>
      </c>
      <c r="M2320" s="40">
        <v>1046.4826169649459</v>
      </c>
    </row>
    <row r="2321" spans="2:13" x14ac:dyDescent="0.35">
      <c r="B2321" s="37">
        <v>2318</v>
      </c>
      <c r="C2321" s="39">
        <v>99.141692740162114</v>
      </c>
      <c r="D2321" s="39">
        <v>87.012330057265075</v>
      </c>
      <c r="E2321" s="39">
        <v>94.850667724594814</v>
      </c>
      <c r="F2321" s="39">
        <v>123.09054939920843</v>
      </c>
      <c r="G2321" s="39">
        <v>62.965393947028709</v>
      </c>
      <c r="H2321" s="39">
        <v>80.863870711858638</v>
      </c>
      <c r="I2321" s="39">
        <v>97.304533882708938</v>
      </c>
      <c r="J2321" s="39">
        <v>119.54553115245002</v>
      </c>
      <c r="K2321" s="39">
        <v>84.949000970087042</v>
      </c>
      <c r="L2321" s="40">
        <v>93.01904297629909</v>
      </c>
      <c r="M2321" s="40">
        <v>942.74261356166289</v>
      </c>
    </row>
    <row r="2322" spans="2:13" x14ac:dyDescent="0.35">
      <c r="B2322" s="37">
        <v>2319</v>
      </c>
      <c r="C2322" s="39">
        <v>71.472290676153335</v>
      </c>
      <c r="D2322" s="39">
        <v>97.650092110779497</v>
      </c>
      <c r="E2322" s="39">
        <v>114.77213016619251</v>
      </c>
      <c r="F2322" s="39">
        <v>91.473226923157455</v>
      </c>
      <c r="G2322" s="39">
        <v>101.67101040114072</v>
      </c>
      <c r="H2322" s="39">
        <v>97.433678641111499</v>
      </c>
      <c r="I2322" s="39">
        <v>114.83978576333946</v>
      </c>
      <c r="J2322" s="39">
        <v>107.8397198882069</v>
      </c>
      <c r="K2322" s="39">
        <v>93.297653103104849</v>
      </c>
      <c r="L2322" s="40">
        <v>129.866626896573</v>
      </c>
      <c r="M2322" s="40">
        <v>1020.3162145697593</v>
      </c>
    </row>
    <row r="2323" spans="2:13" x14ac:dyDescent="0.35">
      <c r="B2323" s="37">
        <v>2320</v>
      </c>
      <c r="C2323" s="39">
        <v>75.709042418402092</v>
      </c>
      <c r="D2323" s="39">
        <v>113.84797124360693</v>
      </c>
      <c r="E2323" s="39">
        <v>113.52765687452971</v>
      </c>
      <c r="F2323" s="39">
        <v>111.13562814795567</v>
      </c>
      <c r="G2323" s="39">
        <v>130.3074821358239</v>
      </c>
      <c r="H2323" s="39">
        <v>100.60772912590969</v>
      </c>
      <c r="I2323" s="39">
        <v>97.73285971936599</v>
      </c>
      <c r="J2323" s="39">
        <v>81.6043400100789</v>
      </c>
      <c r="K2323" s="39">
        <v>124.84284293888206</v>
      </c>
      <c r="L2323" s="40">
        <v>107.05092484283865</v>
      </c>
      <c r="M2323" s="40">
        <v>1056.3664774573936</v>
      </c>
    </row>
    <row r="2324" spans="2:13" x14ac:dyDescent="0.35">
      <c r="B2324" s="37">
        <v>2321</v>
      </c>
      <c r="C2324" s="39">
        <v>97.755840022876086</v>
      </c>
      <c r="D2324" s="39">
        <v>89.554135421088532</v>
      </c>
      <c r="E2324" s="39">
        <v>89.284947488684267</v>
      </c>
      <c r="F2324" s="39">
        <v>70.594864278726561</v>
      </c>
      <c r="G2324" s="39">
        <v>86.618083429104516</v>
      </c>
      <c r="H2324" s="39">
        <v>93.716870440862792</v>
      </c>
      <c r="I2324" s="39">
        <v>132.61158127407333</v>
      </c>
      <c r="J2324" s="39">
        <v>127.96796014149918</v>
      </c>
      <c r="K2324" s="39">
        <v>93.04898997427324</v>
      </c>
      <c r="L2324" s="40">
        <v>89.149301869376103</v>
      </c>
      <c r="M2324" s="40">
        <v>970.30257434056455</v>
      </c>
    </row>
    <row r="2325" spans="2:13" x14ac:dyDescent="0.35">
      <c r="B2325" s="37">
        <v>2322</v>
      </c>
      <c r="C2325" s="39">
        <v>115.83378604468552</v>
      </c>
      <c r="D2325" s="39">
        <v>79.834188877769591</v>
      </c>
      <c r="E2325" s="39">
        <v>85.342360110923579</v>
      </c>
      <c r="F2325" s="39">
        <v>101.14559263102146</v>
      </c>
      <c r="G2325" s="39">
        <v>39.424549161581055</v>
      </c>
      <c r="H2325" s="39">
        <v>97.091987749648013</v>
      </c>
      <c r="I2325" s="39">
        <v>124.32709784954173</v>
      </c>
      <c r="J2325" s="39">
        <v>102.85714144615827</v>
      </c>
      <c r="K2325" s="39">
        <v>36.485300049646305</v>
      </c>
      <c r="L2325" s="40">
        <v>80.052646296488078</v>
      </c>
      <c r="M2325" s="40">
        <v>862.39465021746366</v>
      </c>
    </row>
    <row r="2326" spans="2:13" x14ac:dyDescent="0.35">
      <c r="B2326" s="37">
        <v>2323</v>
      </c>
      <c r="C2326" s="39">
        <v>93.942001588776733</v>
      </c>
      <c r="D2326" s="39">
        <v>84.3437308291157</v>
      </c>
      <c r="E2326" s="39">
        <v>132.06514622204597</v>
      </c>
      <c r="F2326" s="39">
        <v>111.40065243452926</v>
      </c>
      <c r="G2326" s="39">
        <v>139.33785661262385</v>
      </c>
      <c r="H2326" s="39">
        <v>89.792981131416454</v>
      </c>
      <c r="I2326" s="39">
        <v>117.00419844573007</v>
      </c>
      <c r="J2326" s="39">
        <v>102.80167838572642</v>
      </c>
      <c r="K2326" s="39">
        <v>93.584170011161049</v>
      </c>
      <c r="L2326" s="40">
        <v>101.98708105944553</v>
      </c>
      <c r="M2326" s="40">
        <v>1066.259496720571</v>
      </c>
    </row>
    <row r="2327" spans="2:13" x14ac:dyDescent="0.35">
      <c r="B2327" s="37">
        <v>2324</v>
      </c>
      <c r="C2327" s="39">
        <v>121.65426129258982</v>
      </c>
      <c r="D2327" s="39">
        <v>130.91941161186364</v>
      </c>
      <c r="E2327" s="39">
        <v>97.737456147307711</v>
      </c>
      <c r="F2327" s="39">
        <v>101.25512575611641</v>
      </c>
      <c r="G2327" s="39">
        <v>98.79508383299806</v>
      </c>
      <c r="H2327" s="39">
        <v>142.23318913415824</v>
      </c>
      <c r="I2327" s="39">
        <v>69.466396454080041</v>
      </c>
      <c r="J2327" s="39">
        <v>94.53846223764846</v>
      </c>
      <c r="K2327" s="39">
        <v>101.95498307091273</v>
      </c>
      <c r="L2327" s="40">
        <v>93.401626306682758</v>
      </c>
      <c r="M2327" s="40">
        <v>1051.9559958443579</v>
      </c>
    </row>
    <row r="2328" spans="2:13" x14ac:dyDescent="0.35">
      <c r="B2328" s="37">
        <v>2325</v>
      </c>
      <c r="C2328" s="39">
        <v>89.781919008461074</v>
      </c>
      <c r="D2328" s="39">
        <v>101.40582976813091</v>
      </c>
      <c r="E2328" s="39">
        <v>134.40790107441788</v>
      </c>
      <c r="F2328" s="39">
        <v>107.98832243898046</v>
      </c>
      <c r="G2328" s="39">
        <v>64.629293848248466</v>
      </c>
      <c r="H2328" s="39">
        <v>82.424177196191536</v>
      </c>
      <c r="I2328" s="39">
        <v>103.49291132517942</v>
      </c>
      <c r="J2328" s="39">
        <v>109.29854052909151</v>
      </c>
      <c r="K2328" s="39">
        <v>69.13919403603434</v>
      </c>
      <c r="L2328" s="40">
        <v>92.763532608492739</v>
      </c>
      <c r="M2328" s="40">
        <v>955.33162183322827</v>
      </c>
    </row>
    <row r="2329" spans="2:13" x14ac:dyDescent="0.35">
      <c r="B2329" s="37">
        <v>2326</v>
      </c>
      <c r="C2329" s="39">
        <v>147.19615957499676</v>
      </c>
      <c r="D2329" s="39">
        <v>115.9985862746754</v>
      </c>
      <c r="E2329" s="39">
        <v>91.955139994389285</v>
      </c>
      <c r="F2329" s="39">
        <v>102.38211191213045</v>
      </c>
      <c r="G2329" s="39">
        <v>124.47257232705969</v>
      </c>
      <c r="H2329" s="39">
        <v>126.35929075688486</v>
      </c>
      <c r="I2329" s="39">
        <v>80.374894312657901</v>
      </c>
      <c r="J2329" s="39">
        <v>88.378240855665055</v>
      </c>
      <c r="K2329" s="39">
        <v>142.83454925706846</v>
      </c>
      <c r="L2329" s="40">
        <v>136.68959257306756</v>
      </c>
      <c r="M2329" s="40">
        <v>1156.6411378385956</v>
      </c>
    </row>
    <row r="2330" spans="2:13" x14ac:dyDescent="0.35">
      <c r="B2330" s="37">
        <v>2327</v>
      </c>
      <c r="C2330" s="39">
        <v>103.78236120895028</v>
      </c>
      <c r="D2330" s="39">
        <v>119.95639718754501</v>
      </c>
      <c r="E2330" s="39">
        <v>92.354033609281018</v>
      </c>
      <c r="F2330" s="39">
        <v>104.22356140073704</v>
      </c>
      <c r="G2330" s="39">
        <v>78.526057082637919</v>
      </c>
      <c r="H2330" s="39">
        <v>103.79639692005264</v>
      </c>
      <c r="I2330" s="39">
        <v>78.714136070322795</v>
      </c>
      <c r="J2330" s="39">
        <v>91.841777297163517</v>
      </c>
      <c r="K2330" s="39">
        <v>75.672902150458256</v>
      </c>
      <c r="L2330" s="40">
        <v>99.036847290317425</v>
      </c>
      <c r="M2330" s="40">
        <v>947.90447021746581</v>
      </c>
    </row>
    <row r="2331" spans="2:13" x14ac:dyDescent="0.35">
      <c r="B2331" s="37">
        <v>2328</v>
      </c>
      <c r="C2331" s="39">
        <v>45.78270488240581</v>
      </c>
      <c r="D2331" s="39">
        <v>117.3418587567223</v>
      </c>
      <c r="E2331" s="39">
        <v>95.97863448838136</v>
      </c>
      <c r="F2331" s="39">
        <v>60.232000780993964</v>
      </c>
      <c r="G2331" s="39">
        <v>118.70302808269102</v>
      </c>
      <c r="H2331" s="39">
        <v>99.701879599018568</v>
      </c>
      <c r="I2331" s="39">
        <v>106.03359803379693</v>
      </c>
      <c r="J2331" s="39">
        <v>83.987014798940933</v>
      </c>
      <c r="K2331" s="39">
        <v>43.867057452677855</v>
      </c>
      <c r="L2331" s="40">
        <v>99.651806324566522</v>
      </c>
      <c r="M2331" s="40">
        <v>871.27958320019525</v>
      </c>
    </row>
    <row r="2332" spans="2:13" x14ac:dyDescent="0.35">
      <c r="B2332" s="37">
        <v>2329</v>
      </c>
      <c r="C2332" s="39">
        <v>84.873506257290273</v>
      </c>
      <c r="D2332" s="39">
        <v>109.47577084710495</v>
      </c>
      <c r="E2332" s="39">
        <v>73.41605839795956</v>
      </c>
      <c r="F2332" s="39">
        <v>85.963983280729138</v>
      </c>
      <c r="G2332" s="39">
        <v>123.14606963924457</v>
      </c>
      <c r="H2332" s="39">
        <v>96.535039074768946</v>
      </c>
      <c r="I2332" s="39">
        <v>112.99387264583552</v>
      </c>
      <c r="J2332" s="39">
        <v>101.90914222752329</v>
      </c>
      <c r="K2332" s="39">
        <v>95.847045380493327</v>
      </c>
      <c r="L2332" s="40">
        <v>85.970495981525559</v>
      </c>
      <c r="M2332" s="40">
        <v>970.1309837324751</v>
      </c>
    </row>
    <row r="2333" spans="2:13" x14ac:dyDescent="0.35">
      <c r="B2333" s="37">
        <v>2330</v>
      </c>
      <c r="C2333" s="39">
        <v>98.585032828513064</v>
      </c>
      <c r="D2333" s="39">
        <v>108.29788315061488</v>
      </c>
      <c r="E2333" s="39">
        <v>95.056154141161812</v>
      </c>
      <c r="F2333" s="39">
        <v>56.033963385620297</v>
      </c>
      <c r="G2333" s="39">
        <v>94.533643569974174</v>
      </c>
      <c r="H2333" s="39">
        <v>108.75206520060087</v>
      </c>
      <c r="I2333" s="39">
        <v>102.04212460879401</v>
      </c>
      <c r="J2333" s="39">
        <v>86.869223284027868</v>
      </c>
      <c r="K2333" s="39">
        <v>115.78391370690544</v>
      </c>
      <c r="L2333" s="40">
        <v>89.284947488684267</v>
      </c>
      <c r="M2333" s="40">
        <v>955.23895136489659</v>
      </c>
    </row>
    <row r="2334" spans="2:13" x14ac:dyDescent="0.35">
      <c r="B2334" s="37">
        <v>2331</v>
      </c>
      <c r="C2334" s="39">
        <v>103.13497744781607</v>
      </c>
      <c r="D2334" s="39">
        <v>103.75429832843366</v>
      </c>
      <c r="E2334" s="39">
        <v>71.634611158382683</v>
      </c>
      <c r="F2334" s="39">
        <v>168.37278162469005</v>
      </c>
      <c r="G2334" s="39">
        <v>114.93489279255664</v>
      </c>
      <c r="H2334" s="39">
        <v>51.214293968377056</v>
      </c>
      <c r="I2334" s="39">
        <v>126.31757132592041</v>
      </c>
      <c r="J2334" s="39">
        <v>83.184857663137151</v>
      </c>
      <c r="K2334" s="39">
        <v>97.838531691427931</v>
      </c>
      <c r="L2334" s="40">
        <v>130.78307392434476</v>
      </c>
      <c r="M2334" s="40">
        <v>1051.1698899250864</v>
      </c>
    </row>
    <row r="2335" spans="2:13" x14ac:dyDescent="0.35">
      <c r="B2335" s="37">
        <v>2332</v>
      </c>
      <c r="C2335" s="39">
        <v>137.78892729861283</v>
      </c>
      <c r="D2335" s="39">
        <v>113.41984041986413</v>
      </c>
      <c r="E2335" s="39">
        <v>104.82474295702944</v>
      </c>
      <c r="F2335" s="39">
        <v>94.562548377885179</v>
      </c>
      <c r="G2335" s="39">
        <v>109.86629725365424</v>
      </c>
      <c r="H2335" s="39">
        <v>117.78114456200116</v>
      </c>
      <c r="I2335" s="39">
        <v>115.50141022326524</v>
      </c>
      <c r="J2335" s="39">
        <v>120.31311915117783</v>
      </c>
      <c r="K2335" s="39">
        <v>95.422167060494516</v>
      </c>
      <c r="L2335" s="40">
        <v>110.77713486070893</v>
      </c>
      <c r="M2335" s="40">
        <v>1120.2573321646935</v>
      </c>
    </row>
    <row r="2336" spans="2:13" x14ac:dyDescent="0.35">
      <c r="B2336" s="37">
        <v>2333</v>
      </c>
      <c r="C2336" s="39">
        <v>50.051718226923164</v>
      </c>
      <c r="D2336" s="39">
        <v>103.29282587610913</v>
      </c>
      <c r="E2336" s="39">
        <v>87.259025578789689</v>
      </c>
      <c r="F2336" s="39">
        <v>157.31326134116597</v>
      </c>
      <c r="G2336" s="39">
        <v>90.443310131561063</v>
      </c>
      <c r="H2336" s="39">
        <v>61.370964363130447</v>
      </c>
      <c r="I2336" s="39">
        <v>94.922441220806988</v>
      </c>
      <c r="J2336" s="39">
        <v>84.707770887302189</v>
      </c>
      <c r="K2336" s="39">
        <v>119.83024653091705</v>
      </c>
      <c r="L2336" s="40">
        <v>87.947696688462884</v>
      </c>
      <c r="M2336" s="40">
        <v>937.13926084516856</v>
      </c>
    </row>
    <row r="2337" spans="2:13" x14ac:dyDescent="0.35">
      <c r="B2337" s="37">
        <v>2334</v>
      </c>
      <c r="C2337" s="39">
        <v>80.568730853414621</v>
      </c>
      <c r="D2337" s="39">
        <v>97.041088021025956</v>
      </c>
      <c r="E2337" s="39">
        <v>113.42616757197646</v>
      </c>
      <c r="F2337" s="39">
        <v>117.53661234277969</v>
      </c>
      <c r="G2337" s="39">
        <v>100.79450640231885</v>
      </c>
      <c r="H2337" s="39">
        <v>110.45144465357578</v>
      </c>
      <c r="I2337" s="39">
        <v>73.584887355328078</v>
      </c>
      <c r="J2337" s="39">
        <v>74.815494883630421</v>
      </c>
      <c r="K2337" s="39">
        <v>62.544755881179796</v>
      </c>
      <c r="L2337" s="40">
        <v>85.516208846569612</v>
      </c>
      <c r="M2337" s="40">
        <v>916.27989681179929</v>
      </c>
    </row>
    <row r="2338" spans="2:13" x14ac:dyDescent="0.35">
      <c r="B2338" s="37">
        <v>2335</v>
      </c>
      <c r="C2338" s="39">
        <v>103.77300565285866</v>
      </c>
      <c r="D2338" s="39">
        <v>98.328989598859295</v>
      </c>
      <c r="E2338" s="39">
        <v>99.524330736987906</v>
      </c>
      <c r="F2338" s="39">
        <v>63.70607420696134</v>
      </c>
      <c r="G2338" s="39">
        <v>111.80364361479221</v>
      </c>
      <c r="H2338" s="39">
        <v>100.09785131995568</v>
      </c>
      <c r="I2338" s="39">
        <v>112.88866275212519</v>
      </c>
      <c r="J2338" s="39">
        <v>89.754243861287335</v>
      </c>
      <c r="K2338" s="39">
        <v>95.251346052776356</v>
      </c>
      <c r="L2338" s="40">
        <v>90.893590568283898</v>
      </c>
      <c r="M2338" s="40">
        <v>966.02173836488782</v>
      </c>
    </row>
    <row r="2339" spans="2:13" x14ac:dyDescent="0.35">
      <c r="B2339" s="37">
        <v>2336</v>
      </c>
      <c r="C2339" s="39">
        <v>114.27844293626424</v>
      </c>
      <c r="D2339" s="39">
        <v>58.524266014976384</v>
      </c>
      <c r="E2339" s="39">
        <v>141.2035965369266</v>
      </c>
      <c r="F2339" s="39">
        <v>96.072463514960901</v>
      </c>
      <c r="G2339" s="39">
        <v>86.649635678861173</v>
      </c>
      <c r="H2339" s="39">
        <v>121.30555452585224</v>
      </c>
      <c r="I2339" s="39">
        <v>85.615829809665229</v>
      </c>
      <c r="J2339" s="39">
        <v>116.10684899219119</v>
      </c>
      <c r="K2339" s="39">
        <v>114.63079592720459</v>
      </c>
      <c r="L2339" s="40">
        <v>54.845748110308598</v>
      </c>
      <c r="M2339" s="40">
        <v>989.23318204721102</v>
      </c>
    </row>
    <row r="2340" spans="2:13" x14ac:dyDescent="0.35">
      <c r="B2340" s="37">
        <v>2337</v>
      </c>
      <c r="C2340" s="39">
        <v>87.105162250730743</v>
      </c>
      <c r="D2340" s="39">
        <v>83.784256966797884</v>
      </c>
      <c r="E2340" s="39">
        <v>87.971491746016056</v>
      </c>
      <c r="F2340" s="39">
        <v>101.78086886696715</v>
      </c>
      <c r="G2340" s="39">
        <v>87.569678385278948</v>
      </c>
      <c r="H2340" s="39">
        <v>90.508063528424429</v>
      </c>
      <c r="I2340" s="39">
        <v>91.447112823550796</v>
      </c>
      <c r="J2340" s="39">
        <v>129.47509295642715</v>
      </c>
      <c r="K2340" s="39">
        <v>64.629293848248466</v>
      </c>
      <c r="L2340" s="40">
        <v>81.760042164749592</v>
      </c>
      <c r="M2340" s="40">
        <v>906.03106353719124</v>
      </c>
    </row>
    <row r="2341" spans="2:13" x14ac:dyDescent="0.35">
      <c r="B2341" s="37">
        <v>2338</v>
      </c>
      <c r="C2341" s="39">
        <v>107.42294565463791</v>
      </c>
      <c r="D2341" s="39">
        <v>108.48503508420265</v>
      </c>
      <c r="E2341" s="39">
        <v>95.180015704586765</v>
      </c>
      <c r="F2341" s="39">
        <v>106.84637845119047</v>
      </c>
      <c r="G2341" s="39">
        <v>83.564532391553769</v>
      </c>
      <c r="H2341" s="39">
        <v>119.48390646921611</v>
      </c>
      <c r="I2341" s="39">
        <v>115.69164014119288</v>
      </c>
      <c r="J2341" s="39">
        <v>99.89759739578318</v>
      </c>
      <c r="K2341" s="39">
        <v>114.65763988907645</v>
      </c>
      <c r="L2341" s="40">
        <v>79.769908409136733</v>
      </c>
      <c r="M2341" s="40">
        <v>1030.999599590577</v>
      </c>
    </row>
    <row r="2342" spans="2:13" x14ac:dyDescent="0.35">
      <c r="B2342" s="37">
        <v>2339</v>
      </c>
      <c r="C2342" s="39">
        <v>78.821990422617205</v>
      </c>
      <c r="D2342" s="39">
        <v>113.08712360122571</v>
      </c>
      <c r="E2342" s="39">
        <v>78.861025536157285</v>
      </c>
      <c r="F2342" s="39">
        <v>95.781148205662646</v>
      </c>
      <c r="G2342" s="39">
        <v>56.313295780286545</v>
      </c>
      <c r="H2342" s="39">
        <v>115.80527148155051</v>
      </c>
      <c r="I2342" s="39">
        <v>84.818417539610394</v>
      </c>
      <c r="J2342" s="39">
        <v>136.50539913488163</v>
      </c>
      <c r="K2342" s="39">
        <v>104.66792385830166</v>
      </c>
      <c r="L2342" s="40">
        <v>60.031307308250092</v>
      </c>
      <c r="M2342" s="40">
        <v>924.69290286854368</v>
      </c>
    </row>
    <row r="2343" spans="2:13" x14ac:dyDescent="0.35">
      <c r="B2343" s="37">
        <v>2340</v>
      </c>
      <c r="C2343" s="39">
        <v>132.52256620210719</v>
      </c>
      <c r="D2343" s="39">
        <v>115.25066283950366</v>
      </c>
      <c r="E2343" s="39">
        <v>84.216086293094563</v>
      </c>
      <c r="F2343" s="39">
        <v>88.172786521650309</v>
      </c>
      <c r="G2343" s="39">
        <v>92.078372792275957</v>
      </c>
      <c r="H2343" s="39">
        <v>135.20499141302608</v>
      </c>
      <c r="I2343" s="39">
        <v>79.227077098387625</v>
      </c>
      <c r="J2343" s="39">
        <v>84.735491614727152</v>
      </c>
      <c r="K2343" s="39">
        <v>105.54352087940661</v>
      </c>
      <c r="L2343" s="40">
        <v>80.682203044515092</v>
      </c>
      <c r="M2343" s="40">
        <v>997.63375869869424</v>
      </c>
    </row>
    <row r="2344" spans="2:13" x14ac:dyDescent="0.35">
      <c r="B2344" s="37">
        <v>2341</v>
      </c>
      <c r="C2344" s="39">
        <v>127.04452568242908</v>
      </c>
      <c r="D2344" s="39">
        <v>98.521058077987661</v>
      </c>
      <c r="E2344" s="39">
        <v>80.392611083555934</v>
      </c>
      <c r="F2344" s="39">
        <v>78.545962897330853</v>
      </c>
      <c r="G2344" s="39">
        <v>102.46957115249975</v>
      </c>
      <c r="H2344" s="39">
        <v>80.196658331366677</v>
      </c>
      <c r="I2344" s="39">
        <v>126.20692857231285</v>
      </c>
      <c r="J2344" s="39">
        <v>112.98146898360773</v>
      </c>
      <c r="K2344" s="39">
        <v>114.98944579000754</v>
      </c>
      <c r="L2344" s="40">
        <v>103.44167685126514</v>
      </c>
      <c r="M2344" s="40">
        <v>1024.7899074223633</v>
      </c>
    </row>
    <row r="2345" spans="2:13" x14ac:dyDescent="0.35">
      <c r="B2345" s="37">
        <v>2342</v>
      </c>
      <c r="C2345" s="39">
        <v>89.481502452543594</v>
      </c>
      <c r="D2345" s="39">
        <v>101.4743715346243</v>
      </c>
      <c r="E2345" s="39">
        <v>126.612281307914</v>
      </c>
      <c r="F2345" s="39">
        <v>62.379051019502988</v>
      </c>
      <c r="G2345" s="39">
        <v>102.8247839322492</v>
      </c>
      <c r="H2345" s="39">
        <v>99.961314795601595</v>
      </c>
      <c r="I2345" s="39">
        <v>97.829346577809645</v>
      </c>
      <c r="J2345" s="39">
        <v>102.12014394185908</v>
      </c>
      <c r="K2345" s="39">
        <v>88.395769909298195</v>
      </c>
      <c r="L2345" s="40">
        <v>120.50854797180682</v>
      </c>
      <c r="M2345" s="40">
        <v>991.58711344320943</v>
      </c>
    </row>
    <row r="2346" spans="2:13" x14ac:dyDescent="0.35">
      <c r="B2346" s="37">
        <v>2343</v>
      </c>
      <c r="C2346" s="39">
        <v>118.63609491128274</v>
      </c>
      <c r="D2346" s="39">
        <v>106.02384168072426</v>
      </c>
      <c r="E2346" s="39">
        <v>92.485987198966058</v>
      </c>
      <c r="F2346" s="39">
        <v>86.472343125470317</v>
      </c>
      <c r="G2346" s="39">
        <v>87.696372447299041</v>
      </c>
      <c r="H2346" s="39">
        <v>88.645642893227389</v>
      </c>
      <c r="I2346" s="39">
        <v>109.34140668288723</v>
      </c>
      <c r="J2346" s="39">
        <v>118.75340320970957</v>
      </c>
      <c r="K2346" s="39">
        <v>99.89759739578318</v>
      </c>
      <c r="L2346" s="40">
        <v>100.11605650761184</v>
      </c>
      <c r="M2346" s="40">
        <v>1008.0687460529616</v>
      </c>
    </row>
    <row r="2347" spans="2:13" x14ac:dyDescent="0.35">
      <c r="B2347" s="37">
        <v>2344</v>
      </c>
      <c r="C2347" s="39">
        <v>104.70115151614594</v>
      </c>
      <c r="D2347" s="39">
        <v>74.648009349591646</v>
      </c>
      <c r="E2347" s="39">
        <v>81.052078106221472</v>
      </c>
      <c r="F2347" s="39">
        <v>86.235779119725052</v>
      </c>
      <c r="G2347" s="39">
        <v>106.81653544182798</v>
      </c>
      <c r="H2347" s="39">
        <v>129.12894367767794</v>
      </c>
      <c r="I2347" s="39">
        <v>105.46635643002585</v>
      </c>
      <c r="J2347" s="39">
        <v>93.594014162895604</v>
      </c>
      <c r="K2347" s="39">
        <v>42.14139213999816</v>
      </c>
      <c r="L2347" s="40">
        <v>101.8816451633316</v>
      </c>
      <c r="M2347" s="40">
        <v>925.66590510744118</v>
      </c>
    </row>
    <row r="2348" spans="2:13" x14ac:dyDescent="0.35">
      <c r="B2348" s="37">
        <v>2345</v>
      </c>
      <c r="C2348" s="39">
        <v>117.45065579314056</v>
      </c>
      <c r="D2348" s="39">
        <v>59.535575362590521</v>
      </c>
      <c r="E2348" s="39">
        <v>121.99045122355663</v>
      </c>
      <c r="F2348" s="39">
        <v>103.28353210403043</v>
      </c>
      <c r="G2348" s="39">
        <v>72.674503395607545</v>
      </c>
      <c r="H2348" s="39">
        <v>97.617888087869574</v>
      </c>
      <c r="I2348" s="39">
        <v>85.522865501036279</v>
      </c>
      <c r="J2348" s="39">
        <v>72.478872894107809</v>
      </c>
      <c r="K2348" s="39">
        <v>101.37385240211904</v>
      </c>
      <c r="L2348" s="40">
        <v>73.216446885663331</v>
      </c>
      <c r="M2348" s="40">
        <v>905.14464364972162</v>
      </c>
    </row>
    <row r="2349" spans="2:13" x14ac:dyDescent="0.35">
      <c r="B2349" s="37">
        <v>2346</v>
      </c>
      <c r="C2349" s="39">
        <v>85.728146873063878</v>
      </c>
      <c r="D2349" s="39">
        <v>139.72825733894396</v>
      </c>
      <c r="E2349" s="39">
        <v>99.642701744803446</v>
      </c>
      <c r="F2349" s="39">
        <v>89.88131596406717</v>
      </c>
      <c r="G2349" s="39">
        <v>104.97247004572949</v>
      </c>
      <c r="H2349" s="39">
        <v>70.905179610590608</v>
      </c>
      <c r="I2349" s="39">
        <v>123.28017463040347</v>
      </c>
      <c r="J2349" s="39">
        <v>95.771728635119047</v>
      </c>
      <c r="K2349" s="39">
        <v>147.49729336289806</v>
      </c>
      <c r="L2349" s="40">
        <v>67.499590874431647</v>
      </c>
      <c r="M2349" s="40">
        <v>1024.9068590800507</v>
      </c>
    </row>
    <row r="2350" spans="2:13" x14ac:dyDescent="0.35">
      <c r="B2350" s="37">
        <v>2347</v>
      </c>
      <c r="C2350" s="39">
        <v>92.047606698259827</v>
      </c>
      <c r="D2350" s="39">
        <v>133.80482521424807</v>
      </c>
      <c r="E2350" s="39">
        <v>98.936522143373494</v>
      </c>
      <c r="F2350" s="39">
        <v>39.186355835396128</v>
      </c>
      <c r="G2350" s="39">
        <v>123.23533759475708</v>
      </c>
      <c r="H2350" s="39">
        <v>85.268353135000723</v>
      </c>
      <c r="I2350" s="39">
        <v>92.480921119750406</v>
      </c>
      <c r="J2350" s="39">
        <v>86.389526366076083</v>
      </c>
      <c r="K2350" s="39">
        <v>59.450934585271838</v>
      </c>
      <c r="L2350" s="40">
        <v>125.75959346248956</v>
      </c>
      <c r="M2350" s="40">
        <v>936.5599761546232</v>
      </c>
    </row>
    <row r="2351" spans="2:13" x14ac:dyDescent="0.35">
      <c r="B2351" s="37">
        <v>2348</v>
      </c>
      <c r="C2351" s="39">
        <v>101.1547182961381</v>
      </c>
      <c r="D2351" s="39">
        <v>113.1182955099149</v>
      </c>
      <c r="E2351" s="39">
        <v>126.98610162180439</v>
      </c>
      <c r="F2351" s="39">
        <v>96.34850281844065</v>
      </c>
      <c r="G2351" s="39">
        <v>95.554675839835781</v>
      </c>
      <c r="H2351" s="39">
        <v>100.87198059294289</v>
      </c>
      <c r="I2351" s="39">
        <v>103.18601253975405</v>
      </c>
      <c r="J2351" s="39">
        <v>109.80628297472245</v>
      </c>
      <c r="K2351" s="39">
        <v>120.80151321159629</v>
      </c>
      <c r="L2351" s="40">
        <v>85.133087355642829</v>
      </c>
      <c r="M2351" s="40">
        <v>1052.9611707607924</v>
      </c>
    </row>
    <row r="2352" spans="2:13" x14ac:dyDescent="0.35">
      <c r="B2352" s="37">
        <v>2349</v>
      </c>
      <c r="C2352" s="39">
        <v>134.3821863722977</v>
      </c>
      <c r="D2352" s="39">
        <v>79.594118672889337</v>
      </c>
      <c r="E2352" s="39">
        <v>49.571808597737714</v>
      </c>
      <c r="F2352" s="39">
        <v>109.47577084710495</v>
      </c>
      <c r="G2352" s="39">
        <v>81.865764273830891</v>
      </c>
      <c r="H2352" s="39">
        <v>118.1748209776309</v>
      </c>
      <c r="I2352" s="39">
        <v>106.06288011869539</v>
      </c>
      <c r="J2352" s="39">
        <v>105.27877989393053</v>
      </c>
      <c r="K2352" s="39">
        <v>117.98087910171826</v>
      </c>
      <c r="L2352" s="40">
        <v>115.35474598949089</v>
      </c>
      <c r="M2352" s="40">
        <v>1017.7417548453266</v>
      </c>
    </row>
    <row r="2353" spans="2:13" x14ac:dyDescent="0.35">
      <c r="B2353" s="37">
        <v>2350</v>
      </c>
      <c r="C2353" s="39">
        <v>103.36256417015878</v>
      </c>
      <c r="D2353" s="39">
        <v>127.6582303986967</v>
      </c>
      <c r="E2353" s="39">
        <v>89.715450842708023</v>
      </c>
      <c r="F2353" s="39">
        <v>133.44205543945625</v>
      </c>
      <c r="G2353" s="39">
        <v>96.418509630693208</v>
      </c>
      <c r="H2353" s="39">
        <v>158.4310599429738</v>
      </c>
      <c r="I2353" s="39">
        <v>122.43996766255084</v>
      </c>
      <c r="J2353" s="39">
        <v>122.69681194994767</v>
      </c>
      <c r="K2353" s="39">
        <v>75.069362824914052</v>
      </c>
      <c r="L2353" s="40">
        <v>125.40392645516897</v>
      </c>
      <c r="M2353" s="40">
        <v>1154.6379393172683</v>
      </c>
    </row>
    <row r="2354" spans="2:13" x14ac:dyDescent="0.35">
      <c r="B2354" s="37">
        <v>2351</v>
      </c>
      <c r="C2354" s="39">
        <v>83.37195979672353</v>
      </c>
      <c r="D2354" s="39">
        <v>81.322103029821236</v>
      </c>
      <c r="E2354" s="39">
        <v>59.279846738786439</v>
      </c>
      <c r="F2354" s="39">
        <v>89.537391669174895</v>
      </c>
      <c r="G2354" s="39">
        <v>86.592808296642886</v>
      </c>
      <c r="H2354" s="39">
        <v>115.04415025817531</v>
      </c>
      <c r="I2354" s="39">
        <v>92.364201400046284</v>
      </c>
      <c r="J2354" s="39">
        <v>97.999160252412992</v>
      </c>
      <c r="K2354" s="39">
        <v>120.01076480411669</v>
      </c>
      <c r="L2354" s="40">
        <v>68.982320660123293</v>
      </c>
      <c r="M2354" s="40">
        <v>894.50470690602367</v>
      </c>
    </row>
    <row r="2355" spans="2:13" x14ac:dyDescent="0.35">
      <c r="B2355" s="37">
        <v>2352</v>
      </c>
      <c r="C2355" s="39">
        <v>125.13336712027971</v>
      </c>
      <c r="D2355" s="39">
        <v>82.139237350550289</v>
      </c>
      <c r="E2355" s="39">
        <v>137.99359509357049</v>
      </c>
      <c r="F2355" s="39">
        <v>83.527655893439416</v>
      </c>
      <c r="G2355" s="39">
        <v>91.363402479651995</v>
      </c>
      <c r="H2355" s="39">
        <v>98.603307182490553</v>
      </c>
      <c r="I2355" s="39">
        <v>75.006319701524859</v>
      </c>
      <c r="J2355" s="39">
        <v>118.56111115856598</v>
      </c>
      <c r="K2355" s="39">
        <v>91.137313421436886</v>
      </c>
      <c r="L2355" s="40">
        <v>103.97443427531974</v>
      </c>
      <c r="M2355" s="40">
        <v>1007.4397436768299</v>
      </c>
    </row>
    <row r="2356" spans="2:13" x14ac:dyDescent="0.35">
      <c r="B2356" s="37">
        <v>2353</v>
      </c>
      <c r="C2356" s="39">
        <v>93.322433162457443</v>
      </c>
      <c r="D2356" s="39">
        <v>67.163122593084552</v>
      </c>
      <c r="E2356" s="39">
        <v>103.0283682795323</v>
      </c>
      <c r="F2356" s="39">
        <v>106.90613324372356</v>
      </c>
      <c r="G2356" s="39">
        <v>100.26625712354445</v>
      </c>
      <c r="H2356" s="39">
        <v>113.92557752833835</v>
      </c>
      <c r="I2356" s="39">
        <v>150.13788161091631</v>
      </c>
      <c r="J2356" s="39">
        <v>112.76552137915289</v>
      </c>
      <c r="K2356" s="39">
        <v>88.119668871135616</v>
      </c>
      <c r="L2356" s="40">
        <v>98.64441793756346</v>
      </c>
      <c r="M2356" s="40">
        <v>1034.2793817294491</v>
      </c>
    </row>
    <row r="2357" spans="2:13" x14ac:dyDescent="0.35">
      <c r="B2357" s="37">
        <v>2354</v>
      </c>
      <c r="C2357" s="39">
        <v>109.7083539205813</v>
      </c>
      <c r="D2357" s="39">
        <v>93.327387325476948</v>
      </c>
      <c r="E2357" s="39">
        <v>104.52100645309575</v>
      </c>
      <c r="F2357" s="39">
        <v>99.023168878470003</v>
      </c>
      <c r="G2357" s="39">
        <v>140.21401207224119</v>
      </c>
      <c r="H2357" s="39">
        <v>66.557944560543717</v>
      </c>
      <c r="I2357" s="39">
        <v>114.88049001313297</v>
      </c>
      <c r="J2357" s="39">
        <v>60.152122920683055</v>
      </c>
      <c r="K2357" s="39">
        <v>105.2068236267975</v>
      </c>
      <c r="L2357" s="40">
        <v>79.121990896199478</v>
      </c>
      <c r="M2357" s="40">
        <v>972.71330066722192</v>
      </c>
    </row>
    <row r="2358" spans="2:13" x14ac:dyDescent="0.35">
      <c r="B2358" s="37">
        <v>2355</v>
      </c>
      <c r="C2358" s="39">
        <v>87.098985534247404</v>
      </c>
      <c r="D2358" s="39">
        <v>89.137965720253575</v>
      </c>
      <c r="E2358" s="39">
        <v>110.17938333092005</v>
      </c>
      <c r="F2358" s="39">
        <v>91.587875466293809</v>
      </c>
      <c r="G2358" s="39">
        <v>99.96586600340099</v>
      </c>
      <c r="H2358" s="39">
        <v>99.159922889096251</v>
      </c>
      <c r="I2358" s="39">
        <v>110.68125201917789</v>
      </c>
      <c r="J2358" s="39">
        <v>118.56942627334313</v>
      </c>
      <c r="K2358" s="39">
        <v>120.88759733274117</v>
      </c>
      <c r="L2358" s="40">
        <v>95.336821344716171</v>
      </c>
      <c r="M2358" s="40">
        <v>1022.6050959141904</v>
      </c>
    </row>
    <row r="2359" spans="2:13" x14ac:dyDescent="0.35">
      <c r="B2359" s="37">
        <v>2356</v>
      </c>
      <c r="C2359" s="39">
        <v>74.789856528862614</v>
      </c>
      <c r="D2359" s="39">
        <v>86.968874419140747</v>
      </c>
      <c r="E2359" s="39">
        <v>119.821273281366</v>
      </c>
      <c r="F2359" s="39">
        <v>84.280015691567783</v>
      </c>
      <c r="G2359" s="39">
        <v>102.78319808829761</v>
      </c>
      <c r="H2359" s="39">
        <v>94.059000391978799</v>
      </c>
      <c r="I2359" s="39">
        <v>100.88109649738078</v>
      </c>
      <c r="J2359" s="39">
        <v>87.575727336663576</v>
      </c>
      <c r="K2359" s="39">
        <v>115.64213913989424</v>
      </c>
      <c r="L2359" s="40">
        <v>103.17209074133197</v>
      </c>
      <c r="M2359" s="40">
        <v>969.97327211648405</v>
      </c>
    </row>
    <row r="2360" spans="2:13" x14ac:dyDescent="0.35">
      <c r="B2360" s="37">
        <v>2357</v>
      </c>
      <c r="C2360" s="39">
        <v>78.050695224344238</v>
      </c>
      <c r="D2360" s="39">
        <v>95.42690474399717</v>
      </c>
      <c r="E2360" s="39">
        <v>94.524004790967524</v>
      </c>
      <c r="F2360" s="39">
        <v>97.078108896469757</v>
      </c>
      <c r="G2360" s="39">
        <v>111.13562814795567</v>
      </c>
      <c r="H2360" s="39">
        <v>106.80162247742997</v>
      </c>
      <c r="I2360" s="39">
        <v>63.464092403865195</v>
      </c>
      <c r="J2360" s="39">
        <v>73.444340080281577</v>
      </c>
      <c r="K2360" s="39">
        <v>119.17057915149189</v>
      </c>
      <c r="L2360" s="40">
        <v>94.073603551378099</v>
      </c>
      <c r="M2360" s="40">
        <v>933.16957946818104</v>
      </c>
    </row>
    <row r="2361" spans="2:13" x14ac:dyDescent="0.35">
      <c r="B2361" s="37">
        <v>2358</v>
      </c>
      <c r="C2361" s="39">
        <v>85.931389033260032</v>
      </c>
      <c r="D2361" s="39">
        <v>95.294100064775051</v>
      </c>
      <c r="E2361" s="39">
        <v>92.778611029287489</v>
      </c>
      <c r="F2361" s="39">
        <v>96.539696464052099</v>
      </c>
      <c r="G2361" s="39">
        <v>119.11033879180172</v>
      </c>
      <c r="H2361" s="39">
        <v>95.729322785948384</v>
      </c>
      <c r="I2361" s="39">
        <v>76.809363749473832</v>
      </c>
      <c r="J2361" s="39">
        <v>90.340483490653313</v>
      </c>
      <c r="K2361" s="39">
        <v>125.60040766572928</v>
      </c>
      <c r="L2361" s="40">
        <v>97.212182180735326</v>
      </c>
      <c r="M2361" s="40">
        <v>975.34589525571653</v>
      </c>
    </row>
    <row r="2362" spans="2:13" x14ac:dyDescent="0.35">
      <c r="B2362" s="37">
        <v>2359</v>
      </c>
      <c r="C2362" s="39">
        <v>73.130005626353139</v>
      </c>
      <c r="D2362" s="39">
        <v>95.141934742980908</v>
      </c>
      <c r="E2362" s="39">
        <v>88.893009790646573</v>
      </c>
      <c r="F2362" s="39">
        <v>66.317259854484135</v>
      </c>
      <c r="G2362" s="39">
        <v>129.26632058466086</v>
      </c>
      <c r="H2362" s="39">
        <v>82.210910011492501</v>
      </c>
      <c r="I2362" s="39">
        <v>75.380465950914854</v>
      </c>
      <c r="J2362" s="39">
        <v>77.875049218110803</v>
      </c>
      <c r="K2362" s="39">
        <v>99.027728426981781</v>
      </c>
      <c r="L2362" s="40">
        <v>104.53994239824868</v>
      </c>
      <c r="M2362" s="40">
        <v>891.78262660487417</v>
      </c>
    </row>
    <row r="2363" spans="2:13" x14ac:dyDescent="0.35">
      <c r="B2363" s="37">
        <v>2360</v>
      </c>
      <c r="C2363" s="39">
        <v>127.55147519400012</v>
      </c>
      <c r="D2363" s="39">
        <v>110.57450558610066</v>
      </c>
      <c r="E2363" s="39">
        <v>89.268030709410695</v>
      </c>
      <c r="F2363" s="39">
        <v>92.944072522447996</v>
      </c>
      <c r="G2363" s="39">
        <v>105.10147217039089</v>
      </c>
      <c r="H2363" s="39">
        <v>94.922441220806988</v>
      </c>
      <c r="I2363" s="39">
        <v>99.524330736987906</v>
      </c>
      <c r="J2363" s="39">
        <v>65.972396513838078</v>
      </c>
      <c r="K2363" s="39">
        <v>133.41823711136558</v>
      </c>
      <c r="L2363" s="40">
        <v>72.00067323955632</v>
      </c>
      <c r="M2363" s="40">
        <v>991.27763500490516</v>
      </c>
    </row>
    <row r="2364" spans="2:13" x14ac:dyDescent="0.35">
      <c r="B2364" s="37">
        <v>2361</v>
      </c>
      <c r="C2364" s="39">
        <v>78.26491352018833</v>
      </c>
      <c r="D2364" s="39">
        <v>96.269078760262374</v>
      </c>
      <c r="E2364" s="39">
        <v>80.357158278942194</v>
      </c>
      <c r="F2364" s="39">
        <v>106.5390808076271</v>
      </c>
      <c r="G2364" s="39">
        <v>87.209904693671831</v>
      </c>
      <c r="H2364" s="39">
        <v>84.519610305837134</v>
      </c>
      <c r="I2364" s="39">
        <v>114.16670329444304</v>
      </c>
      <c r="J2364" s="39">
        <v>97.861491410355697</v>
      </c>
      <c r="K2364" s="39">
        <v>114.57052788665523</v>
      </c>
      <c r="L2364" s="40">
        <v>113.262262501303</v>
      </c>
      <c r="M2364" s="40">
        <v>973.02073145928591</v>
      </c>
    </row>
    <row r="2365" spans="2:13" x14ac:dyDescent="0.35">
      <c r="B2365" s="37">
        <v>2362</v>
      </c>
      <c r="C2365" s="39">
        <v>124.08785307202908</v>
      </c>
      <c r="D2365" s="39">
        <v>109.68121163379622</v>
      </c>
      <c r="E2365" s="39">
        <v>103.47427656844992</v>
      </c>
      <c r="F2365" s="39">
        <v>108.72578497385861</v>
      </c>
      <c r="G2365" s="39">
        <v>106.15084461739229</v>
      </c>
      <c r="H2365" s="39">
        <v>98.214551933982904</v>
      </c>
      <c r="I2365" s="39">
        <v>97.971638488038337</v>
      </c>
      <c r="J2365" s="39">
        <v>61.586479867210244</v>
      </c>
      <c r="K2365" s="39">
        <v>151.88778689937186</v>
      </c>
      <c r="L2365" s="40">
        <v>98.086274389798035</v>
      </c>
      <c r="M2365" s="40">
        <v>1059.8667024439274</v>
      </c>
    </row>
    <row r="2366" spans="2:13" x14ac:dyDescent="0.35">
      <c r="B2366" s="37">
        <v>2363</v>
      </c>
      <c r="C2366" s="39">
        <v>77.03086830193871</v>
      </c>
      <c r="D2366" s="39">
        <v>96.832549333407869</v>
      </c>
      <c r="E2366" s="39">
        <v>75.31878458897026</v>
      </c>
      <c r="F2366" s="39">
        <v>102.88951045752324</v>
      </c>
      <c r="G2366" s="39">
        <v>89.177620346740198</v>
      </c>
      <c r="H2366" s="39">
        <v>79.556862015097707</v>
      </c>
      <c r="I2366" s="39">
        <v>100.31632850491275</v>
      </c>
      <c r="J2366" s="39">
        <v>138.44917554550827</v>
      </c>
      <c r="K2366" s="39">
        <v>85.668761949982425</v>
      </c>
      <c r="L2366" s="40">
        <v>110.55208804438765</v>
      </c>
      <c r="M2366" s="40">
        <v>955.79254908846929</v>
      </c>
    </row>
    <row r="2367" spans="2:13" x14ac:dyDescent="0.35">
      <c r="B2367" s="37">
        <v>2364</v>
      </c>
      <c r="C2367" s="39">
        <v>123.87585902864613</v>
      </c>
      <c r="D2367" s="39">
        <v>115.5224537794584</v>
      </c>
      <c r="E2367" s="39">
        <v>127.71961241053653</v>
      </c>
      <c r="F2367" s="39">
        <v>99.656358572466189</v>
      </c>
      <c r="G2367" s="39">
        <v>61.586479867210244</v>
      </c>
      <c r="H2367" s="39">
        <v>104.43114458327219</v>
      </c>
      <c r="I2367" s="39">
        <v>119.55435365361669</v>
      </c>
      <c r="J2367" s="39">
        <v>96.170841934946282</v>
      </c>
      <c r="K2367" s="39">
        <v>113.11205757654764</v>
      </c>
      <c r="L2367" s="40">
        <v>99.497010928323107</v>
      </c>
      <c r="M2367" s="40">
        <v>1061.1261723350233</v>
      </c>
    </row>
    <row r="2368" spans="2:13" x14ac:dyDescent="0.35">
      <c r="B2368" s="37">
        <v>2365</v>
      </c>
      <c r="C2368" s="39">
        <v>72.82310212148893</v>
      </c>
      <c r="D2368" s="39">
        <v>99.802017973021307</v>
      </c>
      <c r="E2368" s="39">
        <v>111.30814851082962</v>
      </c>
      <c r="F2368" s="39">
        <v>111.8744233030496</v>
      </c>
      <c r="G2368" s="39">
        <v>128.67549842505269</v>
      </c>
      <c r="H2368" s="39">
        <v>119.67837178921606</v>
      </c>
      <c r="I2368" s="39">
        <v>110.28454915729201</v>
      </c>
      <c r="J2368" s="39">
        <v>102.15687601525545</v>
      </c>
      <c r="K2368" s="39">
        <v>98.607875488956907</v>
      </c>
      <c r="L2368" s="40">
        <v>118.99050978209733</v>
      </c>
      <c r="M2368" s="40">
        <v>1074.2013725662598</v>
      </c>
    </row>
    <row r="2369" spans="2:13" x14ac:dyDescent="0.35">
      <c r="B2369" s="37">
        <v>2366</v>
      </c>
      <c r="C2369" s="39">
        <v>111.40065243452926</v>
      </c>
      <c r="D2369" s="39">
        <v>53.383892938859063</v>
      </c>
      <c r="E2369" s="39">
        <v>68.355825735848114</v>
      </c>
      <c r="F2369" s="39">
        <v>103.06080034902021</v>
      </c>
      <c r="G2369" s="39">
        <v>121.26619828317534</v>
      </c>
      <c r="H2369" s="39">
        <v>87.308038992123699</v>
      </c>
      <c r="I2369" s="39">
        <v>84.652210303161112</v>
      </c>
      <c r="J2369" s="39">
        <v>119.36134752026913</v>
      </c>
      <c r="K2369" s="39">
        <v>93.029027909978922</v>
      </c>
      <c r="L2369" s="40">
        <v>106.02871958652116</v>
      </c>
      <c r="M2369" s="40">
        <v>947.84671405348604</v>
      </c>
    </row>
    <row r="2370" spans="2:13" x14ac:dyDescent="0.35">
      <c r="B2370" s="37">
        <v>2367</v>
      </c>
      <c r="C2370" s="39">
        <v>113.50859092110856</v>
      </c>
      <c r="D2370" s="39">
        <v>65.226438779431902</v>
      </c>
      <c r="E2370" s="39">
        <v>73.556891849612001</v>
      </c>
      <c r="F2370" s="39">
        <v>122.56784038249509</v>
      </c>
      <c r="G2370" s="39">
        <v>104.69165588842196</v>
      </c>
      <c r="H2370" s="39">
        <v>65.14667310570681</v>
      </c>
      <c r="I2370" s="39">
        <v>130.62898922973386</v>
      </c>
      <c r="J2370" s="39">
        <v>115.07841803173723</v>
      </c>
      <c r="K2370" s="39">
        <v>101.50179565368219</v>
      </c>
      <c r="L2370" s="40">
        <v>85.509550000751915</v>
      </c>
      <c r="M2370" s="40">
        <v>977.41684384268149</v>
      </c>
    </row>
    <row r="2371" spans="2:13" x14ac:dyDescent="0.35">
      <c r="B2371" s="37">
        <v>2368</v>
      </c>
      <c r="C2371" s="39">
        <v>126.54154075446981</v>
      </c>
      <c r="D2371" s="39">
        <v>104.45005144286905</v>
      </c>
      <c r="E2371" s="39">
        <v>94.054131609214991</v>
      </c>
      <c r="F2371" s="39">
        <v>97.88444678892894</v>
      </c>
      <c r="G2371" s="39">
        <v>103.97912588670768</v>
      </c>
      <c r="H2371" s="39">
        <v>112.18361046924475</v>
      </c>
      <c r="I2371" s="39">
        <v>107.40273975528729</v>
      </c>
      <c r="J2371" s="39">
        <v>114.9621504360605</v>
      </c>
      <c r="K2371" s="39">
        <v>87.332505648913255</v>
      </c>
      <c r="L2371" s="40">
        <v>97.17983763915619</v>
      </c>
      <c r="M2371" s="40">
        <v>1045.9701404308526</v>
      </c>
    </row>
    <row r="2372" spans="2:13" x14ac:dyDescent="0.35">
      <c r="B2372" s="37">
        <v>2369</v>
      </c>
      <c r="C2372" s="39">
        <v>93.262935029458035</v>
      </c>
      <c r="D2372" s="39">
        <v>107.88064899721202</v>
      </c>
      <c r="E2372" s="39">
        <v>121.7858193906866</v>
      </c>
      <c r="F2372" s="39">
        <v>127.99932676044368</v>
      </c>
      <c r="G2372" s="39">
        <v>98.557617872229045</v>
      </c>
      <c r="H2372" s="39">
        <v>122.27114216145598</v>
      </c>
      <c r="I2372" s="39">
        <v>108.92079041595176</v>
      </c>
      <c r="J2372" s="39">
        <v>92.139821672895934</v>
      </c>
      <c r="K2372" s="39">
        <v>100.89932915716429</v>
      </c>
      <c r="L2372" s="40">
        <v>97.74205239124359</v>
      </c>
      <c r="M2372" s="40">
        <v>1071.4594838487408</v>
      </c>
    </row>
    <row r="2373" spans="2:13" x14ac:dyDescent="0.35">
      <c r="B2373" s="37">
        <v>2370</v>
      </c>
      <c r="C2373" s="39">
        <v>98.402185090712806</v>
      </c>
      <c r="D2373" s="39">
        <v>73.682428674079588</v>
      </c>
      <c r="E2373" s="39">
        <v>108.73103924170969</v>
      </c>
      <c r="F2373" s="39">
        <v>52.035997600076612</v>
      </c>
      <c r="G2373" s="39">
        <v>86.687437562597282</v>
      </c>
      <c r="H2373" s="39">
        <v>76.539100789075562</v>
      </c>
      <c r="I2373" s="39">
        <v>67.231130915933491</v>
      </c>
      <c r="J2373" s="39">
        <v>78.536013196955281</v>
      </c>
      <c r="K2373" s="39">
        <v>92.632593470622382</v>
      </c>
      <c r="L2373" s="40">
        <v>68.561258677170585</v>
      </c>
      <c r="M2373" s="40">
        <v>803.03918521893331</v>
      </c>
    </row>
    <row r="2374" spans="2:13" x14ac:dyDescent="0.35">
      <c r="B2374" s="37">
        <v>2371</v>
      </c>
      <c r="C2374" s="39">
        <v>106.77181354892689</v>
      </c>
      <c r="D2374" s="39">
        <v>103.76365136049203</v>
      </c>
      <c r="E2374" s="39">
        <v>104.65368944854693</v>
      </c>
      <c r="F2374" s="39">
        <v>117.51312799036795</v>
      </c>
      <c r="G2374" s="39">
        <v>94.759609600638314</v>
      </c>
      <c r="H2374" s="39">
        <v>116.28138688001641</v>
      </c>
      <c r="I2374" s="39">
        <v>74.452255974061657</v>
      </c>
      <c r="J2374" s="39">
        <v>99.360388559969167</v>
      </c>
      <c r="K2374" s="39">
        <v>86.061460005791147</v>
      </c>
      <c r="L2374" s="40">
        <v>115.58572335127825</v>
      </c>
      <c r="M2374" s="40">
        <v>1019.2031067200886</v>
      </c>
    </row>
    <row r="2375" spans="2:13" x14ac:dyDescent="0.35">
      <c r="B2375" s="37">
        <v>2372</v>
      </c>
      <c r="C2375" s="39">
        <v>75.20708363427805</v>
      </c>
      <c r="D2375" s="39">
        <v>101.23230173145663</v>
      </c>
      <c r="E2375" s="39">
        <v>102.54788572956237</v>
      </c>
      <c r="F2375" s="39">
        <v>111.33124200641527</v>
      </c>
      <c r="G2375" s="39">
        <v>98.072523310774429</v>
      </c>
      <c r="H2375" s="39">
        <v>115.69164014119288</v>
      </c>
      <c r="I2375" s="39">
        <v>73.998184361043826</v>
      </c>
      <c r="J2375" s="39">
        <v>103.00057909888177</v>
      </c>
      <c r="K2375" s="39">
        <v>67.67547718676127</v>
      </c>
      <c r="L2375" s="40">
        <v>84.201850452551511</v>
      </c>
      <c r="M2375" s="40">
        <v>932.95876765291814</v>
      </c>
    </row>
    <row r="2376" spans="2:13" x14ac:dyDescent="0.35">
      <c r="B2376" s="37">
        <v>2373</v>
      </c>
      <c r="C2376" s="39">
        <v>79.668371531285914</v>
      </c>
      <c r="D2376" s="39">
        <v>89.301853236011084</v>
      </c>
      <c r="E2376" s="39">
        <v>90.999798116751037</v>
      </c>
      <c r="F2376" s="39">
        <v>108.55288717644923</v>
      </c>
      <c r="G2376" s="39">
        <v>117.20295117979678</v>
      </c>
      <c r="H2376" s="39">
        <v>94.029779699174284</v>
      </c>
      <c r="I2376" s="39">
        <v>107.42799889553369</v>
      </c>
      <c r="J2376" s="39">
        <v>109.51889933726962</v>
      </c>
      <c r="K2376" s="39">
        <v>91.384350916472698</v>
      </c>
      <c r="L2376" s="40">
        <v>87.209904693671831</v>
      </c>
      <c r="M2376" s="40">
        <v>975.29679478241633</v>
      </c>
    </row>
    <row r="2377" spans="2:13" x14ac:dyDescent="0.35">
      <c r="B2377" s="37">
        <v>2374</v>
      </c>
      <c r="C2377" s="39">
        <v>96.109957957555096</v>
      </c>
      <c r="D2377" s="39">
        <v>82.75086683978742</v>
      </c>
      <c r="E2377" s="39">
        <v>92.328601241075134</v>
      </c>
      <c r="F2377" s="39">
        <v>98.799647752624267</v>
      </c>
      <c r="G2377" s="39">
        <v>117.14156081473162</v>
      </c>
      <c r="H2377" s="39">
        <v>117.74939905423746</v>
      </c>
      <c r="I2377" s="39">
        <v>102.48338708629232</v>
      </c>
      <c r="J2377" s="39">
        <v>93.883384993043464</v>
      </c>
      <c r="K2377" s="39">
        <v>104.95338553883495</v>
      </c>
      <c r="L2377" s="40">
        <v>103.30212073919158</v>
      </c>
      <c r="M2377" s="40">
        <v>1009.5023120173732</v>
      </c>
    </row>
    <row r="2378" spans="2:13" x14ac:dyDescent="0.35">
      <c r="B2378" s="37">
        <v>2375</v>
      </c>
      <c r="C2378" s="39">
        <v>109.52969155967455</v>
      </c>
      <c r="D2378" s="39">
        <v>92.954077131439846</v>
      </c>
      <c r="E2378" s="39">
        <v>113.50859092110856</v>
      </c>
      <c r="F2378" s="39">
        <v>105.72244679914151</v>
      </c>
      <c r="G2378" s="39">
        <v>97.866082831763975</v>
      </c>
      <c r="H2378" s="39">
        <v>58.751473736353368</v>
      </c>
      <c r="I2378" s="39">
        <v>88.208132592083089</v>
      </c>
      <c r="J2378" s="39">
        <v>83.139664521015121</v>
      </c>
      <c r="K2378" s="39">
        <v>92.62754797201174</v>
      </c>
      <c r="L2378" s="40">
        <v>118.32992791212634</v>
      </c>
      <c r="M2378" s="40">
        <v>960.637635976718</v>
      </c>
    </row>
    <row r="2379" spans="2:13" x14ac:dyDescent="0.35">
      <c r="B2379" s="37">
        <v>2376</v>
      </c>
      <c r="C2379" s="39">
        <v>107.14608853926845</v>
      </c>
      <c r="D2379" s="39">
        <v>123.59791589567661</v>
      </c>
      <c r="E2379" s="39">
        <v>125.82645783494138</v>
      </c>
      <c r="F2379" s="39">
        <v>101.87248069735405</v>
      </c>
      <c r="G2379" s="39">
        <v>89.137965720253575</v>
      </c>
      <c r="H2379" s="39">
        <v>93.173519422810159</v>
      </c>
      <c r="I2379" s="39">
        <v>79.98923519588331</v>
      </c>
      <c r="J2379" s="39">
        <v>86.022524144389351</v>
      </c>
      <c r="K2379" s="39">
        <v>119.53671340798265</v>
      </c>
      <c r="L2379" s="40">
        <v>138.92246016712127</v>
      </c>
      <c r="M2379" s="40">
        <v>1065.2253610256807</v>
      </c>
    </row>
    <row r="2380" spans="2:13" x14ac:dyDescent="0.35">
      <c r="B2380" s="37">
        <v>2377</v>
      </c>
      <c r="C2380" s="39">
        <v>112.08208112542712</v>
      </c>
      <c r="D2380" s="39">
        <v>110.95290487979372</v>
      </c>
      <c r="E2380" s="39">
        <v>88.072353208414654</v>
      </c>
      <c r="F2380" s="39">
        <v>108.47982167591667</v>
      </c>
      <c r="G2380" s="39">
        <v>121.03212901626645</v>
      </c>
      <c r="H2380" s="39">
        <v>72.418108822317322</v>
      </c>
      <c r="I2380" s="39">
        <v>98.443342957444472</v>
      </c>
      <c r="J2380" s="39">
        <v>99.706431564449048</v>
      </c>
      <c r="K2380" s="39">
        <v>60.852724863883033</v>
      </c>
      <c r="L2380" s="40">
        <v>126.65490024528367</v>
      </c>
      <c r="M2380" s="40">
        <v>998.69479835919617</v>
      </c>
    </row>
    <row r="2381" spans="2:13" x14ac:dyDescent="0.35">
      <c r="B2381" s="37">
        <v>2378</v>
      </c>
      <c r="C2381" s="39">
        <v>127.88986069772291</v>
      </c>
      <c r="D2381" s="39">
        <v>94.044392446043886</v>
      </c>
      <c r="E2381" s="39">
        <v>97.765030864343515</v>
      </c>
      <c r="F2381" s="39">
        <v>104.57309525600286</v>
      </c>
      <c r="G2381" s="39">
        <v>84.159078593265193</v>
      </c>
      <c r="H2381" s="39">
        <v>92.828828225455041</v>
      </c>
      <c r="I2381" s="39">
        <v>109.37896614852485</v>
      </c>
      <c r="J2381" s="39">
        <v>118.81236577112928</v>
      </c>
      <c r="K2381" s="39">
        <v>104.31311240123843</v>
      </c>
      <c r="L2381" s="40">
        <v>99.086995591878946</v>
      </c>
      <c r="M2381" s="40">
        <v>1032.851725995605</v>
      </c>
    </row>
    <row r="2382" spans="2:13" x14ac:dyDescent="0.35">
      <c r="B2382" s="37">
        <v>2379</v>
      </c>
      <c r="C2382" s="39">
        <v>106.58354232714041</v>
      </c>
      <c r="D2382" s="39">
        <v>103.04226623275449</v>
      </c>
      <c r="E2382" s="39">
        <v>107.07093935044826</v>
      </c>
      <c r="F2382" s="39">
        <v>103.56283328961243</v>
      </c>
      <c r="G2382" s="39">
        <v>108.59994690240508</v>
      </c>
      <c r="H2382" s="39">
        <v>128.46254519485646</v>
      </c>
      <c r="I2382" s="39">
        <v>124.36332892870071</v>
      </c>
      <c r="J2382" s="39">
        <v>93.961522976909777</v>
      </c>
      <c r="K2382" s="39">
        <v>118.3874295922531</v>
      </c>
      <c r="L2382" s="40">
        <v>114.47048003362791</v>
      </c>
      <c r="M2382" s="40">
        <v>1108.5048348287087</v>
      </c>
    </row>
    <row r="2383" spans="2:13" x14ac:dyDescent="0.35">
      <c r="B2383" s="37">
        <v>2380</v>
      </c>
      <c r="C2383" s="39">
        <v>107.09597240473778</v>
      </c>
      <c r="D2383" s="39">
        <v>106.24389119730938</v>
      </c>
      <c r="E2383" s="39">
        <v>100.82640520775743</v>
      </c>
      <c r="F2383" s="39">
        <v>86.794185829849511</v>
      </c>
      <c r="G2383" s="39">
        <v>107.8652948462334</v>
      </c>
      <c r="H2383" s="39">
        <v>144.66456499397518</v>
      </c>
      <c r="I2383" s="39">
        <v>97.682286757121815</v>
      </c>
      <c r="J2383" s="39">
        <v>71.108101114231218</v>
      </c>
      <c r="K2383" s="39">
        <v>76.470752392230381</v>
      </c>
      <c r="L2383" s="40">
        <v>93.307566978037187</v>
      </c>
      <c r="M2383" s="40">
        <v>992.0590217214833</v>
      </c>
    </row>
    <row r="2384" spans="2:13" x14ac:dyDescent="0.35">
      <c r="B2384" s="37">
        <v>2381</v>
      </c>
      <c r="C2384" s="39">
        <v>84.123361308993907</v>
      </c>
      <c r="D2384" s="39">
        <v>104.99156144063065</v>
      </c>
      <c r="E2384" s="39">
        <v>107.19125051439964</v>
      </c>
      <c r="F2384" s="39">
        <v>95.16097856146142</v>
      </c>
      <c r="G2384" s="39">
        <v>122.33423059931924</v>
      </c>
      <c r="H2384" s="39">
        <v>90.351324837999215</v>
      </c>
      <c r="I2384" s="39">
        <v>76.006748705759151</v>
      </c>
      <c r="J2384" s="39">
        <v>98.274070403045386</v>
      </c>
      <c r="K2384" s="39">
        <v>79.98923519588331</v>
      </c>
      <c r="L2384" s="40">
        <v>84.42835462385807</v>
      </c>
      <c r="M2384" s="40">
        <v>942.85111619135</v>
      </c>
    </row>
    <row r="2385" spans="2:13" x14ac:dyDescent="0.35">
      <c r="B2385" s="37">
        <v>2382</v>
      </c>
      <c r="C2385" s="39">
        <v>114.18637791258604</v>
      </c>
      <c r="D2385" s="39">
        <v>103.50223044537073</v>
      </c>
      <c r="E2385" s="39">
        <v>124.53362363415202</v>
      </c>
      <c r="F2385" s="39">
        <v>65.012587907001631</v>
      </c>
      <c r="G2385" s="39">
        <v>125.92060780584558</v>
      </c>
      <c r="H2385" s="39">
        <v>97.962463255215724</v>
      </c>
      <c r="I2385" s="39">
        <v>121.25637479206711</v>
      </c>
      <c r="J2385" s="39">
        <v>74.570033798329462</v>
      </c>
      <c r="K2385" s="39">
        <v>85.469550782768806</v>
      </c>
      <c r="L2385" s="40">
        <v>96.381181113994813</v>
      </c>
      <c r="M2385" s="40">
        <v>1008.7950314473319</v>
      </c>
    </row>
    <row r="2386" spans="2:13" x14ac:dyDescent="0.35">
      <c r="B2386" s="37">
        <v>2383</v>
      </c>
      <c r="C2386" s="39">
        <v>73.64070924311514</v>
      </c>
      <c r="D2386" s="39">
        <v>93.248046528638397</v>
      </c>
      <c r="E2386" s="39">
        <v>119.37007147732079</v>
      </c>
      <c r="F2386" s="39">
        <v>104.40279560922345</v>
      </c>
      <c r="G2386" s="39">
        <v>91.147865922726439</v>
      </c>
      <c r="H2386" s="39">
        <v>146.90255518323158</v>
      </c>
      <c r="I2386" s="39">
        <v>95.80469088703542</v>
      </c>
      <c r="J2386" s="39">
        <v>86.485055652134179</v>
      </c>
      <c r="K2386" s="39">
        <v>75.745092397751989</v>
      </c>
      <c r="L2386" s="40">
        <v>102.63548505578758</v>
      </c>
      <c r="M2386" s="40">
        <v>989.38236795696514</v>
      </c>
    </row>
    <row r="2387" spans="2:13" x14ac:dyDescent="0.35">
      <c r="B2387" s="37">
        <v>2384</v>
      </c>
      <c r="C2387" s="39">
        <v>81.637237752717553</v>
      </c>
      <c r="D2387" s="39">
        <v>89.682155050198418</v>
      </c>
      <c r="E2387" s="39">
        <v>106.48973603362801</v>
      </c>
      <c r="F2387" s="39">
        <v>75.09450212409952</v>
      </c>
      <c r="G2387" s="39">
        <v>95.493191449891</v>
      </c>
      <c r="H2387" s="39">
        <v>113.42616757197646</v>
      </c>
      <c r="I2387" s="39">
        <v>81.313730159476336</v>
      </c>
      <c r="J2387" s="39">
        <v>90.318788366203805</v>
      </c>
      <c r="K2387" s="39">
        <v>96.212960538038629</v>
      </c>
      <c r="L2387" s="40">
        <v>98.100024074618773</v>
      </c>
      <c r="M2387" s="40">
        <v>927.76849312084846</v>
      </c>
    </row>
    <row r="2388" spans="2:13" x14ac:dyDescent="0.35">
      <c r="B2388" s="37">
        <v>2385</v>
      </c>
      <c r="C2388" s="39">
        <v>139.92828642277561</v>
      </c>
      <c r="D2388" s="39">
        <v>121.51383171477748</v>
      </c>
      <c r="E2388" s="39">
        <v>114.3907963976699</v>
      </c>
      <c r="F2388" s="39">
        <v>98.022090593694344</v>
      </c>
      <c r="G2388" s="39">
        <v>78.684590795867365</v>
      </c>
      <c r="H2388" s="39">
        <v>87.569678385278948</v>
      </c>
      <c r="I2388" s="39">
        <v>103.46030353594793</v>
      </c>
      <c r="J2388" s="39">
        <v>99.688223558130488</v>
      </c>
      <c r="K2388" s="39">
        <v>112.87014806047003</v>
      </c>
      <c r="L2388" s="40">
        <v>107.40273975528729</v>
      </c>
      <c r="M2388" s="40">
        <v>1063.5306892198994</v>
      </c>
    </row>
    <row r="2389" spans="2:13" x14ac:dyDescent="0.35">
      <c r="B2389" s="37">
        <v>2386</v>
      </c>
      <c r="C2389" s="39">
        <v>103.42770984216538</v>
      </c>
      <c r="D2389" s="39">
        <v>114.4438840192922</v>
      </c>
      <c r="E2389" s="39">
        <v>129.02683548725179</v>
      </c>
      <c r="F2389" s="39">
        <v>90.73356807508037</v>
      </c>
      <c r="G2389" s="39">
        <v>108.05514980014155</v>
      </c>
      <c r="H2389" s="39">
        <v>86.446895328065793</v>
      </c>
      <c r="I2389" s="39">
        <v>104.12943665455424</v>
      </c>
      <c r="J2389" s="39">
        <v>83.177333308949287</v>
      </c>
      <c r="K2389" s="39">
        <v>111.96912574916766</v>
      </c>
      <c r="L2389" s="40">
        <v>86.542168656724542</v>
      </c>
      <c r="M2389" s="40">
        <v>1017.952106921393</v>
      </c>
    </row>
    <row r="2390" spans="2:13" x14ac:dyDescent="0.35">
      <c r="B2390" s="37">
        <v>2387</v>
      </c>
      <c r="C2390" s="39">
        <v>103.04689938472946</v>
      </c>
      <c r="D2390" s="39">
        <v>91.810792875766296</v>
      </c>
      <c r="E2390" s="39">
        <v>127.96796014149918</v>
      </c>
      <c r="F2390" s="39">
        <v>86.894178579310022</v>
      </c>
      <c r="G2390" s="39">
        <v>90.362162051816355</v>
      </c>
      <c r="H2390" s="39">
        <v>91.795289745188185</v>
      </c>
      <c r="I2390" s="39">
        <v>105.73698444501424</v>
      </c>
      <c r="J2390" s="39">
        <v>104.48315306743157</v>
      </c>
      <c r="K2390" s="39">
        <v>83.965395657238204</v>
      </c>
      <c r="L2390" s="40">
        <v>119.08458831883497</v>
      </c>
      <c r="M2390" s="40">
        <v>1005.1474042668286</v>
      </c>
    </row>
    <row r="2391" spans="2:13" x14ac:dyDescent="0.35">
      <c r="B2391" s="37">
        <v>2388</v>
      </c>
      <c r="C2391" s="39">
        <v>105.04409854309137</v>
      </c>
      <c r="D2391" s="39">
        <v>111.75069630881445</v>
      </c>
      <c r="E2391" s="39">
        <v>115.33388460712052</v>
      </c>
      <c r="F2391" s="39">
        <v>98.863532665954395</v>
      </c>
      <c r="G2391" s="39">
        <v>89.704356835184967</v>
      </c>
      <c r="H2391" s="39">
        <v>73.472564004169541</v>
      </c>
      <c r="I2391" s="39">
        <v>148.70089047461005</v>
      </c>
      <c r="J2391" s="39">
        <v>102.54327734352674</v>
      </c>
      <c r="K2391" s="39">
        <v>116.19391321524051</v>
      </c>
      <c r="L2391" s="40">
        <v>110.79974731883053</v>
      </c>
      <c r="M2391" s="40">
        <v>1072.4069613165429</v>
      </c>
    </row>
    <row r="2392" spans="2:13" x14ac:dyDescent="0.35">
      <c r="B2392" s="37">
        <v>2389</v>
      </c>
      <c r="C2392" s="39">
        <v>87.822374106886201</v>
      </c>
      <c r="D2392" s="39">
        <v>98.022090593694344</v>
      </c>
      <c r="E2392" s="39">
        <v>158.4310599429738</v>
      </c>
      <c r="F2392" s="39">
        <v>79.284102515400789</v>
      </c>
      <c r="G2392" s="39">
        <v>87.515165600822854</v>
      </c>
      <c r="H2392" s="39">
        <v>103.00057909888177</v>
      </c>
      <c r="I2392" s="39">
        <v>109.25039073933199</v>
      </c>
      <c r="J2392" s="39">
        <v>127.56667467788107</v>
      </c>
      <c r="K2392" s="39">
        <v>110.3345083692861</v>
      </c>
      <c r="L2392" s="40">
        <v>92.718260371519506</v>
      </c>
      <c r="M2392" s="40">
        <v>1053.9452060166786</v>
      </c>
    </row>
    <row r="2393" spans="2:13" x14ac:dyDescent="0.35">
      <c r="B2393" s="37">
        <v>2390</v>
      </c>
      <c r="C2393" s="39">
        <v>91.805625976139737</v>
      </c>
      <c r="D2393" s="39">
        <v>82.63488387743503</v>
      </c>
      <c r="E2393" s="39">
        <v>109.99768882398082</v>
      </c>
      <c r="F2393" s="39">
        <v>68.499971633260884</v>
      </c>
      <c r="G2393" s="39">
        <v>94.922441220806988</v>
      </c>
      <c r="H2393" s="39">
        <v>119.5279004137229</v>
      </c>
      <c r="I2393" s="39">
        <v>96.971631720467727</v>
      </c>
      <c r="J2393" s="39">
        <v>42.326056989069102</v>
      </c>
      <c r="K2393" s="39">
        <v>90.394648964795437</v>
      </c>
      <c r="L2393" s="40">
        <v>101.9503982803529</v>
      </c>
      <c r="M2393" s="40">
        <v>899.03124790003164</v>
      </c>
    </row>
    <row r="2394" spans="2:13" x14ac:dyDescent="0.35">
      <c r="B2394" s="37">
        <v>2391</v>
      </c>
      <c r="C2394" s="39">
        <v>78.880506481752278</v>
      </c>
      <c r="D2394" s="39">
        <v>97.031830375599611</v>
      </c>
      <c r="E2394" s="39">
        <v>85.800495207328296</v>
      </c>
      <c r="F2394" s="39">
        <v>96.12401297168428</v>
      </c>
      <c r="G2394" s="39">
        <v>95.341566147813381</v>
      </c>
      <c r="H2394" s="39">
        <v>104.46896437115639</v>
      </c>
      <c r="I2394" s="39">
        <v>96.762920506446036</v>
      </c>
      <c r="J2394" s="39">
        <v>92.078372792275957</v>
      </c>
      <c r="K2394" s="39">
        <v>52.502706637101909</v>
      </c>
      <c r="L2394" s="40">
        <v>112.52732358407246</v>
      </c>
      <c r="M2394" s="40">
        <v>911.51869907523064</v>
      </c>
    </row>
    <row r="2395" spans="2:13" x14ac:dyDescent="0.35">
      <c r="B2395" s="37">
        <v>2392</v>
      </c>
      <c r="C2395" s="39">
        <v>143.14699986980887</v>
      </c>
      <c r="D2395" s="39">
        <v>62.478742655502273</v>
      </c>
      <c r="E2395" s="39">
        <v>107.87041213050151</v>
      </c>
      <c r="F2395" s="39">
        <v>90.394648964795437</v>
      </c>
      <c r="G2395" s="39">
        <v>103.074703584361</v>
      </c>
      <c r="H2395" s="39">
        <v>101.4469516915554</v>
      </c>
      <c r="I2395" s="39">
        <v>120.82060231654826</v>
      </c>
      <c r="J2395" s="39">
        <v>86.856734947530072</v>
      </c>
      <c r="K2395" s="39">
        <v>130.03021681395037</v>
      </c>
      <c r="L2395" s="40">
        <v>98.077107159326715</v>
      </c>
      <c r="M2395" s="40">
        <v>1044.1971201338797</v>
      </c>
    </row>
    <row r="2396" spans="2:13" x14ac:dyDescent="0.35">
      <c r="B2396" s="37">
        <v>2393</v>
      </c>
      <c r="C2396" s="39">
        <v>124.80538164866506</v>
      </c>
      <c r="D2396" s="39">
        <v>65.669085430094015</v>
      </c>
      <c r="E2396" s="39">
        <v>96.030257001609485</v>
      </c>
      <c r="F2396" s="39">
        <v>96.530381397407282</v>
      </c>
      <c r="G2396" s="39">
        <v>90.259040891382966</v>
      </c>
      <c r="H2396" s="39">
        <v>71.569918484171936</v>
      </c>
      <c r="I2396" s="39">
        <v>104.1717753086553</v>
      </c>
      <c r="J2396" s="39">
        <v>116.32527896739784</v>
      </c>
      <c r="K2396" s="39">
        <v>111.11271518489461</v>
      </c>
      <c r="L2396" s="40">
        <v>71.618467196023076</v>
      </c>
      <c r="M2396" s="40">
        <v>948.09230151030147</v>
      </c>
    </row>
    <row r="2397" spans="2:13" x14ac:dyDescent="0.35">
      <c r="B2397" s="37">
        <v>2394</v>
      </c>
      <c r="C2397" s="39">
        <v>98.164171137001233</v>
      </c>
      <c r="D2397" s="39">
        <v>101.03611251942765</v>
      </c>
      <c r="E2397" s="39">
        <v>102.69085087617923</v>
      </c>
      <c r="F2397" s="39">
        <v>74.764171681956086</v>
      </c>
      <c r="G2397" s="39">
        <v>106.91610134689464</v>
      </c>
      <c r="H2397" s="39">
        <v>92.10911106724366</v>
      </c>
      <c r="I2397" s="39">
        <v>131.23652614162179</v>
      </c>
      <c r="J2397" s="39">
        <v>116.51669384093854</v>
      </c>
      <c r="K2397" s="39">
        <v>105.01543541716916</v>
      </c>
      <c r="L2397" s="40">
        <v>91.975710114186057</v>
      </c>
      <c r="M2397" s="40">
        <v>1020.4248841426181</v>
      </c>
    </row>
    <row r="2398" spans="2:13" x14ac:dyDescent="0.35">
      <c r="B2398" s="37">
        <v>2395</v>
      </c>
      <c r="C2398" s="39">
        <v>83.520271707210071</v>
      </c>
      <c r="D2398" s="39">
        <v>88.523931052730219</v>
      </c>
      <c r="E2398" s="39">
        <v>83.835153417319361</v>
      </c>
      <c r="F2398" s="39">
        <v>101.04979480875836</v>
      </c>
      <c r="G2398" s="39">
        <v>149.39729690139762</v>
      </c>
      <c r="H2398" s="39">
        <v>121.40438446082911</v>
      </c>
      <c r="I2398" s="39">
        <v>73.724023059305196</v>
      </c>
      <c r="J2398" s="39">
        <v>103.29747317106906</v>
      </c>
      <c r="K2398" s="39">
        <v>83.660067164674786</v>
      </c>
      <c r="L2398" s="40">
        <v>89.70990441184783</v>
      </c>
      <c r="M2398" s="40">
        <v>978.12230015514149</v>
      </c>
    </row>
    <row r="2399" spans="2:13" x14ac:dyDescent="0.35">
      <c r="B2399" s="37">
        <v>2396</v>
      </c>
      <c r="C2399" s="39">
        <v>97.295302737905047</v>
      </c>
      <c r="D2399" s="39">
        <v>101.06347785662653</v>
      </c>
      <c r="E2399" s="39">
        <v>91.226894582741693</v>
      </c>
      <c r="F2399" s="39">
        <v>138.20175081296404</v>
      </c>
      <c r="G2399" s="39">
        <v>108.47460911861754</v>
      </c>
      <c r="H2399" s="39">
        <v>60.350836753313985</v>
      </c>
      <c r="I2399" s="39">
        <v>96.367177950150065</v>
      </c>
      <c r="J2399" s="39">
        <v>69.914797261046388</v>
      </c>
      <c r="K2399" s="39">
        <v>26.40773714856682</v>
      </c>
      <c r="L2399" s="40">
        <v>135.39854106143855</v>
      </c>
      <c r="M2399" s="40">
        <v>924.70112528337074</v>
      </c>
    </row>
    <row r="2400" spans="2:13" x14ac:dyDescent="0.35">
      <c r="B2400" s="37">
        <v>2397</v>
      </c>
      <c r="C2400" s="39">
        <v>64.849760441358114</v>
      </c>
      <c r="D2400" s="39">
        <v>92.404843230626554</v>
      </c>
      <c r="E2400" s="39">
        <v>82.377008702590814</v>
      </c>
      <c r="F2400" s="39">
        <v>85.268353135000723</v>
      </c>
      <c r="G2400" s="39">
        <v>66.794134964694308</v>
      </c>
      <c r="H2400" s="39">
        <v>98.145846419672409</v>
      </c>
      <c r="I2400" s="39">
        <v>91.598277751777147</v>
      </c>
      <c r="J2400" s="39">
        <v>112.39405186854795</v>
      </c>
      <c r="K2400" s="39">
        <v>102.44654862047527</v>
      </c>
      <c r="L2400" s="40">
        <v>76.240594252375644</v>
      </c>
      <c r="M2400" s="40">
        <v>872.519419387119</v>
      </c>
    </row>
    <row r="2401" spans="2:13" x14ac:dyDescent="0.35">
      <c r="B2401" s="37">
        <v>2398</v>
      </c>
      <c r="C2401" s="39">
        <v>110.24021883786007</v>
      </c>
      <c r="D2401" s="39">
        <v>85.462876535078678</v>
      </c>
      <c r="E2401" s="39">
        <v>119.29172176971927</v>
      </c>
      <c r="F2401" s="39">
        <v>102.97742824688703</v>
      </c>
      <c r="G2401" s="39">
        <v>93.554623496660454</v>
      </c>
      <c r="H2401" s="39">
        <v>95.464792168821745</v>
      </c>
      <c r="I2401" s="39">
        <v>123.30264433477019</v>
      </c>
      <c r="J2401" s="39">
        <v>74.491624763370723</v>
      </c>
      <c r="K2401" s="39">
        <v>53.594241852683055</v>
      </c>
      <c r="L2401" s="40">
        <v>116.90564193975379</v>
      </c>
      <c r="M2401" s="40">
        <v>975.2858139456049</v>
      </c>
    </row>
    <row r="2402" spans="2:13" x14ac:dyDescent="0.35">
      <c r="B2402" s="37">
        <v>2399</v>
      </c>
      <c r="C2402" s="39">
        <v>81.305353123765983</v>
      </c>
      <c r="D2402" s="39">
        <v>78.694445474147756</v>
      </c>
      <c r="E2402" s="39">
        <v>120.71589748459921</v>
      </c>
      <c r="F2402" s="39">
        <v>135.70891099793198</v>
      </c>
      <c r="G2402" s="39">
        <v>106.7767801335312</v>
      </c>
      <c r="H2402" s="39">
        <v>120.02892816733278</v>
      </c>
      <c r="I2402" s="39">
        <v>70.956200844489715</v>
      </c>
      <c r="J2402" s="39">
        <v>76.516353319189022</v>
      </c>
      <c r="K2402" s="39">
        <v>102.22118423517404</v>
      </c>
      <c r="L2402" s="40">
        <v>113.3629796780977</v>
      </c>
      <c r="M2402" s="40">
        <v>1006.2870334582594</v>
      </c>
    </row>
    <row r="2403" spans="2:13" x14ac:dyDescent="0.35">
      <c r="B2403" s="37">
        <v>2400</v>
      </c>
      <c r="C2403" s="39">
        <v>97.746648451559651</v>
      </c>
      <c r="D2403" s="39">
        <v>154.21729511759418</v>
      </c>
      <c r="E2403" s="39">
        <v>101.4698012660135</v>
      </c>
      <c r="F2403" s="39">
        <v>87.320275647561388</v>
      </c>
      <c r="G2403" s="39">
        <v>128.36538884161729</v>
      </c>
      <c r="H2403" s="39">
        <v>81.255003134788168</v>
      </c>
      <c r="I2403" s="39">
        <v>91.163687880156829</v>
      </c>
      <c r="J2403" s="39">
        <v>87.792435799741043</v>
      </c>
      <c r="K2403" s="39">
        <v>92.607358964887595</v>
      </c>
      <c r="L2403" s="40">
        <v>108.51633344701062</v>
      </c>
      <c r="M2403" s="40">
        <v>1030.4542285509301</v>
      </c>
    </row>
    <row r="2404" spans="2:13" x14ac:dyDescent="0.35">
      <c r="B2404" s="37">
        <v>2401</v>
      </c>
      <c r="C2404" s="39">
        <v>89.363747066461215</v>
      </c>
      <c r="D2404" s="39">
        <v>88.576167180891403</v>
      </c>
      <c r="E2404" s="39">
        <v>133.90335163016121</v>
      </c>
      <c r="F2404" s="39">
        <v>125.77294083294407</v>
      </c>
      <c r="G2404" s="39">
        <v>85.708371071317785</v>
      </c>
      <c r="H2404" s="39">
        <v>117.52878074000883</v>
      </c>
      <c r="I2404" s="39">
        <v>120.19332832084719</v>
      </c>
      <c r="J2404" s="39">
        <v>135.31522244331452</v>
      </c>
      <c r="K2404" s="39">
        <v>88.424956836429189</v>
      </c>
      <c r="L2404" s="40">
        <v>102.74163073377105</v>
      </c>
      <c r="M2404" s="40">
        <v>1087.5284968561464</v>
      </c>
    </row>
    <row r="2405" spans="2:13" x14ac:dyDescent="0.35">
      <c r="B2405" s="37">
        <v>2402</v>
      </c>
      <c r="C2405" s="39">
        <v>115.0099421473694</v>
      </c>
      <c r="D2405" s="39">
        <v>77.781231180880312</v>
      </c>
      <c r="E2405" s="39">
        <v>69.080588388136334</v>
      </c>
      <c r="F2405" s="39">
        <v>105.30759138787317</v>
      </c>
      <c r="G2405" s="39">
        <v>99.883943492388198</v>
      </c>
      <c r="H2405" s="39">
        <v>120.46179909169392</v>
      </c>
      <c r="I2405" s="39">
        <v>118.11802844193258</v>
      </c>
      <c r="J2405" s="39">
        <v>127.47573154649589</v>
      </c>
      <c r="K2405" s="39">
        <v>108.80996025620178</v>
      </c>
      <c r="L2405" s="40">
        <v>69.13919403603434</v>
      </c>
      <c r="M2405" s="40">
        <v>1011.068009969006</v>
      </c>
    </row>
    <row r="2406" spans="2:13" x14ac:dyDescent="0.35">
      <c r="B2406" s="37">
        <v>2403</v>
      </c>
      <c r="C2406" s="39">
        <v>47.187712641062085</v>
      </c>
      <c r="D2406" s="39">
        <v>108.60518009322725</v>
      </c>
      <c r="E2406" s="39">
        <v>64.517578473574787</v>
      </c>
      <c r="F2406" s="39">
        <v>113.35667107698177</v>
      </c>
      <c r="G2406" s="39">
        <v>104.69640350069987</v>
      </c>
      <c r="H2406" s="39">
        <v>136.87658158667236</v>
      </c>
      <c r="I2406" s="39">
        <v>57.469918636702936</v>
      </c>
      <c r="J2406" s="39">
        <v>107.8652948462334</v>
      </c>
      <c r="K2406" s="39">
        <v>87.105162250730743</v>
      </c>
      <c r="L2406" s="40">
        <v>109.81718508408257</v>
      </c>
      <c r="M2406" s="40">
        <v>937.49768818996768</v>
      </c>
    </row>
    <row r="2407" spans="2:13" x14ac:dyDescent="0.35">
      <c r="B2407" s="37">
        <v>2404</v>
      </c>
      <c r="C2407" s="39">
        <v>102.33150980883302</v>
      </c>
      <c r="D2407" s="39">
        <v>90.861654863897996</v>
      </c>
      <c r="E2407" s="39">
        <v>119.41376082647834</v>
      </c>
      <c r="F2407" s="39">
        <v>139.29949988988389</v>
      </c>
      <c r="G2407" s="39">
        <v>75.056776516679335</v>
      </c>
      <c r="H2407" s="39">
        <v>99.141692740162114</v>
      </c>
      <c r="I2407" s="39">
        <v>93.951763370114278</v>
      </c>
      <c r="J2407" s="39">
        <v>93.917587593443514</v>
      </c>
      <c r="K2407" s="39">
        <v>121.16824162290344</v>
      </c>
      <c r="L2407" s="40">
        <v>54.399966902639306</v>
      </c>
      <c r="M2407" s="40">
        <v>989.54245413503509</v>
      </c>
    </row>
    <row r="2408" spans="2:13" x14ac:dyDescent="0.35">
      <c r="B2408" s="37">
        <v>2405</v>
      </c>
      <c r="C2408" s="39">
        <v>101.58866782414714</v>
      </c>
      <c r="D2408" s="39">
        <v>97.382963284960582</v>
      </c>
      <c r="E2408" s="39">
        <v>87.111337247874843</v>
      </c>
      <c r="F2408" s="39">
        <v>97.751244328641874</v>
      </c>
      <c r="G2408" s="39">
        <v>150.52659104377821</v>
      </c>
      <c r="H2408" s="39">
        <v>115.5084221797874</v>
      </c>
      <c r="I2408" s="39">
        <v>128.36538884161729</v>
      </c>
      <c r="J2408" s="39">
        <v>74.879388618243851</v>
      </c>
      <c r="K2408" s="39">
        <v>124.27893091542923</v>
      </c>
      <c r="L2408" s="40">
        <v>89.682155050198418</v>
      </c>
      <c r="M2408" s="40">
        <v>1067.075089334679</v>
      </c>
    </row>
    <row r="2409" spans="2:13" x14ac:dyDescent="0.35">
      <c r="B2409" s="37">
        <v>2406</v>
      </c>
      <c r="C2409" s="39">
        <v>102.54788572956237</v>
      </c>
      <c r="D2409" s="39">
        <v>74.293669319388314</v>
      </c>
      <c r="E2409" s="39">
        <v>109.88815267580688</v>
      </c>
      <c r="F2409" s="39">
        <v>95.156218233834537</v>
      </c>
      <c r="G2409" s="39">
        <v>56.25795256621015</v>
      </c>
      <c r="H2409" s="39">
        <v>105.32680833507173</v>
      </c>
      <c r="I2409" s="39">
        <v>69.969783186049582</v>
      </c>
      <c r="J2409" s="39">
        <v>126.84112022151452</v>
      </c>
      <c r="K2409" s="39">
        <v>133.56182470706759</v>
      </c>
      <c r="L2409" s="40">
        <v>64.002036299699085</v>
      </c>
      <c r="M2409" s="40">
        <v>937.84545127420461</v>
      </c>
    </row>
    <row r="2410" spans="2:13" x14ac:dyDescent="0.35">
      <c r="B2410" s="37">
        <v>2407</v>
      </c>
      <c r="C2410" s="39">
        <v>131.89509895627705</v>
      </c>
      <c r="D2410" s="39">
        <v>104.88664356711054</v>
      </c>
      <c r="E2410" s="39">
        <v>94.649159980003276</v>
      </c>
      <c r="F2410" s="39">
        <v>100.33453701387519</v>
      </c>
      <c r="G2410" s="39">
        <v>137.65436070230433</v>
      </c>
      <c r="H2410" s="39">
        <v>117.86076264944971</v>
      </c>
      <c r="I2410" s="39">
        <v>108.58948312556682</v>
      </c>
      <c r="J2410" s="39">
        <v>96.544353565673617</v>
      </c>
      <c r="K2410" s="39">
        <v>129.3877040521117</v>
      </c>
      <c r="L2410" s="40">
        <v>115.85520021682969</v>
      </c>
      <c r="M2410" s="40">
        <v>1137.657303829202</v>
      </c>
    </row>
    <row r="2411" spans="2:13" x14ac:dyDescent="0.35">
      <c r="B2411" s="37">
        <v>2408</v>
      </c>
      <c r="C2411" s="39">
        <v>111.51095512813556</v>
      </c>
      <c r="D2411" s="39">
        <v>116.72509289686137</v>
      </c>
      <c r="E2411" s="39">
        <v>54.529059671413656</v>
      </c>
      <c r="F2411" s="39">
        <v>127.4004070522046</v>
      </c>
      <c r="G2411" s="39">
        <v>83.453679978273939</v>
      </c>
      <c r="H2411" s="39">
        <v>93.08888302638988</v>
      </c>
      <c r="I2411" s="39">
        <v>96.809346334676817</v>
      </c>
      <c r="J2411" s="39">
        <v>140.80661813049807</v>
      </c>
      <c r="K2411" s="39">
        <v>82.525943085528922</v>
      </c>
      <c r="L2411" s="40">
        <v>108.33937886341123</v>
      </c>
      <c r="M2411" s="40">
        <v>1015.1893641673942</v>
      </c>
    </row>
    <row r="2412" spans="2:13" x14ac:dyDescent="0.35">
      <c r="B2412" s="37">
        <v>2409</v>
      </c>
      <c r="C2412" s="39">
        <v>148.45007195567504</v>
      </c>
      <c r="D2412" s="39">
        <v>87.642160564211395</v>
      </c>
      <c r="E2412" s="39">
        <v>98.031261605892595</v>
      </c>
      <c r="F2412" s="39">
        <v>88.272798294161163</v>
      </c>
      <c r="G2412" s="39">
        <v>98.122937145595117</v>
      </c>
      <c r="H2412" s="39">
        <v>77.885437709340152</v>
      </c>
      <c r="I2412" s="39">
        <v>78.545962897330853</v>
      </c>
      <c r="J2412" s="39">
        <v>90.095444481310409</v>
      </c>
      <c r="K2412" s="39">
        <v>81.472108494586465</v>
      </c>
      <c r="L2412" s="40">
        <v>90.486495255839202</v>
      </c>
      <c r="M2412" s="40">
        <v>939.00467840394231</v>
      </c>
    </row>
    <row r="2413" spans="2:13" x14ac:dyDescent="0.35">
      <c r="B2413" s="37">
        <v>2410</v>
      </c>
      <c r="C2413" s="39">
        <v>116.01298520105907</v>
      </c>
      <c r="D2413" s="39">
        <v>64.767542165831017</v>
      </c>
      <c r="E2413" s="39">
        <v>99.20093681947948</v>
      </c>
      <c r="F2413" s="39">
        <v>87.018531016392302</v>
      </c>
      <c r="G2413" s="39">
        <v>102.89876087745319</v>
      </c>
      <c r="H2413" s="39">
        <v>102.83402777100137</v>
      </c>
      <c r="I2413" s="39">
        <v>95.056154141161812</v>
      </c>
      <c r="J2413" s="39">
        <v>115.41746553508199</v>
      </c>
      <c r="K2413" s="39">
        <v>86.087376886813047</v>
      </c>
      <c r="L2413" s="40">
        <v>105.98971145637395</v>
      </c>
      <c r="M2413" s="40">
        <v>975.28349187064714</v>
      </c>
    </row>
    <row r="2414" spans="2:13" x14ac:dyDescent="0.35">
      <c r="B2414" s="37">
        <v>2411</v>
      </c>
      <c r="C2414" s="39">
        <v>110.91879047640523</v>
      </c>
      <c r="D2414" s="39">
        <v>108.3289999651456</v>
      </c>
      <c r="E2414" s="39">
        <v>120.18415067154667</v>
      </c>
      <c r="F2414" s="39">
        <v>103.1257017209287</v>
      </c>
      <c r="G2414" s="39">
        <v>89.671047256461122</v>
      </c>
      <c r="H2414" s="39">
        <v>106.7172223489905</v>
      </c>
      <c r="I2414" s="39">
        <v>91.883044790406046</v>
      </c>
      <c r="J2414" s="39">
        <v>106.47001477585781</v>
      </c>
      <c r="K2414" s="39">
        <v>87.846297027599007</v>
      </c>
      <c r="L2414" s="40">
        <v>143.9660366143797</v>
      </c>
      <c r="M2414" s="40">
        <v>1069.1113056477204</v>
      </c>
    </row>
    <row r="2415" spans="2:13" x14ac:dyDescent="0.35">
      <c r="B2415" s="37">
        <v>2412</v>
      </c>
      <c r="C2415" s="39">
        <v>107.77331390268634</v>
      </c>
      <c r="D2415" s="39">
        <v>132.58926920372031</v>
      </c>
      <c r="E2415" s="39">
        <v>99.756501713887346</v>
      </c>
      <c r="F2415" s="39">
        <v>73.514792168474699</v>
      </c>
      <c r="G2415" s="39">
        <v>95.403212405705943</v>
      </c>
      <c r="H2415" s="39">
        <v>125.36495670302746</v>
      </c>
      <c r="I2415" s="39">
        <v>99.629044659780149</v>
      </c>
      <c r="J2415" s="39">
        <v>103.54418095979922</v>
      </c>
      <c r="K2415" s="39">
        <v>87.320275647561388</v>
      </c>
      <c r="L2415" s="40">
        <v>100.08419751268572</v>
      </c>
      <c r="M2415" s="40">
        <v>1024.9797448773286</v>
      </c>
    </row>
    <row r="2416" spans="2:13" x14ac:dyDescent="0.35">
      <c r="B2416" s="37">
        <v>2413</v>
      </c>
      <c r="C2416" s="39">
        <v>167.05505481660663</v>
      </c>
      <c r="D2416" s="39">
        <v>60.192127832708188</v>
      </c>
      <c r="E2416" s="39">
        <v>85.872589621296967</v>
      </c>
      <c r="F2416" s="39">
        <v>73.25946477421779</v>
      </c>
      <c r="G2416" s="39">
        <v>150.2338503641918</v>
      </c>
      <c r="H2416" s="39">
        <v>109.21299515263155</v>
      </c>
      <c r="I2416" s="39">
        <v>126.28982789370228</v>
      </c>
      <c r="J2416" s="39">
        <v>106.35188463205199</v>
      </c>
      <c r="K2416" s="39">
        <v>90.007798306553838</v>
      </c>
      <c r="L2416" s="40">
        <v>92.561892498878308</v>
      </c>
      <c r="M2416" s="40">
        <v>1061.0374858928394</v>
      </c>
    </row>
    <row r="2417" spans="2:13" x14ac:dyDescent="0.35">
      <c r="B2417" s="37">
        <v>2414</v>
      </c>
      <c r="C2417" s="39">
        <v>95.597204390776582</v>
      </c>
      <c r="D2417" s="39">
        <v>49.274080367042501</v>
      </c>
      <c r="E2417" s="39">
        <v>104.1764813620097</v>
      </c>
      <c r="F2417" s="39">
        <v>118.14234510509748</v>
      </c>
      <c r="G2417" s="39">
        <v>86.962659461695125</v>
      </c>
      <c r="H2417" s="39">
        <v>85.642313077194288</v>
      </c>
      <c r="I2417" s="39">
        <v>46.696285285897247</v>
      </c>
      <c r="J2417" s="39">
        <v>101.74424042433313</v>
      </c>
      <c r="K2417" s="39">
        <v>95.388992284921869</v>
      </c>
      <c r="L2417" s="40">
        <v>120.83971462062974</v>
      </c>
      <c r="M2417" s="40">
        <v>904.46431637959768</v>
      </c>
    </row>
    <row r="2418" spans="2:13" x14ac:dyDescent="0.35">
      <c r="B2418" s="37">
        <v>2415</v>
      </c>
      <c r="C2418" s="39">
        <v>124.42391729698788</v>
      </c>
      <c r="D2418" s="39">
        <v>97.585674555244267</v>
      </c>
      <c r="E2418" s="39">
        <v>81.162300962778318</v>
      </c>
      <c r="F2418" s="39">
        <v>104.25653868727228</v>
      </c>
      <c r="G2418" s="39">
        <v>115.89094454750395</v>
      </c>
      <c r="H2418" s="39">
        <v>139.49250947073284</v>
      </c>
      <c r="I2418" s="39">
        <v>100.80817692946036</v>
      </c>
      <c r="J2418" s="39">
        <v>122.2187688191197</v>
      </c>
      <c r="K2418" s="39">
        <v>113.19955117243028</v>
      </c>
      <c r="L2418" s="40">
        <v>108.24091267209035</v>
      </c>
      <c r="M2418" s="40">
        <v>1107.2792951136203</v>
      </c>
    </row>
    <row r="2419" spans="2:13" x14ac:dyDescent="0.35">
      <c r="B2419" s="37">
        <v>2416</v>
      </c>
      <c r="C2419" s="39">
        <v>111.19300239353652</v>
      </c>
      <c r="D2419" s="39">
        <v>119.81230499623886</v>
      </c>
      <c r="E2419" s="39">
        <v>103.72157259188916</v>
      </c>
      <c r="F2419" s="39">
        <v>104.53994239824868</v>
      </c>
      <c r="G2419" s="39">
        <v>90.508063528424429</v>
      </c>
      <c r="H2419" s="39">
        <v>85.734734560646956</v>
      </c>
      <c r="I2419" s="39">
        <v>90.94674119820867</v>
      </c>
      <c r="J2419" s="39">
        <v>116.65784753236673</v>
      </c>
      <c r="K2419" s="39">
        <v>159.03347279868163</v>
      </c>
      <c r="L2419" s="40">
        <v>88.847173382934031</v>
      </c>
      <c r="M2419" s="40">
        <v>1070.9948553811757</v>
      </c>
    </row>
    <row r="2420" spans="2:13" x14ac:dyDescent="0.35">
      <c r="B2420" s="37">
        <v>2417</v>
      </c>
      <c r="C2420" s="39">
        <v>111.01556711800369</v>
      </c>
      <c r="D2420" s="39">
        <v>122.61070770767948</v>
      </c>
      <c r="E2420" s="39">
        <v>108.31343783586026</v>
      </c>
      <c r="F2420" s="39">
        <v>97.447505676275881</v>
      </c>
      <c r="G2420" s="39">
        <v>102.54788572956237</v>
      </c>
      <c r="H2420" s="39">
        <v>79.388116926883839</v>
      </c>
      <c r="I2420" s="39">
        <v>136.65870189739707</v>
      </c>
      <c r="J2420" s="39">
        <v>105.10147217039089</v>
      </c>
      <c r="K2420" s="39">
        <v>84.645254010509106</v>
      </c>
      <c r="L2420" s="40">
        <v>73.158879778485485</v>
      </c>
      <c r="M2420" s="40">
        <v>1020.8875288510482</v>
      </c>
    </row>
    <row r="2421" spans="2:13" x14ac:dyDescent="0.35">
      <c r="B2421" s="37">
        <v>2418</v>
      </c>
      <c r="C2421" s="39">
        <v>104.87235251974661</v>
      </c>
      <c r="D2421" s="39">
        <v>86.363979256758967</v>
      </c>
      <c r="E2421" s="39">
        <v>122.323697544792</v>
      </c>
      <c r="F2421" s="39">
        <v>115.08527877340227</v>
      </c>
      <c r="G2421" s="39">
        <v>114.55047859020802</v>
      </c>
      <c r="H2421" s="39">
        <v>136.02724334280956</v>
      </c>
      <c r="I2421" s="39">
        <v>97.419849718687431</v>
      </c>
      <c r="J2421" s="39">
        <v>115.64920284698748</v>
      </c>
      <c r="K2421" s="39">
        <v>112.61254135522599</v>
      </c>
      <c r="L2421" s="40">
        <v>109.73008652654212</v>
      </c>
      <c r="M2421" s="40">
        <v>1114.6347104751603</v>
      </c>
    </row>
    <row r="2422" spans="2:13" x14ac:dyDescent="0.35">
      <c r="B2422" s="37">
        <v>2419</v>
      </c>
      <c r="C2422" s="39">
        <v>67.565832322346267</v>
      </c>
      <c r="D2422" s="39">
        <v>90.29164607941874</v>
      </c>
      <c r="E2422" s="39">
        <v>129.28359315349516</v>
      </c>
      <c r="F2422" s="39">
        <v>96.128697325077013</v>
      </c>
      <c r="G2422" s="39">
        <v>79.575501248825148</v>
      </c>
      <c r="H2422" s="39">
        <v>137.19468868490958</v>
      </c>
      <c r="I2422" s="39">
        <v>119.90221207943821</v>
      </c>
      <c r="J2422" s="39">
        <v>68.622256160229412</v>
      </c>
      <c r="K2422" s="39">
        <v>155.35813532654785</v>
      </c>
      <c r="L2422" s="40">
        <v>103.89004204244493</v>
      </c>
      <c r="M2422" s="40">
        <v>1047.8126044227324</v>
      </c>
    </row>
    <row r="2423" spans="2:13" x14ac:dyDescent="0.35">
      <c r="B2423" s="37">
        <v>2420</v>
      </c>
      <c r="C2423" s="39">
        <v>112.48483439917717</v>
      </c>
      <c r="D2423" s="39">
        <v>94.185403621682525</v>
      </c>
      <c r="E2423" s="39">
        <v>92.298057994235251</v>
      </c>
      <c r="F2423" s="39">
        <v>131.87400053002696</v>
      </c>
      <c r="G2423" s="39">
        <v>109.94834389488938</v>
      </c>
      <c r="H2423" s="39">
        <v>100.64416625835295</v>
      </c>
      <c r="I2423" s="39">
        <v>99.938558702900067</v>
      </c>
      <c r="J2423" s="39">
        <v>152.81228735893791</v>
      </c>
      <c r="K2423" s="39">
        <v>134.53727175183016</v>
      </c>
      <c r="L2423" s="40">
        <v>125.06970276513897</v>
      </c>
      <c r="M2423" s="40">
        <v>1153.7926272771713</v>
      </c>
    </row>
    <row r="2424" spans="2:13" x14ac:dyDescent="0.35">
      <c r="B2424" s="37">
        <v>2421</v>
      </c>
      <c r="C2424" s="39">
        <v>93.03401940052467</v>
      </c>
      <c r="D2424" s="39">
        <v>69.951480129947356</v>
      </c>
      <c r="E2424" s="39">
        <v>122.99113391463092</v>
      </c>
      <c r="F2424" s="39">
        <v>121.30555452585224</v>
      </c>
      <c r="G2424" s="39">
        <v>93.834477234850183</v>
      </c>
      <c r="H2424" s="39">
        <v>95.93166937061001</v>
      </c>
      <c r="I2424" s="39">
        <v>91.924261113209241</v>
      </c>
      <c r="J2424" s="39">
        <v>141.89588864428688</v>
      </c>
      <c r="K2424" s="39">
        <v>125.28733825824736</v>
      </c>
      <c r="L2424" s="40">
        <v>98.411332175852891</v>
      </c>
      <c r="M2424" s="40">
        <v>1054.5671547680117</v>
      </c>
    </row>
    <row r="2425" spans="2:13" x14ac:dyDescent="0.35">
      <c r="B2425" s="37">
        <v>2422</v>
      </c>
      <c r="C2425" s="39">
        <v>123.50642943710977</v>
      </c>
      <c r="D2425" s="39">
        <v>78.635223215324302</v>
      </c>
      <c r="E2425" s="39">
        <v>90.717518152867427</v>
      </c>
      <c r="F2425" s="39">
        <v>106.81653544182798</v>
      </c>
      <c r="G2425" s="39">
        <v>110.46819193549773</v>
      </c>
      <c r="H2425" s="39">
        <v>109.09577176908428</v>
      </c>
      <c r="I2425" s="39">
        <v>140.25538796345003</v>
      </c>
      <c r="J2425" s="39">
        <v>109.81718508408257</v>
      </c>
      <c r="K2425" s="39">
        <v>90.540385735407781</v>
      </c>
      <c r="L2425" s="40">
        <v>103.28817885390011</v>
      </c>
      <c r="M2425" s="40">
        <v>1063.140807588552</v>
      </c>
    </row>
    <row r="2426" spans="2:13" x14ac:dyDescent="0.35">
      <c r="B2426" s="37">
        <v>2423</v>
      </c>
      <c r="C2426" s="39">
        <v>64.489492085041391</v>
      </c>
      <c r="D2426" s="39">
        <v>122.70760988548555</v>
      </c>
      <c r="E2426" s="39">
        <v>87.756458766600545</v>
      </c>
      <c r="F2426" s="39">
        <v>106.62310476869696</v>
      </c>
      <c r="G2426" s="39">
        <v>102.34070846786146</v>
      </c>
      <c r="H2426" s="39">
        <v>144.1368474977422</v>
      </c>
      <c r="I2426" s="39">
        <v>93.188436177529013</v>
      </c>
      <c r="J2426" s="39">
        <v>55.27532136563233</v>
      </c>
      <c r="K2426" s="39">
        <v>120.45246580019214</v>
      </c>
      <c r="L2426" s="40">
        <v>117.12624616084425</v>
      </c>
      <c r="M2426" s="40">
        <v>1014.096690975626</v>
      </c>
    </row>
    <row r="2427" spans="2:13" x14ac:dyDescent="0.35">
      <c r="B2427" s="37">
        <v>2424</v>
      </c>
      <c r="C2427" s="39">
        <v>104.55888455061347</v>
      </c>
      <c r="D2427" s="39">
        <v>109.1170508759788</v>
      </c>
      <c r="E2427" s="39">
        <v>95.441115449386558</v>
      </c>
      <c r="F2427" s="39">
        <v>86.459623022357931</v>
      </c>
      <c r="G2427" s="39">
        <v>59.827222372449114</v>
      </c>
      <c r="H2427" s="39">
        <v>76.964763633245866</v>
      </c>
      <c r="I2427" s="39">
        <v>84.371980435132656</v>
      </c>
      <c r="J2427" s="39">
        <v>95.284602013857693</v>
      </c>
      <c r="K2427" s="39">
        <v>114.8059291958254</v>
      </c>
      <c r="L2427" s="40">
        <v>144.36849166746018</v>
      </c>
      <c r="M2427" s="40">
        <v>971.19966321630773</v>
      </c>
    </row>
    <row r="2428" spans="2:13" x14ac:dyDescent="0.35">
      <c r="B2428" s="37">
        <v>2425</v>
      </c>
      <c r="C2428" s="39">
        <v>108.13242450334582</v>
      </c>
      <c r="D2428" s="39">
        <v>102.01001301641543</v>
      </c>
      <c r="E2428" s="39">
        <v>94.687605073403688</v>
      </c>
      <c r="F2428" s="39">
        <v>95.955156191964974</v>
      </c>
      <c r="G2428" s="39">
        <v>99.255614035045852</v>
      </c>
      <c r="H2428" s="39">
        <v>126.76919888183697</v>
      </c>
      <c r="I2428" s="39">
        <v>98.328989598859295</v>
      </c>
      <c r="J2428" s="39">
        <v>96.735052180281144</v>
      </c>
      <c r="K2428" s="39">
        <v>107.2867733142957</v>
      </c>
      <c r="L2428" s="40">
        <v>114.49711103864</v>
      </c>
      <c r="M2428" s="40">
        <v>1043.6579378340889</v>
      </c>
    </row>
    <row r="2429" spans="2:13" x14ac:dyDescent="0.35">
      <c r="B2429" s="37">
        <v>2426</v>
      </c>
      <c r="C2429" s="39">
        <v>100.10240260421685</v>
      </c>
      <c r="D2429" s="39">
        <v>119.83922475180812</v>
      </c>
      <c r="E2429" s="39">
        <v>44.937799899317859</v>
      </c>
      <c r="F2429" s="39">
        <v>114.32463118977792</v>
      </c>
      <c r="G2429" s="39">
        <v>94.860243316833902</v>
      </c>
      <c r="H2429" s="39">
        <v>102.28093067235609</v>
      </c>
      <c r="I2429" s="39">
        <v>133.20586503530566</v>
      </c>
      <c r="J2429" s="39">
        <v>91.676188239626583</v>
      </c>
      <c r="K2429" s="39">
        <v>114.75862659873192</v>
      </c>
      <c r="L2429" s="40">
        <v>120.48983190322261</v>
      </c>
      <c r="M2429" s="40">
        <v>1036.4757442111975</v>
      </c>
    </row>
    <row r="2430" spans="2:13" x14ac:dyDescent="0.35">
      <c r="B2430" s="37">
        <v>2427</v>
      </c>
      <c r="C2430" s="39">
        <v>112.69196100787633</v>
      </c>
      <c r="D2430" s="39">
        <v>104.93430788938836</v>
      </c>
      <c r="E2430" s="39">
        <v>118.81236577112928</v>
      </c>
      <c r="F2430" s="39">
        <v>118.24811739106877</v>
      </c>
      <c r="G2430" s="39">
        <v>102.93114487288122</v>
      </c>
      <c r="H2430" s="39">
        <v>75.539606871408367</v>
      </c>
      <c r="I2430" s="39">
        <v>86.363979256758967</v>
      </c>
      <c r="J2430" s="39">
        <v>110.01964828946865</v>
      </c>
      <c r="K2430" s="39">
        <v>104.2329816872136</v>
      </c>
      <c r="L2430" s="40">
        <v>90.85100203465619</v>
      </c>
      <c r="M2430" s="40">
        <v>1024.6251150718499</v>
      </c>
    </row>
    <row r="2431" spans="2:13" x14ac:dyDescent="0.35">
      <c r="B2431" s="37">
        <v>2428</v>
      </c>
      <c r="C2431" s="39">
        <v>105.87289225027629</v>
      </c>
      <c r="D2431" s="39">
        <v>98.489062009136489</v>
      </c>
      <c r="E2431" s="39">
        <v>85.449521409792013</v>
      </c>
      <c r="F2431" s="39">
        <v>123.86417173453515</v>
      </c>
      <c r="G2431" s="39">
        <v>138.23679126269886</v>
      </c>
      <c r="H2431" s="39">
        <v>97.382963284960582</v>
      </c>
      <c r="I2431" s="39">
        <v>60.96565278487391</v>
      </c>
      <c r="J2431" s="39">
        <v>96.409179301233792</v>
      </c>
      <c r="K2431" s="39">
        <v>102.78319808829761</v>
      </c>
      <c r="L2431" s="40">
        <v>78.684590795867365</v>
      </c>
      <c r="M2431" s="40">
        <v>988.13802292167202</v>
      </c>
    </row>
    <row r="2432" spans="2:13" x14ac:dyDescent="0.35">
      <c r="B2432" s="37">
        <v>2429</v>
      </c>
      <c r="C2432" s="39">
        <v>103.06543450792159</v>
      </c>
      <c r="D2432" s="39">
        <v>57.216738356409671</v>
      </c>
      <c r="E2432" s="39">
        <v>95.175257042970586</v>
      </c>
      <c r="F2432" s="39">
        <v>88.401610107541032</v>
      </c>
      <c r="G2432" s="39">
        <v>95.734035989809911</v>
      </c>
      <c r="H2432" s="39">
        <v>110.49612766118115</v>
      </c>
      <c r="I2432" s="39">
        <v>102.18443241584421</v>
      </c>
      <c r="J2432" s="39">
        <v>90.345904681472661</v>
      </c>
      <c r="K2432" s="39">
        <v>103.41374539579544</v>
      </c>
      <c r="L2432" s="40">
        <v>115.97700857659287</v>
      </c>
      <c r="M2432" s="40">
        <v>962.01029473553911</v>
      </c>
    </row>
    <row r="2433" spans="2:13" x14ac:dyDescent="0.35">
      <c r="B2433" s="37">
        <v>2430</v>
      </c>
      <c r="C2433" s="39">
        <v>86.944004038909924</v>
      </c>
      <c r="D2433" s="39">
        <v>52.729278068560248</v>
      </c>
      <c r="E2433" s="39">
        <v>79.631288344307833</v>
      </c>
      <c r="F2433" s="39">
        <v>126.47116037183348</v>
      </c>
      <c r="G2433" s="39">
        <v>120.67799476881019</v>
      </c>
      <c r="H2433" s="39">
        <v>108.12726727136722</v>
      </c>
      <c r="I2433" s="39">
        <v>70.888128920438987</v>
      </c>
      <c r="J2433" s="39">
        <v>99.210050312193118</v>
      </c>
      <c r="K2433" s="39">
        <v>101.89081023832921</v>
      </c>
      <c r="L2433" s="40">
        <v>118.964943998469</v>
      </c>
      <c r="M2433" s="40">
        <v>965.53492633321935</v>
      </c>
    </row>
    <row r="2434" spans="2:13" x14ac:dyDescent="0.35">
      <c r="B2434" s="37">
        <v>2431</v>
      </c>
      <c r="C2434" s="39">
        <v>97.833939222577683</v>
      </c>
      <c r="D2434" s="39">
        <v>91.665811000754715</v>
      </c>
      <c r="E2434" s="39">
        <v>128.84164794004855</v>
      </c>
      <c r="F2434" s="39">
        <v>49.957303637289442</v>
      </c>
      <c r="G2434" s="39">
        <v>102.29012519394821</v>
      </c>
      <c r="H2434" s="39">
        <v>124.61953404908515</v>
      </c>
      <c r="I2434" s="39">
        <v>97.456722656473289</v>
      </c>
      <c r="J2434" s="39">
        <v>122.55714265977905</v>
      </c>
      <c r="K2434" s="39">
        <v>87.53335100480254</v>
      </c>
      <c r="L2434" s="40">
        <v>86.869223284027868</v>
      </c>
      <c r="M2434" s="40">
        <v>989.6248006487865</v>
      </c>
    </row>
    <row r="2435" spans="2:13" x14ac:dyDescent="0.35">
      <c r="B2435" s="37">
        <v>2432</v>
      </c>
      <c r="C2435" s="39">
        <v>103.07006891956682</v>
      </c>
      <c r="D2435" s="39">
        <v>73.834336432254688</v>
      </c>
      <c r="E2435" s="39">
        <v>123.07947027429557</v>
      </c>
      <c r="F2435" s="39">
        <v>115.31998949390317</v>
      </c>
      <c r="G2435" s="39">
        <v>109.83900205432219</v>
      </c>
      <c r="H2435" s="39">
        <v>55.805664445992441</v>
      </c>
      <c r="I2435" s="39">
        <v>90.781665514151172</v>
      </c>
      <c r="J2435" s="39">
        <v>98.954766038142168</v>
      </c>
      <c r="K2435" s="39">
        <v>107.49375566547276</v>
      </c>
      <c r="L2435" s="40">
        <v>94.083336338890462</v>
      </c>
      <c r="M2435" s="40">
        <v>972.26205517699145</v>
      </c>
    </row>
    <row r="2436" spans="2:13" x14ac:dyDescent="0.35">
      <c r="B2436" s="37">
        <v>2433</v>
      </c>
      <c r="C2436" s="39">
        <v>93.883384993043464</v>
      </c>
      <c r="D2436" s="39">
        <v>134.82668172814826</v>
      </c>
      <c r="E2436" s="39">
        <v>100.22073993577092</v>
      </c>
      <c r="F2436" s="39">
        <v>122.39758379719181</v>
      </c>
      <c r="G2436" s="39">
        <v>146.06331986441685</v>
      </c>
      <c r="H2436" s="39">
        <v>109.34676936555495</v>
      </c>
      <c r="I2436" s="39">
        <v>127.93666618828647</v>
      </c>
      <c r="J2436" s="39">
        <v>150.52659104377821</v>
      </c>
      <c r="K2436" s="39">
        <v>122.59997938535017</v>
      </c>
      <c r="L2436" s="40">
        <v>92.999065281552589</v>
      </c>
      <c r="M2436" s="40">
        <v>1200.8007815830938</v>
      </c>
    </row>
    <row r="2437" spans="2:13" x14ac:dyDescent="0.35">
      <c r="B2437" s="37">
        <v>2434</v>
      </c>
      <c r="C2437" s="39">
        <v>80.594986339454138</v>
      </c>
      <c r="D2437" s="39">
        <v>113.72567905799423</v>
      </c>
      <c r="E2437" s="39">
        <v>97.4290692105224</v>
      </c>
      <c r="F2437" s="39">
        <v>77.238283156589219</v>
      </c>
      <c r="G2437" s="39">
        <v>92.47078680234327</v>
      </c>
      <c r="H2437" s="39">
        <v>149.66953813042355</v>
      </c>
      <c r="I2437" s="39">
        <v>96.558323148734885</v>
      </c>
      <c r="J2437" s="39">
        <v>111.98099027832536</v>
      </c>
      <c r="K2437" s="39">
        <v>73.724023059305196</v>
      </c>
      <c r="L2437" s="40">
        <v>102.98205792553428</v>
      </c>
      <c r="M2437" s="40">
        <v>996.37373710922657</v>
      </c>
    </row>
    <row r="2438" spans="2:13" x14ac:dyDescent="0.35">
      <c r="B2438" s="37">
        <v>2435</v>
      </c>
      <c r="C2438" s="39">
        <v>116.71012798917305</v>
      </c>
      <c r="D2438" s="39">
        <v>115.299165483913</v>
      </c>
      <c r="E2438" s="39">
        <v>114.10779196892588</v>
      </c>
      <c r="F2438" s="39">
        <v>118.13423572616911</v>
      </c>
      <c r="G2438" s="39">
        <v>98.507346199425626</v>
      </c>
      <c r="H2438" s="39">
        <v>95.705751324765785</v>
      </c>
      <c r="I2438" s="39">
        <v>107.01092748926243</v>
      </c>
      <c r="J2438" s="39">
        <v>119.34391346892065</v>
      </c>
      <c r="K2438" s="39">
        <v>114.96897073307456</v>
      </c>
      <c r="L2438" s="40">
        <v>93.868718478241874</v>
      </c>
      <c r="M2438" s="40">
        <v>1093.656948861872</v>
      </c>
    </row>
    <row r="2439" spans="2:13" x14ac:dyDescent="0.35">
      <c r="B2439" s="37">
        <v>2436</v>
      </c>
      <c r="C2439" s="39">
        <v>115.89810154672797</v>
      </c>
      <c r="D2439" s="39">
        <v>74.583059679474545</v>
      </c>
      <c r="E2439" s="39">
        <v>107.88064899721202</v>
      </c>
      <c r="F2439" s="39">
        <v>134.9067883253704</v>
      </c>
      <c r="G2439" s="39">
        <v>68.397175025390084</v>
      </c>
      <c r="H2439" s="39">
        <v>114.05556711090782</v>
      </c>
      <c r="I2439" s="39">
        <v>147.04844019136712</v>
      </c>
      <c r="J2439" s="39">
        <v>96.897483088041412</v>
      </c>
      <c r="K2439" s="39">
        <v>107.89601005306872</v>
      </c>
      <c r="L2439" s="40">
        <v>68.083767909024985</v>
      </c>
      <c r="M2439" s="40">
        <v>1035.6470419265852</v>
      </c>
    </row>
    <row r="2440" spans="2:13" x14ac:dyDescent="0.35">
      <c r="B2440" s="37">
        <v>2437</v>
      </c>
      <c r="C2440" s="39">
        <v>78.193840296603241</v>
      </c>
      <c r="D2440" s="39">
        <v>116.76255918667368</v>
      </c>
      <c r="E2440" s="39">
        <v>96.119328292920414</v>
      </c>
      <c r="F2440" s="39">
        <v>104.96769827444997</v>
      </c>
      <c r="G2440" s="39">
        <v>113.25598321241367</v>
      </c>
      <c r="H2440" s="39">
        <v>83.87866850707448</v>
      </c>
      <c r="I2440" s="39">
        <v>74.491624763370723</v>
      </c>
      <c r="J2440" s="39">
        <v>71.30797931923064</v>
      </c>
      <c r="K2440" s="39">
        <v>118.42862146180296</v>
      </c>
      <c r="L2440" s="40">
        <v>42.507808814932801</v>
      </c>
      <c r="M2440" s="40">
        <v>899.91411212947264</v>
      </c>
    </row>
    <row r="2441" spans="2:13" x14ac:dyDescent="0.35">
      <c r="B2441" s="37">
        <v>2438</v>
      </c>
      <c r="C2441" s="39">
        <v>111.19874706640869</v>
      </c>
      <c r="D2441" s="39">
        <v>106.80659283453654</v>
      </c>
      <c r="E2441" s="39">
        <v>114.04904826345275</v>
      </c>
      <c r="F2441" s="39">
        <v>129.95725865113377</v>
      </c>
      <c r="G2441" s="39">
        <v>133.27626081965974</v>
      </c>
      <c r="H2441" s="39">
        <v>61.443227590891865</v>
      </c>
      <c r="I2441" s="39">
        <v>107.35227423088273</v>
      </c>
      <c r="J2441" s="39">
        <v>124.43606563355711</v>
      </c>
      <c r="K2441" s="39">
        <v>167.05505481660663</v>
      </c>
      <c r="L2441" s="40">
        <v>127.92104634554032</v>
      </c>
      <c r="M2441" s="40">
        <v>1183.4955762526702</v>
      </c>
    </row>
    <row r="2442" spans="2:13" x14ac:dyDescent="0.35">
      <c r="B2442" s="37">
        <v>2439</v>
      </c>
      <c r="C2442" s="39">
        <v>73.401895814607045</v>
      </c>
      <c r="D2442" s="39">
        <v>84.272923043969016</v>
      </c>
      <c r="E2442" s="39">
        <v>86.319197603057916</v>
      </c>
      <c r="F2442" s="39">
        <v>112.17762589311383</v>
      </c>
      <c r="G2442" s="39">
        <v>60.546339258967976</v>
      </c>
      <c r="H2442" s="39">
        <v>117.67818222416828</v>
      </c>
      <c r="I2442" s="39">
        <v>98.671820181836182</v>
      </c>
      <c r="J2442" s="39">
        <v>74.50472327113431</v>
      </c>
      <c r="K2442" s="39">
        <v>56.905647849851668</v>
      </c>
      <c r="L2442" s="40">
        <v>159.24149514097661</v>
      </c>
      <c r="M2442" s="40">
        <v>923.71985028168297</v>
      </c>
    </row>
    <row r="2443" spans="2:13" x14ac:dyDescent="0.35">
      <c r="B2443" s="37">
        <v>2440</v>
      </c>
      <c r="C2443" s="39">
        <v>116.67276949417744</v>
      </c>
      <c r="D2443" s="39">
        <v>91.867575496654212</v>
      </c>
      <c r="E2443" s="39">
        <v>129.58072784097246</v>
      </c>
      <c r="F2443" s="39">
        <v>129.74078220378379</v>
      </c>
      <c r="G2443" s="39">
        <v>123.52924760776962</v>
      </c>
      <c r="H2443" s="39">
        <v>164.14059146978815</v>
      </c>
      <c r="I2443" s="39">
        <v>110.93015686899108</v>
      </c>
      <c r="J2443" s="39">
        <v>102.60320270806436</v>
      </c>
      <c r="K2443" s="39">
        <v>136.75160726937631</v>
      </c>
      <c r="L2443" s="40">
        <v>124.50917196749249</v>
      </c>
      <c r="M2443" s="40">
        <v>1230.3258329270698</v>
      </c>
    </row>
    <row r="2444" spans="2:13" x14ac:dyDescent="0.35">
      <c r="B2444" s="37">
        <v>2441</v>
      </c>
      <c r="C2444" s="39">
        <v>94.238775943703089</v>
      </c>
      <c r="D2444" s="39">
        <v>69.504356270529613</v>
      </c>
      <c r="E2444" s="39">
        <v>116.09237771464153</v>
      </c>
      <c r="F2444" s="39">
        <v>103.29282587610913</v>
      </c>
      <c r="G2444" s="39">
        <v>77.238283156589219</v>
      </c>
      <c r="H2444" s="39">
        <v>134.74708537459969</v>
      </c>
      <c r="I2444" s="39">
        <v>95.180015704586765</v>
      </c>
      <c r="J2444" s="39">
        <v>90.253603027341498</v>
      </c>
      <c r="K2444" s="39">
        <v>111.34857630197038</v>
      </c>
      <c r="L2444" s="40">
        <v>85.74790357908806</v>
      </c>
      <c r="M2444" s="40">
        <v>977.64380294915907</v>
      </c>
    </row>
    <row r="2445" spans="2:13" x14ac:dyDescent="0.35">
      <c r="B2445" s="37">
        <v>2442</v>
      </c>
      <c r="C2445" s="39">
        <v>96.92066149729061</v>
      </c>
      <c r="D2445" s="39">
        <v>87.411839323899414</v>
      </c>
      <c r="E2445" s="39">
        <v>87.509100572637024</v>
      </c>
      <c r="F2445" s="39">
        <v>95.260849790407804</v>
      </c>
      <c r="G2445" s="39">
        <v>106.60331869367486</v>
      </c>
      <c r="H2445" s="39">
        <v>37.643056994259524</v>
      </c>
      <c r="I2445" s="39">
        <v>74.530883807800862</v>
      </c>
      <c r="J2445" s="39">
        <v>101.60696250994361</v>
      </c>
      <c r="K2445" s="39">
        <v>105.64982689275683</v>
      </c>
      <c r="L2445" s="40">
        <v>98.155009076784069</v>
      </c>
      <c r="M2445" s="40">
        <v>891.29150915945445</v>
      </c>
    </row>
    <row r="2446" spans="2:13" x14ac:dyDescent="0.35">
      <c r="B2446" s="37">
        <v>2443</v>
      </c>
      <c r="C2446" s="39">
        <v>110.72632913657264</v>
      </c>
      <c r="D2446" s="39">
        <v>111.12989794571025</v>
      </c>
      <c r="E2446" s="39">
        <v>81.579624898467259</v>
      </c>
      <c r="F2446" s="39">
        <v>101.12734240225372</v>
      </c>
      <c r="G2446" s="39">
        <v>114.4438840192922</v>
      </c>
      <c r="H2446" s="39">
        <v>90.313361990230106</v>
      </c>
      <c r="I2446" s="39">
        <v>90.803017077087659</v>
      </c>
      <c r="J2446" s="39">
        <v>84.498589776734761</v>
      </c>
      <c r="K2446" s="39">
        <v>81.521816128482797</v>
      </c>
      <c r="L2446" s="40">
        <v>86.862980007935832</v>
      </c>
      <c r="M2446" s="40">
        <v>953.00684338276722</v>
      </c>
    </row>
    <row r="2447" spans="2:13" x14ac:dyDescent="0.35">
      <c r="B2447" s="37">
        <v>2444</v>
      </c>
      <c r="C2447" s="39">
        <v>83.162275207996046</v>
      </c>
      <c r="D2447" s="39">
        <v>91.76426154656339</v>
      </c>
      <c r="E2447" s="39">
        <v>93.66285807818808</v>
      </c>
      <c r="F2447" s="39">
        <v>104.65368944854693</v>
      </c>
      <c r="G2447" s="39">
        <v>88.818482989105107</v>
      </c>
      <c r="H2447" s="39">
        <v>131.74813208342607</v>
      </c>
      <c r="I2447" s="39">
        <v>109.91549613115406</v>
      </c>
      <c r="J2447" s="39">
        <v>96.911390898309335</v>
      </c>
      <c r="K2447" s="39">
        <v>100.23894657853451</v>
      </c>
      <c r="L2447" s="40">
        <v>86.446895328065793</v>
      </c>
      <c r="M2447" s="40">
        <v>987.32242828988944</v>
      </c>
    </row>
    <row r="2448" spans="2:13" x14ac:dyDescent="0.35">
      <c r="B2448" s="37">
        <v>2445</v>
      </c>
      <c r="C2448" s="39">
        <v>84.137656329256629</v>
      </c>
      <c r="D2448" s="39">
        <v>152.4569158652894</v>
      </c>
      <c r="E2448" s="39">
        <v>94.068736362527829</v>
      </c>
      <c r="F2448" s="39">
        <v>84.700834516086999</v>
      </c>
      <c r="G2448" s="39">
        <v>109.88815267580688</v>
      </c>
      <c r="H2448" s="39">
        <v>62.379051019502988</v>
      </c>
      <c r="I2448" s="39">
        <v>75.169655086580434</v>
      </c>
      <c r="J2448" s="39">
        <v>92.984075142333992</v>
      </c>
      <c r="K2448" s="39">
        <v>129.47509295642715</v>
      </c>
      <c r="L2448" s="40">
        <v>116.08514627682924</v>
      </c>
      <c r="M2448" s="40">
        <v>1001.3453162306415</v>
      </c>
    </row>
    <row r="2449" spans="2:13" x14ac:dyDescent="0.35">
      <c r="B2449" s="37">
        <v>2446</v>
      </c>
      <c r="C2449" s="39">
        <v>111.33124200641527</v>
      </c>
      <c r="D2449" s="39">
        <v>115.81952339194557</v>
      </c>
      <c r="E2449" s="39">
        <v>91.712482513782675</v>
      </c>
      <c r="F2449" s="39">
        <v>125.4952767288657</v>
      </c>
      <c r="G2449" s="39">
        <v>81.463809691758115</v>
      </c>
      <c r="H2449" s="39">
        <v>113.45783134327549</v>
      </c>
      <c r="I2449" s="39">
        <v>102.00542630074034</v>
      </c>
      <c r="J2449" s="39">
        <v>63.615885943105226</v>
      </c>
      <c r="K2449" s="39">
        <v>74.530883807800862</v>
      </c>
      <c r="L2449" s="40">
        <v>103.64682794237321</v>
      </c>
      <c r="M2449" s="40">
        <v>983.07918967006231</v>
      </c>
    </row>
    <row r="2450" spans="2:13" x14ac:dyDescent="0.35">
      <c r="B2450" s="37">
        <v>2447</v>
      </c>
      <c r="C2450" s="39">
        <v>110.06361994994754</v>
      </c>
      <c r="D2450" s="39">
        <v>127.75040791382824</v>
      </c>
      <c r="E2450" s="39">
        <v>117.87673014915242</v>
      </c>
      <c r="F2450" s="39">
        <v>66.022244519404609</v>
      </c>
      <c r="G2450" s="39">
        <v>139.80787216729178</v>
      </c>
      <c r="H2450" s="39">
        <v>102.96816962440042</v>
      </c>
      <c r="I2450" s="39">
        <v>97.281454358313084</v>
      </c>
      <c r="J2450" s="39">
        <v>82.611595908158378</v>
      </c>
      <c r="K2450" s="39">
        <v>67.913438519589477</v>
      </c>
      <c r="L2450" s="40">
        <v>89.245457791874884</v>
      </c>
      <c r="M2450" s="40">
        <v>1001.5409909019608</v>
      </c>
    </row>
    <row r="2451" spans="2:13" x14ac:dyDescent="0.35">
      <c r="B2451" s="37">
        <v>2448</v>
      </c>
      <c r="C2451" s="39">
        <v>142.03928249742873</v>
      </c>
      <c r="D2451" s="39">
        <v>102.40051847205469</v>
      </c>
      <c r="E2451" s="39">
        <v>58.432163582358484</v>
      </c>
      <c r="F2451" s="39">
        <v>137.48820628001911</v>
      </c>
      <c r="G2451" s="39">
        <v>113.1370199920642</v>
      </c>
      <c r="H2451" s="39">
        <v>121.3647767846757</v>
      </c>
      <c r="I2451" s="39">
        <v>111.65685543215899</v>
      </c>
      <c r="J2451" s="39">
        <v>111.02697691481171</v>
      </c>
      <c r="K2451" s="39">
        <v>91.831452385479409</v>
      </c>
      <c r="L2451" s="40">
        <v>148.12379471166764</v>
      </c>
      <c r="M2451" s="40">
        <v>1137.5010470527186</v>
      </c>
    </row>
    <row r="2452" spans="2:13" x14ac:dyDescent="0.35">
      <c r="B2452" s="37">
        <v>2449</v>
      </c>
      <c r="C2452" s="39">
        <v>125.69304652450394</v>
      </c>
      <c r="D2452" s="39">
        <v>90.952051093441796</v>
      </c>
      <c r="E2452" s="39">
        <v>94.879389136684097</v>
      </c>
      <c r="F2452" s="39">
        <v>96.479127813874058</v>
      </c>
      <c r="G2452" s="39">
        <v>110.01415677966153</v>
      </c>
      <c r="H2452" s="39">
        <v>125.40392645516897</v>
      </c>
      <c r="I2452" s="39">
        <v>109.49732702652271</v>
      </c>
      <c r="J2452" s="39">
        <v>131.33723827557628</v>
      </c>
      <c r="K2452" s="39">
        <v>35.197346597171631</v>
      </c>
      <c r="L2452" s="40">
        <v>115.47338795553159</v>
      </c>
      <c r="M2452" s="40">
        <v>1034.9269976581365</v>
      </c>
    </row>
    <row r="2453" spans="2:13" x14ac:dyDescent="0.35">
      <c r="B2453" s="37">
        <v>2450</v>
      </c>
      <c r="C2453" s="39">
        <v>114.29822511604252</v>
      </c>
      <c r="D2453" s="39">
        <v>40.966527201318172</v>
      </c>
      <c r="E2453" s="39">
        <v>78.684590795867365</v>
      </c>
      <c r="F2453" s="39">
        <v>93.238117740843748</v>
      </c>
      <c r="G2453" s="39">
        <v>81.686465577567802</v>
      </c>
      <c r="H2453" s="39">
        <v>115.67040968036439</v>
      </c>
      <c r="I2453" s="39">
        <v>103.87130267492302</v>
      </c>
      <c r="J2453" s="39">
        <v>110.78843860966097</v>
      </c>
      <c r="K2453" s="39">
        <v>117.12624616084425</v>
      </c>
      <c r="L2453" s="40">
        <v>91.468005821905237</v>
      </c>
      <c r="M2453" s="40">
        <v>947.79832937933747</v>
      </c>
    </row>
    <row r="2454" spans="2:13" x14ac:dyDescent="0.35">
      <c r="B2454" s="37">
        <v>2451</v>
      </c>
      <c r="C2454" s="39">
        <v>78.44617605907716</v>
      </c>
      <c r="D2454" s="39">
        <v>105.86803138927843</v>
      </c>
      <c r="E2454" s="39">
        <v>97.359902321022048</v>
      </c>
      <c r="F2454" s="39">
        <v>95.327330538296707</v>
      </c>
      <c r="G2454" s="39">
        <v>103.76832834892332</v>
      </c>
      <c r="H2454" s="39">
        <v>102.27173689296775</v>
      </c>
      <c r="I2454" s="39">
        <v>83.018593331332738</v>
      </c>
      <c r="J2454" s="39">
        <v>109.44346670017831</v>
      </c>
      <c r="K2454" s="39">
        <v>128.85837722069837</v>
      </c>
      <c r="L2454" s="40">
        <v>88.870102054289774</v>
      </c>
      <c r="M2454" s="40">
        <v>993.23204485606448</v>
      </c>
    </row>
    <row r="2455" spans="2:13" x14ac:dyDescent="0.35">
      <c r="B2455" s="37">
        <v>2452</v>
      </c>
      <c r="C2455" s="39">
        <v>100.69882820784126</v>
      </c>
      <c r="D2455" s="39">
        <v>101.6206848840845</v>
      </c>
      <c r="E2455" s="39">
        <v>119.64284172105781</v>
      </c>
      <c r="F2455" s="39">
        <v>59.106290838214797</v>
      </c>
      <c r="G2455" s="39">
        <v>101.09540797413152</v>
      </c>
      <c r="H2455" s="39">
        <v>111.10699020935346</v>
      </c>
      <c r="I2455" s="39">
        <v>113.85442744764897</v>
      </c>
      <c r="J2455" s="39">
        <v>96.044328829988615</v>
      </c>
      <c r="K2455" s="39">
        <v>126.01539632040912</v>
      </c>
      <c r="L2455" s="40">
        <v>113.8673458305753</v>
      </c>
      <c r="M2455" s="40">
        <v>1043.0525422633052</v>
      </c>
    </row>
    <row r="2456" spans="2:13" x14ac:dyDescent="0.35">
      <c r="B2456" s="37">
        <v>2453</v>
      </c>
      <c r="C2456" s="39">
        <v>106.28803691318593</v>
      </c>
      <c r="D2456" s="39">
        <v>72.689436242491311</v>
      </c>
      <c r="E2456" s="39">
        <v>123.5521013214222</v>
      </c>
      <c r="F2456" s="39">
        <v>106.89118590842762</v>
      </c>
      <c r="G2456" s="39">
        <v>96.841828698234508</v>
      </c>
      <c r="H2456" s="39">
        <v>102.27633369007965</v>
      </c>
      <c r="I2456" s="39">
        <v>75.503038273664288</v>
      </c>
      <c r="J2456" s="39">
        <v>81.145390809154037</v>
      </c>
      <c r="K2456" s="39">
        <v>85.911807816546215</v>
      </c>
      <c r="L2456" s="40">
        <v>70.785362550467369</v>
      </c>
      <c r="M2456" s="40">
        <v>921.88452222367323</v>
      </c>
    </row>
    <row r="2457" spans="2:13" x14ac:dyDescent="0.35">
      <c r="B2457" s="37">
        <v>2454</v>
      </c>
      <c r="C2457" s="39">
        <v>114.36430450976336</v>
      </c>
      <c r="D2457" s="39">
        <v>95.360541370254623</v>
      </c>
      <c r="E2457" s="39">
        <v>69.673823121488255</v>
      </c>
      <c r="F2457" s="39">
        <v>96.549010380050234</v>
      </c>
      <c r="G2457" s="39">
        <v>117.63874238240372</v>
      </c>
      <c r="H2457" s="39">
        <v>91.598277751777147</v>
      </c>
      <c r="I2457" s="39">
        <v>87.852273918917973</v>
      </c>
      <c r="J2457" s="39">
        <v>88.483225655384231</v>
      </c>
      <c r="K2457" s="39">
        <v>115.15401868748081</v>
      </c>
      <c r="L2457" s="40">
        <v>103.61415176912601</v>
      </c>
      <c r="M2457" s="40">
        <v>980.28836954664644</v>
      </c>
    </row>
    <row r="2458" spans="2:13" x14ac:dyDescent="0.35">
      <c r="B2458" s="37">
        <v>2455</v>
      </c>
      <c r="C2458" s="39">
        <v>83.791536421335422</v>
      </c>
      <c r="D2458" s="39">
        <v>102.23037398765203</v>
      </c>
      <c r="E2458" s="39">
        <v>97.189080088018784</v>
      </c>
      <c r="F2458" s="39">
        <v>94.615495907979181</v>
      </c>
      <c r="G2458" s="39">
        <v>88.448281123953308</v>
      </c>
      <c r="H2458" s="39">
        <v>76.018530688025876</v>
      </c>
      <c r="I2458" s="39">
        <v>111.8980634355152</v>
      </c>
      <c r="J2458" s="39">
        <v>107.99859493269081</v>
      </c>
      <c r="K2458" s="39">
        <v>101.19122469717621</v>
      </c>
      <c r="L2458" s="40">
        <v>100.717050618247</v>
      </c>
      <c r="M2458" s="40">
        <v>964.09823190059365</v>
      </c>
    </row>
    <row r="2459" spans="2:13" x14ac:dyDescent="0.35">
      <c r="B2459" s="37">
        <v>2456</v>
      </c>
      <c r="C2459" s="39">
        <v>65.617813627702262</v>
      </c>
      <c r="D2459" s="39">
        <v>106.80162247742997</v>
      </c>
      <c r="E2459" s="39">
        <v>78.112207463393133</v>
      </c>
      <c r="F2459" s="39">
        <v>101.63898321525653</v>
      </c>
      <c r="G2459" s="39">
        <v>108.03457336938685</v>
      </c>
      <c r="H2459" s="39">
        <v>108.30825211464484</v>
      </c>
      <c r="I2459" s="39">
        <v>99.337613948678339</v>
      </c>
      <c r="J2459" s="39">
        <v>74.399592334270721</v>
      </c>
      <c r="K2459" s="39">
        <v>83.086795911191317</v>
      </c>
      <c r="L2459" s="40">
        <v>102.65393684606364</v>
      </c>
      <c r="M2459" s="40">
        <v>927.99139130801757</v>
      </c>
    </row>
    <row r="2460" spans="2:13" x14ac:dyDescent="0.35">
      <c r="B2460" s="37">
        <v>2457</v>
      </c>
      <c r="C2460" s="39">
        <v>109.34140668288723</v>
      </c>
      <c r="D2460" s="39">
        <v>104.48788339719772</v>
      </c>
      <c r="E2460" s="39">
        <v>101.33731346818736</v>
      </c>
      <c r="F2460" s="39">
        <v>83.922082364455605</v>
      </c>
      <c r="G2460" s="39">
        <v>108.84158520078616</v>
      </c>
      <c r="H2460" s="39">
        <v>92.318423123232435</v>
      </c>
      <c r="I2460" s="39">
        <v>89.598733820732335</v>
      </c>
      <c r="J2460" s="39">
        <v>109.77904623728091</v>
      </c>
      <c r="K2460" s="39">
        <v>102.76472144309098</v>
      </c>
      <c r="L2460" s="40">
        <v>69.692517864176068</v>
      </c>
      <c r="M2460" s="40">
        <v>972.08371360202682</v>
      </c>
    </row>
    <row r="2461" spans="2:13" x14ac:dyDescent="0.35">
      <c r="B2461" s="37">
        <v>2458</v>
      </c>
      <c r="C2461" s="39">
        <v>90.893590568283898</v>
      </c>
      <c r="D2461" s="39">
        <v>91.326709039123458</v>
      </c>
      <c r="E2461" s="39">
        <v>60.507490529267123</v>
      </c>
      <c r="F2461" s="39">
        <v>104.84854251147331</v>
      </c>
      <c r="G2461" s="39">
        <v>86.580159580135899</v>
      </c>
      <c r="H2461" s="39">
        <v>97.221421414405768</v>
      </c>
      <c r="I2461" s="39">
        <v>92.904027595262249</v>
      </c>
      <c r="J2461" s="39">
        <v>107.98832243898046</v>
      </c>
      <c r="K2461" s="39">
        <v>97.161349960854153</v>
      </c>
      <c r="L2461" s="40">
        <v>87.846297027599007</v>
      </c>
      <c r="M2461" s="40">
        <v>917.27791066538543</v>
      </c>
    </row>
    <row r="2462" spans="2:13" x14ac:dyDescent="0.35">
      <c r="B2462" s="37">
        <v>2459</v>
      </c>
      <c r="C2462" s="39">
        <v>71.666840978572608</v>
      </c>
      <c r="D2462" s="39">
        <v>70.436936732755854</v>
      </c>
      <c r="E2462" s="39">
        <v>121.87756455450152</v>
      </c>
      <c r="F2462" s="39">
        <v>88.967316256133174</v>
      </c>
      <c r="G2462" s="39">
        <v>82.696835807251361</v>
      </c>
      <c r="H2462" s="39">
        <v>111.96319572175592</v>
      </c>
      <c r="I2462" s="39">
        <v>62.412371811797563</v>
      </c>
      <c r="J2462" s="39">
        <v>105.85345194744907</v>
      </c>
      <c r="K2462" s="39">
        <v>103.97443427531974</v>
      </c>
      <c r="L2462" s="40">
        <v>118.01305152567897</v>
      </c>
      <c r="M2462" s="40">
        <v>937.86199961121588</v>
      </c>
    </row>
    <row r="2463" spans="2:13" x14ac:dyDescent="0.35">
      <c r="B2463" s="37">
        <v>2460</v>
      </c>
      <c r="C2463" s="39">
        <v>109.82263773129722</v>
      </c>
      <c r="D2463" s="39">
        <v>107.29684275588536</v>
      </c>
      <c r="E2463" s="39">
        <v>120.55543495939155</v>
      </c>
      <c r="F2463" s="39">
        <v>88.766757079682336</v>
      </c>
      <c r="G2463" s="39">
        <v>84.825312131888737</v>
      </c>
      <c r="H2463" s="39">
        <v>63.433508291160656</v>
      </c>
      <c r="I2463" s="39">
        <v>93.765912727201183</v>
      </c>
      <c r="J2463" s="39">
        <v>102.00083974758704</v>
      </c>
      <c r="K2463" s="39">
        <v>114.01648474931619</v>
      </c>
      <c r="L2463" s="40">
        <v>109.64325603885624</v>
      </c>
      <c r="M2463" s="40">
        <v>994.1269862122665</v>
      </c>
    </row>
    <row r="2464" spans="2:13" x14ac:dyDescent="0.35">
      <c r="B2464" s="37">
        <v>2461</v>
      </c>
      <c r="C2464" s="39">
        <v>112.04635228518643</v>
      </c>
      <c r="D2464" s="39">
        <v>115.33388460712052</v>
      </c>
      <c r="E2464" s="39">
        <v>80.664796637828189</v>
      </c>
      <c r="F2464" s="39">
        <v>103.53485656770044</v>
      </c>
      <c r="G2464" s="39">
        <v>68.92300077017012</v>
      </c>
      <c r="H2464" s="39">
        <v>118.78707072929407</v>
      </c>
      <c r="I2464" s="39">
        <v>82.919619243590688</v>
      </c>
      <c r="J2464" s="39">
        <v>107.75290695712798</v>
      </c>
      <c r="K2464" s="39">
        <v>78.466185141276938</v>
      </c>
      <c r="L2464" s="40">
        <v>119.04175937357859</v>
      </c>
      <c r="M2464" s="40">
        <v>987.47043231287387</v>
      </c>
    </row>
    <row r="2465" spans="2:13" x14ac:dyDescent="0.35">
      <c r="B2465" s="37">
        <v>2462</v>
      </c>
      <c r="C2465" s="39">
        <v>120.32237112674089</v>
      </c>
      <c r="D2465" s="39">
        <v>110.50731023211048</v>
      </c>
      <c r="E2465" s="39">
        <v>99.178151960286286</v>
      </c>
      <c r="F2465" s="39">
        <v>136.17468973154644</v>
      </c>
      <c r="G2465" s="39">
        <v>168.37278162469005</v>
      </c>
      <c r="H2465" s="39">
        <v>106.79168365332399</v>
      </c>
      <c r="I2465" s="39">
        <v>78.183659993941305</v>
      </c>
      <c r="J2465" s="39">
        <v>110.87337544696021</v>
      </c>
      <c r="K2465" s="39">
        <v>101.12734240225372</v>
      </c>
      <c r="L2465" s="40">
        <v>117.32637079432887</v>
      </c>
      <c r="M2465" s="40">
        <v>1148.8577369661823</v>
      </c>
    </row>
    <row r="2466" spans="2:13" x14ac:dyDescent="0.35">
      <c r="B2466" s="37">
        <v>2463</v>
      </c>
      <c r="C2466" s="39">
        <v>123.62087701700081</v>
      </c>
      <c r="D2466" s="39">
        <v>141.75419288756669</v>
      </c>
      <c r="E2466" s="39">
        <v>120.58363386440173</v>
      </c>
      <c r="F2466" s="39">
        <v>70.836845155906715</v>
      </c>
      <c r="G2466" s="39">
        <v>73.316613818163219</v>
      </c>
      <c r="H2466" s="39">
        <v>98.415905526041612</v>
      </c>
      <c r="I2466" s="39">
        <v>98.676386846373532</v>
      </c>
      <c r="J2466" s="39">
        <v>107.72231902835971</v>
      </c>
      <c r="K2466" s="39">
        <v>99.004929896873207</v>
      </c>
      <c r="L2466" s="40">
        <v>106.21448619194921</v>
      </c>
      <c r="M2466" s="40">
        <v>1040.1461902326364</v>
      </c>
    </row>
    <row r="2467" spans="2:13" x14ac:dyDescent="0.35">
      <c r="B2467" s="37">
        <v>2464</v>
      </c>
      <c r="C2467" s="39">
        <v>82.377008702590814</v>
      </c>
      <c r="D2467" s="39">
        <v>129.65162346202345</v>
      </c>
      <c r="E2467" s="39">
        <v>51.299109525389859</v>
      </c>
      <c r="F2467" s="39">
        <v>108.6313591021846</v>
      </c>
      <c r="G2467" s="39">
        <v>102.7970579675812</v>
      </c>
      <c r="H2467" s="39">
        <v>51.795484292514509</v>
      </c>
      <c r="I2467" s="39">
        <v>93.480664261329139</v>
      </c>
      <c r="J2467" s="39">
        <v>74.133269744456044</v>
      </c>
      <c r="K2467" s="39">
        <v>98.827029257374932</v>
      </c>
      <c r="L2467" s="40">
        <v>135.73751491748547</v>
      </c>
      <c r="M2467" s="40">
        <v>928.73012123293006</v>
      </c>
    </row>
    <row r="2468" spans="2:13" x14ac:dyDescent="0.35">
      <c r="B2468" s="37">
        <v>2465</v>
      </c>
      <c r="C2468" s="39">
        <v>67.587836679762745</v>
      </c>
      <c r="D2468" s="39">
        <v>94.908094513176891</v>
      </c>
      <c r="E2468" s="39">
        <v>124.93063717508593</v>
      </c>
      <c r="F2468" s="39">
        <v>93.198377522570055</v>
      </c>
      <c r="G2468" s="39">
        <v>121.76550606285817</v>
      </c>
      <c r="H2468" s="39">
        <v>101.54294002625362</v>
      </c>
      <c r="I2468" s="39">
        <v>125.81305940138328</v>
      </c>
      <c r="J2468" s="39">
        <v>109.97026408571924</v>
      </c>
      <c r="K2468" s="39">
        <v>92.597260244712743</v>
      </c>
      <c r="L2468" s="40">
        <v>95.232333674254832</v>
      </c>
      <c r="M2468" s="40">
        <v>1027.5463093857775</v>
      </c>
    </row>
    <row r="2469" spans="2:13" x14ac:dyDescent="0.35">
      <c r="B2469" s="37">
        <v>2466</v>
      </c>
      <c r="C2469" s="39">
        <v>105.80974176908695</v>
      </c>
      <c r="D2469" s="39">
        <v>98.525628465375732</v>
      </c>
      <c r="E2469" s="39">
        <v>110.01415677966153</v>
      </c>
      <c r="F2469" s="39">
        <v>105.83402000136556</v>
      </c>
      <c r="G2469" s="39">
        <v>91.379115115453033</v>
      </c>
      <c r="H2469" s="39">
        <v>94.229076516515221</v>
      </c>
      <c r="I2469" s="39">
        <v>92.389608032358097</v>
      </c>
      <c r="J2469" s="39">
        <v>92.642682368533968</v>
      </c>
      <c r="K2469" s="39">
        <v>92.551781057243545</v>
      </c>
      <c r="L2469" s="40">
        <v>108.71002749023262</v>
      </c>
      <c r="M2469" s="40">
        <v>992.08583759582632</v>
      </c>
    </row>
    <row r="2470" spans="2:13" x14ac:dyDescent="0.35">
      <c r="B2470" s="37">
        <v>2467</v>
      </c>
      <c r="C2470" s="39">
        <v>105.50974614698183</v>
      </c>
      <c r="D2470" s="39">
        <v>106.36171599328367</v>
      </c>
      <c r="E2470" s="39">
        <v>103.8244769417032</v>
      </c>
      <c r="F2470" s="39">
        <v>128.43008151582805</v>
      </c>
      <c r="G2470" s="39">
        <v>78.967870983733548</v>
      </c>
      <c r="H2470" s="39">
        <v>109.72465180666148</v>
      </c>
      <c r="I2470" s="39">
        <v>81.800781709014572</v>
      </c>
      <c r="J2470" s="39">
        <v>102.50641770075633</v>
      </c>
      <c r="K2470" s="39">
        <v>102.48799280232879</v>
      </c>
      <c r="L2470" s="40">
        <v>85.977006637501034</v>
      </c>
      <c r="M2470" s="40">
        <v>1005.5907422377925</v>
      </c>
    </row>
    <row r="2471" spans="2:13" x14ac:dyDescent="0.35">
      <c r="B2471" s="37">
        <v>2468</v>
      </c>
      <c r="C2471" s="39">
        <v>75.612466307744469</v>
      </c>
      <c r="D2471" s="39">
        <v>54.00398914018232</v>
      </c>
      <c r="E2471" s="39">
        <v>129.3877040521117</v>
      </c>
      <c r="F2471" s="39">
        <v>90.448711825776257</v>
      </c>
      <c r="G2471" s="39">
        <v>59.279846738786439</v>
      </c>
      <c r="H2471" s="39">
        <v>104.56362106201573</v>
      </c>
      <c r="I2471" s="39">
        <v>95.630261148801182</v>
      </c>
      <c r="J2471" s="39">
        <v>99.187266099067912</v>
      </c>
      <c r="K2471" s="39">
        <v>111.72133164870741</v>
      </c>
      <c r="L2471" s="40">
        <v>90.286214495397871</v>
      </c>
      <c r="M2471" s="40">
        <v>910.12141251859123</v>
      </c>
    </row>
    <row r="2472" spans="2:13" x14ac:dyDescent="0.35">
      <c r="B2472" s="37">
        <v>2469</v>
      </c>
      <c r="C2472" s="39">
        <v>107.02092288221509</v>
      </c>
      <c r="D2472" s="39">
        <v>110.75454220812514</v>
      </c>
      <c r="E2472" s="39">
        <v>122.98012873408193</v>
      </c>
      <c r="F2472" s="39">
        <v>49.071280234609041</v>
      </c>
      <c r="G2472" s="39">
        <v>113.97747585561068</v>
      </c>
      <c r="H2472" s="39">
        <v>111.80364361479221</v>
      </c>
      <c r="I2472" s="39">
        <v>119.57201295207834</v>
      </c>
      <c r="J2472" s="39">
        <v>103.3579130133941</v>
      </c>
      <c r="K2472" s="39">
        <v>113.5913334497513</v>
      </c>
      <c r="L2472" s="40">
        <v>124.39965134616742</v>
      </c>
      <c r="M2472" s="40">
        <v>1076.5289042908253</v>
      </c>
    </row>
    <row r="2473" spans="2:13" x14ac:dyDescent="0.35">
      <c r="B2473" s="37">
        <v>2470</v>
      </c>
      <c r="C2473" s="39">
        <v>92.647725769117301</v>
      </c>
      <c r="D2473" s="39">
        <v>94.063868642905504</v>
      </c>
      <c r="E2473" s="39">
        <v>96.203603079947385</v>
      </c>
      <c r="F2473" s="39">
        <v>106.09218183285125</v>
      </c>
      <c r="G2473" s="39">
        <v>77.324760571694171</v>
      </c>
      <c r="H2473" s="39">
        <v>105.22600190362971</v>
      </c>
      <c r="I2473" s="39">
        <v>90.572671869933103</v>
      </c>
      <c r="J2473" s="39">
        <v>119.9112303216999</v>
      </c>
      <c r="K2473" s="39">
        <v>117.66239561525992</v>
      </c>
      <c r="L2473" s="40">
        <v>134.56330694683211</v>
      </c>
      <c r="M2473" s="40">
        <v>1034.2677465538702</v>
      </c>
    </row>
    <row r="2474" spans="2:13" x14ac:dyDescent="0.35">
      <c r="B2474" s="37">
        <v>2471</v>
      </c>
      <c r="C2474" s="39">
        <v>103.76365136049203</v>
      </c>
      <c r="D2474" s="39">
        <v>111.1470924824565</v>
      </c>
      <c r="E2474" s="39">
        <v>102.60320270806436</v>
      </c>
      <c r="F2474" s="39">
        <v>91.883044790406046</v>
      </c>
      <c r="G2474" s="39">
        <v>86.881704490085127</v>
      </c>
      <c r="H2474" s="39">
        <v>91.19530741388995</v>
      </c>
      <c r="I2474" s="39">
        <v>85.918336949242672</v>
      </c>
      <c r="J2474" s="39">
        <v>90.150083069791165</v>
      </c>
      <c r="K2474" s="39">
        <v>92.838863541093318</v>
      </c>
      <c r="L2474" s="40">
        <v>115.59276622489691</v>
      </c>
      <c r="M2474" s="40">
        <v>971.97405303041808</v>
      </c>
    </row>
    <row r="2475" spans="2:13" x14ac:dyDescent="0.35">
      <c r="B2475" s="37">
        <v>2472</v>
      </c>
      <c r="C2475" s="39">
        <v>140.46442463740942</v>
      </c>
      <c r="D2475" s="39">
        <v>81.212929270705928</v>
      </c>
      <c r="E2475" s="39">
        <v>116.95864375024112</v>
      </c>
      <c r="F2475" s="39">
        <v>86.395908343191365</v>
      </c>
      <c r="G2475" s="39">
        <v>65.540510780373125</v>
      </c>
      <c r="H2475" s="39">
        <v>104.64894544390188</v>
      </c>
      <c r="I2475" s="39">
        <v>133.63423494416625</v>
      </c>
      <c r="J2475" s="39">
        <v>105.65950300356575</v>
      </c>
      <c r="K2475" s="39">
        <v>109.36822994137339</v>
      </c>
      <c r="L2475" s="40">
        <v>107.21134009905161</v>
      </c>
      <c r="M2475" s="40">
        <v>1051.0946702139797</v>
      </c>
    </row>
    <row r="2476" spans="2:13" x14ac:dyDescent="0.35">
      <c r="B2476" s="37">
        <v>2473</v>
      </c>
      <c r="C2476" s="39">
        <v>90.481100662730412</v>
      </c>
      <c r="D2476" s="39">
        <v>110.52409298691973</v>
      </c>
      <c r="E2476" s="39">
        <v>107.10599028399221</v>
      </c>
      <c r="F2476" s="39">
        <v>96.413844615448426</v>
      </c>
      <c r="G2476" s="39">
        <v>88.870102054289774</v>
      </c>
      <c r="H2476" s="39">
        <v>85.335643500868031</v>
      </c>
      <c r="I2476" s="39">
        <v>105.67402093189179</v>
      </c>
      <c r="J2476" s="39">
        <v>100.27991267875369</v>
      </c>
      <c r="K2476" s="39">
        <v>123.96969687847262</v>
      </c>
      <c r="L2476" s="40">
        <v>106.13617146501522</v>
      </c>
      <c r="M2476" s="40">
        <v>1014.7905760583818</v>
      </c>
    </row>
    <row r="2477" spans="2:13" x14ac:dyDescent="0.35">
      <c r="B2477" s="37">
        <v>2474</v>
      </c>
      <c r="C2477" s="39">
        <v>118.95643077482787</v>
      </c>
      <c r="D2477" s="39">
        <v>75.355825271561727</v>
      </c>
      <c r="E2477" s="39">
        <v>108.58425253801271</v>
      </c>
      <c r="F2477" s="39">
        <v>101.74881848251293</v>
      </c>
      <c r="G2477" s="39">
        <v>109.63242088907396</v>
      </c>
      <c r="H2477" s="39">
        <v>128.7085633864728</v>
      </c>
      <c r="I2477" s="39">
        <v>91.342440059973868</v>
      </c>
      <c r="J2477" s="39">
        <v>88.160992843691474</v>
      </c>
      <c r="K2477" s="39">
        <v>120.67799476881019</v>
      </c>
      <c r="L2477" s="40">
        <v>88.904455831657344</v>
      </c>
      <c r="M2477" s="40">
        <v>1032.0721948465948</v>
      </c>
    </row>
    <row r="2478" spans="2:13" x14ac:dyDescent="0.35">
      <c r="B2478" s="37">
        <v>2475</v>
      </c>
      <c r="C2478" s="39">
        <v>94.653967253053537</v>
      </c>
      <c r="D2478" s="39">
        <v>33.746010661966338</v>
      </c>
      <c r="E2478" s="39">
        <v>113.91909931541662</v>
      </c>
      <c r="F2478" s="39">
        <v>141.06980754712217</v>
      </c>
      <c r="G2478" s="39">
        <v>116.58342028088141</v>
      </c>
      <c r="H2478" s="39">
        <v>97.073482132118301</v>
      </c>
      <c r="I2478" s="39">
        <v>66.581762888634387</v>
      </c>
      <c r="J2478" s="39">
        <v>106.49466783055851</v>
      </c>
      <c r="K2478" s="39">
        <v>77.760303592706848</v>
      </c>
      <c r="L2478" s="40">
        <v>124.36332892870071</v>
      </c>
      <c r="M2478" s="40">
        <v>972.24585043115883</v>
      </c>
    </row>
    <row r="2479" spans="2:13" x14ac:dyDescent="0.35">
      <c r="B2479" s="37">
        <v>2476</v>
      </c>
      <c r="C2479" s="39">
        <v>112.09996600964561</v>
      </c>
      <c r="D2479" s="39">
        <v>77.421454264283412</v>
      </c>
      <c r="E2479" s="39">
        <v>71.602303797209018</v>
      </c>
      <c r="F2479" s="39">
        <v>99.993173205595511</v>
      </c>
      <c r="G2479" s="39">
        <v>86.887942423452401</v>
      </c>
      <c r="H2479" s="39">
        <v>110.52409298691973</v>
      </c>
      <c r="I2479" s="39">
        <v>126.65490024528367</v>
      </c>
      <c r="J2479" s="39">
        <v>116.65039113098472</v>
      </c>
      <c r="K2479" s="39">
        <v>104.06363258049946</v>
      </c>
      <c r="L2479" s="40">
        <v>85.602575234459664</v>
      </c>
      <c r="M2479" s="40">
        <v>991.50043187833319</v>
      </c>
    </row>
    <row r="2480" spans="2:13" x14ac:dyDescent="0.35">
      <c r="B2480" s="37">
        <v>2477</v>
      </c>
      <c r="C2480" s="39">
        <v>83.282391096900412</v>
      </c>
      <c r="D2480" s="39">
        <v>82.789360138823582</v>
      </c>
      <c r="E2480" s="39">
        <v>80.498510132537277</v>
      </c>
      <c r="F2480" s="39">
        <v>147.96400239992337</v>
      </c>
      <c r="G2480" s="39">
        <v>131.95860297540017</v>
      </c>
      <c r="H2480" s="39">
        <v>99.665462986124837</v>
      </c>
      <c r="I2480" s="39">
        <v>93.446104100147338</v>
      </c>
      <c r="J2480" s="39">
        <v>89.748705422715034</v>
      </c>
      <c r="K2480" s="39">
        <v>100.33453701387519</v>
      </c>
      <c r="L2480" s="40">
        <v>110.25129457728498</v>
      </c>
      <c r="M2480" s="40">
        <v>1019.938970843732</v>
      </c>
    </row>
    <row r="2481" spans="2:13" x14ac:dyDescent="0.35">
      <c r="B2481" s="37">
        <v>2478</v>
      </c>
      <c r="C2481" s="39">
        <v>92.703157244114664</v>
      </c>
      <c r="D2481" s="39">
        <v>112.46664899519749</v>
      </c>
      <c r="E2481" s="39">
        <v>125.64003525020209</v>
      </c>
      <c r="F2481" s="39">
        <v>82.75086683978742</v>
      </c>
      <c r="G2481" s="39">
        <v>114.6442134170639</v>
      </c>
      <c r="H2481" s="39">
        <v>115.95545563583948</v>
      </c>
      <c r="I2481" s="39">
        <v>121.42422638534057</v>
      </c>
      <c r="J2481" s="39">
        <v>80.472099586277096</v>
      </c>
      <c r="K2481" s="39">
        <v>105.4904569942573</v>
      </c>
      <c r="L2481" s="40">
        <v>107.88064899721202</v>
      </c>
      <c r="M2481" s="40">
        <v>1059.4278093452922</v>
      </c>
    </row>
    <row r="2482" spans="2:13" x14ac:dyDescent="0.35">
      <c r="B2482" s="37">
        <v>2479</v>
      </c>
      <c r="C2482" s="39">
        <v>93.297653103104849</v>
      </c>
      <c r="D2482" s="39">
        <v>105.42782051575642</v>
      </c>
      <c r="E2482" s="39">
        <v>104.40279560922345</v>
      </c>
      <c r="F2482" s="39">
        <v>65.436693053167872</v>
      </c>
      <c r="G2482" s="39">
        <v>79.198486788403713</v>
      </c>
      <c r="H2482" s="39">
        <v>109.33604498300105</v>
      </c>
      <c r="I2482" s="39">
        <v>110.96428651618666</v>
      </c>
      <c r="J2482" s="39">
        <v>81.388936681926111</v>
      </c>
      <c r="K2482" s="39">
        <v>90.046177686877556</v>
      </c>
      <c r="L2482" s="40">
        <v>94.456479120593414</v>
      </c>
      <c r="M2482" s="40">
        <v>933.95537405824098</v>
      </c>
    </row>
    <row r="2483" spans="2:13" x14ac:dyDescent="0.35">
      <c r="B2483" s="37">
        <v>2480</v>
      </c>
      <c r="C2483" s="39">
        <v>86.421417106834156</v>
      </c>
      <c r="D2483" s="39">
        <v>91.441887421811671</v>
      </c>
      <c r="E2483" s="39">
        <v>81.751882608931226</v>
      </c>
      <c r="F2483" s="39">
        <v>85.112717812010047</v>
      </c>
      <c r="G2483" s="39">
        <v>101.89539300515874</v>
      </c>
      <c r="H2483" s="39">
        <v>76.58449037802113</v>
      </c>
      <c r="I2483" s="39">
        <v>102.30391837473341</v>
      </c>
      <c r="J2483" s="39">
        <v>103.58149036930681</v>
      </c>
      <c r="K2483" s="39">
        <v>70.819706463820125</v>
      </c>
      <c r="L2483" s="40">
        <v>90.706813339629605</v>
      </c>
      <c r="M2483" s="40">
        <v>890.61971688025687</v>
      </c>
    </row>
    <row r="2484" spans="2:13" x14ac:dyDescent="0.35">
      <c r="B2484" s="37">
        <v>2481</v>
      </c>
      <c r="C2484" s="39">
        <v>101.4195360438718</v>
      </c>
      <c r="D2484" s="39">
        <v>123.62087701700081</v>
      </c>
      <c r="E2484" s="39">
        <v>110.16281552481161</v>
      </c>
      <c r="F2484" s="39">
        <v>108.57379396079423</v>
      </c>
      <c r="G2484" s="39">
        <v>120.22089285737371</v>
      </c>
      <c r="H2484" s="39">
        <v>153.42989708124804</v>
      </c>
      <c r="I2484" s="39">
        <v>104.36973885119885</v>
      </c>
      <c r="J2484" s="39">
        <v>102.82940573550212</v>
      </c>
      <c r="K2484" s="39">
        <v>107.35227423088273</v>
      </c>
      <c r="L2484" s="40">
        <v>134.1783438615997</v>
      </c>
      <c r="M2484" s="40">
        <v>1166.1575751642836</v>
      </c>
    </row>
    <row r="2485" spans="2:13" x14ac:dyDescent="0.35">
      <c r="B2485" s="37">
        <v>2482</v>
      </c>
      <c r="C2485" s="39">
        <v>107.13104666926581</v>
      </c>
      <c r="D2485" s="39">
        <v>94.7883824865376</v>
      </c>
      <c r="E2485" s="39">
        <v>102.06047772440115</v>
      </c>
      <c r="F2485" s="39">
        <v>121.73508647981167</v>
      </c>
      <c r="G2485" s="39">
        <v>79.907338177370704</v>
      </c>
      <c r="H2485" s="39">
        <v>148.70089047461005</v>
      </c>
      <c r="I2485" s="39">
        <v>139.60980928835164</v>
      </c>
      <c r="J2485" s="39">
        <v>65.436693053167872</v>
      </c>
      <c r="K2485" s="39">
        <v>91.084496318253684</v>
      </c>
      <c r="L2485" s="40">
        <v>97.216801911702419</v>
      </c>
      <c r="M2485" s="40">
        <v>1047.6710225834727</v>
      </c>
    </row>
    <row r="2486" spans="2:13" x14ac:dyDescent="0.35">
      <c r="B2486" s="37">
        <v>2483</v>
      </c>
      <c r="C2486" s="39">
        <v>128.94234001350944</v>
      </c>
      <c r="D2486" s="39">
        <v>87.953647714813613</v>
      </c>
      <c r="E2486" s="39">
        <v>88.296269918946905</v>
      </c>
      <c r="F2486" s="39">
        <v>63.341298102602906</v>
      </c>
      <c r="G2486" s="39">
        <v>90.594176013289541</v>
      </c>
      <c r="H2486" s="39">
        <v>109.00550338159969</v>
      </c>
      <c r="I2486" s="39">
        <v>101.98708105944553</v>
      </c>
      <c r="J2486" s="39">
        <v>112.00473727235365</v>
      </c>
      <c r="K2486" s="39">
        <v>91.441887421811671</v>
      </c>
      <c r="L2486" s="40">
        <v>132.97399470955469</v>
      </c>
      <c r="M2486" s="40">
        <v>1006.5409356079276</v>
      </c>
    </row>
    <row r="2487" spans="2:13" x14ac:dyDescent="0.35">
      <c r="B2487" s="37">
        <v>2484</v>
      </c>
      <c r="C2487" s="39">
        <v>114.69124548676959</v>
      </c>
      <c r="D2487" s="39">
        <v>91.400053097594949</v>
      </c>
      <c r="E2487" s="39">
        <v>107.67139875892489</v>
      </c>
      <c r="F2487" s="39">
        <v>96.61882840923235</v>
      </c>
      <c r="G2487" s="39">
        <v>123.67843789147763</v>
      </c>
      <c r="H2487" s="39">
        <v>116.02018881163781</v>
      </c>
      <c r="I2487" s="39">
        <v>92.139821672895934</v>
      </c>
      <c r="J2487" s="39">
        <v>120.96451489271303</v>
      </c>
      <c r="K2487" s="39">
        <v>96.091213363394615</v>
      </c>
      <c r="L2487" s="40">
        <v>100.63961144003086</v>
      </c>
      <c r="M2487" s="40">
        <v>1059.9153138246718</v>
      </c>
    </row>
    <row r="2488" spans="2:13" x14ac:dyDescent="0.35">
      <c r="B2488" s="37">
        <v>2485</v>
      </c>
      <c r="C2488" s="39">
        <v>107.37749822722452</v>
      </c>
      <c r="D2488" s="39">
        <v>98.264915269670325</v>
      </c>
      <c r="E2488" s="39">
        <v>91.62946447876655</v>
      </c>
      <c r="F2488" s="39">
        <v>80.133810688109506</v>
      </c>
      <c r="G2488" s="39">
        <v>95.851749673922299</v>
      </c>
      <c r="H2488" s="39">
        <v>82.274372191538376</v>
      </c>
      <c r="I2488" s="39">
        <v>105.84859317880152</v>
      </c>
      <c r="J2488" s="39">
        <v>118.25628084057949</v>
      </c>
      <c r="K2488" s="39">
        <v>109.83900205432219</v>
      </c>
      <c r="L2488" s="40">
        <v>105.97509228581571</v>
      </c>
      <c r="M2488" s="40">
        <v>995.45077888875051</v>
      </c>
    </row>
    <row r="2489" spans="2:13" x14ac:dyDescent="0.35">
      <c r="B2489" s="37">
        <v>2486</v>
      </c>
      <c r="C2489" s="39">
        <v>120.61188307311618</v>
      </c>
      <c r="D2489" s="39">
        <v>127.46063328013729</v>
      </c>
      <c r="E2489" s="39">
        <v>95.322584534047678</v>
      </c>
      <c r="F2489" s="39">
        <v>110.935841966786</v>
      </c>
      <c r="G2489" s="39">
        <v>106.8513545071873</v>
      </c>
      <c r="H2489" s="39">
        <v>112.33975461225637</v>
      </c>
      <c r="I2489" s="39">
        <v>85.409402832511716</v>
      </c>
      <c r="J2489" s="39">
        <v>97.709874806051829</v>
      </c>
      <c r="K2489" s="39">
        <v>91.326709039123458</v>
      </c>
      <c r="L2489" s="40">
        <v>137.35688611561099</v>
      </c>
      <c r="M2489" s="40">
        <v>1085.3249247668289</v>
      </c>
    </row>
    <row r="2490" spans="2:13" x14ac:dyDescent="0.35">
      <c r="B2490" s="37">
        <v>2487</v>
      </c>
      <c r="C2490" s="39">
        <v>104.61100771507816</v>
      </c>
      <c r="D2490" s="39">
        <v>94.233926486535935</v>
      </c>
      <c r="E2490" s="39">
        <v>100.37550776078724</v>
      </c>
      <c r="F2490" s="39">
        <v>86.819227018820087</v>
      </c>
      <c r="G2490" s="39">
        <v>105.88747798183127</v>
      </c>
      <c r="H2490" s="39">
        <v>128.39769620279097</v>
      </c>
      <c r="I2490" s="39">
        <v>122.63218741239757</v>
      </c>
      <c r="J2490" s="39">
        <v>99.820224012739175</v>
      </c>
      <c r="K2490" s="39">
        <v>94.209671497451225</v>
      </c>
      <c r="L2490" s="40">
        <v>102.70931316657833</v>
      </c>
      <c r="M2490" s="40">
        <v>1039.6962392550099</v>
      </c>
    </row>
    <row r="2491" spans="2:13" x14ac:dyDescent="0.35">
      <c r="B2491" s="37">
        <v>2488</v>
      </c>
      <c r="C2491" s="39">
        <v>103.96036144617059</v>
      </c>
      <c r="D2491" s="39">
        <v>103.56283328961243</v>
      </c>
      <c r="E2491" s="39">
        <v>122.39758379719181</v>
      </c>
      <c r="F2491" s="39">
        <v>114.41068799161906</v>
      </c>
      <c r="G2491" s="39">
        <v>105.795181044674</v>
      </c>
      <c r="H2491" s="39">
        <v>60.271742661056017</v>
      </c>
      <c r="I2491" s="39">
        <v>104.20943365299453</v>
      </c>
      <c r="J2491" s="39">
        <v>158.4310599429738</v>
      </c>
      <c r="K2491" s="39">
        <v>72.569513119551218</v>
      </c>
      <c r="L2491" s="40">
        <v>76.573156110102687</v>
      </c>
      <c r="M2491" s="40">
        <v>1022.1815530559461</v>
      </c>
    </row>
    <row r="2492" spans="2:13" x14ac:dyDescent="0.35">
      <c r="B2492" s="37">
        <v>2489</v>
      </c>
      <c r="C2492" s="39">
        <v>118.0614229218039</v>
      </c>
      <c r="D2492" s="39">
        <v>130.68655752200931</v>
      </c>
      <c r="E2492" s="39">
        <v>115.44540645057417</v>
      </c>
      <c r="F2492" s="39">
        <v>69.080588388136334</v>
      </c>
      <c r="G2492" s="39">
        <v>107.80905506716479</v>
      </c>
      <c r="H2492" s="39">
        <v>98.55304830844463</v>
      </c>
      <c r="I2492" s="39">
        <v>91.126757288935778</v>
      </c>
      <c r="J2492" s="39">
        <v>128.56041061861686</v>
      </c>
      <c r="K2492" s="39">
        <v>133.06623515965455</v>
      </c>
      <c r="L2492" s="40">
        <v>137.89083280362928</v>
      </c>
      <c r="M2492" s="40">
        <v>1130.2803145289697</v>
      </c>
    </row>
    <row r="2493" spans="2:13" x14ac:dyDescent="0.35">
      <c r="B2493" s="37">
        <v>2490</v>
      </c>
      <c r="C2493" s="39">
        <v>99.128019407057138</v>
      </c>
      <c r="D2493" s="39">
        <v>120.87800910380051</v>
      </c>
      <c r="E2493" s="39">
        <v>132.81416756169415</v>
      </c>
      <c r="F2493" s="39">
        <v>131.62348303152393</v>
      </c>
      <c r="G2493" s="39">
        <v>109.92096805540046</v>
      </c>
      <c r="H2493" s="39">
        <v>113.61047363392396</v>
      </c>
      <c r="I2493" s="39">
        <v>72.98471746137588</v>
      </c>
      <c r="J2493" s="39">
        <v>103.95098122657409</v>
      </c>
      <c r="K2493" s="39">
        <v>127.64292818285236</v>
      </c>
      <c r="L2493" s="40">
        <v>88.372395013880876</v>
      </c>
      <c r="M2493" s="40">
        <v>1100.9261426780831</v>
      </c>
    </row>
    <row r="2494" spans="2:13" x14ac:dyDescent="0.35">
      <c r="B2494" s="37">
        <v>2491</v>
      </c>
      <c r="C2494" s="39">
        <v>109.87175950113661</v>
      </c>
      <c r="D2494" s="39">
        <v>80.303834069679354</v>
      </c>
      <c r="E2494" s="39">
        <v>111.94541457178717</v>
      </c>
      <c r="F2494" s="39">
        <v>101.93206069382883</v>
      </c>
      <c r="G2494" s="39">
        <v>70.612295947888271</v>
      </c>
      <c r="H2494" s="39">
        <v>120.51791428847073</v>
      </c>
      <c r="I2494" s="39">
        <v>122.07307925166644</v>
      </c>
      <c r="J2494" s="39">
        <v>84.505599174693899</v>
      </c>
      <c r="K2494" s="39">
        <v>114.19950479267173</v>
      </c>
      <c r="L2494" s="40">
        <v>126.35929075688486</v>
      </c>
      <c r="M2494" s="40">
        <v>1042.3207530487077</v>
      </c>
    </row>
    <row r="2495" spans="2:13" x14ac:dyDescent="0.35">
      <c r="B2495" s="37">
        <v>2492</v>
      </c>
      <c r="C2495" s="39">
        <v>75.793019482985656</v>
      </c>
      <c r="D2495" s="39">
        <v>77.485572183128184</v>
      </c>
      <c r="E2495" s="39">
        <v>55.454754103236652</v>
      </c>
      <c r="F2495" s="39">
        <v>60.429417094274129</v>
      </c>
      <c r="G2495" s="39">
        <v>127.58189117768268</v>
      </c>
      <c r="H2495" s="39">
        <v>121.84692162936257</v>
      </c>
      <c r="I2495" s="39">
        <v>120.03801753592687</v>
      </c>
      <c r="J2495" s="39">
        <v>76.333092414887759</v>
      </c>
      <c r="K2495" s="39">
        <v>70.750929513249915</v>
      </c>
      <c r="L2495" s="40">
        <v>114.4438840192922</v>
      </c>
      <c r="M2495" s="40">
        <v>900.15749915402671</v>
      </c>
    </row>
    <row r="2496" spans="2:13" x14ac:dyDescent="0.35">
      <c r="B2496" s="37">
        <v>2493</v>
      </c>
      <c r="C2496" s="39">
        <v>66.317259854484135</v>
      </c>
      <c r="D2496" s="39">
        <v>117.12624616084425</v>
      </c>
      <c r="E2496" s="39">
        <v>106.58848551062809</v>
      </c>
      <c r="F2496" s="39">
        <v>96.245701671566366</v>
      </c>
      <c r="G2496" s="39">
        <v>114.19950479267173</v>
      </c>
      <c r="H2496" s="39">
        <v>87.074261442318345</v>
      </c>
      <c r="I2496" s="39">
        <v>112.17164285678426</v>
      </c>
      <c r="J2496" s="39">
        <v>88.119668871135616</v>
      </c>
      <c r="K2496" s="39">
        <v>84.02299142340712</v>
      </c>
      <c r="L2496" s="40">
        <v>98.671820181836182</v>
      </c>
      <c r="M2496" s="40">
        <v>970.53758276567623</v>
      </c>
    </row>
    <row r="2497" spans="2:13" x14ac:dyDescent="0.35">
      <c r="B2497" s="37">
        <v>2494</v>
      </c>
      <c r="C2497" s="39">
        <v>91.944850199858479</v>
      </c>
      <c r="D2497" s="39">
        <v>98.827029257374932</v>
      </c>
      <c r="E2497" s="39">
        <v>135.09572717501428</v>
      </c>
      <c r="F2497" s="39">
        <v>89.346881518466503</v>
      </c>
      <c r="G2497" s="39">
        <v>102.52023852152193</v>
      </c>
      <c r="H2497" s="39">
        <v>169.86239806354195</v>
      </c>
      <c r="I2497" s="39">
        <v>88.407448898098835</v>
      </c>
      <c r="J2497" s="39">
        <v>90.372995139381274</v>
      </c>
      <c r="K2497" s="39">
        <v>125.67977493019201</v>
      </c>
      <c r="L2497" s="40">
        <v>128.25292104527233</v>
      </c>
      <c r="M2497" s="40">
        <v>1120.3102647487224</v>
      </c>
    </row>
    <row r="2498" spans="2:13" x14ac:dyDescent="0.35">
      <c r="B2498" s="37">
        <v>2495</v>
      </c>
      <c r="C2498" s="39">
        <v>114.43059908940094</v>
      </c>
      <c r="D2498" s="39">
        <v>71.191747805350232</v>
      </c>
      <c r="E2498" s="39">
        <v>101.84957217697065</v>
      </c>
      <c r="F2498" s="39">
        <v>102.87563660743679</v>
      </c>
      <c r="G2498" s="39">
        <v>104.40279560922345</v>
      </c>
      <c r="H2498" s="39">
        <v>124.19502353917382</v>
      </c>
      <c r="I2498" s="39">
        <v>103.71222518900595</v>
      </c>
      <c r="J2498" s="39">
        <v>96.823268921833261</v>
      </c>
      <c r="K2498" s="39">
        <v>86.216481723852809</v>
      </c>
      <c r="L2498" s="40">
        <v>58.478303267261474</v>
      </c>
      <c r="M2498" s="40">
        <v>964.17565392950928</v>
      </c>
    </row>
    <row r="2499" spans="2:13" x14ac:dyDescent="0.35">
      <c r="B2499" s="37">
        <v>2496</v>
      </c>
      <c r="C2499" s="39">
        <v>122.08343939567415</v>
      </c>
      <c r="D2499" s="39">
        <v>93.702146666728183</v>
      </c>
      <c r="E2499" s="39">
        <v>102.713929292977</v>
      </c>
      <c r="F2499" s="39">
        <v>106.84140303078951</v>
      </c>
      <c r="G2499" s="39">
        <v>74.320225069807989</v>
      </c>
      <c r="H2499" s="39">
        <v>104.89617304090659</v>
      </c>
      <c r="I2499" s="39">
        <v>67.388418725926655</v>
      </c>
      <c r="J2499" s="39">
        <v>86.806710023822106</v>
      </c>
      <c r="K2499" s="39">
        <v>104.29424867523424</v>
      </c>
      <c r="L2499" s="40">
        <v>89.200252681169502</v>
      </c>
      <c r="M2499" s="40">
        <v>952.24694660303589</v>
      </c>
    </row>
    <row r="2500" spans="2:13" x14ac:dyDescent="0.35">
      <c r="B2500" s="37">
        <v>2497</v>
      </c>
      <c r="C2500" s="39">
        <v>100.46200987770548</v>
      </c>
      <c r="D2500" s="39">
        <v>87.061889037880221</v>
      </c>
      <c r="E2500" s="39">
        <v>75.069362824914052</v>
      </c>
      <c r="F2500" s="39">
        <v>127.38539200070802</v>
      </c>
      <c r="G2500" s="39">
        <v>116.05624846007882</v>
      </c>
      <c r="H2500" s="39">
        <v>114.54379992183127</v>
      </c>
      <c r="I2500" s="39">
        <v>107.48363139731708</v>
      </c>
      <c r="J2500" s="39">
        <v>99.027728426981781</v>
      </c>
      <c r="K2500" s="39">
        <v>99.032287897474902</v>
      </c>
      <c r="L2500" s="40">
        <v>126.15193572033097</v>
      </c>
      <c r="M2500" s="40">
        <v>1052.2742855652227</v>
      </c>
    </row>
    <row r="2501" spans="2:13" x14ac:dyDescent="0.35">
      <c r="B2501" s="37">
        <v>2498</v>
      </c>
      <c r="C2501" s="39">
        <v>102.12014394185908</v>
      </c>
      <c r="D2501" s="39">
        <v>97.889037348020381</v>
      </c>
      <c r="E2501" s="39">
        <v>105.9117980613843</v>
      </c>
      <c r="F2501" s="39">
        <v>104.45477910486674</v>
      </c>
      <c r="G2501" s="39">
        <v>91.168960057297966</v>
      </c>
      <c r="H2501" s="39">
        <v>89.598733820732335</v>
      </c>
      <c r="I2501" s="39">
        <v>132.76886908406649</v>
      </c>
      <c r="J2501" s="39">
        <v>94.195112322580925</v>
      </c>
      <c r="K2501" s="39">
        <v>87.792435799741043</v>
      </c>
      <c r="L2501" s="40">
        <v>85.241373401268106</v>
      </c>
      <c r="M2501" s="40">
        <v>991.1412429418175</v>
      </c>
    </row>
    <row r="2502" spans="2:13" x14ac:dyDescent="0.35">
      <c r="B2502" s="37">
        <v>2499</v>
      </c>
      <c r="C2502" s="39">
        <v>113.84797124360693</v>
      </c>
      <c r="D2502" s="39">
        <v>78.506125572077863</v>
      </c>
      <c r="E2502" s="39">
        <v>87.786443503231766</v>
      </c>
      <c r="F2502" s="39">
        <v>115.11961855436719</v>
      </c>
      <c r="G2502" s="39">
        <v>116.59084937117512</v>
      </c>
      <c r="H2502" s="39">
        <v>122.37643648348558</v>
      </c>
      <c r="I2502" s="39">
        <v>96.748987554097397</v>
      </c>
      <c r="J2502" s="39">
        <v>115.90526126388384</v>
      </c>
      <c r="K2502" s="39">
        <v>103.83383950947449</v>
      </c>
      <c r="L2502" s="40">
        <v>90.952051093441796</v>
      </c>
      <c r="M2502" s="40">
        <v>1041.667584148842</v>
      </c>
    </row>
    <row r="2503" spans="2:13" x14ac:dyDescent="0.35">
      <c r="B2503" s="37">
        <v>2500</v>
      </c>
      <c r="C2503" s="39">
        <v>129.19745438381096</v>
      </c>
      <c r="D2503" s="39">
        <v>89.864775044017179</v>
      </c>
      <c r="E2503" s="39">
        <v>73.514792168474699</v>
      </c>
      <c r="F2503" s="39">
        <v>109.83900205432219</v>
      </c>
      <c r="G2503" s="39">
        <v>103.39978350093554</v>
      </c>
      <c r="H2503" s="39">
        <v>90.540385735407781</v>
      </c>
      <c r="I2503" s="39">
        <v>91.494102757659491</v>
      </c>
      <c r="J2503" s="39">
        <v>83.483306159061456</v>
      </c>
      <c r="K2503" s="39">
        <v>98.658119545583219</v>
      </c>
      <c r="L2503" s="40">
        <v>112.89483774926929</v>
      </c>
      <c r="M2503" s="40">
        <v>982.88655909854174</v>
      </c>
    </row>
    <row r="2504" spans="2:13" x14ac:dyDescent="0.35">
      <c r="B2504" s="37">
        <v>2501</v>
      </c>
      <c r="C2504" s="39">
        <v>71.874472603460305</v>
      </c>
      <c r="D2504" s="39">
        <v>112.19558424660292</v>
      </c>
      <c r="E2504" s="39">
        <v>89.239811481638426</v>
      </c>
      <c r="F2504" s="39">
        <v>130.74438143055667</v>
      </c>
      <c r="G2504" s="39">
        <v>75.924005950644514</v>
      </c>
      <c r="H2504" s="39">
        <v>103.70287902768563</v>
      </c>
      <c r="I2504" s="39">
        <v>98.667253410439756</v>
      </c>
      <c r="J2504" s="39">
        <v>89.296219210855497</v>
      </c>
      <c r="K2504" s="39">
        <v>118.3956599899211</v>
      </c>
      <c r="L2504" s="40">
        <v>102.07883351366195</v>
      </c>
      <c r="M2504" s="40">
        <v>992.11910086546686</v>
      </c>
    </row>
    <row r="2505" spans="2:13" x14ac:dyDescent="0.35">
      <c r="B2505" s="37">
        <v>2502</v>
      </c>
      <c r="C2505" s="39">
        <v>118.33813056897365</v>
      </c>
      <c r="D2505" s="39">
        <v>106.48973603362801</v>
      </c>
      <c r="E2505" s="39">
        <v>74.828296686205178</v>
      </c>
      <c r="F2505" s="39">
        <v>106.23408727279885</v>
      </c>
      <c r="G2505" s="39">
        <v>50.421916172396941</v>
      </c>
      <c r="H2505" s="39">
        <v>101.22317281765557</v>
      </c>
      <c r="I2505" s="39">
        <v>122.95814279240038</v>
      </c>
      <c r="J2505" s="39">
        <v>104.36973885119885</v>
      </c>
      <c r="K2505" s="39">
        <v>86.351194155346022</v>
      </c>
      <c r="L2505" s="40">
        <v>110.94721597105131</v>
      </c>
      <c r="M2505" s="40">
        <v>982.16163132165468</v>
      </c>
    </row>
    <row r="2506" spans="2:13" x14ac:dyDescent="0.35">
      <c r="B2506" s="37">
        <v>2503</v>
      </c>
      <c r="C2506" s="39">
        <v>96.297120972314403</v>
      </c>
      <c r="D2506" s="39">
        <v>61.798249187035942</v>
      </c>
      <c r="E2506" s="39">
        <v>122.51442781687182</v>
      </c>
      <c r="F2506" s="39">
        <v>95.903473855024544</v>
      </c>
      <c r="G2506" s="39">
        <v>103.09324478313475</v>
      </c>
      <c r="H2506" s="39">
        <v>112.24954284159055</v>
      </c>
      <c r="I2506" s="39">
        <v>98.447915421219534</v>
      </c>
      <c r="J2506" s="39">
        <v>99.952212370354204</v>
      </c>
      <c r="K2506" s="39">
        <v>103.1257017209287</v>
      </c>
      <c r="L2506" s="40">
        <v>113.59771159603966</v>
      </c>
      <c r="M2506" s="40">
        <v>1006.9796005645143</v>
      </c>
    </row>
    <row r="2507" spans="2:13" x14ac:dyDescent="0.35">
      <c r="B2507" s="37">
        <v>2504</v>
      </c>
      <c r="C2507" s="39">
        <v>141.02554039592806</v>
      </c>
      <c r="D2507" s="39">
        <v>64.291089002067991</v>
      </c>
      <c r="E2507" s="39">
        <v>89.166296703717563</v>
      </c>
      <c r="F2507" s="39">
        <v>100.73982992683072</v>
      </c>
      <c r="G2507" s="39">
        <v>120.72538740691171</v>
      </c>
      <c r="H2507" s="39">
        <v>100.12971049457117</v>
      </c>
      <c r="I2507" s="39">
        <v>121.26619828317534</v>
      </c>
      <c r="J2507" s="39">
        <v>73.930148342959868</v>
      </c>
      <c r="K2507" s="39">
        <v>90.578049398673556</v>
      </c>
      <c r="L2507" s="40">
        <v>100.20708514042401</v>
      </c>
      <c r="M2507" s="40">
        <v>1002.0593350952601</v>
      </c>
    </row>
    <row r="2508" spans="2:13" x14ac:dyDescent="0.35">
      <c r="B2508" s="37">
        <v>2505</v>
      </c>
      <c r="C2508" s="39">
        <v>55.977299271612182</v>
      </c>
      <c r="D2508" s="39">
        <v>71.826841122413725</v>
      </c>
      <c r="E2508" s="39">
        <v>117.3418587567223</v>
      </c>
      <c r="F2508" s="39">
        <v>94.7883824865376</v>
      </c>
      <c r="G2508" s="39">
        <v>113.69361457702966</v>
      </c>
      <c r="H2508" s="39">
        <v>122.45058229275894</v>
      </c>
      <c r="I2508" s="39">
        <v>136.05659240096659</v>
      </c>
      <c r="J2508" s="39">
        <v>113.5913334497513</v>
      </c>
      <c r="K2508" s="39">
        <v>99.437812930715495</v>
      </c>
      <c r="L2508" s="40">
        <v>111.11844146535317</v>
      </c>
      <c r="M2508" s="40">
        <v>1036.2827587538611</v>
      </c>
    </row>
    <row r="2509" spans="2:13" x14ac:dyDescent="0.35">
      <c r="B2509" s="37">
        <v>2506</v>
      </c>
      <c r="C2509" s="39">
        <v>97.119739012641844</v>
      </c>
      <c r="D2509" s="39">
        <v>113.56583997217398</v>
      </c>
      <c r="E2509" s="39">
        <v>112.61254135522599</v>
      </c>
      <c r="F2509" s="39">
        <v>90.637136681088492</v>
      </c>
      <c r="G2509" s="39">
        <v>78.486168285222519</v>
      </c>
      <c r="H2509" s="39">
        <v>88.060509505327644</v>
      </c>
      <c r="I2509" s="39">
        <v>105.61114242488793</v>
      </c>
      <c r="J2509" s="39">
        <v>119.64284172105781</v>
      </c>
      <c r="K2509" s="39">
        <v>36.176626051982197</v>
      </c>
      <c r="L2509" s="40">
        <v>130.14042010043954</v>
      </c>
      <c r="M2509" s="40">
        <v>972.05296511004792</v>
      </c>
    </row>
    <row r="2510" spans="2:13" x14ac:dyDescent="0.35">
      <c r="B2510" s="37">
        <v>2507</v>
      </c>
      <c r="C2510" s="39">
        <v>104.58257101462642</v>
      </c>
      <c r="D2510" s="39">
        <v>100.82184803971374</v>
      </c>
      <c r="E2510" s="39">
        <v>118.46991341483901</v>
      </c>
      <c r="F2510" s="39">
        <v>139.53148324747059</v>
      </c>
      <c r="G2510" s="39">
        <v>85.898743359517894</v>
      </c>
      <c r="H2510" s="39">
        <v>108.52677307684257</v>
      </c>
      <c r="I2510" s="39">
        <v>89.194596463736659</v>
      </c>
      <c r="J2510" s="39">
        <v>79.444565040608452</v>
      </c>
      <c r="K2510" s="39">
        <v>59.535575362590521</v>
      </c>
      <c r="L2510" s="40">
        <v>97.553451379524759</v>
      </c>
      <c r="M2510" s="40">
        <v>983.55952039947067</v>
      </c>
    </row>
    <row r="2511" spans="2:13" x14ac:dyDescent="0.35">
      <c r="B2511" s="37">
        <v>2508</v>
      </c>
      <c r="C2511" s="39">
        <v>175.16641496962887</v>
      </c>
      <c r="D2511" s="39">
        <v>99.26017007316932</v>
      </c>
      <c r="E2511" s="39">
        <v>115.13337134765908</v>
      </c>
      <c r="F2511" s="39">
        <v>84.137656329256629</v>
      </c>
      <c r="G2511" s="39">
        <v>127.10319983770052</v>
      </c>
      <c r="H2511" s="39">
        <v>95.82822469134473</v>
      </c>
      <c r="I2511" s="39">
        <v>103.92284852882966</v>
      </c>
      <c r="J2511" s="39">
        <v>78.526057082637919</v>
      </c>
      <c r="K2511" s="39">
        <v>119.25701885550373</v>
      </c>
      <c r="L2511" s="40">
        <v>100.23894657853451</v>
      </c>
      <c r="M2511" s="40">
        <v>1098.573908294265</v>
      </c>
    </row>
    <row r="2512" spans="2:13" x14ac:dyDescent="0.35">
      <c r="B2512" s="37">
        <v>2509</v>
      </c>
      <c r="C2512" s="39">
        <v>107.58500361826478</v>
      </c>
      <c r="D2512" s="39">
        <v>75.069362824914052</v>
      </c>
      <c r="E2512" s="39">
        <v>88.662981246988011</v>
      </c>
      <c r="F2512" s="39">
        <v>94.994115474521905</v>
      </c>
      <c r="G2512" s="39">
        <v>128.10968758041636</v>
      </c>
      <c r="H2512" s="39">
        <v>103.51155073123748</v>
      </c>
      <c r="I2512" s="39">
        <v>95.559402743701298</v>
      </c>
      <c r="J2512" s="39">
        <v>83.401718517733485</v>
      </c>
      <c r="K2512" s="39">
        <v>120.74438440269223</v>
      </c>
      <c r="L2512" s="40">
        <v>118.3545477315601</v>
      </c>
      <c r="M2512" s="40">
        <v>1015.9927548720298</v>
      </c>
    </row>
    <row r="2513" spans="2:13" x14ac:dyDescent="0.35">
      <c r="B2513" s="37">
        <v>2510</v>
      </c>
      <c r="C2513" s="39">
        <v>116.40601953006264</v>
      </c>
      <c r="D2513" s="39">
        <v>116.78507614487059</v>
      </c>
      <c r="E2513" s="39">
        <v>81.355552964825804</v>
      </c>
      <c r="F2513" s="39">
        <v>74.993677489094466</v>
      </c>
      <c r="G2513" s="39">
        <v>102.23037398765203</v>
      </c>
      <c r="H2513" s="39">
        <v>117.55228602515464</v>
      </c>
      <c r="I2513" s="39">
        <v>112.39405186854795</v>
      </c>
      <c r="J2513" s="39">
        <v>110.97567325205526</v>
      </c>
      <c r="K2513" s="39">
        <v>96.138065057472403</v>
      </c>
      <c r="L2513" s="40">
        <v>106.75691755280737</v>
      </c>
      <c r="M2513" s="40">
        <v>1035.5876938725432</v>
      </c>
    </row>
    <row r="2514" spans="2:13" x14ac:dyDescent="0.35">
      <c r="B2514" s="37">
        <v>2511</v>
      </c>
      <c r="C2514" s="39">
        <v>117.09565616228794</v>
      </c>
      <c r="D2514" s="39">
        <v>103.19993670805542</v>
      </c>
      <c r="E2514" s="39">
        <v>84.575553031866761</v>
      </c>
      <c r="F2514" s="39">
        <v>93.128734900905783</v>
      </c>
      <c r="G2514" s="39">
        <v>116.86033547898487</v>
      </c>
      <c r="H2514" s="39">
        <v>111.85670863598126</v>
      </c>
      <c r="I2514" s="39">
        <v>113.44516022538021</v>
      </c>
      <c r="J2514" s="39">
        <v>82.075278940344205</v>
      </c>
      <c r="K2514" s="39">
        <v>92.20116047182843</v>
      </c>
      <c r="L2514" s="40">
        <v>95.837635739888924</v>
      </c>
      <c r="M2514" s="40">
        <v>1010.2761602955237</v>
      </c>
    </row>
    <row r="2515" spans="2:13" x14ac:dyDescent="0.35">
      <c r="B2515" s="37">
        <v>2512</v>
      </c>
      <c r="C2515" s="39">
        <v>74.373186364333549</v>
      </c>
      <c r="D2515" s="39">
        <v>147.04844019136712</v>
      </c>
      <c r="E2515" s="39">
        <v>115.25066283950366</v>
      </c>
      <c r="F2515" s="39">
        <v>85.9248640207975</v>
      </c>
      <c r="G2515" s="39">
        <v>105.46153776235157</v>
      </c>
      <c r="H2515" s="39">
        <v>116.47234410656058</v>
      </c>
      <c r="I2515" s="39">
        <v>135.17758541398396</v>
      </c>
      <c r="J2515" s="39">
        <v>103.09324478313475</v>
      </c>
      <c r="K2515" s="39">
        <v>128.49508765728669</v>
      </c>
      <c r="L2515" s="40">
        <v>94.27755320085852</v>
      </c>
      <c r="M2515" s="40">
        <v>1105.574506340178</v>
      </c>
    </row>
    <row r="2516" spans="2:13" x14ac:dyDescent="0.35">
      <c r="B2516" s="37">
        <v>2513</v>
      </c>
      <c r="C2516" s="39">
        <v>92.211372985923589</v>
      </c>
      <c r="D2516" s="39">
        <v>80.410308644443802</v>
      </c>
      <c r="E2516" s="39">
        <v>65.592098925582107</v>
      </c>
      <c r="F2516" s="39">
        <v>121.75535949139241</v>
      </c>
      <c r="G2516" s="39">
        <v>169.34398730307768</v>
      </c>
      <c r="H2516" s="39">
        <v>96.83718914646073</v>
      </c>
      <c r="I2516" s="39">
        <v>75.793019482985656</v>
      </c>
      <c r="J2516" s="39">
        <v>107.54442008105043</v>
      </c>
      <c r="K2516" s="39">
        <v>79.169844435628264</v>
      </c>
      <c r="L2516" s="40">
        <v>73.1155457767358</v>
      </c>
      <c r="M2516" s="40">
        <v>961.77314627328053</v>
      </c>
    </row>
    <row r="2517" spans="2:13" x14ac:dyDescent="0.35">
      <c r="B2517" s="37">
        <v>2514</v>
      </c>
      <c r="C2517" s="39">
        <v>128.10968758041636</v>
      </c>
      <c r="D2517" s="39">
        <v>110.935841966786</v>
      </c>
      <c r="E2517" s="39">
        <v>86.126191986614131</v>
      </c>
      <c r="F2517" s="39">
        <v>111.58087773873248</v>
      </c>
      <c r="G2517" s="39">
        <v>85.234622761209934</v>
      </c>
      <c r="H2517" s="39">
        <v>82.494693164853871</v>
      </c>
      <c r="I2517" s="39">
        <v>118.23180216824267</v>
      </c>
      <c r="J2517" s="39">
        <v>102.7878178192647</v>
      </c>
      <c r="K2517" s="39">
        <v>99.952212370354204</v>
      </c>
      <c r="L2517" s="40">
        <v>86.649635678861173</v>
      </c>
      <c r="M2517" s="40">
        <v>1012.1033832353355</v>
      </c>
    </row>
    <row r="2518" spans="2:13" x14ac:dyDescent="0.35">
      <c r="B2518" s="37">
        <v>2515</v>
      </c>
      <c r="C2518" s="39">
        <v>83.475904102507783</v>
      </c>
      <c r="D2518" s="39">
        <v>122.2187688191197</v>
      </c>
      <c r="E2518" s="39">
        <v>54.908079611884006</v>
      </c>
      <c r="F2518" s="39">
        <v>100.41648094210198</v>
      </c>
      <c r="G2518" s="39">
        <v>83.483306159061456</v>
      </c>
      <c r="H2518" s="39">
        <v>119.97449937165193</v>
      </c>
      <c r="I2518" s="39">
        <v>105.00588452547811</v>
      </c>
      <c r="J2518" s="39">
        <v>113.89320655081788</v>
      </c>
      <c r="K2518" s="39">
        <v>99.10067084283574</v>
      </c>
      <c r="L2518" s="40">
        <v>74.42594880098342</v>
      </c>
      <c r="M2518" s="40">
        <v>956.90274972644204</v>
      </c>
    </row>
    <row r="2519" spans="2:13" x14ac:dyDescent="0.35">
      <c r="B2519" s="37">
        <v>2516</v>
      </c>
      <c r="C2519" s="39">
        <v>83.564532391553769</v>
      </c>
      <c r="D2519" s="39">
        <v>124.46039312859163</v>
      </c>
      <c r="E2519" s="39">
        <v>108.58948312556682</v>
      </c>
      <c r="F2519" s="39">
        <v>65.922350233591345</v>
      </c>
      <c r="G2519" s="39">
        <v>104.49734520597282</v>
      </c>
      <c r="H2519" s="39">
        <v>88.419122261267546</v>
      </c>
      <c r="I2519" s="39">
        <v>79.340922522674177</v>
      </c>
      <c r="J2519" s="39">
        <v>115.79103029020072</v>
      </c>
      <c r="K2519" s="39">
        <v>109.63242088907396</v>
      </c>
      <c r="L2519" s="40">
        <v>106.00433546156339</v>
      </c>
      <c r="M2519" s="40">
        <v>986.22193551005626</v>
      </c>
    </row>
    <row r="2520" spans="2:13" x14ac:dyDescent="0.35">
      <c r="B2520" s="37">
        <v>2517</v>
      </c>
      <c r="C2520" s="39">
        <v>105.99458558687445</v>
      </c>
      <c r="D2520" s="39">
        <v>111.42383281910863</v>
      </c>
      <c r="E2520" s="39">
        <v>101.1547182961381</v>
      </c>
      <c r="F2520" s="39">
        <v>102.41432544475576</v>
      </c>
      <c r="G2520" s="39">
        <v>127.43048688044878</v>
      </c>
      <c r="H2520" s="39">
        <v>108.70477676638687</v>
      </c>
      <c r="I2520" s="39">
        <v>132.30270623125867</v>
      </c>
      <c r="J2520" s="39">
        <v>108.89964897102566</v>
      </c>
      <c r="K2520" s="39">
        <v>73.500730432948373</v>
      </c>
      <c r="L2520" s="40">
        <v>98.022090593694344</v>
      </c>
      <c r="M2520" s="40">
        <v>1069.8479020226396</v>
      </c>
    </row>
    <row r="2521" spans="2:13" x14ac:dyDescent="0.35">
      <c r="B2521" s="37">
        <v>2518</v>
      </c>
      <c r="C2521" s="39">
        <v>65.846905384108936</v>
      </c>
      <c r="D2521" s="39">
        <v>113.58495721608037</v>
      </c>
      <c r="E2521" s="39">
        <v>108.02943123387219</v>
      </c>
      <c r="F2521" s="39">
        <v>84.491577820212598</v>
      </c>
      <c r="G2521" s="39">
        <v>130.47670514245451</v>
      </c>
      <c r="H2521" s="39">
        <v>117.25684182591404</v>
      </c>
      <c r="I2521" s="39">
        <v>90.787004847368479</v>
      </c>
      <c r="J2521" s="39">
        <v>88.354848998829908</v>
      </c>
      <c r="K2521" s="39">
        <v>107.54442008105043</v>
      </c>
      <c r="L2521" s="40">
        <v>94.272707827762062</v>
      </c>
      <c r="M2521" s="40">
        <v>1000.6454003776536</v>
      </c>
    </row>
    <row r="2522" spans="2:13" x14ac:dyDescent="0.35">
      <c r="B2522" s="37">
        <v>2519</v>
      </c>
      <c r="C2522" s="39">
        <v>85.099126469317298</v>
      </c>
      <c r="D2522" s="39">
        <v>102.99131801965039</v>
      </c>
      <c r="E2522" s="39">
        <v>117.95678903900641</v>
      </c>
      <c r="F2522" s="39">
        <v>92.042476300742806</v>
      </c>
      <c r="G2522" s="39">
        <v>118.24811739106877</v>
      </c>
      <c r="H2522" s="39">
        <v>69.100152994792893</v>
      </c>
      <c r="I2522" s="39">
        <v>98.19165376656467</v>
      </c>
      <c r="J2522" s="39">
        <v>109.71921813298866</v>
      </c>
      <c r="K2522" s="39">
        <v>66.864142009547891</v>
      </c>
      <c r="L2522" s="40">
        <v>48.654760248056519</v>
      </c>
      <c r="M2522" s="40">
        <v>908.86775437173628</v>
      </c>
    </row>
    <row r="2523" spans="2:13" x14ac:dyDescent="0.35">
      <c r="B2523" s="37">
        <v>2520</v>
      </c>
      <c r="C2523" s="39">
        <v>95.710466344074163</v>
      </c>
      <c r="D2523" s="39">
        <v>74.738440150711497</v>
      </c>
      <c r="E2523" s="39">
        <v>114.57052788665523</v>
      </c>
      <c r="F2523" s="39">
        <v>5.6332282280662653</v>
      </c>
      <c r="G2523" s="39">
        <v>90.893590568283898</v>
      </c>
      <c r="H2523" s="39">
        <v>88.101936564484831</v>
      </c>
      <c r="I2523" s="39">
        <v>88.184574365272482</v>
      </c>
      <c r="J2523" s="39">
        <v>88.384085284641003</v>
      </c>
      <c r="K2523" s="39">
        <v>96.128697325077013</v>
      </c>
      <c r="L2523" s="40">
        <v>134.98741209299834</v>
      </c>
      <c r="M2523" s="40">
        <v>877.33295881026493</v>
      </c>
    </row>
    <row r="2524" spans="2:13" x14ac:dyDescent="0.35">
      <c r="B2524" s="37">
        <v>2521</v>
      </c>
      <c r="C2524" s="39">
        <v>95.113356432889489</v>
      </c>
      <c r="D2524" s="39">
        <v>87.581774688590102</v>
      </c>
      <c r="E2524" s="39">
        <v>113.9904706840376</v>
      </c>
      <c r="F2524" s="39">
        <v>71.07449492421577</v>
      </c>
      <c r="G2524" s="39">
        <v>94.797969805655811</v>
      </c>
      <c r="H2524" s="39">
        <v>107.87041213050151</v>
      </c>
      <c r="I2524" s="39">
        <v>88.401610107541032</v>
      </c>
      <c r="J2524" s="39">
        <v>121.7959861685425</v>
      </c>
      <c r="K2524" s="39">
        <v>98.287802058524633</v>
      </c>
      <c r="L2524" s="40">
        <v>107.8652948462334</v>
      </c>
      <c r="M2524" s="40">
        <v>986.77917184673186</v>
      </c>
    </row>
    <row r="2525" spans="2:13" x14ac:dyDescent="0.35">
      <c r="B2525" s="37">
        <v>2522</v>
      </c>
      <c r="C2525" s="39">
        <v>71.241685240292611</v>
      </c>
      <c r="D2525" s="39">
        <v>101.4560911691122</v>
      </c>
      <c r="E2525" s="39">
        <v>92.602309956721086</v>
      </c>
      <c r="F2525" s="39">
        <v>91.478447166598613</v>
      </c>
      <c r="G2525" s="39">
        <v>93.248046528638397</v>
      </c>
      <c r="H2525" s="39">
        <v>127.37039347036806</v>
      </c>
      <c r="I2525" s="39">
        <v>103.72624675998</v>
      </c>
      <c r="J2525" s="39">
        <v>87.381359362738721</v>
      </c>
      <c r="K2525" s="39">
        <v>111.93356790172504</v>
      </c>
      <c r="L2525" s="40">
        <v>86.332002027478978</v>
      </c>
      <c r="M2525" s="40">
        <v>966.77014958365373</v>
      </c>
    </row>
    <row r="2526" spans="2:13" x14ac:dyDescent="0.35">
      <c r="B2526" s="37">
        <v>2523</v>
      </c>
      <c r="C2526" s="39">
        <v>121.63412128858523</v>
      </c>
      <c r="D2526" s="39">
        <v>113.71284742224971</v>
      </c>
      <c r="E2526" s="39">
        <v>84.087576298061563</v>
      </c>
      <c r="F2526" s="39">
        <v>102.61242516588619</v>
      </c>
      <c r="G2526" s="39">
        <v>108.13242450334582</v>
      </c>
      <c r="H2526" s="39">
        <v>95.898773394625607</v>
      </c>
      <c r="I2526" s="39">
        <v>153.42989708124804</v>
      </c>
      <c r="J2526" s="39">
        <v>97.852308046313368</v>
      </c>
      <c r="K2526" s="39">
        <v>89.952877683556494</v>
      </c>
      <c r="L2526" s="40">
        <v>109.12769610854581</v>
      </c>
      <c r="M2526" s="40">
        <v>1076.4409469924178</v>
      </c>
    </row>
    <row r="2527" spans="2:13" x14ac:dyDescent="0.35">
      <c r="B2527" s="37">
        <v>2524</v>
      </c>
      <c r="C2527" s="39">
        <v>87.448361164607633</v>
      </c>
      <c r="D2527" s="39">
        <v>93.073927973930481</v>
      </c>
      <c r="E2527" s="39">
        <v>109.47577084710495</v>
      </c>
      <c r="F2527" s="39">
        <v>149.21926609642088</v>
      </c>
      <c r="G2527" s="39">
        <v>99.806569505800994</v>
      </c>
      <c r="H2527" s="39">
        <v>108.98430295819244</v>
      </c>
      <c r="I2527" s="39">
        <v>86.781654423096057</v>
      </c>
      <c r="J2527" s="39">
        <v>110.92447303924187</v>
      </c>
      <c r="K2527" s="39">
        <v>109.93191514468275</v>
      </c>
      <c r="L2527" s="40">
        <v>96.730406515656043</v>
      </c>
      <c r="M2527" s="40">
        <v>1052.376647668734</v>
      </c>
    </row>
    <row r="2528" spans="2:13" x14ac:dyDescent="0.35">
      <c r="B2528" s="37">
        <v>2525</v>
      </c>
      <c r="C2528" s="39">
        <v>117.43507227852388</v>
      </c>
      <c r="D2528" s="39">
        <v>73.875479423662384</v>
      </c>
      <c r="E2528" s="39">
        <v>94.855455744645866</v>
      </c>
      <c r="F2528" s="39">
        <v>87.086626936746171</v>
      </c>
      <c r="G2528" s="39">
        <v>108.67329096087657</v>
      </c>
      <c r="H2528" s="39">
        <v>107.68157687676759</v>
      </c>
      <c r="I2528" s="39">
        <v>113.92557752833835</v>
      </c>
      <c r="J2528" s="39">
        <v>110.83936699064013</v>
      </c>
      <c r="K2528" s="39">
        <v>92.929060649551772</v>
      </c>
      <c r="L2528" s="40">
        <v>121.94930477565575</v>
      </c>
      <c r="M2528" s="40">
        <v>1029.2508121654084</v>
      </c>
    </row>
    <row r="2529" spans="2:13" x14ac:dyDescent="0.35">
      <c r="B2529" s="37">
        <v>2526</v>
      </c>
      <c r="C2529" s="39">
        <v>68.662761724423689</v>
      </c>
      <c r="D2529" s="39">
        <v>127.14737101793024</v>
      </c>
      <c r="E2529" s="39">
        <v>100.56674106632322</v>
      </c>
      <c r="F2529" s="39">
        <v>91.452337363666274</v>
      </c>
      <c r="G2529" s="39">
        <v>118.68626984052366</v>
      </c>
      <c r="H2529" s="39">
        <v>110.61378247950258</v>
      </c>
      <c r="I2529" s="39">
        <v>113.27482653732091</v>
      </c>
      <c r="J2529" s="39">
        <v>103.48359336731966</v>
      </c>
      <c r="K2529" s="39">
        <v>127.62764319559858</v>
      </c>
      <c r="L2529" s="40">
        <v>100.3982703217321</v>
      </c>
      <c r="M2529" s="40">
        <v>1061.913596914341</v>
      </c>
    </row>
    <row r="2530" spans="2:13" x14ac:dyDescent="0.35">
      <c r="B2530" s="37">
        <v>2527</v>
      </c>
      <c r="C2530" s="39">
        <v>158.82914479394577</v>
      </c>
      <c r="D2530" s="39">
        <v>83.252436607591306</v>
      </c>
      <c r="E2530" s="39">
        <v>108.52155283340142</v>
      </c>
      <c r="F2530" s="39">
        <v>90.898909871887014</v>
      </c>
      <c r="G2530" s="39">
        <v>96.744342699091149</v>
      </c>
      <c r="H2530" s="39">
        <v>121.7959861685425</v>
      </c>
      <c r="I2530" s="39">
        <v>67.697293768741304</v>
      </c>
      <c r="J2530" s="39">
        <v>107.32202846427262</v>
      </c>
      <c r="K2530" s="39">
        <v>96.990158833546118</v>
      </c>
      <c r="L2530" s="40">
        <v>91.19530741388995</v>
      </c>
      <c r="M2530" s="40">
        <v>1023.2471614549091</v>
      </c>
    </row>
    <row r="2531" spans="2:13" x14ac:dyDescent="0.35">
      <c r="B2531" s="37">
        <v>2528</v>
      </c>
      <c r="C2531" s="39">
        <v>139.41493623214942</v>
      </c>
      <c r="D2531" s="39">
        <v>104.85806525701912</v>
      </c>
      <c r="E2531" s="39">
        <v>103.79639692005264</v>
      </c>
      <c r="F2531" s="39">
        <v>76.798201081899876</v>
      </c>
      <c r="G2531" s="39">
        <v>100.54852534683123</v>
      </c>
      <c r="H2531" s="39">
        <v>93.785513808050823</v>
      </c>
      <c r="I2531" s="39">
        <v>101.35101475116961</v>
      </c>
      <c r="J2531" s="39">
        <v>89.217213884289521</v>
      </c>
      <c r="K2531" s="39">
        <v>106.55389589985269</v>
      </c>
      <c r="L2531" s="40">
        <v>97.465938805734311</v>
      </c>
      <c r="M2531" s="40">
        <v>1013.7897019870493</v>
      </c>
    </row>
    <row r="2532" spans="2:13" x14ac:dyDescent="0.35">
      <c r="B2532" s="37">
        <v>2529</v>
      </c>
      <c r="C2532" s="39">
        <v>80.533658082926465</v>
      </c>
      <c r="D2532" s="39">
        <v>118.79549817196924</v>
      </c>
      <c r="E2532" s="39">
        <v>117.90070899335298</v>
      </c>
      <c r="F2532" s="39">
        <v>104.85330367493385</v>
      </c>
      <c r="G2532" s="39">
        <v>47.659163483071403</v>
      </c>
      <c r="H2532" s="39">
        <v>95.003664630806185</v>
      </c>
      <c r="I2532" s="39">
        <v>100.76716705775839</v>
      </c>
      <c r="J2532" s="39">
        <v>101.12734240225372</v>
      </c>
      <c r="K2532" s="39">
        <v>109.35749768269993</v>
      </c>
      <c r="L2532" s="40">
        <v>102.25335154844038</v>
      </c>
      <c r="M2532" s="40">
        <v>978.25135572821239</v>
      </c>
    </row>
    <row r="2533" spans="2:13" x14ac:dyDescent="0.35">
      <c r="B2533" s="37">
        <v>2530</v>
      </c>
      <c r="C2533" s="39">
        <v>45.91771268940245</v>
      </c>
      <c r="D2533" s="39">
        <v>92.501181126523491</v>
      </c>
      <c r="E2533" s="39">
        <v>116.51669384093854</v>
      </c>
      <c r="F2533" s="39">
        <v>99.132577254198409</v>
      </c>
      <c r="G2533" s="39">
        <v>122.18743157024296</v>
      </c>
      <c r="H2533" s="39">
        <v>104.40751949868009</v>
      </c>
      <c r="I2533" s="39">
        <v>85.221114616708164</v>
      </c>
      <c r="J2533" s="39">
        <v>110.6756228775034</v>
      </c>
      <c r="K2533" s="39">
        <v>109.68663800976992</v>
      </c>
      <c r="L2533" s="40">
        <v>78.355812008328712</v>
      </c>
      <c r="M2533" s="40">
        <v>964.60230349229619</v>
      </c>
    </row>
    <row r="2534" spans="2:13" x14ac:dyDescent="0.35">
      <c r="B2534" s="37">
        <v>2531</v>
      </c>
      <c r="C2534" s="39">
        <v>83.199896996913765</v>
      </c>
      <c r="D2534" s="39">
        <v>75.81692355910026</v>
      </c>
      <c r="E2534" s="39">
        <v>117.93273248563069</v>
      </c>
      <c r="F2534" s="39">
        <v>77.421454264283412</v>
      </c>
      <c r="G2534" s="39">
        <v>98.45248775986208</v>
      </c>
      <c r="H2534" s="39">
        <v>139.33785661262385</v>
      </c>
      <c r="I2534" s="39">
        <v>128.2209594289541</v>
      </c>
      <c r="J2534" s="39">
        <v>107.77331390268634</v>
      </c>
      <c r="K2534" s="39">
        <v>112.43032161472108</v>
      </c>
      <c r="L2534" s="40">
        <v>96.502429260225327</v>
      </c>
      <c r="M2534" s="40">
        <v>1037.0883758850009</v>
      </c>
    </row>
    <row r="2535" spans="2:13" x14ac:dyDescent="0.35">
      <c r="B2535" s="37">
        <v>2532</v>
      </c>
      <c r="C2535" s="39">
        <v>122.42936051037891</v>
      </c>
      <c r="D2535" s="39">
        <v>81.397272304517216</v>
      </c>
      <c r="E2535" s="39">
        <v>104.28481900060015</v>
      </c>
      <c r="F2535" s="39">
        <v>107.55456161583528</v>
      </c>
      <c r="G2535" s="39">
        <v>75.392770420631152</v>
      </c>
      <c r="H2535" s="39">
        <v>89.50387233881888</v>
      </c>
      <c r="I2535" s="39">
        <v>72.970103686307141</v>
      </c>
      <c r="J2535" s="39">
        <v>117.63086506907077</v>
      </c>
      <c r="K2535" s="39">
        <v>103.8244769417032</v>
      </c>
      <c r="L2535" s="40">
        <v>101.82208688522574</v>
      </c>
      <c r="M2535" s="40">
        <v>976.81018877308838</v>
      </c>
    </row>
    <row r="2536" spans="2:13" x14ac:dyDescent="0.35">
      <c r="B2536" s="37">
        <v>2533</v>
      </c>
      <c r="C2536" s="39">
        <v>124.39965134616742</v>
      </c>
      <c r="D2536" s="39">
        <v>108.71002749023262</v>
      </c>
      <c r="E2536" s="39">
        <v>88.784010974502877</v>
      </c>
      <c r="F2536" s="39">
        <v>118.0614229218039</v>
      </c>
      <c r="G2536" s="39">
        <v>119.2483545147126</v>
      </c>
      <c r="H2536" s="39">
        <v>34.126453352204692</v>
      </c>
      <c r="I2536" s="39">
        <v>106.9310583331671</v>
      </c>
      <c r="J2536" s="39">
        <v>99.893046103329524</v>
      </c>
      <c r="K2536" s="39">
        <v>97.350676426278369</v>
      </c>
      <c r="L2536" s="40">
        <v>99.396825292763182</v>
      </c>
      <c r="M2536" s="40">
        <v>996.90152675516231</v>
      </c>
    </row>
    <row r="2537" spans="2:13" x14ac:dyDescent="0.35">
      <c r="B2537" s="37">
        <v>2534</v>
      </c>
      <c r="C2537" s="39">
        <v>112.23154268219321</v>
      </c>
      <c r="D2537" s="39">
        <v>105.16848884398038</v>
      </c>
      <c r="E2537" s="39">
        <v>96.832549333407869</v>
      </c>
      <c r="F2537" s="39">
        <v>112.62474156728283</v>
      </c>
      <c r="G2537" s="39">
        <v>110.45144465357578</v>
      </c>
      <c r="H2537" s="39">
        <v>99.009489761141225</v>
      </c>
      <c r="I2537" s="39">
        <v>109.24504561495418</v>
      </c>
      <c r="J2537" s="39">
        <v>82.927252061520804</v>
      </c>
      <c r="K2537" s="39">
        <v>104.64420183778884</v>
      </c>
      <c r="L2537" s="40">
        <v>133.15915075976943</v>
      </c>
      <c r="M2537" s="40">
        <v>1066.2939071156145</v>
      </c>
    </row>
    <row r="2538" spans="2:13" x14ac:dyDescent="0.35">
      <c r="B2538" s="37">
        <v>2535</v>
      </c>
      <c r="C2538" s="39">
        <v>120.25771956115395</v>
      </c>
      <c r="D2538" s="39">
        <v>82.650392181652578</v>
      </c>
      <c r="E2538" s="39">
        <v>106.44045061644545</v>
      </c>
      <c r="F2538" s="39">
        <v>151.13511600748799</v>
      </c>
      <c r="G2538" s="39">
        <v>91.846938544734414</v>
      </c>
      <c r="H2538" s="39">
        <v>95.734035989809911</v>
      </c>
      <c r="I2538" s="39">
        <v>83.557163005228716</v>
      </c>
      <c r="J2538" s="39">
        <v>85.335643500868031</v>
      </c>
      <c r="K2538" s="39">
        <v>117.83683890453152</v>
      </c>
      <c r="L2538" s="40">
        <v>105.74183134573373</v>
      </c>
      <c r="M2538" s="40">
        <v>1040.5361296576464</v>
      </c>
    </row>
    <row r="2539" spans="2:13" x14ac:dyDescent="0.35">
      <c r="B2539" s="37">
        <v>2536</v>
      </c>
      <c r="C2539" s="39">
        <v>95.884669934128553</v>
      </c>
      <c r="D2539" s="39">
        <v>98.45248775986208</v>
      </c>
      <c r="E2539" s="39">
        <v>105.02976501699209</v>
      </c>
      <c r="F2539" s="39">
        <v>94.673191664928297</v>
      </c>
      <c r="G2539" s="39">
        <v>95.686887598761601</v>
      </c>
      <c r="H2539" s="39">
        <v>110.63625293353881</v>
      </c>
      <c r="I2539" s="39">
        <v>91.67100003485443</v>
      </c>
      <c r="J2539" s="39">
        <v>91.384350916472698</v>
      </c>
      <c r="K2539" s="39">
        <v>74.267063214058865</v>
      </c>
      <c r="L2539" s="40">
        <v>124.41177920781088</v>
      </c>
      <c r="M2539" s="40">
        <v>982.09744828140845</v>
      </c>
    </row>
    <row r="2540" spans="2:13" x14ac:dyDescent="0.35">
      <c r="B2540" s="37">
        <v>2537</v>
      </c>
      <c r="C2540" s="39">
        <v>64.404850009060056</v>
      </c>
      <c r="D2540" s="39">
        <v>104.78192991471825</v>
      </c>
      <c r="E2540" s="39">
        <v>92.420071864955787</v>
      </c>
      <c r="F2540" s="39">
        <v>130.70580363572216</v>
      </c>
      <c r="G2540" s="39">
        <v>81.825179022369099</v>
      </c>
      <c r="H2540" s="39">
        <v>52.654239159638507</v>
      </c>
      <c r="I2540" s="39">
        <v>69.673823121488255</v>
      </c>
      <c r="J2540" s="39">
        <v>130.23296910696266</v>
      </c>
      <c r="K2540" s="39">
        <v>116.24488941076051</v>
      </c>
      <c r="L2540" s="40">
        <v>97.806380701750527</v>
      </c>
      <c r="M2540" s="40">
        <v>940.75013594742575</v>
      </c>
    </row>
    <row r="2541" spans="2:13" x14ac:dyDescent="0.35">
      <c r="B2541" s="37">
        <v>2538</v>
      </c>
      <c r="C2541" s="39">
        <v>127.37039347036806</v>
      </c>
      <c r="D2541" s="39">
        <v>124.58265227587667</v>
      </c>
      <c r="E2541" s="39">
        <v>120.88759733274117</v>
      </c>
      <c r="F2541" s="39">
        <v>102.12932592005811</v>
      </c>
      <c r="G2541" s="39">
        <v>119.50148986746272</v>
      </c>
      <c r="H2541" s="39">
        <v>135.70891099793198</v>
      </c>
      <c r="I2541" s="39">
        <v>124.53362363415202</v>
      </c>
      <c r="J2541" s="39">
        <v>100.12515915569287</v>
      </c>
      <c r="K2541" s="39">
        <v>87.246755464623632</v>
      </c>
      <c r="L2541" s="40">
        <v>134.45948921962682</v>
      </c>
      <c r="M2541" s="40">
        <v>1176.5453973385343</v>
      </c>
    </row>
    <row r="2542" spans="2:13" x14ac:dyDescent="0.35">
      <c r="B2542" s="37">
        <v>2539</v>
      </c>
      <c r="C2542" s="39">
        <v>55.747896274246479</v>
      </c>
      <c r="D2542" s="39">
        <v>87.780449658361363</v>
      </c>
      <c r="E2542" s="39">
        <v>91.821124246937003</v>
      </c>
      <c r="F2542" s="39">
        <v>110.03612940618493</v>
      </c>
      <c r="G2542" s="39">
        <v>93.173519422810159</v>
      </c>
      <c r="H2542" s="39">
        <v>95.370026593981265</v>
      </c>
      <c r="I2542" s="39">
        <v>78.919395521550712</v>
      </c>
      <c r="J2542" s="39">
        <v>89.313117619907047</v>
      </c>
      <c r="K2542" s="39">
        <v>107.73251201322928</v>
      </c>
      <c r="L2542" s="40">
        <v>95.322584534047678</v>
      </c>
      <c r="M2542" s="40">
        <v>905.21675529125605</v>
      </c>
    </row>
    <row r="2543" spans="2:13" x14ac:dyDescent="0.35">
      <c r="B2543" s="37">
        <v>2540</v>
      </c>
      <c r="C2543" s="39">
        <v>80.259263390907918</v>
      </c>
      <c r="D2543" s="39">
        <v>90.497281410323126</v>
      </c>
      <c r="E2543" s="39">
        <v>82.439871886847243</v>
      </c>
      <c r="F2543" s="39">
        <v>117.7177112527062</v>
      </c>
      <c r="G2543" s="39">
        <v>89.012934903466586</v>
      </c>
      <c r="H2543" s="39">
        <v>91.613874883954352</v>
      </c>
      <c r="I2543" s="39">
        <v>93.79531097321528</v>
      </c>
      <c r="J2543" s="39">
        <v>101.08172311761022</v>
      </c>
      <c r="K2543" s="39">
        <v>103.39513010104693</v>
      </c>
      <c r="L2543" s="40">
        <v>81.579624898467259</v>
      </c>
      <c r="M2543" s="40">
        <v>931.39272681854504</v>
      </c>
    </row>
    <row r="2544" spans="2:13" x14ac:dyDescent="0.35">
      <c r="B2544" s="37">
        <v>2541</v>
      </c>
      <c r="C2544" s="39">
        <v>80.699591083368432</v>
      </c>
      <c r="D2544" s="39">
        <v>103.73559603158783</v>
      </c>
      <c r="E2544" s="39">
        <v>122.15615899709063</v>
      </c>
      <c r="F2544" s="39">
        <v>128.94234001350944</v>
      </c>
      <c r="G2544" s="39">
        <v>92.592209828217989</v>
      </c>
      <c r="H2544" s="39">
        <v>68.581623199960902</v>
      </c>
      <c r="I2544" s="39">
        <v>76.17083398545391</v>
      </c>
      <c r="J2544" s="39">
        <v>103.05153278782896</v>
      </c>
      <c r="K2544" s="39">
        <v>114.08166305075736</v>
      </c>
      <c r="L2544" s="40">
        <v>79.779107142626302</v>
      </c>
      <c r="M2544" s="40">
        <v>969.79065612040165</v>
      </c>
    </row>
    <row r="2545" spans="2:13" x14ac:dyDescent="0.35">
      <c r="B2545" s="37">
        <v>2542</v>
      </c>
      <c r="C2545" s="39">
        <v>117.31089635300809</v>
      </c>
      <c r="D2545" s="39">
        <v>102.30391837473341</v>
      </c>
      <c r="E2545" s="39">
        <v>90.776325217865292</v>
      </c>
      <c r="F2545" s="39">
        <v>116.31063670278161</v>
      </c>
      <c r="G2545" s="39">
        <v>88.219902996502157</v>
      </c>
      <c r="H2545" s="39">
        <v>96.711821146099922</v>
      </c>
      <c r="I2545" s="39">
        <v>112.56380624158321</v>
      </c>
      <c r="J2545" s="39">
        <v>107.61039196764193</v>
      </c>
      <c r="K2545" s="39">
        <v>108.58425253801271</v>
      </c>
      <c r="L2545" s="40">
        <v>125.24868823606565</v>
      </c>
      <c r="M2545" s="40">
        <v>1065.640639774294</v>
      </c>
    </row>
    <row r="2546" spans="2:13" x14ac:dyDescent="0.35">
      <c r="B2546" s="37">
        <v>2543</v>
      </c>
      <c r="C2546" s="39">
        <v>103.61881888600522</v>
      </c>
      <c r="D2546" s="39">
        <v>83.267420026019366</v>
      </c>
      <c r="E2546" s="39">
        <v>72.280387589463473</v>
      </c>
      <c r="F2546" s="39">
        <v>104.05893487435645</v>
      </c>
      <c r="G2546" s="39">
        <v>144.42711716977823</v>
      </c>
      <c r="H2546" s="39">
        <v>99.688223558130488</v>
      </c>
      <c r="I2546" s="39">
        <v>120.64962731889504</v>
      </c>
      <c r="J2546" s="39">
        <v>81.372253079324295</v>
      </c>
      <c r="K2546" s="39">
        <v>89.743165845416058</v>
      </c>
      <c r="L2546" s="40">
        <v>135.82372456453115</v>
      </c>
      <c r="M2546" s="40">
        <v>1034.9296729119199</v>
      </c>
    </row>
    <row r="2547" spans="2:13" x14ac:dyDescent="0.35">
      <c r="B2547" s="37">
        <v>2544</v>
      </c>
      <c r="C2547" s="39">
        <v>132.04376666851385</v>
      </c>
      <c r="D2547" s="39">
        <v>98.150427823029375</v>
      </c>
      <c r="E2547" s="39">
        <v>94.044392446043886</v>
      </c>
      <c r="F2547" s="39">
        <v>83.806086784759486</v>
      </c>
      <c r="G2547" s="39">
        <v>119.13612928814136</v>
      </c>
      <c r="H2547" s="39">
        <v>168.37278162469005</v>
      </c>
      <c r="I2547" s="39">
        <v>113.40719170335714</v>
      </c>
      <c r="J2547" s="39">
        <v>121.52382004954993</v>
      </c>
      <c r="K2547" s="39">
        <v>149.57808382760297</v>
      </c>
      <c r="L2547" s="40">
        <v>141.9912932897218</v>
      </c>
      <c r="M2547" s="40">
        <v>1222.0539735054099</v>
      </c>
    </row>
    <row r="2548" spans="2:13" x14ac:dyDescent="0.35">
      <c r="B2548" s="37">
        <v>2545</v>
      </c>
      <c r="C2548" s="39">
        <v>94.86503044164553</v>
      </c>
      <c r="D2548" s="39">
        <v>103.12106424471956</v>
      </c>
      <c r="E2548" s="39">
        <v>111.95134013443062</v>
      </c>
      <c r="F2548" s="39">
        <v>120.49918717940777</v>
      </c>
      <c r="G2548" s="39">
        <v>100.13881320382413</v>
      </c>
      <c r="H2548" s="39">
        <v>102.36370845741519</v>
      </c>
      <c r="I2548" s="39">
        <v>103.42305474251529</v>
      </c>
      <c r="J2548" s="39">
        <v>79.141149806829588</v>
      </c>
      <c r="K2548" s="39">
        <v>110.83370329628247</v>
      </c>
      <c r="L2548" s="40">
        <v>75.515238147074072</v>
      </c>
      <c r="M2548" s="40">
        <v>1001.8522896541443</v>
      </c>
    </row>
    <row r="2549" spans="2:13" x14ac:dyDescent="0.35">
      <c r="B2549" s="37">
        <v>2546</v>
      </c>
      <c r="C2549" s="39">
        <v>130.88031182092413</v>
      </c>
      <c r="D2549" s="39">
        <v>103.13961569930811</v>
      </c>
      <c r="E2549" s="39">
        <v>79.622004053904618</v>
      </c>
      <c r="F2549" s="39">
        <v>138.52080104169187</v>
      </c>
      <c r="G2549" s="39">
        <v>120.70641326806003</v>
      </c>
      <c r="H2549" s="39">
        <v>91.100351028974373</v>
      </c>
      <c r="I2549" s="39">
        <v>115.45239801479821</v>
      </c>
      <c r="J2549" s="39">
        <v>92.354033609281018</v>
      </c>
      <c r="K2549" s="39">
        <v>94.888959372070843</v>
      </c>
      <c r="L2549" s="40">
        <v>74.738440150711497</v>
      </c>
      <c r="M2549" s="40">
        <v>1041.4033280597246</v>
      </c>
    </row>
    <row r="2550" spans="2:13" x14ac:dyDescent="0.35">
      <c r="B2550" s="37">
        <v>2547</v>
      </c>
      <c r="C2550" s="39">
        <v>118.77022853024603</v>
      </c>
      <c r="D2550" s="39">
        <v>103.92284852882966</v>
      </c>
      <c r="E2550" s="39">
        <v>82.471219259991173</v>
      </c>
      <c r="F2550" s="39">
        <v>126.84112022151452</v>
      </c>
      <c r="G2550" s="39">
        <v>21.970714396765878</v>
      </c>
      <c r="H2550" s="39">
        <v>122.43996766255084</v>
      </c>
      <c r="I2550" s="39">
        <v>95.355798162211187</v>
      </c>
      <c r="J2550" s="39">
        <v>107.47857033585979</v>
      </c>
      <c r="K2550" s="39">
        <v>77.749828936208701</v>
      </c>
      <c r="L2550" s="40">
        <v>89.637696172304047</v>
      </c>
      <c r="M2550" s="40">
        <v>946.63799220648173</v>
      </c>
    </row>
    <row r="2551" spans="2:13" x14ac:dyDescent="0.35">
      <c r="B2551" s="37">
        <v>2548</v>
      </c>
      <c r="C2551" s="39">
        <v>67.76252117538283</v>
      </c>
      <c r="D2551" s="39">
        <v>93.148645492812733</v>
      </c>
      <c r="E2551" s="39">
        <v>121.35489067762022</v>
      </c>
      <c r="F2551" s="39">
        <v>121.88779253660688</v>
      </c>
      <c r="G2551" s="39">
        <v>83.010999283791236</v>
      </c>
      <c r="H2551" s="39">
        <v>112.35783943578865</v>
      </c>
      <c r="I2551" s="39">
        <v>51.383314521862921</v>
      </c>
      <c r="J2551" s="39">
        <v>75.355825271561727</v>
      </c>
      <c r="K2551" s="39">
        <v>90.372995139381274</v>
      </c>
      <c r="L2551" s="40">
        <v>55.805664445992441</v>
      </c>
      <c r="M2551" s="40">
        <v>872.44048798080075</v>
      </c>
    </row>
    <row r="2552" spans="2:13" x14ac:dyDescent="0.35">
      <c r="B2552" s="37">
        <v>2549</v>
      </c>
      <c r="C2552" s="39">
        <v>96.832549333407869</v>
      </c>
      <c r="D2552" s="39">
        <v>110.39569663845475</v>
      </c>
      <c r="E2552" s="39">
        <v>113.9061489196649</v>
      </c>
      <c r="F2552" s="39">
        <v>112.53947795361775</v>
      </c>
      <c r="G2552" s="39">
        <v>146.90255518323158</v>
      </c>
      <c r="H2552" s="39">
        <v>94.039522064569667</v>
      </c>
      <c r="I2552" s="39">
        <v>79.397538932765329</v>
      </c>
      <c r="J2552" s="39">
        <v>67.719073204566854</v>
      </c>
      <c r="K2552" s="39">
        <v>130.32617687851172</v>
      </c>
      <c r="L2552" s="40">
        <v>125.2615598492885</v>
      </c>
      <c r="M2552" s="40">
        <v>1077.3202989580789</v>
      </c>
    </row>
    <row r="2553" spans="2:13" x14ac:dyDescent="0.35">
      <c r="B2553" s="37">
        <v>2550</v>
      </c>
      <c r="C2553" s="39">
        <v>103.23707949355399</v>
      </c>
      <c r="D2553" s="39">
        <v>108.9313666351627</v>
      </c>
      <c r="E2553" s="39">
        <v>90.264477706447096</v>
      </c>
      <c r="F2553" s="39">
        <v>126.59810418539297</v>
      </c>
      <c r="G2553" s="39">
        <v>87.080445052465095</v>
      </c>
      <c r="H2553" s="39">
        <v>74.942995921181492</v>
      </c>
      <c r="I2553" s="39">
        <v>112.02850825398397</v>
      </c>
      <c r="J2553" s="39">
        <v>84.329590319635614</v>
      </c>
      <c r="K2553" s="39">
        <v>81.305353123765983</v>
      </c>
      <c r="L2553" s="40">
        <v>123.26895259762931</v>
      </c>
      <c r="M2553" s="40">
        <v>991.98687328921824</v>
      </c>
    </row>
    <row r="2554" spans="2:13" x14ac:dyDescent="0.35">
      <c r="B2554" s="37">
        <v>2551</v>
      </c>
      <c r="C2554" s="39">
        <v>101.4743715346243</v>
      </c>
      <c r="D2554" s="39">
        <v>84.811520510373455</v>
      </c>
      <c r="E2554" s="39">
        <v>106.00433546156339</v>
      </c>
      <c r="F2554" s="39">
        <v>138.48493563546086</v>
      </c>
      <c r="G2554" s="39">
        <v>94.456479120593414</v>
      </c>
      <c r="H2554" s="39">
        <v>105.21161751346244</v>
      </c>
      <c r="I2554" s="39">
        <v>99.387716406741362</v>
      </c>
      <c r="J2554" s="39">
        <v>100.70793929959099</v>
      </c>
      <c r="K2554" s="39">
        <v>108.096340674755</v>
      </c>
      <c r="L2554" s="40">
        <v>105.37969352531249</v>
      </c>
      <c r="M2554" s="40">
        <v>1044.0149496824774</v>
      </c>
    </row>
    <row r="2555" spans="2:13" x14ac:dyDescent="0.35">
      <c r="B2555" s="37">
        <v>2552</v>
      </c>
      <c r="C2555" s="39">
        <v>95.384251455597322</v>
      </c>
      <c r="D2555" s="39">
        <v>73.626774832127865</v>
      </c>
      <c r="E2555" s="39">
        <v>107.11100022413549</v>
      </c>
      <c r="F2555" s="39">
        <v>101.66643468721864</v>
      </c>
      <c r="G2555" s="39">
        <v>89.475907013080288</v>
      </c>
      <c r="H2555" s="39">
        <v>91.38958584665555</v>
      </c>
      <c r="I2555" s="39">
        <v>93.643199976479679</v>
      </c>
      <c r="J2555" s="39">
        <v>96.980895774405766</v>
      </c>
      <c r="K2555" s="39">
        <v>81.000959566686433</v>
      </c>
      <c r="L2555" s="40">
        <v>128.04651375382554</v>
      </c>
      <c r="M2555" s="40">
        <v>958.32552313021256</v>
      </c>
    </row>
    <row r="2556" spans="2:13" x14ac:dyDescent="0.35">
      <c r="B2556" s="37">
        <v>2553</v>
      </c>
      <c r="C2556" s="39">
        <v>95.842340735962722</v>
      </c>
      <c r="D2556" s="39">
        <v>106.97596423122702</v>
      </c>
      <c r="E2556" s="39">
        <v>98.854407368978571</v>
      </c>
      <c r="F2556" s="39">
        <v>109.60535103520459</v>
      </c>
      <c r="G2556" s="39">
        <v>88.587760108122581</v>
      </c>
      <c r="H2556" s="39">
        <v>115.11274578010355</v>
      </c>
      <c r="I2556" s="39">
        <v>104.54941269669864</v>
      </c>
      <c r="J2556" s="39">
        <v>78.030135888889959</v>
      </c>
      <c r="K2556" s="39">
        <v>95.008438559369381</v>
      </c>
      <c r="L2556" s="40">
        <v>89.765317326279003</v>
      </c>
      <c r="M2556" s="40">
        <v>982.33187373083592</v>
      </c>
    </row>
    <row r="2557" spans="2:13" x14ac:dyDescent="0.35">
      <c r="B2557" s="37">
        <v>2554</v>
      </c>
      <c r="C2557" s="39">
        <v>104.29424867523424</v>
      </c>
      <c r="D2557" s="39">
        <v>68.147063309395719</v>
      </c>
      <c r="E2557" s="39">
        <v>115.87663869100609</v>
      </c>
      <c r="F2557" s="39">
        <v>79.04512046956259</v>
      </c>
      <c r="G2557" s="39">
        <v>99.5926244332979</v>
      </c>
      <c r="H2557" s="39">
        <v>109.51350474416081</v>
      </c>
      <c r="I2557" s="39">
        <v>103.67017719131027</v>
      </c>
      <c r="J2557" s="39">
        <v>104.30839592152692</v>
      </c>
      <c r="K2557" s="39">
        <v>119.00757545577933</v>
      </c>
      <c r="L2557" s="40">
        <v>123.68997729685357</v>
      </c>
      <c r="M2557" s="40">
        <v>1027.1453261881275</v>
      </c>
    </row>
    <row r="2558" spans="2:13" x14ac:dyDescent="0.35">
      <c r="B2558" s="37">
        <v>2555</v>
      </c>
      <c r="C2558" s="39">
        <v>90.599549563879535</v>
      </c>
      <c r="D2558" s="39">
        <v>122.75087976984391</v>
      </c>
      <c r="E2558" s="39">
        <v>107.36740652937765</v>
      </c>
      <c r="F2558" s="39">
        <v>136.11550014733766</v>
      </c>
      <c r="G2558" s="39">
        <v>123.73622624347054</v>
      </c>
      <c r="H2558" s="39">
        <v>118.23180216824267</v>
      </c>
      <c r="I2558" s="39">
        <v>81.36390508871726</v>
      </c>
      <c r="J2558" s="39">
        <v>83.50549442141687</v>
      </c>
      <c r="K2558" s="39">
        <v>109.17031505572666</v>
      </c>
      <c r="L2558" s="40">
        <v>51.042794781295996</v>
      </c>
      <c r="M2558" s="40">
        <v>1023.8838737693088</v>
      </c>
    </row>
    <row r="2559" spans="2:13" x14ac:dyDescent="0.35">
      <c r="B2559" s="37">
        <v>2556</v>
      </c>
      <c r="C2559" s="39">
        <v>89.02432674794477</v>
      </c>
      <c r="D2559" s="39">
        <v>97.054972664217431</v>
      </c>
      <c r="E2559" s="39">
        <v>84.301277774768565</v>
      </c>
      <c r="F2559" s="39">
        <v>101.18209752991282</v>
      </c>
      <c r="G2559" s="39">
        <v>100.35274595119955</v>
      </c>
      <c r="H2559" s="39">
        <v>150.04269636271053</v>
      </c>
      <c r="I2559" s="39">
        <v>100.91756297108961</v>
      </c>
      <c r="J2559" s="39">
        <v>99.40137966312551</v>
      </c>
      <c r="K2559" s="39">
        <v>84.329590319635614</v>
      </c>
      <c r="L2559" s="40">
        <v>81.480403232446051</v>
      </c>
      <c r="M2559" s="40">
        <v>988.08705321705054</v>
      </c>
    </row>
    <row r="2560" spans="2:13" x14ac:dyDescent="0.35">
      <c r="B2560" s="37">
        <v>2557</v>
      </c>
      <c r="C2560" s="39">
        <v>129.30088825713094</v>
      </c>
      <c r="D2560" s="39">
        <v>72.659554187745499</v>
      </c>
      <c r="E2560" s="39">
        <v>118.55280012960601</v>
      </c>
      <c r="F2560" s="39">
        <v>85.153435992483509</v>
      </c>
      <c r="G2560" s="39">
        <v>109.18631290291094</v>
      </c>
      <c r="H2560" s="39">
        <v>77.281584378107496</v>
      </c>
      <c r="I2560" s="39">
        <v>80.516093530783891</v>
      </c>
      <c r="J2560" s="39">
        <v>118.36276224728245</v>
      </c>
      <c r="K2560" s="39">
        <v>130.89984700520708</v>
      </c>
      <c r="L2560" s="40">
        <v>92.114231418965431</v>
      </c>
      <c r="M2560" s="40">
        <v>1014.0275100502233</v>
      </c>
    </row>
    <row r="2561" spans="2:13" x14ac:dyDescent="0.35">
      <c r="B2561" s="37">
        <v>2558</v>
      </c>
      <c r="C2561" s="39">
        <v>94.267861945977714</v>
      </c>
      <c r="D2561" s="39">
        <v>97.870674079941907</v>
      </c>
      <c r="E2561" s="39">
        <v>114.33784705128244</v>
      </c>
      <c r="F2561" s="39">
        <v>108.24608770760318</v>
      </c>
      <c r="G2561" s="39">
        <v>147.49729336289806</v>
      </c>
      <c r="H2561" s="39">
        <v>119.92025359817464</v>
      </c>
      <c r="I2561" s="39">
        <v>88.893009790646573</v>
      </c>
      <c r="J2561" s="39">
        <v>116.2375985261105</v>
      </c>
      <c r="K2561" s="39">
        <v>91.436661157684554</v>
      </c>
      <c r="L2561" s="40">
        <v>90.448711825776257</v>
      </c>
      <c r="M2561" s="40">
        <v>1069.1559990460958</v>
      </c>
    </row>
    <row r="2562" spans="2:13" x14ac:dyDescent="0.35">
      <c r="B2562" s="37">
        <v>2559</v>
      </c>
      <c r="C2562" s="39">
        <v>90.508063528424429</v>
      </c>
      <c r="D2562" s="39">
        <v>145.15425188969138</v>
      </c>
      <c r="E2562" s="39">
        <v>122.48247117710166</v>
      </c>
      <c r="F2562" s="39">
        <v>111.97505726756792</v>
      </c>
      <c r="G2562" s="39">
        <v>84.29419305411443</v>
      </c>
      <c r="H2562" s="39">
        <v>98.420478748475901</v>
      </c>
      <c r="I2562" s="39">
        <v>139.2612641635595</v>
      </c>
      <c r="J2562" s="39">
        <v>101.09084626781167</v>
      </c>
      <c r="K2562" s="39">
        <v>46.696285285897247</v>
      </c>
      <c r="L2562" s="40">
        <v>112.67972435243864</v>
      </c>
      <c r="M2562" s="40">
        <v>1052.5626357350829</v>
      </c>
    </row>
    <row r="2563" spans="2:13" x14ac:dyDescent="0.35">
      <c r="B2563" s="37">
        <v>2560</v>
      </c>
      <c r="C2563" s="39">
        <v>98.840718732326565</v>
      </c>
      <c r="D2563" s="39">
        <v>106.69738965050676</v>
      </c>
      <c r="E2563" s="39">
        <v>108.57902281667766</v>
      </c>
      <c r="F2563" s="39">
        <v>90.787004847368479</v>
      </c>
      <c r="G2563" s="39">
        <v>64.904272824985696</v>
      </c>
      <c r="H2563" s="39">
        <v>94.010288543626089</v>
      </c>
      <c r="I2563" s="39">
        <v>74.917587184643835</v>
      </c>
      <c r="J2563" s="39">
        <v>103.40909114789476</v>
      </c>
      <c r="K2563" s="39">
        <v>111.31969256289456</v>
      </c>
      <c r="L2563" s="40">
        <v>117.62299129740919</v>
      </c>
      <c r="M2563" s="40">
        <v>971.08805960833354</v>
      </c>
    </row>
    <row r="2564" spans="2:13" x14ac:dyDescent="0.35">
      <c r="B2564" s="37">
        <v>2561</v>
      </c>
      <c r="C2564" s="39">
        <v>103.31606508665385</v>
      </c>
      <c r="D2564" s="39">
        <v>47.659163483071403</v>
      </c>
      <c r="E2564" s="39">
        <v>101.76713213188603</v>
      </c>
      <c r="F2564" s="39">
        <v>94.504721444190011</v>
      </c>
      <c r="G2564" s="39">
        <v>161.55937936304545</v>
      </c>
      <c r="H2564" s="39">
        <v>111.44123248763873</v>
      </c>
      <c r="I2564" s="39">
        <v>126.11083321999418</v>
      </c>
      <c r="J2564" s="39">
        <v>117.47405691447108</v>
      </c>
      <c r="K2564" s="39">
        <v>86.319197603057916</v>
      </c>
      <c r="L2564" s="40">
        <v>131.33723827557628</v>
      </c>
      <c r="M2564" s="40">
        <v>1081.4890200095847</v>
      </c>
    </row>
    <row r="2565" spans="2:13" x14ac:dyDescent="0.35">
      <c r="B2565" s="37">
        <v>2562</v>
      </c>
      <c r="C2565" s="39">
        <v>87.503033928511513</v>
      </c>
      <c r="D2565" s="39">
        <v>106.88620474611105</v>
      </c>
      <c r="E2565" s="39">
        <v>25.647783825940746</v>
      </c>
      <c r="F2565" s="39">
        <v>85.489560292946166</v>
      </c>
      <c r="G2565" s="39">
        <v>66.979968807906346</v>
      </c>
      <c r="H2565" s="39">
        <v>105.08234057335196</v>
      </c>
      <c r="I2565" s="39">
        <v>114.2192108567143</v>
      </c>
      <c r="J2565" s="39">
        <v>92.369284193130994</v>
      </c>
      <c r="K2565" s="39">
        <v>98.571325868081786</v>
      </c>
      <c r="L2565" s="40">
        <v>92.409920170512819</v>
      </c>
      <c r="M2565" s="40">
        <v>875.15863326320766</v>
      </c>
    </row>
    <row r="2566" spans="2:13" x14ac:dyDescent="0.35">
      <c r="B2566" s="37">
        <v>2563</v>
      </c>
      <c r="C2566" s="39">
        <v>79.312538081425259</v>
      </c>
      <c r="D2566" s="39">
        <v>121.6946206837553</v>
      </c>
      <c r="E2566" s="39">
        <v>115.41048662809756</v>
      </c>
      <c r="F2566" s="39">
        <v>127.37039347036806</v>
      </c>
      <c r="G2566" s="39">
        <v>126.41511264467191</v>
      </c>
      <c r="H2566" s="39">
        <v>109.83900205432219</v>
      </c>
      <c r="I2566" s="39">
        <v>111.12416905190076</v>
      </c>
      <c r="J2566" s="39">
        <v>51.714203080370346</v>
      </c>
      <c r="K2566" s="39">
        <v>84.880381445632807</v>
      </c>
      <c r="L2566" s="40">
        <v>109.5027185896769</v>
      </c>
      <c r="M2566" s="40">
        <v>1037.2636257302211</v>
      </c>
    </row>
    <row r="2567" spans="2:13" x14ac:dyDescent="0.35">
      <c r="B2567" s="37">
        <v>2564</v>
      </c>
      <c r="C2567" s="39">
        <v>73.373526996974007</v>
      </c>
      <c r="D2567" s="39">
        <v>98.095441000623779</v>
      </c>
      <c r="E2567" s="39">
        <v>78.173472912637152</v>
      </c>
      <c r="F2567" s="39">
        <v>113.25598321241367</v>
      </c>
      <c r="G2567" s="39">
        <v>82.479047376068621</v>
      </c>
      <c r="H2567" s="39">
        <v>106.94602113175149</v>
      </c>
      <c r="I2567" s="39">
        <v>113.04355725304241</v>
      </c>
      <c r="J2567" s="39">
        <v>94.088201938615725</v>
      </c>
      <c r="K2567" s="39">
        <v>121.87756455450152</v>
      </c>
      <c r="L2567" s="40">
        <v>116.5685711489965</v>
      </c>
      <c r="M2567" s="40">
        <v>997.90138752562495</v>
      </c>
    </row>
    <row r="2568" spans="2:13" x14ac:dyDescent="0.35">
      <c r="B2568" s="37">
        <v>2565</v>
      </c>
      <c r="C2568" s="39">
        <v>92.506244334527281</v>
      </c>
      <c r="D2568" s="39">
        <v>92.196053080785362</v>
      </c>
      <c r="E2568" s="39">
        <v>97.096613555418855</v>
      </c>
      <c r="F2568" s="39">
        <v>62.805311315090407</v>
      </c>
      <c r="G2568" s="39">
        <v>89.386217520497453</v>
      </c>
      <c r="H2568" s="39">
        <v>84.07324324736679</v>
      </c>
      <c r="I2568" s="39">
        <v>73.401895814607045</v>
      </c>
      <c r="J2568" s="39">
        <v>145.27991011811829</v>
      </c>
      <c r="K2568" s="39">
        <v>109.43270665553676</v>
      </c>
      <c r="L2568" s="40">
        <v>102.7970579675812</v>
      </c>
      <c r="M2568" s="40">
        <v>948.97525360952955</v>
      </c>
    </row>
    <row r="2569" spans="2:13" x14ac:dyDescent="0.35">
      <c r="B2569" s="37">
        <v>2566</v>
      </c>
      <c r="C2569" s="39">
        <v>97.567262501327562</v>
      </c>
      <c r="D2569" s="39">
        <v>90.150083069791165</v>
      </c>
      <c r="E2569" s="39">
        <v>61.586479867210244</v>
      </c>
      <c r="F2569" s="39">
        <v>96.100586315530819</v>
      </c>
      <c r="G2569" s="39">
        <v>93.332340873576854</v>
      </c>
      <c r="H2569" s="39">
        <v>149.94828177307681</v>
      </c>
      <c r="I2569" s="39">
        <v>93.966401966203094</v>
      </c>
      <c r="J2569" s="39">
        <v>80.889661208198277</v>
      </c>
      <c r="K2569" s="39">
        <v>77.957958878659781</v>
      </c>
      <c r="L2569" s="40">
        <v>128.80825219464975</v>
      </c>
      <c r="M2569" s="40">
        <v>970.30730864822442</v>
      </c>
    </row>
    <row r="2570" spans="2:13" x14ac:dyDescent="0.35">
      <c r="B2570" s="37">
        <v>2567</v>
      </c>
      <c r="C2570" s="39">
        <v>98.995809928389932</v>
      </c>
      <c r="D2570" s="39">
        <v>100.57129510874809</v>
      </c>
      <c r="E2570" s="39">
        <v>61.443227590891865</v>
      </c>
      <c r="F2570" s="39">
        <v>106.61815733774399</v>
      </c>
      <c r="G2570" s="39">
        <v>92.485987198966058</v>
      </c>
      <c r="H2570" s="39">
        <v>101.79460689741732</v>
      </c>
      <c r="I2570" s="39">
        <v>97.438287862005126</v>
      </c>
      <c r="J2570" s="39">
        <v>113.0373405383049</v>
      </c>
      <c r="K2570" s="39">
        <v>104.39334895415642</v>
      </c>
      <c r="L2570" s="40">
        <v>74.530883807800862</v>
      </c>
      <c r="M2570" s="40">
        <v>951.30894522442452</v>
      </c>
    </row>
    <row r="2571" spans="2:13" x14ac:dyDescent="0.35">
      <c r="B2571" s="37">
        <v>2568</v>
      </c>
      <c r="C2571" s="39">
        <v>121.01278085758379</v>
      </c>
      <c r="D2571" s="39">
        <v>90.599549563879535</v>
      </c>
      <c r="E2571" s="39">
        <v>98.109189761670805</v>
      </c>
      <c r="F2571" s="39">
        <v>93.163571754613017</v>
      </c>
      <c r="G2571" s="39">
        <v>91.38958584665555</v>
      </c>
      <c r="H2571" s="39">
        <v>116.8829744955102</v>
      </c>
      <c r="I2571" s="39">
        <v>97.898217952646462</v>
      </c>
      <c r="J2571" s="39">
        <v>98.2557595756669</v>
      </c>
      <c r="K2571" s="39">
        <v>50.238285259894504</v>
      </c>
      <c r="L2571" s="40">
        <v>89.442309364678934</v>
      </c>
      <c r="M2571" s="40">
        <v>946.99222443279962</v>
      </c>
    </row>
    <row r="2572" spans="2:13" x14ac:dyDescent="0.35">
      <c r="B2572" s="37">
        <v>2569</v>
      </c>
      <c r="C2572" s="39">
        <v>89.143634421516296</v>
      </c>
      <c r="D2572" s="39">
        <v>65.514636877190981</v>
      </c>
      <c r="E2572" s="39">
        <v>99.032287897474902</v>
      </c>
      <c r="F2572" s="39">
        <v>84.251629201545541</v>
      </c>
      <c r="G2572" s="39">
        <v>100.55307920990394</v>
      </c>
      <c r="H2572" s="39">
        <v>128.64251504266409</v>
      </c>
      <c r="I2572" s="39">
        <v>98.785955702841633</v>
      </c>
      <c r="J2572" s="39">
        <v>81.922423060874053</v>
      </c>
      <c r="K2572" s="39">
        <v>118.694646876234</v>
      </c>
      <c r="L2572" s="40">
        <v>69.542206011925074</v>
      </c>
      <c r="M2572" s="40">
        <v>936.08301430217045</v>
      </c>
    </row>
    <row r="2573" spans="2:13" x14ac:dyDescent="0.35">
      <c r="B2573" s="37">
        <v>2570</v>
      </c>
      <c r="C2573" s="39">
        <v>109.77904623728091</v>
      </c>
      <c r="D2573" s="39">
        <v>96.953100615270557</v>
      </c>
      <c r="E2573" s="39">
        <v>88.668757993584762</v>
      </c>
      <c r="F2573" s="39">
        <v>91.929409573843216</v>
      </c>
      <c r="G2573" s="39">
        <v>132.52256620210719</v>
      </c>
      <c r="H2573" s="39">
        <v>92.803728107702781</v>
      </c>
      <c r="I2573" s="39">
        <v>96.180203861006333</v>
      </c>
      <c r="J2573" s="39">
        <v>95.997411024252528</v>
      </c>
      <c r="K2573" s="39">
        <v>99.679119406729654</v>
      </c>
      <c r="L2573" s="40">
        <v>121.1487240754691</v>
      </c>
      <c r="M2573" s="40">
        <v>1025.662067097247</v>
      </c>
    </row>
    <row r="2574" spans="2:13" x14ac:dyDescent="0.35">
      <c r="B2574" s="37">
        <v>2571</v>
      </c>
      <c r="C2574" s="39">
        <v>101.7900274093746</v>
      </c>
      <c r="D2574" s="39">
        <v>108.61041415334448</v>
      </c>
      <c r="E2574" s="39">
        <v>90.781665514151172</v>
      </c>
      <c r="F2574" s="39">
        <v>115.81239609541277</v>
      </c>
      <c r="G2574" s="39">
        <v>107.20631668399622</v>
      </c>
      <c r="H2574" s="39">
        <v>86.529490042754304</v>
      </c>
      <c r="I2574" s="39">
        <v>97.659291532138568</v>
      </c>
      <c r="J2574" s="39">
        <v>112.91337306325386</v>
      </c>
      <c r="K2574" s="39">
        <v>87.599907162493707</v>
      </c>
      <c r="L2574" s="40">
        <v>78.183659993941305</v>
      </c>
      <c r="M2574" s="40">
        <v>987.08654165086091</v>
      </c>
    </row>
    <row r="2575" spans="2:13" x14ac:dyDescent="0.35">
      <c r="B2575" s="37">
        <v>2572</v>
      </c>
      <c r="C2575" s="39">
        <v>100.30267239026838</v>
      </c>
      <c r="D2575" s="39">
        <v>104.75815931802836</v>
      </c>
      <c r="E2575" s="39">
        <v>96.604869898953098</v>
      </c>
      <c r="F2575" s="39">
        <v>92.190944932835237</v>
      </c>
      <c r="G2575" s="39">
        <v>124.05230506693601</v>
      </c>
      <c r="H2575" s="39">
        <v>94.238775943703089</v>
      </c>
      <c r="I2575" s="39">
        <v>94.379189446225524</v>
      </c>
      <c r="J2575" s="39">
        <v>77.118553079767452</v>
      </c>
      <c r="K2575" s="39">
        <v>90.898909871887014</v>
      </c>
      <c r="L2575" s="40">
        <v>87.575727336663576</v>
      </c>
      <c r="M2575" s="40">
        <v>962.12010728526775</v>
      </c>
    </row>
    <row r="2576" spans="2:13" x14ac:dyDescent="0.35">
      <c r="B2576" s="37">
        <v>2573</v>
      </c>
      <c r="C2576" s="39">
        <v>48.440770274189312</v>
      </c>
      <c r="D2576" s="39">
        <v>101.76713213188603</v>
      </c>
      <c r="E2576" s="39">
        <v>119.90221207943821</v>
      </c>
      <c r="F2576" s="39">
        <v>70.647090580300116</v>
      </c>
      <c r="G2576" s="39">
        <v>93.460919192372927</v>
      </c>
      <c r="H2576" s="39">
        <v>124.25490760224801</v>
      </c>
      <c r="I2576" s="39">
        <v>98.585032828513064</v>
      </c>
      <c r="J2576" s="39">
        <v>83.893151007808811</v>
      </c>
      <c r="K2576" s="39">
        <v>117.31089635300809</v>
      </c>
      <c r="L2576" s="40">
        <v>76.228990683322948</v>
      </c>
      <c r="M2576" s="40">
        <v>934.49110273308759</v>
      </c>
    </row>
    <row r="2577" spans="2:13" x14ac:dyDescent="0.35">
      <c r="B2577" s="37">
        <v>2574</v>
      </c>
      <c r="C2577" s="39">
        <v>90.367579110926073</v>
      </c>
      <c r="D2577" s="39">
        <v>97.88444678892894</v>
      </c>
      <c r="E2577" s="39">
        <v>120.89719142245259</v>
      </c>
      <c r="F2577" s="39">
        <v>100.79450640231885</v>
      </c>
      <c r="G2577" s="39">
        <v>93.009055435113936</v>
      </c>
      <c r="H2577" s="39">
        <v>131.50002836673909</v>
      </c>
      <c r="I2577" s="39">
        <v>110.22361375156417</v>
      </c>
      <c r="J2577" s="39">
        <v>101.89081023832921</v>
      </c>
      <c r="K2577" s="39">
        <v>82.479047376068621</v>
      </c>
      <c r="L2577" s="40">
        <v>91.728024836415656</v>
      </c>
      <c r="M2577" s="40">
        <v>1020.7743037288571</v>
      </c>
    </row>
    <row r="2578" spans="2:13" x14ac:dyDescent="0.35">
      <c r="B2578" s="37">
        <v>2575</v>
      </c>
      <c r="C2578" s="39">
        <v>88.887284815105417</v>
      </c>
      <c r="D2578" s="39">
        <v>69.447375051381485</v>
      </c>
      <c r="E2578" s="39">
        <v>96.813987460245983</v>
      </c>
      <c r="F2578" s="39">
        <v>95.634982052763377</v>
      </c>
      <c r="G2578" s="39">
        <v>73.130005626353139</v>
      </c>
      <c r="H2578" s="39">
        <v>93.893159912550288</v>
      </c>
      <c r="I2578" s="39">
        <v>103.63282204984996</v>
      </c>
      <c r="J2578" s="39">
        <v>123.33641321744389</v>
      </c>
      <c r="K2578" s="39">
        <v>114.29162892868224</v>
      </c>
      <c r="L2578" s="40">
        <v>83.674721032602164</v>
      </c>
      <c r="M2578" s="40">
        <v>942.74238014697801</v>
      </c>
    </row>
    <row r="2579" spans="2:13" x14ac:dyDescent="0.35">
      <c r="B2579" s="37">
        <v>2576</v>
      </c>
      <c r="C2579" s="39">
        <v>102.26714028063404</v>
      </c>
      <c r="D2579" s="39">
        <v>80.93255650643593</v>
      </c>
      <c r="E2579" s="39">
        <v>92.516368602682945</v>
      </c>
      <c r="F2579" s="39">
        <v>68.417800020283323</v>
      </c>
      <c r="G2579" s="39">
        <v>127.6582303986967</v>
      </c>
      <c r="H2579" s="39">
        <v>122.34477100820463</v>
      </c>
      <c r="I2579" s="39">
        <v>107.00093471844744</v>
      </c>
      <c r="J2579" s="39">
        <v>69.158670660260086</v>
      </c>
      <c r="K2579" s="39">
        <v>119.65171697803163</v>
      </c>
      <c r="L2579" s="40">
        <v>107.22138897071254</v>
      </c>
      <c r="M2579" s="40">
        <v>997.16957814438911</v>
      </c>
    </row>
    <row r="2580" spans="2:13" x14ac:dyDescent="0.35">
      <c r="B2580" s="37">
        <v>2577</v>
      </c>
      <c r="C2580" s="39">
        <v>97.659291532138568</v>
      </c>
      <c r="D2580" s="39">
        <v>102.41892816206551</v>
      </c>
      <c r="E2580" s="39">
        <v>116.31063670278161</v>
      </c>
      <c r="F2580" s="39">
        <v>111.11271518489461</v>
      </c>
      <c r="G2580" s="39">
        <v>143.14699986980887</v>
      </c>
      <c r="H2580" s="39">
        <v>91.147865922726439</v>
      </c>
      <c r="I2580" s="39">
        <v>96.011489885401488</v>
      </c>
      <c r="J2580" s="39">
        <v>104.55888455061347</v>
      </c>
      <c r="K2580" s="39">
        <v>117.99695782111662</v>
      </c>
      <c r="L2580" s="40">
        <v>114.57052788665523</v>
      </c>
      <c r="M2580" s="40">
        <v>1094.9342975182026</v>
      </c>
    </row>
    <row r="2581" spans="2:13" x14ac:dyDescent="0.35">
      <c r="B2581" s="37">
        <v>2578</v>
      </c>
      <c r="C2581" s="39">
        <v>100.36185058778922</v>
      </c>
      <c r="D2581" s="39">
        <v>97.456722656473289</v>
      </c>
      <c r="E2581" s="39">
        <v>125.0443167332628</v>
      </c>
      <c r="F2581" s="39">
        <v>79.141149806829588</v>
      </c>
      <c r="G2581" s="39">
        <v>103.52087218612597</v>
      </c>
      <c r="H2581" s="39">
        <v>77.686828167580089</v>
      </c>
      <c r="I2581" s="39">
        <v>82.68136811446368</v>
      </c>
      <c r="J2581" s="39">
        <v>83.010999283791236</v>
      </c>
      <c r="K2581" s="39">
        <v>92.465718562839811</v>
      </c>
      <c r="L2581" s="40">
        <v>41.762936519556412</v>
      </c>
      <c r="M2581" s="40">
        <v>883.13276261871204</v>
      </c>
    </row>
    <row r="2582" spans="2:13" x14ac:dyDescent="0.35">
      <c r="B2582" s="37">
        <v>2579</v>
      </c>
      <c r="C2582" s="39">
        <v>95.365284180690651</v>
      </c>
      <c r="D2582" s="39">
        <v>52.193640369898922</v>
      </c>
      <c r="E2582" s="39">
        <v>92.384528171187441</v>
      </c>
      <c r="F2582" s="39">
        <v>93.598935362599804</v>
      </c>
      <c r="G2582" s="39">
        <v>124.48476185292593</v>
      </c>
      <c r="H2582" s="39">
        <v>96.236348639507995</v>
      </c>
      <c r="I2582" s="39">
        <v>93.173519422810159</v>
      </c>
      <c r="J2582" s="39">
        <v>117.29543540076898</v>
      </c>
      <c r="K2582" s="39">
        <v>92.144937427575201</v>
      </c>
      <c r="L2582" s="40">
        <v>85.695176566311432</v>
      </c>
      <c r="M2582" s="40">
        <v>942.57256739427658</v>
      </c>
    </row>
    <row r="2583" spans="2:13" x14ac:dyDescent="0.35">
      <c r="B2583" s="37">
        <v>2580</v>
      </c>
      <c r="C2583" s="39">
        <v>82.250600945762542</v>
      </c>
      <c r="D2583" s="39">
        <v>125.32609419333259</v>
      </c>
      <c r="E2583" s="39">
        <v>102.47878157290241</v>
      </c>
      <c r="F2583" s="39">
        <v>112.34578130603428</v>
      </c>
      <c r="G2583" s="39">
        <v>85.442840527698337</v>
      </c>
      <c r="H2583" s="39">
        <v>65.332007524098358</v>
      </c>
      <c r="I2583" s="39">
        <v>105.10147217039089</v>
      </c>
      <c r="J2583" s="39">
        <v>116.08514627682924</v>
      </c>
      <c r="K2583" s="39">
        <v>122.98012873408193</v>
      </c>
      <c r="L2583" s="40">
        <v>126.74053522578221</v>
      </c>
      <c r="M2583" s="40">
        <v>1044.0833884769129</v>
      </c>
    </row>
    <row r="2584" spans="2:13" x14ac:dyDescent="0.35">
      <c r="B2584" s="37">
        <v>2581</v>
      </c>
      <c r="C2584" s="39">
        <v>104.52100645309575</v>
      </c>
      <c r="D2584" s="39">
        <v>107.64088212768148</v>
      </c>
      <c r="E2584" s="39">
        <v>91.908810965473521</v>
      </c>
      <c r="F2584" s="39">
        <v>127.22130804439833</v>
      </c>
      <c r="G2584" s="39">
        <v>149.57808382760297</v>
      </c>
      <c r="H2584" s="39">
        <v>87.030927709348504</v>
      </c>
      <c r="I2584" s="39">
        <v>109.33068426503112</v>
      </c>
      <c r="J2584" s="39">
        <v>107.11601083211478</v>
      </c>
      <c r="K2584" s="39">
        <v>107.97291956036013</v>
      </c>
      <c r="L2584" s="40">
        <v>117.82090802539609</v>
      </c>
      <c r="M2584" s="40">
        <v>1110.1415418105025</v>
      </c>
    </row>
    <row r="2585" spans="2:13" x14ac:dyDescent="0.35">
      <c r="B2585" s="37">
        <v>2582</v>
      </c>
      <c r="C2585" s="39">
        <v>84.707770887302189</v>
      </c>
      <c r="D2585" s="39">
        <v>115.99139095280708</v>
      </c>
      <c r="E2585" s="39">
        <v>102.89413554856741</v>
      </c>
      <c r="F2585" s="39">
        <v>60.814847438223879</v>
      </c>
      <c r="G2585" s="39">
        <v>110.12971019950493</v>
      </c>
      <c r="H2585" s="39">
        <v>112.72258184029343</v>
      </c>
      <c r="I2585" s="39">
        <v>99.911251225445781</v>
      </c>
      <c r="J2585" s="39">
        <v>97.3737395442012</v>
      </c>
      <c r="K2585" s="39">
        <v>100.58951173961894</v>
      </c>
      <c r="L2585" s="40">
        <v>93.780614382480252</v>
      </c>
      <c r="M2585" s="40">
        <v>978.91555375844507</v>
      </c>
    </row>
    <row r="2586" spans="2:13" x14ac:dyDescent="0.35">
      <c r="B2586" s="37">
        <v>2583</v>
      </c>
      <c r="C2586" s="39">
        <v>129.93908224482456</v>
      </c>
      <c r="D2586" s="39">
        <v>61.040358577589913</v>
      </c>
      <c r="E2586" s="39">
        <v>109.13834513610203</v>
      </c>
      <c r="F2586" s="39">
        <v>119.89319886434738</v>
      </c>
      <c r="G2586" s="39">
        <v>114.09472337934386</v>
      </c>
      <c r="H2586" s="39">
        <v>77.008866085369078</v>
      </c>
      <c r="I2586" s="39">
        <v>100.93579796268234</v>
      </c>
      <c r="J2586" s="39">
        <v>86.003028853719755</v>
      </c>
      <c r="K2586" s="39">
        <v>98.470775870592348</v>
      </c>
      <c r="L2586" s="40">
        <v>88.657203148876192</v>
      </c>
      <c r="M2586" s="40">
        <v>985.18138012344752</v>
      </c>
    </row>
    <row r="2587" spans="2:13" x14ac:dyDescent="0.35">
      <c r="B2587" s="37">
        <v>2584</v>
      </c>
      <c r="C2587" s="39">
        <v>104.28481900060015</v>
      </c>
      <c r="D2587" s="39">
        <v>107.18120979137638</v>
      </c>
      <c r="E2587" s="39">
        <v>108.50589724234054</v>
      </c>
      <c r="F2587" s="39">
        <v>99.961314795601595</v>
      </c>
      <c r="G2587" s="39">
        <v>94.951122740124731</v>
      </c>
      <c r="H2587" s="39">
        <v>106.98595046805107</v>
      </c>
      <c r="I2587" s="39">
        <v>80.142803864655988</v>
      </c>
      <c r="J2587" s="39">
        <v>102.35450788674336</v>
      </c>
      <c r="K2587" s="39">
        <v>125.62681363566647</v>
      </c>
      <c r="L2587" s="40">
        <v>88.662981246988011</v>
      </c>
      <c r="M2587" s="40">
        <v>1018.6574206721484</v>
      </c>
    </row>
    <row r="2588" spans="2:13" x14ac:dyDescent="0.35">
      <c r="B2588" s="37">
        <v>2585</v>
      </c>
      <c r="C2588" s="39">
        <v>102.29012519394821</v>
      </c>
      <c r="D2588" s="39">
        <v>123.25773909085858</v>
      </c>
      <c r="E2588" s="39">
        <v>83.334693014395071</v>
      </c>
      <c r="F2588" s="39">
        <v>150.4281914022622</v>
      </c>
      <c r="G2588" s="39">
        <v>115.45239801479821</v>
      </c>
      <c r="H2588" s="39">
        <v>110.17385960450066</v>
      </c>
      <c r="I2588" s="39">
        <v>78.802436105300046</v>
      </c>
      <c r="J2588" s="39">
        <v>111.41223989187745</v>
      </c>
      <c r="K2588" s="39">
        <v>106.20468902678475</v>
      </c>
      <c r="L2588" s="40">
        <v>94.96545757786896</v>
      </c>
      <c r="M2588" s="40">
        <v>1076.321828922594</v>
      </c>
    </row>
    <row r="2589" spans="2:13" x14ac:dyDescent="0.35">
      <c r="B2589" s="37">
        <v>2586</v>
      </c>
      <c r="C2589" s="39">
        <v>106.97596423122702</v>
      </c>
      <c r="D2589" s="39">
        <v>47.774093626533627</v>
      </c>
      <c r="E2589" s="39">
        <v>112.04040276773497</v>
      </c>
      <c r="F2589" s="39">
        <v>103.488252201167</v>
      </c>
      <c r="G2589" s="39">
        <v>88.078272837104876</v>
      </c>
      <c r="H2589" s="39">
        <v>78.870769052136367</v>
      </c>
      <c r="I2589" s="39">
        <v>103.07933850270942</v>
      </c>
      <c r="J2589" s="39">
        <v>105.99946025509213</v>
      </c>
      <c r="K2589" s="39">
        <v>94.596248910961961</v>
      </c>
      <c r="L2589" s="40">
        <v>120.23929561426826</v>
      </c>
      <c r="M2589" s="40">
        <v>961.1420979989357</v>
      </c>
    </row>
    <row r="2590" spans="2:13" x14ac:dyDescent="0.35">
      <c r="B2590" s="37">
        <v>2587</v>
      </c>
      <c r="C2590" s="39">
        <v>99.00036995274553</v>
      </c>
      <c r="D2590" s="39">
        <v>104.12473411001704</v>
      </c>
      <c r="E2590" s="39">
        <v>103.32536269166246</v>
      </c>
      <c r="F2590" s="39">
        <v>113.29368626319572</v>
      </c>
      <c r="G2590" s="39">
        <v>113.4641697123438</v>
      </c>
      <c r="H2590" s="39">
        <v>80.92398630555914</v>
      </c>
      <c r="I2590" s="39">
        <v>86.113261628463505</v>
      </c>
      <c r="J2590" s="39">
        <v>107.19125051439964</v>
      </c>
      <c r="K2590" s="39">
        <v>85.058296323367173</v>
      </c>
      <c r="L2590" s="40">
        <v>109.73552229355293</v>
      </c>
      <c r="M2590" s="40">
        <v>1002.230639795307</v>
      </c>
    </row>
    <row r="2591" spans="2:13" x14ac:dyDescent="0.35">
      <c r="B2591" s="37">
        <v>2588</v>
      </c>
      <c r="C2591" s="39">
        <v>98.973008590299315</v>
      </c>
      <c r="D2591" s="39">
        <v>101.89081023832921</v>
      </c>
      <c r="E2591" s="39">
        <v>86.548505151774691</v>
      </c>
      <c r="F2591" s="39">
        <v>90.712166233329725</v>
      </c>
      <c r="G2591" s="39">
        <v>100.14336457492715</v>
      </c>
      <c r="H2591" s="39">
        <v>94.509543005742728</v>
      </c>
      <c r="I2591" s="39">
        <v>102.70931316657833</v>
      </c>
      <c r="J2591" s="39">
        <v>102.25794760875644</v>
      </c>
      <c r="K2591" s="39">
        <v>90.56729334446328</v>
      </c>
      <c r="L2591" s="40">
        <v>50.051718226923164</v>
      </c>
      <c r="M2591" s="40">
        <v>918.3636701411242</v>
      </c>
    </row>
    <row r="2592" spans="2:13" x14ac:dyDescent="0.35">
      <c r="B2592" s="37">
        <v>2589</v>
      </c>
      <c r="C2592" s="39">
        <v>93.063954713923195</v>
      </c>
      <c r="D2592" s="39">
        <v>95.738748831921072</v>
      </c>
      <c r="E2592" s="39">
        <v>77.464229945619664</v>
      </c>
      <c r="F2592" s="39">
        <v>108.53199417809479</v>
      </c>
      <c r="G2592" s="39">
        <v>84.329590319635614</v>
      </c>
      <c r="H2592" s="39">
        <v>140.21401207224119</v>
      </c>
      <c r="I2592" s="39">
        <v>91.46278386208067</v>
      </c>
      <c r="J2592" s="39">
        <v>107.37245202798829</v>
      </c>
      <c r="K2592" s="39">
        <v>100.59406601445708</v>
      </c>
      <c r="L2592" s="40">
        <v>109.22367478213474</v>
      </c>
      <c r="M2592" s="40">
        <v>1007.9955067480963</v>
      </c>
    </row>
    <row r="2593" spans="2:13" x14ac:dyDescent="0.35">
      <c r="B2593" s="37">
        <v>2590</v>
      </c>
      <c r="C2593" s="39">
        <v>111.28507654223949</v>
      </c>
      <c r="D2593" s="39">
        <v>138.23679126269886</v>
      </c>
      <c r="E2593" s="39">
        <v>112.82700698739379</v>
      </c>
      <c r="F2593" s="39">
        <v>106.89616771173425</v>
      </c>
      <c r="G2593" s="39">
        <v>83.364512530095936</v>
      </c>
      <c r="H2593" s="39">
        <v>148.78570603162294</v>
      </c>
      <c r="I2593" s="39">
        <v>98.54390883088783</v>
      </c>
      <c r="J2593" s="39">
        <v>102.52484587280581</v>
      </c>
      <c r="K2593" s="39">
        <v>124.53362363415202</v>
      </c>
      <c r="L2593" s="40">
        <v>141.02554039592806</v>
      </c>
      <c r="M2593" s="40">
        <v>1168.0231797995591</v>
      </c>
    </row>
    <row r="2594" spans="2:13" x14ac:dyDescent="0.35">
      <c r="B2594" s="37">
        <v>2591</v>
      </c>
      <c r="C2594" s="39">
        <v>141.9434958608573</v>
      </c>
      <c r="D2594" s="39">
        <v>75.804976460826168</v>
      </c>
      <c r="E2594" s="39">
        <v>122.07307925166644</v>
      </c>
      <c r="F2594" s="39">
        <v>109.85537596913346</v>
      </c>
      <c r="G2594" s="39">
        <v>75.527427672940306</v>
      </c>
      <c r="H2594" s="39">
        <v>89.436705578124219</v>
      </c>
      <c r="I2594" s="39">
        <v>81.922423060874053</v>
      </c>
      <c r="J2594" s="39">
        <v>73.130005626353139</v>
      </c>
      <c r="K2594" s="39">
        <v>92.873965945940228</v>
      </c>
      <c r="L2594" s="40">
        <v>86.255058841806203</v>
      </c>
      <c r="M2594" s="40">
        <v>948.82251426852156</v>
      </c>
    </row>
    <row r="2595" spans="2:13" x14ac:dyDescent="0.35">
      <c r="B2595" s="37">
        <v>2592</v>
      </c>
      <c r="C2595" s="39">
        <v>79.141149806829588</v>
      </c>
      <c r="D2595" s="39">
        <v>102.68623585540007</v>
      </c>
      <c r="E2595" s="39">
        <v>126.79792232954664</v>
      </c>
      <c r="F2595" s="39">
        <v>96.525723431550105</v>
      </c>
      <c r="G2595" s="39">
        <v>87.216050709394608</v>
      </c>
      <c r="H2595" s="39">
        <v>111.85080667927691</v>
      </c>
      <c r="I2595" s="39">
        <v>64.31962713950935</v>
      </c>
      <c r="J2595" s="39">
        <v>99.537990122294545</v>
      </c>
      <c r="K2595" s="39">
        <v>109.29854052909151</v>
      </c>
      <c r="L2595" s="40">
        <v>44.79077948667711</v>
      </c>
      <c r="M2595" s="40">
        <v>922.1648260895704</v>
      </c>
    </row>
    <row r="2596" spans="2:13" x14ac:dyDescent="0.35">
      <c r="B2596" s="37">
        <v>2593</v>
      </c>
      <c r="C2596" s="39">
        <v>97.870674079941907</v>
      </c>
      <c r="D2596" s="39">
        <v>97.378351521787621</v>
      </c>
      <c r="E2596" s="39">
        <v>118.86307067721582</v>
      </c>
      <c r="F2596" s="39">
        <v>95.93636741950057</v>
      </c>
      <c r="G2596" s="39">
        <v>89.052784028948722</v>
      </c>
      <c r="H2596" s="39">
        <v>80.975341362474069</v>
      </c>
      <c r="I2596" s="39">
        <v>65.226438779431902</v>
      </c>
      <c r="J2596" s="39">
        <v>115.22991298479647</v>
      </c>
      <c r="K2596" s="39">
        <v>90.983890831783242</v>
      </c>
      <c r="L2596" s="40">
        <v>100.72160636358043</v>
      </c>
      <c r="M2596" s="40">
        <v>952.2384380494608</v>
      </c>
    </row>
    <row r="2597" spans="2:13" x14ac:dyDescent="0.35">
      <c r="B2597" s="37">
        <v>2594</v>
      </c>
      <c r="C2597" s="39">
        <v>96.451156401578885</v>
      </c>
      <c r="D2597" s="39">
        <v>70.151424743827178</v>
      </c>
      <c r="E2597" s="39">
        <v>90.898909871887014</v>
      </c>
      <c r="F2597" s="39">
        <v>99.00036995274553</v>
      </c>
      <c r="G2597" s="39">
        <v>104.59204834156098</v>
      </c>
      <c r="H2597" s="39">
        <v>85.295296458611972</v>
      </c>
      <c r="I2597" s="39">
        <v>110.14625782325906</v>
      </c>
      <c r="J2597" s="39">
        <v>101.01787062972821</v>
      </c>
      <c r="K2597" s="39">
        <v>85.429472113344801</v>
      </c>
      <c r="L2597" s="40">
        <v>108.1066463459622</v>
      </c>
      <c r="M2597" s="40">
        <v>951.08945268250591</v>
      </c>
    </row>
    <row r="2598" spans="2:13" x14ac:dyDescent="0.35">
      <c r="B2598" s="37">
        <v>2595</v>
      </c>
      <c r="C2598" s="39">
        <v>106.78174734540391</v>
      </c>
      <c r="D2598" s="39">
        <v>71.023926131774388</v>
      </c>
      <c r="E2598" s="39">
        <v>82.611595908158378</v>
      </c>
      <c r="F2598" s="39">
        <v>106.52920707686934</v>
      </c>
      <c r="G2598" s="39">
        <v>114.9280842556195</v>
      </c>
      <c r="H2598" s="39">
        <v>119.42251265305252</v>
      </c>
      <c r="I2598" s="39">
        <v>98.708350537285511</v>
      </c>
      <c r="J2598" s="39">
        <v>86.919105461532411</v>
      </c>
      <c r="K2598" s="39">
        <v>149.48734045469371</v>
      </c>
      <c r="L2598" s="40">
        <v>99.07331968179318</v>
      </c>
      <c r="M2598" s="40">
        <v>1035.4851895061827</v>
      </c>
    </row>
    <row r="2599" spans="2:13" x14ac:dyDescent="0.35">
      <c r="B2599" s="37">
        <v>2596</v>
      </c>
      <c r="C2599" s="39">
        <v>119.97449937165193</v>
      </c>
      <c r="D2599" s="39">
        <v>105.46153776235157</v>
      </c>
      <c r="E2599" s="39">
        <v>77.634126061989562</v>
      </c>
      <c r="F2599" s="39">
        <v>73.737860211526666</v>
      </c>
      <c r="G2599" s="39">
        <v>83.718613119983601</v>
      </c>
      <c r="H2599" s="39">
        <v>135.51050791495859</v>
      </c>
      <c r="I2599" s="39">
        <v>104.70589993522498</v>
      </c>
      <c r="J2599" s="39">
        <v>88.714923457760548</v>
      </c>
      <c r="K2599" s="39">
        <v>112.88866275212519</v>
      </c>
      <c r="L2599" s="40">
        <v>160.34209549259231</v>
      </c>
      <c r="M2599" s="40">
        <v>1062.6887260801648</v>
      </c>
    </row>
    <row r="2600" spans="2:13" x14ac:dyDescent="0.35">
      <c r="B2600" s="37">
        <v>2597</v>
      </c>
      <c r="C2600" s="39">
        <v>84.832204289764988</v>
      </c>
      <c r="D2600" s="39">
        <v>91.541023454907929</v>
      </c>
      <c r="E2600" s="39">
        <v>93.465856357108407</v>
      </c>
      <c r="F2600" s="39">
        <v>131.27671693184962</v>
      </c>
      <c r="G2600" s="39">
        <v>62.933543853109427</v>
      </c>
      <c r="H2600" s="39">
        <v>147.88491599759124</v>
      </c>
      <c r="I2600" s="39">
        <v>82.773972809388795</v>
      </c>
      <c r="J2600" s="39">
        <v>97.475154127194216</v>
      </c>
      <c r="K2600" s="39">
        <v>117.98891659058444</v>
      </c>
      <c r="L2600" s="40">
        <v>121.09031765504477</v>
      </c>
      <c r="M2600" s="40">
        <v>1031.2626220665441</v>
      </c>
    </row>
    <row r="2601" spans="2:13" x14ac:dyDescent="0.35">
      <c r="B2601" s="37">
        <v>2598</v>
      </c>
      <c r="C2601" s="39">
        <v>93.780614382480252</v>
      </c>
      <c r="D2601" s="39">
        <v>85.911807816546215</v>
      </c>
      <c r="E2601" s="39">
        <v>66.652950050878488</v>
      </c>
      <c r="F2601" s="39">
        <v>99.091554081610951</v>
      </c>
      <c r="G2601" s="39">
        <v>98.539338916369331</v>
      </c>
      <c r="H2601" s="39">
        <v>86.516803918176834</v>
      </c>
      <c r="I2601" s="39">
        <v>101.8816451633316</v>
      </c>
      <c r="J2601" s="39">
        <v>100.37095534021988</v>
      </c>
      <c r="K2601" s="39">
        <v>106.19979128608969</v>
      </c>
      <c r="L2601" s="40">
        <v>117.8847194134209</v>
      </c>
      <c r="M2601" s="40">
        <v>956.83018036912404</v>
      </c>
    </row>
    <row r="2602" spans="2:13" x14ac:dyDescent="0.35">
      <c r="B2602" s="37">
        <v>2599</v>
      </c>
      <c r="C2602" s="39">
        <v>146.19910262711525</v>
      </c>
      <c r="D2602" s="39">
        <v>102.48799280232879</v>
      </c>
      <c r="E2602" s="39">
        <v>112.27957426608337</v>
      </c>
      <c r="F2602" s="39">
        <v>95.639702585566695</v>
      </c>
      <c r="G2602" s="39">
        <v>107.63071580686903</v>
      </c>
      <c r="H2602" s="39">
        <v>39.886615416463663</v>
      </c>
      <c r="I2602" s="39">
        <v>94.078470209988396</v>
      </c>
      <c r="J2602" s="39">
        <v>91.268960758290334</v>
      </c>
      <c r="K2602" s="39">
        <v>120.31311915117783</v>
      </c>
      <c r="L2602" s="40">
        <v>110.47936268216513</v>
      </c>
      <c r="M2602" s="40">
        <v>1020.2636163060484</v>
      </c>
    </row>
    <row r="2603" spans="2:13" x14ac:dyDescent="0.35">
      <c r="B2603" s="37">
        <v>2600</v>
      </c>
      <c r="C2603" s="39">
        <v>81.204501828030757</v>
      </c>
      <c r="D2603" s="39">
        <v>98.287802058524633</v>
      </c>
      <c r="E2603" s="39">
        <v>81.914340365117866</v>
      </c>
      <c r="F2603" s="39">
        <v>118.00500279793779</v>
      </c>
      <c r="G2603" s="39">
        <v>95.620818225599223</v>
      </c>
      <c r="H2603" s="39">
        <v>84.728565141263857</v>
      </c>
      <c r="I2603" s="39">
        <v>117.68608087764898</v>
      </c>
      <c r="J2603" s="39">
        <v>98.598738763585416</v>
      </c>
      <c r="K2603" s="39">
        <v>118.71980302941934</v>
      </c>
      <c r="L2603" s="40">
        <v>113.88027219304983</v>
      </c>
      <c r="M2603" s="40">
        <v>1008.6459252801776</v>
      </c>
    </row>
    <row r="2604" spans="2:13" x14ac:dyDescent="0.35">
      <c r="B2604" s="37">
        <v>2601</v>
      </c>
      <c r="C2604" s="39">
        <v>81.455506818763084</v>
      </c>
      <c r="D2604" s="39">
        <v>107.14107391124872</v>
      </c>
      <c r="E2604" s="39">
        <v>128.06227949038396</v>
      </c>
      <c r="F2604" s="39">
        <v>88.576167180891403</v>
      </c>
      <c r="G2604" s="39">
        <v>102.80167838572642</v>
      </c>
      <c r="H2604" s="39">
        <v>86.937782042246212</v>
      </c>
      <c r="I2604" s="39">
        <v>43.375917178682315</v>
      </c>
      <c r="J2604" s="39">
        <v>134.35652427957874</v>
      </c>
      <c r="K2604" s="39">
        <v>103.80575565042226</v>
      </c>
      <c r="L2604" s="40">
        <v>105.66918112014719</v>
      </c>
      <c r="M2604" s="40">
        <v>982.18186605809024</v>
      </c>
    </row>
    <row r="2605" spans="2:13" x14ac:dyDescent="0.35">
      <c r="B2605" s="37">
        <v>2602</v>
      </c>
      <c r="C2605" s="39">
        <v>103.16745066659216</v>
      </c>
      <c r="D2605" s="39">
        <v>101.67101040114072</v>
      </c>
      <c r="E2605" s="39">
        <v>111.83900715630855</v>
      </c>
      <c r="F2605" s="39">
        <v>155.81675482810326</v>
      </c>
      <c r="G2605" s="39">
        <v>70.366136180758829</v>
      </c>
      <c r="H2605" s="39">
        <v>79.998309204950175</v>
      </c>
      <c r="I2605" s="39">
        <v>101.99166712732078</v>
      </c>
      <c r="J2605" s="39">
        <v>73.401895814607045</v>
      </c>
      <c r="K2605" s="39">
        <v>82.673629205671133</v>
      </c>
      <c r="L2605" s="40">
        <v>65.119970992142811</v>
      </c>
      <c r="M2605" s="40">
        <v>946.04583157759544</v>
      </c>
    </row>
    <row r="2606" spans="2:13" x14ac:dyDescent="0.35">
      <c r="B2606" s="37">
        <v>2603</v>
      </c>
      <c r="C2606" s="39">
        <v>75.527427672940306</v>
      </c>
      <c r="D2606" s="39">
        <v>85.214357107555941</v>
      </c>
      <c r="E2606" s="39">
        <v>104.11533006587148</v>
      </c>
      <c r="F2606" s="39">
        <v>120.67799476881019</v>
      </c>
      <c r="G2606" s="39">
        <v>105.97022030082574</v>
      </c>
      <c r="H2606" s="39">
        <v>95.554675839835781</v>
      </c>
      <c r="I2606" s="39">
        <v>116.3766184402279</v>
      </c>
      <c r="J2606" s="39">
        <v>170.40544973795389</v>
      </c>
      <c r="K2606" s="39">
        <v>97.530428847500275</v>
      </c>
      <c r="L2606" s="40">
        <v>113.1370199920642</v>
      </c>
      <c r="M2606" s="40">
        <v>1084.5095227735858</v>
      </c>
    </row>
    <row r="2607" spans="2:13" x14ac:dyDescent="0.35">
      <c r="B2607" s="37">
        <v>2604</v>
      </c>
      <c r="C2607" s="39">
        <v>71.698993665444149</v>
      </c>
      <c r="D2607" s="39">
        <v>140.80661813049807</v>
      </c>
      <c r="E2607" s="39">
        <v>102.13850858964433</v>
      </c>
      <c r="F2607" s="39">
        <v>80.106801135652617</v>
      </c>
      <c r="G2607" s="39">
        <v>96.451156401578885</v>
      </c>
      <c r="H2607" s="39">
        <v>97.627090201824444</v>
      </c>
      <c r="I2607" s="39">
        <v>103.43702089612439</v>
      </c>
      <c r="J2607" s="39">
        <v>97.728263107032276</v>
      </c>
      <c r="K2607" s="39">
        <v>104.32254645976903</v>
      </c>
      <c r="L2607" s="40">
        <v>133.39446353862078</v>
      </c>
      <c r="M2607" s="40">
        <v>1027.711462126189</v>
      </c>
    </row>
    <row r="2608" spans="2:13" x14ac:dyDescent="0.35">
      <c r="B2608" s="37">
        <v>2605</v>
      </c>
      <c r="C2608" s="39">
        <v>113.41984041986413</v>
      </c>
      <c r="D2608" s="39">
        <v>138.81159433127962</v>
      </c>
      <c r="E2608" s="39">
        <v>82.099291006647022</v>
      </c>
      <c r="F2608" s="39">
        <v>111.27354860635073</v>
      </c>
      <c r="G2608" s="39">
        <v>78.019845810411894</v>
      </c>
      <c r="H2608" s="39">
        <v>127.29564723191912</v>
      </c>
      <c r="I2608" s="39">
        <v>101.18666106586255</v>
      </c>
      <c r="J2608" s="39">
        <v>132.0865614804105</v>
      </c>
      <c r="K2608" s="39">
        <v>118.30534357965553</v>
      </c>
      <c r="L2608" s="40">
        <v>102.58476034334396</v>
      </c>
      <c r="M2608" s="40">
        <v>1105.0830938757451</v>
      </c>
    </row>
    <row r="2609" spans="2:13" x14ac:dyDescent="0.35">
      <c r="B2609" s="37">
        <v>2606</v>
      </c>
      <c r="C2609" s="39">
        <v>89.870289800495101</v>
      </c>
      <c r="D2609" s="39">
        <v>122.7400505506866</v>
      </c>
      <c r="E2609" s="39">
        <v>121.05150115352805</v>
      </c>
      <c r="F2609" s="39">
        <v>107.79373289335291</v>
      </c>
      <c r="G2609" s="39">
        <v>87.63009610173043</v>
      </c>
      <c r="H2609" s="39">
        <v>107.07594463304996</v>
      </c>
      <c r="I2609" s="39">
        <v>74.439108536178779</v>
      </c>
      <c r="J2609" s="39">
        <v>117.22602719061121</v>
      </c>
      <c r="K2609" s="39">
        <v>86.022524144389351</v>
      </c>
      <c r="L2609" s="40">
        <v>88.166890412629485</v>
      </c>
      <c r="M2609" s="40">
        <v>1002.0161654166518</v>
      </c>
    </row>
    <row r="2610" spans="2:13" x14ac:dyDescent="0.35">
      <c r="B2610" s="37">
        <v>2607</v>
      </c>
      <c r="C2610" s="39">
        <v>116.42810117212423</v>
      </c>
      <c r="D2610" s="39">
        <v>95.785857454762152</v>
      </c>
      <c r="E2610" s="39">
        <v>111.70959583762021</v>
      </c>
      <c r="F2610" s="39">
        <v>94.495076868333911</v>
      </c>
      <c r="G2610" s="39">
        <v>82.234735422719368</v>
      </c>
      <c r="H2610" s="39">
        <v>132.3245228132387</v>
      </c>
      <c r="I2610" s="39">
        <v>80.915411681165025</v>
      </c>
      <c r="J2610" s="39">
        <v>99.118903502619247</v>
      </c>
      <c r="K2610" s="39">
        <v>126.81230656241389</v>
      </c>
      <c r="L2610" s="40">
        <v>109.93191514468275</v>
      </c>
      <c r="M2610" s="40">
        <v>1049.7564264596795</v>
      </c>
    </row>
    <row r="2611" spans="2:13" x14ac:dyDescent="0.35">
      <c r="B2611" s="37">
        <v>2608</v>
      </c>
      <c r="C2611" s="39">
        <v>120.89719142245259</v>
      </c>
      <c r="D2611" s="39">
        <v>115.755474055364</v>
      </c>
      <c r="E2611" s="39">
        <v>99.588071762084098</v>
      </c>
      <c r="F2611" s="39">
        <v>103.05616644245762</v>
      </c>
      <c r="G2611" s="39">
        <v>96.544353565673617</v>
      </c>
      <c r="H2611" s="39">
        <v>95.832930391830217</v>
      </c>
      <c r="I2611" s="39">
        <v>123.14606963924457</v>
      </c>
      <c r="J2611" s="39">
        <v>81.670072087873663</v>
      </c>
      <c r="K2611" s="39">
        <v>138.8484373325937</v>
      </c>
      <c r="L2611" s="40">
        <v>75.20708363427805</v>
      </c>
      <c r="M2611" s="40">
        <v>1050.5458503338523</v>
      </c>
    </row>
    <row r="2612" spans="2:13" x14ac:dyDescent="0.35">
      <c r="B2612" s="37">
        <v>2609</v>
      </c>
      <c r="C2612" s="39">
        <v>112.72258184029343</v>
      </c>
      <c r="D2612" s="39">
        <v>121.76550606285817</v>
      </c>
      <c r="E2612" s="39">
        <v>87.411839323899414</v>
      </c>
      <c r="F2612" s="39">
        <v>92.999065281552589</v>
      </c>
      <c r="G2612" s="39">
        <v>93.193407165463483</v>
      </c>
      <c r="H2612" s="39">
        <v>119.3788000636121</v>
      </c>
      <c r="I2612" s="39">
        <v>104.09182603039423</v>
      </c>
      <c r="J2612" s="39">
        <v>89.047095120206308</v>
      </c>
      <c r="K2612" s="39">
        <v>96.259728864043609</v>
      </c>
      <c r="L2612" s="40">
        <v>85.496225726167822</v>
      </c>
      <c r="M2612" s="40">
        <v>1002.3660754784912</v>
      </c>
    </row>
    <row r="2613" spans="2:13" x14ac:dyDescent="0.35">
      <c r="B2613" s="37">
        <v>2610</v>
      </c>
      <c r="C2613" s="39">
        <v>130.91941161186364</v>
      </c>
      <c r="D2613" s="39">
        <v>98.2557595756669</v>
      </c>
      <c r="E2613" s="39">
        <v>109.17564671487062</v>
      </c>
      <c r="F2613" s="39">
        <v>90.22095376271912</v>
      </c>
      <c r="G2613" s="39">
        <v>102.86176488351651</v>
      </c>
      <c r="H2613" s="39">
        <v>119.23103945577567</v>
      </c>
      <c r="I2613" s="39">
        <v>41.953718748646473</v>
      </c>
      <c r="J2613" s="39">
        <v>108.88380248119699</v>
      </c>
      <c r="K2613" s="39">
        <v>100.20708514042401</v>
      </c>
      <c r="L2613" s="40">
        <v>139.76799921900601</v>
      </c>
      <c r="M2613" s="40">
        <v>1041.4771815936861</v>
      </c>
    </row>
    <row r="2614" spans="2:13" x14ac:dyDescent="0.35">
      <c r="B2614" s="37">
        <v>2611</v>
      </c>
      <c r="C2614" s="39">
        <v>79.369256064987667</v>
      </c>
      <c r="D2614" s="39">
        <v>80.829420848508107</v>
      </c>
      <c r="E2614" s="39">
        <v>81.825179022369099</v>
      </c>
      <c r="F2614" s="39">
        <v>94.253321243298998</v>
      </c>
      <c r="G2614" s="39">
        <v>84.001413725324596</v>
      </c>
      <c r="H2614" s="39">
        <v>115.36866608362351</v>
      </c>
      <c r="I2614" s="39">
        <v>117.02701918215874</v>
      </c>
      <c r="J2614" s="39">
        <v>82.781668136522413</v>
      </c>
      <c r="K2614" s="39">
        <v>90.663955016998983</v>
      </c>
      <c r="L2614" s="40">
        <v>100.25715352720611</v>
      </c>
      <c r="M2614" s="40">
        <v>926.37705285099821</v>
      </c>
    </row>
    <row r="2615" spans="2:13" x14ac:dyDescent="0.35">
      <c r="B2615" s="37">
        <v>2612</v>
      </c>
      <c r="C2615" s="39">
        <v>112.78394929060542</v>
      </c>
      <c r="D2615" s="39">
        <v>40.54665133604707</v>
      </c>
      <c r="E2615" s="39">
        <v>105.77092348348481</v>
      </c>
      <c r="F2615" s="39">
        <v>106.61321051530908</v>
      </c>
      <c r="G2615" s="39">
        <v>114.25209642091197</v>
      </c>
      <c r="H2615" s="39">
        <v>100.6487211282772</v>
      </c>
      <c r="I2615" s="39">
        <v>88.927332306090392</v>
      </c>
      <c r="J2615" s="39">
        <v>125.08241281535616</v>
      </c>
      <c r="K2615" s="39">
        <v>76.686107963133594</v>
      </c>
      <c r="L2615" s="40">
        <v>118.28079460021334</v>
      </c>
      <c r="M2615" s="40">
        <v>989.592199859429</v>
      </c>
    </row>
    <row r="2616" spans="2:13" x14ac:dyDescent="0.35">
      <c r="B2616" s="37">
        <v>2613</v>
      </c>
      <c r="C2616" s="39">
        <v>90.231841062892997</v>
      </c>
      <c r="D2616" s="39">
        <v>123.79424417391573</v>
      </c>
      <c r="E2616" s="39">
        <v>104.22827136488098</v>
      </c>
      <c r="F2616" s="39">
        <v>95.653861961522338</v>
      </c>
      <c r="G2616" s="39">
        <v>59.577673763830838</v>
      </c>
      <c r="H2616" s="39">
        <v>128.52770932384666</v>
      </c>
      <c r="I2616" s="39">
        <v>118.03722026085417</v>
      </c>
      <c r="J2616" s="39">
        <v>69.02171707650723</v>
      </c>
      <c r="K2616" s="39">
        <v>83.117025504489803</v>
      </c>
      <c r="L2616" s="40">
        <v>64.176275435468824</v>
      </c>
      <c r="M2616" s="40">
        <v>936.36583992820954</v>
      </c>
    </row>
    <row r="2617" spans="2:13" x14ac:dyDescent="0.35">
      <c r="B2617" s="37">
        <v>2614</v>
      </c>
      <c r="C2617" s="39">
        <v>80.374894312657901</v>
      </c>
      <c r="D2617" s="39">
        <v>102.44194471420317</v>
      </c>
      <c r="E2617" s="39">
        <v>99.738294685095269</v>
      </c>
      <c r="F2617" s="39">
        <v>120.15664920725932</v>
      </c>
      <c r="G2617" s="39">
        <v>100.0750950087924</v>
      </c>
      <c r="H2617" s="39">
        <v>113.9515105267257</v>
      </c>
      <c r="I2617" s="39">
        <v>110.51849754745643</v>
      </c>
      <c r="J2617" s="39">
        <v>92.298057994235251</v>
      </c>
      <c r="K2617" s="39">
        <v>106.31749303698213</v>
      </c>
      <c r="L2617" s="40">
        <v>90.502672973477317</v>
      </c>
      <c r="M2617" s="40">
        <v>1016.3751100068848</v>
      </c>
    </row>
    <row r="2618" spans="2:13" x14ac:dyDescent="0.35">
      <c r="B2618" s="37">
        <v>2615</v>
      </c>
      <c r="C2618" s="39">
        <v>109.31996577138264</v>
      </c>
      <c r="D2618" s="39">
        <v>89.5318080645023</v>
      </c>
      <c r="E2618" s="39">
        <v>96.762920506446036</v>
      </c>
      <c r="F2618" s="39">
        <v>104.88187946335216</v>
      </c>
      <c r="G2618" s="39">
        <v>105.17806982811605</v>
      </c>
      <c r="H2618" s="39">
        <v>116.85279544043195</v>
      </c>
      <c r="I2618" s="39">
        <v>139.88801485979732</v>
      </c>
      <c r="J2618" s="39">
        <v>79.547534199807856</v>
      </c>
      <c r="K2618" s="39">
        <v>100.76261071768431</v>
      </c>
      <c r="L2618" s="40">
        <v>127.96796014149918</v>
      </c>
      <c r="M2618" s="40">
        <v>1070.6935589930199</v>
      </c>
    </row>
    <row r="2619" spans="2:13" x14ac:dyDescent="0.35">
      <c r="B2619" s="37">
        <v>2616</v>
      </c>
      <c r="C2619" s="39">
        <v>93.193407165463483</v>
      </c>
      <c r="D2619" s="39">
        <v>95.734035989809911</v>
      </c>
      <c r="E2619" s="39">
        <v>99.670015152612962</v>
      </c>
      <c r="F2619" s="39">
        <v>95.945762489476891</v>
      </c>
      <c r="G2619" s="39">
        <v>83.041356249758877</v>
      </c>
      <c r="H2619" s="39">
        <v>116.80010300308625</v>
      </c>
      <c r="I2619" s="39">
        <v>129.07779154597225</v>
      </c>
      <c r="J2619" s="39">
        <v>94.989340245842087</v>
      </c>
      <c r="K2619" s="39">
        <v>70.042741348866187</v>
      </c>
      <c r="L2619" s="40">
        <v>129.79456842655506</v>
      </c>
      <c r="M2619" s="40">
        <v>1008.289121617444</v>
      </c>
    </row>
    <row r="2620" spans="2:13" x14ac:dyDescent="0.35">
      <c r="B2620" s="37">
        <v>2617</v>
      </c>
      <c r="C2620" s="39">
        <v>93.411514489371953</v>
      </c>
      <c r="D2620" s="39">
        <v>131.11669715295088</v>
      </c>
      <c r="E2620" s="39">
        <v>95.022757752490904</v>
      </c>
      <c r="F2620" s="39">
        <v>105.38931513124767</v>
      </c>
      <c r="G2620" s="39">
        <v>95.151457488526717</v>
      </c>
      <c r="H2620" s="39">
        <v>107.33714821493766</v>
      </c>
      <c r="I2620" s="39">
        <v>112.98766994273495</v>
      </c>
      <c r="J2620" s="39">
        <v>124.37542622632971</v>
      </c>
      <c r="K2620" s="39">
        <v>82.995801554269931</v>
      </c>
      <c r="L2620" s="40">
        <v>100.86742274580162</v>
      </c>
      <c r="M2620" s="40">
        <v>1048.6552106986621</v>
      </c>
    </row>
    <row r="2621" spans="2:13" x14ac:dyDescent="0.35">
      <c r="B2621" s="37">
        <v>2618</v>
      </c>
      <c r="C2621" s="39">
        <v>78.183659993941305</v>
      </c>
      <c r="D2621" s="39">
        <v>76.252188604447767</v>
      </c>
      <c r="E2621" s="39">
        <v>96.114643288354415</v>
      </c>
      <c r="F2621" s="39">
        <v>107.8397198882069</v>
      </c>
      <c r="G2621" s="39">
        <v>80.966793191632888</v>
      </c>
      <c r="H2621" s="39">
        <v>50.14537469114677</v>
      </c>
      <c r="I2621" s="39">
        <v>126.30369267843135</v>
      </c>
      <c r="J2621" s="39">
        <v>131.58219997971665</v>
      </c>
      <c r="K2621" s="39">
        <v>77.378556287651108</v>
      </c>
      <c r="L2621" s="40">
        <v>120.36871165569217</v>
      </c>
      <c r="M2621" s="40">
        <v>945.13554025922144</v>
      </c>
    </row>
    <row r="2622" spans="2:13" x14ac:dyDescent="0.35">
      <c r="B2622" s="37">
        <v>2619</v>
      </c>
      <c r="C2622" s="39">
        <v>91.200574184959095</v>
      </c>
      <c r="D2622" s="39">
        <v>118.42037510153274</v>
      </c>
      <c r="E2622" s="39">
        <v>124.70596255392779</v>
      </c>
      <c r="F2622" s="39">
        <v>98.415905526041612</v>
      </c>
      <c r="G2622" s="39">
        <v>93.525055798052776</v>
      </c>
      <c r="H2622" s="39">
        <v>79.769908409136733</v>
      </c>
      <c r="I2622" s="39">
        <v>120.61188307311618</v>
      </c>
      <c r="J2622" s="39">
        <v>107.92162720772407</v>
      </c>
      <c r="K2622" s="39">
        <v>105.37488343062311</v>
      </c>
      <c r="L2622" s="40">
        <v>132.28092679543312</v>
      </c>
      <c r="M2622" s="40">
        <v>1072.2271020805472</v>
      </c>
    </row>
    <row r="2623" spans="2:13" x14ac:dyDescent="0.35">
      <c r="B2623" s="37">
        <v>2620</v>
      </c>
      <c r="C2623" s="39">
        <v>87.172993012606241</v>
      </c>
      <c r="D2623" s="39">
        <v>108.80996025620178</v>
      </c>
      <c r="E2623" s="39">
        <v>56.800118509572314</v>
      </c>
      <c r="F2623" s="39">
        <v>78.112207463393133</v>
      </c>
      <c r="G2623" s="39">
        <v>84.094738736116142</v>
      </c>
      <c r="H2623" s="39">
        <v>82.720012094273869</v>
      </c>
      <c r="I2623" s="39">
        <v>65.972396513838078</v>
      </c>
      <c r="J2623" s="39">
        <v>108.52677307684257</v>
      </c>
      <c r="K2623" s="39">
        <v>113.4641697123438</v>
      </c>
      <c r="L2623" s="40">
        <v>92.818790208623668</v>
      </c>
      <c r="M2623" s="40">
        <v>878.49215958381171</v>
      </c>
    </row>
    <row r="2624" spans="2:13" x14ac:dyDescent="0.35">
      <c r="B2624" s="37">
        <v>2621</v>
      </c>
      <c r="C2624" s="39">
        <v>95.549948557130975</v>
      </c>
      <c r="D2624" s="39">
        <v>89.748705422715034</v>
      </c>
      <c r="E2624" s="39">
        <v>55.27532136563233</v>
      </c>
      <c r="F2624" s="39">
        <v>84.166213955314475</v>
      </c>
      <c r="G2624" s="39">
        <v>91.810792875766296</v>
      </c>
      <c r="H2624" s="39">
        <v>120.7919773372101</v>
      </c>
      <c r="I2624" s="39">
        <v>102.55249432372415</v>
      </c>
      <c r="J2624" s="39">
        <v>77.791684136407412</v>
      </c>
      <c r="K2624" s="39">
        <v>105.51456964789796</v>
      </c>
      <c r="L2624" s="40">
        <v>138.8484373325937</v>
      </c>
      <c r="M2624" s="40">
        <v>962.05014495439229</v>
      </c>
    </row>
    <row r="2625" spans="2:13" x14ac:dyDescent="0.35">
      <c r="B2625" s="37">
        <v>2622</v>
      </c>
      <c r="C2625" s="39">
        <v>123.57499070738709</v>
      </c>
      <c r="D2625" s="39">
        <v>89.743165845416058</v>
      </c>
      <c r="E2625" s="39">
        <v>78.275039981647339</v>
      </c>
      <c r="F2625" s="39">
        <v>120.32237112674089</v>
      </c>
      <c r="G2625" s="39">
        <v>101.95956801980475</v>
      </c>
      <c r="H2625" s="39">
        <v>117.27226919471788</v>
      </c>
      <c r="I2625" s="39">
        <v>78.355812008328712</v>
      </c>
      <c r="J2625" s="39">
        <v>128.1255273965397</v>
      </c>
      <c r="K2625" s="39">
        <v>97.17983763915619</v>
      </c>
      <c r="L2625" s="40">
        <v>104.3178292471698</v>
      </c>
      <c r="M2625" s="40">
        <v>1039.1264111669084</v>
      </c>
    </row>
    <row r="2626" spans="2:13" x14ac:dyDescent="0.35">
      <c r="B2626" s="37">
        <v>2623</v>
      </c>
      <c r="C2626" s="39">
        <v>99.036847290317425</v>
      </c>
      <c r="D2626" s="39">
        <v>134.77356122056804</v>
      </c>
      <c r="E2626" s="39">
        <v>96.334493269925005</v>
      </c>
      <c r="F2626" s="39">
        <v>36.785880268430688</v>
      </c>
      <c r="G2626" s="39">
        <v>120.04711203883271</v>
      </c>
      <c r="H2626" s="39">
        <v>113.86088564265114</v>
      </c>
      <c r="I2626" s="39">
        <v>120.68746191857474</v>
      </c>
      <c r="J2626" s="39">
        <v>112.29761187966145</v>
      </c>
      <c r="K2626" s="39">
        <v>108.55811257818836</v>
      </c>
      <c r="L2626" s="40">
        <v>105.95560755395614</v>
      </c>
      <c r="M2626" s="40">
        <v>1048.3375736611056</v>
      </c>
    </row>
    <row r="2627" spans="2:13" x14ac:dyDescent="0.35">
      <c r="B2627" s="37">
        <v>2624</v>
      </c>
      <c r="C2627" s="39">
        <v>98.557617872229045</v>
      </c>
      <c r="D2627" s="39">
        <v>69.822638704369581</v>
      </c>
      <c r="E2627" s="39">
        <v>95.398472759515585</v>
      </c>
      <c r="F2627" s="39">
        <v>92.047606698259827</v>
      </c>
      <c r="G2627" s="39">
        <v>114.98261840759469</v>
      </c>
      <c r="H2627" s="39">
        <v>100.84463454618107</v>
      </c>
      <c r="I2627" s="39">
        <v>104.1529546195067</v>
      </c>
      <c r="J2627" s="39">
        <v>82.163161095468482</v>
      </c>
      <c r="K2627" s="39">
        <v>105.19723721561273</v>
      </c>
      <c r="L2627" s="40">
        <v>81.89006947289225</v>
      </c>
      <c r="M2627" s="40">
        <v>945.05701139162989</v>
      </c>
    </row>
    <row r="2628" spans="2:13" x14ac:dyDescent="0.35">
      <c r="B2628" s="37">
        <v>2625</v>
      </c>
      <c r="C2628" s="39">
        <v>91.97056876612784</v>
      </c>
      <c r="D2628" s="39">
        <v>109.13834513610203</v>
      </c>
      <c r="E2628" s="39">
        <v>124.79291636572195</v>
      </c>
      <c r="F2628" s="39">
        <v>93.721777224989864</v>
      </c>
      <c r="G2628" s="39">
        <v>92.460649601927642</v>
      </c>
      <c r="H2628" s="39">
        <v>91.908810965473521</v>
      </c>
      <c r="I2628" s="39">
        <v>136.2043910968527</v>
      </c>
      <c r="J2628" s="39">
        <v>172.87976721166365</v>
      </c>
      <c r="K2628" s="39">
        <v>94.63954402632227</v>
      </c>
      <c r="L2628" s="40">
        <v>82.38487893685307</v>
      </c>
      <c r="M2628" s="40">
        <v>1090.1016493320346</v>
      </c>
    </row>
    <row r="2629" spans="2:13" x14ac:dyDescent="0.35">
      <c r="B2629" s="37">
        <v>2626</v>
      </c>
      <c r="C2629" s="39">
        <v>119.92025359817464</v>
      </c>
      <c r="D2629" s="39">
        <v>146.61610706114092</v>
      </c>
      <c r="E2629" s="39">
        <v>106.28803691318593</v>
      </c>
      <c r="F2629" s="39">
        <v>97.728263107032276</v>
      </c>
      <c r="G2629" s="39">
        <v>81.388936681926111</v>
      </c>
      <c r="H2629" s="39">
        <v>96.77685104840188</v>
      </c>
      <c r="I2629" s="39">
        <v>56.090358187551111</v>
      </c>
      <c r="J2629" s="39">
        <v>116.27408163604296</v>
      </c>
      <c r="K2629" s="39">
        <v>72.778691955601673</v>
      </c>
      <c r="L2629" s="40">
        <v>65.566331386239284</v>
      </c>
      <c r="M2629" s="40">
        <v>959.42791157529678</v>
      </c>
    </row>
    <row r="2630" spans="2:13" x14ac:dyDescent="0.35">
      <c r="B2630" s="37">
        <v>2627</v>
      </c>
      <c r="C2630" s="39">
        <v>109.05856963413254</v>
      </c>
      <c r="D2630" s="39">
        <v>111.11271518489461</v>
      </c>
      <c r="E2630" s="39">
        <v>112.97526976679791</v>
      </c>
      <c r="F2630" s="39">
        <v>72.554448261544806</v>
      </c>
      <c r="G2630" s="39">
        <v>99.241945561266661</v>
      </c>
      <c r="H2630" s="39">
        <v>83.177333308949287</v>
      </c>
      <c r="I2630" s="39">
        <v>140.09072911422371</v>
      </c>
      <c r="J2630" s="39">
        <v>92.165392815550007</v>
      </c>
      <c r="K2630" s="39">
        <v>98.109189761670805</v>
      </c>
      <c r="L2630" s="40">
        <v>109.63242088907396</v>
      </c>
      <c r="M2630" s="40">
        <v>1028.1180142981043</v>
      </c>
    </row>
    <row r="2631" spans="2:13" x14ac:dyDescent="0.35">
      <c r="B2631" s="37">
        <v>2628</v>
      </c>
      <c r="C2631" s="39">
        <v>103.60481843943957</v>
      </c>
      <c r="D2631" s="39">
        <v>86.744016787586361</v>
      </c>
      <c r="E2631" s="39">
        <v>109.93191514468275</v>
      </c>
      <c r="F2631" s="39">
        <v>138.77486267032825</v>
      </c>
      <c r="G2631" s="39">
        <v>131.2566059292395</v>
      </c>
      <c r="H2631" s="39">
        <v>87.092807096796093</v>
      </c>
      <c r="I2631" s="39">
        <v>96.460481383634573</v>
      </c>
      <c r="J2631" s="39">
        <v>94.66358039406181</v>
      </c>
      <c r="K2631" s="39">
        <v>74.065890299425277</v>
      </c>
      <c r="L2631" s="40">
        <v>101.53836793675325</v>
      </c>
      <c r="M2631" s="40">
        <v>1024.1333460819476</v>
      </c>
    </row>
    <row r="2632" spans="2:13" x14ac:dyDescent="0.35">
      <c r="B2632" s="37">
        <v>2629</v>
      </c>
      <c r="C2632" s="39">
        <v>98.530198733986524</v>
      </c>
      <c r="D2632" s="39">
        <v>99.378607324552235</v>
      </c>
      <c r="E2632" s="39">
        <v>101.20948018347275</v>
      </c>
      <c r="F2632" s="39">
        <v>103.00521000892358</v>
      </c>
      <c r="G2632" s="39">
        <v>111.1470924824565</v>
      </c>
      <c r="H2632" s="39">
        <v>58.104111355713115</v>
      </c>
      <c r="I2632" s="39">
        <v>128.79158561545566</v>
      </c>
      <c r="J2632" s="39">
        <v>115.14713381750779</v>
      </c>
      <c r="K2632" s="39">
        <v>81.322103029821236</v>
      </c>
      <c r="L2632" s="40">
        <v>116.09237771464153</v>
      </c>
      <c r="M2632" s="40">
        <v>1012.727900266531</v>
      </c>
    </row>
    <row r="2633" spans="2:13" x14ac:dyDescent="0.35">
      <c r="B2633" s="37">
        <v>2630</v>
      </c>
      <c r="C2633" s="39">
        <v>90.674675471887113</v>
      </c>
      <c r="D2633" s="39">
        <v>108.52677307684257</v>
      </c>
      <c r="E2633" s="39">
        <v>76.931600576925646</v>
      </c>
      <c r="F2633" s="39">
        <v>81.521816128482797</v>
      </c>
      <c r="G2633" s="39">
        <v>125.54774402593834</v>
      </c>
      <c r="H2633" s="39">
        <v>105.74183134573373</v>
      </c>
      <c r="I2633" s="39">
        <v>64.877046429485517</v>
      </c>
      <c r="J2633" s="39">
        <v>131.54104872412083</v>
      </c>
      <c r="K2633" s="39">
        <v>118.33813056897365</v>
      </c>
      <c r="L2633" s="40">
        <v>113.17451717899108</v>
      </c>
      <c r="M2633" s="40">
        <v>1016.8751835273813</v>
      </c>
    </row>
    <row r="2634" spans="2:13" x14ac:dyDescent="0.35">
      <c r="B2634" s="37">
        <v>2631</v>
      </c>
      <c r="C2634" s="39">
        <v>134.53727175183016</v>
      </c>
      <c r="D2634" s="39">
        <v>86.844239466950839</v>
      </c>
      <c r="E2634" s="39">
        <v>112.17762589311383</v>
      </c>
      <c r="F2634" s="39">
        <v>84.001413725324596</v>
      </c>
      <c r="G2634" s="39">
        <v>94.754812520753987</v>
      </c>
      <c r="H2634" s="39">
        <v>92.914042810596072</v>
      </c>
      <c r="I2634" s="39">
        <v>126.04259740829031</v>
      </c>
      <c r="J2634" s="39">
        <v>108.90493296009117</v>
      </c>
      <c r="K2634" s="39">
        <v>56.693644987234585</v>
      </c>
      <c r="L2634" s="40">
        <v>126.26213978847333</v>
      </c>
      <c r="M2634" s="40">
        <v>1023.1327213126589</v>
      </c>
    </row>
    <row r="2635" spans="2:13" x14ac:dyDescent="0.35">
      <c r="B2635" s="37">
        <v>2632</v>
      </c>
      <c r="C2635" s="39">
        <v>91.779779308649708</v>
      </c>
      <c r="D2635" s="39">
        <v>79.925573573913084</v>
      </c>
      <c r="E2635" s="39">
        <v>99.615387307550591</v>
      </c>
      <c r="F2635" s="39">
        <v>101.4195360438718</v>
      </c>
      <c r="G2635" s="39">
        <v>93.736494163394298</v>
      </c>
      <c r="H2635" s="39">
        <v>115.89810154672797</v>
      </c>
      <c r="I2635" s="39">
        <v>95.065692110611664</v>
      </c>
      <c r="J2635" s="39">
        <v>117.44286231528081</v>
      </c>
      <c r="K2635" s="39">
        <v>62.244853359376947</v>
      </c>
      <c r="L2635" s="40">
        <v>92.098868057336475</v>
      </c>
      <c r="M2635" s="40">
        <v>949.22714778671332</v>
      </c>
    </row>
    <row r="2636" spans="2:13" x14ac:dyDescent="0.35">
      <c r="B2636" s="37">
        <v>2633</v>
      </c>
      <c r="C2636" s="39">
        <v>103.35326213515688</v>
      </c>
      <c r="D2636" s="39">
        <v>78.071226872480779</v>
      </c>
      <c r="E2636" s="39">
        <v>97.512007197671238</v>
      </c>
      <c r="F2636" s="39">
        <v>149.66953813042355</v>
      </c>
      <c r="G2636" s="39">
        <v>87.732442986196759</v>
      </c>
      <c r="H2636" s="39">
        <v>134.45948921962682</v>
      </c>
      <c r="I2636" s="39">
        <v>88.761003123451545</v>
      </c>
      <c r="J2636" s="39">
        <v>150.62582892719587</v>
      </c>
      <c r="K2636" s="39">
        <v>132.61158127407333</v>
      </c>
      <c r="L2636" s="40">
        <v>112.07612253372353</v>
      </c>
      <c r="M2636" s="40">
        <v>1134.8725024000005</v>
      </c>
    </row>
    <row r="2637" spans="2:13" x14ac:dyDescent="0.35">
      <c r="B2637" s="37">
        <v>2634</v>
      </c>
      <c r="C2637" s="39">
        <v>104.68216187151248</v>
      </c>
      <c r="D2637" s="39">
        <v>81.653662826210805</v>
      </c>
      <c r="E2637" s="39">
        <v>126.11083321999418</v>
      </c>
      <c r="F2637" s="39">
        <v>66.292937174443963</v>
      </c>
      <c r="G2637" s="39">
        <v>90.535001211091455</v>
      </c>
      <c r="H2637" s="39">
        <v>121.70472713092256</v>
      </c>
      <c r="I2637" s="39">
        <v>98.557617872229045</v>
      </c>
      <c r="J2637" s="39">
        <v>104.35085746050355</v>
      </c>
      <c r="K2637" s="39">
        <v>96.985527428123774</v>
      </c>
      <c r="L2637" s="40">
        <v>78.426140957087995</v>
      </c>
      <c r="M2637" s="40">
        <v>969.29946715211986</v>
      </c>
    </row>
    <row r="2638" spans="2:13" x14ac:dyDescent="0.35">
      <c r="B2638" s="37">
        <v>2635</v>
      </c>
      <c r="C2638" s="39">
        <v>112.490899427363</v>
      </c>
      <c r="D2638" s="39">
        <v>81.119993503010647</v>
      </c>
      <c r="E2638" s="39">
        <v>82.541547283786898</v>
      </c>
      <c r="F2638" s="39">
        <v>83.297349848435005</v>
      </c>
      <c r="G2638" s="39">
        <v>100.13426184382686</v>
      </c>
      <c r="H2638" s="39">
        <v>121.96986411111004</v>
      </c>
      <c r="I2638" s="39">
        <v>90.302506118042047</v>
      </c>
      <c r="J2638" s="39">
        <v>97.40140820139122</v>
      </c>
      <c r="K2638" s="39">
        <v>132.21581002262562</v>
      </c>
      <c r="L2638" s="40">
        <v>104.13413954798821</v>
      </c>
      <c r="M2638" s="40">
        <v>1005.6077799075795</v>
      </c>
    </row>
    <row r="2639" spans="2:13" x14ac:dyDescent="0.35">
      <c r="B2639" s="37">
        <v>2636</v>
      </c>
      <c r="C2639" s="39">
        <v>92.287870972330111</v>
      </c>
      <c r="D2639" s="39">
        <v>89.598733820732335</v>
      </c>
      <c r="E2639" s="39">
        <v>83.893151007808811</v>
      </c>
      <c r="F2639" s="39">
        <v>119.9112303216999</v>
      </c>
      <c r="G2639" s="39">
        <v>105.20203019434422</v>
      </c>
      <c r="H2639" s="39">
        <v>116.92076941112099</v>
      </c>
      <c r="I2639" s="39">
        <v>100.6487211282772</v>
      </c>
      <c r="J2639" s="39">
        <v>108.84685918632978</v>
      </c>
      <c r="K2639" s="39">
        <v>110.6756228775034</v>
      </c>
      <c r="L2639" s="40">
        <v>77.378556287651108</v>
      </c>
      <c r="M2639" s="40">
        <v>1005.3635452077979</v>
      </c>
    </row>
    <row r="2640" spans="2:13" x14ac:dyDescent="0.35">
      <c r="B2640" s="37">
        <v>2637</v>
      </c>
      <c r="C2640" s="39">
        <v>71.553696466417463</v>
      </c>
      <c r="D2640" s="39">
        <v>109.87722282002585</v>
      </c>
      <c r="E2640" s="39">
        <v>102.81554102088737</v>
      </c>
      <c r="F2640" s="39">
        <v>99.98407081093228</v>
      </c>
      <c r="G2640" s="39">
        <v>103.06080034902021</v>
      </c>
      <c r="H2640" s="39">
        <v>130.40122426648273</v>
      </c>
      <c r="I2640" s="39">
        <v>96.469805186615105</v>
      </c>
      <c r="J2640" s="39">
        <v>109.88815267580688</v>
      </c>
      <c r="K2640" s="39">
        <v>86.042001177035189</v>
      </c>
      <c r="L2640" s="40">
        <v>114.66435649913201</v>
      </c>
      <c r="M2640" s="40">
        <v>1024.7568712723551</v>
      </c>
    </row>
    <row r="2641" spans="2:13" x14ac:dyDescent="0.35">
      <c r="B2641" s="37">
        <v>2638</v>
      </c>
      <c r="C2641" s="39">
        <v>88.190466102536291</v>
      </c>
      <c r="D2641" s="39">
        <v>60.271742661056017</v>
      </c>
      <c r="E2641" s="39">
        <v>128.30100633455584</v>
      </c>
      <c r="F2641" s="39">
        <v>79.35981719243911</v>
      </c>
      <c r="G2641" s="39">
        <v>82.773972809388795</v>
      </c>
      <c r="H2641" s="39">
        <v>100.4392449703855</v>
      </c>
      <c r="I2641" s="39">
        <v>79.889082068454528</v>
      </c>
      <c r="J2641" s="39">
        <v>37.078781849883804</v>
      </c>
      <c r="K2641" s="39">
        <v>108.47982167591667</v>
      </c>
      <c r="L2641" s="40">
        <v>110.28454915729201</v>
      </c>
      <c r="M2641" s="40">
        <v>875.06848482190856</v>
      </c>
    </row>
    <row r="2642" spans="2:13" x14ac:dyDescent="0.35">
      <c r="B2642" s="37">
        <v>2639</v>
      </c>
      <c r="C2642" s="39">
        <v>179.16917316514423</v>
      </c>
      <c r="D2642" s="39">
        <v>110.08012752858394</v>
      </c>
      <c r="E2642" s="39">
        <v>51.383314521862921</v>
      </c>
      <c r="F2642" s="39">
        <v>80.223518637870058</v>
      </c>
      <c r="G2642" s="39">
        <v>83.682043613704423</v>
      </c>
      <c r="H2642" s="39">
        <v>125.90711894225389</v>
      </c>
      <c r="I2642" s="39">
        <v>106.01408749141405</v>
      </c>
      <c r="J2642" s="39">
        <v>108.3030672198083</v>
      </c>
      <c r="K2642" s="39">
        <v>99.278393636419594</v>
      </c>
      <c r="L2642" s="40">
        <v>111.42383281910863</v>
      </c>
      <c r="M2642" s="40">
        <v>1055.4646775761701</v>
      </c>
    </row>
    <row r="2643" spans="2:13" x14ac:dyDescent="0.35">
      <c r="B2643" s="37">
        <v>2640</v>
      </c>
      <c r="C2643" s="39">
        <v>94.509543005742728</v>
      </c>
      <c r="D2643" s="39">
        <v>162.63561120680632</v>
      </c>
      <c r="E2643" s="39">
        <v>100.31632850491275</v>
      </c>
      <c r="F2643" s="39">
        <v>112.91337306325386</v>
      </c>
      <c r="G2643" s="39">
        <v>96.966999319439807</v>
      </c>
      <c r="H2643" s="39">
        <v>79.208022662789915</v>
      </c>
      <c r="I2643" s="39">
        <v>115.47338795553159</v>
      </c>
      <c r="J2643" s="39">
        <v>77.854250876566496</v>
      </c>
      <c r="K2643" s="39">
        <v>134.10274778132825</v>
      </c>
      <c r="L2643" s="40">
        <v>60.546339258967976</v>
      </c>
      <c r="M2643" s="40">
        <v>1034.5266036353398</v>
      </c>
    </row>
    <row r="2644" spans="2:13" x14ac:dyDescent="0.35">
      <c r="B2644" s="37">
        <v>2641</v>
      </c>
      <c r="C2644" s="39">
        <v>130.12198846792649</v>
      </c>
      <c r="D2644" s="39">
        <v>109.45423074228637</v>
      </c>
      <c r="E2644" s="39">
        <v>116.18664230003854</v>
      </c>
      <c r="F2644" s="39">
        <v>118.1748209776309</v>
      </c>
      <c r="G2644" s="39">
        <v>90.610293688884099</v>
      </c>
      <c r="H2644" s="39">
        <v>99.870289505428858</v>
      </c>
      <c r="I2644" s="39">
        <v>40.110864045917467</v>
      </c>
      <c r="J2644" s="39">
        <v>108.01400954924483</v>
      </c>
      <c r="K2644" s="39">
        <v>52.729278068560248</v>
      </c>
      <c r="L2644" s="40">
        <v>58.432163582358484</v>
      </c>
      <c r="M2644" s="40">
        <v>923.7045809282763</v>
      </c>
    </row>
    <row r="2645" spans="2:13" x14ac:dyDescent="0.35">
      <c r="B2645" s="37">
        <v>2642</v>
      </c>
      <c r="C2645" s="39">
        <v>119.70507030106562</v>
      </c>
      <c r="D2645" s="39">
        <v>45.78270488240581</v>
      </c>
      <c r="E2645" s="39">
        <v>123.31389203686641</v>
      </c>
      <c r="F2645" s="39">
        <v>67.631732042313416</v>
      </c>
      <c r="G2645" s="39">
        <v>91.598277751777147</v>
      </c>
      <c r="H2645" s="39">
        <v>87.197607584803279</v>
      </c>
      <c r="I2645" s="39">
        <v>72.016365655491001</v>
      </c>
      <c r="J2645" s="39">
        <v>116.87542500289085</v>
      </c>
      <c r="K2645" s="39">
        <v>115.81239609541277</v>
      </c>
      <c r="L2645" s="40">
        <v>88.829963095519261</v>
      </c>
      <c r="M2645" s="40">
        <v>928.76343444854558</v>
      </c>
    </row>
    <row r="2646" spans="2:13" x14ac:dyDescent="0.35">
      <c r="B2646" s="37">
        <v>2643</v>
      </c>
      <c r="C2646" s="39">
        <v>117.47405691447108</v>
      </c>
      <c r="D2646" s="39">
        <v>100.81273390093212</v>
      </c>
      <c r="E2646" s="39">
        <v>121.82652708736285</v>
      </c>
      <c r="F2646" s="39">
        <v>83.936531269757879</v>
      </c>
      <c r="G2646" s="39">
        <v>80.906832627391083</v>
      </c>
      <c r="H2646" s="39">
        <v>106.64290058929654</v>
      </c>
      <c r="I2646" s="39">
        <v>89.787450635787494</v>
      </c>
      <c r="J2646" s="39">
        <v>96.264403968412196</v>
      </c>
      <c r="K2646" s="39">
        <v>110.98706509653344</v>
      </c>
      <c r="L2646" s="40">
        <v>99.196379977221255</v>
      </c>
      <c r="M2646" s="40">
        <v>1007.8348820671661</v>
      </c>
    </row>
    <row r="2647" spans="2:13" x14ac:dyDescent="0.35">
      <c r="B2647" s="37">
        <v>2644</v>
      </c>
      <c r="C2647" s="39">
        <v>93.608776012502744</v>
      </c>
      <c r="D2647" s="39">
        <v>127.95230410487815</v>
      </c>
      <c r="E2647" s="39">
        <v>76.28691652845194</v>
      </c>
      <c r="F2647" s="39">
        <v>129.30088825713094</v>
      </c>
      <c r="G2647" s="39">
        <v>109.3950778778802</v>
      </c>
      <c r="H2647" s="39">
        <v>123.05733683104553</v>
      </c>
      <c r="I2647" s="39">
        <v>125.53460885937385</v>
      </c>
      <c r="J2647" s="39">
        <v>78.841520207952428</v>
      </c>
      <c r="K2647" s="39">
        <v>90.73356807508037</v>
      </c>
      <c r="L2647" s="40">
        <v>133.58591536059873</v>
      </c>
      <c r="M2647" s="40">
        <v>1088.2969121148949</v>
      </c>
    </row>
    <row r="2648" spans="2:13" x14ac:dyDescent="0.35">
      <c r="B2648" s="37">
        <v>2645</v>
      </c>
      <c r="C2648" s="39">
        <v>117.82887163952923</v>
      </c>
      <c r="D2648" s="39">
        <v>87.27128897600609</v>
      </c>
      <c r="E2648" s="39">
        <v>63.217267890241871</v>
      </c>
      <c r="F2648" s="39">
        <v>111.37749389000193</v>
      </c>
      <c r="G2648" s="39">
        <v>111.65100250704306</v>
      </c>
      <c r="H2648" s="39">
        <v>87.006127354164505</v>
      </c>
      <c r="I2648" s="39">
        <v>126.05621787294155</v>
      </c>
      <c r="J2648" s="39">
        <v>107.06093077331478</v>
      </c>
      <c r="K2648" s="39">
        <v>79.843350792740679</v>
      </c>
      <c r="L2648" s="40">
        <v>139.18515256177608</v>
      </c>
      <c r="M2648" s="40">
        <v>1030.4977042577598</v>
      </c>
    </row>
    <row r="2649" spans="2:13" x14ac:dyDescent="0.35">
      <c r="B2649" s="37">
        <v>2646</v>
      </c>
      <c r="C2649" s="39">
        <v>108.4902493442313</v>
      </c>
      <c r="D2649" s="39">
        <v>98.676386846373532</v>
      </c>
      <c r="E2649" s="39">
        <v>97.322993526741556</v>
      </c>
      <c r="F2649" s="39">
        <v>90.188266501130443</v>
      </c>
      <c r="G2649" s="39">
        <v>66.462220101859003</v>
      </c>
      <c r="H2649" s="39">
        <v>81.29697191730898</v>
      </c>
      <c r="I2649" s="39">
        <v>111.57504316357084</v>
      </c>
      <c r="J2649" s="39">
        <v>118.15857536042893</v>
      </c>
      <c r="K2649" s="39">
        <v>101.45152137187814</v>
      </c>
      <c r="L2649" s="40">
        <v>102.23496913565651</v>
      </c>
      <c r="M2649" s="40">
        <v>975.8571972691791</v>
      </c>
    </row>
    <row r="2650" spans="2:13" x14ac:dyDescent="0.35">
      <c r="B2650" s="37">
        <v>2647</v>
      </c>
      <c r="C2650" s="39">
        <v>57.668664685848576</v>
      </c>
      <c r="D2650" s="39">
        <v>104.2801047088103</v>
      </c>
      <c r="E2650" s="39">
        <v>64.176275435468824</v>
      </c>
      <c r="F2650" s="39">
        <v>98.744874243883615</v>
      </c>
      <c r="G2650" s="39">
        <v>99.196379977221255</v>
      </c>
      <c r="H2650" s="39">
        <v>100.4938823115958</v>
      </c>
      <c r="I2650" s="39">
        <v>123.66690758511224</v>
      </c>
      <c r="J2650" s="39">
        <v>118.58606878130172</v>
      </c>
      <c r="K2650" s="39">
        <v>90.85100203465619</v>
      </c>
      <c r="L2650" s="40">
        <v>121.53381485872306</v>
      </c>
      <c r="M2650" s="40">
        <v>979.19797462262159</v>
      </c>
    </row>
    <row r="2651" spans="2:13" x14ac:dyDescent="0.35">
      <c r="B2651" s="37">
        <v>2648</v>
      </c>
      <c r="C2651" s="39">
        <v>107.75800756666696</v>
      </c>
      <c r="D2651" s="39">
        <v>90.604922122119831</v>
      </c>
      <c r="E2651" s="39">
        <v>98.077107159326715</v>
      </c>
      <c r="F2651" s="39">
        <v>99.720087321246325</v>
      </c>
      <c r="G2651" s="39">
        <v>112.13577689516643</v>
      </c>
      <c r="H2651" s="39">
        <v>96.067775228629642</v>
      </c>
      <c r="I2651" s="39">
        <v>88.766757079682336</v>
      </c>
      <c r="J2651" s="39">
        <v>68.499971633260884</v>
      </c>
      <c r="K2651" s="39">
        <v>101.29164946271452</v>
      </c>
      <c r="L2651" s="40">
        <v>89.892337668365428</v>
      </c>
      <c r="M2651" s="40">
        <v>952.81439213717908</v>
      </c>
    </row>
    <row r="2652" spans="2:13" x14ac:dyDescent="0.35">
      <c r="B2652" s="37">
        <v>2649</v>
      </c>
      <c r="C2652" s="39">
        <v>102.38671326002681</v>
      </c>
      <c r="D2652" s="39">
        <v>96.479127813874058</v>
      </c>
      <c r="E2652" s="39">
        <v>110.01964828946865</v>
      </c>
      <c r="F2652" s="39">
        <v>81.670072087873663</v>
      </c>
      <c r="G2652" s="39">
        <v>102.43273749867247</v>
      </c>
      <c r="H2652" s="39">
        <v>94.151406821198506</v>
      </c>
      <c r="I2652" s="39">
        <v>72.402875264374345</v>
      </c>
      <c r="J2652" s="39">
        <v>94.826720889345751</v>
      </c>
      <c r="K2652" s="39">
        <v>91.608676678373513</v>
      </c>
      <c r="L2652" s="40">
        <v>124.64417472843827</v>
      </c>
      <c r="M2652" s="40">
        <v>970.62215333164602</v>
      </c>
    </row>
    <row r="2653" spans="2:13" x14ac:dyDescent="0.35">
      <c r="B2653" s="37">
        <v>2650</v>
      </c>
      <c r="C2653" s="39">
        <v>127.35541142092244</v>
      </c>
      <c r="D2653" s="39">
        <v>104.91523706689156</v>
      </c>
      <c r="E2653" s="39">
        <v>97.101239122546843</v>
      </c>
      <c r="F2653" s="39">
        <v>82.08328666134922</v>
      </c>
      <c r="G2653" s="39">
        <v>110.48494982625351</v>
      </c>
      <c r="H2653" s="39">
        <v>103.33931116747537</v>
      </c>
      <c r="I2653" s="39">
        <v>132.92812442821665</v>
      </c>
      <c r="J2653" s="39">
        <v>114.32463118977792</v>
      </c>
      <c r="K2653" s="39">
        <v>78.694445474147756</v>
      </c>
      <c r="L2653" s="40">
        <v>96.479127813874058</v>
      </c>
      <c r="M2653" s="40">
        <v>1047.7057641714555</v>
      </c>
    </row>
    <row r="2654" spans="2:13" x14ac:dyDescent="0.35">
      <c r="B2654" s="37">
        <v>2651</v>
      </c>
      <c r="C2654" s="39">
        <v>90.824353285129405</v>
      </c>
      <c r="D2654" s="39">
        <v>73.556891849612001</v>
      </c>
      <c r="E2654" s="39">
        <v>97.392186169641008</v>
      </c>
      <c r="F2654" s="39">
        <v>98.708350537285511</v>
      </c>
      <c r="G2654" s="39">
        <v>121.95958097687343</v>
      </c>
      <c r="H2654" s="39">
        <v>72.372356804401434</v>
      </c>
      <c r="I2654" s="39">
        <v>107.6764874478508</v>
      </c>
      <c r="J2654" s="39">
        <v>92.713226685704328</v>
      </c>
      <c r="K2654" s="39">
        <v>68.147063309395719</v>
      </c>
      <c r="L2654" s="40">
        <v>95.289351241598013</v>
      </c>
      <c r="M2654" s="40">
        <v>918.63984830749177</v>
      </c>
    </row>
    <row r="2655" spans="2:13" x14ac:dyDescent="0.35">
      <c r="B2655" s="37">
        <v>2652</v>
      </c>
      <c r="C2655" s="39">
        <v>97.488975564111428</v>
      </c>
      <c r="D2655" s="39">
        <v>132.95103887339926</v>
      </c>
      <c r="E2655" s="39">
        <v>85.522865501036279</v>
      </c>
      <c r="F2655" s="39">
        <v>106.47987421989239</v>
      </c>
      <c r="G2655" s="39">
        <v>92.313332953654054</v>
      </c>
      <c r="H2655" s="39">
        <v>91.232155976331512</v>
      </c>
      <c r="I2655" s="39">
        <v>116.12133149292552</v>
      </c>
      <c r="J2655" s="39">
        <v>50.051718226923164</v>
      </c>
      <c r="K2655" s="39">
        <v>89.290583962109906</v>
      </c>
      <c r="L2655" s="40">
        <v>75.006319701524859</v>
      </c>
      <c r="M2655" s="40">
        <v>936.45819647190831</v>
      </c>
    </row>
    <row r="2656" spans="2:13" x14ac:dyDescent="0.35">
      <c r="B2656" s="37">
        <v>2653</v>
      </c>
      <c r="C2656" s="39">
        <v>73.696307321568653</v>
      </c>
      <c r="D2656" s="39">
        <v>103.72157259188916</v>
      </c>
      <c r="E2656" s="39">
        <v>126.78355311433667</v>
      </c>
      <c r="F2656" s="39">
        <v>103.27423941966359</v>
      </c>
      <c r="G2656" s="39">
        <v>79.006543394935321</v>
      </c>
      <c r="H2656" s="39">
        <v>94.350173107243194</v>
      </c>
      <c r="I2656" s="39">
        <v>121.52382004954993</v>
      </c>
      <c r="J2656" s="39">
        <v>133.87864770787417</v>
      </c>
      <c r="K2656" s="39">
        <v>108.10149311166249</v>
      </c>
      <c r="L2656" s="40">
        <v>103.27888562608868</v>
      </c>
      <c r="M2656" s="40">
        <v>1047.6152354448118</v>
      </c>
    </row>
    <row r="2657" spans="2:13" x14ac:dyDescent="0.35">
      <c r="B2657" s="37">
        <v>2654</v>
      </c>
      <c r="C2657" s="39">
        <v>105.22600190362971</v>
      </c>
      <c r="D2657" s="39">
        <v>104.1529546195067</v>
      </c>
      <c r="E2657" s="39">
        <v>86.17138544234038</v>
      </c>
      <c r="F2657" s="39">
        <v>102.69085087617923</v>
      </c>
      <c r="G2657" s="39">
        <v>107.78862701407644</v>
      </c>
      <c r="H2657" s="39">
        <v>144.96823492631702</v>
      </c>
      <c r="I2657" s="39">
        <v>109.12237301830672</v>
      </c>
      <c r="J2657" s="39">
        <v>130.40122426648273</v>
      </c>
      <c r="K2657" s="39">
        <v>76.865051072927841</v>
      </c>
      <c r="L2657" s="40">
        <v>117.7177112527062</v>
      </c>
      <c r="M2657" s="40">
        <v>1085.104414392473</v>
      </c>
    </row>
    <row r="2658" spans="2:13" x14ac:dyDescent="0.35">
      <c r="B2658" s="37">
        <v>2655</v>
      </c>
      <c r="C2658" s="39">
        <v>120.23929561426826</v>
      </c>
      <c r="D2658" s="39">
        <v>58.15152990743384</v>
      </c>
      <c r="E2658" s="39">
        <v>109.01610916821679</v>
      </c>
      <c r="F2658" s="39">
        <v>104.3178292471698</v>
      </c>
      <c r="G2658" s="39">
        <v>114.23235875322356</v>
      </c>
      <c r="H2658" s="39">
        <v>107.48363139731708</v>
      </c>
      <c r="I2658" s="39">
        <v>130.45779398807488</v>
      </c>
      <c r="J2658" s="39">
        <v>111.96319572175592</v>
      </c>
      <c r="K2658" s="39">
        <v>67.719073204566854</v>
      </c>
      <c r="L2658" s="40">
        <v>96.632784394135442</v>
      </c>
      <c r="M2658" s="40">
        <v>1020.2136013961624</v>
      </c>
    </row>
    <row r="2659" spans="2:13" x14ac:dyDescent="0.35">
      <c r="B2659" s="37">
        <v>2656</v>
      </c>
      <c r="C2659" s="39">
        <v>102.68162105455825</v>
      </c>
      <c r="D2659" s="39">
        <v>106.37646737795495</v>
      </c>
      <c r="E2659" s="39">
        <v>131.54104872412083</v>
      </c>
      <c r="F2659" s="39">
        <v>95.137172741798707</v>
      </c>
      <c r="G2659" s="39">
        <v>118.29715666498727</v>
      </c>
      <c r="H2659" s="39">
        <v>77.822999791259832</v>
      </c>
      <c r="I2659" s="39">
        <v>84.223200205334791</v>
      </c>
      <c r="J2659" s="39">
        <v>115.87663869100609</v>
      </c>
      <c r="K2659" s="39">
        <v>107.21134009905161</v>
      </c>
      <c r="L2659" s="40">
        <v>121.75535949139241</v>
      </c>
      <c r="M2659" s="40">
        <v>1060.9230048414647</v>
      </c>
    </row>
    <row r="2660" spans="2:13" x14ac:dyDescent="0.35">
      <c r="B2660" s="37">
        <v>2657</v>
      </c>
      <c r="C2660" s="39">
        <v>80.392611083555934</v>
      </c>
      <c r="D2660" s="39">
        <v>94.706816442928059</v>
      </c>
      <c r="E2660" s="39">
        <v>70.888128920438987</v>
      </c>
      <c r="F2660" s="39">
        <v>84.596489755502859</v>
      </c>
      <c r="G2660" s="39">
        <v>89.358126429159199</v>
      </c>
      <c r="H2660" s="39">
        <v>150.92871976539092</v>
      </c>
      <c r="I2660" s="39">
        <v>98.232867868113999</v>
      </c>
      <c r="J2660" s="39">
        <v>85.010554209992463</v>
      </c>
      <c r="K2660" s="39">
        <v>95.668018013235837</v>
      </c>
      <c r="L2660" s="40">
        <v>118.101836424148</v>
      </c>
      <c r="M2660" s="40">
        <v>967.88416891246629</v>
      </c>
    </row>
    <row r="2661" spans="2:13" x14ac:dyDescent="0.35">
      <c r="B2661" s="37">
        <v>2658</v>
      </c>
      <c r="C2661" s="39">
        <v>98.731178621010386</v>
      </c>
      <c r="D2661" s="39">
        <v>111.28507654223949</v>
      </c>
      <c r="E2661" s="39">
        <v>133.22928687770928</v>
      </c>
      <c r="F2661" s="39">
        <v>76.887267471706878</v>
      </c>
      <c r="G2661" s="39">
        <v>138.34252081176638</v>
      </c>
      <c r="H2661" s="39">
        <v>115.12649374270971</v>
      </c>
      <c r="I2661" s="39">
        <v>101.54751224013795</v>
      </c>
      <c r="J2661" s="39">
        <v>123.54067001365551</v>
      </c>
      <c r="K2661" s="39">
        <v>97.73285971936599</v>
      </c>
      <c r="L2661" s="40">
        <v>99.729191046510465</v>
      </c>
      <c r="M2661" s="40">
        <v>1096.1520570868122</v>
      </c>
    </row>
    <row r="2662" spans="2:13" x14ac:dyDescent="0.35">
      <c r="B2662" s="37">
        <v>2659</v>
      </c>
      <c r="C2662" s="39">
        <v>106.36663254190293</v>
      </c>
      <c r="D2662" s="39">
        <v>91.619072252050572</v>
      </c>
      <c r="E2662" s="39">
        <v>89.587591239227464</v>
      </c>
      <c r="F2662" s="39">
        <v>87.941744151824494</v>
      </c>
      <c r="G2662" s="39">
        <v>123.94618058622535</v>
      </c>
      <c r="H2662" s="39">
        <v>108.33418899924531</v>
      </c>
      <c r="I2662" s="39">
        <v>128.31707306168124</v>
      </c>
      <c r="J2662" s="39">
        <v>83.475904102507783</v>
      </c>
      <c r="K2662" s="39">
        <v>111.48187985059018</v>
      </c>
      <c r="L2662" s="40">
        <v>151.03146032641061</v>
      </c>
      <c r="M2662" s="40">
        <v>1082.1017271116659</v>
      </c>
    </row>
    <row r="2663" spans="2:13" x14ac:dyDescent="0.35">
      <c r="B2663" s="37">
        <v>2660</v>
      </c>
      <c r="C2663" s="39">
        <v>95.715180999399863</v>
      </c>
      <c r="D2663" s="39">
        <v>128.67549842505269</v>
      </c>
      <c r="E2663" s="39">
        <v>162.92121815011609</v>
      </c>
      <c r="F2663" s="39">
        <v>101.1729707426251</v>
      </c>
      <c r="G2663" s="39">
        <v>106.49960022162476</v>
      </c>
      <c r="H2663" s="39">
        <v>64.958547927068366</v>
      </c>
      <c r="I2663" s="39">
        <v>112.73484188377357</v>
      </c>
      <c r="J2663" s="39">
        <v>103.69820641154898</v>
      </c>
      <c r="K2663" s="39">
        <v>95.620818225599223</v>
      </c>
      <c r="L2663" s="40">
        <v>86.235779119725052</v>
      </c>
      <c r="M2663" s="40">
        <v>1058.2326621065338</v>
      </c>
    </row>
    <row r="2664" spans="2:13" x14ac:dyDescent="0.35">
      <c r="B2664" s="37">
        <v>2661</v>
      </c>
      <c r="C2664" s="39">
        <v>50.780733903579069</v>
      </c>
      <c r="D2664" s="39">
        <v>120.19332832084719</v>
      </c>
      <c r="E2664" s="39">
        <v>125.97469385617535</v>
      </c>
      <c r="F2664" s="39">
        <v>83.616035680966931</v>
      </c>
      <c r="G2664" s="39">
        <v>91.97056876612784</v>
      </c>
      <c r="H2664" s="39">
        <v>126.56979352454753</v>
      </c>
      <c r="I2664" s="39">
        <v>123.22414957523979</v>
      </c>
      <c r="J2664" s="39">
        <v>126.31757132592041</v>
      </c>
      <c r="K2664" s="39">
        <v>124.69358363294049</v>
      </c>
      <c r="L2664" s="40">
        <v>148.95720521870399</v>
      </c>
      <c r="M2664" s="40">
        <v>1122.2976638050486</v>
      </c>
    </row>
    <row r="2665" spans="2:13" x14ac:dyDescent="0.35">
      <c r="B2665" s="37">
        <v>2662</v>
      </c>
      <c r="C2665" s="39">
        <v>87.46052204638228</v>
      </c>
      <c r="D2665" s="39">
        <v>42.507808814932801</v>
      </c>
      <c r="E2665" s="39">
        <v>114.75862659873192</v>
      </c>
      <c r="F2665" s="39">
        <v>95.93166937061001</v>
      </c>
      <c r="G2665" s="39">
        <v>108.73629439752337</v>
      </c>
      <c r="H2665" s="39">
        <v>90.513453076052016</v>
      </c>
      <c r="I2665" s="39">
        <v>42.14139213999816</v>
      </c>
      <c r="J2665" s="39">
        <v>101.4926538005744</v>
      </c>
      <c r="K2665" s="39">
        <v>103.82915806505375</v>
      </c>
      <c r="L2665" s="40">
        <v>91.712482513782675</v>
      </c>
      <c r="M2665" s="40">
        <v>879.08406082364138</v>
      </c>
    </row>
    <row r="2666" spans="2:13" x14ac:dyDescent="0.35">
      <c r="B2666" s="37">
        <v>2663</v>
      </c>
      <c r="C2666" s="39">
        <v>108.24608770760318</v>
      </c>
      <c r="D2666" s="39">
        <v>130.99796617939103</v>
      </c>
      <c r="E2666" s="39">
        <v>67.805822167223937</v>
      </c>
      <c r="F2666" s="39">
        <v>171.57572775463507</v>
      </c>
      <c r="G2666" s="39">
        <v>93.976158319275768</v>
      </c>
      <c r="H2666" s="39">
        <v>82.123269850847578</v>
      </c>
      <c r="I2666" s="39">
        <v>98.922838327009586</v>
      </c>
      <c r="J2666" s="39">
        <v>96.133381353529501</v>
      </c>
      <c r="K2666" s="39">
        <v>64.31962713950935</v>
      </c>
      <c r="L2666" s="40">
        <v>141.2035965369266</v>
      </c>
      <c r="M2666" s="40">
        <v>1055.3044753359516</v>
      </c>
    </row>
    <row r="2667" spans="2:13" x14ac:dyDescent="0.35">
      <c r="B2667" s="37">
        <v>2664</v>
      </c>
      <c r="C2667" s="39">
        <v>72.98471746137588</v>
      </c>
      <c r="D2667" s="39">
        <v>88.593554519914363</v>
      </c>
      <c r="E2667" s="39">
        <v>114.29822511604252</v>
      </c>
      <c r="F2667" s="39">
        <v>96.632784394135442</v>
      </c>
      <c r="G2667" s="39">
        <v>98.744874243883615</v>
      </c>
      <c r="H2667" s="39">
        <v>122.72922917250342</v>
      </c>
      <c r="I2667" s="39">
        <v>83.682043613704423</v>
      </c>
      <c r="J2667" s="39">
        <v>117.08038075640931</v>
      </c>
      <c r="K2667" s="39">
        <v>89.397445505453561</v>
      </c>
      <c r="L2667" s="40">
        <v>115.14025137174674</v>
      </c>
      <c r="M2667" s="40">
        <v>999.28350615516933</v>
      </c>
    </row>
    <row r="2668" spans="2:13" x14ac:dyDescent="0.35">
      <c r="B2668" s="37">
        <v>2665</v>
      </c>
      <c r="C2668" s="39">
        <v>111.152826617066</v>
      </c>
      <c r="D2668" s="39">
        <v>118.3874295922531</v>
      </c>
      <c r="E2668" s="39">
        <v>101.44238212777098</v>
      </c>
      <c r="F2668" s="39">
        <v>106.7271424170322</v>
      </c>
      <c r="G2668" s="39">
        <v>86.542168656724542</v>
      </c>
      <c r="H2668" s="39">
        <v>135.68037286049062</v>
      </c>
      <c r="I2668" s="39">
        <v>74.583059679474545</v>
      </c>
      <c r="J2668" s="39">
        <v>102.49720484390438</v>
      </c>
      <c r="K2668" s="39">
        <v>99.792914859576015</v>
      </c>
      <c r="L2668" s="40">
        <v>78.375938827084596</v>
      </c>
      <c r="M2668" s="40">
        <v>1015.181440481377</v>
      </c>
    </row>
    <row r="2669" spans="2:13" x14ac:dyDescent="0.35">
      <c r="B2669" s="37">
        <v>2666</v>
      </c>
      <c r="C2669" s="39">
        <v>117.80499173191249</v>
      </c>
      <c r="D2669" s="39">
        <v>88.634077216865705</v>
      </c>
      <c r="E2669" s="39">
        <v>82.067267514369306</v>
      </c>
      <c r="F2669" s="39">
        <v>97.861491410355697</v>
      </c>
      <c r="G2669" s="39">
        <v>110.13522495598285</v>
      </c>
      <c r="H2669" s="39">
        <v>96.483788687655263</v>
      </c>
      <c r="I2669" s="39">
        <v>85.996526356771426</v>
      </c>
      <c r="J2669" s="39">
        <v>129.35290941969987</v>
      </c>
      <c r="K2669" s="39">
        <v>116.18664230003854</v>
      </c>
      <c r="L2669" s="40">
        <v>85.180535098319226</v>
      </c>
      <c r="M2669" s="40">
        <v>1009.7034546919705</v>
      </c>
    </row>
    <row r="2670" spans="2:13" x14ac:dyDescent="0.35">
      <c r="B2670" s="37">
        <v>2667</v>
      </c>
      <c r="C2670" s="39">
        <v>102.07883351366195</v>
      </c>
      <c r="D2670" s="39">
        <v>82.21885543799884</v>
      </c>
      <c r="E2670" s="39">
        <v>100.41192823791593</v>
      </c>
      <c r="F2670" s="39">
        <v>135.99796370030091</v>
      </c>
      <c r="G2670" s="39">
        <v>112.91955494753493</v>
      </c>
      <c r="H2670" s="39">
        <v>116.38396431903307</v>
      </c>
      <c r="I2670" s="39">
        <v>103.81511565649623</v>
      </c>
      <c r="J2670" s="39">
        <v>115.11961855436719</v>
      </c>
      <c r="K2670" s="39">
        <v>95.521576879860731</v>
      </c>
      <c r="L2670" s="40">
        <v>109.88815267580688</v>
      </c>
      <c r="M2670" s="40">
        <v>1074.3555639229769</v>
      </c>
    </row>
    <row r="2671" spans="2:13" x14ac:dyDescent="0.35">
      <c r="B2671" s="37">
        <v>2668</v>
      </c>
      <c r="C2671" s="39">
        <v>91.996267645959307</v>
      </c>
      <c r="D2671" s="39">
        <v>75.551775762565867</v>
      </c>
      <c r="E2671" s="39">
        <v>74.17354216505862</v>
      </c>
      <c r="F2671" s="39">
        <v>124.36332892870071</v>
      </c>
      <c r="G2671" s="39">
        <v>72.778691955601673</v>
      </c>
      <c r="H2671" s="39">
        <v>84.735491614727152</v>
      </c>
      <c r="I2671" s="39">
        <v>90.578049398673556</v>
      </c>
      <c r="J2671" s="39">
        <v>131.66489878677163</v>
      </c>
      <c r="K2671" s="39">
        <v>100.54852534683123</v>
      </c>
      <c r="L2671" s="40">
        <v>102.70008157913114</v>
      </c>
      <c r="M2671" s="40">
        <v>949.09065318402077</v>
      </c>
    </row>
    <row r="2672" spans="2:13" x14ac:dyDescent="0.35">
      <c r="B2672" s="37">
        <v>2669</v>
      </c>
      <c r="C2672" s="39">
        <v>77.389292292320519</v>
      </c>
      <c r="D2672" s="39">
        <v>82.588277226127644</v>
      </c>
      <c r="E2672" s="39">
        <v>108.28751748621735</v>
      </c>
      <c r="F2672" s="39">
        <v>90.941430365867504</v>
      </c>
      <c r="G2672" s="39">
        <v>49.274080367042501</v>
      </c>
      <c r="H2672" s="39">
        <v>131.11669715295088</v>
      </c>
      <c r="I2672" s="39">
        <v>82.988197864822695</v>
      </c>
      <c r="J2672" s="39">
        <v>74.530883807800862</v>
      </c>
      <c r="K2672" s="39">
        <v>105.18286099685405</v>
      </c>
      <c r="L2672" s="40">
        <v>113.49588973157607</v>
      </c>
      <c r="M2672" s="40">
        <v>915.79512729158012</v>
      </c>
    </row>
    <row r="2673" spans="2:13" x14ac:dyDescent="0.35">
      <c r="B2673" s="37">
        <v>2670</v>
      </c>
      <c r="C2673" s="39">
        <v>108.8363121198432</v>
      </c>
      <c r="D2673" s="39">
        <v>96.376513695195797</v>
      </c>
      <c r="E2673" s="39">
        <v>139.76799921900601</v>
      </c>
      <c r="F2673" s="39">
        <v>81.760042164749592</v>
      </c>
      <c r="G2673" s="39">
        <v>82.123269850847578</v>
      </c>
      <c r="H2673" s="39">
        <v>65.012587907001631</v>
      </c>
      <c r="I2673" s="39">
        <v>89.115278358764442</v>
      </c>
      <c r="J2673" s="39">
        <v>96.600216499064487</v>
      </c>
      <c r="K2673" s="39">
        <v>112.12383382880043</v>
      </c>
      <c r="L2673" s="40">
        <v>104.25182656732439</v>
      </c>
      <c r="M2673" s="40">
        <v>975.96788021059763</v>
      </c>
    </row>
    <row r="2674" spans="2:13" x14ac:dyDescent="0.35">
      <c r="B2674" s="37">
        <v>2671</v>
      </c>
      <c r="C2674" s="39">
        <v>99.610834795726348</v>
      </c>
      <c r="D2674" s="39">
        <v>111.41803567113966</v>
      </c>
      <c r="E2674" s="39">
        <v>95.776438599262988</v>
      </c>
      <c r="F2674" s="39">
        <v>105.99946025509213</v>
      </c>
      <c r="G2674" s="39">
        <v>95.908173969605798</v>
      </c>
      <c r="H2674" s="39">
        <v>93.465856357108407</v>
      </c>
      <c r="I2674" s="39">
        <v>86.516803918176834</v>
      </c>
      <c r="J2674" s="39">
        <v>133.37073454344659</v>
      </c>
      <c r="K2674" s="39">
        <v>122.75087976984391</v>
      </c>
      <c r="L2674" s="40">
        <v>51.128858803603691</v>
      </c>
      <c r="M2674" s="40">
        <v>995.94607668300637</v>
      </c>
    </row>
    <row r="2675" spans="2:13" x14ac:dyDescent="0.35">
      <c r="B2675" s="37">
        <v>2672</v>
      </c>
      <c r="C2675" s="39">
        <v>65.46272824816981</v>
      </c>
      <c r="D2675" s="39">
        <v>82.564927721476138</v>
      </c>
      <c r="E2675" s="39">
        <v>153.68646057833485</v>
      </c>
      <c r="F2675" s="39">
        <v>101.89997592538126</v>
      </c>
      <c r="G2675" s="39">
        <v>91.645046556298837</v>
      </c>
      <c r="H2675" s="39">
        <v>98.639850517206995</v>
      </c>
      <c r="I2675" s="39">
        <v>98.973008590299315</v>
      </c>
      <c r="J2675" s="39">
        <v>91.815958965791168</v>
      </c>
      <c r="K2675" s="39">
        <v>105.50010060144427</v>
      </c>
      <c r="L2675" s="40">
        <v>115.98419838778638</v>
      </c>
      <c r="M2675" s="40">
        <v>1006.1722560921889</v>
      </c>
    </row>
    <row r="2676" spans="2:13" x14ac:dyDescent="0.35">
      <c r="B2676" s="37">
        <v>2673</v>
      </c>
      <c r="C2676" s="39">
        <v>110.2900955881522</v>
      </c>
      <c r="D2676" s="39">
        <v>79.916458461019957</v>
      </c>
      <c r="E2676" s="39">
        <v>92.521429664140243</v>
      </c>
      <c r="F2676" s="39">
        <v>99.588071762084098</v>
      </c>
      <c r="G2676" s="39">
        <v>77.389292292320519</v>
      </c>
      <c r="H2676" s="39">
        <v>70.042741348866187</v>
      </c>
      <c r="I2676" s="39">
        <v>89.109603373670467</v>
      </c>
      <c r="J2676" s="39">
        <v>104.96769827444997</v>
      </c>
      <c r="K2676" s="39">
        <v>89.892337668365428</v>
      </c>
      <c r="L2676" s="40">
        <v>119.06744349356408</v>
      </c>
      <c r="M2676" s="40">
        <v>932.78517192663298</v>
      </c>
    </row>
    <row r="2677" spans="2:13" x14ac:dyDescent="0.35">
      <c r="B2677" s="37">
        <v>2674</v>
      </c>
      <c r="C2677" s="39">
        <v>126.65490024528367</v>
      </c>
      <c r="D2677" s="39">
        <v>95.81410547090556</v>
      </c>
      <c r="E2677" s="39">
        <v>91.790120412415078</v>
      </c>
      <c r="F2677" s="39">
        <v>95.141934742980908</v>
      </c>
      <c r="G2677" s="39">
        <v>88.125576696950446</v>
      </c>
      <c r="H2677" s="39">
        <v>84.763172855371508</v>
      </c>
      <c r="I2677" s="39">
        <v>105.40856402333921</v>
      </c>
      <c r="J2677" s="39">
        <v>82.858439185268381</v>
      </c>
      <c r="K2677" s="39">
        <v>79.198486788403713</v>
      </c>
      <c r="L2677" s="40">
        <v>102.83402777100137</v>
      </c>
      <c r="M2677" s="40">
        <v>952.58932819191978</v>
      </c>
    </row>
    <row r="2678" spans="2:13" x14ac:dyDescent="0.35">
      <c r="B2678" s="37">
        <v>2675</v>
      </c>
      <c r="C2678" s="39">
        <v>75.7330857379566</v>
      </c>
      <c r="D2678" s="39">
        <v>94.1319686107216</v>
      </c>
      <c r="E2678" s="39">
        <v>106.84637845119047</v>
      </c>
      <c r="F2678" s="39">
        <v>93.677595603935728</v>
      </c>
      <c r="G2678" s="39">
        <v>65.771004914795668</v>
      </c>
      <c r="H2678" s="39">
        <v>97.512007197671238</v>
      </c>
      <c r="I2678" s="39">
        <v>82.843111387335242</v>
      </c>
      <c r="J2678" s="39">
        <v>114.23235875322356</v>
      </c>
      <c r="K2678" s="39">
        <v>101.74424042433313</v>
      </c>
      <c r="L2678" s="40">
        <v>88.639860733247247</v>
      </c>
      <c r="M2678" s="40">
        <v>921.13161181441058</v>
      </c>
    </row>
    <row r="2679" spans="2:13" x14ac:dyDescent="0.35">
      <c r="B2679" s="37">
        <v>2676</v>
      </c>
      <c r="C2679" s="39">
        <v>93.893159912550288</v>
      </c>
      <c r="D2679" s="39">
        <v>84.969540128276009</v>
      </c>
      <c r="E2679" s="39">
        <v>71.874472603460305</v>
      </c>
      <c r="F2679" s="39">
        <v>80.992424544220668</v>
      </c>
      <c r="G2679" s="39">
        <v>100.42103367962514</v>
      </c>
      <c r="H2679" s="39">
        <v>113.262262501303</v>
      </c>
      <c r="I2679" s="39">
        <v>92.379447578036007</v>
      </c>
      <c r="J2679" s="39">
        <v>96.166160490525542</v>
      </c>
      <c r="K2679" s="39">
        <v>112.04635228518643</v>
      </c>
      <c r="L2679" s="40">
        <v>110.38456105154147</v>
      </c>
      <c r="M2679" s="40">
        <v>956.38941477472486</v>
      </c>
    </row>
    <row r="2680" spans="2:13" x14ac:dyDescent="0.35">
      <c r="B2680" s="37">
        <v>2677</v>
      </c>
      <c r="C2680" s="39">
        <v>95.355798162211187</v>
      </c>
      <c r="D2680" s="39">
        <v>77.346302049048262</v>
      </c>
      <c r="E2680" s="39">
        <v>74.346730680260563</v>
      </c>
      <c r="F2680" s="39">
        <v>93.228186451073142</v>
      </c>
      <c r="G2680" s="39">
        <v>97.691483523885324</v>
      </c>
      <c r="H2680" s="39">
        <v>108.6313591021846</v>
      </c>
      <c r="I2680" s="39">
        <v>102.33610904324973</v>
      </c>
      <c r="J2680" s="39">
        <v>106.11172727186327</v>
      </c>
      <c r="K2680" s="39">
        <v>105.13975668316613</v>
      </c>
      <c r="L2680" s="40">
        <v>105.88261554602389</v>
      </c>
      <c r="M2680" s="40">
        <v>966.07006851296626</v>
      </c>
    </row>
    <row r="2681" spans="2:13" x14ac:dyDescent="0.35">
      <c r="B2681" s="37">
        <v>2678</v>
      </c>
      <c r="C2681" s="39">
        <v>113.9904706840376</v>
      </c>
      <c r="D2681" s="39">
        <v>87.545466555337597</v>
      </c>
      <c r="E2681" s="39">
        <v>85.369204072795441</v>
      </c>
      <c r="F2681" s="39">
        <v>108.09118903452651</v>
      </c>
      <c r="G2681" s="39">
        <v>96.474466647000284</v>
      </c>
      <c r="H2681" s="39">
        <v>92.919049420837013</v>
      </c>
      <c r="I2681" s="39">
        <v>121.28586392967721</v>
      </c>
      <c r="J2681" s="39">
        <v>96.688583303428103</v>
      </c>
      <c r="K2681" s="39">
        <v>136.90802446879479</v>
      </c>
      <c r="L2681" s="40">
        <v>104.1717753086553</v>
      </c>
      <c r="M2681" s="40">
        <v>1043.4440934250899</v>
      </c>
    </row>
    <row r="2682" spans="2:13" x14ac:dyDescent="0.35">
      <c r="B2682" s="37">
        <v>2679</v>
      </c>
      <c r="C2682" s="39">
        <v>71.191747805350232</v>
      </c>
      <c r="D2682" s="39">
        <v>117.7177112527062</v>
      </c>
      <c r="E2682" s="39">
        <v>90.941430365867504</v>
      </c>
      <c r="F2682" s="39">
        <v>93.421400251879462</v>
      </c>
      <c r="G2682" s="39">
        <v>110.77713486070893</v>
      </c>
      <c r="H2682" s="39">
        <v>82.525943085528922</v>
      </c>
      <c r="I2682" s="39">
        <v>110.98706509653344</v>
      </c>
      <c r="J2682" s="39">
        <v>108.75206520060087</v>
      </c>
      <c r="K2682" s="39">
        <v>73.64070924311514</v>
      </c>
      <c r="L2682" s="40">
        <v>139.14727513611692</v>
      </c>
      <c r="M2682" s="40">
        <v>999.10248229840772</v>
      </c>
    </row>
    <row r="2683" spans="2:13" x14ac:dyDescent="0.35">
      <c r="B2683" s="37">
        <v>2680</v>
      </c>
      <c r="C2683" s="39">
        <v>96.855745789958249</v>
      </c>
      <c r="D2683" s="39">
        <v>75.672902150458256</v>
      </c>
      <c r="E2683" s="39">
        <v>90.193717025277564</v>
      </c>
      <c r="F2683" s="39">
        <v>105.66918112014719</v>
      </c>
      <c r="G2683" s="39">
        <v>75.069362824914052</v>
      </c>
      <c r="H2683" s="39">
        <v>100.01592918906775</v>
      </c>
      <c r="I2683" s="39">
        <v>92.617454872271338</v>
      </c>
      <c r="J2683" s="39">
        <v>105.50492313166612</v>
      </c>
      <c r="K2683" s="39">
        <v>102.23956446535195</v>
      </c>
      <c r="L2683" s="40">
        <v>75.044179072773105</v>
      </c>
      <c r="M2683" s="40">
        <v>918.88295964188546</v>
      </c>
    </row>
    <row r="2684" spans="2:13" x14ac:dyDescent="0.35">
      <c r="B2684" s="37">
        <v>2681</v>
      </c>
      <c r="C2684" s="39">
        <v>118.32992791212634</v>
      </c>
      <c r="D2684" s="39">
        <v>104.0730290214662</v>
      </c>
      <c r="E2684" s="39">
        <v>107.87553018059778</v>
      </c>
      <c r="F2684" s="39">
        <v>61.833189274514055</v>
      </c>
      <c r="G2684" s="39">
        <v>121.22694153269985</v>
      </c>
      <c r="H2684" s="39">
        <v>89.222865139291102</v>
      </c>
      <c r="I2684" s="39">
        <v>54.00398914018232</v>
      </c>
      <c r="J2684" s="39">
        <v>95.355798162211187</v>
      </c>
      <c r="K2684" s="39">
        <v>128.07806367522824</v>
      </c>
      <c r="L2684" s="40">
        <v>100.49843567168298</v>
      </c>
      <c r="M2684" s="40">
        <v>980.49776970999994</v>
      </c>
    </row>
    <row r="2685" spans="2:13" x14ac:dyDescent="0.35">
      <c r="B2685" s="37">
        <v>2682</v>
      </c>
      <c r="C2685" s="39">
        <v>112.75938211527088</v>
      </c>
      <c r="D2685" s="39">
        <v>112.2615507303498</v>
      </c>
      <c r="E2685" s="39">
        <v>92.374366252238957</v>
      </c>
      <c r="F2685" s="39">
        <v>101.70762100003104</v>
      </c>
      <c r="G2685" s="39">
        <v>113.53401597810999</v>
      </c>
      <c r="H2685" s="39">
        <v>65.540510780373125</v>
      </c>
      <c r="I2685" s="39">
        <v>93.183464558172048</v>
      </c>
      <c r="J2685" s="39">
        <v>77.70785761452305</v>
      </c>
      <c r="K2685" s="39">
        <v>104.02136551161867</v>
      </c>
      <c r="L2685" s="40">
        <v>115.74127019817639</v>
      </c>
      <c r="M2685" s="40">
        <v>988.83140473886397</v>
      </c>
    </row>
    <row r="2686" spans="2:13" x14ac:dyDescent="0.35">
      <c r="B2686" s="37">
        <v>2683</v>
      </c>
      <c r="C2686" s="39">
        <v>117.30316419274864</v>
      </c>
      <c r="D2686" s="39">
        <v>95.672735960515666</v>
      </c>
      <c r="E2686" s="39">
        <v>116.20118697373076</v>
      </c>
      <c r="F2686" s="39">
        <v>99.624492239212785</v>
      </c>
      <c r="G2686" s="39">
        <v>100.19343049419903</v>
      </c>
      <c r="H2686" s="39">
        <v>45.78270488240581</v>
      </c>
      <c r="I2686" s="39">
        <v>116.17210898690199</v>
      </c>
      <c r="J2686" s="39">
        <v>143.19988149042763</v>
      </c>
      <c r="K2686" s="39">
        <v>103.73559603158783</v>
      </c>
      <c r="L2686" s="40">
        <v>82.369134930929235</v>
      </c>
      <c r="M2686" s="40">
        <v>1020.2544361826594</v>
      </c>
    </row>
    <row r="2687" spans="2:13" x14ac:dyDescent="0.35">
      <c r="B2687" s="37">
        <v>2684</v>
      </c>
      <c r="C2687" s="39">
        <v>101.7991865305231</v>
      </c>
      <c r="D2687" s="39">
        <v>92.206267106647118</v>
      </c>
      <c r="E2687" s="39">
        <v>104.15765926403732</v>
      </c>
      <c r="F2687" s="39">
        <v>107.80905506716479</v>
      </c>
      <c r="G2687" s="39">
        <v>89.737625128382405</v>
      </c>
      <c r="H2687" s="39">
        <v>112.83932447637147</v>
      </c>
      <c r="I2687" s="39">
        <v>128.92550507578423</v>
      </c>
      <c r="J2687" s="39">
        <v>53.312932445776291</v>
      </c>
      <c r="K2687" s="39">
        <v>84.887254219896448</v>
      </c>
      <c r="L2687" s="40">
        <v>85.793928620603182</v>
      </c>
      <c r="M2687" s="40">
        <v>961.46873793518648</v>
      </c>
    </row>
    <row r="2688" spans="2:13" x14ac:dyDescent="0.35">
      <c r="B2688" s="37">
        <v>2685</v>
      </c>
      <c r="C2688" s="39">
        <v>112.77166232860962</v>
      </c>
      <c r="D2688" s="39">
        <v>90.680034228617387</v>
      </c>
      <c r="E2688" s="39">
        <v>79.861658940582103</v>
      </c>
      <c r="F2688" s="39">
        <v>98.251181517487097</v>
      </c>
      <c r="G2688" s="39">
        <v>92.667892397241175</v>
      </c>
      <c r="H2688" s="39">
        <v>96.381181113994813</v>
      </c>
      <c r="I2688" s="39">
        <v>88.471583051391661</v>
      </c>
      <c r="J2688" s="39">
        <v>128.64251504266409</v>
      </c>
      <c r="K2688" s="39">
        <v>74.543945887807155</v>
      </c>
      <c r="L2688" s="40">
        <v>83.282391096900412</v>
      </c>
      <c r="M2688" s="40">
        <v>945.55404560529553</v>
      </c>
    </row>
    <row r="2689" spans="2:13" x14ac:dyDescent="0.35">
      <c r="B2689" s="37">
        <v>2686</v>
      </c>
      <c r="C2689" s="39">
        <v>100.58951173961894</v>
      </c>
      <c r="D2689" s="39">
        <v>118.44512619739342</v>
      </c>
      <c r="E2689" s="39">
        <v>119.65171697803163</v>
      </c>
      <c r="F2689" s="39">
        <v>124.23092418692956</v>
      </c>
      <c r="G2689" s="39">
        <v>92.027080439639903</v>
      </c>
      <c r="H2689" s="39">
        <v>91.841777297163517</v>
      </c>
      <c r="I2689" s="39">
        <v>99.246501779460985</v>
      </c>
      <c r="J2689" s="39">
        <v>112.13577689516643</v>
      </c>
      <c r="K2689" s="39">
        <v>113.91909931541662</v>
      </c>
      <c r="L2689" s="40">
        <v>111.79775478538534</v>
      </c>
      <c r="M2689" s="40">
        <v>1083.8852696142062</v>
      </c>
    </row>
    <row r="2690" spans="2:13" x14ac:dyDescent="0.35">
      <c r="B2690" s="37">
        <v>2687</v>
      </c>
      <c r="C2690" s="39">
        <v>110.32895274353891</v>
      </c>
      <c r="D2690" s="39">
        <v>89.643257578022286</v>
      </c>
      <c r="E2690" s="39">
        <v>85.734734560646956</v>
      </c>
      <c r="F2690" s="39">
        <v>141.33889355900274</v>
      </c>
      <c r="G2690" s="39">
        <v>100.95859339412264</v>
      </c>
      <c r="H2690" s="39">
        <v>93.416457672859622</v>
      </c>
      <c r="I2690" s="39">
        <v>99.615387307550591</v>
      </c>
      <c r="J2690" s="39">
        <v>131.78995148660255</v>
      </c>
      <c r="K2690" s="39">
        <v>82.377008702590814</v>
      </c>
      <c r="L2690" s="40">
        <v>99.492457488057269</v>
      </c>
      <c r="M2690" s="40">
        <v>1034.6956944929943</v>
      </c>
    </row>
    <row r="2691" spans="2:13" x14ac:dyDescent="0.35">
      <c r="B2691" s="37">
        <v>2688</v>
      </c>
      <c r="C2691" s="39">
        <v>71.141622779301613</v>
      </c>
      <c r="D2691" s="39">
        <v>93.628450330060559</v>
      </c>
      <c r="E2691" s="39">
        <v>136.97115238142655</v>
      </c>
      <c r="F2691" s="39">
        <v>109.55668986843897</v>
      </c>
      <c r="G2691" s="39">
        <v>103.29282587610913</v>
      </c>
      <c r="H2691" s="39">
        <v>105.78062496417547</v>
      </c>
      <c r="I2691" s="39">
        <v>104.61100771507816</v>
      </c>
      <c r="J2691" s="39">
        <v>84.596489755502859</v>
      </c>
      <c r="K2691" s="39">
        <v>100.79906318052055</v>
      </c>
      <c r="L2691" s="40">
        <v>107.49375566547276</v>
      </c>
      <c r="M2691" s="40">
        <v>1017.8716825160865</v>
      </c>
    </row>
    <row r="2692" spans="2:13" x14ac:dyDescent="0.35">
      <c r="B2692" s="37">
        <v>2689</v>
      </c>
      <c r="C2692" s="39">
        <v>80.638652479730865</v>
      </c>
      <c r="D2692" s="39">
        <v>142.9377914549967</v>
      </c>
      <c r="E2692" s="39">
        <v>168.84807369780026</v>
      </c>
      <c r="F2692" s="39">
        <v>113.61685752925341</v>
      </c>
      <c r="G2692" s="39">
        <v>69.236286705817292</v>
      </c>
      <c r="H2692" s="39">
        <v>123.98146931197412</v>
      </c>
      <c r="I2692" s="39">
        <v>82.858439185268381</v>
      </c>
      <c r="J2692" s="39">
        <v>42.862933359775575</v>
      </c>
      <c r="K2692" s="39">
        <v>81.645452268439897</v>
      </c>
      <c r="L2692" s="40">
        <v>125.67977493019201</v>
      </c>
      <c r="M2692" s="40">
        <v>1032.3057309232483</v>
      </c>
    </row>
    <row r="2693" spans="2:13" x14ac:dyDescent="0.35">
      <c r="B2693" s="37">
        <v>2690</v>
      </c>
      <c r="C2693" s="39">
        <v>91.535813446040464</v>
      </c>
      <c r="D2693" s="39">
        <v>108.00373235404072</v>
      </c>
      <c r="E2693" s="39">
        <v>91.010398327635869</v>
      </c>
      <c r="F2693" s="39">
        <v>80.98388514474145</v>
      </c>
      <c r="G2693" s="39">
        <v>101.5840944739584</v>
      </c>
      <c r="H2693" s="39">
        <v>122.17700020874015</v>
      </c>
      <c r="I2693" s="39">
        <v>91.020994829556059</v>
      </c>
      <c r="J2693" s="39">
        <v>131.35747518671945</v>
      </c>
      <c r="K2693" s="39">
        <v>109.31996577138264</v>
      </c>
      <c r="L2693" s="40">
        <v>83.7769746594917</v>
      </c>
      <c r="M2693" s="40">
        <v>1010.770334402307</v>
      </c>
    </row>
    <row r="2694" spans="2:13" x14ac:dyDescent="0.35">
      <c r="B2694" s="37">
        <v>2691</v>
      </c>
      <c r="C2694" s="39">
        <v>94.325979068108239</v>
      </c>
      <c r="D2694" s="39">
        <v>86.145572552351055</v>
      </c>
      <c r="E2694" s="39">
        <v>100.99507010312684</v>
      </c>
      <c r="F2694" s="39">
        <v>83.394283382415054</v>
      </c>
      <c r="G2694" s="39">
        <v>93.391735699187549</v>
      </c>
      <c r="H2694" s="39">
        <v>94.524004790967524</v>
      </c>
      <c r="I2694" s="39">
        <v>111.17003690448077</v>
      </c>
      <c r="J2694" s="39">
        <v>96.208281967813775</v>
      </c>
      <c r="K2694" s="39">
        <v>97.239897150532542</v>
      </c>
      <c r="L2694" s="40">
        <v>94.673191664928297</v>
      </c>
      <c r="M2694" s="40">
        <v>952.06805328391158</v>
      </c>
    </row>
    <row r="2695" spans="2:13" x14ac:dyDescent="0.35">
      <c r="B2695" s="37">
        <v>2692</v>
      </c>
      <c r="C2695" s="39">
        <v>142.08746506994632</v>
      </c>
      <c r="D2695" s="39">
        <v>83.660067164674786</v>
      </c>
      <c r="E2695" s="39">
        <v>110.66436824753848</v>
      </c>
      <c r="F2695" s="39">
        <v>102.06965528329557</v>
      </c>
      <c r="G2695" s="39">
        <v>78.506125572077863</v>
      </c>
      <c r="H2695" s="39">
        <v>99.036847290317425</v>
      </c>
      <c r="I2695" s="39">
        <v>87.744453993239972</v>
      </c>
      <c r="J2695" s="39">
        <v>79.788300593763253</v>
      </c>
      <c r="K2695" s="39">
        <v>61.298269401986964</v>
      </c>
      <c r="L2695" s="40">
        <v>89.693258240391486</v>
      </c>
      <c r="M2695" s="40">
        <v>934.54881085723207</v>
      </c>
    </row>
    <row r="2696" spans="2:13" x14ac:dyDescent="0.35">
      <c r="B2696" s="37">
        <v>2693</v>
      </c>
      <c r="C2696" s="39">
        <v>88.995837538080508</v>
      </c>
      <c r="D2696" s="39">
        <v>108.77836770511512</v>
      </c>
      <c r="E2696" s="39">
        <v>118.65280329767251</v>
      </c>
      <c r="F2696" s="39">
        <v>100.84463454618107</v>
      </c>
      <c r="G2696" s="39">
        <v>85.342360110923579</v>
      </c>
      <c r="H2696" s="39">
        <v>126.58394160204044</v>
      </c>
      <c r="I2696" s="39">
        <v>88.529740574909027</v>
      </c>
      <c r="J2696" s="39">
        <v>99.474243316971084</v>
      </c>
      <c r="K2696" s="39">
        <v>69.428325869511895</v>
      </c>
      <c r="L2696" s="40">
        <v>44.338150419453811</v>
      </c>
      <c r="M2696" s="40">
        <v>930.96840498085908</v>
      </c>
    </row>
    <row r="2697" spans="2:13" x14ac:dyDescent="0.35">
      <c r="B2697" s="37">
        <v>2694</v>
      </c>
      <c r="C2697" s="39">
        <v>160.81364416460372</v>
      </c>
      <c r="D2697" s="39">
        <v>89.792981131416454</v>
      </c>
      <c r="E2697" s="39">
        <v>96.567634773436893</v>
      </c>
      <c r="F2697" s="39">
        <v>101.0041900716101</v>
      </c>
      <c r="G2697" s="39">
        <v>104.21885179433738</v>
      </c>
      <c r="H2697" s="39">
        <v>88.847173382934031</v>
      </c>
      <c r="I2697" s="39">
        <v>92.833846220611164</v>
      </c>
      <c r="J2697" s="39">
        <v>101.54294002625362</v>
      </c>
      <c r="K2697" s="39">
        <v>95.436378937984301</v>
      </c>
      <c r="L2697" s="40">
        <v>106.06288011869539</v>
      </c>
      <c r="M2697" s="40">
        <v>1037.1205206218831</v>
      </c>
    </row>
    <row r="2698" spans="2:13" x14ac:dyDescent="0.35">
      <c r="B2698" s="37">
        <v>2695</v>
      </c>
      <c r="C2698" s="39">
        <v>100.7261621667392</v>
      </c>
      <c r="D2698" s="39">
        <v>91.826288719925913</v>
      </c>
      <c r="E2698" s="39">
        <v>88.372395013880876</v>
      </c>
      <c r="F2698" s="39">
        <v>103.32071375154656</v>
      </c>
      <c r="G2698" s="39">
        <v>97.073482132118301</v>
      </c>
      <c r="H2698" s="39">
        <v>109.84445895891875</v>
      </c>
      <c r="I2698" s="39">
        <v>51.128858803603691</v>
      </c>
      <c r="J2698" s="39">
        <v>95.884669934128553</v>
      </c>
      <c r="K2698" s="39">
        <v>118.0452840387475</v>
      </c>
      <c r="L2698" s="40">
        <v>75.081938019926611</v>
      </c>
      <c r="M2698" s="40">
        <v>931.30425153953581</v>
      </c>
    </row>
    <row r="2699" spans="2:13" x14ac:dyDescent="0.35">
      <c r="B2699" s="37">
        <v>2696</v>
      </c>
      <c r="C2699" s="39">
        <v>94.721220106069495</v>
      </c>
      <c r="D2699" s="39">
        <v>86.093851080335128</v>
      </c>
      <c r="E2699" s="39">
        <v>106.29785333327185</v>
      </c>
      <c r="F2699" s="39">
        <v>64.601458938561422</v>
      </c>
      <c r="G2699" s="39">
        <v>92.267487986770746</v>
      </c>
      <c r="H2699" s="39">
        <v>118.73659472395646</v>
      </c>
      <c r="I2699" s="39">
        <v>96.980895774405766</v>
      </c>
      <c r="J2699" s="39">
        <v>36.485300049646305</v>
      </c>
      <c r="K2699" s="39">
        <v>98.922838327009586</v>
      </c>
      <c r="L2699" s="40">
        <v>99.670015152612962</v>
      </c>
      <c r="M2699" s="40">
        <v>894.77751547263961</v>
      </c>
    </row>
    <row r="2700" spans="2:13" x14ac:dyDescent="0.35">
      <c r="B2700" s="37">
        <v>2697</v>
      </c>
      <c r="C2700" s="39">
        <v>100.19343049419903</v>
      </c>
      <c r="D2700" s="39">
        <v>105.41819131750265</v>
      </c>
      <c r="E2700" s="39">
        <v>113.80927571996313</v>
      </c>
      <c r="F2700" s="39">
        <v>76.539100789075562</v>
      </c>
      <c r="G2700" s="39">
        <v>61.763208737301127</v>
      </c>
      <c r="H2700" s="39">
        <v>97.369127351807464</v>
      </c>
      <c r="I2700" s="39">
        <v>110.5464866480139</v>
      </c>
      <c r="J2700" s="39">
        <v>84.976381747958129</v>
      </c>
      <c r="K2700" s="39">
        <v>83.7769746594917</v>
      </c>
      <c r="L2700" s="40">
        <v>99.606282252753701</v>
      </c>
      <c r="M2700" s="40">
        <v>933.99845971806633</v>
      </c>
    </row>
    <row r="2701" spans="2:13" x14ac:dyDescent="0.35">
      <c r="B2701" s="37">
        <v>2698</v>
      </c>
      <c r="C2701" s="39">
        <v>72.85262898206976</v>
      </c>
      <c r="D2701" s="39">
        <v>100.09785131995568</v>
      </c>
      <c r="E2701" s="39">
        <v>74.93029723486103</v>
      </c>
      <c r="F2701" s="39">
        <v>74.71266174175264</v>
      </c>
      <c r="G2701" s="39">
        <v>100.98595045408214</v>
      </c>
      <c r="H2701" s="39">
        <v>99.774708430941928</v>
      </c>
      <c r="I2701" s="39">
        <v>124.27893091542923</v>
      </c>
      <c r="J2701" s="39">
        <v>127.32549660439246</v>
      </c>
      <c r="K2701" s="39">
        <v>105.61597624092343</v>
      </c>
      <c r="L2701" s="40">
        <v>101.1136556828192</v>
      </c>
      <c r="M2701" s="40">
        <v>981.68815760722737</v>
      </c>
    </row>
    <row r="2702" spans="2:13" x14ac:dyDescent="0.35">
      <c r="B2702" s="37">
        <v>2699</v>
      </c>
      <c r="C2702" s="39">
        <v>126.89892930278377</v>
      </c>
      <c r="D2702" s="39">
        <v>59.703093694773088</v>
      </c>
      <c r="E2702" s="39">
        <v>123.4381869001795</v>
      </c>
      <c r="F2702" s="39">
        <v>106.76684759099908</v>
      </c>
      <c r="G2702" s="39">
        <v>84.080411136137002</v>
      </c>
      <c r="H2702" s="39">
        <v>32.522349072889583</v>
      </c>
      <c r="I2702" s="39">
        <v>97.512007197671238</v>
      </c>
      <c r="J2702" s="39">
        <v>76.753465905061176</v>
      </c>
      <c r="K2702" s="39">
        <v>80.9582406264214</v>
      </c>
      <c r="L2702" s="40">
        <v>107.30691496165433</v>
      </c>
      <c r="M2702" s="40">
        <v>895.94044638857019</v>
      </c>
    </row>
    <row r="2703" spans="2:13" x14ac:dyDescent="0.35">
      <c r="B2703" s="37">
        <v>2700</v>
      </c>
      <c r="C2703" s="39">
        <v>56.958063776876799</v>
      </c>
      <c r="D2703" s="39">
        <v>146.13101560309556</v>
      </c>
      <c r="E2703" s="39">
        <v>83.586622863761306</v>
      </c>
      <c r="F2703" s="39">
        <v>99.542543176271025</v>
      </c>
      <c r="G2703" s="39">
        <v>105.26438038510442</v>
      </c>
      <c r="H2703" s="39">
        <v>108.81522882611095</v>
      </c>
      <c r="I2703" s="39">
        <v>114.71817066126283</v>
      </c>
      <c r="J2703" s="39">
        <v>132.56699609783701</v>
      </c>
      <c r="K2703" s="39">
        <v>133.11260791094091</v>
      </c>
      <c r="L2703" s="40">
        <v>150.4281914022622</v>
      </c>
      <c r="M2703" s="40">
        <v>1131.1238207035231</v>
      </c>
    </row>
    <row r="2704" spans="2:13" x14ac:dyDescent="0.35">
      <c r="B2704" s="37">
        <v>2701</v>
      </c>
      <c r="C2704" s="39">
        <v>88.795506938100573</v>
      </c>
      <c r="D2704" s="39">
        <v>145.73055388158716</v>
      </c>
      <c r="E2704" s="39">
        <v>128.15726299667878</v>
      </c>
      <c r="F2704" s="39">
        <v>95.099061588107858</v>
      </c>
      <c r="G2704" s="39">
        <v>94.888959372070843</v>
      </c>
      <c r="H2704" s="39">
        <v>104.77717497411659</v>
      </c>
      <c r="I2704" s="39">
        <v>132.81416756169415</v>
      </c>
      <c r="J2704" s="39">
        <v>85.820182384967396</v>
      </c>
      <c r="K2704" s="39">
        <v>43.541964180059196</v>
      </c>
      <c r="L2704" s="40">
        <v>134.82668172814826</v>
      </c>
      <c r="M2704" s="40">
        <v>1054.4515156055309</v>
      </c>
    </row>
    <row r="2705" spans="2:13" x14ac:dyDescent="0.35">
      <c r="B2705" s="37">
        <v>2702</v>
      </c>
      <c r="C2705" s="39">
        <v>89.177620346740198</v>
      </c>
      <c r="D2705" s="39">
        <v>94.975011951894146</v>
      </c>
      <c r="E2705" s="39">
        <v>155.35813532654785</v>
      </c>
      <c r="F2705" s="39">
        <v>109.96478240757858</v>
      </c>
      <c r="G2705" s="39">
        <v>100.8902126844748</v>
      </c>
      <c r="H2705" s="39">
        <v>106.7271424170322</v>
      </c>
      <c r="I2705" s="39">
        <v>97.3737395442012</v>
      </c>
      <c r="J2705" s="39">
        <v>81.196070149256244</v>
      </c>
      <c r="K2705" s="39">
        <v>111.55171887604672</v>
      </c>
      <c r="L2705" s="40">
        <v>126.68338618183678</v>
      </c>
      <c r="M2705" s="40">
        <v>1073.8978198856087</v>
      </c>
    </row>
    <row r="2706" spans="2:13" x14ac:dyDescent="0.35">
      <c r="B2706" s="37">
        <v>2703</v>
      </c>
      <c r="C2706" s="39">
        <v>106.67261267452307</v>
      </c>
      <c r="D2706" s="39">
        <v>111.82721347834972</v>
      </c>
      <c r="E2706" s="39">
        <v>134.1783438615997</v>
      </c>
      <c r="F2706" s="39">
        <v>108.96841237094911</v>
      </c>
      <c r="G2706" s="39">
        <v>91.686562164139772</v>
      </c>
      <c r="H2706" s="39">
        <v>133.02003119209363</v>
      </c>
      <c r="I2706" s="39">
        <v>119.71397954756925</v>
      </c>
      <c r="J2706" s="39">
        <v>67.185832438305795</v>
      </c>
      <c r="K2706" s="39">
        <v>115.4873939831805</v>
      </c>
      <c r="L2706" s="40">
        <v>136.32391543759405</v>
      </c>
      <c r="M2706" s="40">
        <v>1125.0642971483044</v>
      </c>
    </row>
    <row r="2707" spans="2:13" x14ac:dyDescent="0.35">
      <c r="B2707" s="37">
        <v>2704</v>
      </c>
      <c r="C2707" s="39">
        <v>82.619361971702432</v>
      </c>
      <c r="D2707" s="39">
        <v>94.769202387954948</v>
      </c>
      <c r="E2707" s="39">
        <v>122.78341460768399</v>
      </c>
      <c r="F2707" s="39">
        <v>91.184771173889075</v>
      </c>
      <c r="G2707" s="39">
        <v>123.48364668081096</v>
      </c>
      <c r="H2707" s="39">
        <v>115.61391042334226</v>
      </c>
      <c r="I2707" s="39">
        <v>108.26161772258794</v>
      </c>
      <c r="J2707" s="39">
        <v>101.85415358032762</v>
      </c>
      <c r="K2707" s="39">
        <v>102.33610904324973</v>
      </c>
      <c r="L2707" s="40">
        <v>113.32515571497142</v>
      </c>
      <c r="M2707" s="40">
        <v>1056.2313433065206</v>
      </c>
    </row>
    <row r="2708" spans="2:13" x14ac:dyDescent="0.35">
      <c r="B2708" s="37">
        <v>2705</v>
      </c>
      <c r="C2708" s="39">
        <v>96.572290157834644</v>
      </c>
      <c r="D2708" s="39">
        <v>84.519610305837134</v>
      </c>
      <c r="E2708" s="39">
        <v>94.567364169828537</v>
      </c>
      <c r="F2708" s="39">
        <v>85.87913116402764</v>
      </c>
      <c r="G2708" s="39">
        <v>103.63282204984996</v>
      </c>
      <c r="H2708" s="39">
        <v>105.73698444501424</v>
      </c>
      <c r="I2708" s="39">
        <v>137.48820628001911</v>
      </c>
      <c r="J2708" s="39">
        <v>82.321817775831718</v>
      </c>
      <c r="K2708" s="39">
        <v>100.16612160977488</v>
      </c>
      <c r="L2708" s="40">
        <v>101.92289284067331</v>
      </c>
      <c r="M2708" s="40">
        <v>992.80724079869117</v>
      </c>
    </row>
    <row r="2709" spans="2:13" x14ac:dyDescent="0.35">
      <c r="B2709" s="37">
        <v>2706</v>
      </c>
      <c r="C2709" s="39">
        <v>81.571378538197038</v>
      </c>
      <c r="D2709" s="39">
        <v>141.2035965369266</v>
      </c>
      <c r="E2709" s="39">
        <v>92.622501772775507</v>
      </c>
      <c r="F2709" s="39">
        <v>113.11205757654764</v>
      </c>
      <c r="G2709" s="39">
        <v>74.333484129149326</v>
      </c>
      <c r="H2709" s="39">
        <v>124.69358363294049</v>
      </c>
      <c r="I2709" s="39">
        <v>110.09664507873752</v>
      </c>
      <c r="J2709" s="39">
        <v>91.363402479651995</v>
      </c>
      <c r="K2709" s="39">
        <v>115.83378604468552</v>
      </c>
      <c r="L2709" s="40">
        <v>100.15701875851248</v>
      </c>
      <c r="M2709" s="40">
        <v>1044.9874545481241</v>
      </c>
    </row>
    <row r="2710" spans="2:13" x14ac:dyDescent="0.35">
      <c r="B2710" s="37">
        <v>2707</v>
      </c>
      <c r="C2710" s="39">
        <v>72.016365655491001</v>
      </c>
      <c r="D2710" s="39">
        <v>98.822465911043025</v>
      </c>
      <c r="E2710" s="39">
        <v>90.389237049891079</v>
      </c>
      <c r="F2710" s="39">
        <v>92.027080439639903</v>
      </c>
      <c r="G2710" s="39">
        <v>143.63161766990683</v>
      </c>
      <c r="H2710" s="39">
        <v>123.33641321744389</v>
      </c>
      <c r="I2710" s="39">
        <v>86.080900684583412</v>
      </c>
      <c r="J2710" s="39">
        <v>92.420071864955787</v>
      </c>
      <c r="K2710" s="39">
        <v>99.8611867961759</v>
      </c>
      <c r="L2710" s="40">
        <v>98.977569021320591</v>
      </c>
      <c r="M2710" s="40">
        <v>997.56290831045146</v>
      </c>
    </row>
    <row r="2711" spans="2:13" x14ac:dyDescent="0.35">
      <c r="B2711" s="37">
        <v>2708</v>
      </c>
      <c r="C2711" s="39">
        <v>94.24847332156331</v>
      </c>
      <c r="D2711" s="39">
        <v>114.8059291958254</v>
      </c>
      <c r="E2711" s="39">
        <v>97.202942032418832</v>
      </c>
      <c r="F2711" s="39">
        <v>48.222767453258022</v>
      </c>
      <c r="G2711" s="39">
        <v>92.708192310114285</v>
      </c>
      <c r="H2711" s="39">
        <v>101.09540797413152</v>
      </c>
      <c r="I2711" s="39">
        <v>95.393732719407723</v>
      </c>
      <c r="J2711" s="39">
        <v>113.0808945384676</v>
      </c>
      <c r="K2711" s="39">
        <v>88.91589666702852</v>
      </c>
      <c r="L2711" s="40">
        <v>100.85374962028101</v>
      </c>
      <c r="M2711" s="40">
        <v>946.52798583249614</v>
      </c>
    </row>
    <row r="2712" spans="2:13" x14ac:dyDescent="0.35">
      <c r="B2712" s="37">
        <v>2709</v>
      </c>
      <c r="C2712" s="39">
        <v>61.798249187035942</v>
      </c>
      <c r="D2712" s="39">
        <v>102.092602124916</v>
      </c>
      <c r="E2712" s="39">
        <v>85.214357107555941</v>
      </c>
      <c r="F2712" s="39">
        <v>115.27143485873616</v>
      </c>
      <c r="G2712" s="39">
        <v>109.7736020599245</v>
      </c>
      <c r="H2712" s="39">
        <v>115.25066283950366</v>
      </c>
      <c r="I2712" s="39">
        <v>97.479761478478096</v>
      </c>
      <c r="J2712" s="39">
        <v>91.153140813670262</v>
      </c>
      <c r="K2712" s="39">
        <v>111.75069630881445</v>
      </c>
      <c r="L2712" s="40">
        <v>123.44953866858732</v>
      </c>
      <c r="M2712" s="40">
        <v>1013.2340454472222</v>
      </c>
    </row>
    <row r="2713" spans="2:13" x14ac:dyDescent="0.35">
      <c r="B2713" s="37">
        <v>2710</v>
      </c>
      <c r="C2713" s="39">
        <v>122.07307925166644</v>
      </c>
      <c r="D2713" s="39">
        <v>103.52087218612597</v>
      </c>
      <c r="E2713" s="39">
        <v>100.8765385100135</v>
      </c>
      <c r="F2713" s="39">
        <v>113.08712360122571</v>
      </c>
      <c r="G2713" s="39">
        <v>104.60626728059231</v>
      </c>
      <c r="H2713" s="39">
        <v>128.03076641812032</v>
      </c>
      <c r="I2713" s="39">
        <v>136.59715186563596</v>
      </c>
      <c r="J2713" s="39">
        <v>104.38390379454152</v>
      </c>
      <c r="K2713" s="39">
        <v>83.274907103138631</v>
      </c>
      <c r="L2713" s="40">
        <v>79.640567229453893</v>
      </c>
      <c r="M2713" s="40">
        <v>1076.0911772405141</v>
      </c>
    </row>
    <row r="2714" spans="2:13" x14ac:dyDescent="0.35">
      <c r="B2714" s="37">
        <v>2711</v>
      </c>
      <c r="C2714" s="39">
        <v>96.16147872460526</v>
      </c>
      <c r="D2714" s="39">
        <v>104.79144103109645</v>
      </c>
      <c r="E2714" s="39">
        <v>149.13125788456429</v>
      </c>
      <c r="F2714" s="39">
        <v>126.66913585984678</v>
      </c>
      <c r="G2714" s="39">
        <v>123.5521013214222</v>
      </c>
      <c r="H2714" s="39">
        <v>79.733060500161415</v>
      </c>
      <c r="I2714" s="39">
        <v>115.12649374270971</v>
      </c>
      <c r="J2714" s="39">
        <v>70.151424743827178</v>
      </c>
      <c r="K2714" s="39">
        <v>118.59439618498341</v>
      </c>
      <c r="L2714" s="40">
        <v>94.432339647239871</v>
      </c>
      <c r="M2714" s="40">
        <v>1078.3431296404567</v>
      </c>
    </row>
    <row r="2715" spans="2:13" x14ac:dyDescent="0.35">
      <c r="B2715" s="37">
        <v>2712</v>
      </c>
      <c r="C2715" s="39">
        <v>127.78127354939643</v>
      </c>
      <c r="D2715" s="39">
        <v>93.485599034651116</v>
      </c>
      <c r="E2715" s="39">
        <v>89.632133607516394</v>
      </c>
      <c r="F2715" s="39">
        <v>72.719253011917559</v>
      </c>
      <c r="G2715" s="39">
        <v>82.927252061520804</v>
      </c>
      <c r="H2715" s="39">
        <v>87.816389530755274</v>
      </c>
      <c r="I2715" s="39">
        <v>90.497281410323126</v>
      </c>
      <c r="J2715" s="39">
        <v>93.721777224989864</v>
      </c>
      <c r="K2715" s="39">
        <v>92.236891073012856</v>
      </c>
      <c r="L2715" s="40">
        <v>78.153078370637417</v>
      </c>
      <c r="M2715" s="40">
        <v>908.97092887472093</v>
      </c>
    </row>
    <row r="2716" spans="2:13" x14ac:dyDescent="0.35">
      <c r="B2716" s="37">
        <v>2713</v>
      </c>
      <c r="C2716" s="39">
        <v>134.51129055560483</v>
      </c>
      <c r="D2716" s="39">
        <v>9.4627442240863324</v>
      </c>
      <c r="E2716" s="39">
        <v>97.465938805734311</v>
      </c>
      <c r="F2716" s="39">
        <v>93.736494163394298</v>
      </c>
      <c r="G2716" s="39">
        <v>51.876205288332343</v>
      </c>
      <c r="H2716" s="39">
        <v>102.57554043015475</v>
      </c>
      <c r="I2716" s="39">
        <v>132.58926920372031</v>
      </c>
      <c r="J2716" s="39">
        <v>121.73508647981167</v>
      </c>
      <c r="K2716" s="39">
        <v>114.76537723879009</v>
      </c>
      <c r="L2716" s="40">
        <v>127.67354988613938</v>
      </c>
      <c r="M2716" s="40">
        <v>986.3914962757683</v>
      </c>
    </row>
    <row r="2717" spans="2:13" x14ac:dyDescent="0.35">
      <c r="B2717" s="37">
        <v>2714</v>
      </c>
      <c r="C2717" s="39">
        <v>93.332340873576854</v>
      </c>
      <c r="D2717" s="39">
        <v>76.708594795626865</v>
      </c>
      <c r="E2717" s="39">
        <v>130.06684848591749</v>
      </c>
      <c r="F2717" s="39">
        <v>120.37799594609538</v>
      </c>
      <c r="G2717" s="39">
        <v>114.21264006670995</v>
      </c>
      <c r="H2717" s="39">
        <v>81.841424639571073</v>
      </c>
      <c r="I2717" s="39">
        <v>102.77395931075702</v>
      </c>
      <c r="J2717" s="39">
        <v>115.57164537614193</v>
      </c>
      <c r="K2717" s="39">
        <v>105.83887720628647</v>
      </c>
      <c r="L2717" s="40">
        <v>151.88778689937186</v>
      </c>
      <c r="M2717" s="40">
        <v>1092.612113600055</v>
      </c>
    </row>
    <row r="2718" spans="2:13" x14ac:dyDescent="0.35">
      <c r="B2718" s="37">
        <v>2715</v>
      </c>
      <c r="C2718" s="39">
        <v>112.99387264583552</v>
      </c>
      <c r="D2718" s="39">
        <v>73.34509975471633</v>
      </c>
      <c r="E2718" s="39">
        <v>86.357587669846907</v>
      </c>
      <c r="F2718" s="39">
        <v>93.559549383554582</v>
      </c>
      <c r="G2718" s="39">
        <v>85.950951736547268</v>
      </c>
      <c r="H2718" s="39">
        <v>85.010554209992463</v>
      </c>
      <c r="I2718" s="39">
        <v>127.2509951882124</v>
      </c>
      <c r="J2718" s="39">
        <v>104.92953954492764</v>
      </c>
      <c r="K2718" s="39">
        <v>86.357587669846907</v>
      </c>
      <c r="L2718" s="40">
        <v>99.610834795726348</v>
      </c>
      <c r="M2718" s="40">
        <v>955.36657259920628</v>
      </c>
    </row>
    <row r="2719" spans="2:13" x14ac:dyDescent="0.35">
      <c r="B2719" s="37">
        <v>2716</v>
      </c>
      <c r="C2719" s="39">
        <v>125.45605411219285</v>
      </c>
      <c r="D2719" s="39">
        <v>112.91955494753493</v>
      </c>
      <c r="E2719" s="39">
        <v>123.28017463040347</v>
      </c>
      <c r="F2719" s="39">
        <v>96.600216499064487</v>
      </c>
      <c r="G2719" s="39">
        <v>98.113772375486747</v>
      </c>
      <c r="H2719" s="39">
        <v>87.8761661711996</v>
      </c>
      <c r="I2719" s="39">
        <v>119.2483545147126</v>
      </c>
      <c r="J2719" s="39">
        <v>96.902119280244619</v>
      </c>
      <c r="K2719" s="39">
        <v>81.768197831757334</v>
      </c>
      <c r="L2719" s="40">
        <v>101.36014948279303</v>
      </c>
      <c r="M2719" s="40">
        <v>1043.5247598453896</v>
      </c>
    </row>
    <row r="2720" spans="2:13" x14ac:dyDescent="0.35">
      <c r="B2720" s="37">
        <v>2717</v>
      </c>
      <c r="C2720" s="39">
        <v>99.196379977221255</v>
      </c>
      <c r="D2720" s="39">
        <v>128.09386635597312</v>
      </c>
      <c r="E2720" s="39">
        <v>79.806671679152814</v>
      </c>
      <c r="F2720" s="39">
        <v>90.572671869933103</v>
      </c>
      <c r="G2720" s="39">
        <v>94.054131609214991</v>
      </c>
      <c r="H2720" s="39">
        <v>97.318378945441779</v>
      </c>
      <c r="I2720" s="39">
        <v>133.46591870173037</v>
      </c>
      <c r="J2720" s="39">
        <v>74.146706765803771</v>
      </c>
      <c r="K2720" s="39">
        <v>108.57379396079423</v>
      </c>
      <c r="L2720" s="40">
        <v>99.219163551614699</v>
      </c>
      <c r="M2720" s="40">
        <v>1004.4476834168801</v>
      </c>
    </row>
    <row r="2721" spans="2:13" x14ac:dyDescent="0.35">
      <c r="B2721" s="37">
        <v>2718</v>
      </c>
      <c r="C2721" s="39">
        <v>92.001405067309207</v>
      </c>
      <c r="D2721" s="39">
        <v>98.008332872679247</v>
      </c>
      <c r="E2721" s="39">
        <v>101.11821783268952</v>
      </c>
      <c r="F2721" s="39">
        <v>71.108101114231218</v>
      </c>
      <c r="G2721" s="39">
        <v>107.77841751942405</v>
      </c>
      <c r="H2721" s="39">
        <v>90.367579110926073</v>
      </c>
      <c r="I2721" s="39">
        <v>59.950086910257191</v>
      </c>
      <c r="J2721" s="39">
        <v>79.742280438846052</v>
      </c>
      <c r="K2721" s="39">
        <v>92.231788961232766</v>
      </c>
      <c r="L2721" s="40">
        <v>87.006127354164505</v>
      </c>
      <c r="M2721" s="40">
        <v>879.31233718175974</v>
      </c>
    </row>
    <row r="2722" spans="2:13" x14ac:dyDescent="0.35">
      <c r="B2722" s="37">
        <v>2719</v>
      </c>
      <c r="C2722" s="39">
        <v>135.65190018903931</v>
      </c>
      <c r="D2722" s="39">
        <v>96.581600072802871</v>
      </c>
      <c r="E2722" s="39">
        <v>107.01592485766604</v>
      </c>
      <c r="F2722" s="39">
        <v>103.36721560586459</v>
      </c>
      <c r="G2722" s="39">
        <v>123.26895259762931</v>
      </c>
      <c r="H2722" s="39">
        <v>83.259929862014729</v>
      </c>
      <c r="I2722" s="39">
        <v>105.01065975415794</v>
      </c>
      <c r="J2722" s="39">
        <v>92.093745397766725</v>
      </c>
      <c r="K2722" s="39">
        <v>122.23969640729315</v>
      </c>
      <c r="L2722" s="40">
        <v>121.70472713092256</v>
      </c>
      <c r="M2722" s="40">
        <v>1090.1943518751573</v>
      </c>
    </row>
    <row r="2723" spans="2:13" x14ac:dyDescent="0.35">
      <c r="B2723" s="37">
        <v>2720</v>
      </c>
      <c r="C2723" s="39">
        <v>106.62805280874805</v>
      </c>
      <c r="D2723" s="39">
        <v>115.67748387159584</v>
      </c>
      <c r="E2723" s="39">
        <v>95.644422747661139</v>
      </c>
      <c r="F2723" s="39">
        <v>108.3030672198083</v>
      </c>
      <c r="G2723" s="39">
        <v>100.31177644186954</v>
      </c>
      <c r="H2723" s="39">
        <v>53.800897372884691</v>
      </c>
      <c r="I2723" s="39">
        <v>120.10178728436826</v>
      </c>
      <c r="J2723" s="39">
        <v>117.83683890453152</v>
      </c>
      <c r="K2723" s="39">
        <v>74.491624763370723</v>
      </c>
      <c r="L2723" s="40">
        <v>99.720087321246325</v>
      </c>
      <c r="M2723" s="40">
        <v>992.51603873608451</v>
      </c>
    </row>
    <row r="2724" spans="2:13" x14ac:dyDescent="0.35">
      <c r="B2724" s="37">
        <v>2721</v>
      </c>
      <c r="C2724" s="39">
        <v>117.46625308861535</v>
      </c>
      <c r="D2724" s="39">
        <v>108.3030672198083</v>
      </c>
      <c r="E2724" s="39">
        <v>79.227077098387625</v>
      </c>
      <c r="F2724" s="39">
        <v>104.73439895204905</v>
      </c>
      <c r="G2724" s="39">
        <v>88.131483053473787</v>
      </c>
      <c r="H2724" s="39">
        <v>91.728024836415656</v>
      </c>
      <c r="I2724" s="39">
        <v>96.245701671566366</v>
      </c>
      <c r="J2724" s="39">
        <v>85.187304103187344</v>
      </c>
      <c r="K2724" s="39">
        <v>79.575501248825148</v>
      </c>
      <c r="L2724" s="40">
        <v>122.52509514603557</v>
      </c>
      <c r="M2724" s="40">
        <v>973.12390641836419</v>
      </c>
    </row>
    <row r="2725" spans="2:13" x14ac:dyDescent="0.35">
      <c r="B2725" s="37">
        <v>2722</v>
      </c>
      <c r="C2725" s="39">
        <v>125.53460885937385</v>
      </c>
      <c r="D2725" s="39">
        <v>72.85262898206976</v>
      </c>
      <c r="E2725" s="39">
        <v>112.03445475779593</v>
      </c>
      <c r="F2725" s="39">
        <v>81.36390508871726</v>
      </c>
      <c r="G2725" s="39">
        <v>106.59837369331727</v>
      </c>
      <c r="H2725" s="39">
        <v>89.369366493170375</v>
      </c>
      <c r="I2725" s="39">
        <v>64.904272824985696</v>
      </c>
      <c r="J2725" s="39">
        <v>105.75152667843672</v>
      </c>
      <c r="K2725" s="39">
        <v>100.69427274614077</v>
      </c>
      <c r="L2725" s="40">
        <v>103.47893482321979</v>
      </c>
      <c r="M2725" s="40">
        <v>962.5823449472274</v>
      </c>
    </row>
    <row r="2726" spans="2:13" x14ac:dyDescent="0.35">
      <c r="B2726" s="37">
        <v>2723</v>
      </c>
      <c r="C2726" s="39">
        <v>117.08801682974426</v>
      </c>
      <c r="D2726" s="39">
        <v>120.8588501931704</v>
      </c>
      <c r="E2726" s="39">
        <v>104.62997340601876</v>
      </c>
      <c r="F2726" s="39">
        <v>101.00875017656199</v>
      </c>
      <c r="G2726" s="39">
        <v>94.605873356507288</v>
      </c>
      <c r="H2726" s="39">
        <v>95.04184397851985</v>
      </c>
      <c r="I2726" s="39">
        <v>99.214606963382053</v>
      </c>
      <c r="J2726" s="39">
        <v>123.79424417391573</v>
      </c>
      <c r="K2726" s="39">
        <v>109.97026408571924</v>
      </c>
      <c r="L2726" s="40">
        <v>99.10067084283574</v>
      </c>
      <c r="M2726" s="40">
        <v>1065.3130940063754</v>
      </c>
    </row>
    <row r="2727" spans="2:13" x14ac:dyDescent="0.35">
      <c r="B2727" s="37">
        <v>2724</v>
      </c>
      <c r="C2727" s="39">
        <v>99.059643102651179</v>
      </c>
      <c r="D2727" s="39">
        <v>69.485390164850998</v>
      </c>
      <c r="E2727" s="39">
        <v>127.75040791382824</v>
      </c>
      <c r="F2727" s="39">
        <v>66.244150700118027</v>
      </c>
      <c r="G2727" s="39">
        <v>82.171128360470775</v>
      </c>
      <c r="H2727" s="39">
        <v>107.20631668399622</v>
      </c>
      <c r="I2727" s="39">
        <v>103.4975707397747</v>
      </c>
      <c r="J2727" s="39">
        <v>106.14106196167602</v>
      </c>
      <c r="K2727" s="39">
        <v>99.187266099067912</v>
      </c>
      <c r="L2727" s="40">
        <v>87.234478620847142</v>
      </c>
      <c r="M2727" s="40">
        <v>947.97741434728118</v>
      </c>
    </row>
    <row r="2728" spans="2:13" x14ac:dyDescent="0.35">
      <c r="B2728" s="37">
        <v>2725</v>
      </c>
      <c r="C2728" s="39">
        <v>90.717518152867427</v>
      </c>
      <c r="D2728" s="39">
        <v>75.45413489964632</v>
      </c>
      <c r="E2728" s="39">
        <v>110.21254936421253</v>
      </c>
      <c r="F2728" s="39">
        <v>92.853911460731581</v>
      </c>
      <c r="G2728" s="39">
        <v>90.29164607941874</v>
      </c>
      <c r="H2728" s="39">
        <v>95.682170752830231</v>
      </c>
      <c r="I2728" s="39">
        <v>154.91702612422199</v>
      </c>
      <c r="J2728" s="39">
        <v>107.33714821493766</v>
      </c>
      <c r="K2728" s="39">
        <v>104.70115151614594</v>
      </c>
      <c r="L2728" s="40">
        <v>112.8763179093495</v>
      </c>
      <c r="M2728" s="40">
        <v>1035.043574474362</v>
      </c>
    </row>
    <row r="2729" spans="2:13" x14ac:dyDescent="0.35">
      <c r="B2729" s="37">
        <v>2726</v>
      </c>
      <c r="C2729" s="39">
        <v>115.6845606909272</v>
      </c>
      <c r="D2729" s="39">
        <v>86.993716709409824</v>
      </c>
      <c r="E2729" s="39">
        <v>88.726451393649299</v>
      </c>
      <c r="F2729" s="39">
        <v>126.74053522578221</v>
      </c>
      <c r="G2729" s="39">
        <v>78.585697759007502</v>
      </c>
      <c r="H2729" s="39">
        <v>130.15887768328071</v>
      </c>
      <c r="I2729" s="39">
        <v>123.42684388989731</v>
      </c>
      <c r="J2729" s="39">
        <v>99.588071762084098</v>
      </c>
      <c r="K2729" s="39">
        <v>90.941430365867504</v>
      </c>
      <c r="L2729" s="40">
        <v>131.93740005638111</v>
      </c>
      <c r="M2729" s="40">
        <v>1072.7835855362869</v>
      </c>
    </row>
    <row r="2730" spans="2:13" x14ac:dyDescent="0.35">
      <c r="B2730" s="37">
        <v>2727</v>
      </c>
      <c r="C2730" s="39">
        <v>108.25644023212227</v>
      </c>
      <c r="D2730" s="39">
        <v>79.98923519588331</v>
      </c>
      <c r="E2730" s="39">
        <v>101.29164946271452</v>
      </c>
      <c r="F2730" s="39">
        <v>108.33937886341123</v>
      </c>
      <c r="G2730" s="39">
        <v>98.566756651674737</v>
      </c>
      <c r="H2730" s="39">
        <v>109.81173349886959</v>
      </c>
      <c r="I2730" s="39">
        <v>107.46845035492622</v>
      </c>
      <c r="J2730" s="39">
        <v>96.525723431550105</v>
      </c>
      <c r="K2730" s="39">
        <v>73.472564004169541</v>
      </c>
      <c r="L2730" s="40">
        <v>97.792599040495375</v>
      </c>
      <c r="M2730" s="40">
        <v>981.51453073581683</v>
      </c>
    </row>
    <row r="2731" spans="2:13" x14ac:dyDescent="0.35">
      <c r="B2731" s="37">
        <v>2728</v>
      </c>
      <c r="C2731" s="39">
        <v>98.63528298738909</v>
      </c>
      <c r="D2731" s="39">
        <v>97.40140820139122</v>
      </c>
      <c r="E2731" s="39">
        <v>88.178681172087323</v>
      </c>
      <c r="F2731" s="39">
        <v>114.73838837914369</v>
      </c>
      <c r="G2731" s="39">
        <v>117.52095262393138</v>
      </c>
      <c r="H2731" s="39">
        <v>103.44167685126514</v>
      </c>
      <c r="I2731" s="39">
        <v>79.677628873259124</v>
      </c>
      <c r="J2731" s="39">
        <v>98.484490658083914</v>
      </c>
      <c r="K2731" s="39">
        <v>105.53869445423443</v>
      </c>
      <c r="L2731" s="40">
        <v>60.585063767850563</v>
      </c>
      <c r="M2731" s="40">
        <v>964.20226796863585</v>
      </c>
    </row>
    <row r="2732" spans="2:13" x14ac:dyDescent="0.35">
      <c r="B2732" s="37">
        <v>2729</v>
      </c>
      <c r="C2732" s="39">
        <v>167.91646066353218</v>
      </c>
      <c r="D2732" s="39">
        <v>108.42253018405364</v>
      </c>
      <c r="E2732" s="39">
        <v>106.72218207262189</v>
      </c>
      <c r="F2732" s="39">
        <v>105.71760193421358</v>
      </c>
      <c r="G2732" s="39">
        <v>121.67442772970941</v>
      </c>
      <c r="H2732" s="39">
        <v>88.761003123451545</v>
      </c>
      <c r="I2732" s="39">
        <v>87.265158116226459</v>
      </c>
      <c r="J2732" s="39">
        <v>111.90989234443737</v>
      </c>
      <c r="K2732" s="39">
        <v>120.03801753592687</v>
      </c>
      <c r="L2732" s="40">
        <v>106.6528021658046</v>
      </c>
      <c r="M2732" s="40">
        <v>1125.0800758699775</v>
      </c>
    </row>
    <row r="2733" spans="2:13" x14ac:dyDescent="0.35">
      <c r="B2733" s="37">
        <v>2730</v>
      </c>
      <c r="C2733" s="39">
        <v>112.98146898360773</v>
      </c>
      <c r="D2733" s="39">
        <v>100.62139267544781</v>
      </c>
      <c r="E2733" s="39">
        <v>122.37643648348558</v>
      </c>
      <c r="F2733" s="39">
        <v>110.05811963506565</v>
      </c>
      <c r="G2733" s="39">
        <v>116.29600601559019</v>
      </c>
      <c r="H2733" s="39">
        <v>105.1110406279292</v>
      </c>
      <c r="I2733" s="39">
        <v>87.098985534247404</v>
      </c>
      <c r="J2733" s="39">
        <v>118.49473689194942</v>
      </c>
      <c r="K2733" s="39">
        <v>108.94723785313303</v>
      </c>
      <c r="L2733" s="40">
        <v>87.672294040432803</v>
      </c>
      <c r="M2733" s="40">
        <v>1069.6577187408889</v>
      </c>
    </row>
    <row r="2734" spans="2:13" x14ac:dyDescent="0.35">
      <c r="B2734" s="37">
        <v>2731</v>
      </c>
      <c r="C2734" s="39">
        <v>97.788004795164994</v>
      </c>
      <c r="D2734" s="39">
        <v>91.996267645959307</v>
      </c>
      <c r="E2734" s="39">
        <v>113.06221795775382</v>
      </c>
      <c r="F2734" s="39">
        <v>102.02836151196169</v>
      </c>
      <c r="G2734" s="39">
        <v>133.08940035557546</v>
      </c>
      <c r="H2734" s="39">
        <v>109.78449147010615</v>
      </c>
      <c r="I2734" s="39">
        <v>124.12348848625587</v>
      </c>
      <c r="J2734" s="39">
        <v>85.221114616708164</v>
      </c>
      <c r="K2734" s="39">
        <v>86.649635678861173</v>
      </c>
      <c r="L2734" s="40">
        <v>101.38755631664317</v>
      </c>
      <c r="M2734" s="40">
        <v>1045.1305388349897</v>
      </c>
    </row>
    <row r="2735" spans="2:13" x14ac:dyDescent="0.35">
      <c r="B2735" s="37">
        <v>2732</v>
      </c>
      <c r="C2735" s="39">
        <v>106.47987421989239</v>
      </c>
      <c r="D2735" s="39">
        <v>88.278668351292623</v>
      </c>
      <c r="E2735" s="39">
        <v>106.95599956793501</v>
      </c>
      <c r="F2735" s="39">
        <v>133.90335163016121</v>
      </c>
      <c r="G2735" s="39">
        <v>82.843111387335242</v>
      </c>
      <c r="H2735" s="39">
        <v>97.115114396079761</v>
      </c>
      <c r="I2735" s="39">
        <v>95.521576879860731</v>
      </c>
      <c r="J2735" s="39">
        <v>139.68864564066595</v>
      </c>
      <c r="K2735" s="39">
        <v>118.56942627334313</v>
      </c>
      <c r="L2735" s="40">
        <v>131.64417426415187</v>
      </c>
      <c r="M2735" s="40">
        <v>1100.9999426107179</v>
      </c>
    </row>
    <row r="2736" spans="2:13" x14ac:dyDescent="0.35">
      <c r="B2736" s="37">
        <v>2733</v>
      </c>
      <c r="C2736" s="39">
        <v>89.576443984317208</v>
      </c>
      <c r="D2736" s="39">
        <v>95.084762933108465</v>
      </c>
      <c r="E2736" s="39">
        <v>93.946882751533195</v>
      </c>
      <c r="F2736" s="39">
        <v>109.57290106280863</v>
      </c>
      <c r="G2736" s="39">
        <v>98.64441793756346</v>
      </c>
      <c r="H2736" s="39">
        <v>92.808749485600387</v>
      </c>
      <c r="I2736" s="39">
        <v>107.22138897071254</v>
      </c>
      <c r="J2736" s="39">
        <v>66.933764840345432</v>
      </c>
      <c r="K2736" s="39">
        <v>76.931600576925646</v>
      </c>
      <c r="L2736" s="40">
        <v>102.01459989499365</v>
      </c>
      <c r="M2736" s="40">
        <v>932.73551243790871</v>
      </c>
    </row>
    <row r="2737" spans="2:13" x14ac:dyDescent="0.35">
      <c r="B2737" s="37">
        <v>2734</v>
      </c>
      <c r="C2737" s="39">
        <v>102.092602124916</v>
      </c>
      <c r="D2737" s="39">
        <v>50.692057684199561</v>
      </c>
      <c r="E2737" s="39">
        <v>84.700834516086999</v>
      </c>
      <c r="F2737" s="39">
        <v>109.66493873537044</v>
      </c>
      <c r="G2737" s="39">
        <v>113.01870093115863</v>
      </c>
      <c r="H2737" s="39">
        <v>124.18307644089974</v>
      </c>
      <c r="I2737" s="39">
        <v>100.29812040098146</v>
      </c>
      <c r="J2737" s="39">
        <v>144.0796367959905</v>
      </c>
      <c r="K2737" s="39">
        <v>119.0588777103532</v>
      </c>
      <c r="L2737" s="40">
        <v>84.35786086010576</v>
      </c>
      <c r="M2737" s="40">
        <v>1032.1467062000622</v>
      </c>
    </row>
    <row r="2738" spans="2:13" x14ac:dyDescent="0.35">
      <c r="B2738" s="37">
        <v>2735</v>
      </c>
      <c r="C2738" s="39">
        <v>103.54418095979922</v>
      </c>
      <c r="D2738" s="39">
        <v>84.575553031866761</v>
      </c>
      <c r="E2738" s="39">
        <v>101.9503982803529</v>
      </c>
      <c r="F2738" s="39">
        <v>112.2615507303498</v>
      </c>
      <c r="G2738" s="39">
        <v>102.1936192982495</v>
      </c>
      <c r="H2738" s="39">
        <v>106.58848551062809</v>
      </c>
      <c r="I2738" s="39">
        <v>117.58367541490261</v>
      </c>
      <c r="J2738" s="39">
        <v>109.01610916821679</v>
      </c>
      <c r="K2738" s="39">
        <v>132.41216332023723</v>
      </c>
      <c r="L2738" s="40">
        <v>102.34990788922052</v>
      </c>
      <c r="M2738" s="40">
        <v>1072.4756436038233</v>
      </c>
    </row>
    <row r="2739" spans="2:13" x14ac:dyDescent="0.35">
      <c r="B2739" s="37">
        <v>2736</v>
      </c>
      <c r="C2739" s="39">
        <v>101.82666739664764</v>
      </c>
      <c r="D2739" s="39">
        <v>107.43305284414583</v>
      </c>
      <c r="E2739" s="39">
        <v>110.29564316481506</v>
      </c>
      <c r="F2739" s="39">
        <v>106.46508594105494</v>
      </c>
      <c r="G2739" s="39">
        <v>111.74482049928193</v>
      </c>
      <c r="H2739" s="39">
        <v>80.742981144496284</v>
      </c>
      <c r="I2739" s="39">
        <v>88.824223701248016</v>
      </c>
      <c r="J2739" s="39">
        <v>80.820797176043968</v>
      </c>
      <c r="K2739" s="39">
        <v>106.45523004303431</v>
      </c>
      <c r="L2739" s="40">
        <v>116.71760890309959</v>
      </c>
      <c r="M2739" s="40">
        <v>1011.3261108138676</v>
      </c>
    </row>
    <row r="2740" spans="2:13" x14ac:dyDescent="0.35">
      <c r="B2740" s="37">
        <v>2737</v>
      </c>
      <c r="C2740" s="39">
        <v>110.77713486070893</v>
      </c>
      <c r="D2740" s="39">
        <v>80.751645485287398</v>
      </c>
      <c r="E2740" s="39">
        <v>72.478872894107809</v>
      </c>
      <c r="F2740" s="39">
        <v>63.310407426932414</v>
      </c>
      <c r="G2740" s="39">
        <v>110.22914764529045</v>
      </c>
      <c r="H2740" s="39">
        <v>129.24907048675007</v>
      </c>
      <c r="I2740" s="39">
        <v>88.518120149409853</v>
      </c>
      <c r="J2740" s="39">
        <v>97.778815764825993</v>
      </c>
      <c r="K2740" s="39">
        <v>98.511916945386048</v>
      </c>
      <c r="L2740" s="40">
        <v>121.05150115352805</v>
      </c>
      <c r="M2740" s="40">
        <v>972.65663281222692</v>
      </c>
    </row>
    <row r="2741" spans="2:13" x14ac:dyDescent="0.35">
      <c r="B2741" s="37">
        <v>2738</v>
      </c>
      <c r="C2741" s="39">
        <v>69.236286705817292</v>
      </c>
      <c r="D2741" s="39">
        <v>102.09719200105273</v>
      </c>
      <c r="E2741" s="39">
        <v>87.720425733916642</v>
      </c>
      <c r="F2741" s="39">
        <v>73.59886391995289</v>
      </c>
      <c r="G2741" s="39">
        <v>67.163122593084552</v>
      </c>
      <c r="H2741" s="39">
        <v>85.846402674040661</v>
      </c>
      <c r="I2741" s="39">
        <v>100.0750950087924</v>
      </c>
      <c r="J2741" s="39">
        <v>128.09386635597312</v>
      </c>
      <c r="K2741" s="39">
        <v>119.60738891644407</v>
      </c>
      <c r="L2741" s="40">
        <v>101.56580234700085</v>
      </c>
      <c r="M2741" s="40">
        <v>935.0044462560752</v>
      </c>
    </row>
    <row r="2742" spans="2:13" x14ac:dyDescent="0.35">
      <c r="B2742" s="37">
        <v>2739</v>
      </c>
      <c r="C2742" s="39">
        <v>80.445646346383313</v>
      </c>
      <c r="D2742" s="39">
        <v>116.49450557858312</v>
      </c>
      <c r="E2742" s="39">
        <v>91.567060794748258</v>
      </c>
      <c r="F2742" s="39">
        <v>99.524330736987906</v>
      </c>
      <c r="G2742" s="39">
        <v>84.216086293094563</v>
      </c>
      <c r="H2742" s="39">
        <v>85.248121756331571</v>
      </c>
      <c r="I2742" s="39">
        <v>100.35274595119955</v>
      </c>
      <c r="J2742" s="39">
        <v>83.856923658216232</v>
      </c>
      <c r="K2742" s="39">
        <v>97.797193106446471</v>
      </c>
      <c r="L2742" s="40">
        <v>93.589092379270852</v>
      </c>
      <c r="M2742" s="40">
        <v>933.09170660126176</v>
      </c>
    </row>
    <row r="2743" spans="2:13" x14ac:dyDescent="0.35">
      <c r="B2743" s="37">
        <v>2740</v>
      </c>
      <c r="C2743" s="39">
        <v>78.335658798218901</v>
      </c>
      <c r="D2743" s="39">
        <v>101.8037663090698</v>
      </c>
      <c r="E2743" s="39">
        <v>103.89941368446921</v>
      </c>
      <c r="F2743" s="39">
        <v>89.726540271074398</v>
      </c>
      <c r="G2743" s="39">
        <v>97.971638488038337</v>
      </c>
      <c r="H2743" s="39">
        <v>125.50837523662928</v>
      </c>
      <c r="I2743" s="39">
        <v>100.10695389667049</v>
      </c>
      <c r="J2743" s="39">
        <v>102.88951045752324</v>
      </c>
      <c r="K2743" s="39">
        <v>77.238283156589219</v>
      </c>
      <c r="L2743" s="40">
        <v>99.765605109924465</v>
      </c>
      <c r="M2743" s="40">
        <v>977.2457454082072</v>
      </c>
    </row>
    <row r="2744" spans="2:13" x14ac:dyDescent="0.35">
      <c r="B2744" s="37">
        <v>2741</v>
      </c>
      <c r="C2744" s="39">
        <v>91.872732728632812</v>
      </c>
      <c r="D2744" s="39">
        <v>90.610293688884099</v>
      </c>
      <c r="E2744" s="39">
        <v>132.0865614804105</v>
      </c>
      <c r="F2744" s="39">
        <v>94.769202387954948</v>
      </c>
      <c r="G2744" s="39">
        <v>151.23970344964948</v>
      </c>
      <c r="H2744" s="39">
        <v>79.889082068454528</v>
      </c>
      <c r="I2744" s="39">
        <v>81.496980534003669</v>
      </c>
      <c r="J2744" s="39">
        <v>91.373878442824761</v>
      </c>
      <c r="K2744" s="39">
        <v>83.132121334738912</v>
      </c>
      <c r="L2744" s="40">
        <v>72.172295724553877</v>
      </c>
      <c r="M2744" s="40">
        <v>968.6428518401076</v>
      </c>
    </row>
    <row r="2745" spans="2:13" x14ac:dyDescent="0.35">
      <c r="B2745" s="37">
        <v>2742</v>
      </c>
      <c r="C2745" s="39">
        <v>113.55310467193424</v>
      </c>
      <c r="D2745" s="39">
        <v>121.70472713092256</v>
      </c>
      <c r="E2745" s="39">
        <v>94.821930171883977</v>
      </c>
      <c r="F2745" s="39">
        <v>84.03736279637144</v>
      </c>
      <c r="G2745" s="39">
        <v>98.397611355011634</v>
      </c>
      <c r="H2745" s="39">
        <v>83.003402026013859</v>
      </c>
      <c r="I2745" s="39">
        <v>104.43587073081912</v>
      </c>
      <c r="J2745" s="39">
        <v>91.76426154656339</v>
      </c>
      <c r="K2745" s="39">
        <v>93.183464558172048</v>
      </c>
      <c r="L2745" s="40">
        <v>92.052736318848957</v>
      </c>
      <c r="M2745" s="40">
        <v>976.95447130654122</v>
      </c>
    </row>
    <row r="2746" spans="2:13" x14ac:dyDescent="0.35">
      <c r="B2746" s="37">
        <v>2743</v>
      </c>
      <c r="C2746" s="39">
        <v>95.767018312786433</v>
      </c>
      <c r="D2746" s="39">
        <v>113.66799797252105</v>
      </c>
      <c r="E2746" s="39">
        <v>108.81522882611095</v>
      </c>
      <c r="F2746" s="39">
        <v>114.19950479267173</v>
      </c>
      <c r="G2746" s="39">
        <v>104.88664356711054</v>
      </c>
      <c r="H2746" s="39">
        <v>105.0488772598753</v>
      </c>
      <c r="I2746" s="39">
        <v>108.13242450334582</v>
      </c>
      <c r="J2746" s="39">
        <v>95.663299697942918</v>
      </c>
      <c r="K2746" s="39">
        <v>140.29690630522688</v>
      </c>
      <c r="L2746" s="40">
        <v>109.22901604233815</v>
      </c>
      <c r="M2746" s="40">
        <v>1095.7069172799297</v>
      </c>
    </row>
    <row r="2747" spans="2:13" x14ac:dyDescent="0.35">
      <c r="B2747" s="37">
        <v>2744</v>
      </c>
      <c r="C2747" s="39">
        <v>98.959326801129507</v>
      </c>
      <c r="D2747" s="39">
        <v>61.003063137618497</v>
      </c>
      <c r="E2747" s="39">
        <v>89.245457791874884</v>
      </c>
      <c r="F2747" s="39">
        <v>118.88000649698935</v>
      </c>
      <c r="G2747" s="39">
        <v>38.180875988436775</v>
      </c>
      <c r="H2747" s="39">
        <v>53.663530857891956</v>
      </c>
      <c r="I2747" s="39">
        <v>117.74147170485607</v>
      </c>
      <c r="J2747" s="39">
        <v>109.29318666037042</v>
      </c>
      <c r="K2747" s="39">
        <v>108.01400954924483</v>
      </c>
      <c r="L2747" s="40">
        <v>113.23088421027794</v>
      </c>
      <c r="M2747" s="40">
        <v>908.21181319869027</v>
      </c>
    </row>
    <row r="2748" spans="2:13" x14ac:dyDescent="0.35">
      <c r="B2748" s="37">
        <v>2745</v>
      </c>
      <c r="C2748" s="39">
        <v>78.516094544359476</v>
      </c>
      <c r="D2748" s="39">
        <v>118.19921829098541</v>
      </c>
      <c r="E2748" s="39">
        <v>116.54632002172606</v>
      </c>
      <c r="F2748" s="39">
        <v>84.512606016819518</v>
      </c>
      <c r="G2748" s="39">
        <v>76.053819413774647</v>
      </c>
      <c r="H2748" s="39">
        <v>74.16013089671462</v>
      </c>
      <c r="I2748" s="39">
        <v>131.37774383977055</v>
      </c>
      <c r="J2748" s="39">
        <v>123.94618058622535</v>
      </c>
      <c r="K2748" s="39">
        <v>115.24374376200117</v>
      </c>
      <c r="L2748" s="40">
        <v>84.301277774768565</v>
      </c>
      <c r="M2748" s="40">
        <v>1002.8571351471454</v>
      </c>
    </row>
    <row r="2749" spans="2:13" x14ac:dyDescent="0.35">
      <c r="B2749" s="37">
        <v>2746</v>
      </c>
      <c r="C2749" s="39">
        <v>117.35736027228539</v>
      </c>
      <c r="D2749" s="39">
        <v>104.06363258049946</v>
      </c>
      <c r="E2749" s="39">
        <v>104.79144103109645</v>
      </c>
      <c r="F2749" s="39">
        <v>115.67748387159584</v>
      </c>
      <c r="G2749" s="39">
        <v>89.352504580187073</v>
      </c>
      <c r="H2749" s="39">
        <v>57.815583247673963</v>
      </c>
      <c r="I2749" s="39">
        <v>95.099061588107858</v>
      </c>
      <c r="J2749" s="39">
        <v>119.12752799914163</v>
      </c>
      <c r="K2749" s="39">
        <v>65.669085430094015</v>
      </c>
      <c r="L2749" s="40">
        <v>115.74837079845446</v>
      </c>
      <c r="M2749" s="40">
        <v>984.70205139913605</v>
      </c>
    </row>
    <row r="2750" spans="2:13" x14ac:dyDescent="0.35">
      <c r="B2750" s="37">
        <v>2747</v>
      </c>
      <c r="C2750" s="39">
        <v>101.20035224737576</v>
      </c>
      <c r="D2750" s="39">
        <v>97.424459569845283</v>
      </c>
      <c r="E2750" s="39">
        <v>104.70115151614594</v>
      </c>
      <c r="F2750" s="39">
        <v>126.68338618183678</v>
      </c>
      <c r="G2750" s="39">
        <v>106.14106196167602</v>
      </c>
      <c r="H2750" s="39">
        <v>82.712290026913251</v>
      </c>
      <c r="I2750" s="39">
        <v>120.25771956115395</v>
      </c>
      <c r="J2750" s="39">
        <v>97.838531691427931</v>
      </c>
      <c r="K2750" s="39">
        <v>109.41119853052459</v>
      </c>
      <c r="L2750" s="40">
        <v>114.31802646840985</v>
      </c>
      <c r="M2750" s="40">
        <v>1060.6881777553094</v>
      </c>
    </row>
    <row r="2751" spans="2:13" x14ac:dyDescent="0.35">
      <c r="B2751" s="37">
        <v>2748</v>
      </c>
      <c r="C2751" s="39">
        <v>103.50223044537073</v>
      </c>
      <c r="D2751" s="39">
        <v>114.9757933894354</v>
      </c>
      <c r="E2751" s="39">
        <v>91.91396180973571</v>
      </c>
      <c r="F2751" s="39">
        <v>111.38328148294137</v>
      </c>
      <c r="G2751" s="39">
        <v>107.2264144285747</v>
      </c>
      <c r="H2751" s="39">
        <v>90.631770058626643</v>
      </c>
      <c r="I2751" s="39">
        <v>73.626774832127865</v>
      </c>
      <c r="J2751" s="39">
        <v>119.76753779586302</v>
      </c>
      <c r="K2751" s="39">
        <v>90.400059853574859</v>
      </c>
      <c r="L2751" s="40">
        <v>91.137313421436886</v>
      </c>
      <c r="M2751" s="40">
        <v>994.56513751768716</v>
      </c>
    </row>
    <row r="2752" spans="2:13" x14ac:dyDescent="0.35">
      <c r="B2752" s="37">
        <v>2749</v>
      </c>
      <c r="C2752" s="39">
        <v>103.67951903391733</v>
      </c>
      <c r="D2752" s="39">
        <v>102.77395931075702</v>
      </c>
      <c r="E2752" s="39">
        <v>100.77172345932217</v>
      </c>
      <c r="F2752" s="39">
        <v>84.887254219896448</v>
      </c>
      <c r="G2752" s="39">
        <v>93.31252298932236</v>
      </c>
      <c r="H2752" s="39">
        <v>70.69911174286905</v>
      </c>
      <c r="I2752" s="39">
        <v>86.319197603057916</v>
      </c>
      <c r="J2752" s="39">
        <v>116.68770369126527</v>
      </c>
      <c r="K2752" s="39">
        <v>115.76968855058681</v>
      </c>
      <c r="L2752" s="40">
        <v>87.111337247874843</v>
      </c>
      <c r="M2752" s="40">
        <v>962.01201784886916</v>
      </c>
    </row>
    <row r="2753" spans="2:13" x14ac:dyDescent="0.35">
      <c r="B2753" s="37">
        <v>2750</v>
      </c>
      <c r="C2753" s="39">
        <v>109.81718508408257</v>
      </c>
      <c r="D2753" s="39">
        <v>94.888959372070843</v>
      </c>
      <c r="E2753" s="39">
        <v>95.729322785948384</v>
      </c>
      <c r="F2753" s="39">
        <v>116.91320408880868</v>
      </c>
      <c r="G2753" s="39">
        <v>96.581600072802871</v>
      </c>
      <c r="H2753" s="39">
        <v>97.12898753624404</v>
      </c>
      <c r="I2753" s="39">
        <v>80.906832627391083</v>
      </c>
      <c r="J2753" s="39">
        <v>95.322584534047678</v>
      </c>
      <c r="K2753" s="39">
        <v>99.492457488057269</v>
      </c>
      <c r="L2753" s="40">
        <v>105.38931513124767</v>
      </c>
      <c r="M2753" s="40">
        <v>992.17044872070119</v>
      </c>
    </row>
    <row r="2754" spans="2:13" x14ac:dyDescent="0.35">
      <c r="B2754" s="37">
        <v>2751</v>
      </c>
      <c r="C2754" s="39">
        <v>102.17065342219038</v>
      </c>
      <c r="D2754" s="39">
        <v>110.97567325205526</v>
      </c>
      <c r="E2754" s="39">
        <v>99.091554081610951</v>
      </c>
      <c r="F2754" s="39">
        <v>112.17164285678426</v>
      </c>
      <c r="G2754" s="39">
        <v>116.12133149292552</v>
      </c>
      <c r="H2754" s="39">
        <v>117.21833186347759</v>
      </c>
      <c r="I2754" s="39">
        <v>106.92607202606955</v>
      </c>
      <c r="J2754" s="39">
        <v>101.20948018347275</v>
      </c>
      <c r="K2754" s="39">
        <v>103.67951903391733</v>
      </c>
      <c r="L2754" s="40">
        <v>99.647254048800477</v>
      </c>
      <c r="M2754" s="40">
        <v>1069.2115122613041</v>
      </c>
    </row>
    <row r="2755" spans="2:13" x14ac:dyDescent="0.35">
      <c r="B2755" s="37">
        <v>2752</v>
      </c>
      <c r="C2755" s="39">
        <v>90.973281319804968</v>
      </c>
      <c r="D2755" s="39">
        <v>84.659164096402975</v>
      </c>
      <c r="E2755" s="39">
        <v>105.74667875670103</v>
      </c>
      <c r="F2755" s="39">
        <v>72.047695895121848</v>
      </c>
      <c r="G2755" s="39">
        <v>124.84284293888206</v>
      </c>
      <c r="H2755" s="39">
        <v>84.645254010509106</v>
      </c>
      <c r="I2755" s="39">
        <v>108.42253018405364</v>
      </c>
      <c r="J2755" s="39">
        <v>88.904455831657344</v>
      </c>
      <c r="K2755" s="39">
        <v>161.05688137038715</v>
      </c>
      <c r="L2755" s="40">
        <v>87.971491746016056</v>
      </c>
      <c r="M2755" s="40">
        <v>1009.2702761495361</v>
      </c>
    </row>
    <row r="2756" spans="2:13" x14ac:dyDescent="0.35">
      <c r="B2756" s="37">
        <v>2753</v>
      </c>
      <c r="C2756" s="39">
        <v>99.096112498474028</v>
      </c>
      <c r="D2756" s="39">
        <v>125.0443167332628</v>
      </c>
      <c r="E2756" s="39">
        <v>84.582534464918012</v>
      </c>
      <c r="F2756" s="39">
        <v>110.40126617926769</v>
      </c>
      <c r="G2756" s="39">
        <v>51.128858803603691</v>
      </c>
      <c r="H2756" s="39">
        <v>125.52148593821484</v>
      </c>
      <c r="I2756" s="39">
        <v>105.42782051575642</v>
      </c>
      <c r="J2756" s="39">
        <v>87.209904693671831</v>
      </c>
      <c r="K2756" s="39">
        <v>112.70420432991423</v>
      </c>
      <c r="L2756" s="40">
        <v>113.02491237903378</v>
      </c>
      <c r="M2756" s="40">
        <v>1014.1414165361174</v>
      </c>
    </row>
    <row r="2757" spans="2:13" x14ac:dyDescent="0.35">
      <c r="B2757" s="37">
        <v>2754</v>
      </c>
      <c r="C2757" s="39">
        <v>79.112402667258834</v>
      </c>
      <c r="D2757" s="39">
        <v>45.367965472805032</v>
      </c>
      <c r="E2757" s="39">
        <v>125.46911619219912</v>
      </c>
      <c r="F2757" s="39">
        <v>105.97509228581571</v>
      </c>
      <c r="G2757" s="39">
        <v>87.702388120338583</v>
      </c>
      <c r="H2757" s="39">
        <v>87.557575678174388</v>
      </c>
      <c r="I2757" s="39">
        <v>129.79456842655506</v>
      </c>
      <c r="J2757" s="39">
        <v>62.544755881179796</v>
      </c>
      <c r="K2757" s="39">
        <v>108.620884884547</v>
      </c>
      <c r="L2757" s="40">
        <v>83.147204559568053</v>
      </c>
      <c r="M2757" s="40">
        <v>915.29195416844152</v>
      </c>
    </row>
    <row r="2758" spans="2:13" x14ac:dyDescent="0.35">
      <c r="B2758" s="37">
        <v>2755</v>
      </c>
      <c r="C2758" s="39">
        <v>126.4011360800471</v>
      </c>
      <c r="D2758" s="39">
        <v>109.04263994760707</v>
      </c>
      <c r="E2758" s="39">
        <v>83.184857663137151</v>
      </c>
      <c r="F2758" s="39">
        <v>111.598389892459</v>
      </c>
      <c r="G2758" s="39">
        <v>71.569918484171936</v>
      </c>
      <c r="H2758" s="39">
        <v>85.793928620603182</v>
      </c>
      <c r="I2758" s="39">
        <v>87.308038992123699</v>
      </c>
      <c r="J2758" s="39">
        <v>100.58951173961894</v>
      </c>
      <c r="K2758" s="39">
        <v>102.63087264819256</v>
      </c>
      <c r="L2758" s="40">
        <v>104.82474295702944</v>
      </c>
      <c r="M2758" s="40">
        <v>982.94403702499017</v>
      </c>
    </row>
    <row r="2759" spans="2:13" x14ac:dyDescent="0.35">
      <c r="B2759" s="37">
        <v>2756</v>
      </c>
      <c r="C2759" s="39">
        <v>112.64916179816585</v>
      </c>
      <c r="D2759" s="39">
        <v>85.153435992483509</v>
      </c>
      <c r="E2759" s="39">
        <v>86.478700334939035</v>
      </c>
      <c r="F2759" s="39">
        <v>98.662686531812668</v>
      </c>
      <c r="G2759" s="39">
        <v>108.53199417809479</v>
      </c>
      <c r="H2759" s="39">
        <v>114.53712346492135</v>
      </c>
      <c r="I2759" s="39">
        <v>71.007027096523203</v>
      </c>
      <c r="J2759" s="39">
        <v>122.07307925166644</v>
      </c>
      <c r="K2759" s="39">
        <v>105.70791372678718</v>
      </c>
      <c r="L2759" s="40">
        <v>93.058967114596726</v>
      </c>
      <c r="M2759" s="40">
        <v>997.86008948999074</v>
      </c>
    </row>
    <row r="2760" spans="2:13" x14ac:dyDescent="0.35">
      <c r="B2760" s="37">
        <v>2757</v>
      </c>
      <c r="C2760" s="39">
        <v>91.582673062102046</v>
      </c>
      <c r="D2760" s="39">
        <v>108.78889496679406</v>
      </c>
      <c r="E2760" s="39">
        <v>96.651388464966445</v>
      </c>
      <c r="F2760" s="39">
        <v>93.79531097321528</v>
      </c>
      <c r="G2760" s="39">
        <v>103.32071375154656</v>
      </c>
      <c r="H2760" s="39">
        <v>113.35667107698177</v>
      </c>
      <c r="I2760" s="39">
        <v>96.707174123890894</v>
      </c>
      <c r="J2760" s="39">
        <v>82.439871886847243</v>
      </c>
      <c r="K2760" s="39">
        <v>121.60396066227905</v>
      </c>
      <c r="L2760" s="40">
        <v>87.424019815595045</v>
      </c>
      <c r="M2760" s="40">
        <v>995.67067878421835</v>
      </c>
    </row>
    <row r="2761" spans="2:13" x14ac:dyDescent="0.35">
      <c r="B2761" s="37">
        <v>2758</v>
      </c>
      <c r="C2761" s="39">
        <v>85.602575234459664</v>
      </c>
      <c r="D2761" s="39">
        <v>112.29159777518055</v>
      </c>
      <c r="E2761" s="39">
        <v>80.043602812454992</v>
      </c>
      <c r="F2761" s="39">
        <v>74.133269744456044</v>
      </c>
      <c r="G2761" s="39">
        <v>104.04014746850544</v>
      </c>
      <c r="H2761" s="39">
        <v>73.943782127058455</v>
      </c>
      <c r="I2761" s="39">
        <v>108.8363121198432</v>
      </c>
      <c r="J2761" s="39">
        <v>96.948467212171067</v>
      </c>
      <c r="K2761" s="39">
        <v>108.42773427292184</v>
      </c>
      <c r="L2761" s="40">
        <v>92.667892397241175</v>
      </c>
      <c r="M2761" s="40">
        <v>936.93538116429249</v>
      </c>
    </row>
    <row r="2762" spans="2:13" x14ac:dyDescent="0.35">
      <c r="B2762" s="37">
        <v>2759</v>
      </c>
      <c r="C2762" s="39">
        <v>114.41732285420031</v>
      </c>
      <c r="D2762" s="39">
        <v>104.1717753086553</v>
      </c>
      <c r="E2762" s="39">
        <v>84.015801612213636</v>
      </c>
      <c r="F2762" s="39">
        <v>99.241945561266661</v>
      </c>
      <c r="G2762" s="39">
        <v>145.73055388158716</v>
      </c>
      <c r="H2762" s="39">
        <v>106.30276240042171</v>
      </c>
      <c r="I2762" s="39">
        <v>87.840318602153474</v>
      </c>
      <c r="J2762" s="39">
        <v>109.84991693020886</v>
      </c>
      <c r="K2762" s="39">
        <v>98.776827182344462</v>
      </c>
      <c r="L2762" s="40">
        <v>98.74943924917315</v>
      </c>
      <c r="M2762" s="40">
        <v>1049.0966635822249</v>
      </c>
    </row>
    <row r="2763" spans="2:13" x14ac:dyDescent="0.35">
      <c r="B2763" s="37">
        <v>2760</v>
      </c>
      <c r="C2763" s="39">
        <v>89.256746713129075</v>
      </c>
      <c r="D2763" s="39">
        <v>128.5440499910685</v>
      </c>
      <c r="E2763" s="39">
        <v>134.48536312280899</v>
      </c>
      <c r="F2763" s="39">
        <v>124.04047507064361</v>
      </c>
      <c r="G2763" s="39">
        <v>105.10625617717145</v>
      </c>
      <c r="H2763" s="39">
        <v>97.022571753112999</v>
      </c>
      <c r="I2763" s="39">
        <v>99.027728426981781</v>
      </c>
      <c r="J2763" s="39">
        <v>100.02048038812882</v>
      </c>
      <c r="K2763" s="39">
        <v>95.151457488526717</v>
      </c>
      <c r="L2763" s="40">
        <v>51.466917808335431</v>
      </c>
      <c r="M2763" s="40">
        <v>1024.1220469399072</v>
      </c>
    </row>
    <row r="2764" spans="2:13" x14ac:dyDescent="0.35">
      <c r="B2764" s="37">
        <v>2761</v>
      </c>
      <c r="C2764" s="39">
        <v>73.1155457767358</v>
      </c>
      <c r="D2764" s="39">
        <v>121.20735027633391</v>
      </c>
      <c r="E2764" s="39">
        <v>69.617578009641903</v>
      </c>
      <c r="F2764" s="39">
        <v>116.26677927033198</v>
      </c>
      <c r="G2764" s="39">
        <v>81.906253871684143</v>
      </c>
      <c r="H2764" s="39">
        <v>133.41823711136558</v>
      </c>
      <c r="I2764" s="39">
        <v>109.03202483524981</v>
      </c>
      <c r="J2764" s="39">
        <v>85.302026617917377</v>
      </c>
      <c r="K2764" s="39">
        <v>74.942995921181492</v>
      </c>
      <c r="L2764" s="40">
        <v>87.726435141434465</v>
      </c>
      <c r="M2764" s="40">
        <v>952.53522683187634</v>
      </c>
    </row>
    <row r="2765" spans="2:13" x14ac:dyDescent="0.35">
      <c r="B2765" s="37">
        <v>2762</v>
      </c>
      <c r="C2765" s="39">
        <v>97.548847273728413</v>
      </c>
      <c r="D2765" s="39">
        <v>95.003664630806185</v>
      </c>
      <c r="E2765" s="39">
        <v>97.640891923987766</v>
      </c>
      <c r="F2765" s="39">
        <v>92.15005241849272</v>
      </c>
      <c r="G2765" s="39">
        <v>47.425832125292878</v>
      </c>
      <c r="H2765" s="39">
        <v>108.64183681243928</v>
      </c>
      <c r="I2765" s="39">
        <v>81.196070149256244</v>
      </c>
      <c r="J2765" s="39">
        <v>103.12106424471956</v>
      </c>
      <c r="K2765" s="39">
        <v>123.13494892707216</v>
      </c>
      <c r="L2765" s="40">
        <v>69.274921758440271</v>
      </c>
      <c r="M2765" s="40">
        <v>915.13813026423554</v>
      </c>
    </row>
    <row r="2766" spans="2:13" x14ac:dyDescent="0.35">
      <c r="B2766" s="37">
        <v>2763</v>
      </c>
      <c r="C2766" s="39">
        <v>102.24875567135815</v>
      </c>
      <c r="D2766" s="39">
        <v>48.968539673589348</v>
      </c>
      <c r="E2766" s="39">
        <v>109.66493873537044</v>
      </c>
      <c r="F2766" s="39">
        <v>85.820182384967396</v>
      </c>
      <c r="G2766" s="39">
        <v>95.199046202498963</v>
      </c>
      <c r="H2766" s="39">
        <v>104.85330367493385</v>
      </c>
      <c r="I2766" s="39">
        <v>75.600348653832583</v>
      </c>
      <c r="J2766" s="39">
        <v>84.763172855371508</v>
      </c>
      <c r="K2766" s="39">
        <v>133.48982707809617</v>
      </c>
      <c r="L2766" s="40">
        <v>100.11150519768078</v>
      </c>
      <c r="M2766" s="40">
        <v>940.71962012769927</v>
      </c>
    </row>
    <row r="2767" spans="2:13" x14ac:dyDescent="0.35">
      <c r="B2767" s="37">
        <v>2764</v>
      </c>
      <c r="C2767" s="39">
        <v>120.53666352688235</v>
      </c>
      <c r="D2767" s="39">
        <v>90.658593317112803</v>
      </c>
      <c r="E2767" s="39">
        <v>76.006748705759151</v>
      </c>
      <c r="F2767" s="39">
        <v>99.73374287645558</v>
      </c>
      <c r="G2767" s="39">
        <v>103.84788577345211</v>
      </c>
      <c r="H2767" s="39">
        <v>108.09118903452651</v>
      </c>
      <c r="I2767" s="39">
        <v>116.71012798917305</v>
      </c>
      <c r="J2767" s="39">
        <v>82.147215594985553</v>
      </c>
      <c r="K2767" s="39">
        <v>96.306465895471689</v>
      </c>
      <c r="L2767" s="40">
        <v>121.64418799167129</v>
      </c>
      <c r="M2767" s="40">
        <v>1015.6828207054901</v>
      </c>
    </row>
    <row r="2768" spans="2:13" x14ac:dyDescent="0.35">
      <c r="B2768" s="37">
        <v>2765</v>
      </c>
      <c r="C2768" s="39">
        <v>77.01987126591807</v>
      </c>
      <c r="D2768" s="39">
        <v>144.54524589676333</v>
      </c>
      <c r="E2768" s="39">
        <v>102.60781383035902</v>
      </c>
      <c r="F2768" s="39">
        <v>88.366547758004231</v>
      </c>
      <c r="G2768" s="39">
        <v>117.54444743643047</v>
      </c>
      <c r="H2768" s="39">
        <v>114.0620880113231</v>
      </c>
      <c r="I2768" s="39">
        <v>97.815567584155801</v>
      </c>
      <c r="J2768" s="39">
        <v>68.723283068150351</v>
      </c>
      <c r="K2768" s="39">
        <v>90.443310131561063</v>
      </c>
      <c r="L2768" s="40">
        <v>90.160997945677835</v>
      </c>
      <c r="M2768" s="40">
        <v>991.28917292834342</v>
      </c>
    </row>
    <row r="2769" spans="2:13" x14ac:dyDescent="0.35">
      <c r="B2769" s="37">
        <v>2766</v>
      </c>
      <c r="C2769" s="39">
        <v>109.41119853052459</v>
      </c>
      <c r="D2769" s="39">
        <v>110.60816788441335</v>
      </c>
      <c r="E2769" s="39">
        <v>105.84373493192294</v>
      </c>
      <c r="F2769" s="39">
        <v>92.612407269856448</v>
      </c>
      <c r="G2769" s="39">
        <v>115.08527877340227</v>
      </c>
      <c r="H2769" s="39">
        <v>84.166213955314475</v>
      </c>
      <c r="I2769" s="39">
        <v>70.802545616189022</v>
      </c>
      <c r="J2769" s="39">
        <v>114.29822511604252</v>
      </c>
      <c r="K2769" s="39">
        <v>71.241685240292611</v>
      </c>
      <c r="L2769" s="40">
        <v>140.04991308974277</v>
      </c>
      <c r="M2769" s="40">
        <v>1014.119370407701</v>
      </c>
    </row>
    <row r="2770" spans="2:13" x14ac:dyDescent="0.35">
      <c r="B2770" s="37">
        <v>2767</v>
      </c>
      <c r="C2770" s="39">
        <v>28.424272245364715</v>
      </c>
      <c r="D2770" s="39">
        <v>120.64962731889504</v>
      </c>
      <c r="E2770" s="39">
        <v>104.98678794448128</v>
      </c>
      <c r="F2770" s="39">
        <v>59.279846738786439</v>
      </c>
      <c r="G2770" s="39">
        <v>94.946343585162765</v>
      </c>
      <c r="H2770" s="39">
        <v>112.74710863788405</v>
      </c>
      <c r="I2770" s="39">
        <v>68.29355183795272</v>
      </c>
      <c r="J2770" s="39">
        <v>100.46656296866816</v>
      </c>
      <c r="K2770" s="39">
        <v>110.83936699064013</v>
      </c>
      <c r="L2770" s="40">
        <v>87.63009610173043</v>
      </c>
      <c r="M2770" s="40">
        <v>888.26356436956576</v>
      </c>
    </row>
    <row r="2771" spans="2:13" x14ac:dyDescent="0.35">
      <c r="B2771" s="37">
        <v>2768</v>
      </c>
      <c r="C2771" s="39">
        <v>106.08241240655651</v>
      </c>
      <c r="D2771" s="39">
        <v>94.989340245842087</v>
      </c>
      <c r="E2771" s="39">
        <v>78.763253573646168</v>
      </c>
      <c r="F2771" s="39">
        <v>68.314343285749828</v>
      </c>
      <c r="G2771" s="39">
        <v>100.36640294934209</v>
      </c>
      <c r="H2771" s="39">
        <v>105.42300567836746</v>
      </c>
      <c r="I2771" s="39">
        <v>94.466131482292113</v>
      </c>
      <c r="J2771" s="39">
        <v>113.09958704064606</v>
      </c>
      <c r="K2771" s="39">
        <v>114.26526543935307</v>
      </c>
      <c r="L2771" s="40">
        <v>83.900388047934214</v>
      </c>
      <c r="M2771" s="40">
        <v>959.67013014972963</v>
      </c>
    </row>
    <row r="2772" spans="2:13" x14ac:dyDescent="0.35">
      <c r="B2772" s="37">
        <v>2769</v>
      </c>
      <c r="C2772" s="39">
        <v>121.12923094786363</v>
      </c>
      <c r="D2772" s="39">
        <v>113.77065137924205</v>
      </c>
      <c r="E2772" s="39">
        <v>103.5861553845516</v>
      </c>
      <c r="F2772" s="39">
        <v>119.58084976242044</v>
      </c>
      <c r="G2772" s="39">
        <v>119.06744349356408</v>
      </c>
      <c r="H2772" s="39">
        <v>130.45779398807488</v>
      </c>
      <c r="I2772" s="39">
        <v>141.9434958608573</v>
      </c>
      <c r="J2772" s="39">
        <v>82.843111387335242</v>
      </c>
      <c r="K2772" s="39">
        <v>80.286020452430748</v>
      </c>
      <c r="L2772" s="40">
        <v>122.93618931566357</v>
      </c>
      <c r="M2772" s="40">
        <v>1135.6009419720035</v>
      </c>
    </row>
    <row r="2773" spans="2:13" x14ac:dyDescent="0.35">
      <c r="B2773" s="37">
        <v>2770</v>
      </c>
      <c r="C2773" s="39">
        <v>92.954077131439846</v>
      </c>
      <c r="D2773" s="39">
        <v>103.42770984216538</v>
      </c>
      <c r="E2773" s="39">
        <v>86.325600783779578</v>
      </c>
      <c r="F2773" s="39">
        <v>52.502706637101909</v>
      </c>
      <c r="G2773" s="39">
        <v>104.08712626119154</v>
      </c>
      <c r="H2773" s="39">
        <v>113.27482653732091</v>
      </c>
      <c r="I2773" s="39">
        <v>33.746010661966338</v>
      </c>
      <c r="J2773" s="39">
        <v>112.24354123339948</v>
      </c>
      <c r="K2773" s="39">
        <v>75.490828032507508</v>
      </c>
      <c r="L2773" s="40">
        <v>87.136020075565909</v>
      </c>
      <c r="M2773" s="40">
        <v>861.18844719643835</v>
      </c>
    </row>
    <row r="2774" spans="2:13" x14ac:dyDescent="0.35">
      <c r="B2774" s="37">
        <v>2771</v>
      </c>
      <c r="C2774" s="39">
        <v>87.148351215581783</v>
      </c>
      <c r="D2774" s="39">
        <v>158.4310599429738</v>
      </c>
      <c r="E2774" s="39">
        <v>119.10175086163626</v>
      </c>
      <c r="F2774" s="39">
        <v>97.613286739973219</v>
      </c>
      <c r="G2774" s="39">
        <v>79.265116956548113</v>
      </c>
      <c r="H2774" s="39">
        <v>108.24091267209035</v>
      </c>
      <c r="I2774" s="39">
        <v>117.79703904366873</v>
      </c>
      <c r="J2774" s="39">
        <v>91.908810965473521</v>
      </c>
      <c r="K2774" s="39">
        <v>71.040803742012841</v>
      </c>
      <c r="L2774" s="40">
        <v>95.365284180690651</v>
      </c>
      <c r="M2774" s="40">
        <v>1025.9124163206493</v>
      </c>
    </row>
    <row r="2775" spans="2:13" x14ac:dyDescent="0.35">
      <c r="B2775" s="37">
        <v>2772</v>
      </c>
      <c r="C2775" s="39">
        <v>95.861157209240474</v>
      </c>
      <c r="D2775" s="39">
        <v>159.24149514097661</v>
      </c>
      <c r="E2775" s="39">
        <v>109.89908682856979</v>
      </c>
      <c r="F2775" s="39">
        <v>111.22173899598734</v>
      </c>
      <c r="G2775" s="39">
        <v>97.438287862005126</v>
      </c>
      <c r="H2775" s="39">
        <v>132.63393245424496</v>
      </c>
      <c r="I2775" s="39">
        <v>97.295302737905047</v>
      </c>
      <c r="J2775" s="39">
        <v>112.72871102399394</v>
      </c>
      <c r="K2775" s="39">
        <v>116.08514627682924</v>
      </c>
      <c r="L2775" s="40">
        <v>104.92477162667502</v>
      </c>
      <c r="M2775" s="40">
        <v>1137.3296301564276</v>
      </c>
    </row>
    <row r="2776" spans="2:13" x14ac:dyDescent="0.35">
      <c r="B2776" s="37">
        <v>2773</v>
      </c>
      <c r="C2776" s="39">
        <v>103.54884359842114</v>
      </c>
      <c r="D2776" s="39">
        <v>88.858640340187762</v>
      </c>
      <c r="E2776" s="39">
        <v>88.2551795007181</v>
      </c>
      <c r="F2776" s="39">
        <v>102.01918693685641</v>
      </c>
      <c r="G2776" s="39">
        <v>106.55389589985269</v>
      </c>
      <c r="H2776" s="39">
        <v>72.524268453504106</v>
      </c>
      <c r="I2776" s="39">
        <v>53.097444816768352</v>
      </c>
      <c r="J2776" s="39">
        <v>106.12150329327379</v>
      </c>
      <c r="K2776" s="39">
        <v>71.858614147490329</v>
      </c>
      <c r="L2776" s="40">
        <v>109.51889933726962</v>
      </c>
      <c r="M2776" s="40">
        <v>902.35647632434234</v>
      </c>
    </row>
    <row r="2777" spans="2:13" x14ac:dyDescent="0.35">
      <c r="B2777" s="37">
        <v>2774</v>
      </c>
      <c r="C2777" s="39">
        <v>77.549417707241062</v>
      </c>
      <c r="D2777" s="39">
        <v>107.90113194266357</v>
      </c>
      <c r="E2777" s="39">
        <v>102.98205792553428</v>
      </c>
      <c r="F2777" s="39">
        <v>82.479047376068621</v>
      </c>
      <c r="G2777" s="39">
        <v>92.838863541093318</v>
      </c>
      <c r="H2777" s="39">
        <v>112.19558424660292</v>
      </c>
      <c r="I2777" s="39">
        <v>118.3956599899211</v>
      </c>
      <c r="J2777" s="39">
        <v>94.296929616748599</v>
      </c>
      <c r="K2777" s="39">
        <v>127.19168524538138</v>
      </c>
      <c r="L2777" s="40">
        <v>105.82430715156583</v>
      </c>
      <c r="M2777" s="40">
        <v>1021.6546847428206</v>
      </c>
    </row>
    <row r="2778" spans="2:13" x14ac:dyDescent="0.35">
      <c r="B2778" s="37">
        <v>2775</v>
      </c>
      <c r="C2778" s="39">
        <v>109.47038431611826</v>
      </c>
      <c r="D2778" s="39">
        <v>63.028847618573423</v>
      </c>
      <c r="E2778" s="39">
        <v>110.60255449454648</v>
      </c>
      <c r="F2778" s="39">
        <v>128.09386635597312</v>
      </c>
      <c r="G2778" s="39">
        <v>110.41798180353402</v>
      </c>
      <c r="H2778" s="39">
        <v>102.32231190903462</v>
      </c>
      <c r="I2778" s="39">
        <v>116.04903097415117</v>
      </c>
      <c r="J2778" s="39">
        <v>91.03688264242939</v>
      </c>
      <c r="K2778" s="39">
        <v>102.225779020953</v>
      </c>
      <c r="L2778" s="40">
        <v>125.30024510262386</v>
      </c>
      <c r="M2778" s="40">
        <v>1058.5478842379373</v>
      </c>
    </row>
    <row r="2779" spans="2:13" x14ac:dyDescent="0.35">
      <c r="B2779" s="37">
        <v>2776</v>
      </c>
      <c r="C2779" s="39">
        <v>101.12734240225372</v>
      </c>
      <c r="D2779" s="39">
        <v>108.67329096087657</v>
      </c>
      <c r="E2779" s="39">
        <v>92.042476300742806</v>
      </c>
      <c r="F2779" s="39">
        <v>94.282398065786452</v>
      </c>
      <c r="G2779" s="39">
        <v>112.04040276773497</v>
      </c>
      <c r="H2779" s="39">
        <v>115.15401868748081</v>
      </c>
      <c r="I2779" s="39">
        <v>119.21374251990245</v>
      </c>
      <c r="J2779" s="39">
        <v>76.298474182043492</v>
      </c>
      <c r="K2779" s="39">
        <v>98.365591564982267</v>
      </c>
      <c r="L2779" s="40">
        <v>109.03733192411249</v>
      </c>
      <c r="M2779" s="40">
        <v>1026.2350693759161</v>
      </c>
    </row>
    <row r="2780" spans="2:13" x14ac:dyDescent="0.35">
      <c r="B2780" s="37">
        <v>2777</v>
      </c>
      <c r="C2780" s="39">
        <v>106.40106463740022</v>
      </c>
      <c r="D2780" s="39">
        <v>88.348997492956968</v>
      </c>
      <c r="E2780" s="39">
        <v>106.02384168072426</v>
      </c>
      <c r="F2780" s="39">
        <v>111.14135965981227</v>
      </c>
      <c r="G2780" s="39">
        <v>107.36740652937765</v>
      </c>
      <c r="H2780" s="39">
        <v>82.408468457856159</v>
      </c>
      <c r="I2780" s="39">
        <v>77.781231180880312</v>
      </c>
      <c r="J2780" s="39">
        <v>79.769908409136733</v>
      </c>
      <c r="K2780" s="39">
        <v>114.4040552961284</v>
      </c>
      <c r="L2780" s="40">
        <v>110.11317262686688</v>
      </c>
      <c r="M2780" s="40">
        <v>983.75950597114002</v>
      </c>
    </row>
    <row r="2781" spans="2:13" x14ac:dyDescent="0.35">
      <c r="B2781" s="37">
        <v>2778</v>
      </c>
      <c r="C2781" s="39">
        <v>126.23450676315807</v>
      </c>
      <c r="D2781" s="39">
        <v>96.170841934946282</v>
      </c>
      <c r="E2781" s="39">
        <v>46.570102918751886</v>
      </c>
      <c r="F2781" s="39">
        <v>106.11172727186327</v>
      </c>
      <c r="G2781" s="39">
        <v>93.352148928451541</v>
      </c>
      <c r="H2781" s="39">
        <v>79.640567229453893</v>
      </c>
      <c r="I2781" s="39">
        <v>137.13040507936049</v>
      </c>
      <c r="J2781" s="39">
        <v>123.07947027429557</v>
      </c>
      <c r="K2781" s="39">
        <v>54.137464759382368</v>
      </c>
      <c r="L2781" s="40">
        <v>104.11533006587148</v>
      </c>
      <c r="M2781" s="40">
        <v>966.54256522553476</v>
      </c>
    </row>
    <row r="2782" spans="2:13" x14ac:dyDescent="0.35">
      <c r="B2782" s="37">
        <v>2779</v>
      </c>
      <c r="C2782" s="39">
        <v>110.63625293353881</v>
      </c>
      <c r="D2782" s="39">
        <v>103.17209074133197</v>
      </c>
      <c r="E2782" s="39">
        <v>88.755247836247889</v>
      </c>
      <c r="F2782" s="39">
        <v>80.286020452430748</v>
      </c>
      <c r="G2782" s="39">
        <v>104.44059725629874</v>
      </c>
      <c r="H2782" s="39">
        <v>82.75086683978742</v>
      </c>
      <c r="I2782" s="39">
        <v>124.01684397690705</v>
      </c>
      <c r="J2782" s="39">
        <v>85.721557063735787</v>
      </c>
      <c r="K2782" s="39">
        <v>69.896417293080361</v>
      </c>
      <c r="L2782" s="40">
        <v>120.92600894419799</v>
      </c>
      <c r="M2782" s="40">
        <v>970.60190333755679</v>
      </c>
    </row>
    <row r="2783" spans="2:13" x14ac:dyDescent="0.35">
      <c r="B2783" s="37">
        <v>2780</v>
      </c>
      <c r="C2783" s="39">
        <v>101.5840944739584</v>
      </c>
      <c r="D2783" s="39">
        <v>95.82822469134473</v>
      </c>
      <c r="E2783" s="39">
        <v>75.82886079662542</v>
      </c>
      <c r="F2783" s="39">
        <v>78.234493937141835</v>
      </c>
      <c r="G2783" s="39">
        <v>123.00214725391315</v>
      </c>
      <c r="H2783" s="39">
        <v>81.128463555934403</v>
      </c>
      <c r="I2783" s="39">
        <v>81.554873802606579</v>
      </c>
      <c r="J2783" s="39">
        <v>118.55280012960601</v>
      </c>
      <c r="K2783" s="39">
        <v>92.068120526022994</v>
      </c>
      <c r="L2783" s="40">
        <v>114.4571776614827</v>
      </c>
      <c r="M2783" s="40">
        <v>962.23925682863626</v>
      </c>
    </row>
    <row r="2784" spans="2:13" x14ac:dyDescent="0.35">
      <c r="B2784" s="37">
        <v>2781</v>
      </c>
      <c r="C2784" s="39">
        <v>98.808775302823818</v>
      </c>
      <c r="D2784" s="39">
        <v>86.548505151774691</v>
      </c>
      <c r="E2784" s="39">
        <v>68.823526966857187</v>
      </c>
      <c r="F2784" s="39">
        <v>36.176626051982197</v>
      </c>
      <c r="G2784" s="39">
        <v>153.68646057833485</v>
      </c>
      <c r="H2784" s="39">
        <v>109.18097933031767</v>
      </c>
      <c r="I2784" s="39">
        <v>131.58219997971665</v>
      </c>
      <c r="J2784" s="39">
        <v>82.400608810231716</v>
      </c>
      <c r="K2784" s="39">
        <v>89.515050173746516</v>
      </c>
      <c r="L2784" s="40">
        <v>100.24349828611268</v>
      </c>
      <c r="M2784" s="40">
        <v>956.96623063189793</v>
      </c>
    </row>
    <row r="2785" spans="2:13" x14ac:dyDescent="0.35">
      <c r="B2785" s="37">
        <v>2782</v>
      </c>
      <c r="C2785" s="39">
        <v>119.5896913555562</v>
      </c>
      <c r="D2785" s="39">
        <v>74.16013089671462</v>
      </c>
      <c r="E2785" s="39">
        <v>87.490895786405375</v>
      </c>
      <c r="F2785" s="39">
        <v>68.376516968476039</v>
      </c>
      <c r="G2785" s="39">
        <v>101.94581364774488</v>
      </c>
      <c r="H2785" s="39">
        <v>116.72509289686137</v>
      </c>
      <c r="I2785" s="39">
        <v>90.11184732419315</v>
      </c>
      <c r="J2785" s="39">
        <v>103.074703584361</v>
      </c>
      <c r="K2785" s="39">
        <v>95.26560104795098</v>
      </c>
      <c r="L2785" s="40">
        <v>65.771004914795668</v>
      </c>
      <c r="M2785" s="40">
        <v>922.51129842305932</v>
      </c>
    </row>
    <row r="2786" spans="2:13" x14ac:dyDescent="0.35">
      <c r="B2786" s="37">
        <v>2783</v>
      </c>
      <c r="C2786" s="39">
        <v>95.388992284921869</v>
      </c>
      <c r="D2786" s="39">
        <v>106.47494420194725</v>
      </c>
      <c r="E2786" s="39">
        <v>99.974968411171702</v>
      </c>
      <c r="F2786" s="39">
        <v>135.76618493756371</v>
      </c>
      <c r="G2786" s="39">
        <v>131.78995148660255</v>
      </c>
      <c r="H2786" s="39">
        <v>81.280196970580661</v>
      </c>
      <c r="I2786" s="39">
        <v>74.879388618243851</v>
      </c>
      <c r="J2786" s="39">
        <v>162.92121815011609</v>
      </c>
      <c r="K2786" s="39">
        <v>139.22314864714647</v>
      </c>
      <c r="L2786" s="40">
        <v>79.150720506002145</v>
      </c>
      <c r="M2786" s="40">
        <v>1106.8497142142965</v>
      </c>
    </row>
    <row r="2787" spans="2:13" x14ac:dyDescent="0.35">
      <c r="B2787" s="37">
        <v>2784</v>
      </c>
      <c r="C2787" s="39">
        <v>110.04712231644353</v>
      </c>
      <c r="D2787" s="39">
        <v>81.196070149256244</v>
      </c>
      <c r="E2787" s="39">
        <v>108.24091267209035</v>
      </c>
      <c r="F2787" s="39">
        <v>88.413286282248976</v>
      </c>
      <c r="G2787" s="39">
        <v>99.856635425072881</v>
      </c>
      <c r="H2787" s="39">
        <v>89.069843131008952</v>
      </c>
      <c r="I2787" s="39">
        <v>104.16706960816981</v>
      </c>
      <c r="J2787" s="39">
        <v>103.72624675998</v>
      </c>
      <c r="K2787" s="39">
        <v>99.979519611871197</v>
      </c>
      <c r="L2787" s="40">
        <v>73.187693437586105</v>
      </c>
      <c r="M2787" s="40">
        <v>957.88439939372802</v>
      </c>
    </row>
    <row r="2788" spans="2:13" x14ac:dyDescent="0.35">
      <c r="B2788" s="37">
        <v>2785</v>
      </c>
      <c r="C2788" s="39">
        <v>131.72727324621988</v>
      </c>
      <c r="D2788" s="39">
        <v>99.715535425198482</v>
      </c>
      <c r="E2788" s="39">
        <v>95.027529954270548</v>
      </c>
      <c r="F2788" s="39">
        <v>119.07601369444087</v>
      </c>
      <c r="G2788" s="39">
        <v>143.46787395087884</v>
      </c>
      <c r="H2788" s="39">
        <v>119.34391346892065</v>
      </c>
      <c r="I2788" s="39">
        <v>128.34926426445341</v>
      </c>
      <c r="J2788" s="39">
        <v>113.1182955099149</v>
      </c>
      <c r="K2788" s="39">
        <v>90.545769257713658</v>
      </c>
      <c r="L2788" s="40">
        <v>113.52765687452971</v>
      </c>
      <c r="M2788" s="40">
        <v>1153.8991256465408</v>
      </c>
    </row>
    <row r="2789" spans="2:13" x14ac:dyDescent="0.35">
      <c r="B2789" s="37">
        <v>2786</v>
      </c>
      <c r="C2789" s="39">
        <v>103.81043549378197</v>
      </c>
      <c r="D2789" s="39">
        <v>84.044544364160515</v>
      </c>
      <c r="E2789" s="39">
        <v>97.870674079941907</v>
      </c>
      <c r="F2789" s="39">
        <v>115.57164537614193</v>
      </c>
      <c r="G2789" s="39">
        <v>105.43263583017149</v>
      </c>
      <c r="H2789" s="39">
        <v>103.83383950947449</v>
      </c>
      <c r="I2789" s="39">
        <v>121.48390545564052</v>
      </c>
      <c r="J2789" s="39">
        <v>93.868718478241874</v>
      </c>
      <c r="K2789" s="39">
        <v>90.967975164750214</v>
      </c>
      <c r="L2789" s="40">
        <v>79.733060500161415</v>
      </c>
      <c r="M2789" s="40">
        <v>996.61743425246618</v>
      </c>
    </row>
    <row r="2790" spans="2:13" x14ac:dyDescent="0.35">
      <c r="B2790" s="37">
        <v>2787</v>
      </c>
      <c r="C2790" s="39">
        <v>105.86317105215991</v>
      </c>
      <c r="D2790" s="39">
        <v>93.158596969210521</v>
      </c>
      <c r="E2790" s="39">
        <v>113.55310467193424</v>
      </c>
      <c r="F2790" s="39">
        <v>113.3756024232712</v>
      </c>
      <c r="G2790" s="39">
        <v>102.68162105455825</v>
      </c>
      <c r="H2790" s="39">
        <v>134.66799247590163</v>
      </c>
      <c r="I2790" s="39">
        <v>90.792343218365446</v>
      </c>
      <c r="J2790" s="39">
        <v>82.139237350550289</v>
      </c>
      <c r="K2790" s="39">
        <v>132.85962786111477</v>
      </c>
      <c r="L2790" s="40">
        <v>103.63749037694124</v>
      </c>
      <c r="M2790" s="40">
        <v>1072.7287874540075</v>
      </c>
    </row>
    <row r="2791" spans="2:13" x14ac:dyDescent="0.35">
      <c r="B2791" s="37">
        <v>2788</v>
      </c>
      <c r="C2791" s="39">
        <v>95.317838128487551</v>
      </c>
      <c r="D2791" s="39">
        <v>125.56089146382122</v>
      </c>
      <c r="E2791" s="39">
        <v>136.59715186563596</v>
      </c>
      <c r="F2791" s="39">
        <v>55.39524487962121</v>
      </c>
      <c r="G2791" s="39">
        <v>123.07947027429557</v>
      </c>
      <c r="H2791" s="39">
        <v>85.275092373516472</v>
      </c>
      <c r="I2791" s="39">
        <v>88.784010974502877</v>
      </c>
      <c r="J2791" s="39">
        <v>92.103989946931307</v>
      </c>
      <c r="K2791" s="39">
        <v>82.210910011492501</v>
      </c>
      <c r="L2791" s="40">
        <v>106.76188225915628</v>
      </c>
      <c r="M2791" s="40">
        <v>991.08648217746099</v>
      </c>
    </row>
    <row r="2792" spans="2:13" x14ac:dyDescent="0.35">
      <c r="B2792" s="37">
        <v>2789</v>
      </c>
      <c r="C2792" s="39">
        <v>96.43250288681574</v>
      </c>
      <c r="D2792" s="39">
        <v>118.24811739106877</v>
      </c>
      <c r="E2792" s="39">
        <v>107.81927363651938</v>
      </c>
      <c r="F2792" s="39">
        <v>141.84847009256615</v>
      </c>
      <c r="G2792" s="39">
        <v>41.37161851332614</v>
      </c>
      <c r="H2792" s="39">
        <v>114.2192108567143</v>
      </c>
      <c r="I2792" s="39">
        <v>108.53721613791936</v>
      </c>
      <c r="J2792" s="39">
        <v>130.34489837983932</v>
      </c>
      <c r="K2792" s="39">
        <v>101.18666106586255</v>
      </c>
      <c r="L2792" s="40">
        <v>112.41217955745341</v>
      </c>
      <c r="M2792" s="40">
        <v>1072.4201485180852</v>
      </c>
    </row>
    <row r="2793" spans="2:13" x14ac:dyDescent="0.35">
      <c r="B2793" s="37">
        <v>2790</v>
      </c>
      <c r="C2793" s="39">
        <v>73.570896675876227</v>
      </c>
      <c r="D2793" s="39">
        <v>88.53554871719561</v>
      </c>
      <c r="E2793" s="39">
        <v>124.38753369225553</v>
      </c>
      <c r="F2793" s="39">
        <v>81.397272304517216</v>
      </c>
      <c r="G2793" s="39">
        <v>34.851391057377867</v>
      </c>
      <c r="H2793" s="39">
        <v>81.455506818763084</v>
      </c>
      <c r="I2793" s="39">
        <v>75.612466307744469</v>
      </c>
      <c r="J2793" s="39">
        <v>89.262389326343069</v>
      </c>
      <c r="K2793" s="39">
        <v>92.241992433333067</v>
      </c>
      <c r="L2793" s="40">
        <v>106.78671518513728</v>
      </c>
      <c r="M2793" s="40">
        <v>848.10171251854342</v>
      </c>
    </row>
    <row r="2794" spans="2:13" x14ac:dyDescent="0.35">
      <c r="B2794" s="37">
        <v>2791</v>
      </c>
      <c r="C2794" s="39">
        <v>111.8980634355152</v>
      </c>
      <c r="D2794" s="39">
        <v>95.535764431443724</v>
      </c>
      <c r="E2794" s="39">
        <v>88.237547746665058</v>
      </c>
      <c r="F2794" s="39">
        <v>103.15353201086306</v>
      </c>
      <c r="G2794" s="39">
        <v>95.279852381088631</v>
      </c>
      <c r="H2794" s="39">
        <v>114.41732285420031</v>
      </c>
      <c r="I2794" s="39">
        <v>110.7714848435521</v>
      </c>
      <c r="J2794" s="39">
        <v>93.262935029458035</v>
      </c>
      <c r="K2794" s="39">
        <v>126.49926956705163</v>
      </c>
      <c r="L2794" s="40">
        <v>90.084503868845971</v>
      </c>
      <c r="M2794" s="40">
        <v>1029.1402761686838</v>
      </c>
    </row>
    <row r="2795" spans="2:13" x14ac:dyDescent="0.35">
      <c r="B2795" s="37">
        <v>2792</v>
      </c>
      <c r="C2795" s="39">
        <v>71.30797931923064</v>
      </c>
      <c r="D2795" s="39">
        <v>114.12741037870306</v>
      </c>
      <c r="E2795" s="39">
        <v>97.911987581439547</v>
      </c>
      <c r="F2795" s="39">
        <v>71.258289629903572</v>
      </c>
      <c r="G2795" s="39">
        <v>167.91646066353218</v>
      </c>
      <c r="H2795" s="39">
        <v>89.047095120206308</v>
      </c>
      <c r="I2795" s="39">
        <v>106.62310476869696</v>
      </c>
      <c r="J2795" s="39">
        <v>59.785987927758796</v>
      </c>
      <c r="K2795" s="39">
        <v>144.54524589676333</v>
      </c>
      <c r="L2795" s="40">
        <v>93.956643445059939</v>
      </c>
      <c r="M2795" s="40">
        <v>1016.4802047312945</v>
      </c>
    </row>
    <row r="2796" spans="2:13" x14ac:dyDescent="0.35">
      <c r="B2796" s="37">
        <v>2793</v>
      </c>
      <c r="C2796" s="39">
        <v>67.719073204566854</v>
      </c>
      <c r="D2796" s="39">
        <v>88.697621496442707</v>
      </c>
      <c r="E2796" s="39">
        <v>59.106290838214797</v>
      </c>
      <c r="F2796" s="39">
        <v>115.62801956486734</v>
      </c>
      <c r="G2796" s="39">
        <v>121.99045122355663</v>
      </c>
      <c r="H2796" s="39">
        <v>151.66772004227829</v>
      </c>
      <c r="I2796" s="39">
        <v>44.79077948667711</v>
      </c>
      <c r="J2796" s="39">
        <v>87.977436745084731</v>
      </c>
      <c r="K2796" s="39">
        <v>122.18743157024296</v>
      </c>
      <c r="L2796" s="40">
        <v>114.12741037870306</v>
      </c>
      <c r="M2796" s="40">
        <v>973.89223455063473</v>
      </c>
    </row>
    <row r="2797" spans="2:13" x14ac:dyDescent="0.35">
      <c r="B2797" s="37">
        <v>2794</v>
      </c>
      <c r="C2797" s="39">
        <v>97.008681980349635</v>
      </c>
      <c r="D2797" s="39">
        <v>155.81675482810326</v>
      </c>
      <c r="E2797" s="39">
        <v>90.508063528424429</v>
      </c>
      <c r="F2797" s="39">
        <v>97.091987749648013</v>
      </c>
      <c r="G2797" s="39">
        <v>108.76784402366852</v>
      </c>
      <c r="H2797" s="39">
        <v>90.556533299821723</v>
      </c>
      <c r="I2797" s="39">
        <v>89.892337668365428</v>
      </c>
      <c r="J2797" s="39">
        <v>78.060964503739072</v>
      </c>
      <c r="K2797" s="39">
        <v>80.98388514474145</v>
      </c>
      <c r="L2797" s="40">
        <v>45.082973875777903</v>
      </c>
      <c r="M2797" s="40">
        <v>933.77002660263952</v>
      </c>
    </row>
    <row r="2798" spans="2:13" x14ac:dyDescent="0.35">
      <c r="B2798" s="37">
        <v>2795</v>
      </c>
      <c r="C2798" s="39">
        <v>105.41337743266037</v>
      </c>
      <c r="D2798" s="39">
        <v>122.41876082373906</v>
      </c>
      <c r="E2798" s="39">
        <v>117.97284534990315</v>
      </c>
      <c r="F2798" s="39">
        <v>121.54381615245396</v>
      </c>
      <c r="G2798" s="39">
        <v>126.443108150388</v>
      </c>
      <c r="H2798" s="39">
        <v>100.7261621667392</v>
      </c>
      <c r="I2798" s="39">
        <v>99.706431564449048</v>
      </c>
      <c r="J2798" s="39">
        <v>74.119819804711867</v>
      </c>
      <c r="K2798" s="39">
        <v>73.101070697216244</v>
      </c>
      <c r="L2798" s="40">
        <v>88.042732816034558</v>
      </c>
      <c r="M2798" s="40">
        <v>1029.4881249582952</v>
      </c>
    </row>
    <row r="2799" spans="2:13" x14ac:dyDescent="0.35">
      <c r="B2799" s="37">
        <v>2796</v>
      </c>
      <c r="C2799" s="39">
        <v>88.801252933591343</v>
      </c>
      <c r="D2799" s="39">
        <v>120.49918717940777</v>
      </c>
      <c r="E2799" s="39">
        <v>80.975341362474069</v>
      </c>
      <c r="F2799" s="39">
        <v>105.9069329903047</v>
      </c>
      <c r="G2799" s="39">
        <v>105.33161373698572</v>
      </c>
      <c r="H2799" s="39">
        <v>103.72157259188916</v>
      </c>
      <c r="I2799" s="39">
        <v>99.159922889096251</v>
      </c>
      <c r="J2799" s="39">
        <v>127.13263144778303</v>
      </c>
      <c r="K2799" s="39">
        <v>101.92289284067331</v>
      </c>
      <c r="L2799" s="40">
        <v>79.378689307043999</v>
      </c>
      <c r="M2799" s="40">
        <v>1012.8300372792494</v>
      </c>
    </row>
    <row r="2800" spans="2:13" x14ac:dyDescent="0.35">
      <c r="B2800" s="37">
        <v>2797</v>
      </c>
      <c r="C2800" s="39">
        <v>82.05925237886531</v>
      </c>
      <c r="D2800" s="39">
        <v>124.02865471334954</v>
      </c>
      <c r="E2800" s="39">
        <v>102.59398110159901</v>
      </c>
      <c r="F2800" s="39">
        <v>47.659163483071403</v>
      </c>
      <c r="G2800" s="39">
        <v>97.202942032418832</v>
      </c>
      <c r="H2800" s="39">
        <v>103.488252201167</v>
      </c>
      <c r="I2800" s="39">
        <v>139.72825733894396</v>
      </c>
      <c r="J2800" s="39">
        <v>136.29392579303865</v>
      </c>
      <c r="K2800" s="39">
        <v>63.555392388725039</v>
      </c>
      <c r="L2800" s="40">
        <v>118.50301946599633</v>
      </c>
      <c r="M2800" s="40">
        <v>1015.112840897175</v>
      </c>
    </row>
    <row r="2801" spans="2:13" x14ac:dyDescent="0.35">
      <c r="B2801" s="37">
        <v>2798</v>
      </c>
      <c r="C2801" s="39">
        <v>109.71921813298866</v>
      </c>
      <c r="D2801" s="39">
        <v>99.15080795081559</v>
      </c>
      <c r="E2801" s="39">
        <v>115.85520021682969</v>
      </c>
      <c r="F2801" s="39">
        <v>96.371845974054949</v>
      </c>
      <c r="G2801" s="39">
        <v>91.384350916472698</v>
      </c>
      <c r="H2801" s="39">
        <v>75.466376365847978</v>
      </c>
      <c r="I2801" s="39">
        <v>127.01528253862413</v>
      </c>
      <c r="J2801" s="39">
        <v>93.878496706726239</v>
      </c>
      <c r="K2801" s="39">
        <v>86.668544892520217</v>
      </c>
      <c r="L2801" s="40">
        <v>79.943788316690487</v>
      </c>
      <c r="M2801" s="40">
        <v>975.45391201157065</v>
      </c>
    </row>
    <row r="2802" spans="2:13" x14ac:dyDescent="0.35">
      <c r="B2802" s="37">
        <v>2799</v>
      </c>
      <c r="C2802" s="39">
        <v>93.61861433348858</v>
      </c>
      <c r="D2802" s="39">
        <v>90.427098937191403</v>
      </c>
      <c r="E2802" s="39">
        <v>127.90544453063082</v>
      </c>
      <c r="F2802" s="39">
        <v>112.63084414683594</v>
      </c>
      <c r="G2802" s="39">
        <v>71.455950008931481</v>
      </c>
      <c r="H2802" s="39">
        <v>139.92828642277561</v>
      </c>
      <c r="I2802" s="39">
        <v>116.82266669105071</v>
      </c>
      <c r="J2802" s="39">
        <v>75.441882984299454</v>
      </c>
      <c r="K2802" s="39">
        <v>87.563627832946381</v>
      </c>
      <c r="L2802" s="40">
        <v>95.870563345445788</v>
      </c>
      <c r="M2802" s="40">
        <v>1011.6649792335962</v>
      </c>
    </row>
    <row r="2803" spans="2:13" x14ac:dyDescent="0.35">
      <c r="B2803" s="37">
        <v>2800</v>
      </c>
      <c r="C2803" s="39">
        <v>89.654376916355062</v>
      </c>
      <c r="D2803" s="39">
        <v>80.366028706960861</v>
      </c>
      <c r="E2803" s="39">
        <v>118.30534357965553</v>
      </c>
      <c r="F2803" s="39">
        <v>109.84991693020886</v>
      </c>
      <c r="G2803" s="39">
        <v>97.820160758983107</v>
      </c>
      <c r="H2803" s="39">
        <v>106.75691755280737</v>
      </c>
      <c r="I2803" s="39">
        <v>98.077107159326715</v>
      </c>
      <c r="J2803" s="39">
        <v>113.84151702856556</v>
      </c>
      <c r="K2803" s="39">
        <v>70.151424743827178</v>
      </c>
      <c r="L2803" s="40">
        <v>78.753442490361692</v>
      </c>
      <c r="M2803" s="40">
        <v>963.57623586705199</v>
      </c>
    </row>
    <row r="2804" spans="2:13" x14ac:dyDescent="0.35">
      <c r="B2804" s="37">
        <v>2801</v>
      </c>
      <c r="C2804" s="39">
        <v>64.291089002067991</v>
      </c>
      <c r="D2804" s="39">
        <v>108.38092774794944</v>
      </c>
      <c r="E2804" s="39">
        <v>101.87248069735405</v>
      </c>
      <c r="F2804" s="39">
        <v>102.24415997712394</v>
      </c>
      <c r="G2804" s="39">
        <v>88.459934877616746</v>
      </c>
      <c r="H2804" s="39">
        <v>103.65616672562295</v>
      </c>
      <c r="I2804" s="39">
        <v>93.716870440862792</v>
      </c>
      <c r="J2804" s="39">
        <v>89.481502452543594</v>
      </c>
      <c r="K2804" s="39">
        <v>124.24291091690482</v>
      </c>
      <c r="L2804" s="40">
        <v>137.85676983778779</v>
      </c>
      <c r="M2804" s="40">
        <v>1014.2028126758341</v>
      </c>
    </row>
    <row r="2805" spans="2:13" x14ac:dyDescent="0.35">
      <c r="B2805" s="37">
        <v>2802</v>
      </c>
      <c r="C2805" s="39">
        <v>70.330592953926185</v>
      </c>
      <c r="D2805" s="39">
        <v>120.5648290187417</v>
      </c>
      <c r="E2805" s="39">
        <v>99.660910792864101</v>
      </c>
      <c r="F2805" s="39">
        <v>118.20735845139539</v>
      </c>
      <c r="G2805" s="39">
        <v>129.40513572127341</v>
      </c>
      <c r="H2805" s="39">
        <v>105.85831123839272</v>
      </c>
      <c r="I2805" s="39">
        <v>126.13822139983881</v>
      </c>
      <c r="J2805" s="39">
        <v>119.00757545577933</v>
      </c>
      <c r="K2805" s="39">
        <v>82.187051942325994</v>
      </c>
      <c r="L2805" s="40">
        <v>86.700023508671734</v>
      </c>
      <c r="M2805" s="40">
        <v>1058.0600104832095</v>
      </c>
    </row>
    <row r="2806" spans="2:13" x14ac:dyDescent="0.35">
      <c r="B2806" s="37">
        <v>2803</v>
      </c>
      <c r="C2806" s="39">
        <v>135.68037286049062</v>
      </c>
      <c r="D2806" s="39">
        <v>99.829326944839693</v>
      </c>
      <c r="E2806" s="39">
        <v>101.70304419648339</v>
      </c>
      <c r="F2806" s="39">
        <v>112.50910421359465</v>
      </c>
      <c r="G2806" s="39">
        <v>80.734312254707447</v>
      </c>
      <c r="H2806" s="39">
        <v>98.758568958474513</v>
      </c>
      <c r="I2806" s="39">
        <v>65.922350233591345</v>
      </c>
      <c r="J2806" s="39">
        <v>89.391832115586681</v>
      </c>
      <c r="K2806" s="39">
        <v>130.36364672269687</v>
      </c>
      <c r="L2806" s="40">
        <v>52.877932340206549</v>
      </c>
      <c r="M2806" s="40">
        <v>967.77049084067175</v>
      </c>
    </row>
    <row r="2807" spans="2:13" x14ac:dyDescent="0.35">
      <c r="B2807" s="37">
        <v>2804</v>
      </c>
      <c r="C2807" s="39">
        <v>122.39758379719181</v>
      </c>
      <c r="D2807" s="39">
        <v>70.69911174286905</v>
      </c>
      <c r="E2807" s="39">
        <v>88.137387942049187</v>
      </c>
      <c r="F2807" s="39">
        <v>105.24998501727018</v>
      </c>
      <c r="G2807" s="39">
        <v>92.343862874607026</v>
      </c>
      <c r="H2807" s="39">
        <v>75.935855279575975</v>
      </c>
      <c r="I2807" s="39">
        <v>84.942149809356664</v>
      </c>
      <c r="J2807" s="39">
        <v>83.364512530095936</v>
      </c>
      <c r="K2807" s="39">
        <v>95.502654794027208</v>
      </c>
      <c r="L2807" s="40">
        <v>115.4873939831805</v>
      </c>
      <c r="M2807" s="40">
        <v>934.06049777022349</v>
      </c>
    </row>
    <row r="2808" spans="2:13" x14ac:dyDescent="0.35">
      <c r="B2808" s="37">
        <v>2805</v>
      </c>
      <c r="C2808" s="39">
        <v>91.005098686223164</v>
      </c>
      <c r="D2808" s="39">
        <v>121.82652708736285</v>
      </c>
      <c r="E2808" s="39">
        <v>53.936680135583096</v>
      </c>
      <c r="F2808" s="39">
        <v>114.17981761503262</v>
      </c>
      <c r="G2808" s="39">
        <v>106.68747701067768</v>
      </c>
      <c r="H2808" s="39">
        <v>84.554593549425832</v>
      </c>
      <c r="I2808" s="39">
        <v>89.069843131008952</v>
      </c>
      <c r="J2808" s="39">
        <v>110.56889940511444</v>
      </c>
      <c r="K2808" s="39">
        <v>122.34477100820463</v>
      </c>
      <c r="L2808" s="40">
        <v>89.621004996622474</v>
      </c>
      <c r="M2808" s="40">
        <v>983.79471262525567</v>
      </c>
    </row>
    <row r="2809" spans="2:13" x14ac:dyDescent="0.35">
      <c r="B2809" s="37">
        <v>2806</v>
      </c>
      <c r="C2809" s="39">
        <v>102.88026098735818</v>
      </c>
      <c r="D2809" s="39">
        <v>102.52023852152193</v>
      </c>
      <c r="E2809" s="39">
        <v>113.3756024232712</v>
      </c>
      <c r="F2809" s="39">
        <v>94.034651149124556</v>
      </c>
      <c r="G2809" s="39">
        <v>110.30119188829529</v>
      </c>
      <c r="H2809" s="39">
        <v>106.81653544182798</v>
      </c>
      <c r="I2809" s="39">
        <v>104.74865394722367</v>
      </c>
      <c r="J2809" s="39">
        <v>80.638652479730865</v>
      </c>
      <c r="K2809" s="39">
        <v>96.175523058296832</v>
      </c>
      <c r="L2809" s="40">
        <v>129.28359315349516</v>
      </c>
      <c r="M2809" s="40">
        <v>1040.7749030501457</v>
      </c>
    </row>
    <row r="2810" spans="2:13" x14ac:dyDescent="0.35">
      <c r="B2810" s="37">
        <v>2807</v>
      </c>
      <c r="C2810" s="39">
        <v>87.086626936746171</v>
      </c>
      <c r="D2810" s="39">
        <v>71.291436613527182</v>
      </c>
      <c r="E2810" s="39">
        <v>117.23372584649464</v>
      </c>
      <c r="F2810" s="39">
        <v>98.754004153913215</v>
      </c>
      <c r="G2810" s="39">
        <v>134.43366861376069</v>
      </c>
      <c r="H2810" s="39">
        <v>108.56856596959555</v>
      </c>
      <c r="I2810" s="39">
        <v>90.776325217865292</v>
      </c>
      <c r="J2810" s="39">
        <v>110.93015686899108</v>
      </c>
      <c r="K2810" s="39">
        <v>86.787921028934591</v>
      </c>
      <c r="L2810" s="40">
        <v>120.39658077396201</v>
      </c>
      <c r="M2810" s="40">
        <v>1026.2590120237905</v>
      </c>
    </row>
    <row r="2811" spans="2:13" x14ac:dyDescent="0.35">
      <c r="B2811" s="37">
        <v>2808</v>
      </c>
      <c r="C2811" s="39">
        <v>122.26065297784625</v>
      </c>
      <c r="D2811" s="39">
        <v>123.88755571220756</v>
      </c>
      <c r="E2811" s="39">
        <v>79.547534199807856</v>
      </c>
      <c r="F2811" s="39">
        <v>102.20280689355356</v>
      </c>
      <c r="G2811" s="39">
        <v>89.91436773061632</v>
      </c>
      <c r="H2811" s="39">
        <v>144.25210372575347</v>
      </c>
      <c r="I2811" s="39">
        <v>102.01459989499365</v>
      </c>
      <c r="J2811" s="39">
        <v>62.740689368229162</v>
      </c>
      <c r="K2811" s="39">
        <v>142.43029474383101</v>
      </c>
      <c r="L2811" s="40">
        <v>111.44703512282392</v>
      </c>
      <c r="M2811" s="40">
        <v>1080.6976403696628</v>
      </c>
    </row>
    <row r="2812" spans="2:13" x14ac:dyDescent="0.35">
      <c r="B2812" s="37">
        <v>2809</v>
      </c>
      <c r="C2812" s="39">
        <v>112.34578130603428</v>
      </c>
      <c r="D2812" s="39">
        <v>84.101898453272028</v>
      </c>
      <c r="E2812" s="39">
        <v>84.484563302393994</v>
      </c>
      <c r="F2812" s="39">
        <v>56.85300013019107</v>
      </c>
      <c r="G2812" s="39">
        <v>106.3420555817579</v>
      </c>
      <c r="H2812" s="39">
        <v>95.113356432889489</v>
      </c>
      <c r="I2812" s="39">
        <v>89.103927128439054</v>
      </c>
      <c r="J2812" s="39">
        <v>108.43814498179327</v>
      </c>
      <c r="K2812" s="39">
        <v>110.63625293353881</v>
      </c>
      <c r="L2812" s="40">
        <v>92.813770185698715</v>
      </c>
      <c r="M2812" s="40">
        <v>940.23275043600859</v>
      </c>
    </row>
    <row r="2813" spans="2:13" x14ac:dyDescent="0.35">
      <c r="B2813" s="37">
        <v>2810</v>
      </c>
      <c r="C2813" s="39">
        <v>108.2823358895447</v>
      </c>
      <c r="D2813" s="39">
        <v>83.139664521015121</v>
      </c>
      <c r="E2813" s="39">
        <v>94.702014296393884</v>
      </c>
      <c r="F2813" s="39">
        <v>106.69243302196284</v>
      </c>
      <c r="G2813" s="39">
        <v>106.90115015663231</v>
      </c>
      <c r="H2813" s="39">
        <v>100.62594729101934</v>
      </c>
      <c r="I2813" s="39">
        <v>94.088201938615725</v>
      </c>
      <c r="J2813" s="39">
        <v>73.570896675876227</v>
      </c>
      <c r="K2813" s="39">
        <v>83.229938266389837</v>
      </c>
      <c r="L2813" s="40">
        <v>93.292695238285816</v>
      </c>
      <c r="M2813" s="40">
        <v>944.52527729573569</v>
      </c>
    </row>
    <row r="2814" spans="2:13" x14ac:dyDescent="0.35">
      <c r="B2814" s="37">
        <v>2811</v>
      </c>
      <c r="C2814" s="39">
        <v>145.79635991090848</v>
      </c>
      <c r="D2814" s="39">
        <v>100.75805443873337</v>
      </c>
      <c r="E2814" s="39">
        <v>94.793176373202527</v>
      </c>
      <c r="F2814" s="39">
        <v>133.02003119209363</v>
      </c>
      <c r="G2814" s="39">
        <v>112.63694837746786</v>
      </c>
      <c r="H2814" s="39">
        <v>98.196233690930228</v>
      </c>
      <c r="I2814" s="39">
        <v>97.521218427097622</v>
      </c>
      <c r="J2814" s="39">
        <v>140.13168363589833</v>
      </c>
      <c r="K2814" s="39">
        <v>107.3119521026953</v>
      </c>
      <c r="L2814" s="40">
        <v>96.343833274377076</v>
      </c>
      <c r="M2814" s="40">
        <v>1126.5094914234046</v>
      </c>
    </row>
    <row r="2815" spans="2:13" x14ac:dyDescent="0.35">
      <c r="B2815" s="37">
        <v>2812</v>
      </c>
      <c r="C2815" s="39">
        <v>100.91756297108961</v>
      </c>
      <c r="D2815" s="39">
        <v>83.207411983676721</v>
      </c>
      <c r="E2815" s="39">
        <v>107.6764874478508</v>
      </c>
      <c r="F2815" s="39">
        <v>98.881782167310504</v>
      </c>
      <c r="G2815" s="39">
        <v>99.742846472793914</v>
      </c>
      <c r="H2815" s="39">
        <v>88.616718517058658</v>
      </c>
      <c r="I2815" s="39">
        <v>84.216086293094563</v>
      </c>
      <c r="J2815" s="39">
        <v>106.78174734540391</v>
      </c>
      <c r="K2815" s="39">
        <v>123.68997729685357</v>
      </c>
      <c r="L2815" s="40">
        <v>107.2264144285747</v>
      </c>
      <c r="M2815" s="40">
        <v>1000.9570349237071</v>
      </c>
    </row>
    <row r="2816" spans="2:13" x14ac:dyDescent="0.35">
      <c r="B2816" s="37">
        <v>2813</v>
      </c>
      <c r="C2816" s="39">
        <v>98.232867868113999</v>
      </c>
      <c r="D2816" s="39">
        <v>118.46991341483901</v>
      </c>
      <c r="E2816" s="39">
        <v>84.187603904587235</v>
      </c>
      <c r="F2816" s="39">
        <v>75.912146927970923</v>
      </c>
      <c r="G2816" s="39">
        <v>129.02683548725179</v>
      </c>
      <c r="H2816" s="39">
        <v>102.98668784965444</v>
      </c>
      <c r="I2816" s="39">
        <v>109.97026408571924</v>
      </c>
      <c r="J2816" s="39">
        <v>88.703390159491491</v>
      </c>
      <c r="K2816" s="39">
        <v>92.399765561414029</v>
      </c>
      <c r="L2816" s="40">
        <v>92.389608032358097</v>
      </c>
      <c r="M2816" s="40">
        <v>992.27908329140018</v>
      </c>
    </row>
    <row r="2817" spans="2:13" x14ac:dyDescent="0.35">
      <c r="B2817" s="37">
        <v>2814</v>
      </c>
      <c r="C2817" s="39">
        <v>111.98692478281022</v>
      </c>
      <c r="D2817" s="39">
        <v>126.08349878993549</v>
      </c>
      <c r="E2817" s="39">
        <v>108.03457336938685</v>
      </c>
      <c r="F2817" s="39">
        <v>115.22300127991963</v>
      </c>
      <c r="G2817" s="39">
        <v>93.858938038324013</v>
      </c>
      <c r="H2817" s="39">
        <v>92.037345125599714</v>
      </c>
      <c r="I2817" s="39">
        <v>119.49269580936995</v>
      </c>
      <c r="J2817" s="39">
        <v>96.93456549207842</v>
      </c>
      <c r="K2817" s="39">
        <v>102.25335154844038</v>
      </c>
      <c r="L2817" s="40">
        <v>110.99276293736052</v>
      </c>
      <c r="M2817" s="40">
        <v>1076.8976571732251</v>
      </c>
    </row>
    <row r="2818" spans="2:13" x14ac:dyDescent="0.35">
      <c r="B2818" s="37">
        <v>2815</v>
      </c>
      <c r="C2818" s="39">
        <v>77.18397950000103</v>
      </c>
      <c r="D2818" s="39">
        <v>90.324213703318492</v>
      </c>
      <c r="E2818" s="39">
        <v>106.47001477585781</v>
      </c>
      <c r="F2818" s="39">
        <v>99.838429822319696</v>
      </c>
      <c r="G2818" s="39">
        <v>78.996884252432636</v>
      </c>
      <c r="H2818" s="39">
        <v>98.557617872229045</v>
      </c>
      <c r="I2818" s="39">
        <v>134.93360510509621</v>
      </c>
      <c r="J2818" s="39">
        <v>85.09232729665537</v>
      </c>
      <c r="K2818" s="39">
        <v>115.79103029020072</v>
      </c>
      <c r="L2818" s="40">
        <v>106.29785333327185</v>
      </c>
      <c r="M2818" s="40">
        <v>993.48595595138295</v>
      </c>
    </row>
    <row r="2819" spans="2:13" x14ac:dyDescent="0.35">
      <c r="B2819" s="37">
        <v>2816</v>
      </c>
      <c r="C2819" s="39">
        <v>99.788363278181848</v>
      </c>
      <c r="D2819" s="39">
        <v>99.392270874090343</v>
      </c>
      <c r="E2819" s="39">
        <v>95.997411024252528</v>
      </c>
      <c r="F2819" s="39">
        <v>92.743418476155682</v>
      </c>
      <c r="G2819" s="39">
        <v>101.84957217697065</v>
      </c>
      <c r="H2819" s="39">
        <v>96.12401297168428</v>
      </c>
      <c r="I2819" s="39">
        <v>74.186940598616715</v>
      </c>
      <c r="J2819" s="39">
        <v>99.091554081610951</v>
      </c>
      <c r="K2819" s="39">
        <v>119.84820795096914</v>
      </c>
      <c r="L2819" s="40">
        <v>122.19787011791848</v>
      </c>
      <c r="M2819" s="40">
        <v>1001.2196215504506</v>
      </c>
    </row>
    <row r="2820" spans="2:13" x14ac:dyDescent="0.35">
      <c r="B2820" s="37">
        <v>2817</v>
      </c>
      <c r="C2820" s="39">
        <v>71.65073573554659</v>
      </c>
      <c r="D2820" s="39">
        <v>111.18151701089491</v>
      </c>
      <c r="E2820" s="39">
        <v>114.77888538329186</v>
      </c>
      <c r="F2820" s="39">
        <v>88.343144567841037</v>
      </c>
      <c r="G2820" s="39">
        <v>176.04321623177896</v>
      </c>
      <c r="H2820" s="39">
        <v>116.39866486066451</v>
      </c>
      <c r="I2820" s="39">
        <v>105.26917976061206</v>
      </c>
      <c r="J2820" s="39">
        <v>72.524268453504106</v>
      </c>
      <c r="K2820" s="39">
        <v>106.51933573867088</v>
      </c>
      <c r="L2820" s="40">
        <v>96.916026324982553</v>
      </c>
      <c r="M2820" s="40">
        <v>1059.6249740677874</v>
      </c>
    </row>
    <row r="2821" spans="2:13" x14ac:dyDescent="0.35">
      <c r="B2821" s="37">
        <v>2818</v>
      </c>
      <c r="C2821" s="39">
        <v>88.824223701248016</v>
      </c>
      <c r="D2821" s="39">
        <v>84.237420028218693</v>
      </c>
      <c r="E2821" s="39">
        <v>112.46664899519749</v>
      </c>
      <c r="F2821" s="39">
        <v>87.466600044423018</v>
      </c>
      <c r="G2821" s="39">
        <v>80.93255650643593</v>
      </c>
      <c r="H2821" s="39">
        <v>88.570368662978069</v>
      </c>
      <c r="I2821" s="39">
        <v>98.155009076784069</v>
      </c>
      <c r="J2821" s="39">
        <v>142.53008136329703</v>
      </c>
      <c r="K2821" s="39">
        <v>102.59859179860879</v>
      </c>
      <c r="L2821" s="40">
        <v>71.779040571045883</v>
      </c>
      <c r="M2821" s="40">
        <v>957.56054074823692</v>
      </c>
    </row>
    <row r="2822" spans="2:13" x14ac:dyDescent="0.35">
      <c r="B2822" s="37">
        <v>2819</v>
      </c>
      <c r="C2822" s="39">
        <v>119.32649785975859</v>
      </c>
      <c r="D2822" s="39">
        <v>115.03045987172399</v>
      </c>
      <c r="E2822" s="39">
        <v>100.91300440812108</v>
      </c>
      <c r="F2822" s="39">
        <v>124.80538164866506</v>
      </c>
      <c r="G2822" s="39">
        <v>71.341003435961596</v>
      </c>
      <c r="H2822" s="39">
        <v>102.53866916522517</v>
      </c>
      <c r="I2822" s="39">
        <v>92.652768471639831</v>
      </c>
      <c r="J2822" s="39">
        <v>88.570368662978069</v>
      </c>
      <c r="K2822" s="39">
        <v>86.630709873733267</v>
      </c>
      <c r="L2822" s="40">
        <v>83.07166208963811</v>
      </c>
      <c r="M2822" s="40">
        <v>984.88052548744486</v>
      </c>
    </row>
    <row r="2823" spans="2:13" x14ac:dyDescent="0.35">
      <c r="B2823" s="37">
        <v>2820</v>
      </c>
      <c r="C2823" s="39">
        <v>79.482085711529265</v>
      </c>
      <c r="D2823" s="39">
        <v>102.04671263837852</v>
      </c>
      <c r="E2823" s="39">
        <v>92.292964855293874</v>
      </c>
      <c r="F2823" s="39">
        <v>130.03021681395037</v>
      </c>
      <c r="G2823" s="39">
        <v>109.25039073933199</v>
      </c>
      <c r="H2823" s="39">
        <v>114.73838837914369</v>
      </c>
      <c r="I2823" s="39">
        <v>105.91666366110957</v>
      </c>
      <c r="J2823" s="39">
        <v>101.34644754862029</v>
      </c>
      <c r="K2823" s="39">
        <v>93.510263966372023</v>
      </c>
      <c r="L2823" s="40">
        <v>73.998184361043826</v>
      </c>
      <c r="M2823" s="40">
        <v>1002.6123186747734</v>
      </c>
    </row>
    <row r="2824" spans="2:13" x14ac:dyDescent="0.35">
      <c r="B2824" s="37">
        <v>2821</v>
      </c>
      <c r="C2824" s="39">
        <v>105.24518747924604</v>
      </c>
      <c r="D2824" s="39">
        <v>62.511793719980872</v>
      </c>
      <c r="E2824" s="39">
        <v>115.20918522470785</v>
      </c>
      <c r="F2824" s="39">
        <v>84.456479563348651</v>
      </c>
      <c r="G2824" s="39">
        <v>102.33150980883302</v>
      </c>
      <c r="H2824" s="39">
        <v>118.28897367348456</v>
      </c>
      <c r="I2824" s="39">
        <v>133.90335163016121</v>
      </c>
      <c r="J2824" s="39">
        <v>96.674637308337566</v>
      </c>
      <c r="K2824" s="39">
        <v>98.475347589185773</v>
      </c>
      <c r="L2824" s="40">
        <v>91.499319577457115</v>
      </c>
      <c r="M2824" s="40">
        <v>1008.5957855747424</v>
      </c>
    </row>
    <row r="2825" spans="2:13" x14ac:dyDescent="0.35">
      <c r="B2825" s="37">
        <v>2822</v>
      </c>
      <c r="C2825" s="39">
        <v>96.576945257484738</v>
      </c>
      <c r="D2825" s="39">
        <v>95.008438559369381</v>
      </c>
      <c r="E2825" s="39">
        <v>134.43366861376069</v>
      </c>
      <c r="F2825" s="39">
        <v>115.6845606909272</v>
      </c>
      <c r="G2825" s="39">
        <v>100.11150519768078</v>
      </c>
      <c r="H2825" s="39">
        <v>120.88759733274117</v>
      </c>
      <c r="I2825" s="39">
        <v>106.13617146501522</v>
      </c>
      <c r="J2825" s="39">
        <v>119.02465863752593</v>
      </c>
      <c r="K2825" s="39">
        <v>75.044179072773105</v>
      </c>
      <c r="L2825" s="40">
        <v>87.14218650037742</v>
      </c>
      <c r="M2825" s="40">
        <v>1050.0499113276555</v>
      </c>
    </row>
    <row r="2826" spans="2:13" x14ac:dyDescent="0.35">
      <c r="B2826" s="37">
        <v>2823</v>
      </c>
      <c r="C2826" s="39">
        <v>79.131573273139395</v>
      </c>
      <c r="D2826" s="39">
        <v>65.566331386239284</v>
      </c>
      <c r="E2826" s="39">
        <v>109.19698292291237</v>
      </c>
      <c r="F2826" s="39">
        <v>105.34603274694648</v>
      </c>
      <c r="G2826" s="39">
        <v>117.82887163952923</v>
      </c>
      <c r="H2826" s="39">
        <v>124.09972180679451</v>
      </c>
      <c r="I2826" s="39">
        <v>132.06514622204597</v>
      </c>
      <c r="J2826" s="39">
        <v>98.077107159326715</v>
      </c>
      <c r="K2826" s="39">
        <v>138.62903563686953</v>
      </c>
      <c r="L2826" s="40">
        <v>125.18450511636958</v>
      </c>
      <c r="M2826" s="40">
        <v>1095.1253079101732</v>
      </c>
    </row>
    <row r="2827" spans="2:13" x14ac:dyDescent="0.35">
      <c r="B2827" s="37">
        <v>2824</v>
      </c>
      <c r="C2827" s="39">
        <v>102.27633369007965</v>
      </c>
      <c r="D2827" s="39">
        <v>93.465856357108407</v>
      </c>
      <c r="E2827" s="39">
        <v>102.97279881330995</v>
      </c>
      <c r="F2827" s="39">
        <v>89.643257578022286</v>
      </c>
      <c r="G2827" s="39">
        <v>94.750014982729851</v>
      </c>
      <c r="H2827" s="39">
        <v>135.01440282650864</v>
      </c>
      <c r="I2827" s="39">
        <v>145.73055388158716</v>
      </c>
      <c r="J2827" s="39">
        <v>76.493570562890213</v>
      </c>
      <c r="K2827" s="39">
        <v>79.265116956548113</v>
      </c>
      <c r="L2827" s="40">
        <v>100.81273390093212</v>
      </c>
      <c r="M2827" s="40">
        <v>1020.4246395497164</v>
      </c>
    </row>
    <row r="2828" spans="2:13" x14ac:dyDescent="0.35">
      <c r="B2828" s="37">
        <v>2825</v>
      </c>
      <c r="C2828" s="39">
        <v>107.17117177454499</v>
      </c>
      <c r="D2828" s="39">
        <v>75.527427672940306</v>
      </c>
      <c r="E2828" s="39">
        <v>37.915116922860804</v>
      </c>
      <c r="F2828" s="39">
        <v>130.01193924055025</v>
      </c>
      <c r="G2828" s="39">
        <v>115.4944008253061</v>
      </c>
      <c r="H2828" s="39">
        <v>74.517809610747221</v>
      </c>
      <c r="I2828" s="39">
        <v>112.69196100787633</v>
      </c>
      <c r="J2828" s="39">
        <v>49.473408956221704</v>
      </c>
      <c r="K2828" s="39">
        <v>68.335101213228342</v>
      </c>
      <c r="L2828" s="40">
        <v>109.54048783627663</v>
      </c>
      <c r="M2828" s="40">
        <v>880.67882506055253</v>
      </c>
    </row>
    <row r="2829" spans="2:13" x14ac:dyDescent="0.35">
      <c r="B2829" s="37">
        <v>2826</v>
      </c>
      <c r="C2829" s="39">
        <v>77.36781258760243</v>
      </c>
      <c r="D2829" s="39">
        <v>109.90455551868962</v>
      </c>
      <c r="E2829" s="39">
        <v>94.769202387954948</v>
      </c>
      <c r="F2829" s="39">
        <v>96.423174347388951</v>
      </c>
      <c r="G2829" s="39">
        <v>94.697211686291837</v>
      </c>
      <c r="H2829" s="39">
        <v>137.06645614689054</v>
      </c>
      <c r="I2829" s="39">
        <v>100.67605145195816</v>
      </c>
      <c r="J2829" s="39">
        <v>94.831511156019644</v>
      </c>
      <c r="K2829" s="39">
        <v>126.71193108420667</v>
      </c>
      <c r="L2829" s="40">
        <v>75.294037446072196</v>
      </c>
      <c r="M2829" s="40">
        <v>1007.7419438130751</v>
      </c>
    </row>
    <row r="2830" spans="2:13" x14ac:dyDescent="0.35">
      <c r="B2830" s="37">
        <v>2827</v>
      </c>
      <c r="C2830" s="39">
        <v>86.440528629613794</v>
      </c>
      <c r="D2830" s="39">
        <v>106.7767801335312</v>
      </c>
      <c r="E2830" s="39">
        <v>105.82430715156583</v>
      </c>
      <c r="F2830" s="39">
        <v>100.9905102388588</v>
      </c>
      <c r="G2830" s="39">
        <v>98.150427823029375</v>
      </c>
      <c r="H2830" s="39">
        <v>112.91955494753493</v>
      </c>
      <c r="I2830" s="39">
        <v>102.12473484472696</v>
      </c>
      <c r="J2830" s="39">
        <v>109.84445895891875</v>
      </c>
      <c r="K2830" s="39">
        <v>68.622256160229412</v>
      </c>
      <c r="L2830" s="40">
        <v>111.42963133702196</v>
      </c>
      <c r="M2830" s="40">
        <v>1003.1231902250311</v>
      </c>
    </row>
    <row r="2831" spans="2:13" x14ac:dyDescent="0.35">
      <c r="B2831" s="37">
        <v>2828</v>
      </c>
      <c r="C2831" s="39">
        <v>91.473226923157455</v>
      </c>
      <c r="D2831" s="39">
        <v>110.98136853514656</v>
      </c>
      <c r="E2831" s="39">
        <v>69.969783186049582</v>
      </c>
      <c r="F2831" s="39">
        <v>52.578717467169518</v>
      </c>
      <c r="G2831" s="39">
        <v>71.874472603460305</v>
      </c>
      <c r="H2831" s="39">
        <v>112.69196100787633</v>
      </c>
      <c r="I2831" s="39">
        <v>114.41068799161906</v>
      </c>
      <c r="J2831" s="39">
        <v>110.91310917934915</v>
      </c>
      <c r="K2831" s="39">
        <v>90.095444481310409</v>
      </c>
      <c r="L2831" s="40">
        <v>129.07779154597225</v>
      </c>
      <c r="M2831" s="40">
        <v>954.06656292111063</v>
      </c>
    </row>
    <row r="2832" spans="2:13" x14ac:dyDescent="0.35">
      <c r="B2832" s="37">
        <v>2829</v>
      </c>
      <c r="C2832" s="39">
        <v>122.00075522429132</v>
      </c>
      <c r="D2832" s="39">
        <v>83.535037113018845</v>
      </c>
      <c r="E2832" s="39">
        <v>118.14234510509748</v>
      </c>
      <c r="F2832" s="39">
        <v>92.277680971640322</v>
      </c>
      <c r="G2832" s="39">
        <v>84.449452197908272</v>
      </c>
      <c r="H2832" s="39">
        <v>43.207445186809394</v>
      </c>
      <c r="I2832" s="39">
        <v>65.997345197251448</v>
      </c>
      <c r="J2832" s="39">
        <v>114.54379992183127</v>
      </c>
      <c r="K2832" s="39">
        <v>104.89617304090659</v>
      </c>
      <c r="L2832" s="40">
        <v>44.937799899317859</v>
      </c>
      <c r="M2832" s="40">
        <v>873.98783385807269</v>
      </c>
    </row>
    <row r="2833" spans="2:13" x14ac:dyDescent="0.35">
      <c r="B2833" s="37">
        <v>2830</v>
      </c>
      <c r="C2833" s="39">
        <v>88.720688095398756</v>
      </c>
      <c r="D2833" s="39">
        <v>109.59453028286723</v>
      </c>
      <c r="E2833" s="39">
        <v>75.912146927970923</v>
      </c>
      <c r="F2833" s="39">
        <v>32.522349072889583</v>
      </c>
      <c r="G2833" s="39">
        <v>80.594986339454138</v>
      </c>
      <c r="H2833" s="39">
        <v>100.36640294934209</v>
      </c>
      <c r="I2833" s="39">
        <v>87.006127354164505</v>
      </c>
      <c r="J2833" s="39">
        <v>105.12539664891538</v>
      </c>
      <c r="K2833" s="39">
        <v>99.169037557941024</v>
      </c>
      <c r="L2833" s="40">
        <v>105.53869445423443</v>
      </c>
      <c r="M2833" s="40">
        <v>884.55035968317804</v>
      </c>
    </row>
    <row r="2834" spans="2:13" x14ac:dyDescent="0.35">
      <c r="B2834" s="37">
        <v>2831</v>
      </c>
      <c r="C2834" s="39">
        <v>112.21355649676826</v>
      </c>
      <c r="D2834" s="39">
        <v>103.86661864647053</v>
      </c>
      <c r="E2834" s="39">
        <v>72.940829318083146</v>
      </c>
      <c r="F2834" s="39">
        <v>120.83015556437174</v>
      </c>
      <c r="G2834" s="39">
        <v>102.77395931075702</v>
      </c>
      <c r="H2834" s="39">
        <v>136.41432377865547</v>
      </c>
      <c r="I2834" s="39">
        <v>81.179194061352348</v>
      </c>
      <c r="J2834" s="39">
        <v>67.631732042313416</v>
      </c>
      <c r="K2834" s="39">
        <v>83.304824613235709</v>
      </c>
      <c r="L2834" s="40">
        <v>110.66436824753848</v>
      </c>
      <c r="M2834" s="40">
        <v>991.81956207954613</v>
      </c>
    </row>
    <row r="2835" spans="2:13" x14ac:dyDescent="0.35">
      <c r="B2835" s="37">
        <v>2832</v>
      </c>
      <c r="C2835" s="39">
        <v>77.270770827496591</v>
      </c>
      <c r="D2835" s="39">
        <v>119.02465863752593</v>
      </c>
      <c r="E2835" s="39">
        <v>108.98960167236416</v>
      </c>
      <c r="F2835" s="39">
        <v>119.30910064316664</v>
      </c>
      <c r="G2835" s="39">
        <v>90.470308440325482</v>
      </c>
      <c r="H2835" s="39">
        <v>103.41839992719716</v>
      </c>
      <c r="I2835" s="39">
        <v>100.96771210252513</v>
      </c>
      <c r="J2835" s="39">
        <v>93.163571754613017</v>
      </c>
      <c r="K2835" s="39">
        <v>97.691483523885324</v>
      </c>
      <c r="L2835" s="40">
        <v>145.66511297837854</v>
      </c>
      <c r="M2835" s="40">
        <v>1055.9707205074781</v>
      </c>
    </row>
    <row r="2836" spans="2:13" x14ac:dyDescent="0.35">
      <c r="B2836" s="37">
        <v>2833</v>
      </c>
      <c r="C2836" s="39">
        <v>76.898363187650418</v>
      </c>
      <c r="D2836" s="39">
        <v>79.444565040608452</v>
      </c>
      <c r="E2836" s="39">
        <v>98.228289099720868</v>
      </c>
      <c r="F2836" s="39">
        <v>91.068633364837325</v>
      </c>
      <c r="G2836" s="39">
        <v>102.58476034334396</v>
      </c>
      <c r="H2836" s="39">
        <v>75.119597149124402</v>
      </c>
      <c r="I2836" s="39">
        <v>71.274873402328979</v>
      </c>
      <c r="J2836" s="39">
        <v>125.77294083294407</v>
      </c>
      <c r="K2836" s="39">
        <v>109.52969155967455</v>
      </c>
      <c r="L2836" s="40">
        <v>113.97098148540366</v>
      </c>
      <c r="M2836" s="40">
        <v>943.89269546563662</v>
      </c>
    </row>
    <row r="2837" spans="2:13" x14ac:dyDescent="0.35">
      <c r="B2837" s="37">
        <v>2834</v>
      </c>
      <c r="C2837" s="39">
        <v>97.336835957339602</v>
      </c>
      <c r="D2837" s="39">
        <v>132.81416756169415</v>
      </c>
      <c r="E2837" s="39">
        <v>72.569513119551218</v>
      </c>
      <c r="F2837" s="39">
        <v>105.00110973064992</v>
      </c>
      <c r="G2837" s="39">
        <v>87.246755464623632</v>
      </c>
      <c r="H2837" s="39">
        <v>124.89294484025113</v>
      </c>
      <c r="I2837" s="39">
        <v>96.83718914646073</v>
      </c>
      <c r="J2837" s="39">
        <v>74.764171681956086</v>
      </c>
      <c r="K2837" s="39">
        <v>100.54397152768304</v>
      </c>
      <c r="L2837" s="40">
        <v>108.48503508420265</v>
      </c>
      <c r="M2837" s="40">
        <v>1000.4916941144121</v>
      </c>
    </row>
    <row r="2838" spans="2:13" x14ac:dyDescent="0.35">
      <c r="B2838" s="37">
        <v>2835</v>
      </c>
      <c r="C2838" s="39">
        <v>67.208501828295965</v>
      </c>
      <c r="D2838" s="39">
        <v>86.75656991585447</v>
      </c>
      <c r="E2838" s="39">
        <v>108.69952692658444</v>
      </c>
      <c r="F2838" s="39">
        <v>109.89908682856979</v>
      </c>
      <c r="G2838" s="39">
        <v>76.159174755126671</v>
      </c>
      <c r="H2838" s="39">
        <v>113.0373405383049</v>
      </c>
      <c r="I2838" s="39">
        <v>92.858926088751303</v>
      </c>
      <c r="J2838" s="39">
        <v>94.888959372070843</v>
      </c>
      <c r="K2838" s="39">
        <v>130.82188185410988</v>
      </c>
      <c r="L2838" s="40">
        <v>108.57902281667766</v>
      </c>
      <c r="M2838" s="40">
        <v>988.90899092434609</v>
      </c>
    </row>
    <row r="2839" spans="2:13" x14ac:dyDescent="0.35">
      <c r="B2839" s="37">
        <v>2836</v>
      </c>
      <c r="C2839" s="39">
        <v>110.74325328687095</v>
      </c>
      <c r="D2839" s="39">
        <v>106.7172223489905</v>
      </c>
      <c r="E2839" s="39">
        <v>80.992424544220668</v>
      </c>
      <c r="F2839" s="39">
        <v>88.348997492956968</v>
      </c>
      <c r="G2839" s="39">
        <v>132.25918437117315</v>
      </c>
      <c r="H2839" s="39">
        <v>71.007027096523203</v>
      </c>
      <c r="I2839" s="39">
        <v>119.95639718754501</v>
      </c>
      <c r="J2839" s="39">
        <v>93.814898575046726</v>
      </c>
      <c r="K2839" s="39">
        <v>134.25439749734932</v>
      </c>
      <c r="L2839" s="40">
        <v>102.27173689296775</v>
      </c>
      <c r="M2839" s="40">
        <v>1040.3655392936444</v>
      </c>
    </row>
    <row r="2840" spans="2:13" x14ac:dyDescent="0.35">
      <c r="B2840" s="37">
        <v>2837</v>
      </c>
      <c r="C2840" s="39">
        <v>101.99625335657424</v>
      </c>
      <c r="D2840" s="39">
        <v>108.61564908352733</v>
      </c>
      <c r="E2840" s="39">
        <v>95.691604078473105</v>
      </c>
      <c r="F2840" s="39">
        <v>135.15023955864186</v>
      </c>
      <c r="G2840" s="39">
        <v>127.41543866526634</v>
      </c>
      <c r="H2840" s="39">
        <v>65.436693053167872</v>
      </c>
      <c r="I2840" s="39">
        <v>70.594864278726561</v>
      </c>
      <c r="J2840" s="39">
        <v>87.965545242204087</v>
      </c>
      <c r="K2840" s="39">
        <v>87.521229014575908</v>
      </c>
      <c r="L2840" s="40">
        <v>107.61039196764193</v>
      </c>
      <c r="M2840" s="40">
        <v>987.99790829879942</v>
      </c>
    </row>
    <row r="2841" spans="2:13" x14ac:dyDescent="0.35">
      <c r="B2841" s="37">
        <v>2838</v>
      </c>
      <c r="C2841" s="39">
        <v>120.64018280756089</v>
      </c>
      <c r="D2841" s="39">
        <v>107.38254512772869</v>
      </c>
      <c r="E2841" s="39">
        <v>64.849760441358114</v>
      </c>
      <c r="F2841" s="39">
        <v>103.86661864647053</v>
      </c>
      <c r="G2841" s="39">
        <v>67.477433797892772</v>
      </c>
      <c r="H2841" s="39">
        <v>81.70284333501273</v>
      </c>
      <c r="I2841" s="39">
        <v>92.592209828217989</v>
      </c>
      <c r="J2841" s="39">
        <v>67.827417876642286</v>
      </c>
      <c r="K2841" s="39">
        <v>104.19060164370997</v>
      </c>
      <c r="L2841" s="40">
        <v>85.931389033260032</v>
      </c>
      <c r="M2841" s="40">
        <v>896.46100253785403</v>
      </c>
    </row>
    <row r="2842" spans="2:13" x14ac:dyDescent="0.35">
      <c r="B2842" s="37">
        <v>2839</v>
      </c>
      <c r="C2842" s="39">
        <v>109.88268721126724</v>
      </c>
      <c r="D2842" s="39">
        <v>117.32637079432887</v>
      </c>
      <c r="E2842" s="39">
        <v>118.694646876234</v>
      </c>
      <c r="F2842" s="39">
        <v>104.3744601267701</v>
      </c>
      <c r="G2842" s="39">
        <v>123.41550962197887</v>
      </c>
      <c r="H2842" s="39">
        <v>96.507088674820608</v>
      </c>
      <c r="I2842" s="39">
        <v>81.686465577567802</v>
      </c>
      <c r="J2842" s="39">
        <v>96.212960538038629</v>
      </c>
      <c r="K2842" s="39">
        <v>102.11555321107109</v>
      </c>
      <c r="L2842" s="40">
        <v>99.378607324552235</v>
      </c>
      <c r="M2842" s="40">
        <v>1049.5943499566292</v>
      </c>
    </row>
    <row r="2843" spans="2:13" x14ac:dyDescent="0.35">
      <c r="B2843" s="37">
        <v>2840</v>
      </c>
      <c r="C2843" s="39">
        <v>92.374366252238957</v>
      </c>
      <c r="D2843" s="39">
        <v>85.502888961360028</v>
      </c>
      <c r="E2843" s="39">
        <v>107.74780709769209</v>
      </c>
      <c r="F2843" s="39">
        <v>89.732083270605145</v>
      </c>
      <c r="G2843" s="39">
        <v>92.521429664140243</v>
      </c>
      <c r="H2843" s="39">
        <v>121.15847979204757</v>
      </c>
      <c r="I2843" s="39">
        <v>105.07277742610732</v>
      </c>
      <c r="J2843" s="39">
        <v>102.31771324287821</v>
      </c>
      <c r="K2843" s="39">
        <v>111.58671371775105</v>
      </c>
      <c r="L2843" s="40">
        <v>105.41819131750265</v>
      </c>
      <c r="M2843" s="40">
        <v>1013.4324507423233</v>
      </c>
    </row>
    <row r="2844" spans="2:13" x14ac:dyDescent="0.35">
      <c r="B2844" s="37">
        <v>2841</v>
      </c>
      <c r="C2844" s="39">
        <v>60.852724863883033</v>
      </c>
      <c r="D2844" s="39">
        <v>117.93273248563069</v>
      </c>
      <c r="E2844" s="39">
        <v>54.269446118412766</v>
      </c>
      <c r="F2844" s="39">
        <v>91.03688264242939</v>
      </c>
      <c r="G2844" s="39">
        <v>100.74438596495418</v>
      </c>
      <c r="H2844" s="39">
        <v>135.42643839717925</v>
      </c>
      <c r="I2844" s="39">
        <v>111.61007169790847</v>
      </c>
      <c r="J2844" s="39">
        <v>95.94106512564359</v>
      </c>
      <c r="K2844" s="39">
        <v>68.168092682975924</v>
      </c>
      <c r="L2844" s="40">
        <v>97.898217952646462</v>
      </c>
      <c r="M2844" s="40">
        <v>933.88005793166371</v>
      </c>
    </row>
    <row r="2845" spans="2:13" x14ac:dyDescent="0.35">
      <c r="B2845" s="37">
        <v>2842</v>
      </c>
      <c r="C2845" s="39">
        <v>90.073558940407693</v>
      </c>
      <c r="D2845" s="39">
        <v>81.686465577567802</v>
      </c>
      <c r="E2845" s="39">
        <v>75.769075813070444</v>
      </c>
      <c r="F2845" s="39">
        <v>117.90070899335298</v>
      </c>
      <c r="G2845" s="39">
        <v>57.717838574579581</v>
      </c>
      <c r="H2845" s="39">
        <v>85.655541804271252</v>
      </c>
      <c r="I2845" s="39">
        <v>60.429417094274129</v>
      </c>
      <c r="J2845" s="39">
        <v>132.72373120863853</v>
      </c>
      <c r="K2845" s="39">
        <v>92.277680971640322</v>
      </c>
      <c r="L2845" s="40">
        <v>121.11949351824772</v>
      </c>
      <c r="M2845" s="40">
        <v>915.35351249605048</v>
      </c>
    </row>
    <row r="2846" spans="2:13" x14ac:dyDescent="0.35">
      <c r="B2846" s="37">
        <v>2843</v>
      </c>
      <c r="C2846" s="39">
        <v>118.964943998469</v>
      </c>
      <c r="D2846" s="39">
        <v>120.36871165569217</v>
      </c>
      <c r="E2846" s="39">
        <v>105.96047793543036</v>
      </c>
      <c r="F2846" s="39">
        <v>104.35557725233889</v>
      </c>
      <c r="G2846" s="39">
        <v>104.84854251147331</v>
      </c>
      <c r="H2846" s="39">
        <v>100.457456823729</v>
      </c>
      <c r="I2846" s="39">
        <v>76.030303121527382</v>
      </c>
      <c r="J2846" s="39">
        <v>74.079392194154423</v>
      </c>
      <c r="K2846" s="39">
        <v>94.078470209988396</v>
      </c>
      <c r="L2846" s="40">
        <v>59.61962558956855</v>
      </c>
      <c r="M2846" s="40">
        <v>958.76350129237142</v>
      </c>
    </row>
    <row r="2847" spans="2:13" x14ac:dyDescent="0.35">
      <c r="B2847" s="37">
        <v>2844</v>
      </c>
      <c r="C2847" s="39">
        <v>132.81416756169415</v>
      </c>
      <c r="D2847" s="39">
        <v>104.25182656732439</v>
      </c>
      <c r="E2847" s="39">
        <v>74.981024027734918</v>
      </c>
      <c r="F2847" s="39">
        <v>94.417850066891987</v>
      </c>
      <c r="G2847" s="39">
        <v>102.17524624326046</v>
      </c>
      <c r="H2847" s="39">
        <v>82.873753839155754</v>
      </c>
      <c r="I2847" s="39">
        <v>108.43814498179327</v>
      </c>
      <c r="J2847" s="39">
        <v>106.07264516994911</v>
      </c>
      <c r="K2847" s="39">
        <v>93.677595603935728</v>
      </c>
      <c r="L2847" s="40">
        <v>117.42728567876655</v>
      </c>
      <c r="M2847" s="40">
        <v>1017.1295397405063</v>
      </c>
    </row>
    <row r="2848" spans="2:13" x14ac:dyDescent="0.35">
      <c r="B2848" s="37">
        <v>2845</v>
      </c>
      <c r="C2848" s="39">
        <v>111.99286078239416</v>
      </c>
      <c r="D2848" s="39">
        <v>94.874603351084644</v>
      </c>
      <c r="E2848" s="39">
        <v>116.75505974078995</v>
      </c>
      <c r="F2848" s="39">
        <v>84.364921953209233</v>
      </c>
      <c r="G2848" s="39">
        <v>68.903167007956597</v>
      </c>
      <c r="H2848" s="39">
        <v>93.942001588776733</v>
      </c>
      <c r="I2848" s="39">
        <v>87.971491746016056</v>
      </c>
      <c r="J2848" s="39">
        <v>76.674851674026371</v>
      </c>
      <c r="K2848" s="39">
        <v>90.989194190351242</v>
      </c>
      <c r="L2848" s="40">
        <v>83.972604808808981</v>
      </c>
      <c r="M2848" s="40">
        <v>910.44075684341385</v>
      </c>
    </row>
    <row r="2849" spans="2:13" x14ac:dyDescent="0.35">
      <c r="B2849" s="37">
        <v>2846</v>
      </c>
      <c r="C2849" s="39">
        <v>73.889166780005823</v>
      </c>
      <c r="D2849" s="39">
        <v>134.5893963775026</v>
      </c>
      <c r="E2849" s="39">
        <v>118.56111115856598</v>
      </c>
      <c r="F2849" s="39">
        <v>87.283545668904139</v>
      </c>
      <c r="G2849" s="39">
        <v>126.65490024528367</v>
      </c>
      <c r="H2849" s="39">
        <v>79.51951786478277</v>
      </c>
      <c r="I2849" s="39">
        <v>88.898733462440802</v>
      </c>
      <c r="J2849" s="39">
        <v>113.74494115819383</v>
      </c>
      <c r="K2849" s="39">
        <v>102.40972292424345</v>
      </c>
      <c r="L2849" s="40">
        <v>93.327387325476948</v>
      </c>
      <c r="M2849" s="40">
        <v>1018.8784229653999</v>
      </c>
    </row>
    <row r="2850" spans="2:13" x14ac:dyDescent="0.35">
      <c r="B2850" s="37">
        <v>2847</v>
      </c>
      <c r="C2850" s="39">
        <v>88.214018518937806</v>
      </c>
      <c r="D2850" s="39">
        <v>65.012587907001631</v>
      </c>
      <c r="E2850" s="39">
        <v>115.03730387294097</v>
      </c>
      <c r="F2850" s="39">
        <v>110.82804085086039</v>
      </c>
      <c r="G2850" s="39">
        <v>84.123361308993907</v>
      </c>
      <c r="H2850" s="39">
        <v>68.982320660123293</v>
      </c>
      <c r="I2850" s="39">
        <v>81.62079682738954</v>
      </c>
      <c r="J2850" s="39">
        <v>82.369134930929235</v>
      </c>
      <c r="K2850" s="39">
        <v>100.31177644186954</v>
      </c>
      <c r="L2850" s="40">
        <v>103.26959348434399</v>
      </c>
      <c r="M2850" s="40">
        <v>899.76893480339038</v>
      </c>
    </row>
    <row r="2851" spans="2:13" x14ac:dyDescent="0.35">
      <c r="B2851" s="37">
        <v>2848</v>
      </c>
      <c r="C2851" s="39">
        <v>102.88951045752324</v>
      </c>
      <c r="D2851" s="39">
        <v>112.31566361027703</v>
      </c>
      <c r="E2851" s="39">
        <v>110.69251396133438</v>
      </c>
      <c r="F2851" s="39">
        <v>80.820797176043968</v>
      </c>
      <c r="G2851" s="39">
        <v>118.51130608947459</v>
      </c>
      <c r="H2851" s="39">
        <v>106.11172727186327</v>
      </c>
      <c r="I2851" s="39">
        <v>104.54467735326955</v>
      </c>
      <c r="J2851" s="39">
        <v>80.941122289646799</v>
      </c>
      <c r="K2851" s="39">
        <v>52.349191513394942</v>
      </c>
      <c r="L2851" s="40">
        <v>94.175692848434196</v>
      </c>
      <c r="M2851" s="40">
        <v>963.35220257126207</v>
      </c>
    </row>
    <row r="2852" spans="2:13" x14ac:dyDescent="0.35">
      <c r="B2852" s="37">
        <v>2849</v>
      </c>
      <c r="C2852" s="39">
        <v>91.655430441617469</v>
      </c>
      <c r="D2852" s="39">
        <v>115.14713381750779</v>
      </c>
      <c r="E2852" s="39">
        <v>64.904272824985696</v>
      </c>
      <c r="F2852" s="39">
        <v>81.472108494586465</v>
      </c>
      <c r="G2852" s="39">
        <v>109.5242949421437</v>
      </c>
      <c r="H2852" s="39">
        <v>100.76261071768431</v>
      </c>
      <c r="I2852" s="39">
        <v>86.395908343191365</v>
      </c>
      <c r="J2852" s="39">
        <v>97.03645932024412</v>
      </c>
      <c r="K2852" s="39">
        <v>103.14425421004178</v>
      </c>
      <c r="L2852" s="40">
        <v>95.246593571754261</v>
      </c>
      <c r="M2852" s="40">
        <v>945.28906668375703</v>
      </c>
    </row>
    <row r="2853" spans="2:13" x14ac:dyDescent="0.35">
      <c r="B2853" s="37">
        <v>2850</v>
      </c>
      <c r="C2853" s="39">
        <v>118.41213273950632</v>
      </c>
      <c r="D2853" s="39">
        <v>94.682801069626777</v>
      </c>
      <c r="E2853" s="39">
        <v>102.44194471420317</v>
      </c>
      <c r="F2853" s="39">
        <v>126.04259740829031</v>
      </c>
      <c r="G2853" s="39">
        <v>104.87711578105531</v>
      </c>
      <c r="H2853" s="39">
        <v>78.254780366061624</v>
      </c>
      <c r="I2853" s="39">
        <v>115.62096369131835</v>
      </c>
      <c r="J2853" s="39">
        <v>96.460481383634573</v>
      </c>
      <c r="K2853" s="39">
        <v>82.424177196191536</v>
      </c>
      <c r="L2853" s="40">
        <v>114.423959886063</v>
      </c>
      <c r="M2853" s="40">
        <v>1033.6409542359509</v>
      </c>
    </row>
    <row r="2854" spans="2:13" x14ac:dyDescent="0.35">
      <c r="B2854" s="37">
        <v>2851</v>
      </c>
      <c r="C2854" s="39">
        <v>94.543280424775617</v>
      </c>
      <c r="D2854" s="39">
        <v>93.648115367948037</v>
      </c>
      <c r="E2854" s="39">
        <v>109.49732702652271</v>
      </c>
      <c r="F2854" s="39">
        <v>105.29318355707197</v>
      </c>
      <c r="G2854" s="39">
        <v>86.113261628463505</v>
      </c>
      <c r="H2854" s="39">
        <v>73.751683593795221</v>
      </c>
      <c r="I2854" s="39">
        <v>103.28353210403043</v>
      </c>
      <c r="J2854" s="39">
        <v>103.80107612598859</v>
      </c>
      <c r="K2854" s="39">
        <v>102.1936192982495</v>
      </c>
      <c r="L2854" s="40">
        <v>93.653030181682098</v>
      </c>
      <c r="M2854" s="40">
        <v>965.77810930852763</v>
      </c>
    </row>
    <row r="2855" spans="2:13" x14ac:dyDescent="0.35">
      <c r="B2855" s="37">
        <v>2852</v>
      </c>
      <c r="C2855" s="39">
        <v>86.177833702111371</v>
      </c>
      <c r="D2855" s="39">
        <v>113.44516022538021</v>
      </c>
      <c r="E2855" s="39">
        <v>90.658593317112803</v>
      </c>
      <c r="F2855" s="39">
        <v>99.756501713887346</v>
      </c>
      <c r="G2855" s="39">
        <v>138.73824165524687</v>
      </c>
      <c r="H2855" s="39">
        <v>114.5237771765168</v>
      </c>
      <c r="I2855" s="39">
        <v>93.66285807818808</v>
      </c>
      <c r="J2855" s="39">
        <v>94.893743822828583</v>
      </c>
      <c r="K2855" s="39">
        <v>97.558055285796854</v>
      </c>
      <c r="L2855" s="40">
        <v>104.18589452909447</v>
      </c>
      <c r="M2855" s="40">
        <v>1033.6006595061633</v>
      </c>
    </row>
    <row r="2856" spans="2:13" x14ac:dyDescent="0.35">
      <c r="B2856" s="37">
        <v>2853</v>
      </c>
      <c r="C2856" s="39">
        <v>101.68931460945608</v>
      </c>
      <c r="D2856" s="39">
        <v>83.483306159061456</v>
      </c>
      <c r="E2856" s="39">
        <v>95.507385890107031</v>
      </c>
      <c r="F2856" s="39">
        <v>96.832549333407869</v>
      </c>
      <c r="G2856" s="39">
        <v>132.23747882461714</v>
      </c>
      <c r="H2856" s="39">
        <v>131.66489878677163</v>
      </c>
      <c r="I2856" s="39">
        <v>115.16090598420797</v>
      </c>
      <c r="J2856" s="39">
        <v>99.583519057898044</v>
      </c>
      <c r="K2856" s="39">
        <v>94.730820239387967</v>
      </c>
      <c r="L2856" s="40">
        <v>96.138065057472403</v>
      </c>
      <c r="M2856" s="40">
        <v>1047.0282439423875</v>
      </c>
    </row>
    <row r="2857" spans="2:13" x14ac:dyDescent="0.35">
      <c r="B2857" s="37">
        <v>2854</v>
      </c>
      <c r="C2857" s="39">
        <v>118.15045831492431</v>
      </c>
      <c r="D2857" s="39">
        <v>135.42643839717925</v>
      </c>
      <c r="E2857" s="39">
        <v>79.388116926883839</v>
      </c>
      <c r="F2857" s="39">
        <v>98.895468348944803</v>
      </c>
      <c r="G2857" s="39">
        <v>113.89967673286836</v>
      </c>
      <c r="H2857" s="39">
        <v>101.94581364774488</v>
      </c>
      <c r="I2857" s="39">
        <v>168.37278162469005</v>
      </c>
      <c r="J2857" s="39">
        <v>130.15887768328071</v>
      </c>
      <c r="K2857" s="39">
        <v>120.16581112223041</v>
      </c>
      <c r="L2857" s="40">
        <v>98.781391491570815</v>
      </c>
      <c r="M2857" s="40">
        <v>1165.1848342903174</v>
      </c>
    </row>
    <row r="2858" spans="2:13" x14ac:dyDescent="0.35">
      <c r="B2858" s="37">
        <v>2855</v>
      </c>
      <c r="C2858" s="39">
        <v>120.36871165569217</v>
      </c>
      <c r="D2858" s="39">
        <v>65.617813627702262</v>
      </c>
      <c r="E2858" s="39">
        <v>95.969244189310643</v>
      </c>
      <c r="F2858" s="39">
        <v>81.96277973914583</v>
      </c>
      <c r="G2858" s="39">
        <v>128.59319196906631</v>
      </c>
      <c r="H2858" s="39">
        <v>108.54243895707818</v>
      </c>
      <c r="I2858" s="39">
        <v>110.63063350682965</v>
      </c>
      <c r="J2858" s="39">
        <v>91.047469900523438</v>
      </c>
      <c r="K2858" s="39">
        <v>109.54588749713483</v>
      </c>
      <c r="L2858" s="40">
        <v>108.00887055932424</v>
      </c>
      <c r="M2858" s="40">
        <v>1020.2870416018076</v>
      </c>
    </row>
    <row r="2859" spans="2:13" x14ac:dyDescent="0.35">
      <c r="B2859" s="37">
        <v>2856</v>
      </c>
      <c r="C2859" s="39">
        <v>98.580463956128227</v>
      </c>
      <c r="D2859" s="39">
        <v>80.768960544224328</v>
      </c>
      <c r="E2859" s="39">
        <v>97.470546569743505</v>
      </c>
      <c r="F2859" s="39">
        <v>130.17736129563039</v>
      </c>
      <c r="G2859" s="39">
        <v>96.236348639507995</v>
      </c>
      <c r="H2859" s="39">
        <v>126.30369267843135</v>
      </c>
      <c r="I2859" s="39">
        <v>109.3950778778802</v>
      </c>
      <c r="J2859" s="39">
        <v>125.66651587085067</v>
      </c>
      <c r="K2859" s="39">
        <v>141.06980754712217</v>
      </c>
      <c r="L2859" s="40">
        <v>71.225060177310738</v>
      </c>
      <c r="M2859" s="40">
        <v>1076.8938351568295</v>
      </c>
    </row>
    <row r="2860" spans="2:13" x14ac:dyDescent="0.35">
      <c r="B2860" s="37">
        <v>2857</v>
      </c>
      <c r="C2860" s="39">
        <v>114.50377427383221</v>
      </c>
      <c r="D2860" s="39">
        <v>74.412776742399913</v>
      </c>
      <c r="E2860" s="39">
        <v>101.77628981184702</v>
      </c>
      <c r="F2860" s="39">
        <v>102.17983924101692</v>
      </c>
      <c r="G2860" s="39">
        <v>115.46638876456895</v>
      </c>
      <c r="H2860" s="39">
        <v>18.138920069271936</v>
      </c>
      <c r="I2860" s="39">
        <v>86.376756655332727</v>
      </c>
      <c r="J2860" s="39">
        <v>123.14606963924457</v>
      </c>
      <c r="K2860" s="39">
        <v>135.53865791964162</v>
      </c>
      <c r="L2860" s="40">
        <v>69.804128982969871</v>
      </c>
      <c r="M2860" s="40">
        <v>941.34360210012596</v>
      </c>
    </row>
    <row r="2861" spans="2:13" x14ac:dyDescent="0.35">
      <c r="B2861" s="37">
        <v>2858</v>
      </c>
      <c r="C2861" s="39">
        <v>85.369204072795441</v>
      </c>
      <c r="D2861" s="39">
        <v>91.200574184959095</v>
      </c>
      <c r="E2861" s="39">
        <v>114.8126958968127</v>
      </c>
      <c r="F2861" s="39">
        <v>108.18404103420886</v>
      </c>
      <c r="G2861" s="39">
        <v>100.47566926301212</v>
      </c>
      <c r="H2861" s="39">
        <v>108.51633344701062</v>
      </c>
      <c r="I2861" s="39">
        <v>86.203606948775047</v>
      </c>
      <c r="J2861" s="39">
        <v>97.889037348020381</v>
      </c>
      <c r="K2861" s="39">
        <v>98.836155667646821</v>
      </c>
      <c r="L2861" s="40">
        <v>107.59515676937349</v>
      </c>
      <c r="M2861" s="40">
        <v>999.08247463261455</v>
      </c>
    </row>
    <row r="2862" spans="2:13" x14ac:dyDescent="0.35">
      <c r="B2862" s="37">
        <v>2859</v>
      </c>
      <c r="C2862" s="39">
        <v>94.010288543626089</v>
      </c>
      <c r="D2862" s="39">
        <v>64.877046429485517</v>
      </c>
      <c r="E2862" s="39">
        <v>105.05365641483726</v>
      </c>
      <c r="F2862" s="39">
        <v>103.63282204984996</v>
      </c>
      <c r="G2862" s="39">
        <v>104.4642355685563</v>
      </c>
      <c r="H2862" s="39">
        <v>77.947619874022607</v>
      </c>
      <c r="I2862" s="39">
        <v>126.19315996355802</v>
      </c>
      <c r="J2862" s="39">
        <v>137.29174964603541</v>
      </c>
      <c r="K2862" s="39">
        <v>55.805664445992441</v>
      </c>
      <c r="L2862" s="40">
        <v>93.800208713910337</v>
      </c>
      <c r="M2862" s="40">
        <v>963.076451649874</v>
      </c>
    </row>
    <row r="2863" spans="2:13" x14ac:dyDescent="0.35">
      <c r="B2863" s="37">
        <v>2860</v>
      </c>
      <c r="C2863" s="39">
        <v>77.885437709340152</v>
      </c>
      <c r="D2863" s="39">
        <v>56.693644987234585</v>
      </c>
      <c r="E2863" s="39">
        <v>72.341769601303312</v>
      </c>
      <c r="F2863" s="39">
        <v>97.488975564111428</v>
      </c>
      <c r="G2863" s="39">
        <v>86.2229161561105</v>
      </c>
      <c r="H2863" s="39">
        <v>69.428325869511895</v>
      </c>
      <c r="I2863" s="39">
        <v>125.13336712027971</v>
      </c>
      <c r="J2863" s="39">
        <v>80.097787920561785</v>
      </c>
      <c r="K2863" s="39">
        <v>136.2043910968527</v>
      </c>
      <c r="L2863" s="40">
        <v>118.29715666498727</v>
      </c>
      <c r="M2863" s="40">
        <v>919.79377269029339</v>
      </c>
    </row>
    <row r="2864" spans="2:13" x14ac:dyDescent="0.35">
      <c r="B2864" s="37">
        <v>2861</v>
      </c>
      <c r="C2864" s="39">
        <v>66.48621925045876</v>
      </c>
      <c r="D2864" s="39">
        <v>83.557163005228716</v>
      </c>
      <c r="E2864" s="39">
        <v>64.404850009060056</v>
      </c>
      <c r="F2864" s="39">
        <v>86.937782042246212</v>
      </c>
      <c r="G2864" s="39">
        <v>106.51933573867088</v>
      </c>
      <c r="H2864" s="39">
        <v>106.5440185716496</v>
      </c>
      <c r="I2864" s="39">
        <v>108.57902281667766</v>
      </c>
      <c r="J2864" s="39">
        <v>94.034651149124556</v>
      </c>
      <c r="K2864" s="39">
        <v>95.127647480253415</v>
      </c>
      <c r="L2864" s="40">
        <v>103.39978350093554</v>
      </c>
      <c r="M2864" s="40">
        <v>915.5904735643054</v>
      </c>
    </row>
    <row r="2865" spans="2:13" x14ac:dyDescent="0.35">
      <c r="B2865" s="37">
        <v>2862</v>
      </c>
      <c r="C2865" s="39">
        <v>171.57572775463507</v>
      </c>
      <c r="D2865" s="39">
        <v>95.398472759515585</v>
      </c>
      <c r="E2865" s="39">
        <v>96.43250288681574</v>
      </c>
      <c r="F2865" s="39">
        <v>99.697327609731644</v>
      </c>
      <c r="G2865" s="39">
        <v>132.4341676776537</v>
      </c>
      <c r="H2865" s="39">
        <v>107.62563374776106</v>
      </c>
      <c r="I2865" s="39">
        <v>83.943751539921195</v>
      </c>
      <c r="J2865" s="39">
        <v>66.268567520412219</v>
      </c>
      <c r="K2865" s="39">
        <v>107.85506257242483</v>
      </c>
      <c r="L2865" s="40">
        <v>47.543084134710497</v>
      </c>
      <c r="M2865" s="40">
        <v>1008.7742982035816</v>
      </c>
    </row>
    <row r="2866" spans="2:13" x14ac:dyDescent="0.35">
      <c r="B2866" s="37">
        <v>2863</v>
      </c>
      <c r="C2866" s="39">
        <v>98.607875488956907</v>
      </c>
      <c r="D2866" s="39">
        <v>104.06833062939002</v>
      </c>
      <c r="E2866" s="39">
        <v>105.52904306931882</v>
      </c>
      <c r="F2866" s="39">
        <v>86.016027745514734</v>
      </c>
      <c r="G2866" s="39">
        <v>115.38259620722889</v>
      </c>
      <c r="H2866" s="39">
        <v>90.819020669682359</v>
      </c>
      <c r="I2866" s="39">
        <v>106.80162247742997</v>
      </c>
      <c r="J2866" s="39">
        <v>92.057865163207865</v>
      </c>
      <c r="K2866" s="39">
        <v>93.093866756276469</v>
      </c>
      <c r="L2866" s="40">
        <v>113.18077298117993</v>
      </c>
      <c r="M2866" s="40">
        <v>1005.5570211881861</v>
      </c>
    </row>
    <row r="2867" spans="2:13" x14ac:dyDescent="0.35">
      <c r="B2867" s="37">
        <v>2864</v>
      </c>
      <c r="C2867" s="39">
        <v>114.13395399699507</v>
      </c>
      <c r="D2867" s="39">
        <v>96.226994347141371</v>
      </c>
      <c r="E2867" s="39">
        <v>102.092602124916</v>
      </c>
      <c r="F2867" s="39">
        <v>122.92522471643045</v>
      </c>
      <c r="G2867" s="39">
        <v>133.65846424836616</v>
      </c>
      <c r="H2867" s="39">
        <v>72.249592086171745</v>
      </c>
      <c r="I2867" s="39">
        <v>107.61039196764193</v>
      </c>
      <c r="J2867" s="39">
        <v>60.546339258967976</v>
      </c>
      <c r="K2867" s="39">
        <v>74.16013089671462</v>
      </c>
      <c r="L2867" s="40">
        <v>-12.681216720372911</v>
      </c>
      <c r="M2867" s="40">
        <v>870.92247692297235</v>
      </c>
    </row>
    <row r="2868" spans="2:13" x14ac:dyDescent="0.35">
      <c r="B2868" s="37">
        <v>2865</v>
      </c>
      <c r="C2868" s="39">
        <v>93.044000432065019</v>
      </c>
      <c r="D2868" s="39">
        <v>94.335658189122881</v>
      </c>
      <c r="E2868" s="39">
        <v>79.889082068454528</v>
      </c>
      <c r="F2868" s="39">
        <v>129.07779154597225</v>
      </c>
      <c r="G2868" s="39">
        <v>127.38539200070802</v>
      </c>
      <c r="H2868" s="39">
        <v>99.565307904134528</v>
      </c>
      <c r="I2868" s="39">
        <v>114.35107148551586</v>
      </c>
      <c r="J2868" s="39">
        <v>133.82938469879758</v>
      </c>
      <c r="K2868" s="39">
        <v>109.18097933031767</v>
      </c>
      <c r="L2868" s="40">
        <v>115.64213913989424</v>
      </c>
      <c r="M2868" s="40">
        <v>1096.3008067949827</v>
      </c>
    </row>
    <row r="2869" spans="2:13" x14ac:dyDescent="0.35">
      <c r="B2869" s="37">
        <v>2866</v>
      </c>
      <c r="C2869" s="39">
        <v>93.039010241017706</v>
      </c>
      <c r="D2869" s="39">
        <v>132.23747882461714</v>
      </c>
      <c r="E2869" s="39">
        <v>102.31771324287821</v>
      </c>
      <c r="F2869" s="39">
        <v>96.730406515656043</v>
      </c>
      <c r="G2869" s="39">
        <v>98.058770827291681</v>
      </c>
      <c r="H2869" s="39">
        <v>95.322584534047678</v>
      </c>
      <c r="I2869" s="39">
        <v>115.71289430600216</v>
      </c>
      <c r="J2869" s="39">
        <v>120.51791428847073</v>
      </c>
      <c r="K2869" s="39">
        <v>137.32427464872299</v>
      </c>
      <c r="L2869" s="40">
        <v>90.524229152895074</v>
      </c>
      <c r="M2869" s="40">
        <v>1081.7852765815994</v>
      </c>
    </row>
    <row r="2870" spans="2:13" x14ac:dyDescent="0.35">
      <c r="B2870" s="37">
        <v>2867</v>
      </c>
      <c r="C2870" s="39">
        <v>76.504966359822006</v>
      </c>
      <c r="D2870" s="39">
        <v>111.49932085991412</v>
      </c>
      <c r="E2870" s="39">
        <v>55.863152502257762</v>
      </c>
      <c r="F2870" s="39">
        <v>89.301853236011084</v>
      </c>
      <c r="G2870" s="39">
        <v>71.602303797209018</v>
      </c>
      <c r="H2870" s="39">
        <v>77.978615828704818</v>
      </c>
      <c r="I2870" s="39">
        <v>110.61939828088616</v>
      </c>
      <c r="J2870" s="39">
        <v>79.733060500161415</v>
      </c>
      <c r="K2870" s="39">
        <v>91.100351028974373</v>
      </c>
      <c r="L2870" s="40">
        <v>74.77701992891167</v>
      </c>
      <c r="M2870" s="40">
        <v>838.98004232285234</v>
      </c>
    </row>
    <row r="2871" spans="2:13" x14ac:dyDescent="0.35">
      <c r="B2871" s="37">
        <v>2868</v>
      </c>
      <c r="C2871" s="39">
        <v>69.274921758440271</v>
      </c>
      <c r="D2871" s="39">
        <v>102.00542630074034</v>
      </c>
      <c r="E2871" s="39">
        <v>104.66317865528386</v>
      </c>
      <c r="F2871" s="39">
        <v>79.649840717144585</v>
      </c>
      <c r="G2871" s="39">
        <v>84.00860904719292</v>
      </c>
      <c r="H2871" s="39">
        <v>90.615664265045169</v>
      </c>
      <c r="I2871" s="39">
        <v>104.67266946170332</v>
      </c>
      <c r="J2871" s="39">
        <v>108.60518009322725</v>
      </c>
      <c r="K2871" s="39">
        <v>103.37186732092533</v>
      </c>
      <c r="L2871" s="40">
        <v>114.88728218798995</v>
      </c>
      <c r="M2871" s="40">
        <v>961.75463980769291</v>
      </c>
    </row>
    <row r="2872" spans="2:13" x14ac:dyDescent="0.35">
      <c r="B2872" s="37">
        <v>2869</v>
      </c>
      <c r="C2872" s="39">
        <v>99.264726052002032</v>
      </c>
      <c r="D2872" s="39">
        <v>75.490828032507508</v>
      </c>
      <c r="E2872" s="39">
        <v>118.83769903722168</v>
      </c>
      <c r="F2872" s="39">
        <v>80.321628210783942</v>
      </c>
      <c r="G2872" s="39">
        <v>143.30635501276535</v>
      </c>
      <c r="H2872" s="39">
        <v>105.2068236267975</v>
      </c>
      <c r="I2872" s="39">
        <v>121.6240611729154</v>
      </c>
      <c r="J2872" s="39">
        <v>82.820094977826201</v>
      </c>
      <c r="K2872" s="39">
        <v>120.96451489271303</v>
      </c>
      <c r="L2872" s="40">
        <v>120.8684267268606</v>
      </c>
      <c r="M2872" s="40">
        <v>1068.7051577423933</v>
      </c>
    </row>
    <row r="2873" spans="2:13" x14ac:dyDescent="0.35">
      <c r="B2873" s="37">
        <v>2870</v>
      </c>
      <c r="C2873" s="39">
        <v>70.594864278726561</v>
      </c>
      <c r="D2873" s="39">
        <v>89.621004996622474</v>
      </c>
      <c r="E2873" s="39">
        <v>86.042001177035189</v>
      </c>
      <c r="F2873" s="39">
        <v>89.637696172304047</v>
      </c>
      <c r="G2873" s="39">
        <v>127.23614355380433</v>
      </c>
      <c r="H2873" s="39">
        <v>78.101972626090856</v>
      </c>
      <c r="I2873" s="39">
        <v>90.545769257713658</v>
      </c>
      <c r="J2873" s="39">
        <v>105.71760193421358</v>
      </c>
      <c r="K2873" s="39">
        <v>118.55280012960601</v>
      </c>
      <c r="L2873" s="40">
        <v>90.551151778891182</v>
      </c>
      <c r="M2873" s="40">
        <v>946.60100590500781</v>
      </c>
    </row>
    <row r="2874" spans="2:13" x14ac:dyDescent="0.35">
      <c r="B2874" s="37">
        <v>2871</v>
      </c>
      <c r="C2874" s="39">
        <v>85.078721936610052</v>
      </c>
      <c r="D2874" s="39">
        <v>90.144624030866566</v>
      </c>
      <c r="E2874" s="39">
        <v>93.692327960281489</v>
      </c>
      <c r="F2874" s="39">
        <v>119.81230499623886</v>
      </c>
      <c r="G2874" s="39">
        <v>82.003042178883376</v>
      </c>
      <c r="H2874" s="39">
        <v>106.02384168072426</v>
      </c>
      <c r="I2874" s="39">
        <v>126.66913585984678</v>
      </c>
      <c r="J2874" s="39">
        <v>117.41950251191255</v>
      </c>
      <c r="K2874" s="39">
        <v>97.226040689243007</v>
      </c>
      <c r="L2874" s="40">
        <v>112.93192389533053</v>
      </c>
      <c r="M2874" s="40">
        <v>1031.0014657399374</v>
      </c>
    </row>
    <row r="2875" spans="2:13" x14ac:dyDescent="0.35">
      <c r="B2875" s="37">
        <v>2872</v>
      </c>
      <c r="C2875" s="39">
        <v>139.33785661262385</v>
      </c>
      <c r="D2875" s="39">
        <v>127.983634344509</v>
      </c>
      <c r="E2875" s="39">
        <v>121.96986411111004</v>
      </c>
      <c r="F2875" s="39">
        <v>89.09257085305731</v>
      </c>
      <c r="G2875" s="39">
        <v>138.8484373325937</v>
      </c>
      <c r="H2875" s="39">
        <v>102.08801241856048</v>
      </c>
      <c r="I2875" s="39">
        <v>107.57992813504424</v>
      </c>
      <c r="J2875" s="39">
        <v>113.83506480056795</v>
      </c>
      <c r="K2875" s="39">
        <v>136.47496593546703</v>
      </c>
      <c r="L2875" s="40">
        <v>97.640891923987766</v>
      </c>
      <c r="M2875" s="40">
        <v>1174.8512264675212</v>
      </c>
    </row>
    <row r="2876" spans="2:13" x14ac:dyDescent="0.35">
      <c r="B2876" s="37">
        <v>2873</v>
      </c>
      <c r="C2876" s="39">
        <v>68.083767909024985</v>
      </c>
      <c r="D2876" s="39">
        <v>57.469918636702936</v>
      </c>
      <c r="E2876" s="39">
        <v>86.421417106834156</v>
      </c>
      <c r="F2876" s="39">
        <v>69.390143817229657</v>
      </c>
      <c r="G2876" s="39">
        <v>79.943788316690487</v>
      </c>
      <c r="H2876" s="39">
        <v>98.854407368978571</v>
      </c>
      <c r="I2876" s="39">
        <v>82.155190175131239</v>
      </c>
      <c r="J2876" s="39">
        <v>70.819706463820125</v>
      </c>
      <c r="K2876" s="39">
        <v>89.414278454424334</v>
      </c>
      <c r="L2876" s="40">
        <v>81.204501828030757</v>
      </c>
      <c r="M2876" s="40">
        <v>783.75712007686718</v>
      </c>
    </row>
    <row r="2877" spans="2:13" x14ac:dyDescent="0.35">
      <c r="B2877" s="37">
        <v>2874</v>
      </c>
      <c r="C2877" s="39">
        <v>99.651806324566522</v>
      </c>
      <c r="D2877" s="39">
        <v>94.039522064569667</v>
      </c>
      <c r="E2877" s="39">
        <v>103.26959348434399</v>
      </c>
      <c r="F2877" s="39">
        <v>100.22984322037154</v>
      </c>
      <c r="G2877" s="39">
        <v>141.15883435946384</v>
      </c>
      <c r="H2877" s="39">
        <v>76.275349725564766</v>
      </c>
      <c r="I2877" s="39">
        <v>116.3033199136226</v>
      </c>
      <c r="J2877" s="39">
        <v>88.266926800894609</v>
      </c>
      <c r="K2877" s="39">
        <v>135.76618493756371</v>
      </c>
      <c r="L2877" s="40">
        <v>119.42251265305252</v>
      </c>
      <c r="M2877" s="40">
        <v>1074.3838934840137</v>
      </c>
    </row>
    <row r="2878" spans="2:13" x14ac:dyDescent="0.35">
      <c r="B2878" s="37">
        <v>2875</v>
      </c>
      <c r="C2878" s="39">
        <v>65.643475720421236</v>
      </c>
      <c r="D2878" s="39">
        <v>83.958183730602244</v>
      </c>
      <c r="E2878" s="39">
        <v>105.66434181087715</v>
      </c>
      <c r="F2878" s="39">
        <v>106.77181354892689</v>
      </c>
      <c r="G2878" s="39">
        <v>110.1076623316346</v>
      </c>
      <c r="H2878" s="39">
        <v>120.64962731889504</v>
      </c>
      <c r="I2878" s="39">
        <v>76.953717516252908</v>
      </c>
      <c r="J2878" s="39">
        <v>105.17327911065428</v>
      </c>
      <c r="K2878" s="39">
        <v>55.154170072677466</v>
      </c>
      <c r="L2878" s="40">
        <v>77.875049218110803</v>
      </c>
      <c r="M2878" s="40">
        <v>907.95132037905262</v>
      </c>
    </row>
    <row r="2879" spans="2:13" x14ac:dyDescent="0.35">
      <c r="B2879" s="37">
        <v>2876</v>
      </c>
      <c r="C2879" s="39">
        <v>110.03063460176081</v>
      </c>
      <c r="D2879" s="39">
        <v>97.059600393569966</v>
      </c>
      <c r="E2879" s="39">
        <v>120.35943277054611</v>
      </c>
      <c r="F2879" s="39">
        <v>121.74521963393836</v>
      </c>
      <c r="G2879" s="39">
        <v>93.613695463828719</v>
      </c>
      <c r="H2879" s="39">
        <v>90.432503688166108</v>
      </c>
      <c r="I2879" s="39">
        <v>88.662981246988011</v>
      </c>
      <c r="J2879" s="39">
        <v>112.47877098542412</v>
      </c>
      <c r="K2879" s="39">
        <v>98.685519856357203</v>
      </c>
      <c r="L2879" s="40">
        <v>120.49918717940777</v>
      </c>
      <c r="M2879" s="40">
        <v>1053.5675458199873</v>
      </c>
    </row>
    <row r="2880" spans="2:13" x14ac:dyDescent="0.35">
      <c r="B2880" s="37">
        <v>2877</v>
      </c>
      <c r="C2880" s="39">
        <v>112.68584184761528</v>
      </c>
      <c r="D2880" s="39">
        <v>104.87235251974661</v>
      </c>
      <c r="E2880" s="39">
        <v>98.402185090712806</v>
      </c>
      <c r="F2880" s="39">
        <v>84.435389730926175</v>
      </c>
      <c r="G2880" s="39">
        <v>120.26693949983859</v>
      </c>
      <c r="H2880" s="39">
        <v>102.3729097981756</v>
      </c>
      <c r="I2880" s="39">
        <v>96.311137893800932</v>
      </c>
      <c r="J2880" s="39">
        <v>136.44460761127493</v>
      </c>
      <c r="K2880" s="39">
        <v>90.356743961143792</v>
      </c>
      <c r="L2880" s="40">
        <v>91.321463607821343</v>
      </c>
      <c r="M2880" s="40">
        <v>1037.4695715610562</v>
      </c>
    </row>
    <row r="2881" spans="2:13" x14ac:dyDescent="0.35">
      <c r="B2881" s="37">
        <v>2878</v>
      </c>
      <c r="C2881" s="39">
        <v>117.94074762113469</v>
      </c>
      <c r="D2881" s="39">
        <v>89.318747980822124</v>
      </c>
      <c r="E2881" s="39">
        <v>102.77395931075702</v>
      </c>
      <c r="F2881" s="39">
        <v>90.007798306553838</v>
      </c>
      <c r="G2881" s="39">
        <v>49.374171072804145</v>
      </c>
      <c r="H2881" s="39">
        <v>99.018609251571419</v>
      </c>
      <c r="I2881" s="39">
        <v>127.81220967104791</v>
      </c>
      <c r="J2881" s="39">
        <v>129.3877040521117</v>
      </c>
      <c r="K2881" s="39">
        <v>90.513453076052016</v>
      </c>
      <c r="L2881" s="40">
        <v>109.18631290291094</v>
      </c>
      <c r="M2881" s="40">
        <v>1005.3337132457657</v>
      </c>
    </row>
    <row r="2882" spans="2:13" x14ac:dyDescent="0.35">
      <c r="B2882" s="37">
        <v>2879</v>
      </c>
      <c r="C2882" s="39">
        <v>76.333092414887759</v>
      </c>
      <c r="D2882" s="39">
        <v>98.209972590625426</v>
      </c>
      <c r="E2882" s="39">
        <v>150.33061579290279</v>
      </c>
      <c r="F2882" s="39">
        <v>85.449521409792013</v>
      </c>
      <c r="G2882" s="39">
        <v>112.35180958005569</v>
      </c>
      <c r="H2882" s="39">
        <v>118.71980302941934</v>
      </c>
      <c r="I2882" s="39">
        <v>60.623664873980267</v>
      </c>
      <c r="J2882" s="39">
        <v>101.91372561020199</v>
      </c>
      <c r="K2882" s="39">
        <v>154.21729511759418</v>
      </c>
      <c r="L2882" s="40">
        <v>95.218070085281781</v>
      </c>
      <c r="M2882" s="40">
        <v>1053.3675705047413</v>
      </c>
    </row>
    <row r="2883" spans="2:13" x14ac:dyDescent="0.35">
      <c r="B2883" s="37">
        <v>2880</v>
      </c>
      <c r="C2883" s="39">
        <v>126.52743599583046</v>
      </c>
      <c r="D2883" s="39">
        <v>83.965395657238204</v>
      </c>
      <c r="E2883" s="39">
        <v>59.23669199469068</v>
      </c>
      <c r="F2883" s="39">
        <v>103.94629161542484</v>
      </c>
      <c r="G2883" s="39">
        <v>111.8744233030496</v>
      </c>
      <c r="H2883" s="39">
        <v>109.67578629668154</v>
      </c>
      <c r="I2883" s="39">
        <v>93.971280413478866</v>
      </c>
      <c r="J2883" s="39">
        <v>128.5440499910685</v>
      </c>
      <c r="K2883" s="39">
        <v>100.62594729101934</v>
      </c>
      <c r="L2883" s="40">
        <v>101.93206069382883</v>
      </c>
      <c r="M2883" s="40">
        <v>1020.2993632523109</v>
      </c>
    </row>
    <row r="2884" spans="2:13" x14ac:dyDescent="0.35">
      <c r="B2884" s="37">
        <v>2881</v>
      </c>
      <c r="C2884" s="39">
        <v>80.906832627391083</v>
      </c>
      <c r="D2884" s="39">
        <v>69.767030893037301</v>
      </c>
      <c r="E2884" s="39">
        <v>74.879388618243851</v>
      </c>
      <c r="F2884" s="39">
        <v>134.07764976640863</v>
      </c>
      <c r="G2884" s="39">
        <v>98.008332872679247</v>
      </c>
      <c r="H2884" s="39">
        <v>85.422784576569654</v>
      </c>
      <c r="I2884" s="39">
        <v>71.666840978572608</v>
      </c>
      <c r="J2884" s="39">
        <v>79.640567229453893</v>
      </c>
      <c r="K2884" s="39">
        <v>105.38450409202085</v>
      </c>
      <c r="L2884" s="40">
        <v>101.16840749054712</v>
      </c>
      <c r="M2884" s="40">
        <v>900.92233914492431</v>
      </c>
    </row>
    <row r="2885" spans="2:13" x14ac:dyDescent="0.35">
      <c r="B2885" s="37">
        <v>2882</v>
      </c>
      <c r="C2885" s="39">
        <v>125.40392645516897</v>
      </c>
      <c r="D2885" s="39">
        <v>77.496231945863101</v>
      </c>
      <c r="E2885" s="39">
        <v>116.10684899219119</v>
      </c>
      <c r="F2885" s="39">
        <v>98.16875194422083</v>
      </c>
      <c r="G2885" s="39">
        <v>99.487904007154341</v>
      </c>
      <c r="H2885" s="39">
        <v>116.71760890309959</v>
      </c>
      <c r="I2885" s="39">
        <v>144.1368474977422</v>
      </c>
      <c r="J2885" s="39">
        <v>118.61106331807389</v>
      </c>
      <c r="K2885" s="39">
        <v>79.952887961167306</v>
      </c>
      <c r="L2885" s="40">
        <v>79.68688084882217</v>
      </c>
      <c r="M2885" s="40">
        <v>1055.7689518735037</v>
      </c>
    </row>
    <row r="2886" spans="2:13" x14ac:dyDescent="0.35">
      <c r="B2886" s="37">
        <v>2883</v>
      </c>
      <c r="C2886" s="39">
        <v>93.613695463828719</v>
      </c>
      <c r="D2886" s="39">
        <v>98.406758697534912</v>
      </c>
      <c r="E2886" s="39">
        <v>99.510671008949814</v>
      </c>
      <c r="F2886" s="39">
        <v>108.85740987441775</v>
      </c>
      <c r="G2886" s="39">
        <v>83.623381559772099</v>
      </c>
      <c r="H2886" s="39">
        <v>100.16157017768033</v>
      </c>
      <c r="I2886" s="39">
        <v>88.459934877616746</v>
      </c>
      <c r="J2886" s="39">
        <v>78.773058467300146</v>
      </c>
      <c r="K2886" s="39">
        <v>122.99113391463092</v>
      </c>
      <c r="L2886" s="40">
        <v>91.410516874433213</v>
      </c>
      <c r="M2886" s="40">
        <v>965.80813091616471</v>
      </c>
    </row>
    <row r="2887" spans="2:13" x14ac:dyDescent="0.35">
      <c r="B2887" s="37">
        <v>2884</v>
      </c>
      <c r="C2887" s="39">
        <v>92.247093042872052</v>
      </c>
      <c r="D2887" s="39">
        <v>46.944602316291309</v>
      </c>
      <c r="E2887" s="39">
        <v>97.295302737905047</v>
      </c>
      <c r="F2887" s="39">
        <v>100.63050195672986</v>
      </c>
      <c r="G2887" s="39">
        <v>72.867368552216959</v>
      </c>
      <c r="H2887" s="39">
        <v>104.98201488026695</v>
      </c>
      <c r="I2887" s="39">
        <v>117.70188890427877</v>
      </c>
      <c r="J2887" s="39">
        <v>132.4341676776537</v>
      </c>
      <c r="K2887" s="39">
        <v>87.648190419944342</v>
      </c>
      <c r="L2887" s="40">
        <v>87.935790103508523</v>
      </c>
      <c r="M2887" s="40">
        <v>940.68692059166744</v>
      </c>
    </row>
    <row r="2888" spans="2:13" x14ac:dyDescent="0.35">
      <c r="B2888" s="37">
        <v>2885</v>
      </c>
      <c r="C2888" s="39">
        <v>54.783086065041367</v>
      </c>
      <c r="D2888" s="39">
        <v>85.589312008380972</v>
      </c>
      <c r="E2888" s="39">
        <v>138.8484373325937</v>
      </c>
      <c r="F2888" s="39">
        <v>121.0806044784493</v>
      </c>
      <c r="G2888" s="39">
        <v>101.9274766892256</v>
      </c>
      <c r="H2888" s="39">
        <v>87.672294040432803</v>
      </c>
      <c r="I2888" s="39">
        <v>92.536608565852688</v>
      </c>
      <c r="J2888" s="39">
        <v>94.097931552660071</v>
      </c>
      <c r="K2888" s="39">
        <v>109.00020188324899</v>
      </c>
      <c r="L2888" s="40">
        <v>88.113759574684295</v>
      </c>
      <c r="M2888" s="40">
        <v>973.64971219056986</v>
      </c>
    </row>
    <row r="2889" spans="2:13" x14ac:dyDescent="0.35">
      <c r="B2889" s="37">
        <v>2886</v>
      </c>
      <c r="C2889" s="39">
        <v>80.9582406264214</v>
      </c>
      <c r="D2889" s="39">
        <v>117.20295117979678</v>
      </c>
      <c r="E2889" s="39">
        <v>97.022571753112999</v>
      </c>
      <c r="F2889" s="39">
        <v>34.851391057377867</v>
      </c>
      <c r="G2889" s="39">
        <v>99.105229115063636</v>
      </c>
      <c r="H2889" s="39">
        <v>94.649159980003276</v>
      </c>
      <c r="I2889" s="39">
        <v>107.21134009905161</v>
      </c>
      <c r="J2889" s="39">
        <v>88.348997492956968</v>
      </c>
      <c r="K2889" s="39">
        <v>81.817050441070933</v>
      </c>
      <c r="L2889" s="40">
        <v>101.9274766892256</v>
      </c>
      <c r="M2889" s="40">
        <v>903.09440843408117</v>
      </c>
    </row>
    <row r="2890" spans="2:13" x14ac:dyDescent="0.35">
      <c r="B2890" s="37">
        <v>2887</v>
      </c>
      <c r="C2890" s="39">
        <v>103.43702089612439</v>
      </c>
      <c r="D2890" s="39">
        <v>119.58084976242044</v>
      </c>
      <c r="E2890" s="39">
        <v>85.482892659463005</v>
      </c>
      <c r="F2890" s="39">
        <v>101.65728366253065</v>
      </c>
      <c r="G2890" s="39">
        <v>40.966527201318172</v>
      </c>
      <c r="H2890" s="39">
        <v>109.26643192491966</v>
      </c>
      <c r="I2890" s="39">
        <v>94.634735344695443</v>
      </c>
      <c r="J2890" s="39">
        <v>104.61100771507816</v>
      </c>
      <c r="K2890" s="39">
        <v>122.93618931566357</v>
      </c>
      <c r="L2890" s="40">
        <v>64.404850009060056</v>
      </c>
      <c r="M2890" s="40">
        <v>946.97778849127349</v>
      </c>
    </row>
    <row r="2891" spans="2:13" x14ac:dyDescent="0.35">
      <c r="B2891" s="37">
        <v>2888</v>
      </c>
      <c r="C2891" s="39">
        <v>116.10684899219119</v>
      </c>
      <c r="D2891" s="39">
        <v>85.456200078168763</v>
      </c>
      <c r="E2891" s="39">
        <v>120.12919481168409</v>
      </c>
      <c r="F2891" s="39">
        <v>108.18920712423373</v>
      </c>
      <c r="G2891" s="39">
        <v>128.74171037009643</v>
      </c>
      <c r="H2891" s="39">
        <v>96.273753240020042</v>
      </c>
      <c r="I2891" s="39">
        <v>106.11172727186327</v>
      </c>
      <c r="J2891" s="39">
        <v>112.49696607148852</v>
      </c>
      <c r="K2891" s="39">
        <v>99.701879599018568</v>
      </c>
      <c r="L2891" s="40">
        <v>116.76255918667368</v>
      </c>
      <c r="M2891" s="40">
        <v>1089.9700467454381</v>
      </c>
    </row>
    <row r="2892" spans="2:13" x14ac:dyDescent="0.35">
      <c r="B2892" s="37">
        <v>2889</v>
      </c>
      <c r="C2892" s="39">
        <v>94.826720889345751</v>
      </c>
      <c r="D2892" s="39">
        <v>109.91002528590089</v>
      </c>
      <c r="E2892" s="39">
        <v>83.357062222013781</v>
      </c>
      <c r="F2892" s="39">
        <v>69.65510162016065</v>
      </c>
      <c r="G2892" s="39">
        <v>132.21581002262562</v>
      </c>
      <c r="H2892" s="39">
        <v>95.393732719407723</v>
      </c>
      <c r="I2892" s="39">
        <v>77.612993567571408</v>
      </c>
      <c r="J2892" s="39">
        <v>67.913438519589477</v>
      </c>
      <c r="K2892" s="39">
        <v>59.23669199469068</v>
      </c>
      <c r="L2892" s="40">
        <v>88.881558534646871</v>
      </c>
      <c r="M2892" s="40">
        <v>879.00313537595275</v>
      </c>
    </row>
    <row r="2893" spans="2:13" x14ac:dyDescent="0.35">
      <c r="B2893" s="37">
        <v>2890</v>
      </c>
      <c r="C2893" s="39">
        <v>94.754812520753987</v>
      </c>
      <c r="D2893" s="39">
        <v>85.714965130531681</v>
      </c>
      <c r="E2893" s="39">
        <v>128.80825219464975</v>
      </c>
      <c r="F2893" s="39">
        <v>104.52100645309575</v>
      </c>
      <c r="G2893" s="39">
        <v>94.229076516515221</v>
      </c>
      <c r="H2893" s="39">
        <v>88.755247836247889</v>
      </c>
      <c r="I2893" s="39">
        <v>111.96319572175592</v>
      </c>
      <c r="J2893" s="39">
        <v>115.33388460712052</v>
      </c>
      <c r="K2893" s="39">
        <v>86.561172527070909</v>
      </c>
      <c r="L2893" s="40">
        <v>136.50539913488163</v>
      </c>
      <c r="M2893" s="40">
        <v>1047.1470126426234</v>
      </c>
    </row>
    <row r="2894" spans="2:13" x14ac:dyDescent="0.35">
      <c r="B2894" s="37">
        <v>2891</v>
      </c>
      <c r="C2894" s="39">
        <v>98.900030231577063</v>
      </c>
      <c r="D2894" s="39">
        <v>78.654989124221558</v>
      </c>
      <c r="E2894" s="39">
        <v>104.26596401019012</v>
      </c>
      <c r="F2894" s="39">
        <v>98.017504847432548</v>
      </c>
      <c r="G2894" s="39">
        <v>106.33714192181195</v>
      </c>
      <c r="H2894" s="39">
        <v>85.166990167436026</v>
      </c>
      <c r="I2894" s="39">
        <v>82.781668136522413</v>
      </c>
      <c r="J2894" s="39">
        <v>68.763473858378177</v>
      </c>
      <c r="K2894" s="39">
        <v>109.03202483524981</v>
      </c>
      <c r="L2894" s="40">
        <v>114.86012744563212</v>
      </c>
      <c r="M2894" s="40">
        <v>946.77991457845155</v>
      </c>
    </row>
    <row r="2895" spans="2:13" x14ac:dyDescent="0.35">
      <c r="B2895" s="37">
        <v>2892</v>
      </c>
      <c r="C2895" s="39">
        <v>103.75897468713775</v>
      </c>
      <c r="D2895" s="39">
        <v>138.48493563546086</v>
      </c>
      <c r="E2895" s="39">
        <v>133.82938469879758</v>
      </c>
      <c r="F2895" s="39">
        <v>123.98146931197412</v>
      </c>
      <c r="G2895" s="39">
        <v>126.72622573293351</v>
      </c>
      <c r="H2895" s="39">
        <v>86.567503410936666</v>
      </c>
      <c r="I2895" s="39">
        <v>88.172786521650309</v>
      </c>
      <c r="J2895" s="39">
        <v>132.83687740691542</v>
      </c>
      <c r="K2895" s="39">
        <v>85.221114616708164</v>
      </c>
      <c r="L2895" s="40">
        <v>90.259040891382966</v>
      </c>
      <c r="M2895" s="40">
        <v>1109.8383129138974</v>
      </c>
    </row>
    <row r="2896" spans="2:13" x14ac:dyDescent="0.35">
      <c r="B2896" s="37">
        <v>2893</v>
      </c>
      <c r="C2896" s="39">
        <v>72.494021582003697</v>
      </c>
      <c r="D2896" s="39">
        <v>88.05458542821286</v>
      </c>
      <c r="E2896" s="39">
        <v>98.155009076784069</v>
      </c>
      <c r="F2896" s="39">
        <v>120.7919773372101</v>
      </c>
      <c r="G2896" s="39">
        <v>107.00593077639313</v>
      </c>
      <c r="H2896" s="39">
        <v>86.319197603057916</v>
      </c>
      <c r="I2896" s="39">
        <v>123.31389203686641</v>
      </c>
      <c r="J2896" s="39">
        <v>102.69546611729108</v>
      </c>
      <c r="K2896" s="39">
        <v>99.469689669867719</v>
      </c>
      <c r="L2896" s="40">
        <v>53.868984396904388</v>
      </c>
      <c r="M2896" s="40">
        <v>952.16875402459129</v>
      </c>
    </row>
    <row r="2897" spans="2:13" x14ac:dyDescent="0.35">
      <c r="B2897" s="37">
        <v>2894</v>
      </c>
      <c r="C2897" s="39">
        <v>109.67036199751097</v>
      </c>
      <c r="D2897" s="39">
        <v>92.440366531041221</v>
      </c>
      <c r="E2897" s="39">
        <v>100.85374962028101</v>
      </c>
      <c r="F2897" s="39">
        <v>105.46153776235157</v>
      </c>
      <c r="G2897" s="39">
        <v>101.69846753045594</v>
      </c>
      <c r="H2897" s="39">
        <v>95.738748831921072</v>
      </c>
      <c r="I2897" s="39">
        <v>106.07752851481287</v>
      </c>
      <c r="J2897" s="39">
        <v>95.213314733111432</v>
      </c>
      <c r="K2897" s="39">
        <v>138.59285038855103</v>
      </c>
      <c r="L2897" s="40">
        <v>84.756256237998826</v>
      </c>
      <c r="M2897" s="40">
        <v>1030.5031821480361</v>
      </c>
    </row>
    <row r="2898" spans="2:13" x14ac:dyDescent="0.35">
      <c r="B2898" s="37">
        <v>2895</v>
      </c>
      <c r="C2898" s="39">
        <v>82.557137684719194</v>
      </c>
      <c r="D2898" s="39">
        <v>127.78127354939643</v>
      </c>
      <c r="E2898" s="39">
        <v>125.50837523662928</v>
      </c>
      <c r="F2898" s="39">
        <v>106.29294483771208</v>
      </c>
      <c r="G2898" s="39">
        <v>78.183659993941305</v>
      </c>
      <c r="H2898" s="39">
        <v>90.978586541875117</v>
      </c>
      <c r="I2898" s="39">
        <v>111.91580901429758</v>
      </c>
      <c r="J2898" s="39">
        <v>87.642160564211395</v>
      </c>
      <c r="K2898" s="39">
        <v>80.975341362474069</v>
      </c>
      <c r="L2898" s="40">
        <v>104.96769827444997</v>
      </c>
      <c r="M2898" s="40">
        <v>996.80298705970631</v>
      </c>
    </row>
    <row r="2899" spans="2:13" x14ac:dyDescent="0.35">
      <c r="B2899" s="37">
        <v>2896</v>
      </c>
      <c r="C2899" s="39">
        <v>89.787450635787494</v>
      </c>
      <c r="D2899" s="39">
        <v>119.27436119018064</v>
      </c>
      <c r="E2899" s="39">
        <v>117.31089635300809</v>
      </c>
      <c r="F2899" s="39">
        <v>104.77242044461502</v>
      </c>
      <c r="G2899" s="39">
        <v>103.79171803218625</v>
      </c>
      <c r="H2899" s="39">
        <v>87.061889037880221</v>
      </c>
      <c r="I2899" s="39">
        <v>101.9274766892256</v>
      </c>
      <c r="J2899" s="39">
        <v>80.374894312657901</v>
      </c>
      <c r="K2899" s="39">
        <v>83.674721032602164</v>
      </c>
      <c r="L2899" s="40">
        <v>81.413931218698281</v>
      </c>
      <c r="M2899" s="40">
        <v>969.38975894684165</v>
      </c>
    </row>
    <row r="2900" spans="2:13" x14ac:dyDescent="0.35">
      <c r="B2900" s="37">
        <v>2897</v>
      </c>
      <c r="C2900" s="39">
        <v>132.00111416914609</v>
      </c>
      <c r="D2900" s="39">
        <v>90.888270319273246</v>
      </c>
      <c r="E2900" s="39">
        <v>92.838863541093318</v>
      </c>
      <c r="F2900" s="39">
        <v>101.54751224013795</v>
      </c>
      <c r="G2900" s="39">
        <v>98.19165376656467</v>
      </c>
      <c r="H2900" s="39">
        <v>55.031765073682934</v>
      </c>
      <c r="I2900" s="39">
        <v>102.02836151196169</v>
      </c>
      <c r="J2900" s="39">
        <v>100.24349828611268</v>
      </c>
      <c r="K2900" s="39">
        <v>101.24143104152552</v>
      </c>
      <c r="L2900" s="40">
        <v>77.506884154889974</v>
      </c>
      <c r="M2900" s="40">
        <v>951.51935410438796</v>
      </c>
    </row>
    <row r="2901" spans="2:13" x14ac:dyDescent="0.35">
      <c r="B2901" s="37">
        <v>2898</v>
      </c>
      <c r="C2901" s="39">
        <v>132.88241907891418</v>
      </c>
      <c r="D2901" s="39">
        <v>93.332340873576854</v>
      </c>
      <c r="E2901" s="39">
        <v>117.98087910171826</v>
      </c>
      <c r="F2901" s="39">
        <v>101.31904659557667</v>
      </c>
      <c r="G2901" s="39">
        <v>141.70733123216615</v>
      </c>
      <c r="H2901" s="39">
        <v>152.81228735893791</v>
      </c>
      <c r="I2901" s="39">
        <v>121.67442772970941</v>
      </c>
      <c r="J2901" s="39">
        <v>100.95859339412264</v>
      </c>
      <c r="K2901" s="39">
        <v>126.59810418539297</v>
      </c>
      <c r="L2901" s="40">
        <v>95.969244189310643</v>
      </c>
      <c r="M2901" s="40">
        <v>1185.2346737394255</v>
      </c>
    </row>
    <row r="2902" spans="2:13" x14ac:dyDescent="0.35">
      <c r="B2902" s="37">
        <v>2899</v>
      </c>
      <c r="C2902" s="39">
        <v>110.7714848435521</v>
      </c>
      <c r="D2902" s="39">
        <v>115.76968855058681</v>
      </c>
      <c r="E2902" s="39">
        <v>109.43808617861421</v>
      </c>
      <c r="F2902" s="39">
        <v>82.298111095721225</v>
      </c>
      <c r="G2902" s="39">
        <v>142.98975000877374</v>
      </c>
      <c r="H2902" s="39">
        <v>80.803536341300941</v>
      </c>
      <c r="I2902" s="39">
        <v>121.7959861685425</v>
      </c>
      <c r="J2902" s="39">
        <v>117.63874238240372</v>
      </c>
      <c r="K2902" s="39">
        <v>82.88140624669704</v>
      </c>
      <c r="L2902" s="40">
        <v>106.7420271808187</v>
      </c>
      <c r="M2902" s="40">
        <v>1071.128818997011</v>
      </c>
    </row>
    <row r="2903" spans="2:13" x14ac:dyDescent="0.35">
      <c r="B2903" s="37">
        <v>2900</v>
      </c>
      <c r="C2903" s="39">
        <v>81.6043400100789</v>
      </c>
      <c r="D2903" s="39">
        <v>92.647725769117301</v>
      </c>
      <c r="E2903" s="39">
        <v>102.50641770075633</v>
      </c>
      <c r="F2903" s="39">
        <v>111.54589130109647</v>
      </c>
      <c r="G2903" s="39">
        <v>68.763473858378177</v>
      </c>
      <c r="H2903" s="39">
        <v>66.84084924023054</v>
      </c>
      <c r="I2903" s="39">
        <v>127.79673277724524</v>
      </c>
      <c r="J2903" s="39">
        <v>97.230659736611628</v>
      </c>
      <c r="K2903" s="39">
        <v>77.05283799703335</v>
      </c>
      <c r="L2903" s="40">
        <v>91.295223233613157</v>
      </c>
      <c r="M2903" s="40">
        <v>917.28415162416104</v>
      </c>
    </row>
    <row r="2904" spans="2:13" x14ac:dyDescent="0.35">
      <c r="B2904" s="37">
        <v>2901</v>
      </c>
      <c r="C2904" s="39">
        <v>68.29355183795272</v>
      </c>
      <c r="D2904" s="39">
        <v>101.48808305461398</v>
      </c>
      <c r="E2904" s="39">
        <v>89.052784028948722</v>
      </c>
      <c r="F2904" s="39">
        <v>72.141253204563654</v>
      </c>
      <c r="G2904" s="39">
        <v>110.00317704788446</v>
      </c>
      <c r="H2904" s="39">
        <v>103.59082069876624</v>
      </c>
      <c r="I2904" s="39">
        <v>111.76833239095401</v>
      </c>
      <c r="J2904" s="39">
        <v>93.386789484690951</v>
      </c>
      <c r="K2904" s="39">
        <v>129.84857525617278</v>
      </c>
      <c r="L2904" s="40">
        <v>110.41240876077256</v>
      </c>
      <c r="M2904" s="40">
        <v>989.98577576532023</v>
      </c>
    </row>
    <row r="2905" spans="2:13" x14ac:dyDescent="0.35">
      <c r="B2905" s="37">
        <v>2902</v>
      </c>
      <c r="C2905" s="39">
        <v>99.551649174725341</v>
      </c>
      <c r="D2905" s="39">
        <v>107.76821103876726</v>
      </c>
      <c r="E2905" s="39">
        <v>62.040755125099054</v>
      </c>
      <c r="F2905" s="39">
        <v>89.188939002927427</v>
      </c>
      <c r="G2905" s="39">
        <v>82.766274153505364</v>
      </c>
      <c r="H2905" s="39">
        <v>106.82648057718987</v>
      </c>
      <c r="I2905" s="39">
        <v>130.99796617939103</v>
      </c>
      <c r="J2905" s="39">
        <v>122.23969640729315</v>
      </c>
      <c r="K2905" s="39">
        <v>106.43552531743072</v>
      </c>
      <c r="L2905" s="40">
        <v>46.821108675512718</v>
      </c>
      <c r="M2905" s="40">
        <v>954.63660565184193</v>
      </c>
    </row>
    <row r="2906" spans="2:13" x14ac:dyDescent="0.35">
      <c r="B2906" s="37">
        <v>2903</v>
      </c>
      <c r="C2906" s="39">
        <v>95.270351898601305</v>
      </c>
      <c r="D2906" s="39">
        <v>112.83316488030407</v>
      </c>
      <c r="E2906" s="39">
        <v>108.47982167591667</v>
      </c>
      <c r="F2906" s="39">
        <v>103.01447257187625</v>
      </c>
      <c r="G2906" s="39">
        <v>105.48081532137388</v>
      </c>
      <c r="H2906" s="39">
        <v>109.87722282002585</v>
      </c>
      <c r="I2906" s="39">
        <v>111.27354860635073</v>
      </c>
      <c r="J2906" s="39">
        <v>119.5279004137229</v>
      </c>
      <c r="K2906" s="39">
        <v>153.05539768370866</v>
      </c>
      <c r="L2906" s="40">
        <v>120.02892816733278</v>
      </c>
      <c r="M2906" s="40">
        <v>1138.8416240392132</v>
      </c>
    </row>
    <row r="2907" spans="2:13" x14ac:dyDescent="0.35">
      <c r="B2907" s="37">
        <v>2904</v>
      </c>
      <c r="C2907" s="39">
        <v>86.465984021890037</v>
      </c>
      <c r="D2907" s="39">
        <v>96.044328829988615</v>
      </c>
      <c r="E2907" s="39">
        <v>59.868316364101666</v>
      </c>
      <c r="F2907" s="39">
        <v>127.43048688044878</v>
      </c>
      <c r="G2907" s="39">
        <v>136.02724334280956</v>
      </c>
      <c r="H2907" s="39">
        <v>96.469805186615105</v>
      </c>
      <c r="I2907" s="39">
        <v>110.99846205877357</v>
      </c>
      <c r="J2907" s="39">
        <v>123.23533759475708</v>
      </c>
      <c r="K2907" s="39">
        <v>100.57584919692461</v>
      </c>
      <c r="L2907" s="40">
        <v>121.28586392967721</v>
      </c>
      <c r="M2907" s="40">
        <v>1058.4016774059862</v>
      </c>
    </row>
    <row r="2908" spans="2:13" x14ac:dyDescent="0.35">
      <c r="B2908" s="37">
        <v>2905</v>
      </c>
      <c r="C2908" s="39">
        <v>103.90878663660541</v>
      </c>
      <c r="D2908" s="39">
        <v>102.42353107656197</v>
      </c>
      <c r="E2908" s="39">
        <v>109.94834389488938</v>
      </c>
      <c r="F2908" s="39">
        <v>88.019009721674664</v>
      </c>
      <c r="G2908" s="39">
        <v>135.01440282650864</v>
      </c>
      <c r="H2908" s="39">
        <v>97.530428847500275</v>
      </c>
      <c r="I2908" s="39">
        <v>102.63087264819256</v>
      </c>
      <c r="J2908" s="39">
        <v>134.72066546695419</v>
      </c>
      <c r="K2908" s="39">
        <v>89.408668673802993</v>
      </c>
      <c r="L2908" s="40">
        <v>97.295302737905047</v>
      </c>
      <c r="M2908" s="40">
        <v>1060.9000125305952</v>
      </c>
    </row>
    <row r="2909" spans="2:13" x14ac:dyDescent="0.35">
      <c r="B2909" s="37">
        <v>2906</v>
      </c>
      <c r="C2909" s="39">
        <v>100.18432747470435</v>
      </c>
      <c r="D2909" s="39">
        <v>105.75152667843672</v>
      </c>
      <c r="E2909" s="39">
        <v>106.15084461739229</v>
      </c>
      <c r="F2909" s="39">
        <v>104.51154079907734</v>
      </c>
      <c r="G2909" s="39">
        <v>104.65368944854693</v>
      </c>
      <c r="H2909" s="39">
        <v>93.584170011161049</v>
      </c>
      <c r="I2909" s="39">
        <v>80.48971135007703</v>
      </c>
      <c r="J2909" s="39">
        <v>91.058053472492418</v>
      </c>
      <c r="K2909" s="39">
        <v>87.46052204638228</v>
      </c>
      <c r="L2909" s="40">
        <v>93.92247148518716</v>
      </c>
      <c r="M2909" s="40">
        <v>967.7668573834577</v>
      </c>
    </row>
    <row r="2910" spans="2:13" x14ac:dyDescent="0.35">
      <c r="B2910" s="37">
        <v>2907</v>
      </c>
      <c r="C2910" s="39">
        <v>63.402848134364014</v>
      </c>
      <c r="D2910" s="39">
        <v>75.405064338122074</v>
      </c>
      <c r="E2910" s="39">
        <v>90.936118595591495</v>
      </c>
      <c r="F2910" s="39">
        <v>136.23416398776209</v>
      </c>
      <c r="G2910" s="39">
        <v>93.178492306797565</v>
      </c>
      <c r="H2910" s="39">
        <v>125.44300412380126</v>
      </c>
      <c r="I2910" s="39">
        <v>80.768960544224328</v>
      </c>
      <c r="J2910" s="39">
        <v>132.76886908406649</v>
      </c>
      <c r="K2910" s="39">
        <v>101.04523396185786</v>
      </c>
      <c r="L2910" s="40">
        <v>128.89189888576877</v>
      </c>
      <c r="M2910" s="40">
        <v>1028.074653962356</v>
      </c>
    </row>
    <row r="2911" spans="2:13" x14ac:dyDescent="0.35">
      <c r="B2911" s="37">
        <v>2908</v>
      </c>
      <c r="C2911" s="39">
        <v>111.65100250704306</v>
      </c>
      <c r="D2911" s="39">
        <v>92.185836027294897</v>
      </c>
      <c r="E2911" s="39">
        <v>100.49843567168298</v>
      </c>
      <c r="F2911" s="39">
        <v>92.58210687918843</v>
      </c>
      <c r="G2911" s="39">
        <v>89.470310384349872</v>
      </c>
      <c r="H2911" s="39">
        <v>106.38630453617131</v>
      </c>
      <c r="I2911" s="39">
        <v>113.14326505246996</v>
      </c>
      <c r="J2911" s="39">
        <v>88.237547746665058</v>
      </c>
      <c r="K2911" s="39">
        <v>98.351866827121469</v>
      </c>
      <c r="L2911" s="40">
        <v>91.90365932524503</v>
      </c>
      <c r="M2911" s="40">
        <v>984.41033495723207</v>
      </c>
    </row>
    <row r="2912" spans="2:13" x14ac:dyDescent="0.35">
      <c r="B2912" s="37">
        <v>2909</v>
      </c>
      <c r="C2912" s="39">
        <v>101.30534755663739</v>
      </c>
      <c r="D2912" s="39">
        <v>92.818790208623668</v>
      </c>
      <c r="E2912" s="39">
        <v>76.030303121527382</v>
      </c>
      <c r="F2912" s="39">
        <v>115.63507804679077</v>
      </c>
      <c r="G2912" s="39">
        <v>86.22934862075796</v>
      </c>
      <c r="H2912" s="39">
        <v>116.17210898690199</v>
      </c>
      <c r="I2912" s="39">
        <v>112.14175072247492</v>
      </c>
      <c r="J2912" s="39">
        <v>97.059600393569966</v>
      </c>
      <c r="K2912" s="39">
        <v>73.028465593464901</v>
      </c>
      <c r="L2912" s="40">
        <v>66.438175292932385</v>
      </c>
      <c r="M2912" s="40">
        <v>936.85896854368139</v>
      </c>
    </row>
    <row r="2913" spans="2:13" x14ac:dyDescent="0.35">
      <c r="B2913" s="37">
        <v>2910</v>
      </c>
      <c r="C2913" s="39">
        <v>87.04331744625695</v>
      </c>
      <c r="D2913" s="39">
        <v>82.727730805282135</v>
      </c>
      <c r="E2913" s="39">
        <v>102.93577211893016</v>
      </c>
      <c r="F2913" s="39">
        <v>123.56354154725614</v>
      </c>
      <c r="G2913" s="39">
        <v>85.335643500868031</v>
      </c>
      <c r="H2913" s="39">
        <v>78.244640508607588</v>
      </c>
      <c r="I2913" s="39">
        <v>106.1802059230594</v>
      </c>
      <c r="J2913" s="39">
        <v>117.06511837215621</v>
      </c>
      <c r="K2913" s="39">
        <v>91.62946447876655</v>
      </c>
      <c r="L2913" s="40">
        <v>109.38433573495486</v>
      </c>
      <c r="M2913" s="40">
        <v>984.10977043613809</v>
      </c>
    </row>
    <row r="2914" spans="2:13" x14ac:dyDescent="0.35">
      <c r="B2914" s="37">
        <v>2911</v>
      </c>
      <c r="C2914" s="39">
        <v>119.04175937357859</v>
      </c>
      <c r="D2914" s="39">
        <v>87.111337247874843</v>
      </c>
      <c r="E2914" s="39">
        <v>88.208132592083089</v>
      </c>
      <c r="F2914" s="39">
        <v>87.882135413075645</v>
      </c>
      <c r="G2914" s="39">
        <v>117.27226919471788</v>
      </c>
      <c r="H2914" s="39">
        <v>74.478514061785162</v>
      </c>
      <c r="I2914" s="39">
        <v>106.97097209002111</v>
      </c>
      <c r="J2914" s="39">
        <v>103.04226623275449</v>
      </c>
      <c r="K2914" s="39">
        <v>121.10976216573135</v>
      </c>
      <c r="L2914" s="40">
        <v>108.85740987441775</v>
      </c>
      <c r="M2914" s="40">
        <v>1013.9745582460398</v>
      </c>
    </row>
    <row r="2915" spans="2:13" x14ac:dyDescent="0.35">
      <c r="B2915" s="37">
        <v>2912</v>
      </c>
      <c r="C2915" s="39">
        <v>128.28495878958972</v>
      </c>
      <c r="D2915" s="39">
        <v>125.18450511636958</v>
      </c>
      <c r="E2915" s="39">
        <v>116.0706917877071</v>
      </c>
      <c r="F2915" s="39">
        <v>93.92247148518716</v>
      </c>
      <c r="G2915" s="39">
        <v>125.15891306270841</v>
      </c>
      <c r="H2915" s="39">
        <v>84.568569070061983</v>
      </c>
      <c r="I2915" s="39">
        <v>109.42732813006693</v>
      </c>
      <c r="J2915" s="39">
        <v>122.5892587323541</v>
      </c>
      <c r="K2915" s="39">
        <v>86.28073773504245</v>
      </c>
      <c r="L2915" s="40">
        <v>100.69882820784126</v>
      </c>
      <c r="M2915" s="40">
        <v>1092.1862621169287</v>
      </c>
    </row>
    <row r="2916" spans="2:13" x14ac:dyDescent="0.35">
      <c r="B2916" s="37">
        <v>2913</v>
      </c>
      <c r="C2916" s="39">
        <v>102.81554102088737</v>
      </c>
      <c r="D2916" s="39">
        <v>108.92607806682069</v>
      </c>
      <c r="E2916" s="39">
        <v>111.93356790172504</v>
      </c>
      <c r="F2916" s="39">
        <v>114.77213016619251</v>
      </c>
      <c r="G2916" s="39">
        <v>96.878935755280466</v>
      </c>
      <c r="H2916" s="39">
        <v>100.19798202697872</v>
      </c>
      <c r="I2916" s="39">
        <v>110.64187357084083</v>
      </c>
      <c r="J2916" s="39">
        <v>125.4952767288657</v>
      </c>
      <c r="K2916" s="39">
        <v>106.41582998883896</v>
      </c>
      <c r="L2916" s="40">
        <v>129.00989342323768</v>
      </c>
      <c r="M2916" s="40">
        <v>1107.0871086496679</v>
      </c>
    </row>
    <row r="2917" spans="2:13" x14ac:dyDescent="0.35">
      <c r="B2917" s="37">
        <v>2914</v>
      </c>
      <c r="C2917" s="39">
        <v>86.750294259390969</v>
      </c>
      <c r="D2917" s="39">
        <v>113.35036432113885</v>
      </c>
      <c r="E2917" s="39">
        <v>106.69738965050676</v>
      </c>
      <c r="F2917" s="39">
        <v>53.663530857891956</v>
      </c>
      <c r="G2917" s="39">
        <v>87.648190419944342</v>
      </c>
      <c r="H2917" s="39">
        <v>87.203756986006908</v>
      </c>
      <c r="I2917" s="39">
        <v>89.55971432116921</v>
      </c>
      <c r="J2917" s="39">
        <v>117.35736027228539</v>
      </c>
      <c r="K2917" s="39">
        <v>101.39669281750948</v>
      </c>
      <c r="L2917" s="40">
        <v>91.805625976139737</v>
      </c>
      <c r="M2917" s="40">
        <v>935.43291988198359</v>
      </c>
    </row>
    <row r="2918" spans="2:13" x14ac:dyDescent="0.35">
      <c r="B2918" s="37">
        <v>2915</v>
      </c>
      <c r="C2918" s="39">
        <v>80.777611274514939</v>
      </c>
      <c r="D2918" s="39">
        <v>139.14727513611692</v>
      </c>
      <c r="E2918" s="39">
        <v>129.2146374495326</v>
      </c>
      <c r="F2918" s="39">
        <v>92.888999775864534</v>
      </c>
      <c r="G2918" s="39">
        <v>113.14951189889555</v>
      </c>
      <c r="H2918" s="39">
        <v>105.74667875670103</v>
      </c>
      <c r="I2918" s="39">
        <v>104.34613803847769</v>
      </c>
      <c r="J2918" s="39">
        <v>99.906699956477183</v>
      </c>
      <c r="K2918" s="39">
        <v>97.050344692610537</v>
      </c>
      <c r="L2918" s="40">
        <v>125.93410970057472</v>
      </c>
      <c r="M2918" s="40">
        <v>1088.1620066797657</v>
      </c>
    </row>
    <row r="2919" spans="2:13" x14ac:dyDescent="0.35">
      <c r="B2919" s="37">
        <v>2916</v>
      </c>
      <c r="C2919" s="39">
        <v>105.8048876774191</v>
      </c>
      <c r="D2919" s="39">
        <v>133.15915075976943</v>
      </c>
      <c r="E2919" s="39">
        <v>102.69546611729108</v>
      </c>
      <c r="F2919" s="39">
        <v>101.49722466680595</v>
      </c>
      <c r="G2919" s="39">
        <v>76.953717516252908</v>
      </c>
      <c r="H2919" s="39">
        <v>115.755474055364</v>
      </c>
      <c r="I2919" s="39">
        <v>99.870289505428858</v>
      </c>
      <c r="J2919" s="39">
        <v>88.789759618801426</v>
      </c>
      <c r="K2919" s="39">
        <v>88.933048179915872</v>
      </c>
      <c r="L2919" s="40">
        <v>75.876511513744134</v>
      </c>
      <c r="M2919" s="40">
        <v>989.33552961079283</v>
      </c>
    </row>
    <row r="2920" spans="2:13" x14ac:dyDescent="0.35">
      <c r="B2920" s="37">
        <v>2917</v>
      </c>
      <c r="C2920" s="39">
        <v>77.410741267645903</v>
      </c>
      <c r="D2920" s="39">
        <v>86.395908343191365</v>
      </c>
      <c r="E2920" s="39">
        <v>85.436157429634648</v>
      </c>
      <c r="F2920" s="39">
        <v>94.716419347271497</v>
      </c>
      <c r="G2920" s="39">
        <v>96.883572973875545</v>
      </c>
      <c r="H2920" s="39">
        <v>89.481502452543594</v>
      </c>
      <c r="I2920" s="39">
        <v>87.551521919469764</v>
      </c>
      <c r="J2920" s="39">
        <v>86.825482821008947</v>
      </c>
      <c r="K2920" s="39">
        <v>74.609075419518049</v>
      </c>
      <c r="L2920" s="40">
        <v>81.8089180048933</v>
      </c>
      <c r="M2920" s="40">
        <v>861.11929997905258</v>
      </c>
    </row>
    <row r="2921" spans="2:13" x14ac:dyDescent="0.35">
      <c r="B2921" s="37">
        <v>2918</v>
      </c>
      <c r="C2921" s="39">
        <v>94.136828947840115</v>
      </c>
      <c r="D2921" s="39">
        <v>112.05825584817553</v>
      </c>
      <c r="E2921" s="39">
        <v>108.73629439752337</v>
      </c>
      <c r="F2921" s="39">
        <v>91.650238915100942</v>
      </c>
      <c r="G2921" s="39">
        <v>101.09996976842297</v>
      </c>
      <c r="H2921" s="39">
        <v>104.25182656732439</v>
      </c>
      <c r="I2921" s="39">
        <v>116.50189868485235</v>
      </c>
      <c r="J2921" s="39">
        <v>91.410516874433213</v>
      </c>
      <c r="K2921" s="39">
        <v>98.324413750050581</v>
      </c>
      <c r="L2921" s="40">
        <v>73.889166780005823</v>
      </c>
      <c r="M2921" s="40">
        <v>992.05941053372919</v>
      </c>
    </row>
    <row r="2922" spans="2:13" x14ac:dyDescent="0.35">
      <c r="B2922" s="37">
        <v>2919</v>
      </c>
      <c r="C2922" s="39">
        <v>118.12613017336831</v>
      </c>
      <c r="D2922" s="39">
        <v>91.97056876612784</v>
      </c>
      <c r="E2922" s="39">
        <v>97.327607888894434</v>
      </c>
      <c r="F2922" s="39">
        <v>119.85719613534401</v>
      </c>
      <c r="G2922" s="39">
        <v>139.72825733894396</v>
      </c>
      <c r="H2922" s="39">
        <v>90.068084855317281</v>
      </c>
      <c r="I2922" s="39">
        <v>88.096022848039325</v>
      </c>
      <c r="J2922" s="39">
        <v>101.41496717148696</v>
      </c>
      <c r="K2922" s="39">
        <v>92.165392815550007</v>
      </c>
      <c r="L2922" s="40">
        <v>98.653552451379738</v>
      </c>
      <c r="M2922" s="40">
        <v>1037.4077804444519</v>
      </c>
    </row>
    <row r="2923" spans="2:13" x14ac:dyDescent="0.35">
      <c r="B2923" s="37">
        <v>2920</v>
      </c>
      <c r="C2923" s="39">
        <v>102.1936192982495</v>
      </c>
      <c r="D2923" s="39">
        <v>67.026005290445269</v>
      </c>
      <c r="E2923" s="39">
        <v>126.01539632040912</v>
      </c>
      <c r="F2923" s="39">
        <v>98.342716337469383</v>
      </c>
      <c r="G2923" s="39">
        <v>49.862118389083633</v>
      </c>
      <c r="H2923" s="39">
        <v>59.493329326643249</v>
      </c>
      <c r="I2923" s="39">
        <v>100.34364142753384</v>
      </c>
      <c r="J2923" s="39">
        <v>122.65369795095174</v>
      </c>
      <c r="K2923" s="39">
        <v>99.73374287645558</v>
      </c>
      <c r="L2923" s="40">
        <v>131.68565671425014</v>
      </c>
      <c r="M2923" s="40">
        <v>957.3499239314915</v>
      </c>
    </row>
    <row r="2924" spans="2:13" x14ac:dyDescent="0.35">
      <c r="B2924" s="37">
        <v>2921</v>
      </c>
      <c r="C2924" s="39">
        <v>90.610293688884099</v>
      </c>
      <c r="D2924" s="39">
        <v>143.04193622312317</v>
      </c>
      <c r="E2924" s="39">
        <v>108.99490131377686</v>
      </c>
      <c r="F2924" s="39">
        <v>127.85874679543635</v>
      </c>
      <c r="G2924" s="39">
        <v>88.761003123451545</v>
      </c>
      <c r="H2924" s="39">
        <v>51.299109525389859</v>
      </c>
      <c r="I2924" s="39">
        <v>94.879389136684097</v>
      </c>
      <c r="J2924" s="39">
        <v>137.55439781242646</v>
      </c>
      <c r="K2924" s="39">
        <v>72.629606529631943</v>
      </c>
      <c r="L2924" s="40">
        <v>43.207445186809394</v>
      </c>
      <c r="M2924" s="40">
        <v>958.83682933561397</v>
      </c>
    </row>
    <row r="2925" spans="2:13" x14ac:dyDescent="0.35">
      <c r="B2925" s="37">
        <v>2922</v>
      </c>
      <c r="C2925" s="39">
        <v>116.29600601559019</v>
      </c>
      <c r="D2925" s="39">
        <v>95.97863448838136</v>
      </c>
      <c r="E2925" s="39">
        <v>89.99133363387746</v>
      </c>
      <c r="F2925" s="39">
        <v>96.939199650979816</v>
      </c>
      <c r="G2925" s="39">
        <v>94.345335302302615</v>
      </c>
      <c r="H2925" s="39">
        <v>101.48351242855112</v>
      </c>
      <c r="I2925" s="39">
        <v>100.10240260421685</v>
      </c>
      <c r="J2925" s="39">
        <v>84.568569070061983</v>
      </c>
      <c r="K2925" s="39">
        <v>109.7083539205813</v>
      </c>
      <c r="L2925" s="40">
        <v>123.70152581795651</v>
      </c>
      <c r="M2925" s="40">
        <v>1013.1148729324992</v>
      </c>
    </row>
    <row r="2926" spans="2:13" x14ac:dyDescent="0.35">
      <c r="B2926" s="37">
        <v>2923</v>
      </c>
      <c r="C2926" s="39">
        <v>97.045716478347387</v>
      </c>
      <c r="D2926" s="39">
        <v>119.66059707060724</v>
      </c>
      <c r="E2926" s="39">
        <v>114.6442134170639</v>
      </c>
      <c r="F2926" s="39">
        <v>117.31089635300809</v>
      </c>
      <c r="G2926" s="39">
        <v>107.90625460223332</v>
      </c>
      <c r="H2926" s="39">
        <v>98.735743930173058</v>
      </c>
      <c r="I2926" s="39">
        <v>116.2303105037529</v>
      </c>
      <c r="J2926" s="39">
        <v>127.38539200070802</v>
      </c>
      <c r="K2926" s="39">
        <v>126.55565991971842</v>
      </c>
      <c r="L2926" s="40">
        <v>88.628292342858003</v>
      </c>
      <c r="M2926" s="40">
        <v>1114.1030766184704</v>
      </c>
    </row>
    <row r="2927" spans="2:13" x14ac:dyDescent="0.35">
      <c r="B2927" s="37">
        <v>2924</v>
      </c>
      <c r="C2927" s="39">
        <v>119.51028864992297</v>
      </c>
      <c r="D2927" s="39">
        <v>66.170615301202403</v>
      </c>
      <c r="E2927" s="39">
        <v>71.274873402328979</v>
      </c>
      <c r="F2927" s="39">
        <v>114.83978576333946</v>
      </c>
      <c r="G2927" s="39">
        <v>105.09668860710291</v>
      </c>
      <c r="H2927" s="39">
        <v>97.893627735798503</v>
      </c>
      <c r="I2927" s="39">
        <v>105.03454242213107</v>
      </c>
      <c r="J2927" s="39">
        <v>100.26625712354445</v>
      </c>
      <c r="K2927" s="39">
        <v>74.146706765803771</v>
      </c>
      <c r="L2927" s="40">
        <v>106.47001477585781</v>
      </c>
      <c r="M2927" s="40">
        <v>960.70340054703229</v>
      </c>
    </row>
    <row r="2928" spans="2:13" x14ac:dyDescent="0.35">
      <c r="B2928" s="37">
        <v>2925</v>
      </c>
      <c r="C2928" s="39">
        <v>101.09084626781167</v>
      </c>
      <c r="D2928" s="39">
        <v>101.89997592538126</v>
      </c>
      <c r="E2928" s="39">
        <v>54.59308042918007</v>
      </c>
      <c r="F2928" s="39">
        <v>96.93456549207842</v>
      </c>
      <c r="G2928" s="39">
        <v>89.50387233881888</v>
      </c>
      <c r="H2928" s="39">
        <v>118.15045831492431</v>
      </c>
      <c r="I2928" s="39">
        <v>128.1255273965397</v>
      </c>
      <c r="J2928" s="39">
        <v>112.27356485856556</v>
      </c>
      <c r="K2928" s="39">
        <v>70.024539764658215</v>
      </c>
      <c r="L2928" s="40">
        <v>113.75779234506084</v>
      </c>
      <c r="M2928" s="40">
        <v>986.35422313301899</v>
      </c>
    </row>
    <row r="2929" spans="2:13" x14ac:dyDescent="0.35">
      <c r="B2929" s="37">
        <v>2926</v>
      </c>
      <c r="C2929" s="39">
        <v>107.78862701407644</v>
      </c>
      <c r="D2929" s="39">
        <v>92.12446981940225</v>
      </c>
      <c r="E2929" s="39">
        <v>95.955156191964974</v>
      </c>
      <c r="F2929" s="39">
        <v>111.80953389746374</v>
      </c>
      <c r="G2929" s="39">
        <v>103.46030353594793</v>
      </c>
      <c r="H2929" s="39">
        <v>108.18404103420886</v>
      </c>
      <c r="I2929" s="39">
        <v>104.76291261703894</v>
      </c>
      <c r="J2929" s="39">
        <v>86.649635678861173</v>
      </c>
      <c r="K2929" s="39">
        <v>91.232155976331512</v>
      </c>
      <c r="L2929" s="40">
        <v>68.458951275879144</v>
      </c>
      <c r="M2929" s="40">
        <v>970.425787041175</v>
      </c>
    </row>
    <row r="2930" spans="2:13" x14ac:dyDescent="0.35">
      <c r="B2930" s="37">
        <v>2927</v>
      </c>
      <c r="C2930" s="39">
        <v>81.043569225172121</v>
      </c>
      <c r="D2930" s="39">
        <v>123.37025966015921</v>
      </c>
      <c r="E2930" s="39">
        <v>110.35674242197774</v>
      </c>
      <c r="F2930" s="39">
        <v>75.971345286650461</v>
      </c>
      <c r="G2930" s="39">
        <v>116.95864375024112</v>
      </c>
      <c r="H2930" s="39">
        <v>139.29949988988389</v>
      </c>
      <c r="I2930" s="39">
        <v>101.74424042433313</v>
      </c>
      <c r="J2930" s="39">
        <v>62.006404906429488</v>
      </c>
      <c r="K2930" s="39">
        <v>55.031765073682934</v>
      </c>
      <c r="L2930" s="40">
        <v>94.16112279371356</v>
      </c>
      <c r="M2930" s="40">
        <v>959.94359343224369</v>
      </c>
    </row>
    <row r="2931" spans="2:13" x14ac:dyDescent="0.35">
      <c r="B2931" s="37">
        <v>2928</v>
      </c>
      <c r="C2931" s="39">
        <v>86.210045322052565</v>
      </c>
      <c r="D2931" s="39">
        <v>124.98104931218667</v>
      </c>
      <c r="E2931" s="39">
        <v>87.012330057265075</v>
      </c>
      <c r="F2931" s="39">
        <v>108.2823358895447</v>
      </c>
      <c r="G2931" s="39">
        <v>72.234168056973118</v>
      </c>
      <c r="H2931" s="39">
        <v>103.80107612598859</v>
      </c>
      <c r="I2931" s="39">
        <v>98.219131133032874</v>
      </c>
      <c r="J2931" s="39">
        <v>78.345738707410163</v>
      </c>
      <c r="K2931" s="39">
        <v>129.16315484409327</v>
      </c>
      <c r="L2931" s="40">
        <v>136.08601121990614</v>
      </c>
      <c r="M2931" s="40">
        <v>1024.3350406684531</v>
      </c>
    </row>
    <row r="2932" spans="2:13" x14ac:dyDescent="0.35">
      <c r="B2932" s="37">
        <v>2929</v>
      </c>
      <c r="C2932" s="39">
        <v>96.455819040200808</v>
      </c>
      <c r="D2932" s="39">
        <v>113.4135151309243</v>
      </c>
      <c r="E2932" s="39">
        <v>90.356743961143792</v>
      </c>
      <c r="F2932" s="39">
        <v>119.821273281366</v>
      </c>
      <c r="G2932" s="39">
        <v>110.28454915729201</v>
      </c>
      <c r="H2932" s="39">
        <v>109.7083539205813</v>
      </c>
      <c r="I2932" s="39">
        <v>86.535830287656225</v>
      </c>
      <c r="J2932" s="39">
        <v>122.38700643242859</v>
      </c>
      <c r="K2932" s="39">
        <v>87.666270502744425</v>
      </c>
      <c r="L2932" s="40">
        <v>96.413844615448426</v>
      </c>
      <c r="M2932" s="40">
        <v>1033.043206329786</v>
      </c>
    </row>
    <row r="2933" spans="2:13" x14ac:dyDescent="0.35">
      <c r="B2933" s="37">
        <v>2930</v>
      </c>
      <c r="C2933" s="39">
        <v>117.26455383609924</v>
      </c>
      <c r="D2933" s="39">
        <v>90.914862118578952</v>
      </c>
      <c r="E2933" s="39">
        <v>109.74095910861706</v>
      </c>
      <c r="F2933" s="39">
        <v>84.900992536281265</v>
      </c>
      <c r="G2933" s="39">
        <v>94.388857575112098</v>
      </c>
      <c r="H2933" s="39">
        <v>93.61861433348858</v>
      </c>
      <c r="I2933" s="39">
        <v>82.68910364699191</v>
      </c>
      <c r="J2933" s="39">
        <v>118.98198349637757</v>
      </c>
      <c r="K2933" s="39">
        <v>139.37633512601971</v>
      </c>
      <c r="L2933" s="40">
        <v>96.702526828930971</v>
      </c>
      <c r="M2933" s="40">
        <v>1028.5787886064975</v>
      </c>
    </row>
    <row r="2934" spans="2:13" x14ac:dyDescent="0.35">
      <c r="B2934" s="37">
        <v>2931</v>
      </c>
      <c r="C2934" s="39">
        <v>47.543084134710497</v>
      </c>
      <c r="D2934" s="39">
        <v>97.893627735798503</v>
      </c>
      <c r="E2934" s="39">
        <v>107.99345829457154</v>
      </c>
      <c r="F2934" s="39">
        <v>99.501564328317045</v>
      </c>
      <c r="G2934" s="39">
        <v>110.35674242197774</v>
      </c>
      <c r="H2934" s="39">
        <v>71.208414384544312</v>
      </c>
      <c r="I2934" s="39">
        <v>69.896417293080361</v>
      </c>
      <c r="J2934" s="39">
        <v>127.04452568242908</v>
      </c>
      <c r="K2934" s="39">
        <v>91.358163187560748</v>
      </c>
      <c r="L2934" s="40">
        <v>114.03601671927089</v>
      </c>
      <c r="M2934" s="40">
        <v>936.83201418226076</v>
      </c>
    </row>
    <row r="2935" spans="2:13" x14ac:dyDescent="0.35">
      <c r="B2935" s="37">
        <v>2932</v>
      </c>
      <c r="C2935" s="39">
        <v>107.28173962848052</v>
      </c>
      <c r="D2935" s="39">
        <v>120.64018280756089</v>
      </c>
      <c r="E2935" s="39">
        <v>113.82861455765965</v>
      </c>
      <c r="F2935" s="39">
        <v>75.864613532092022</v>
      </c>
      <c r="G2935" s="39">
        <v>121.40438446082911</v>
      </c>
      <c r="H2935" s="39">
        <v>104.61100771507816</v>
      </c>
      <c r="I2935" s="39">
        <v>112.27356485856556</v>
      </c>
      <c r="J2935" s="39">
        <v>143.46787395087884</v>
      </c>
      <c r="K2935" s="39">
        <v>126.95698263789541</v>
      </c>
      <c r="L2935" s="40">
        <v>76.21737788025338</v>
      </c>
      <c r="M2935" s="40">
        <v>1102.5463420292936</v>
      </c>
    </row>
    <row r="2936" spans="2:13" x14ac:dyDescent="0.35">
      <c r="B2936" s="37">
        <v>2933</v>
      </c>
      <c r="C2936" s="39">
        <v>106.24389119730938</v>
      </c>
      <c r="D2936" s="39">
        <v>105.62564536395415</v>
      </c>
      <c r="E2936" s="39">
        <v>94.576994321632569</v>
      </c>
      <c r="F2936" s="39">
        <v>91.826288719925913</v>
      </c>
      <c r="G2936" s="39">
        <v>76.686107963133594</v>
      </c>
      <c r="H2936" s="39">
        <v>129.56306326724413</v>
      </c>
      <c r="I2936" s="39">
        <v>120.89719142245259</v>
      </c>
      <c r="J2936" s="39">
        <v>86.906645565278112</v>
      </c>
      <c r="K2936" s="39">
        <v>93.317478383934116</v>
      </c>
      <c r="L2936" s="40">
        <v>49.274080367042501</v>
      </c>
      <c r="M2936" s="40">
        <v>954.91738657190717</v>
      </c>
    </row>
    <row r="2937" spans="2:13" x14ac:dyDescent="0.35">
      <c r="B2937" s="37">
        <v>2934</v>
      </c>
      <c r="C2937" s="39">
        <v>107.08095057916302</v>
      </c>
      <c r="D2937" s="39">
        <v>82.758572164948319</v>
      </c>
      <c r="E2937" s="39">
        <v>112.68584184761528</v>
      </c>
      <c r="F2937" s="39">
        <v>109.01080580964879</v>
      </c>
      <c r="G2937" s="39">
        <v>108.77310541725834</v>
      </c>
      <c r="H2937" s="39">
        <v>109.34140668288723</v>
      </c>
      <c r="I2937" s="39">
        <v>120.05621168330951</v>
      </c>
      <c r="J2937" s="39">
        <v>50.238285259894504</v>
      </c>
      <c r="K2937" s="39">
        <v>96.311137893800932</v>
      </c>
      <c r="L2937" s="40">
        <v>92.637638269249322</v>
      </c>
      <c r="M2937" s="40">
        <v>988.8939556077753</v>
      </c>
    </row>
    <row r="2938" spans="2:13" x14ac:dyDescent="0.35">
      <c r="B2938" s="37">
        <v>2935</v>
      </c>
      <c r="C2938" s="39">
        <v>91.743559767877755</v>
      </c>
      <c r="D2938" s="39">
        <v>99.879392173172207</v>
      </c>
      <c r="E2938" s="39">
        <v>92.252192902307939</v>
      </c>
      <c r="F2938" s="39">
        <v>82.067267514369306</v>
      </c>
      <c r="G2938" s="39">
        <v>96.576945257484738</v>
      </c>
      <c r="H2938" s="39">
        <v>121.0806044784493</v>
      </c>
      <c r="I2938" s="39">
        <v>105.85831123839272</v>
      </c>
      <c r="J2938" s="39">
        <v>86.611767429073694</v>
      </c>
      <c r="K2938" s="39">
        <v>111.84490618649858</v>
      </c>
      <c r="L2938" s="40">
        <v>73.043017362104592</v>
      </c>
      <c r="M2938" s="40">
        <v>960.95796430973087</v>
      </c>
    </row>
    <row r="2939" spans="2:13" x14ac:dyDescent="0.35">
      <c r="B2939" s="37">
        <v>2936</v>
      </c>
      <c r="C2939" s="39">
        <v>113.5913334497513</v>
      </c>
      <c r="D2939" s="39">
        <v>108.47982167591667</v>
      </c>
      <c r="E2939" s="39">
        <v>104.81998429541326</v>
      </c>
      <c r="F2939" s="39">
        <v>129.66940704607381</v>
      </c>
      <c r="G2939" s="39">
        <v>41.568940057026069</v>
      </c>
      <c r="H2939" s="39">
        <v>78.476179950450074</v>
      </c>
      <c r="I2939" s="39">
        <v>100.82640520775743</v>
      </c>
      <c r="J2939" s="39">
        <v>23.006929461742921</v>
      </c>
      <c r="K2939" s="39">
        <v>105.38931513124767</v>
      </c>
      <c r="L2939" s="40">
        <v>63.525034064532946</v>
      </c>
      <c r="M2939" s="40">
        <v>869.35335033991225</v>
      </c>
    </row>
    <row r="2940" spans="2:13" x14ac:dyDescent="0.35">
      <c r="B2940" s="37">
        <v>2937</v>
      </c>
      <c r="C2940" s="39">
        <v>62.44560218757352</v>
      </c>
      <c r="D2940" s="39">
        <v>107.59515676937349</v>
      </c>
      <c r="E2940" s="39">
        <v>118.20735845139539</v>
      </c>
      <c r="F2940" s="39">
        <v>82.766274153505364</v>
      </c>
      <c r="G2940" s="39">
        <v>62.312136129009396</v>
      </c>
      <c r="H2940" s="39">
        <v>110.49053815224241</v>
      </c>
      <c r="I2940" s="39">
        <v>77.22743821514355</v>
      </c>
      <c r="J2940" s="39">
        <v>113.66799797252105</v>
      </c>
      <c r="K2940" s="39">
        <v>96.016182167011038</v>
      </c>
      <c r="L2940" s="40">
        <v>70.905179610590608</v>
      </c>
      <c r="M2940" s="40">
        <v>901.63386380836585</v>
      </c>
    </row>
    <row r="2941" spans="2:13" x14ac:dyDescent="0.35">
      <c r="B2941" s="37">
        <v>2938</v>
      </c>
      <c r="C2941" s="39">
        <v>107.19125051439964</v>
      </c>
      <c r="D2941" s="39">
        <v>102.40512060013944</v>
      </c>
      <c r="E2941" s="39">
        <v>123.23533759475708</v>
      </c>
      <c r="F2941" s="39">
        <v>106.87126509909424</v>
      </c>
      <c r="G2941" s="39">
        <v>93.451043064466759</v>
      </c>
      <c r="H2941" s="39">
        <v>135.12295357051445</v>
      </c>
      <c r="I2941" s="39">
        <v>115.38956503673607</v>
      </c>
      <c r="J2941" s="39">
        <v>111.61007169790847</v>
      </c>
      <c r="K2941" s="39">
        <v>92.196053080785362</v>
      </c>
      <c r="L2941" s="40">
        <v>108.70477676638687</v>
      </c>
      <c r="M2941" s="40">
        <v>1096.1774370251883</v>
      </c>
    </row>
    <row r="2942" spans="2:13" x14ac:dyDescent="0.35">
      <c r="B2942" s="37">
        <v>2939</v>
      </c>
      <c r="C2942" s="39">
        <v>55.689845184638401</v>
      </c>
      <c r="D2942" s="39">
        <v>88.155093813501452</v>
      </c>
      <c r="E2942" s="39">
        <v>125.90711894225389</v>
      </c>
      <c r="F2942" s="39">
        <v>109.71378550460216</v>
      </c>
      <c r="G2942" s="39">
        <v>82.250600945762542</v>
      </c>
      <c r="H2942" s="39">
        <v>114.94851691028286</v>
      </c>
      <c r="I2942" s="39">
        <v>83.564532391553769</v>
      </c>
      <c r="J2942" s="39">
        <v>164.46684082055131</v>
      </c>
      <c r="K2942" s="39">
        <v>65.173318271851713</v>
      </c>
      <c r="L2942" s="40">
        <v>107.93700676796635</v>
      </c>
      <c r="M2942" s="40">
        <v>997.80665955296445</v>
      </c>
    </row>
    <row r="2943" spans="2:13" x14ac:dyDescent="0.35">
      <c r="B2943" s="37">
        <v>2940</v>
      </c>
      <c r="C2943" s="39">
        <v>100.13881320382413</v>
      </c>
      <c r="D2943" s="39">
        <v>91.753912292396848</v>
      </c>
      <c r="E2943" s="39">
        <v>73.570896675876227</v>
      </c>
      <c r="F2943" s="39">
        <v>126.62647300302599</v>
      </c>
      <c r="G2943" s="39">
        <v>120.06531647663131</v>
      </c>
      <c r="H2943" s="39">
        <v>107.26161177029012</v>
      </c>
      <c r="I2943" s="39">
        <v>95.488459200922691</v>
      </c>
      <c r="J2943" s="39">
        <v>67.388418725926655</v>
      </c>
      <c r="K2943" s="39">
        <v>84.603463618398294</v>
      </c>
      <c r="L2943" s="40">
        <v>101.0041900716101</v>
      </c>
      <c r="M2943" s="40">
        <v>967.90155503890219</v>
      </c>
    </row>
    <row r="2944" spans="2:13" x14ac:dyDescent="0.35">
      <c r="B2944" s="37">
        <v>2941</v>
      </c>
      <c r="C2944" s="39">
        <v>94.195112322580925</v>
      </c>
      <c r="D2944" s="39">
        <v>71.937720509616028</v>
      </c>
      <c r="E2944" s="39">
        <v>101.46523111580673</v>
      </c>
      <c r="F2944" s="39">
        <v>101.72135223956055</v>
      </c>
      <c r="G2944" s="39">
        <v>117.67028713814383</v>
      </c>
      <c r="H2944" s="39">
        <v>160.11338458353626</v>
      </c>
      <c r="I2944" s="39">
        <v>114.67107536162226</v>
      </c>
      <c r="J2944" s="39">
        <v>65.796356054107136</v>
      </c>
      <c r="K2944" s="39">
        <v>85.315480146868936</v>
      </c>
      <c r="L2944" s="40">
        <v>106.8613085283599</v>
      </c>
      <c r="M2944" s="40">
        <v>1019.7473080002026</v>
      </c>
    </row>
    <row r="2945" spans="2:13" x14ac:dyDescent="0.35">
      <c r="B2945" s="37">
        <v>2942</v>
      </c>
      <c r="C2945" s="39">
        <v>95.955156191964974</v>
      </c>
      <c r="D2945" s="39">
        <v>129.07779154597225</v>
      </c>
      <c r="E2945" s="39">
        <v>134.05260173791976</v>
      </c>
      <c r="F2945" s="39">
        <v>100.69882820784126</v>
      </c>
      <c r="G2945" s="39">
        <v>53.868984396904388</v>
      </c>
      <c r="H2945" s="39">
        <v>80.061684717997096</v>
      </c>
      <c r="I2945" s="39">
        <v>129.63386381924116</v>
      </c>
      <c r="J2945" s="39">
        <v>96.441830237092091</v>
      </c>
      <c r="K2945" s="39">
        <v>99.210050312193118</v>
      </c>
      <c r="L2945" s="40">
        <v>112.39405186854795</v>
      </c>
      <c r="M2945" s="40">
        <v>1031.3948430356738</v>
      </c>
    </row>
    <row r="2946" spans="2:13" x14ac:dyDescent="0.35">
      <c r="B2946" s="37">
        <v>2943</v>
      </c>
      <c r="C2946" s="39">
        <v>92.632593470622382</v>
      </c>
      <c r="D2946" s="39">
        <v>123.91097731776038</v>
      </c>
      <c r="E2946" s="39">
        <v>91.504535543240976</v>
      </c>
      <c r="F2946" s="39">
        <v>90.297076619993788</v>
      </c>
      <c r="G2946" s="39">
        <v>85.839850732769634</v>
      </c>
      <c r="H2946" s="39">
        <v>109.89361921459178</v>
      </c>
      <c r="I2946" s="39">
        <v>97.944110804200037</v>
      </c>
      <c r="J2946" s="39">
        <v>108.48503508420265</v>
      </c>
      <c r="K2946" s="39">
        <v>142.18441675232597</v>
      </c>
      <c r="L2946" s="40">
        <v>109.30389537369287</v>
      </c>
      <c r="M2946" s="40">
        <v>1051.9961109134006</v>
      </c>
    </row>
    <row r="2947" spans="2:13" x14ac:dyDescent="0.35">
      <c r="B2947" s="37">
        <v>2944</v>
      </c>
      <c r="C2947" s="39">
        <v>84.315439309072801</v>
      </c>
      <c r="D2947" s="39">
        <v>135.01440282650864</v>
      </c>
      <c r="E2947" s="39">
        <v>99.082437028910419</v>
      </c>
      <c r="F2947" s="39">
        <v>96.404513687628352</v>
      </c>
      <c r="G2947" s="39">
        <v>110.66436824753848</v>
      </c>
      <c r="H2947" s="39">
        <v>112.11786458692438</v>
      </c>
      <c r="I2947" s="39">
        <v>100.01592918906775</v>
      </c>
      <c r="J2947" s="39">
        <v>100.31177644186954</v>
      </c>
      <c r="K2947" s="39">
        <v>96.025565724680291</v>
      </c>
      <c r="L2947" s="40">
        <v>102.85251824344151</v>
      </c>
      <c r="M2947" s="40">
        <v>1036.804815285642</v>
      </c>
    </row>
    <row r="2948" spans="2:13" x14ac:dyDescent="0.35">
      <c r="B2948" s="37">
        <v>2945</v>
      </c>
      <c r="C2948" s="39">
        <v>95.875265889982984</v>
      </c>
      <c r="D2948" s="39">
        <v>91.660621136588787</v>
      </c>
      <c r="E2948" s="39">
        <v>129.18029353617985</v>
      </c>
      <c r="F2948" s="39">
        <v>106.73706497054199</v>
      </c>
      <c r="G2948" s="39">
        <v>117.693983102909</v>
      </c>
      <c r="H2948" s="39">
        <v>129.45756893111678</v>
      </c>
      <c r="I2948" s="39">
        <v>119.77648136212996</v>
      </c>
      <c r="J2948" s="39">
        <v>100.93579796268234</v>
      </c>
      <c r="K2948" s="39">
        <v>128.10968758041636</v>
      </c>
      <c r="L2948" s="40">
        <v>104.2471148077898</v>
      </c>
      <c r="M2948" s="40">
        <v>1123.6738792803378</v>
      </c>
    </row>
    <row r="2949" spans="2:13" x14ac:dyDescent="0.35">
      <c r="B2949" s="37">
        <v>2946</v>
      </c>
      <c r="C2949" s="39">
        <v>114.9280842556195</v>
      </c>
      <c r="D2949" s="39">
        <v>60.152122920683055</v>
      </c>
      <c r="E2949" s="39">
        <v>100.65327605016948</v>
      </c>
      <c r="F2949" s="39">
        <v>124.91806198007339</v>
      </c>
      <c r="G2949" s="39">
        <v>104.95815602148018</v>
      </c>
      <c r="H2949" s="39">
        <v>128.75831475970739</v>
      </c>
      <c r="I2949" s="39">
        <v>97.110489542476799</v>
      </c>
      <c r="J2949" s="39">
        <v>97.239897150532542</v>
      </c>
      <c r="K2949" s="39">
        <v>85.885670633264922</v>
      </c>
      <c r="L2949" s="40">
        <v>118.60272769548278</v>
      </c>
      <c r="M2949" s="40">
        <v>1033.2068010094902</v>
      </c>
    </row>
    <row r="2950" spans="2:13" x14ac:dyDescent="0.35">
      <c r="B2950" s="37">
        <v>2947</v>
      </c>
      <c r="C2950" s="39">
        <v>96.152114226547923</v>
      </c>
      <c r="D2950" s="39">
        <v>78.193840296603241</v>
      </c>
      <c r="E2950" s="39">
        <v>128.59319196906631</v>
      </c>
      <c r="F2950" s="39">
        <v>121.64418799167129</v>
      </c>
      <c r="G2950" s="39">
        <v>136.97115238142655</v>
      </c>
      <c r="H2950" s="39">
        <v>100.94035689734885</v>
      </c>
      <c r="I2950" s="39">
        <v>83.769689496247096</v>
      </c>
      <c r="J2950" s="39">
        <v>75.380465950914854</v>
      </c>
      <c r="K2950" s="39">
        <v>86.599129864635017</v>
      </c>
      <c r="L2950" s="40">
        <v>96.311137893800932</v>
      </c>
      <c r="M2950" s="40">
        <v>1004.5552669682621</v>
      </c>
    </row>
    <row r="2951" spans="2:13" x14ac:dyDescent="0.35">
      <c r="B2951" s="37">
        <v>2948</v>
      </c>
      <c r="C2951" s="39">
        <v>92.12446981940225</v>
      </c>
      <c r="D2951" s="39">
        <v>106.59837369331727</v>
      </c>
      <c r="E2951" s="39">
        <v>108.63659752034803</v>
      </c>
      <c r="F2951" s="39">
        <v>86.38314247074662</v>
      </c>
      <c r="G2951" s="39">
        <v>64.461342080358321</v>
      </c>
      <c r="H2951" s="39">
        <v>85.562759533589229</v>
      </c>
      <c r="I2951" s="39">
        <v>62.965393947028709</v>
      </c>
      <c r="J2951" s="39">
        <v>126.612281307914</v>
      </c>
      <c r="K2951" s="39">
        <v>73.187693437586105</v>
      </c>
      <c r="L2951" s="40">
        <v>103.65149718155938</v>
      </c>
      <c r="M2951" s="40">
        <v>910.18355099184998</v>
      </c>
    </row>
    <row r="2952" spans="2:13" x14ac:dyDescent="0.35">
      <c r="B2952" s="37">
        <v>2949</v>
      </c>
      <c r="C2952" s="39">
        <v>69.63635327730313</v>
      </c>
      <c r="D2952" s="39">
        <v>101.07260031486588</v>
      </c>
      <c r="E2952" s="39">
        <v>108.87324271106425</v>
      </c>
      <c r="F2952" s="39">
        <v>78.009548776443367</v>
      </c>
      <c r="G2952" s="39">
        <v>111.44703512282392</v>
      </c>
      <c r="H2952" s="39">
        <v>99.829326944839693</v>
      </c>
      <c r="I2952" s="39">
        <v>97.866082831763975</v>
      </c>
      <c r="J2952" s="39">
        <v>108.2823358895447</v>
      </c>
      <c r="K2952" s="39">
        <v>52.951559808632815</v>
      </c>
      <c r="L2952" s="40">
        <v>104.64894544390188</v>
      </c>
      <c r="M2952" s="40">
        <v>932.61703112118357</v>
      </c>
    </row>
    <row r="2953" spans="2:13" x14ac:dyDescent="0.35">
      <c r="B2953" s="37">
        <v>2950</v>
      </c>
      <c r="C2953" s="39">
        <v>114.10125664048212</v>
      </c>
      <c r="D2953" s="39">
        <v>98.754004153913215</v>
      </c>
      <c r="E2953" s="39">
        <v>131.70644816204725</v>
      </c>
      <c r="F2953" s="39">
        <v>108.76784402366852</v>
      </c>
      <c r="G2953" s="39">
        <v>86.261481497301787</v>
      </c>
      <c r="H2953" s="39">
        <v>114.22578375151591</v>
      </c>
      <c r="I2953" s="39">
        <v>105.5531751977223</v>
      </c>
      <c r="J2953" s="39">
        <v>83.798813026269244</v>
      </c>
      <c r="K2953" s="39">
        <v>84.990057852630599</v>
      </c>
      <c r="L2953" s="40">
        <v>113.56583997217398</v>
      </c>
      <c r="M2953" s="40">
        <v>1041.7247042777249</v>
      </c>
    </row>
    <row r="2954" spans="2:13" x14ac:dyDescent="0.35">
      <c r="B2954" s="37">
        <v>2951</v>
      </c>
      <c r="C2954" s="39">
        <v>95.79998306269863</v>
      </c>
      <c r="D2954" s="39">
        <v>108.59994690240508</v>
      </c>
      <c r="E2954" s="39">
        <v>98.301532469544085</v>
      </c>
      <c r="F2954" s="39">
        <v>108.07573888679079</v>
      </c>
      <c r="G2954" s="39">
        <v>89.94737957577756</v>
      </c>
      <c r="H2954" s="39">
        <v>108.3289999651456</v>
      </c>
      <c r="I2954" s="39">
        <v>123.88755571220756</v>
      </c>
      <c r="J2954" s="39">
        <v>116.52409589749223</v>
      </c>
      <c r="K2954" s="39">
        <v>87.947696688462884</v>
      </c>
      <c r="L2954" s="40">
        <v>83.965395657238204</v>
      </c>
      <c r="M2954" s="40">
        <v>1021.3783248177626</v>
      </c>
    </row>
    <row r="2955" spans="2:13" x14ac:dyDescent="0.35">
      <c r="B2955" s="37">
        <v>2952</v>
      </c>
      <c r="C2955" s="39">
        <v>129.26632058466086</v>
      </c>
      <c r="D2955" s="39">
        <v>122.17700020874015</v>
      </c>
      <c r="E2955" s="39">
        <v>114.4040552961284</v>
      </c>
      <c r="F2955" s="39">
        <v>79.217552763257061</v>
      </c>
      <c r="G2955" s="39">
        <v>118.99904043331357</v>
      </c>
      <c r="H2955" s="39">
        <v>80.286020452430748</v>
      </c>
      <c r="I2955" s="39">
        <v>117.27998790572613</v>
      </c>
      <c r="J2955" s="39">
        <v>103.60015222578903</v>
      </c>
      <c r="K2955" s="39">
        <v>122.45058229275894</v>
      </c>
      <c r="L2955" s="40">
        <v>99.30572725385926</v>
      </c>
      <c r="M2955" s="40">
        <v>1086.9864394166643</v>
      </c>
    </row>
    <row r="2956" spans="2:13" x14ac:dyDescent="0.35">
      <c r="B2956" s="37">
        <v>2953</v>
      </c>
      <c r="C2956" s="39">
        <v>127.17689787851107</v>
      </c>
      <c r="D2956" s="39">
        <v>103.91347360504527</v>
      </c>
      <c r="E2956" s="39">
        <v>59.827222372449114</v>
      </c>
      <c r="F2956" s="39">
        <v>123.11273252829312</v>
      </c>
      <c r="G2956" s="39">
        <v>99.077878392337723</v>
      </c>
      <c r="H2956" s="39">
        <v>95.132410321047104</v>
      </c>
      <c r="I2956" s="39">
        <v>68.520433003252165</v>
      </c>
      <c r="J2956" s="39">
        <v>115.01677901141554</v>
      </c>
      <c r="K2956" s="39">
        <v>134.69430124953828</v>
      </c>
      <c r="L2956" s="40">
        <v>136.59715186563596</v>
      </c>
      <c r="M2956" s="40">
        <v>1063.0692802275253</v>
      </c>
    </row>
    <row r="2957" spans="2:13" x14ac:dyDescent="0.35">
      <c r="B2957" s="37">
        <v>2954</v>
      </c>
      <c r="C2957" s="39">
        <v>97.442896873595799</v>
      </c>
      <c r="D2957" s="39">
        <v>117.66239561525992</v>
      </c>
      <c r="E2957" s="39">
        <v>51.956373850350722</v>
      </c>
      <c r="F2957" s="39">
        <v>82.696835807251361</v>
      </c>
      <c r="G2957" s="39">
        <v>122.69681194994767</v>
      </c>
      <c r="H2957" s="39">
        <v>91.310970104017642</v>
      </c>
      <c r="I2957" s="39">
        <v>103.78236120895028</v>
      </c>
      <c r="J2957" s="39">
        <v>102.64932357372166</v>
      </c>
      <c r="K2957" s="39">
        <v>89.256746713129075</v>
      </c>
      <c r="L2957" s="40">
        <v>74.16013089671462</v>
      </c>
      <c r="M2957" s="40">
        <v>933.61484659293876</v>
      </c>
    </row>
    <row r="2958" spans="2:13" x14ac:dyDescent="0.35">
      <c r="B2958" s="37">
        <v>2955</v>
      </c>
      <c r="C2958" s="39">
        <v>99.911251225445781</v>
      </c>
      <c r="D2958" s="39">
        <v>101.58866782414714</v>
      </c>
      <c r="E2958" s="39">
        <v>92.939069226685248</v>
      </c>
      <c r="F2958" s="39">
        <v>77.770771003617298</v>
      </c>
      <c r="G2958" s="39">
        <v>103.22779219844517</v>
      </c>
      <c r="H2958" s="39">
        <v>131.58219997971665</v>
      </c>
      <c r="I2958" s="39">
        <v>104.04014746850544</v>
      </c>
      <c r="J2958" s="39">
        <v>96.762920506446036</v>
      </c>
      <c r="K2958" s="39">
        <v>131.70644816204725</v>
      </c>
      <c r="L2958" s="40">
        <v>104.09182603039423</v>
      </c>
      <c r="M2958" s="40">
        <v>1043.6210936254502</v>
      </c>
    </row>
    <row r="2959" spans="2:13" x14ac:dyDescent="0.35">
      <c r="B2959" s="37">
        <v>2956</v>
      </c>
      <c r="C2959" s="39">
        <v>108.54766263633375</v>
      </c>
      <c r="D2959" s="39">
        <v>103.1813716775047</v>
      </c>
      <c r="E2959" s="39">
        <v>111.10126653755923</v>
      </c>
      <c r="F2959" s="39">
        <v>119.95639718754501</v>
      </c>
      <c r="G2959" s="39">
        <v>82.155190175131239</v>
      </c>
      <c r="H2959" s="39">
        <v>106.4848048302627</v>
      </c>
      <c r="I2959" s="39">
        <v>104.20472511716358</v>
      </c>
      <c r="J2959" s="39">
        <v>79.093208618276137</v>
      </c>
      <c r="K2959" s="39">
        <v>95.583031596301439</v>
      </c>
      <c r="L2959" s="40">
        <v>63.341298102602906</v>
      </c>
      <c r="M2959" s="40">
        <v>973.64895647868059</v>
      </c>
    </row>
    <row r="2960" spans="2:13" x14ac:dyDescent="0.35">
      <c r="B2960" s="37">
        <v>2957</v>
      </c>
      <c r="C2960" s="39">
        <v>113.78351827614722</v>
      </c>
      <c r="D2960" s="39">
        <v>146.06331986441685</v>
      </c>
      <c r="E2960" s="39">
        <v>76.459329986344486</v>
      </c>
      <c r="F2960" s="39">
        <v>123.51783408762115</v>
      </c>
      <c r="G2960" s="39">
        <v>89.974859103487987</v>
      </c>
      <c r="H2960" s="39">
        <v>106.38138566651145</v>
      </c>
      <c r="I2960" s="39">
        <v>91.38958584665555</v>
      </c>
      <c r="J2960" s="39">
        <v>130.01193924055025</v>
      </c>
      <c r="K2960" s="39">
        <v>124.86787188559005</v>
      </c>
      <c r="L2960" s="40">
        <v>102.98668784965444</v>
      </c>
      <c r="M2960" s="40">
        <v>1105.4363318069793</v>
      </c>
    </row>
    <row r="2961" spans="2:13" x14ac:dyDescent="0.35">
      <c r="B2961" s="37">
        <v>2958</v>
      </c>
      <c r="C2961" s="39">
        <v>102.38211191213045</v>
      </c>
      <c r="D2961" s="39">
        <v>70.042741348866187</v>
      </c>
      <c r="E2961" s="39">
        <v>121.0806044784493</v>
      </c>
      <c r="F2961" s="39">
        <v>89.85925916976187</v>
      </c>
      <c r="G2961" s="39">
        <v>97.571865811365555</v>
      </c>
      <c r="H2961" s="39">
        <v>119.821273281366</v>
      </c>
      <c r="I2961" s="39">
        <v>130.15887768328071</v>
      </c>
      <c r="J2961" s="39">
        <v>99.738294685095269</v>
      </c>
      <c r="K2961" s="39">
        <v>94.994115474521905</v>
      </c>
      <c r="L2961" s="40">
        <v>73.710172106297705</v>
      </c>
      <c r="M2961" s="40">
        <v>999.35931595113493</v>
      </c>
    </row>
    <row r="2962" spans="2:13" x14ac:dyDescent="0.35">
      <c r="B2962" s="37">
        <v>2959</v>
      </c>
      <c r="C2962" s="39">
        <v>119.25701885550373</v>
      </c>
      <c r="D2962" s="39">
        <v>78.851275924530881</v>
      </c>
      <c r="E2962" s="39">
        <v>82.027154650096847</v>
      </c>
      <c r="F2962" s="39">
        <v>94.528824421248643</v>
      </c>
      <c r="G2962" s="39">
        <v>62.577629635090034</v>
      </c>
      <c r="H2962" s="39">
        <v>74.079392194154423</v>
      </c>
      <c r="I2962" s="39">
        <v>108.79942581504093</v>
      </c>
      <c r="J2962" s="39">
        <v>88.887284815105417</v>
      </c>
      <c r="K2962" s="39">
        <v>96.114643288354415</v>
      </c>
      <c r="L2962" s="40">
        <v>107.55456161583528</v>
      </c>
      <c r="M2962" s="40">
        <v>912.67721121496061</v>
      </c>
    </row>
    <row r="2963" spans="2:13" x14ac:dyDescent="0.35">
      <c r="B2963" s="37">
        <v>2960</v>
      </c>
      <c r="C2963" s="39">
        <v>108.76784402366852</v>
      </c>
      <c r="D2963" s="39">
        <v>97.318378945441779</v>
      </c>
      <c r="E2963" s="39">
        <v>89.936380050052492</v>
      </c>
      <c r="F2963" s="39">
        <v>114.79240269600831</v>
      </c>
      <c r="G2963" s="39">
        <v>104.14354638330907</v>
      </c>
      <c r="H2963" s="39">
        <v>103.22779219844517</v>
      </c>
      <c r="I2963" s="39">
        <v>95.93166937061001</v>
      </c>
      <c r="J2963" s="39">
        <v>102.713929292977</v>
      </c>
      <c r="K2963" s="39">
        <v>99.223720077257738</v>
      </c>
      <c r="L2963" s="40">
        <v>119.84820795096914</v>
      </c>
      <c r="M2963" s="40">
        <v>1035.9038709887393</v>
      </c>
    </row>
    <row r="2964" spans="2:13" x14ac:dyDescent="0.35">
      <c r="B2964" s="37">
        <v>2961</v>
      </c>
      <c r="C2964" s="39">
        <v>96.049018773425942</v>
      </c>
      <c r="D2964" s="39">
        <v>104.62997340601876</v>
      </c>
      <c r="E2964" s="39">
        <v>90.013284344684052</v>
      </c>
      <c r="F2964" s="39">
        <v>94.049262294081132</v>
      </c>
      <c r="G2964" s="39">
        <v>87.557575678174388</v>
      </c>
      <c r="H2964" s="39">
        <v>102.86638855591585</v>
      </c>
      <c r="I2964" s="39">
        <v>121.41430224099251</v>
      </c>
      <c r="J2964" s="39">
        <v>115.02361825204187</v>
      </c>
      <c r="K2964" s="39">
        <v>70.489789158669737</v>
      </c>
      <c r="L2964" s="40">
        <v>67.848977236633459</v>
      </c>
      <c r="M2964" s="40">
        <v>949.9421899406376</v>
      </c>
    </row>
    <row r="2965" spans="2:13" x14ac:dyDescent="0.35">
      <c r="B2965" s="37">
        <v>2962</v>
      </c>
      <c r="C2965" s="39">
        <v>107.6764874478508</v>
      </c>
      <c r="D2965" s="39">
        <v>75.28164780478366</v>
      </c>
      <c r="E2965" s="39">
        <v>115.6562691708843</v>
      </c>
      <c r="F2965" s="39">
        <v>114.26526543935307</v>
      </c>
      <c r="G2965" s="39">
        <v>124.42391729698788</v>
      </c>
      <c r="H2965" s="39">
        <v>61.692824345946512</v>
      </c>
      <c r="I2965" s="39">
        <v>94.908094513176891</v>
      </c>
      <c r="J2965" s="39">
        <v>119.29172176971927</v>
      </c>
      <c r="K2965" s="39">
        <v>123.16833616278238</v>
      </c>
      <c r="L2965" s="40">
        <v>90.029735914280778</v>
      </c>
      <c r="M2965" s="40">
        <v>1026.3942998657656</v>
      </c>
    </row>
    <row r="2966" spans="2:13" x14ac:dyDescent="0.35">
      <c r="B2966" s="37">
        <v>2963</v>
      </c>
      <c r="C2966" s="39">
        <v>113.81572001930549</v>
      </c>
      <c r="D2966" s="39">
        <v>127.38539200070802</v>
      </c>
      <c r="E2966" s="39">
        <v>97.226040689243007</v>
      </c>
      <c r="F2966" s="39">
        <v>110.596942308831</v>
      </c>
      <c r="G2966" s="39">
        <v>85.476222823483226</v>
      </c>
      <c r="H2966" s="39">
        <v>70.133373103426976</v>
      </c>
      <c r="I2966" s="39">
        <v>89.50387233881888</v>
      </c>
      <c r="J2966" s="39">
        <v>114.66435649913201</v>
      </c>
      <c r="K2966" s="39">
        <v>106.81156382247102</v>
      </c>
      <c r="L2966" s="40">
        <v>84.852866182492207</v>
      </c>
      <c r="M2966" s="40">
        <v>1000.4663497879118</v>
      </c>
    </row>
    <row r="2967" spans="2:13" x14ac:dyDescent="0.35">
      <c r="B2967" s="37">
        <v>2964</v>
      </c>
      <c r="C2967" s="39">
        <v>103.57216123404373</v>
      </c>
      <c r="D2967" s="39">
        <v>111.32546661011516</v>
      </c>
      <c r="E2967" s="39">
        <v>144.31015481536156</v>
      </c>
      <c r="F2967" s="39">
        <v>70.241313446496235</v>
      </c>
      <c r="G2967" s="39">
        <v>62.379051019502988</v>
      </c>
      <c r="H2967" s="39">
        <v>97.590277075756575</v>
      </c>
      <c r="I2967" s="39">
        <v>101.36471701261095</v>
      </c>
      <c r="J2967" s="39">
        <v>78.244640508607588</v>
      </c>
      <c r="K2967" s="39">
        <v>140.98143576092247</v>
      </c>
      <c r="L2967" s="40">
        <v>106.74699001422873</v>
      </c>
      <c r="M2967" s="40">
        <v>1016.7562074976461</v>
      </c>
    </row>
    <row r="2968" spans="2:13" x14ac:dyDescent="0.35">
      <c r="B2968" s="37">
        <v>2965</v>
      </c>
      <c r="C2968" s="39">
        <v>90.324213703318492</v>
      </c>
      <c r="D2968" s="39">
        <v>114.62409054485219</v>
      </c>
      <c r="E2968" s="39">
        <v>125.14613433941217</v>
      </c>
      <c r="F2968" s="39">
        <v>105.68370206486968</v>
      </c>
      <c r="G2968" s="39">
        <v>114.71143596700676</v>
      </c>
      <c r="H2968" s="39">
        <v>127.53629268397425</v>
      </c>
      <c r="I2968" s="39">
        <v>147.34576084036146</v>
      </c>
      <c r="J2968" s="39">
        <v>63.972756657190416</v>
      </c>
      <c r="K2968" s="39">
        <v>132.81416756169415</v>
      </c>
      <c r="L2968" s="40">
        <v>100.66238605132169</v>
      </c>
      <c r="M2968" s="40">
        <v>1122.8209404140011</v>
      </c>
    </row>
    <row r="2969" spans="2:13" x14ac:dyDescent="0.35">
      <c r="B2969" s="37">
        <v>2966</v>
      </c>
      <c r="C2969" s="39">
        <v>91.55144092948683</v>
      </c>
      <c r="D2969" s="39">
        <v>89.103927128439054</v>
      </c>
      <c r="E2969" s="39">
        <v>95.379510230973153</v>
      </c>
      <c r="F2969" s="39">
        <v>84.568569070061983</v>
      </c>
      <c r="G2969" s="39">
        <v>101.66185910780725</v>
      </c>
      <c r="H2969" s="39">
        <v>92.313332953654054</v>
      </c>
      <c r="I2969" s="39">
        <v>119.74073660909208</v>
      </c>
      <c r="J2969" s="39">
        <v>97.041088021025956</v>
      </c>
      <c r="K2969" s="39">
        <v>62.44560218757352</v>
      </c>
      <c r="L2969" s="40">
        <v>82.510325056927414</v>
      </c>
      <c r="M2969" s="40">
        <v>916.31639129504129</v>
      </c>
    </row>
    <row r="2970" spans="2:13" x14ac:dyDescent="0.35">
      <c r="B2970" s="37">
        <v>2967</v>
      </c>
      <c r="C2970" s="39">
        <v>101.74881848251293</v>
      </c>
      <c r="D2970" s="39">
        <v>79.141149806829588</v>
      </c>
      <c r="E2970" s="39">
        <v>59.062507580752452</v>
      </c>
      <c r="F2970" s="39">
        <v>82.850776931233625</v>
      </c>
      <c r="G2970" s="39">
        <v>106.92607202606955</v>
      </c>
      <c r="H2970" s="39">
        <v>117.08038075640931</v>
      </c>
      <c r="I2970" s="39">
        <v>112.2015734506802</v>
      </c>
      <c r="J2970" s="39">
        <v>77.259949449313396</v>
      </c>
      <c r="K2970" s="39">
        <v>109.92644105959234</v>
      </c>
      <c r="L2970" s="40">
        <v>53.024728710924713</v>
      </c>
      <c r="M2970" s="40">
        <v>899.22239825431802</v>
      </c>
    </row>
    <row r="2971" spans="2:13" x14ac:dyDescent="0.35">
      <c r="B2971" s="37">
        <v>2968</v>
      </c>
      <c r="C2971" s="39">
        <v>130.04851987005262</v>
      </c>
      <c r="D2971" s="39">
        <v>109.80628297472245</v>
      </c>
      <c r="E2971" s="39">
        <v>91.572265727078204</v>
      </c>
      <c r="F2971" s="39">
        <v>83.169805825102713</v>
      </c>
      <c r="G2971" s="39">
        <v>95.16097856146142</v>
      </c>
      <c r="H2971" s="39">
        <v>92.813770185698715</v>
      </c>
      <c r="I2971" s="39">
        <v>103.72157259188916</v>
      </c>
      <c r="J2971" s="39">
        <v>78.880506481752278</v>
      </c>
      <c r="K2971" s="39">
        <v>93.396681306325149</v>
      </c>
      <c r="L2971" s="40">
        <v>72.078953654459681</v>
      </c>
      <c r="M2971" s="40">
        <v>950.6493371785424</v>
      </c>
    </row>
    <row r="2972" spans="2:13" x14ac:dyDescent="0.35">
      <c r="B2972" s="37">
        <v>2969</v>
      </c>
      <c r="C2972" s="39">
        <v>88.389928302091562</v>
      </c>
      <c r="D2972" s="39">
        <v>133.32340957996956</v>
      </c>
      <c r="E2972" s="39">
        <v>118.09374612831586</v>
      </c>
      <c r="F2972" s="39">
        <v>88.581964328860366</v>
      </c>
      <c r="G2972" s="39">
        <v>131.68565671425014</v>
      </c>
      <c r="H2972" s="39">
        <v>123.31389203686641</v>
      </c>
      <c r="I2972" s="39">
        <v>109.01080580964879</v>
      </c>
      <c r="J2972" s="39">
        <v>107.57992813504424</v>
      </c>
      <c r="K2972" s="39">
        <v>108.85213407727359</v>
      </c>
      <c r="L2972" s="40">
        <v>99.392270874090343</v>
      </c>
      <c r="M2972" s="40">
        <v>1108.2237359864109</v>
      </c>
    </row>
    <row r="2973" spans="2:13" x14ac:dyDescent="0.35">
      <c r="B2973" s="37">
        <v>2970</v>
      </c>
      <c r="C2973" s="39">
        <v>133.65846424836616</v>
      </c>
      <c r="D2973" s="39">
        <v>85.044667504055099</v>
      </c>
      <c r="E2973" s="39">
        <v>91.76426154656339</v>
      </c>
      <c r="F2973" s="39">
        <v>107.03092090219606</v>
      </c>
      <c r="G2973" s="39">
        <v>103.23707949355399</v>
      </c>
      <c r="H2973" s="39">
        <v>101.8129263039978</v>
      </c>
      <c r="I2973" s="39">
        <v>116.99659797398614</v>
      </c>
      <c r="J2973" s="39">
        <v>142.83454925706846</v>
      </c>
      <c r="K2973" s="39">
        <v>126.26213978847333</v>
      </c>
      <c r="L2973" s="40">
        <v>116.53890898450186</v>
      </c>
      <c r="M2973" s="40">
        <v>1125.180516002762</v>
      </c>
    </row>
    <row r="2974" spans="2:13" x14ac:dyDescent="0.35">
      <c r="B2974" s="37">
        <v>2971</v>
      </c>
      <c r="C2974" s="39">
        <v>89.436705578124219</v>
      </c>
      <c r="D2974" s="39">
        <v>94.855455744645866</v>
      </c>
      <c r="E2974" s="39">
        <v>117.55228602515464</v>
      </c>
      <c r="F2974" s="39">
        <v>101.89539300515874</v>
      </c>
      <c r="G2974" s="39">
        <v>108.00887055932424</v>
      </c>
      <c r="H2974" s="39">
        <v>121.82652708736285</v>
      </c>
      <c r="I2974" s="39">
        <v>88.680307437105469</v>
      </c>
      <c r="J2974" s="39">
        <v>101.99166712732078</v>
      </c>
      <c r="K2974" s="39">
        <v>94.369519328024339</v>
      </c>
      <c r="L2974" s="40">
        <v>105.64015278359906</v>
      </c>
      <c r="M2974" s="40">
        <v>1024.2568846758202</v>
      </c>
    </row>
    <row r="2975" spans="2:13" x14ac:dyDescent="0.35">
      <c r="B2975" s="37">
        <v>2972</v>
      </c>
      <c r="C2975" s="39">
        <v>94.893743822828583</v>
      </c>
      <c r="D2975" s="39">
        <v>86.900412959353972</v>
      </c>
      <c r="E2975" s="39">
        <v>111.17577629875201</v>
      </c>
      <c r="F2975" s="39">
        <v>76.550461331412677</v>
      </c>
      <c r="G2975" s="39">
        <v>105.64015278359906</v>
      </c>
      <c r="H2975" s="39">
        <v>93.009055435113936</v>
      </c>
      <c r="I2975" s="39">
        <v>82.70456459923102</v>
      </c>
      <c r="J2975" s="39">
        <v>130.99796617939103</v>
      </c>
      <c r="K2975" s="39">
        <v>102.26714028063404</v>
      </c>
      <c r="L2975" s="40">
        <v>91.168960057297966</v>
      </c>
      <c r="M2975" s="40">
        <v>975.30823374761439</v>
      </c>
    </row>
    <row r="2976" spans="2:13" x14ac:dyDescent="0.35">
      <c r="B2976" s="37">
        <v>2973</v>
      </c>
      <c r="C2976" s="39">
        <v>100.3982703217321</v>
      </c>
      <c r="D2976" s="39">
        <v>138.37796876405264</v>
      </c>
      <c r="E2976" s="39">
        <v>90.269913473457905</v>
      </c>
      <c r="F2976" s="39">
        <v>112.20756420025899</v>
      </c>
      <c r="G2976" s="39">
        <v>84.533611235431053</v>
      </c>
      <c r="H2976" s="39">
        <v>118.70302808269102</v>
      </c>
      <c r="I2976" s="39">
        <v>86.655940591209003</v>
      </c>
      <c r="J2976" s="39">
        <v>87.852273918917973</v>
      </c>
      <c r="K2976" s="39">
        <v>118.15857536042893</v>
      </c>
      <c r="L2976" s="40">
        <v>86.950224273254477</v>
      </c>
      <c r="M2976" s="40">
        <v>1024.1073702214342</v>
      </c>
    </row>
    <row r="2977" spans="2:13" x14ac:dyDescent="0.35">
      <c r="B2977" s="37">
        <v>2974</v>
      </c>
      <c r="C2977" s="39">
        <v>104.43114458327219</v>
      </c>
      <c r="D2977" s="39">
        <v>115.32693580476834</v>
      </c>
      <c r="E2977" s="39">
        <v>111.61007169790847</v>
      </c>
      <c r="F2977" s="39">
        <v>116.50929477118224</v>
      </c>
      <c r="G2977" s="39">
        <v>96.832549333407869</v>
      </c>
      <c r="H2977" s="39">
        <v>81.596105629344521</v>
      </c>
      <c r="I2977" s="39">
        <v>104.36029741443333</v>
      </c>
      <c r="J2977" s="39">
        <v>70.836845155906715</v>
      </c>
      <c r="K2977" s="39">
        <v>79.369256064987667</v>
      </c>
      <c r="L2977" s="40">
        <v>77.854250876566496</v>
      </c>
      <c r="M2977" s="40">
        <v>958.7267513317779</v>
      </c>
    </row>
    <row r="2978" spans="2:13" x14ac:dyDescent="0.35">
      <c r="B2978" s="37">
        <v>2975</v>
      </c>
      <c r="C2978" s="39">
        <v>77.346302049048262</v>
      </c>
      <c r="D2978" s="39">
        <v>29.024392101013884</v>
      </c>
      <c r="E2978" s="39">
        <v>114.2192108567143</v>
      </c>
      <c r="F2978" s="39">
        <v>92.964079101147732</v>
      </c>
      <c r="G2978" s="39">
        <v>110.7601885183616</v>
      </c>
      <c r="H2978" s="39">
        <v>73.444340080281577</v>
      </c>
      <c r="I2978" s="39">
        <v>119.08458831883497</v>
      </c>
      <c r="J2978" s="39">
        <v>112.93192389533053</v>
      </c>
      <c r="K2978" s="39">
        <v>113.14326505246996</v>
      </c>
      <c r="L2978" s="40">
        <v>118.66952825982798</v>
      </c>
      <c r="M2978" s="40">
        <v>961.58781823303082</v>
      </c>
    </row>
    <row r="2979" spans="2:13" x14ac:dyDescent="0.35">
      <c r="B2979" s="37">
        <v>2976</v>
      </c>
      <c r="C2979" s="39">
        <v>113.57858289316586</v>
      </c>
      <c r="D2979" s="39">
        <v>96.180203861006333</v>
      </c>
      <c r="E2979" s="39">
        <v>135.68037286049062</v>
      </c>
      <c r="F2979" s="39">
        <v>86.453260125031463</v>
      </c>
      <c r="G2979" s="39">
        <v>102.06965528329557</v>
      </c>
      <c r="H2979" s="39">
        <v>103.61881888600522</v>
      </c>
      <c r="I2979" s="39">
        <v>98.365591564982267</v>
      </c>
      <c r="J2979" s="39">
        <v>116.84525854597787</v>
      </c>
      <c r="K2979" s="39">
        <v>100.63050195672986</v>
      </c>
      <c r="L2979" s="40">
        <v>98.264915269670325</v>
      </c>
      <c r="M2979" s="40">
        <v>1051.6871612463556</v>
      </c>
    </row>
    <row r="2980" spans="2:13" x14ac:dyDescent="0.35">
      <c r="B2980" s="37">
        <v>2977</v>
      </c>
      <c r="C2980" s="39">
        <v>115.14025137174674</v>
      </c>
      <c r="D2980" s="39">
        <v>58.841165640536133</v>
      </c>
      <c r="E2980" s="39">
        <v>107.14107391124872</v>
      </c>
      <c r="F2980" s="39">
        <v>106.04335655494009</v>
      </c>
      <c r="G2980" s="39">
        <v>120.61188307311618</v>
      </c>
      <c r="H2980" s="39">
        <v>139.57058290572584</v>
      </c>
      <c r="I2980" s="39">
        <v>87.888103129290144</v>
      </c>
      <c r="J2980" s="39">
        <v>87.63009610173043</v>
      </c>
      <c r="K2980" s="39">
        <v>94.634735344695443</v>
      </c>
      <c r="L2980" s="40">
        <v>106.52920707686934</v>
      </c>
      <c r="M2980" s="40">
        <v>1024.0304551098991</v>
      </c>
    </row>
    <row r="2981" spans="2:13" x14ac:dyDescent="0.35">
      <c r="B2981" s="37">
        <v>2978</v>
      </c>
      <c r="C2981" s="39">
        <v>96.166160490525542</v>
      </c>
      <c r="D2981" s="39">
        <v>120.34089118483452</v>
      </c>
      <c r="E2981" s="39">
        <v>107.24652308824916</v>
      </c>
      <c r="F2981" s="39">
        <v>98.845281703861929</v>
      </c>
      <c r="G2981" s="39">
        <v>97.045716478347387</v>
      </c>
      <c r="H2981" s="39">
        <v>107.6764874478508</v>
      </c>
      <c r="I2981" s="39">
        <v>94.097931552660071</v>
      </c>
      <c r="J2981" s="39">
        <v>91.405285419891996</v>
      </c>
      <c r="K2981" s="39">
        <v>120.08354153898004</v>
      </c>
      <c r="L2981" s="40">
        <v>113.67439921622045</v>
      </c>
      <c r="M2981" s="40">
        <v>1046.5822181214219</v>
      </c>
    </row>
    <row r="2982" spans="2:13" x14ac:dyDescent="0.35">
      <c r="B2982" s="37">
        <v>2979</v>
      </c>
      <c r="C2982" s="39">
        <v>103.89004204244493</v>
      </c>
      <c r="D2982" s="39">
        <v>107.93187947397703</v>
      </c>
      <c r="E2982" s="39">
        <v>96.660688832524642</v>
      </c>
      <c r="F2982" s="39">
        <v>109.18631290291094</v>
      </c>
      <c r="G2982" s="39">
        <v>88.990135852053541</v>
      </c>
      <c r="H2982" s="39">
        <v>126.17940497211147</v>
      </c>
      <c r="I2982" s="39">
        <v>94.932003486388368</v>
      </c>
      <c r="J2982" s="39">
        <v>100.84919204918445</v>
      </c>
      <c r="K2982" s="39">
        <v>80.38375510265378</v>
      </c>
      <c r="L2982" s="40">
        <v>106.99593931481506</v>
      </c>
      <c r="M2982" s="40">
        <v>1015.9993540290642</v>
      </c>
    </row>
    <row r="2983" spans="2:13" x14ac:dyDescent="0.35">
      <c r="B2983" s="37">
        <v>2980</v>
      </c>
      <c r="C2983" s="39">
        <v>111.07838486448432</v>
      </c>
      <c r="D2983" s="39">
        <v>85.522865501036279</v>
      </c>
      <c r="E2983" s="39">
        <v>109.65409531852738</v>
      </c>
      <c r="F2983" s="39">
        <v>61.798249187035942</v>
      </c>
      <c r="G2983" s="39">
        <v>85.139872554367912</v>
      </c>
      <c r="H2983" s="39">
        <v>107.38254512772869</v>
      </c>
      <c r="I2983" s="39">
        <v>110.20701886858357</v>
      </c>
      <c r="J2983" s="39">
        <v>77.612993567571408</v>
      </c>
      <c r="K2983" s="39">
        <v>116.49450557858312</v>
      </c>
      <c r="L2983" s="40">
        <v>108.61041415334448</v>
      </c>
      <c r="M2983" s="40">
        <v>973.50094472126307</v>
      </c>
    </row>
    <row r="2984" spans="2:13" x14ac:dyDescent="0.35">
      <c r="B2984" s="37">
        <v>2981</v>
      </c>
      <c r="C2984" s="39">
        <v>90.051656105110652</v>
      </c>
      <c r="D2984" s="39">
        <v>79.246108506876567</v>
      </c>
      <c r="E2984" s="39">
        <v>115.4873939831805</v>
      </c>
      <c r="F2984" s="39">
        <v>86.586484869075733</v>
      </c>
      <c r="G2984" s="39">
        <v>102.10178204735358</v>
      </c>
      <c r="H2984" s="39">
        <v>110.19596126841741</v>
      </c>
      <c r="I2984" s="39">
        <v>75.09450212409952</v>
      </c>
      <c r="J2984" s="39">
        <v>103.25101244590263</v>
      </c>
      <c r="K2984" s="39">
        <v>108.70477676638687</v>
      </c>
      <c r="L2984" s="40">
        <v>46.570102918751886</v>
      </c>
      <c r="M2984" s="40">
        <v>917.28978103515533</v>
      </c>
    </row>
    <row r="2985" spans="2:13" x14ac:dyDescent="0.35">
      <c r="B2985" s="37">
        <v>2982</v>
      </c>
      <c r="C2985" s="39">
        <v>109.55668986843897</v>
      </c>
      <c r="D2985" s="39">
        <v>107.18622981430133</v>
      </c>
      <c r="E2985" s="39">
        <v>96.100586315530819</v>
      </c>
      <c r="F2985" s="39">
        <v>106.59837369331727</v>
      </c>
      <c r="G2985" s="39">
        <v>73.793071427687153</v>
      </c>
      <c r="H2985" s="39">
        <v>101.01331036247855</v>
      </c>
      <c r="I2985" s="39">
        <v>118.07757693912595</v>
      </c>
      <c r="J2985" s="39">
        <v>118.44512619739342</v>
      </c>
      <c r="K2985" s="39">
        <v>117.24142783505168</v>
      </c>
      <c r="L2985" s="40">
        <v>123.54067001365551</v>
      </c>
      <c r="M2985" s="40">
        <v>1071.5530624669807</v>
      </c>
    </row>
    <row r="2986" spans="2:13" x14ac:dyDescent="0.35">
      <c r="B2986" s="37">
        <v>2983</v>
      </c>
      <c r="C2986" s="39">
        <v>73.710172106297705</v>
      </c>
      <c r="D2986" s="39">
        <v>103.44167685126514</v>
      </c>
      <c r="E2986" s="39">
        <v>103.06080034902021</v>
      </c>
      <c r="F2986" s="39">
        <v>112.33975461225637</v>
      </c>
      <c r="G2986" s="39">
        <v>93.053978868248535</v>
      </c>
      <c r="H2986" s="39">
        <v>75.709042418402092</v>
      </c>
      <c r="I2986" s="39">
        <v>97.073482132118301</v>
      </c>
      <c r="J2986" s="39">
        <v>107.36740652937765</v>
      </c>
      <c r="K2986" s="39">
        <v>110.15177593603472</v>
      </c>
      <c r="L2986" s="40">
        <v>124.86787188559005</v>
      </c>
      <c r="M2986" s="40">
        <v>1000.7759616886108</v>
      </c>
    </row>
    <row r="2987" spans="2:13" x14ac:dyDescent="0.35">
      <c r="B2987" s="37">
        <v>2984</v>
      </c>
      <c r="C2987" s="39">
        <v>89.211561390339057</v>
      </c>
      <c r="D2987" s="39">
        <v>98.671820181836182</v>
      </c>
      <c r="E2987" s="39">
        <v>121.11949351824772</v>
      </c>
      <c r="F2987" s="39">
        <v>123.39286725039373</v>
      </c>
      <c r="G2987" s="39">
        <v>79.733060500161415</v>
      </c>
      <c r="H2987" s="39">
        <v>123.14606963924457</v>
      </c>
      <c r="I2987" s="39">
        <v>96.339163425012956</v>
      </c>
      <c r="J2987" s="39">
        <v>70.042741348866187</v>
      </c>
      <c r="K2987" s="39">
        <v>183.49041854234292</v>
      </c>
      <c r="L2987" s="40">
        <v>105.63048067197568</v>
      </c>
      <c r="M2987" s="40">
        <v>1090.7776764684206</v>
      </c>
    </row>
    <row r="2988" spans="2:13" x14ac:dyDescent="0.35">
      <c r="B2988" s="37">
        <v>2985</v>
      </c>
      <c r="C2988" s="39">
        <v>122.40816859015773</v>
      </c>
      <c r="D2988" s="39">
        <v>88.978728626758453</v>
      </c>
      <c r="E2988" s="39">
        <v>91.436661157684554</v>
      </c>
      <c r="F2988" s="39">
        <v>82.306016897090998</v>
      </c>
      <c r="G2988" s="39">
        <v>95.313091321152399</v>
      </c>
      <c r="H2988" s="39">
        <v>133.537779898141</v>
      </c>
      <c r="I2988" s="39">
        <v>117.23372584649464</v>
      </c>
      <c r="J2988" s="39">
        <v>75.81692355910026</v>
      </c>
      <c r="K2988" s="39">
        <v>90.177362268702808</v>
      </c>
      <c r="L2988" s="40">
        <v>142.88605853704999</v>
      </c>
      <c r="M2988" s="40">
        <v>1040.0945167023328</v>
      </c>
    </row>
    <row r="2989" spans="2:13" x14ac:dyDescent="0.35">
      <c r="B2989" s="37">
        <v>2986</v>
      </c>
      <c r="C2989" s="39">
        <v>79.788300593763253</v>
      </c>
      <c r="D2989" s="39">
        <v>86.819227018820087</v>
      </c>
      <c r="E2989" s="39">
        <v>127.55147519400012</v>
      </c>
      <c r="F2989" s="39">
        <v>128.0150374360168</v>
      </c>
      <c r="G2989" s="39">
        <v>97.442896873595799</v>
      </c>
      <c r="H2989" s="39">
        <v>82.549344206859445</v>
      </c>
      <c r="I2989" s="39">
        <v>90.481100662730412</v>
      </c>
      <c r="J2989" s="39">
        <v>78.163279041830933</v>
      </c>
      <c r="K2989" s="39">
        <v>89.50387233881888</v>
      </c>
      <c r="L2989" s="40">
        <v>112.43032161472108</v>
      </c>
      <c r="M2989" s="40">
        <v>972.74485498115678</v>
      </c>
    </row>
    <row r="2990" spans="2:13" x14ac:dyDescent="0.35">
      <c r="B2990" s="37">
        <v>2987</v>
      </c>
      <c r="C2990" s="39">
        <v>105.4904569942573</v>
      </c>
      <c r="D2990" s="39">
        <v>92.485987198966058</v>
      </c>
      <c r="E2990" s="39">
        <v>116.36193545024697</v>
      </c>
      <c r="F2990" s="39">
        <v>97.755840022876086</v>
      </c>
      <c r="G2990" s="39">
        <v>82.88140624669704</v>
      </c>
      <c r="H2990" s="39">
        <v>102.31311476536727</v>
      </c>
      <c r="I2990" s="39">
        <v>125.85329323419622</v>
      </c>
      <c r="J2990" s="39">
        <v>114.50377427383221</v>
      </c>
      <c r="K2990" s="39">
        <v>64.767542165831017</v>
      </c>
      <c r="L2990" s="40">
        <v>77.17309501593401</v>
      </c>
      <c r="M2990" s="40">
        <v>979.58644536820418</v>
      </c>
    </row>
    <row r="2991" spans="2:13" x14ac:dyDescent="0.35">
      <c r="B2991" s="37">
        <v>2988</v>
      </c>
      <c r="C2991" s="39">
        <v>101.16840749054712</v>
      </c>
      <c r="D2991" s="39">
        <v>130.93900573640354</v>
      </c>
      <c r="E2991" s="39">
        <v>87.852273918917973</v>
      </c>
      <c r="F2991" s="39">
        <v>108.14790101224956</v>
      </c>
      <c r="G2991" s="39">
        <v>114.47713449896375</v>
      </c>
      <c r="H2991" s="39">
        <v>98.973008590299315</v>
      </c>
      <c r="I2991" s="39">
        <v>97.911987581439547</v>
      </c>
      <c r="J2991" s="39">
        <v>81.035056001531004</v>
      </c>
      <c r="K2991" s="39">
        <v>110.35674242197774</v>
      </c>
      <c r="L2991" s="40">
        <v>100.91300440812108</v>
      </c>
      <c r="M2991" s="40">
        <v>1031.7745216604508</v>
      </c>
    </row>
    <row r="2992" spans="2:13" x14ac:dyDescent="0.35">
      <c r="B2992" s="37">
        <v>2989</v>
      </c>
      <c r="C2992" s="39">
        <v>72.357071817147656</v>
      </c>
      <c r="D2992" s="39">
        <v>138.62903563686953</v>
      </c>
      <c r="E2992" s="39">
        <v>113.16201095664111</v>
      </c>
      <c r="F2992" s="39">
        <v>112.41217955745341</v>
      </c>
      <c r="G2992" s="39">
        <v>141.33889355900274</v>
      </c>
      <c r="H2992" s="39">
        <v>76.28691652845194</v>
      </c>
      <c r="I2992" s="39">
        <v>97.221421414405768</v>
      </c>
      <c r="J2992" s="39">
        <v>69.65510162016065</v>
      </c>
      <c r="K2992" s="39">
        <v>85.355786582936133</v>
      </c>
      <c r="L2992" s="40">
        <v>102.34530808305583</v>
      </c>
      <c r="M2992" s="40">
        <v>1008.7637257561247</v>
      </c>
    </row>
    <row r="2993" spans="2:13" x14ac:dyDescent="0.35">
      <c r="B2993" s="37">
        <v>2990</v>
      </c>
      <c r="C2993" s="39">
        <v>63.123418413327649</v>
      </c>
      <c r="D2993" s="39">
        <v>85.489560292946166</v>
      </c>
      <c r="E2993" s="39">
        <v>123.54067001365551</v>
      </c>
      <c r="F2993" s="39">
        <v>97.824753756739568</v>
      </c>
      <c r="G2993" s="39">
        <v>87.599907162493707</v>
      </c>
      <c r="H2993" s="39">
        <v>127.19168524538138</v>
      </c>
      <c r="I2993" s="39">
        <v>115.20228086922016</v>
      </c>
      <c r="J2993" s="39">
        <v>99.697327609731644</v>
      </c>
      <c r="K2993" s="39">
        <v>93.966401966203094</v>
      </c>
      <c r="L2993" s="40">
        <v>79.861658940582103</v>
      </c>
      <c r="M2993" s="40">
        <v>973.49766427028089</v>
      </c>
    </row>
    <row r="2994" spans="2:13" x14ac:dyDescent="0.35">
      <c r="B2994" s="37">
        <v>2991</v>
      </c>
      <c r="C2994" s="39">
        <v>127.08850772213954</v>
      </c>
      <c r="D2994" s="39">
        <v>83.304824613235709</v>
      </c>
      <c r="E2994" s="39">
        <v>98.662686531812668</v>
      </c>
      <c r="F2994" s="39">
        <v>96.595562816920207</v>
      </c>
      <c r="G2994" s="39">
        <v>109.45423074228637</v>
      </c>
      <c r="H2994" s="39">
        <v>91.457561042921853</v>
      </c>
      <c r="I2994" s="39">
        <v>89.268030709410695</v>
      </c>
      <c r="J2994" s="39">
        <v>99.970417208469655</v>
      </c>
      <c r="K2994" s="39">
        <v>95.132410321047104</v>
      </c>
      <c r="L2994" s="40">
        <v>112.04635228518643</v>
      </c>
      <c r="M2994" s="40">
        <v>1002.9805839934303</v>
      </c>
    </row>
    <row r="2995" spans="2:13" x14ac:dyDescent="0.35">
      <c r="B2995" s="37">
        <v>2992</v>
      </c>
      <c r="C2995" s="39">
        <v>92.134705153766646</v>
      </c>
      <c r="D2995" s="39">
        <v>102.64009767897797</v>
      </c>
      <c r="E2995" s="39">
        <v>78.615432046457514</v>
      </c>
      <c r="F2995" s="39">
        <v>92.455579918949596</v>
      </c>
      <c r="G2995" s="39">
        <v>104.48315306743157</v>
      </c>
      <c r="H2995" s="39">
        <v>83.63072451494304</v>
      </c>
      <c r="I2995" s="39">
        <v>135.82372456453115</v>
      </c>
      <c r="J2995" s="39">
        <v>82.329712861856166</v>
      </c>
      <c r="K2995" s="39">
        <v>124.90549787590048</v>
      </c>
      <c r="L2995" s="40">
        <v>119.80334166863332</v>
      </c>
      <c r="M2995" s="40">
        <v>1016.8219693514475</v>
      </c>
    </row>
    <row r="2996" spans="2:13" x14ac:dyDescent="0.35">
      <c r="B2996" s="37">
        <v>2993</v>
      </c>
      <c r="C2996" s="39">
        <v>86.446895328065793</v>
      </c>
      <c r="D2996" s="39">
        <v>114.15359732595937</v>
      </c>
      <c r="E2996" s="39">
        <v>86.681141841131932</v>
      </c>
      <c r="F2996" s="39">
        <v>87.424019815595045</v>
      </c>
      <c r="G2996" s="39">
        <v>75.45413489964632</v>
      </c>
      <c r="H2996" s="39">
        <v>92.052736318848957</v>
      </c>
      <c r="I2996" s="39">
        <v>124.98104931218667</v>
      </c>
      <c r="J2996" s="39">
        <v>110.20148950365169</v>
      </c>
      <c r="K2996" s="39">
        <v>93.854046987713687</v>
      </c>
      <c r="L2996" s="40">
        <v>133.90335163016121</v>
      </c>
      <c r="M2996" s="40">
        <v>1005.1524629629606</v>
      </c>
    </row>
    <row r="2997" spans="2:13" x14ac:dyDescent="0.35">
      <c r="B2997" s="37">
        <v>2994</v>
      </c>
      <c r="C2997" s="39">
        <v>100.4938823115958</v>
      </c>
      <c r="D2997" s="39">
        <v>107.36740652937765</v>
      </c>
      <c r="E2997" s="39">
        <v>76.550461331412677</v>
      </c>
      <c r="F2997" s="39">
        <v>118.29715666498727</v>
      </c>
      <c r="G2997" s="39">
        <v>97.705277265963034</v>
      </c>
      <c r="H2997" s="39">
        <v>99.096112498474028</v>
      </c>
      <c r="I2997" s="39">
        <v>83.289872010826954</v>
      </c>
      <c r="J2997" s="39">
        <v>87.216050709394608</v>
      </c>
      <c r="K2997" s="39">
        <v>107.92675295412813</v>
      </c>
      <c r="L2997" s="40">
        <v>75.380465950914854</v>
      </c>
      <c r="M2997" s="40">
        <v>953.32343822707492</v>
      </c>
    </row>
    <row r="2998" spans="2:13" x14ac:dyDescent="0.35">
      <c r="B2998" s="37">
        <v>2995</v>
      </c>
      <c r="C2998" s="39">
        <v>69.729827403288994</v>
      </c>
      <c r="D2998" s="39">
        <v>114.96897073307456</v>
      </c>
      <c r="E2998" s="39">
        <v>111.84490618649858</v>
      </c>
      <c r="F2998" s="39">
        <v>128.62605380608852</v>
      </c>
      <c r="G2998" s="39">
        <v>98.026676179720766</v>
      </c>
      <c r="H2998" s="39">
        <v>95.785857454762152</v>
      </c>
      <c r="I2998" s="39">
        <v>85.931389033260032</v>
      </c>
      <c r="J2998" s="39">
        <v>107.32706768608327</v>
      </c>
      <c r="K2998" s="39">
        <v>121.4639868030447</v>
      </c>
      <c r="L2998" s="40">
        <v>109.97026408571924</v>
      </c>
      <c r="M2998" s="40">
        <v>1043.6749993715407</v>
      </c>
    </row>
    <row r="2999" spans="2:13" x14ac:dyDescent="0.35">
      <c r="B2999" s="37">
        <v>2996</v>
      </c>
      <c r="C2999" s="39">
        <v>106.09218183285125</v>
      </c>
      <c r="D2999" s="39">
        <v>93.2530099857713</v>
      </c>
      <c r="E2999" s="39">
        <v>103.93691338825634</v>
      </c>
      <c r="F2999" s="39">
        <v>111.76245225333498</v>
      </c>
      <c r="G2999" s="39">
        <v>79.472713862532444</v>
      </c>
      <c r="H2999" s="39">
        <v>128.56041061861686</v>
      </c>
      <c r="I2999" s="39">
        <v>101.72592959695464</v>
      </c>
      <c r="J2999" s="39">
        <v>104.51627343325407</v>
      </c>
      <c r="K2999" s="39">
        <v>64.060388705582369</v>
      </c>
      <c r="L2999" s="40">
        <v>95.649142539496495</v>
      </c>
      <c r="M2999" s="40">
        <v>989.02941621665059</v>
      </c>
    </row>
    <row r="3000" spans="2:13" x14ac:dyDescent="0.35">
      <c r="B3000" s="37">
        <v>2997</v>
      </c>
      <c r="C3000" s="39">
        <v>91.110916267615607</v>
      </c>
      <c r="D3000" s="39">
        <v>89.035713483813382</v>
      </c>
      <c r="E3000" s="39">
        <v>54.137464759382368</v>
      </c>
      <c r="F3000" s="39">
        <v>82.369134930929235</v>
      </c>
      <c r="G3000" s="39">
        <v>85.622453858644235</v>
      </c>
      <c r="H3000" s="39">
        <v>103.35326213515688</v>
      </c>
      <c r="I3000" s="39">
        <v>72.614607999291977</v>
      </c>
      <c r="J3000" s="39">
        <v>134.96047960704664</v>
      </c>
      <c r="K3000" s="39">
        <v>106.28803691318593</v>
      </c>
      <c r="L3000" s="40">
        <v>95.075228373325004</v>
      </c>
      <c r="M3000" s="40">
        <v>914.56729832839119</v>
      </c>
    </row>
    <row r="3001" spans="2:13" x14ac:dyDescent="0.35">
      <c r="B3001" s="37">
        <v>2998</v>
      </c>
      <c r="C3001" s="39">
        <v>117.39617356790939</v>
      </c>
      <c r="D3001" s="39">
        <v>93.029027909978922</v>
      </c>
      <c r="E3001" s="39">
        <v>60.152122920683055</v>
      </c>
      <c r="F3001" s="39">
        <v>99.674567292693055</v>
      </c>
      <c r="G3001" s="39">
        <v>82.195008268087506</v>
      </c>
      <c r="H3001" s="39">
        <v>100.26625712354445</v>
      </c>
      <c r="I3001" s="39">
        <v>86.344798711374338</v>
      </c>
      <c r="J3001" s="39">
        <v>93.956643445059939</v>
      </c>
      <c r="K3001" s="39">
        <v>57.864157387015069</v>
      </c>
      <c r="L3001" s="40">
        <v>16.509581457656282</v>
      </c>
      <c r="M3001" s="40">
        <v>807.38833808400204</v>
      </c>
    </row>
    <row r="3002" spans="2:13" x14ac:dyDescent="0.35">
      <c r="B3002" s="37">
        <v>2999</v>
      </c>
      <c r="C3002" s="39">
        <v>92.733357296656123</v>
      </c>
      <c r="D3002" s="39">
        <v>102.10637226420153</v>
      </c>
      <c r="E3002" s="39">
        <v>111.11271518489461</v>
      </c>
      <c r="F3002" s="39">
        <v>108.63659752034803</v>
      </c>
      <c r="G3002" s="39">
        <v>112.07612253372353</v>
      </c>
      <c r="H3002" s="39">
        <v>74.50472327113431</v>
      </c>
      <c r="I3002" s="39">
        <v>109.20231937201045</v>
      </c>
      <c r="J3002" s="39">
        <v>104.37918177440081</v>
      </c>
      <c r="K3002" s="39">
        <v>87.515165600822854</v>
      </c>
      <c r="L3002" s="40">
        <v>74.306953475496059</v>
      </c>
      <c r="M3002" s="40">
        <v>976.57350829368818</v>
      </c>
    </row>
    <row r="3003" spans="2:13" x14ac:dyDescent="0.35">
      <c r="B3003" s="37">
        <v>3000</v>
      </c>
      <c r="C3003" s="39">
        <v>104.89140809280407</v>
      </c>
      <c r="D3003" s="39">
        <v>96.813987460245983</v>
      </c>
      <c r="E3003" s="39">
        <v>112.23754118074658</v>
      </c>
      <c r="F3003" s="39">
        <v>110.89039662632956</v>
      </c>
      <c r="G3003" s="39">
        <v>136.93954792319587</v>
      </c>
      <c r="H3003" s="39">
        <v>105.08712280906744</v>
      </c>
      <c r="I3003" s="39">
        <v>50.051718226923164</v>
      </c>
      <c r="J3003" s="39">
        <v>83.557163005228716</v>
      </c>
      <c r="K3003" s="39">
        <v>105.63048067197568</v>
      </c>
      <c r="L3003" s="40">
        <v>86.712602137345826</v>
      </c>
      <c r="M3003" s="40">
        <v>992.81196813386282</v>
      </c>
    </row>
    <row r="3004" spans="2:13" x14ac:dyDescent="0.35">
      <c r="B3004" s="37">
        <v>3001</v>
      </c>
      <c r="C3004" s="39">
        <v>92.853911460731581</v>
      </c>
      <c r="D3004" s="39">
        <v>92.768559431370207</v>
      </c>
      <c r="E3004" s="39">
        <v>98.177913114774285</v>
      </c>
      <c r="F3004" s="39">
        <v>103.60015222578903</v>
      </c>
      <c r="G3004" s="39">
        <v>100.88109649738078</v>
      </c>
      <c r="H3004" s="39">
        <v>64.712426933956408</v>
      </c>
      <c r="I3004" s="39">
        <v>106.68747701067768</v>
      </c>
      <c r="J3004" s="39">
        <v>94.917659426648086</v>
      </c>
      <c r="K3004" s="39">
        <v>84.652210303161112</v>
      </c>
      <c r="L3004" s="40">
        <v>112.38801249162395</v>
      </c>
      <c r="M3004" s="40">
        <v>951.63941889611317</v>
      </c>
    </row>
    <row r="3005" spans="2:13" x14ac:dyDescent="0.35">
      <c r="B3005" s="37">
        <v>3002</v>
      </c>
      <c r="C3005" s="39">
        <v>104.59678759429409</v>
      </c>
      <c r="D3005" s="39">
        <v>104.29896405897236</v>
      </c>
      <c r="E3005" s="39">
        <v>105.27397959672295</v>
      </c>
      <c r="F3005" s="39">
        <v>106.38630453617131</v>
      </c>
      <c r="G3005" s="39">
        <v>111.598389892459</v>
      </c>
      <c r="H3005" s="39">
        <v>76.006748705759151</v>
      </c>
      <c r="I3005" s="39">
        <v>125.41694032052546</v>
      </c>
      <c r="J3005" s="39">
        <v>134.3821863722977</v>
      </c>
      <c r="K3005" s="39">
        <v>112.64305426072758</v>
      </c>
      <c r="L3005" s="40">
        <v>111.94541457178717</v>
      </c>
      <c r="M3005" s="40">
        <v>1092.5487699097166</v>
      </c>
    </row>
    <row r="3006" spans="2:13" x14ac:dyDescent="0.35">
      <c r="B3006" s="37">
        <v>3003</v>
      </c>
      <c r="C3006" s="39">
        <v>158.23706348044351</v>
      </c>
      <c r="D3006" s="39">
        <v>90.040698182967276</v>
      </c>
      <c r="E3006" s="39">
        <v>127.37039347036806</v>
      </c>
      <c r="F3006" s="39">
        <v>98.70378461036087</v>
      </c>
      <c r="G3006" s="39">
        <v>102.86638855591585</v>
      </c>
      <c r="H3006" s="39">
        <v>117.94074762113469</v>
      </c>
      <c r="I3006" s="39">
        <v>110.26237487161762</v>
      </c>
      <c r="J3006" s="39">
        <v>72.00067323955632</v>
      </c>
      <c r="K3006" s="39">
        <v>107.96778682786821</v>
      </c>
      <c r="L3006" s="40">
        <v>117.39617356790939</v>
      </c>
      <c r="M3006" s="40">
        <v>1102.7860844281417</v>
      </c>
    </row>
    <row r="3007" spans="2:13" x14ac:dyDescent="0.35">
      <c r="B3007" s="37">
        <v>3004</v>
      </c>
      <c r="C3007" s="39">
        <v>94.620306474687538</v>
      </c>
      <c r="D3007" s="39">
        <v>100.01137799128101</v>
      </c>
      <c r="E3007" s="39">
        <v>100.06144129709996</v>
      </c>
      <c r="F3007" s="39">
        <v>101.56580234700085</v>
      </c>
      <c r="G3007" s="39">
        <v>101.4560911691122</v>
      </c>
      <c r="H3007" s="39">
        <v>102.092602124916</v>
      </c>
      <c r="I3007" s="39">
        <v>96.632784394135442</v>
      </c>
      <c r="J3007" s="39">
        <v>101.62525926980715</v>
      </c>
      <c r="K3007" s="39">
        <v>113.71926226495758</v>
      </c>
      <c r="L3007" s="40">
        <v>85.774216248484123</v>
      </c>
      <c r="M3007" s="40">
        <v>997.55914358148175</v>
      </c>
    </row>
    <row r="3008" spans="2:13" x14ac:dyDescent="0.35">
      <c r="B3008" s="37">
        <v>3005</v>
      </c>
      <c r="C3008" s="39">
        <v>98.026676179720766</v>
      </c>
      <c r="D3008" s="39">
        <v>87.563627832946381</v>
      </c>
      <c r="E3008" s="39">
        <v>95.93636741950057</v>
      </c>
      <c r="F3008" s="39">
        <v>144.96823492631702</v>
      </c>
      <c r="G3008" s="39">
        <v>55.39524487962121</v>
      </c>
      <c r="H3008" s="39">
        <v>131.15651707247403</v>
      </c>
      <c r="I3008" s="39">
        <v>95.93636741950057</v>
      </c>
      <c r="J3008" s="39">
        <v>110.11317262686688</v>
      </c>
      <c r="K3008" s="39">
        <v>116.17937422497428</v>
      </c>
      <c r="L3008" s="40">
        <v>120.54604646481725</v>
      </c>
      <c r="M3008" s="40">
        <v>1055.821629046739</v>
      </c>
    </row>
    <row r="3009" spans="2:13" x14ac:dyDescent="0.35">
      <c r="B3009" s="37">
        <v>3006</v>
      </c>
      <c r="C3009" s="39">
        <v>126.86999437364686</v>
      </c>
      <c r="D3009" s="39">
        <v>114.00997817690042</v>
      </c>
      <c r="E3009" s="39">
        <v>108.71002749023262</v>
      </c>
      <c r="F3009" s="39">
        <v>136.44460761127493</v>
      </c>
      <c r="G3009" s="39">
        <v>102.36830903134023</v>
      </c>
      <c r="H3009" s="39">
        <v>52.349191513394942</v>
      </c>
      <c r="I3009" s="39">
        <v>62.805311315090407</v>
      </c>
      <c r="J3009" s="39">
        <v>86.080900684583412</v>
      </c>
      <c r="K3009" s="39">
        <v>101.7350847303297</v>
      </c>
      <c r="L3009" s="40">
        <v>106.38138566651145</v>
      </c>
      <c r="M3009" s="40">
        <v>997.75479059330496</v>
      </c>
    </row>
    <row r="3010" spans="2:13" x14ac:dyDescent="0.35">
      <c r="B3010" s="37">
        <v>3007</v>
      </c>
      <c r="C3010" s="39">
        <v>136.7205608943072</v>
      </c>
      <c r="D3010" s="39">
        <v>89.604303361545277</v>
      </c>
      <c r="E3010" s="39">
        <v>112.11786458692438</v>
      </c>
      <c r="F3010" s="39">
        <v>62.478742655502273</v>
      </c>
      <c r="G3010" s="39">
        <v>97.105864451432637</v>
      </c>
      <c r="H3010" s="39">
        <v>107.15110383946963</v>
      </c>
      <c r="I3010" s="39">
        <v>105.70307038325143</v>
      </c>
      <c r="J3010" s="39">
        <v>94.821930171883977</v>
      </c>
      <c r="K3010" s="39">
        <v>99.292060700409039</v>
      </c>
      <c r="L3010" s="40">
        <v>114.8059291958254</v>
      </c>
      <c r="M3010" s="40">
        <v>1019.8014302405513</v>
      </c>
    </row>
    <row r="3011" spans="2:13" x14ac:dyDescent="0.35">
      <c r="B3011" s="37">
        <v>3008</v>
      </c>
      <c r="C3011" s="39">
        <v>81.930501963665336</v>
      </c>
      <c r="D3011" s="39">
        <v>135.62349266972456</v>
      </c>
      <c r="E3011" s="39">
        <v>114.54379992183127</v>
      </c>
      <c r="F3011" s="39">
        <v>85.911807816546215</v>
      </c>
      <c r="G3011" s="39">
        <v>105.01543541716916</v>
      </c>
      <c r="H3011" s="39">
        <v>101.55208457878049</v>
      </c>
      <c r="I3011" s="39">
        <v>138.62903563686953</v>
      </c>
      <c r="J3011" s="39">
        <v>107.13605995478839</v>
      </c>
      <c r="K3011" s="39">
        <v>95.606651045843606</v>
      </c>
      <c r="L3011" s="40">
        <v>94.687605073403688</v>
      </c>
      <c r="M3011" s="40">
        <v>1060.6364740786221</v>
      </c>
    </row>
    <row r="3012" spans="2:13" x14ac:dyDescent="0.35">
      <c r="B3012" s="37">
        <v>3009</v>
      </c>
      <c r="C3012" s="39">
        <v>94.793176373202527</v>
      </c>
      <c r="D3012" s="39">
        <v>100.84919204918445</v>
      </c>
      <c r="E3012" s="39">
        <v>90.089974714099128</v>
      </c>
      <c r="F3012" s="39">
        <v>86.145572552351055</v>
      </c>
      <c r="G3012" s="39">
        <v>100.4392449703855</v>
      </c>
      <c r="H3012" s="39">
        <v>109.10640943171613</v>
      </c>
      <c r="I3012" s="39">
        <v>97.124363392563239</v>
      </c>
      <c r="J3012" s="39">
        <v>116.29600601559019</v>
      </c>
      <c r="K3012" s="39">
        <v>121.96986411111004</v>
      </c>
      <c r="L3012" s="40">
        <v>99.856635425072881</v>
      </c>
      <c r="M3012" s="40">
        <v>1016.6704390352753</v>
      </c>
    </row>
    <row r="3013" spans="2:13" x14ac:dyDescent="0.35">
      <c r="B3013" s="37">
        <v>3010</v>
      </c>
      <c r="C3013" s="39">
        <v>93.475728891013247</v>
      </c>
      <c r="D3013" s="39">
        <v>81.994997202062208</v>
      </c>
      <c r="E3013" s="39">
        <v>104.06363258049946</v>
      </c>
      <c r="F3013" s="39">
        <v>59.062507580752452</v>
      </c>
      <c r="G3013" s="39">
        <v>105.29318355707197</v>
      </c>
      <c r="H3013" s="39">
        <v>81.938577078196118</v>
      </c>
      <c r="I3013" s="39">
        <v>159.45334866395291</v>
      </c>
      <c r="J3013" s="39">
        <v>105.37007380745348</v>
      </c>
      <c r="K3013" s="39">
        <v>162.35694300574045</v>
      </c>
      <c r="L3013" s="40">
        <v>96.97626387198838</v>
      </c>
      <c r="M3013" s="40">
        <v>1049.9852562387307</v>
      </c>
    </row>
    <row r="3014" spans="2:13" x14ac:dyDescent="0.35">
      <c r="B3014" s="37">
        <v>3011</v>
      </c>
      <c r="C3014" s="39">
        <v>129.75868655350374</v>
      </c>
      <c r="D3014" s="39">
        <v>81.043569225172121</v>
      </c>
      <c r="E3014" s="39">
        <v>112.96287655351659</v>
      </c>
      <c r="F3014" s="39">
        <v>108.53721613791936</v>
      </c>
      <c r="G3014" s="39">
        <v>105.1924446901134</v>
      </c>
      <c r="H3014" s="39">
        <v>75.405064338122074</v>
      </c>
      <c r="I3014" s="39">
        <v>134.12789599370259</v>
      </c>
      <c r="J3014" s="39">
        <v>77.03086830193871</v>
      </c>
      <c r="K3014" s="39">
        <v>83.094358060246208</v>
      </c>
      <c r="L3014" s="40">
        <v>114.3907963976699</v>
      </c>
      <c r="M3014" s="40">
        <v>1021.5437762519049</v>
      </c>
    </row>
    <row r="3015" spans="2:13" x14ac:dyDescent="0.35">
      <c r="B3015" s="37">
        <v>3012</v>
      </c>
      <c r="C3015" s="39">
        <v>95.997411024252528</v>
      </c>
      <c r="D3015" s="39">
        <v>130.28881406926698</v>
      </c>
      <c r="E3015" s="39">
        <v>111.598389892459</v>
      </c>
      <c r="F3015" s="39">
        <v>104.67741546595236</v>
      </c>
      <c r="G3015" s="39">
        <v>97.911987581439547</v>
      </c>
      <c r="H3015" s="39">
        <v>110.20148950365169</v>
      </c>
      <c r="I3015" s="39">
        <v>102.74163073377105</v>
      </c>
      <c r="J3015" s="39">
        <v>101.88622762451328</v>
      </c>
      <c r="K3015" s="39">
        <v>127.58189117768268</v>
      </c>
      <c r="L3015" s="40">
        <v>93.208316346676042</v>
      </c>
      <c r="M3015" s="40">
        <v>1076.0935734196651</v>
      </c>
    </row>
    <row r="3016" spans="2:13" x14ac:dyDescent="0.35">
      <c r="B3016" s="37">
        <v>3013</v>
      </c>
      <c r="C3016" s="39">
        <v>54.464689796607338</v>
      </c>
      <c r="D3016" s="39">
        <v>94.466131482292113</v>
      </c>
      <c r="E3016" s="39">
        <v>120.02892816733278</v>
      </c>
      <c r="F3016" s="39">
        <v>110.39569663845475</v>
      </c>
      <c r="G3016" s="39">
        <v>84.638295215798351</v>
      </c>
      <c r="H3016" s="39">
        <v>87.49696566693774</v>
      </c>
      <c r="I3016" s="39">
        <v>116.90564193975379</v>
      </c>
      <c r="J3016" s="39">
        <v>109.63242088907396</v>
      </c>
      <c r="K3016" s="39">
        <v>104.95815602148018</v>
      </c>
      <c r="L3016" s="40">
        <v>95.227579555385006</v>
      </c>
      <c r="M3016" s="40">
        <v>978.21450537311591</v>
      </c>
    </row>
    <row r="3017" spans="2:13" x14ac:dyDescent="0.35">
      <c r="B3017" s="37">
        <v>3014</v>
      </c>
      <c r="C3017" s="39">
        <v>106.05799841122329</v>
      </c>
      <c r="D3017" s="39">
        <v>104.21414254523788</v>
      </c>
      <c r="E3017" s="39">
        <v>90.139163923365658</v>
      </c>
      <c r="F3017" s="39">
        <v>97.359902321022048</v>
      </c>
      <c r="G3017" s="39">
        <v>112.37593850796196</v>
      </c>
      <c r="H3017" s="39">
        <v>47.425832125292878</v>
      </c>
      <c r="I3017" s="39">
        <v>98.164171137001233</v>
      </c>
      <c r="J3017" s="39">
        <v>99.560755029614526</v>
      </c>
      <c r="K3017" s="39">
        <v>74.200326225081085</v>
      </c>
      <c r="L3017" s="40">
        <v>133.27626081965974</v>
      </c>
      <c r="M3017" s="40">
        <v>962.77449104546031</v>
      </c>
    </row>
    <row r="3018" spans="2:13" x14ac:dyDescent="0.35">
      <c r="B3018" s="37">
        <v>3015</v>
      </c>
      <c r="C3018" s="39">
        <v>112.44242432182564</v>
      </c>
      <c r="D3018" s="39">
        <v>96.809346334676817</v>
      </c>
      <c r="E3018" s="39">
        <v>106.12639213135938</v>
      </c>
      <c r="F3018" s="39">
        <v>109.65409531852738</v>
      </c>
      <c r="G3018" s="39">
        <v>167.47765092711018</v>
      </c>
      <c r="H3018" s="39">
        <v>91.582673062102046</v>
      </c>
      <c r="I3018" s="39">
        <v>101.22773722520789</v>
      </c>
      <c r="J3018" s="39">
        <v>75.231981609942068</v>
      </c>
      <c r="K3018" s="39">
        <v>121.6643412017811</v>
      </c>
      <c r="L3018" s="40">
        <v>110.93015686899108</v>
      </c>
      <c r="M3018" s="40">
        <v>1093.1467990015235</v>
      </c>
    </row>
    <row r="3019" spans="2:13" x14ac:dyDescent="0.35">
      <c r="B3019" s="37">
        <v>3016</v>
      </c>
      <c r="C3019" s="39">
        <v>95.832930391830217</v>
      </c>
      <c r="D3019" s="39">
        <v>106.33714192181195</v>
      </c>
      <c r="E3019" s="39">
        <v>77.916560604325852</v>
      </c>
      <c r="F3019" s="39">
        <v>148.87114119639631</v>
      </c>
      <c r="G3019" s="39">
        <v>107.70703514470615</v>
      </c>
      <c r="H3019" s="39">
        <v>99.524330736987906</v>
      </c>
      <c r="I3019" s="39">
        <v>90.728219072886063</v>
      </c>
      <c r="J3019" s="39">
        <v>114.16670329444304</v>
      </c>
      <c r="K3019" s="39">
        <v>103.23707949355399</v>
      </c>
      <c r="L3019" s="40">
        <v>113.19955117243028</v>
      </c>
      <c r="M3019" s="40">
        <v>1057.5206930293718</v>
      </c>
    </row>
    <row r="3020" spans="2:13" x14ac:dyDescent="0.35">
      <c r="B3020" s="37">
        <v>3017</v>
      </c>
      <c r="C3020" s="39">
        <v>110.69251396133438</v>
      </c>
      <c r="D3020" s="39">
        <v>71.95348624617445</v>
      </c>
      <c r="E3020" s="39">
        <v>79.797488770094873</v>
      </c>
      <c r="F3020" s="39">
        <v>132.63393245424496</v>
      </c>
      <c r="G3020" s="39">
        <v>96.255053446730599</v>
      </c>
      <c r="H3020" s="39">
        <v>110.87337544696021</v>
      </c>
      <c r="I3020" s="39">
        <v>105.17327911065428</v>
      </c>
      <c r="J3020" s="39">
        <v>102.44654862047527</v>
      </c>
      <c r="K3020" s="39">
        <v>107.74780709769209</v>
      </c>
      <c r="L3020" s="40">
        <v>95.099061588107858</v>
      </c>
      <c r="M3020" s="40">
        <v>1012.6725467424687</v>
      </c>
    </row>
    <row r="3021" spans="2:13" x14ac:dyDescent="0.35">
      <c r="B3021" s="37">
        <v>3018</v>
      </c>
      <c r="C3021" s="39">
        <v>134.93360510509621</v>
      </c>
      <c r="D3021" s="39">
        <v>94.049262294081132</v>
      </c>
      <c r="E3021" s="39">
        <v>92.088621967529107</v>
      </c>
      <c r="F3021" s="39">
        <v>103.16745066659216</v>
      </c>
      <c r="G3021" s="39">
        <v>89.397445505453561</v>
      </c>
      <c r="H3021" s="39">
        <v>128.34926426445341</v>
      </c>
      <c r="I3021" s="39">
        <v>126.443108150388</v>
      </c>
      <c r="J3021" s="39">
        <v>106.51933573867088</v>
      </c>
      <c r="K3021" s="39">
        <v>93.451043064466759</v>
      </c>
      <c r="L3021" s="40">
        <v>104.87711578105531</v>
      </c>
      <c r="M3021" s="40">
        <v>1073.2762525377864</v>
      </c>
    </row>
    <row r="3022" spans="2:13" x14ac:dyDescent="0.35">
      <c r="B3022" s="37">
        <v>3019</v>
      </c>
      <c r="C3022" s="39">
        <v>118.51959676755395</v>
      </c>
      <c r="D3022" s="39">
        <v>102.11555321107109</v>
      </c>
      <c r="E3022" s="39">
        <v>101.8312480557792</v>
      </c>
      <c r="F3022" s="39">
        <v>97.67768809096539</v>
      </c>
      <c r="G3022" s="39">
        <v>84.066072628770812</v>
      </c>
      <c r="H3022" s="39">
        <v>109.62158986191054</v>
      </c>
      <c r="I3022" s="39">
        <v>128.69202068076933</v>
      </c>
      <c r="J3022" s="39">
        <v>102.93577211893016</v>
      </c>
      <c r="K3022" s="39">
        <v>117.65450765120812</v>
      </c>
      <c r="L3022" s="40">
        <v>99.232832942241643</v>
      </c>
      <c r="M3022" s="40">
        <v>1062.3468820092003</v>
      </c>
    </row>
    <row r="3023" spans="2:13" x14ac:dyDescent="0.35">
      <c r="B3023" s="37">
        <v>3020</v>
      </c>
      <c r="C3023" s="39">
        <v>59.827222372449114</v>
      </c>
      <c r="D3023" s="39">
        <v>137.19468868490958</v>
      </c>
      <c r="E3023" s="39">
        <v>86.862980007935832</v>
      </c>
      <c r="F3023" s="39">
        <v>90.28078186701137</v>
      </c>
      <c r="G3023" s="39">
        <v>142.68134365954464</v>
      </c>
      <c r="H3023" s="39">
        <v>93.386789484690951</v>
      </c>
      <c r="I3023" s="39">
        <v>100.53486401969892</v>
      </c>
      <c r="J3023" s="39">
        <v>115.45939211856113</v>
      </c>
      <c r="K3023" s="39">
        <v>61.261758344753105</v>
      </c>
      <c r="L3023" s="40">
        <v>76.787029978647453</v>
      </c>
      <c r="M3023" s="40">
        <v>964.27685053820198</v>
      </c>
    </row>
    <row r="3024" spans="2:13" x14ac:dyDescent="0.35">
      <c r="B3024" s="37">
        <v>3021</v>
      </c>
      <c r="C3024" s="39">
        <v>111.58087773873248</v>
      </c>
      <c r="D3024" s="39">
        <v>101.03155192316058</v>
      </c>
      <c r="E3024" s="39">
        <v>93.863828534984805</v>
      </c>
      <c r="F3024" s="39">
        <v>92.572001104466338</v>
      </c>
      <c r="G3024" s="39">
        <v>110.87904791515385</v>
      </c>
      <c r="H3024" s="39">
        <v>101.99625335657424</v>
      </c>
      <c r="I3024" s="39">
        <v>76.787029978647453</v>
      </c>
      <c r="J3024" s="39">
        <v>130.21440692738426</v>
      </c>
      <c r="K3024" s="39">
        <v>103.73092123973765</v>
      </c>
      <c r="L3024" s="40">
        <v>111.13562814795567</v>
      </c>
      <c r="M3024" s="40">
        <v>1033.7915468667973</v>
      </c>
    </row>
    <row r="3025" spans="2:13" x14ac:dyDescent="0.35">
      <c r="B3025" s="37">
        <v>3022</v>
      </c>
      <c r="C3025" s="39">
        <v>85.342360110923579</v>
      </c>
      <c r="D3025" s="39">
        <v>85.931389033260032</v>
      </c>
      <c r="E3025" s="39">
        <v>118.45338458289578</v>
      </c>
      <c r="F3025" s="39">
        <v>98.936522143373494</v>
      </c>
      <c r="G3025" s="39">
        <v>110.95859506112588</v>
      </c>
      <c r="H3025" s="39">
        <v>119.28303919628121</v>
      </c>
      <c r="I3025" s="39">
        <v>106.6528021658046</v>
      </c>
      <c r="J3025" s="39">
        <v>88.91017689946429</v>
      </c>
      <c r="K3025" s="39">
        <v>133.87864770787417</v>
      </c>
      <c r="L3025" s="40">
        <v>100.91756297108961</v>
      </c>
      <c r="M3025" s="40">
        <v>1049.2644798720926</v>
      </c>
    </row>
    <row r="3026" spans="2:13" x14ac:dyDescent="0.35">
      <c r="B3026" s="37">
        <v>3023</v>
      </c>
      <c r="C3026" s="39">
        <v>96.971631720467727</v>
      </c>
      <c r="D3026" s="39">
        <v>46.442531371055203</v>
      </c>
      <c r="E3026" s="39">
        <v>122.62144371234889</v>
      </c>
      <c r="F3026" s="39">
        <v>131.05719576651887</v>
      </c>
      <c r="G3026" s="39">
        <v>132.63393245424496</v>
      </c>
      <c r="H3026" s="39">
        <v>88.237547746665058</v>
      </c>
      <c r="I3026" s="39">
        <v>111.40644548008567</v>
      </c>
      <c r="J3026" s="39">
        <v>93.004060685184967</v>
      </c>
      <c r="K3026" s="39">
        <v>102.82940573550212</v>
      </c>
      <c r="L3026" s="40">
        <v>93.648115367948037</v>
      </c>
      <c r="M3026" s="40">
        <v>1018.8523100400216</v>
      </c>
    </row>
    <row r="3027" spans="2:13" x14ac:dyDescent="0.35">
      <c r="B3027" s="37">
        <v>3024</v>
      </c>
      <c r="C3027" s="39">
        <v>110.28454915729201</v>
      </c>
      <c r="D3027" s="39">
        <v>126.11083321999418</v>
      </c>
      <c r="E3027" s="39">
        <v>100.32543270730697</v>
      </c>
      <c r="F3027" s="39">
        <v>118.3956599899211</v>
      </c>
      <c r="G3027" s="39">
        <v>64.489492085041391</v>
      </c>
      <c r="H3027" s="39">
        <v>87.774454263697649</v>
      </c>
      <c r="I3027" s="39">
        <v>103.00057909888177</v>
      </c>
      <c r="J3027" s="39">
        <v>108.69952692658444</v>
      </c>
      <c r="K3027" s="39">
        <v>76.82051799628681</v>
      </c>
      <c r="L3027" s="40">
        <v>82.258528295143932</v>
      </c>
      <c r="M3027" s="40">
        <v>978.15957374015022</v>
      </c>
    </row>
    <row r="3028" spans="2:13" x14ac:dyDescent="0.35">
      <c r="B3028" s="37">
        <v>3025</v>
      </c>
      <c r="C3028" s="39">
        <v>129.37029530676278</v>
      </c>
      <c r="D3028" s="39">
        <v>113.0559959610901</v>
      </c>
      <c r="E3028" s="39">
        <v>108.33418899924531</v>
      </c>
      <c r="F3028" s="39">
        <v>73.998184361043826</v>
      </c>
      <c r="G3028" s="39">
        <v>48.440770274189312</v>
      </c>
      <c r="H3028" s="39">
        <v>113.91262311318698</v>
      </c>
      <c r="I3028" s="39">
        <v>80.656086531079353</v>
      </c>
      <c r="J3028" s="39">
        <v>109.89361921459178</v>
      </c>
      <c r="K3028" s="39">
        <v>100.30722440377626</v>
      </c>
      <c r="L3028" s="40">
        <v>123.23533759475708</v>
      </c>
      <c r="M3028" s="40">
        <v>1001.2043257597228</v>
      </c>
    </row>
    <row r="3029" spans="2:13" x14ac:dyDescent="0.35">
      <c r="B3029" s="37">
        <v>3026</v>
      </c>
      <c r="C3029" s="39">
        <v>74.543945887807155</v>
      </c>
      <c r="D3029" s="39">
        <v>98.182493478864828</v>
      </c>
      <c r="E3029" s="39">
        <v>123.30264433477019</v>
      </c>
      <c r="F3029" s="39">
        <v>80.480907836808214</v>
      </c>
      <c r="G3029" s="39">
        <v>159.03347279868163</v>
      </c>
      <c r="H3029" s="39">
        <v>103.04689938472946</v>
      </c>
      <c r="I3029" s="39">
        <v>111.7565735597272</v>
      </c>
      <c r="J3029" s="39">
        <v>102.89413554856741</v>
      </c>
      <c r="K3029" s="39">
        <v>89.770852354709575</v>
      </c>
      <c r="L3029" s="40">
        <v>84.996892342568714</v>
      </c>
      <c r="M3029" s="40">
        <v>1028.0088175272347</v>
      </c>
    </row>
    <row r="3030" spans="2:13" x14ac:dyDescent="0.35">
      <c r="B3030" s="37">
        <v>3027</v>
      </c>
      <c r="C3030" s="39">
        <v>101.72592959695464</v>
      </c>
      <c r="D3030" s="39">
        <v>105.32680833507173</v>
      </c>
      <c r="E3030" s="39">
        <v>110.8847216412356</v>
      </c>
      <c r="F3030" s="39">
        <v>105.31239492659634</v>
      </c>
      <c r="G3030" s="39">
        <v>111.82721347834972</v>
      </c>
      <c r="H3030" s="39">
        <v>113.23715624128165</v>
      </c>
      <c r="I3030" s="39">
        <v>131.19645979661817</v>
      </c>
      <c r="J3030" s="39">
        <v>88.413286282248976</v>
      </c>
      <c r="K3030" s="39">
        <v>109.89361921459178</v>
      </c>
      <c r="L3030" s="40">
        <v>138.77486267032825</v>
      </c>
      <c r="M3030" s="40">
        <v>1116.5924521832769</v>
      </c>
    </row>
    <row r="3031" spans="2:13" x14ac:dyDescent="0.35">
      <c r="B3031" s="37">
        <v>3028</v>
      </c>
      <c r="C3031" s="39">
        <v>78.173472912637152</v>
      </c>
      <c r="D3031" s="39">
        <v>109.63783794818366</v>
      </c>
      <c r="E3031" s="39">
        <v>113.77065137924205</v>
      </c>
      <c r="F3031" s="39">
        <v>65.771004914795668</v>
      </c>
      <c r="G3031" s="39">
        <v>98.383889370883523</v>
      </c>
      <c r="H3031" s="39">
        <v>95.973939508470849</v>
      </c>
      <c r="I3031" s="39">
        <v>103.7776832727252</v>
      </c>
      <c r="J3031" s="39">
        <v>149.57808382760297</v>
      </c>
      <c r="K3031" s="39">
        <v>111.99879827845039</v>
      </c>
      <c r="L3031" s="40">
        <v>88.558767512361285</v>
      </c>
      <c r="M3031" s="40">
        <v>1015.6241289253529</v>
      </c>
    </row>
    <row r="3032" spans="2:13" x14ac:dyDescent="0.35">
      <c r="B3032" s="37">
        <v>3029</v>
      </c>
      <c r="C3032" s="39">
        <v>94.677996600300347</v>
      </c>
      <c r="D3032" s="39">
        <v>109.03202483524981</v>
      </c>
      <c r="E3032" s="39">
        <v>76.652313273330435</v>
      </c>
      <c r="F3032" s="39">
        <v>98.767698268543384</v>
      </c>
      <c r="G3032" s="39">
        <v>66.414084639401239</v>
      </c>
      <c r="H3032" s="39">
        <v>136.17468973154644</v>
      </c>
      <c r="I3032" s="39">
        <v>71.324501574947277</v>
      </c>
      <c r="J3032" s="39">
        <v>39.657904507407594</v>
      </c>
      <c r="K3032" s="39">
        <v>115.5084221797874</v>
      </c>
      <c r="L3032" s="40">
        <v>81.94664840916252</v>
      </c>
      <c r="M3032" s="40">
        <v>890.15628401967649</v>
      </c>
    </row>
    <row r="3033" spans="2:13" x14ac:dyDescent="0.35">
      <c r="B3033" s="37">
        <v>3030</v>
      </c>
      <c r="C3033" s="39">
        <v>82.131255437336506</v>
      </c>
      <c r="D3033" s="39">
        <v>109.56209258067665</v>
      </c>
      <c r="E3033" s="39">
        <v>71.666840978572608</v>
      </c>
      <c r="F3033" s="39">
        <v>101.06347785662653</v>
      </c>
      <c r="G3033" s="39">
        <v>131.97984097158604</v>
      </c>
      <c r="H3033" s="39">
        <v>82.337604384740089</v>
      </c>
      <c r="I3033" s="39">
        <v>94.151406821198506</v>
      </c>
      <c r="J3033" s="39">
        <v>110.35118217430252</v>
      </c>
      <c r="K3033" s="39">
        <v>98.64441793756346</v>
      </c>
      <c r="L3033" s="40">
        <v>88.401610107541032</v>
      </c>
      <c r="M3033" s="40">
        <v>970.28972925014398</v>
      </c>
    </row>
    <row r="3034" spans="2:13" x14ac:dyDescent="0.35">
      <c r="B3034" s="37">
        <v>3031</v>
      </c>
      <c r="C3034" s="39">
        <v>159.03347279868163</v>
      </c>
      <c r="D3034" s="39">
        <v>108.79942581504093</v>
      </c>
      <c r="E3034" s="39">
        <v>91.03688264242939</v>
      </c>
      <c r="F3034" s="39">
        <v>114.3114238837627</v>
      </c>
      <c r="G3034" s="39">
        <v>76.550461331412677</v>
      </c>
      <c r="H3034" s="39">
        <v>110.11317262686688</v>
      </c>
      <c r="I3034" s="39">
        <v>101.91372561020199</v>
      </c>
      <c r="J3034" s="39">
        <v>93.741398673386186</v>
      </c>
      <c r="K3034" s="39">
        <v>137.09838900592601</v>
      </c>
      <c r="L3034" s="40">
        <v>102.32231190903462</v>
      </c>
      <c r="M3034" s="40">
        <v>1094.9206642967431</v>
      </c>
    </row>
    <row r="3035" spans="2:13" x14ac:dyDescent="0.35">
      <c r="B3035" s="37">
        <v>3032</v>
      </c>
      <c r="C3035" s="39">
        <v>79.093208618276137</v>
      </c>
      <c r="D3035" s="39">
        <v>111.470259425091</v>
      </c>
      <c r="E3035" s="39">
        <v>101.97332382027926</v>
      </c>
      <c r="F3035" s="39">
        <v>98.931960957132461</v>
      </c>
      <c r="G3035" s="39">
        <v>133.97775548059536</v>
      </c>
      <c r="H3035" s="39">
        <v>104.48788339719772</v>
      </c>
      <c r="I3035" s="39">
        <v>85.872589621296967</v>
      </c>
      <c r="J3035" s="39">
        <v>140.21401207224119</v>
      </c>
      <c r="K3035" s="39">
        <v>114.83978576333946</v>
      </c>
      <c r="L3035" s="40">
        <v>84.080411136137002</v>
      </c>
      <c r="M3035" s="40">
        <v>1054.9411902915865</v>
      </c>
    </row>
    <row r="3036" spans="2:13" x14ac:dyDescent="0.35">
      <c r="B3036" s="37">
        <v>3033</v>
      </c>
      <c r="C3036" s="39">
        <v>112.15370297240102</v>
      </c>
      <c r="D3036" s="39">
        <v>117.43507227852388</v>
      </c>
      <c r="E3036" s="39">
        <v>121.10976216573135</v>
      </c>
      <c r="F3036" s="39">
        <v>81.6043400100789</v>
      </c>
      <c r="G3036" s="39">
        <v>88.001201721549634</v>
      </c>
      <c r="H3036" s="39">
        <v>84.866628652340921</v>
      </c>
      <c r="I3036" s="39">
        <v>100.94035689734885</v>
      </c>
      <c r="J3036" s="39">
        <v>124.80538164866506</v>
      </c>
      <c r="K3036" s="39">
        <v>87.424019815595045</v>
      </c>
      <c r="L3036" s="40">
        <v>89.318747980822124</v>
      </c>
      <c r="M3036" s="40">
        <v>1007.6592141430567</v>
      </c>
    </row>
    <row r="3037" spans="2:13" x14ac:dyDescent="0.35">
      <c r="B3037" s="37">
        <v>3034</v>
      </c>
      <c r="C3037" s="39">
        <v>106.03847702309025</v>
      </c>
      <c r="D3037" s="39">
        <v>92.728325676361806</v>
      </c>
      <c r="E3037" s="39">
        <v>91.431434030404461</v>
      </c>
      <c r="F3037" s="39">
        <v>61.868029594342438</v>
      </c>
      <c r="G3037" s="39">
        <v>114.9621504360605</v>
      </c>
      <c r="H3037" s="39">
        <v>107.81416397270513</v>
      </c>
      <c r="I3037" s="39">
        <v>119.56318091798708</v>
      </c>
      <c r="J3037" s="39">
        <v>100.81273390093212</v>
      </c>
      <c r="K3037" s="39">
        <v>85.813622087413989</v>
      </c>
      <c r="L3037" s="40">
        <v>94.548098131859447</v>
      </c>
      <c r="M3037" s="40">
        <v>975.5802157711571</v>
      </c>
    </row>
    <row r="3038" spans="2:13" x14ac:dyDescent="0.35">
      <c r="B3038" s="37">
        <v>3035</v>
      </c>
      <c r="C3038" s="39">
        <v>112.43032161472108</v>
      </c>
      <c r="D3038" s="39">
        <v>101.77628981184702</v>
      </c>
      <c r="E3038" s="39">
        <v>95.303596499300156</v>
      </c>
      <c r="F3038" s="39">
        <v>115.77679979466521</v>
      </c>
      <c r="G3038" s="39">
        <v>98.808775302823818</v>
      </c>
      <c r="H3038" s="39">
        <v>100.35729825519658</v>
      </c>
      <c r="I3038" s="39">
        <v>69.119688179075823</v>
      </c>
      <c r="J3038" s="39">
        <v>119.72289367657082</v>
      </c>
      <c r="K3038" s="39">
        <v>81.743719159420507</v>
      </c>
      <c r="L3038" s="40">
        <v>91.258449557914645</v>
      </c>
      <c r="M3038" s="40">
        <v>986.29783185153576</v>
      </c>
    </row>
    <row r="3039" spans="2:13" x14ac:dyDescent="0.35">
      <c r="B3039" s="37">
        <v>3036</v>
      </c>
      <c r="C3039" s="39">
        <v>100.49843567168298</v>
      </c>
      <c r="D3039" s="39">
        <v>109.01080580964879</v>
      </c>
      <c r="E3039" s="39">
        <v>90.690748804965494</v>
      </c>
      <c r="F3039" s="39">
        <v>109.81718508408257</v>
      </c>
      <c r="G3039" s="39">
        <v>103.67951903391733</v>
      </c>
      <c r="H3039" s="39">
        <v>110.87904791515385</v>
      </c>
      <c r="I3039" s="39">
        <v>76.147506187585137</v>
      </c>
      <c r="J3039" s="39">
        <v>104.66317865528386</v>
      </c>
      <c r="K3039" s="39">
        <v>140.38037441043141</v>
      </c>
      <c r="L3039" s="40">
        <v>65.093211674629558</v>
      </c>
      <c r="M3039" s="40">
        <v>1010.8600132473809</v>
      </c>
    </row>
    <row r="3040" spans="2:13" x14ac:dyDescent="0.35">
      <c r="B3040" s="37">
        <v>3037</v>
      </c>
      <c r="C3040" s="39">
        <v>117.41172277387234</v>
      </c>
      <c r="D3040" s="39">
        <v>79.378689307043999</v>
      </c>
      <c r="E3040" s="39">
        <v>108.42773427292184</v>
      </c>
      <c r="F3040" s="39">
        <v>96.226994347141371</v>
      </c>
      <c r="G3040" s="39">
        <v>104.74390187449484</v>
      </c>
      <c r="H3040" s="39">
        <v>104.65368944854693</v>
      </c>
      <c r="I3040" s="39">
        <v>91.079209584048272</v>
      </c>
      <c r="J3040" s="39">
        <v>71.747078954727655</v>
      </c>
      <c r="K3040" s="39">
        <v>80.427987047921661</v>
      </c>
      <c r="L3040" s="40">
        <v>85.065107207443361</v>
      </c>
      <c r="M3040" s="40">
        <v>939.16211481816219</v>
      </c>
    </row>
    <row r="3041" spans="2:13" x14ac:dyDescent="0.35">
      <c r="B3041" s="37">
        <v>3038</v>
      </c>
      <c r="C3041" s="39">
        <v>89.419887034100867</v>
      </c>
      <c r="D3041" s="39">
        <v>51.714203080370346</v>
      </c>
      <c r="E3041" s="39">
        <v>101.30991379745353</v>
      </c>
      <c r="F3041" s="39">
        <v>113.52765687452971</v>
      </c>
      <c r="G3041" s="39">
        <v>104.28953365592585</v>
      </c>
      <c r="H3041" s="39">
        <v>112.49696607148852</v>
      </c>
      <c r="I3041" s="39">
        <v>78.204013831457502</v>
      </c>
      <c r="J3041" s="39">
        <v>86.60544957484754</v>
      </c>
      <c r="K3041" s="39">
        <v>107.08095057916302</v>
      </c>
      <c r="L3041" s="40">
        <v>88.864371852044357</v>
      </c>
      <c r="M3041" s="40">
        <v>933.51294635138106</v>
      </c>
    </row>
    <row r="3042" spans="2:13" x14ac:dyDescent="0.35">
      <c r="B3042" s="37">
        <v>3039</v>
      </c>
      <c r="C3042" s="39">
        <v>102.52945343025652</v>
      </c>
      <c r="D3042" s="39">
        <v>94.243624888538392</v>
      </c>
      <c r="E3042" s="39">
        <v>94.941563991540875</v>
      </c>
      <c r="F3042" s="39">
        <v>118.80392985074377</v>
      </c>
      <c r="G3042" s="39">
        <v>92.292964855293874</v>
      </c>
      <c r="H3042" s="39">
        <v>115.26450838527285</v>
      </c>
      <c r="I3042" s="39">
        <v>102.80167838572642</v>
      </c>
      <c r="J3042" s="39">
        <v>61.040358577589913</v>
      </c>
      <c r="K3042" s="39">
        <v>79.566184362125654</v>
      </c>
      <c r="L3042" s="40">
        <v>109.74639697265853</v>
      </c>
      <c r="M3042" s="40">
        <v>971.23066369974686</v>
      </c>
    </row>
    <row r="3043" spans="2:13" x14ac:dyDescent="0.35">
      <c r="B3043" s="37">
        <v>3040</v>
      </c>
      <c r="C3043" s="39">
        <v>99.956763584707375</v>
      </c>
      <c r="D3043" s="39">
        <v>128.2209594289541</v>
      </c>
      <c r="E3043" s="39">
        <v>92.561892498878308</v>
      </c>
      <c r="F3043" s="39">
        <v>130.25155763640257</v>
      </c>
      <c r="G3043" s="39">
        <v>67.433003902162966</v>
      </c>
      <c r="H3043" s="39">
        <v>109.25573683188314</v>
      </c>
      <c r="I3043" s="39">
        <v>115.87663869100609</v>
      </c>
      <c r="J3043" s="39">
        <v>104.98201488026695</v>
      </c>
      <c r="K3043" s="39">
        <v>110.68125201917789</v>
      </c>
      <c r="L3043" s="40">
        <v>94.898527829609137</v>
      </c>
      <c r="M3043" s="40">
        <v>1054.1183473030485</v>
      </c>
    </row>
    <row r="3044" spans="2:13" x14ac:dyDescent="0.35">
      <c r="B3044" s="37">
        <v>3041</v>
      </c>
      <c r="C3044" s="39">
        <v>116.98140666866726</v>
      </c>
      <c r="D3044" s="39">
        <v>95.393732719407723</v>
      </c>
      <c r="E3044" s="39">
        <v>105.72244679914151</v>
      </c>
      <c r="F3044" s="39">
        <v>107.00593077639313</v>
      </c>
      <c r="G3044" s="39">
        <v>84.873506257290273</v>
      </c>
      <c r="H3044" s="39">
        <v>109.51889933726962</v>
      </c>
      <c r="I3044" s="39">
        <v>73.086580351987877</v>
      </c>
      <c r="J3044" s="39">
        <v>157.67394301093086</v>
      </c>
      <c r="K3044" s="39">
        <v>100.8765385100135</v>
      </c>
      <c r="L3044" s="40">
        <v>114.0620880113231</v>
      </c>
      <c r="M3044" s="40">
        <v>1065.1950724424248</v>
      </c>
    </row>
    <row r="3045" spans="2:13" x14ac:dyDescent="0.35">
      <c r="B3045" s="37">
        <v>3042</v>
      </c>
      <c r="C3045" s="39">
        <v>95.81881223132477</v>
      </c>
      <c r="D3045" s="39">
        <v>69.409248820817112</v>
      </c>
      <c r="E3045" s="39">
        <v>116.92076941112099</v>
      </c>
      <c r="F3045" s="39">
        <v>73.930148342959868</v>
      </c>
      <c r="G3045" s="39">
        <v>105.68854338713618</v>
      </c>
      <c r="H3045" s="39">
        <v>128.0150374360168</v>
      </c>
      <c r="I3045" s="39">
        <v>82.525943085528922</v>
      </c>
      <c r="J3045" s="39">
        <v>87.222195034769868</v>
      </c>
      <c r="K3045" s="39">
        <v>89.554135421088532</v>
      </c>
      <c r="L3045" s="40">
        <v>107.81927363651938</v>
      </c>
      <c r="M3045" s="40">
        <v>956.90410680728223</v>
      </c>
    </row>
    <row r="3046" spans="2:13" x14ac:dyDescent="0.35">
      <c r="B3046" s="37">
        <v>3043</v>
      </c>
      <c r="C3046" s="39">
        <v>78.204013831457502</v>
      </c>
      <c r="D3046" s="39">
        <v>109.50811116192656</v>
      </c>
      <c r="E3046" s="39">
        <v>92.551781057243545</v>
      </c>
      <c r="F3046" s="39">
        <v>82.377008702590814</v>
      </c>
      <c r="G3046" s="39">
        <v>98.031261605892595</v>
      </c>
      <c r="H3046" s="39">
        <v>133.73143247958774</v>
      </c>
      <c r="I3046" s="39">
        <v>100.50754251194276</v>
      </c>
      <c r="J3046" s="39">
        <v>90.400059853574859</v>
      </c>
      <c r="K3046" s="39">
        <v>95.748173432675642</v>
      </c>
      <c r="L3046" s="40">
        <v>90.978586541875117</v>
      </c>
      <c r="M3046" s="40">
        <v>972.03797117876718</v>
      </c>
    </row>
    <row r="3047" spans="2:13" x14ac:dyDescent="0.35">
      <c r="B3047" s="37">
        <v>3044</v>
      </c>
      <c r="C3047" s="39">
        <v>105.83402000136556</v>
      </c>
      <c r="D3047" s="39">
        <v>84.498589776734761</v>
      </c>
      <c r="E3047" s="39">
        <v>92.718260371519506</v>
      </c>
      <c r="F3047" s="39">
        <v>87.381359362738721</v>
      </c>
      <c r="G3047" s="39">
        <v>89.341257242918147</v>
      </c>
      <c r="H3047" s="39">
        <v>114.833009832564</v>
      </c>
      <c r="I3047" s="39">
        <v>104.94861548477992</v>
      </c>
      <c r="J3047" s="39">
        <v>98.058770827291681</v>
      </c>
      <c r="K3047" s="39">
        <v>89.301853236011084</v>
      </c>
      <c r="L3047" s="40">
        <v>97.12898753624404</v>
      </c>
      <c r="M3047" s="40">
        <v>964.04472367216749</v>
      </c>
    </row>
    <row r="3048" spans="2:13" x14ac:dyDescent="0.35">
      <c r="B3048" s="37">
        <v>3045</v>
      </c>
      <c r="C3048" s="39">
        <v>27.120232788335993</v>
      </c>
      <c r="D3048" s="39">
        <v>111.30814851082962</v>
      </c>
      <c r="E3048" s="39">
        <v>105.85345194744907</v>
      </c>
      <c r="F3048" s="39">
        <v>81.89006947289225</v>
      </c>
      <c r="G3048" s="39">
        <v>101.19578842422391</v>
      </c>
      <c r="H3048" s="39">
        <v>111.08410333297151</v>
      </c>
      <c r="I3048" s="39">
        <v>92.496117201698027</v>
      </c>
      <c r="J3048" s="39">
        <v>123.02419846567874</v>
      </c>
      <c r="K3048" s="39">
        <v>102.85714144615827</v>
      </c>
      <c r="L3048" s="40">
        <v>125.15891306270841</v>
      </c>
      <c r="M3048" s="40">
        <v>981.98816465294578</v>
      </c>
    </row>
    <row r="3049" spans="2:13" x14ac:dyDescent="0.35">
      <c r="B3049" s="37">
        <v>3046</v>
      </c>
      <c r="C3049" s="39">
        <v>86.139114357348902</v>
      </c>
      <c r="D3049" s="39">
        <v>93.03401940052467</v>
      </c>
      <c r="E3049" s="39">
        <v>94.31145661286385</v>
      </c>
      <c r="F3049" s="39">
        <v>108.43814498179327</v>
      </c>
      <c r="G3049" s="39">
        <v>74.253741210760055</v>
      </c>
      <c r="H3049" s="39">
        <v>113.35036432113885</v>
      </c>
      <c r="I3049" s="39">
        <v>115.64920284698748</v>
      </c>
      <c r="J3049" s="39">
        <v>105.36526465530459</v>
      </c>
      <c r="K3049" s="39">
        <v>107.73760962641963</v>
      </c>
      <c r="L3049" s="40">
        <v>108.31343783586026</v>
      </c>
      <c r="M3049" s="40">
        <v>1006.5923558490015</v>
      </c>
    </row>
    <row r="3050" spans="2:13" x14ac:dyDescent="0.35">
      <c r="B3050" s="37">
        <v>3047</v>
      </c>
      <c r="C3050" s="39">
        <v>136.14505953357184</v>
      </c>
      <c r="D3050" s="39">
        <v>130.70580363572216</v>
      </c>
      <c r="E3050" s="39">
        <v>153.55746862894472</v>
      </c>
      <c r="F3050" s="39">
        <v>98.315261646269022</v>
      </c>
      <c r="G3050" s="39">
        <v>100.42558645085019</v>
      </c>
      <c r="H3050" s="39">
        <v>110.15177593603472</v>
      </c>
      <c r="I3050" s="39">
        <v>104.29896405897236</v>
      </c>
      <c r="J3050" s="39">
        <v>99.597177071904255</v>
      </c>
      <c r="K3050" s="39">
        <v>103.42770984216538</v>
      </c>
      <c r="L3050" s="40">
        <v>110.11868403593286</v>
      </c>
      <c r="M3050" s="40">
        <v>1146.7434908403675</v>
      </c>
    </row>
    <row r="3051" spans="2:13" x14ac:dyDescent="0.35">
      <c r="B3051" s="37">
        <v>3048</v>
      </c>
      <c r="C3051" s="39">
        <v>103.13033945515859</v>
      </c>
      <c r="D3051" s="39">
        <v>101.30078142082303</v>
      </c>
      <c r="E3051" s="39">
        <v>87.515165600822854</v>
      </c>
      <c r="F3051" s="39">
        <v>87.63009610173043</v>
      </c>
      <c r="G3051" s="39">
        <v>132.81416756169415</v>
      </c>
      <c r="H3051" s="39">
        <v>102.7277790076249</v>
      </c>
      <c r="I3051" s="39">
        <v>110.00317704788446</v>
      </c>
      <c r="J3051" s="39">
        <v>100.49843567168298</v>
      </c>
      <c r="K3051" s="39">
        <v>95.037073066807295</v>
      </c>
      <c r="L3051" s="40">
        <v>105.5531751977223</v>
      </c>
      <c r="M3051" s="40">
        <v>1026.2101901319511</v>
      </c>
    </row>
    <row r="3052" spans="2:13" x14ac:dyDescent="0.35">
      <c r="B3052" s="37">
        <v>3049</v>
      </c>
      <c r="C3052" s="39">
        <v>113.23088421027794</v>
      </c>
      <c r="D3052" s="39">
        <v>108.4589765450921</v>
      </c>
      <c r="E3052" s="39">
        <v>113.63602074324106</v>
      </c>
      <c r="F3052" s="39">
        <v>151.03146032641061</v>
      </c>
      <c r="G3052" s="39">
        <v>126.81230656241389</v>
      </c>
      <c r="H3052" s="39">
        <v>66.676590420030408</v>
      </c>
      <c r="I3052" s="39">
        <v>99.146250379719021</v>
      </c>
      <c r="J3052" s="39">
        <v>101.25969086232617</v>
      </c>
      <c r="K3052" s="39">
        <v>88.225786026098064</v>
      </c>
      <c r="L3052" s="40">
        <v>117.91671333865079</v>
      </c>
      <c r="M3052" s="40">
        <v>1086.3946794142601</v>
      </c>
    </row>
    <row r="3053" spans="2:13" x14ac:dyDescent="0.35">
      <c r="B3053" s="37">
        <v>3050</v>
      </c>
      <c r="C3053" s="39">
        <v>110.10215314925237</v>
      </c>
      <c r="D3053" s="39">
        <v>102.38211191213045</v>
      </c>
      <c r="E3053" s="39">
        <v>86.762843758718375</v>
      </c>
      <c r="F3053" s="39">
        <v>91.073921933179335</v>
      </c>
      <c r="G3053" s="39">
        <v>111.42383281910863</v>
      </c>
      <c r="H3053" s="39">
        <v>113.09958704064606</v>
      </c>
      <c r="I3053" s="39">
        <v>84.379036308681648</v>
      </c>
      <c r="J3053" s="39">
        <v>67.697293768741304</v>
      </c>
      <c r="K3053" s="39">
        <v>117.67028713814383</v>
      </c>
      <c r="L3053" s="40">
        <v>106.95599956793501</v>
      </c>
      <c r="M3053" s="40">
        <v>991.54706739653693</v>
      </c>
    </row>
    <row r="3054" spans="2:13" x14ac:dyDescent="0.35">
      <c r="B3054" s="37">
        <v>3051</v>
      </c>
      <c r="C3054" s="39">
        <v>122.5892587323541</v>
      </c>
      <c r="D3054" s="39">
        <v>108.63659752034803</v>
      </c>
      <c r="E3054" s="39">
        <v>87.989322234519875</v>
      </c>
      <c r="F3054" s="39">
        <v>81.841424639571073</v>
      </c>
      <c r="G3054" s="39">
        <v>107.19627189229725</v>
      </c>
      <c r="H3054" s="39">
        <v>116.36927548505696</v>
      </c>
      <c r="I3054" s="39">
        <v>86.706313736804304</v>
      </c>
      <c r="J3054" s="39">
        <v>93.907818167148776</v>
      </c>
      <c r="K3054" s="39">
        <v>114.02950401847447</v>
      </c>
      <c r="L3054" s="40">
        <v>103.85256850644868</v>
      </c>
      <c r="M3054" s="40">
        <v>1023.1183549330235</v>
      </c>
    </row>
    <row r="3055" spans="2:13" x14ac:dyDescent="0.35">
      <c r="B3055" s="37">
        <v>3052</v>
      </c>
      <c r="C3055" s="39">
        <v>110.84503193504852</v>
      </c>
      <c r="D3055" s="39">
        <v>83.893151007808811</v>
      </c>
      <c r="E3055" s="39">
        <v>91.991129440675792</v>
      </c>
      <c r="F3055" s="39">
        <v>71.794992955286688</v>
      </c>
      <c r="G3055" s="39">
        <v>114.41732285420031</v>
      </c>
      <c r="H3055" s="39">
        <v>59.322847245209545</v>
      </c>
      <c r="I3055" s="39">
        <v>102.59398110159901</v>
      </c>
      <c r="J3055" s="39">
        <v>101.63440843501776</v>
      </c>
      <c r="K3055" s="39">
        <v>104.13413954798821</v>
      </c>
      <c r="L3055" s="40">
        <v>89.996822952115565</v>
      </c>
      <c r="M3055" s="40">
        <v>930.6238274749503</v>
      </c>
    </row>
    <row r="3056" spans="2:13" x14ac:dyDescent="0.35">
      <c r="B3056" s="37">
        <v>3053</v>
      </c>
      <c r="C3056" s="39">
        <v>87.117510527306464</v>
      </c>
      <c r="D3056" s="39">
        <v>81.145390809154037</v>
      </c>
      <c r="E3056" s="39">
        <v>76.82051799628681</v>
      </c>
      <c r="F3056" s="39">
        <v>106.76188225915628</v>
      </c>
      <c r="G3056" s="39">
        <v>108.11180037836792</v>
      </c>
      <c r="H3056" s="39">
        <v>105.42782051575642</v>
      </c>
      <c r="I3056" s="39">
        <v>118.22365038517246</v>
      </c>
      <c r="J3056" s="39">
        <v>104.0025889757475</v>
      </c>
      <c r="K3056" s="39">
        <v>107.79373289335291</v>
      </c>
      <c r="L3056" s="40">
        <v>113.91262311318698</v>
      </c>
      <c r="M3056" s="40">
        <v>1009.317517853488</v>
      </c>
    </row>
    <row r="3057" spans="2:13" x14ac:dyDescent="0.35">
      <c r="B3057" s="37">
        <v>3054</v>
      </c>
      <c r="C3057" s="39">
        <v>98.717482079841815</v>
      </c>
      <c r="D3057" s="39">
        <v>88.639860733247247</v>
      </c>
      <c r="E3057" s="39">
        <v>23.956783768221179</v>
      </c>
      <c r="F3057" s="39">
        <v>100.31632850491275</v>
      </c>
      <c r="G3057" s="39">
        <v>93.039010241017706</v>
      </c>
      <c r="H3057" s="39">
        <v>105.58698077900779</v>
      </c>
      <c r="I3057" s="39">
        <v>91.300473073415588</v>
      </c>
      <c r="J3057" s="39">
        <v>98.895468348944803</v>
      </c>
      <c r="K3057" s="39">
        <v>87.965545242204087</v>
      </c>
      <c r="L3057" s="40">
        <v>87.27128897600609</v>
      </c>
      <c r="M3057" s="40">
        <v>875.68922174681904</v>
      </c>
    </row>
    <row r="3058" spans="2:13" x14ac:dyDescent="0.35">
      <c r="B3058" s="37">
        <v>3055</v>
      </c>
      <c r="C3058" s="39">
        <v>87.648190419944342</v>
      </c>
      <c r="D3058" s="39">
        <v>90.594176013289541</v>
      </c>
      <c r="E3058" s="39">
        <v>112.80239241519675</v>
      </c>
      <c r="F3058" s="39">
        <v>95.926970978533831</v>
      </c>
      <c r="G3058" s="39">
        <v>97.636291542584843</v>
      </c>
      <c r="H3058" s="39">
        <v>91.263705602476676</v>
      </c>
      <c r="I3058" s="39">
        <v>90.599549563879535</v>
      </c>
      <c r="J3058" s="39">
        <v>99.84298124148755</v>
      </c>
      <c r="K3058" s="39">
        <v>98.886344317180829</v>
      </c>
      <c r="L3058" s="40">
        <v>100.21618832014572</v>
      </c>
      <c r="M3058" s="40">
        <v>965.4167904147198</v>
      </c>
    </row>
    <row r="3059" spans="2:13" x14ac:dyDescent="0.35">
      <c r="B3059" s="37">
        <v>3056</v>
      </c>
      <c r="C3059" s="39">
        <v>126.35929075688486</v>
      </c>
      <c r="D3059" s="39">
        <v>97.475154127194216</v>
      </c>
      <c r="E3059" s="39">
        <v>123.32514832597363</v>
      </c>
      <c r="F3059" s="39">
        <v>78.851275924530881</v>
      </c>
      <c r="G3059" s="39">
        <v>97.369127351807464</v>
      </c>
      <c r="H3059" s="39">
        <v>91.691747885355184</v>
      </c>
      <c r="I3059" s="39">
        <v>140.98143576092247</v>
      </c>
      <c r="J3059" s="39">
        <v>125.10786710035779</v>
      </c>
      <c r="K3059" s="39">
        <v>87.363051622532168</v>
      </c>
      <c r="L3059" s="40">
        <v>79.723835241153409</v>
      </c>
      <c r="M3059" s="40">
        <v>1048.2479340967122</v>
      </c>
    </row>
    <row r="3060" spans="2:13" x14ac:dyDescent="0.35">
      <c r="B3060" s="37">
        <v>3057</v>
      </c>
      <c r="C3060" s="39">
        <v>50.238285259894504</v>
      </c>
      <c r="D3060" s="39">
        <v>100.46200987770548</v>
      </c>
      <c r="E3060" s="39">
        <v>106.5440185716496</v>
      </c>
      <c r="F3060" s="39">
        <v>88.743733264127115</v>
      </c>
      <c r="G3060" s="39">
        <v>97.212182180735326</v>
      </c>
      <c r="H3060" s="39">
        <v>91.514964915797378</v>
      </c>
      <c r="I3060" s="39">
        <v>128.72512659767099</v>
      </c>
      <c r="J3060" s="39">
        <v>72.689436242491311</v>
      </c>
      <c r="K3060" s="39">
        <v>96.739697574622596</v>
      </c>
      <c r="L3060" s="40">
        <v>122.66446481569814</v>
      </c>
      <c r="M3060" s="40">
        <v>955.53391930039243</v>
      </c>
    </row>
    <row r="3061" spans="2:13" x14ac:dyDescent="0.35">
      <c r="B3061" s="37">
        <v>3058</v>
      </c>
      <c r="C3061" s="39">
        <v>75.368150908177213</v>
      </c>
      <c r="D3061" s="39">
        <v>89.290583962109906</v>
      </c>
      <c r="E3061" s="39">
        <v>107.58500361826478</v>
      </c>
      <c r="F3061" s="39">
        <v>117.24142783505168</v>
      </c>
      <c r="G3061" s="39">
        <v>71.779040571045883</v>
      </c>
      <c r="H3061" s="39">
        <v>103.47427656844992</v>
      </c>
      <c r="I3061" s="39">
        <v>107.36236173075071</v>
      </c>
      <c r="J3061" s="39">
        <v>106.01408749141405</v>
      </c>
      <c r="K3061" s="39">
        <v>105.14454425535416</v>
      </c>
      <c r="L3061" s="40">
        <v>79.112402667258834</v>
      </c>
      <c r="M3061" s="40">
        <v>962.37187960787719</v>
      </c>
    </row>
    <row r="3062" spans="2:13" x14ac:dyDescent="0.35">
      <c r="B3062" s="37">
        <v>3059</v>
      </c>
      <c r="C3062" s="39">
        <v>120.13834105941791</v>
      </c>
      <c r="D3062" s="39">
        <v>95.384251455597322</v>
      </c>
      <c r="E3062" s="39">
        <v>83.914853723170765</v>
      </c>
      <c r="F3062" s="39">
        <v>121.22694153269985</v>
      </c>
      <c r="G3062" s="39">
        <v>140.98143576092247</v>
      </c>
      <c r="H3062" s="39">
        <v>124.74316372390693</v>
      </c>
      <c r="I3062" s="39">
        <v>115.17468786811126</v>
      </c>
      <c r="J3062" s="39">
        <v>111.00416246191952</v>
      </c>
      <c r="K3062" s="39">
        <v>108.64707697923264</v>
      </c>
      <c r="L3062" s="40">
        <v>114.75862659873192</v>
      </c>
      <c r="M3062" s="40">
        <v>1135.9735411637107</v>
      </c>
    </row>
    <row r="3063" spans="2:13" x14ac:dyDescent="0.35">
      <c r="B3063" s="37">
        <v>3060</v>
      </c>
      <c r="C3063" s="39">
        <v>103.01910422559425</v>
      </c>
      <c r="D3063" s="39">
        <v>93.451043064466759</v>
      </c>
      <c r="E3063" s="39">
        <v>134.33091456990596</v>
      </c>
      <c r="F3063" s="39">
        <v>77.03086830193871</v>
      </c>
      <c r="G3063" s="39">
        <v>108.01914932450656</v>
      </c>
      <c r="H3063" s="39">
        <v>92.450509513248008</v>
      </c>
      <c r="I3063" s="39">
        <v>108.73103924170969</v>
      </c>
      <c r="J3063" s="39">
        <v>69.804128982969871</v>
      </c>
      <c r="K3063" s="39">
        <v>82.766274153505364</v>
      </c>
      <c r="L3063" s="40">
        <v>121.1389744638427</v>
      </c>
      <c r="M3063" s="40">
        <v>990.74200584168796</v>
      </c>
    </row>
    <row r="3064" spans="2:13" x14ac:dyDescent="0.35">
      <c r="B3064" s="37">
        <v>3061</v>
      </c>
      <c r="C3064" s="39">
        <v>106.67756683754259</v>
      </c>
      <c r="D3064" s="39">
        <v>79.797488770094873</v>
      </c>
      <c r="E3064" s="39">
        <v>115.82665337406353</v>
      </c>
      <c r="F3064" s="39">
        <v>114.69124548676959</v>
      </c>
      <c r="G3064" s="39">
        <v>109.2878337666703</v>
      </c>
      <c r="H3064" s="39">
        <v>84.797719130779839</v>
      </c>
      <c r="I3064" s="39">
        <v>115.52947342808591</v>
      </c>
      <c r="J3064" s="39">
        <v>127.41543866526634</v>
      </c>
      <c r="K3064" s="39">
        <v>107.15110383946963</v>
      </c>
      <c r="L3064" s="40">
        <v>19.564163809832156</v>
      </c>
      <c r="M3064" s="40">
        <v>980.73868710857471</v>
      </c>
    </row>
    <row r="3065" spans="2:13" x14ac:dyDescent="0.35">
      <c r="B3065" s="37">
        <v>3062</v>
      </c>
      <c r="C3065" s="39">
        <v>98.173332603352392</v>
      </c>
      <c r="D3065" s="39">
        <v>89.886827373133144</v>
      </c>
      <c r="E3065" s="39">
        <v>103.06543450792159</v>
      </c>
      <c r="F3065" s="39">
        <v>98.397611355011634</v>
      </c>
      <c r="G3065" s="39">
        <v>85.469550782768806</v>
      </c>
      <c r="H3065" s="39">
        <v>67.048961126600702</v>
      </c>
      <c r="I3065" s="39">
        <v>87.246755464623632</v>
      </c>
      <c r="J3065" s="39">
        <v>159.45334866395291</v>
      </c>
      <c r="K3065" s="39">
        <v>83.63072451494304</v>
      </c>
      <c r="L3065" s="40">
        <v>117.11859375330296</v>
      </c>
      <c r="M3065" s="40">
        <v>989.49114014561087</v>
      </c>
    </row>
    <row r="3066" spans="2:13" x14ac:dyDescent="0.35">
      <c r="B3066" s="37">
        <v>3063</v>
      </c>
      <c r="C3066" s="39">
        <v>120.05621168330951</v>
      </c>
      <c r="D3066" s="39">
        <v>128.84164794004855</v>
      </c>
      <c r="E3066" s="39">
        <v>108.19437402386029</v>
      </c>
      <c r="F3066" s="39">
        <v>144.72467863436765</v>
      </c>
      <c r="G3066" s="39">
        <v>92.221582480575975</v>
      </c>
      <c r="H3066" s="39">
        <v>79.779107142626302</v>
      </c>
      <c r="I3066" s="39">
        <v>65.38445971770814</v>
      </c>
      <c r="J3066" s="39">
        <v>134.61554028229185</v>
      </c>
      <c r="K3066" s="39">
        <v>69.859579899560401</v>
      </c>
      <c r="L3066" s="40">
        <v>161.55937936304545</v>
      </c>
      <c r="M3066" s="40">
        <v>1105.2365611673943</v>
      </c>
    </row>
    <row r="3067" spans="2:13" x14ac:dyDescent="0.35">
      <c r="B3067" s="37">
        <v>3064</v>
      </c>
      <c r="C3067" s="39">
        <v>122.5037680541369</v>
      </c>
      <c r="D3067" s="39">
        <v>142.03928249742873</v>
      </c>
      <c r="E3067" s="39">
        <v>117.43507227852388</v>
      </c>
      <c r="F3067" s="39">
        <v>79.188945131497505</v>
      </c>
      <c r="G3067" s="39">
        <v>107.13605995478839</v>
      </c>
      <c r="H3067" s="39">
        <v>94.470956930681211</v>
      </c>
      <c r="I3067" s="39">
        <v>112.25554600676006</v>
      </c>
      <c r="J3067" s="39">
        <v>97.829346577809645</v>
      </c>
      <c r="K3067" s="39">
        <v>103.21386325727065</v>
      </c>
      <c r="L3067" s="40">
        <v>109.50811116192656</v>
      </c>
      <c r="M3067" s="40">
        <v>1085.5809518508236</v>
      </c>
    </row>
    <row r="3068" spans="2:13" x14ac:dyDescent="0.35">
      <c r="B3068" s="37">
        <v>3065</v>
      </c>
      <c r="C3068" s="39">
        <v>115.64213913989424</v>
      </c>
      <c r="D3068" s="39">
        <v>116.09961195206579</v>
      </c>
      <c r="E3068" s="39">
        <v>74.16013089671462</v>
      </c>
      <c r="F3068" s="39">
        <v>106.24879400751928</v>
      </c>
      <c r="G3068" s="39">
        <v>87.750457158409475</v>
      </c>
      <c r="H3068" s="39">
        <v>106.55883546518274</v>
      </c>
      <c r="I3068" s="39">
        <v>96.744342699091149</v>
      </c>
      <c r="J3068" s="39">
        <v>141.84847009256615</v>
      </c>
      <c r="K3068" s="39">
        <v>132.76886908406649</v>
      </c>
      <c r="L3068" s="40">
        <v>96.707174123890894</v>
      </c>
      <c r="M3068" s="40">
        <v>1074.5288246194007</v>
      </c>
    </row>
    <row r="3069" spans="2:13" x14ac:dyDescent="0.35">
      <c r="B3069" s="37">
        <v>3066</v>
      </c>
      <c r="C3069" s="39">
        <v>106.18510142495332</v>
      </c>
      <c r="D3069" s="39">
        <v>87.448361164607633</v>
      </c>
      <c r="E3069" s="39">
        <v>86.73773749869703</v>
      </c>
      <c r="F3069" s="39">
        <v>112.67360852078301</v>
      </c>
      <c r="G3069" s="39">
        <v>89.0584716662391</v>
      </c>
      <c r="H3069" s="39">
        <v>101.23230173145663</v>
      </c>
      <c r="I3069" s="39">
        <v>86.993716709409824</v>
      </c>
      <c r="J3069" s="39">
        <v>81.89006947289225</v>
      </c>
      <c r="K3069" s="39">
        <v>83.386845219434889</v>
      </c>
      <c r="L3069" s="40">
        <v>66.341535751633813</v>
      </c>
      <c r="M3069" s="40">
        <v>901.94774916010749</v>
      </c>
    </row>
    <row r="3070" spans="2:13" x14ac:dyDescent="0.35">
      <c r="B3070" s="37">
        <v>3067</v>
      </c>
      <c r="C3070" s="39">
        <v>74.038847302811249</v>
      </c>
      <c r="D3070" s="39">
        <v>113.07466724475979</v>
      </c>
      <c r="E3070" s="39">
        <v>133.41823711136558</v>
      </c>
      <c r="F3070" s="39">
        <v>110.17938333092005</v>
      </c>
      <c r="G3070" s="39">
        <v>102.12932592005811</v>
      </c>
      <c r="H3070" s="39">
        <v>90.599549563879535</v>
      </c>
      <c r="I3070" s="39">
        <v>88.674533389884871</v>
      </c>
      <c r="J3070" s="39">
        <v>90.738916106539023</v>
      </c>
      <c r="K3070" s="39">
        <v>110.57450558610066</v>
      </c>
      <c r="L3070" s="40">
        <v>104.15765926403732</v>
      </c>
      <c r="M3070" s="40">
        <v>1017.5856248203562</v>
      </c>
    </row>
    <row r="3071" spans="2:13" x14ac:dyDescent="0.35">
      <c r="B3071" s="37">
        <v>3068</v>
      </c>
      <c r="C3071" s="39">
        <v>104.38390379454152</v>
      </c>
      <c r="D3071" s="39">
        <v>98.370166213340255</v>
      </c>
      <c r="E3071" s="39">
        <v>129.72290214947523</v>
      </c>
      <c r="F3071" s="39">
        <v>106.00433546156339</v>
      </c>
      <c r="G3071" s="39">
        <v>120.83971462062974</v>
      </c>
      <c r="H3071" s="39">
        <v>73.626774832127865</v>
      </c>
      <c r="I3071" s="39">
        <v>79.51951786478277</v>
      </c>
      <c r="J3071" s="39">
        <v>112.08208112542712</v>
      </c>
      <c r="K3071" s="39">
        <v>101.41496717148696</v>
      </c>
      <c r="L3071" s="40">
        <v>117.90070899335298</v>
      </c>
      <c r="M3071" s="40">
        <v>1043.8650722267278</v>
      </c>
    </row>
    <row r="3072" spans="2:13" x14ac:dyDescent="0.35">
      <c r="B3072" s="37">
        <v>3069</v>
      </c>
      <c r="C3072" s="39">
        <v>123.65538636108603</v>
      </c>
      <c r="D3072" s="39">
        <v>137.92499096460156</v>
      </c>
      <c r="E3072" s="39">
        <v>115.34778969683889</v>
      </c>
      <c r="F3072" s="39">
        <v>85.839850732769634</v>
      </c>
      <c r="G3072" s="39">
        <v>102.01001301641543</v>
      </c>
      <c r="H3072" s="39">
        <v>84.144799783170313</v>
      </c>
      <c r="I3072" s="39">
        <v>93.223219866468824</v>
      </c>
      <c r="J3072" s="39">
        <v>100.66694113131346</v>
      </c>
      <c r="K3072" s="39">
        <v>98.164171137001233</v>
      </c>
      <c r="L3072" s="40">
        <v>79.388116926883839</v>
      </c>
      <c r="M3072" s="40">
        <v>1020.3652796165493</v>
      </c>
    </row>
    <row r="3073" spans="2:13" x14ac:dyDescent="0.35">
      <c r="B3073" s="37">
        <v>3070</v>
      </c>
      <c r="C3073" s="39">
        <v>77.205724674569524</v>
      </c>
      <c r="D3073" s="39">
        <v>128.80825219464975</v>
      </c>
      <c r="E3073" s="39">
        <v>113.84151702856556</v>
      </c>
      <c r="F3073" s="39">
        <v>112.15968139784655</v>
      </c>
      <c r="G3073" s="39">
        <v>110.91310917934915</v>
      </c>
      <c r="H3073" s="39">
        <v>130.68655752200931</v>
      </c>
      <c r="I3073" s="39">
        <v>92.384528171187441</v>
      </c>
      <c r="J3073" s="39">
        <v>116.0346043427618</v>
      </c>
      <c r="K3073" s="39">
        <v>93.376895231303067</v>
      </c>
      <c r="L3073" s="40">
        <v>131.13659181283523</v>
      </c>
      <c r="M3073" s="40">
        <v>1106.5474615550775</v>
      </c>
    </row>
    <row r="3074" spans="2:13" x14ac:dyDescent="0.35">
      <c r="B3074" s="37">
        <v>3071</v>
      </c>
      <c r="C3074" s="39">
        <v>94.059000391978799</v>
      </c>
      <c r="D3074" s="39">
        <v>101.20948018347275</v>
      </c>
      <c r="E3074" s="39">
        <v>149.30794231580037</v>
      </c>
      <c r="F3074" s="39">
        <v>100.00682679440452</v>
      </c>
      <c r="G3074" s="39">
        <v>90.497281410323126</v>
      </c>
      <c r="H3074" s="39">
        <v>103.71222518900595</v>
      </c>
      <c r="I3074" s="39">
        <v>106.98095702370094</v>
      </c>
      <c r="J3074" s="39">
        <v>89.743165845416058</v>
      </c>
      <c r="K3074" s="39">
        <v>94.301772454190456</v>
      </c>
      <c r="L3074" s="40">
        <v>103.1025169119586</v>
      </c>
      <c r="M3074" s="40">
        <v>1032.9211685202515</v>
      </c>
    </row>
    <row r="3075" spans="2:13" x14ac:dyDescent="0.35">
      <c r="B3075" s="37">
        <v>3072</v>
      </c>
      <c r="C3075" s="39">
        <v>110.89607287156097</v>
      </c>
      <c r="D3075" s="39">
        <v>77.718361373352465</v>
      </c>
      <c r="E3075" s="39">
        <v>99.697327609731644</v>
      </c>
      <c r="F3075" s="39">
        <v>122.06272616559804</v>
      </c>
      <c r="G3075" s="39">
        <v>100.48022246712347</v>
      </c>
      <c r="H3075" s="39">
        <v>106.87126509909424</v>
      </c>
      <c r="I3075" s="39">
        <v>99.25105793726523</v>
      </c>
      <c r="J3075" s="39">
        <v>78.506125572077863</v>
      </c>
      <c r="K3075" s="39">
        <v>105.06321604122316</v>
      </c>
      <c r="L3075" s="40">
        <v>89.492689767889544</v>
      </c>
      <c r="M3075" s="40">
        <v>990.03906490491659</v>
      </c>
    </row>
    <row r="3076" spans="2:13" x14ac:dyDescent="0.35">
      <c r="B3076" s="37">
        <v>3073</v>
      </c>
      <c r="C3076" s="39">
        <v>122.64293882089714</v>
      </c>
      <c r="D3076" s="39">
        <v>111.83900715630855</v>
      </c>
      <c r="E3076" s="39">
        <v>66.605536461379188</v>
      </c>
      <c r="F3076" s="39">
        <v>113.01870093115863</v>
      </c>
      <c r="G3076" s="39">
        <v>73.230801118163029</v>
      </c>
      <c r="H3076" s="39">
        <v>87.018531016392302</v>
      </c>
      <c r="I3076" s="39">
        <v>70.733679415339125</v>
      </c>
      <c r="J3076" s="39">
        <v>109.3950778778802</v>
      </c>
      <c r="K3076" s="39">
        <v>101.52008081510839</v>
      </c>
      <c r="L3076" s="40">
        <v>96.925296415639025</v>
      </c>
      <c r="M3076" s="40">
        <v>952.92965002826554</v>
      </c>
    </row>
    <row r="3077" spans="2:13" x14ac:dyDescent="0.35">
      <c r="B3077" s="37">
        <v>3074</v>
      </c>
      <c r="C3077" s="39">
        <v>139.68864564066595</v>
      </c>
      <c r="D3077" s="39">
        <v>106.77181354892689</v>
      </c>
      <c r="E3077" s="39">
        <v>69.19753658660963</v>
      </c>
      <c r="F3077" s="39">
        <v>129.12894367767794</v>
      </c>
      <c r="G3077" s="39">
        <v>113.52129966506099</v>
      </c>
      <c r="H3077" s="39">
        <v>96.595562816920207</v>
      </c>
      <c r="I3077" s="39">
        <v>92.455579918949596</v>
      </c>
      <c r="J3077" s="39">
        <v>86.999922905432712</v>
      </c>
      <c r="K3077" s="39">
        <v>127.50597841799632</v>
      </c>
      <c r="L3077" s="40">
        <v>114.74513217125343</v>
      </c>
      <c r="M3077" s="40">
        <v>1076.6104153494937</v>
      </c>
    </row>
    <row r="3078" spans="2:13" x14ac:dyDescent="0.35">
      <c r="B3078" s="37">
        <v>3075</v>
      </c>
      <c r="C3078" s="39">
        <v>86.762843758718375</v>
      </c>
      <c r="D3078" s="39">
        <v>118.0614229218039</v>
      </c>
      <c r="E3078" s="39">
        <v>112.28558523780505</v>
      </c>
      <c r="F3078" s="39">
        <v>80.214570141553224</v>
      </c>
      <c r="G3078" s="39">
        <v>111.92764679158537</v>
      </c>
      <c r="H3078" s="39">
        <v>110.94152833376093</v>
      </c>
      <c r="I3078" s="39">
        <v>118.01305152567897</v>
      </c>
      <c r="J3078" s="39">
        <v>122.90331972611001</v>
      </c>
      <c r="K3078" s="39">
        <v>105.82916331663399</v>
      </c>
      <c r="L3078" s="40">
        <v>105.01543541716916</v>
      </c>
      <c r="M3078" s="40">
        <v>1071.954567170819</v>
      </c>
    </row>
    <row r="3079" spans="2:13" x14ac:dyDescent="0.35">
      <c r="B3079" s="37">
        <v>3076</v>
      </c>
      <c r="C3079" s="39">
        <v>96.697879260808449</v>
      </c>
      <c r="D3079" s="39">
        <v>88.500679140085907</v>
      </c>
      <c r="E3079" s="39">
        <v>113.7064345279625</v>
      </c>
      <c r="F3079" s="39">
        <v>76.742260909141422</v>
      </c>
      <c r="G3079" s="39">
        <v>104.25182656732439</v>
      </c>
      <c r="H3079" s="39">
        <v>102.87101246375599</v>
      </c>
      <c r="I3079" s="39">
        <v>91.582673062102046</v>
      </c>
      <c r="J3079" s="39">
        <v>111.80364361479221</v>
      </c>
      <c r="K3079" s="39">
        <v>83.424005792038585</v>
      </c>
      <c r="L3079" s="40">
        <v>123.19063625052617</v>
      </c>
      <c r="M3079" s="40">
        <v>992.77105158853749</v>
      </c>
    </row>
    <row r="3080" spans="2:13" x14ac:dyDescent="0.35">
      <c r="B3080" s="37">
        <v>3077</v>
      </c>
      <c r="C3080" s="39">
        <v>151.99940333298136</v>
      </c>
      <c r="D3080" s="39">
        <v>77.01987126591807</v>
      </c>
      <c r="E3080" s="39">
        <v>147.04844019136712</v>
      </c>
      <c r="F3080" s="39">
        <v>127.14737101793024</v>
      </c>
      <c r="G3080" s="39">
        <v>103.78236120895028</v>
      </c>
      <c r="H3080" s="39">
        <v>128.9760738682256</v>
      </c>
      <c r="I3080" s="39">
        <v>92.899018988934174</v>
      </c>
      <c r="J3080" s="39">
        <v>83.048937493543818</v>
      </c>
      <c r="K3080" s="39">
        <v>104.33198198676419</v>
      </c>
      <c r="L3080" s="40">
        <v>81.438888841434036</v>
      </c>
      <c r="M3080" s="40">
        <v>1097.6923481960489</v>
      </c>
    </row>
    <row r="3081" spans="2:13" x14ac:dyDescent="0.35">
      <c r="B3081" s="37">
        <v>3078</v>
      </c>
      <c r="C3081" s="39">
        <v>116.5315009442195</v>
      </c>
      <c r="D3081" s="39">
        <v>97.627090201824444</v>
      </c>
      <c r="E3081" s="39">
        <v>48.864883992511956</v>
      </c>
      <c r="F3081" s="39">
        <v>84.624370109587389</v>
      </c>
      <c r="G3081" s="39">
        <v>114.33784705128244</v>
      </c>
      <c r="H3081" s="39">
        <v>82.139237350550289</v>
      </c>
      <c r="I3081" s="39">
        <v>86.586484869075733</v>
      </c>
      <c r="J3081" s="39">
        <v>122.7400505506866</v>
      </c>
      <c r="K3081" s="39">
        <v>91.268960758290334</v>
      </c>
      <c r="L3081" s="40">
        <v>121.48390545564052</v>
      </c>
      <c r="M3081" s="40">
        <v>966.20433128366926</v>
      </c>
    </row>
    <row r="3082" spans="2:13" x14ac:dyDescent="0.35">
      <c r="B3082" s="37">
        <v>3079</v>
      </c>
      <c r="C3082" s="39">
        <v>104.79144103109645</v>
      </c>
      <c r="D3082" s="39">
        <v>95.289351241598013</v>
      </c>
      <c r="E3082" s="39">
        <v>125.10786710035779</v>
      </c>
      <c r="F3082" s="39">
        <v>55.631508332539767</v>
      </c>
      <c r="G3082" s="39">
        <v>123.21297002135255</v>
      </c>
      <c r="H3082" s="39">
        <v>107.61547182881259</v>
      </c>
      <c r="I3082" s="39">
        <v>81.914340365117866</v>
      </c>
      <c r="J3082" s="39">
        <v>84.728565141263857</v>
      </c>
      <c r="K3082" s="39">
        <v>78.071226872480779</v>
      </c>
      <c r="L3082" s="40">
        <v>99.715535425198482</v>
      </c>
      <c r="M3082" s="40">
        <v>956.078277359818</v>
      </c>
    </row>
    <row r="3083" spans="2:13" x14ac:dyDescent="0.35">
      <c r="B3083" s="37">
        <v>3080</v>
      </c>
      <c r="C3083" s="39">
        <v>151.03146032641061</v>
      </c>
      <c r="D3083" s="39">
        <v>74.622065328577122</v>
      </c>
      <c r="E3083" s="39">
        <v>116.5685711489965</v>
      </c>
      <c r="F3083" s="39">
        <v>115.09900746371873</v>
      </c>
      <c r="G3083" s="39">
        <v>112.67972435243864</v>
      </c>
      <c r="H3083" s="39">
        <v>90.372995139381274</v>
      </c>
      <c r="I3083" s="39">
        <v>111.26202602319053</v>
      </c>
      <c r="J3083" s="39">
        <v>107.81927363651938</v>
      </c>
      <c r="K3083" s="39">
        <v>108.36014663552982</v>
      </c>
      <c r="L3083" s="40">
        <v>101.52008081510839</v>
      </c>
      <c r="M3083" s="40">
        <v>1089.335350869871</v>
      </c>
    </row>
    <row r="3084" spans="2:13" x14ac:dyDescent="0.35">
      <c r="B3084" s="37">
        <v>3081</v>
      </c>
      <c r="C3084" s="39">
        <v>69.748442363597405</v>
      </c>
      <c r="D3084" s="39">
        <v>112.2015734506802</v>
      </c>
      <c r="E3084" s="39">
        <v>79.556862015097707</v>
      </c>
      <c r="F3084" s="39">
        <v>129.6161280478222</v>
      </c>
      <c r="G3084" s="39">
        <v>52.502706637101909</v>
      </c>
      <c r="H3084" s="39">
        <v>68.062599943618892</v>
      </c>
      <c r="I3084" s="39">
        <v>145.92908411696047</v>
      </c>
      <c r="J3084" s="39">
        <v>112.52124883758509</v>
      </c>
      <c r="K3084" s="39">
        <v>94.306614786056329</v>
      </c>
      <c r="L3084" s="40">
        <v>66.317259854484135</v>
      </c>
      <c r="M3084" s="40">
        <v>930.76252005300432</v>
      </c>
    </row>
    <row r="3085" spans="2:13" x14ac:dyDescent="0.35">
      <c r="B3085" s="37">
        <v>3082</v>
      </c>
      <c r="C3085" s="39">
        <v>88.343144567841037</v>
      </c>
      <c r="D3085" s="39">
        <v>95.81881223132477</v>
      </c>
      <c r="E3085" s="39">
        <v>87.222195034769868</v>
      </c>
      <c r="F3085" s="39">
        <v>77.895819096389317</v>
      </c>
      <c r="G3085" s="39">
        <v>98.118354836668431</v>
      </c>
      <c r="H3085" s="39">
        <v>78.385992365730502</v>
      </c>
      <c r="I3085" s="39">
        <v>101.93206069382883</v>
      </c>
      <c r="J3085" s="39">
        <v>83.409150628824875</v>
      </c>
      <c r="K3085" s="39">
        <v>92.155166646336284</v>
      </c>
      <c r="L3085" s="40">
        <v>96.34850281844065</v>
      </c>
      <c r="M3085" s="40">
        <v>899.62919892015475</v>
      </c>
    </row>
    <row r="3086" spans="2:13" x14ac:dyDescent="0.35">
      <c r="B3086" s="37">
        <v>3083</v>
      </c>
      <c r="C3086" s="39">
        <v>98.817902470087205</v>
      </c>
      <c r="D3086" s="39">
        <v>69.988060759449723</v>
      </c>
      <c r="E3086" s="39">
        <v>92.027080439639903</v>
      </c>
      <c r="F3086" s="39">
        <v>79.547534199807856</v>
      </c>
      <c r="G3086" s="39">
        <v>120.50854797180682</v>
      </c>
      <c r="H3086" s="39">
        <v>93.819794076940624</v>
      </c>
      <c r="I3086" s="39">
        <v>66.268567520412219</v>
      </c>
      <c r="J3086" s="39">
        <v>109.43270665553676</v>
      </c>
      <c r="K3086" s="39">
        <v>92.919049420837013</v>
      </c>
      <c r="L3086" s="40">
        <v>59.493329326643249</v>
      </c>
      <c r="M3086" s="40">
        <v>882.82257284116145</v>
      </c>
    </row>
    <row r="3087" spans="2:13" x14ac:dyDescent="0.35">
      <c r="B3087" s="37">
        <v>3084</v>
      </c>
      <c r="C3087" s="39">
        <v>66.438175292932385</v>
      </c>
      <c r="D3087" s="39">
        <v>63.765836012237898</v>
      </c>
      <c r="E3087" s="39">
        <v>98.200813469476927</v>
      </c>
      <c r="F3087" s="39">
        <v>114.90767270334463</v>
      </c>
      <c r="G3087" s="39">
        <v>99.07331968179318</v>
      </c>
      <c r="H3087" s="39">
        <v>105.46635643002585</v>
      </c>
      <c r="I3087" s="39">
        <v>124.80538164866506</v>
      </c>
      <c r="J3087" s="39">
        <v>118.77864751721677</v>
      </c>
      <c r="K3087" s="39">
        <v>69.294196364277795</v>
      </c>
      <c r="L3087" s="40">
        <v>104.76291261703894</v>
      </c>
      <c r="M3087" s="40">
        <v>965.49331173700955</v>
      </c>
    </row>
    <row r="3088" spans="2:13" x14ac:dyDescent="0.35">
      <c r="B3088" s="37">
        <v>3085</v>
      </c>
      <c r="C3088" s="39">
        <v>96.83718914646073</v>
      </c>
      <c r="D3088" s="39">
        <v>98.612443683356858</v>
      </c>
      <c r="E3088" s="39">
        <v>99.096112498474028</v>
      </c>
      <c r="F3088" s="39">
        <v>51.299109525389859</v>
      </c>
      <c r="G3088" s="39">
        <v>91.826288719925913</v>
      </c>
      <c r="H3088" s="39">
        <v>91.924261113209241</v>
      </c>
      <c r="I3088" s="39">
        <v>150.04269636271053</v>
      </c>
      <c r="J3088" s="39">
        <v>124.47257232705969</v>
      </c>
      <c r="K3088" s="39">
        <v>83.70399398440982</v>
      </c>
      <c r="L3088" s="40">
        <v>119.14473504192986</v>
      </c>
      <c r="M3088" s="40">
        <v>1006.9594024029266</v>
      </c>
    </row>
    <row r="3089" spans="2:13" x14ac:dyDescent="0.35">
      <c r="B3089" s="37">
        <v>3086</v>
      </c>
      <c r="C3089" s="39">
        <v>118.94792189377851</v>
      </c>
      <c r="D3089" s="39">
        <v>108.96311735757064</v>
      </c>
      <c r="E3089" s="39">
        <v>78.880506481752278</v>
      </c>
      <c r="F3089" s="39">
        <v>100.08419751268572</v>
      </c>
      <c r="G3089" s="39">
        <v>96.32515204088358</v>
      </c>
      <c r="H3089" s="39">
        <v>82.70456459923102</v>
      </c>
      <c r="I3089" s="39">
        <v>92.783635805585675</v>
      </c>
      <c r="J3089" s="39">
        <v>98.603307182490553</v>
      </c>
      <c r="K3089" s="39">
        <v>110.23468267372104</v>
      </c>
      <c r="L3089" s="40">
        <v>107.62563374776106</v>
      </c>
      <c r="M3089" s="40">
        <v>995.15271929546009</v>
      </c>
    </row>
    <row r="3090" spans="2:13" x14ac:dyDescent="0.35">
      <c r="B3090" s="37">
        <v>3087</v>
      </c>
      <c r="C3090" s="39">
        <v>110.79409234366553</v>
      </c>
      <c r="D3090" s="39">
        <v>40.110864045917467</v>
      </c>
      <c r="E3090" s="39">
        <v>97.760435534648082</v>
      </c>
      <c r="F3090" s="39">
        <v>100.91300440812108</v>
      </c>
      <c r="G3090" s="39">
        <v>85.058296323367173</v>
      </c>
      <c r="H3090" s="39">
        <v>102.62626045579883</v>
      </c>
      <c r="I3090" s="39">
        <v>109.92644105959234</v>
      </c>
      <c r="J3090" s="39">
        <v>95.246593571754261</v>
      </c>
      <c r="K3090" s="39">
        <v>124.89294484025113</v>
      </c>
      <c r="L3090" s="40">
        <v>79.760704385731742</v>
      </c>
      <c r="M3090" s="40">
        <v>947.08963696884769</v>
      </c>
    </row>
    <row r="3091" spans="2:13" x14ac:dyDescent="0.35">
      <c r="B3091" s="37">
        <v>3088</v>
      </c>
      <c r="C3091" s="39">
        <v>104.88664356711054</v>
      </c>
      <c r="D3091" s="39">
        <v>111.65685543215899</v>
      </c>
      <c r="E3091" s="39">
        <v>76.865051072927841</v>
      </c>
      <c r="F3091" s="39">
        <v>90.663955016998983</v>
      </c>
      <c r="G3091" s="39">
        <v>103.22314895159813</v>
      </c>
      <c r="H3091" s="39">
        <v>107.27167432363822</v>
      </c>
      <c r="I3091" s="39">
        <v>72.494021582003697</v>
      </c>
      <c r="J3091" s="39">
        <v>139.14727513611692</v>
      </c>
      <c r="K3091" s="39">
        <v>91.047469900523438</v>
      </c>
      <c r="L3091" s="40">
        <v>101.77628981184702</v>
      </c>
      <c r="M3091" s="40">
        <v>999.03238479492393</v>
      </c>
    </row>
    <row r="3092" spans="2:13" x14ac:dyDescent="0.35">
      <c r="B3092" s="37">
        <v>3089</v>
      </c>
      <c r="C3092" s="39">
        <v>151.777232546742</v>
      </c>
      <c r="D3092" s="39">
        <v>101.424105030558</v>
      </c>
      <c r="E3092" s="39">
        <v>63.70607420696134</v>
      </c>
      <c r="F3092" s="39">
        <v>42.686738658834031</v>
      </c>
      <c r="G3092" s="39">
        <v>98.081690852207956</v>
      </c>
      <c r="H3092" s="39">
        <v>129.58072784097246</v>
      </c>
      <c r="I3092" s="39">
        <v>94.591435976660819</v>
      </c>
      <c r="J3092" s="39">
        <v>87.768457317806821</v>
      </c>
      <c r="K3092" s="39">
        <v>84.942149809356664</v>
      </c>
      <c r="L3092" s="40">
        <v>57.668664685848576</v>
      </c>
      <c r="M3092" s="40">
        <v>912.22727692594867</v>
      </c>
    </row>
    <row r="3093" spans="2:13" x14ac:dyDescent="0.35">
      <c r="B3093" s="37">
        <v>3090</v>
      </c>
      <c r="C3093" s="39">
        <v>110.58572154557569</v>
      </c>
      <c r="D3093" s="39">
        <v>90.967975164750214</v>
      </c>
      <c r="E3093" s="39">
        <v>124.2669142620434</v>
      </c>
      <c r="F3093" s="39">
        <v>159.24149514097661</v>
      </c>
      <c r="G3093" s="39">
        <v>118.45338458289578</v>
      </c>
      <c r="H3093" s="39">
        <v>95.79998306269863</v>
      </c>
      <c r="I3093" s="39">
        <v>91.831452385479409</v>
      </c>
      <c r="J3093" s="39">
        <v>97.249133659346342</v>
      </c>
      <c r="K3093" s="39">
        <v>91.520178324083361</v>
      </c>
      <c r="L3093" s="40">
        <v>123.52924760776962</v>
      </c>
      <c r="M3093" s="40">
        <v>1103.4454857356191</v>
      </c>
    </row>
    <row r="3094" spans="2:13" x14ac:dyDescent="0.35">
      <c r="B3094" s="37">
        <v>3091</v>
      </c>
      <c r="C3094" s="39">
        <v>102.09719200105273</v>
      </c>
      <c r="D3094" s="39">
        <v>98.630715347737762</v>
      </c>
      <c r="E3094" s="39">
        <v>114.0034736432286</v>
      </c>
      <c r="F3094" s="39">
        <v>99.246501779460985</v>
      </c>
      <c r="G3094" s="39">
        <v>109.31996577138264</v>
      </c>
      <c r="H3094" s="39">
        <v>77.895819096389317</v>
      </c>
      <c r="I3094" s="39">
        <v>104.03075581068939</v>
      </c>
      <c r="J3094" s="39">
        <v>91.857258626930403</v>
      </c>
      <c r="K3094" s="39">
        <v>94.524004790967524</v>
      </c>
      <c r="L3094" s="40">
        <v>112.96907229065154</v>
      </c>
      <c r="M3094" s="40">
        <v>1004.5747591584909</v>
      </c>
    </row>
    <row r="3095" spans="2:13" x14ac:dyDescent="0.35">
      <c r="B3095" s="37">
        <v>3092</v>
      </c>
      <c r="C3095" s="39">
        <v>126.55565991971842</v>
      </c>
      <c r="D3095" s="39">
        <v>99.683671495087282</v>
      </c>
      <c r="E3095" s="39">
        <v>114.86012744563212</v>
      </c>
      <c r="F3095" s="39">
        <v>89.030020753883974</v>
      </c>
      <c r="G3095" s="39">
        <v>95.74346131272776</v>
      </c>
      <c r="H3095" s="39">
        <v>73.682428674079588</v>
      </c>
      <c r="I3095" s="39">
        <v>77.259949449313396</v>
      </c>
      <c r="J3095" s="39">
        <v>121.05150115352805</v>
      </c>
      <c r="K3095" s="39">
        <v>90.803017077087659</v>
      </c>
      <c r="L3095" s="40">
        <v>93.371947191251977</v>
      </c>
      <c r="M3095" s="40">
        <v>982.04178447231016</v>
      </c>
    </row>
    <row r="3096" spans="2:13" x14ac:dyDescent="0.35">
      <c r="B3096" s="37">
        <v>3093</v>
      </c>
      <c r="C3096" s="39">
        <v>95.734035989809911</v>
      </c>
      <c r="D3096" s="39">
        <v>121.73508647981167</v>
      </c>
      <c r="E3096" s="39">
        <v>111.44703512282392</v>
      </c>
      <c r="F3096" s="39">
        <v>103.93691338825634</v>
      </c>
      <c r="G3096" s="39">
        <v>106.07264516994911</v>
      </c>
      <c r="H3096" s="39">
        <v>107.45833322562612</v>
      </c>
      <c r="I3096" s="39">
        <v>113.33775633816254</v>
      </c>
      <c r="J3096" s="39">
        <v>115.35474598949089</v>
      </c>
      <c r="K3096" s="39">
        <v>96.222316727274844</v>
      </c>
      <c r="L3096" s="40">
        <v>100.59406601445708</v>
      </c>
      <c r="M3096" s="40">
        <v>1071.8929344456624</v>
      </c>
    </row>
    <row r="3097" spans="2:13" x14ac:dyDescent="0.35">
      <c r="B3097" s="37">
        <v>3094</v>
      </c>
      <c r="C3097" s="39">
        <v>89.765317326279003</v>
      </c>
      <c r="D3097" s="39">
        <v>85.767641246776464</v>
      </c>
      <c r="E3097" s="39">
        <v>110.39569663845475</v>
      </c>
      <c r="F3097" s="39">
        <v>127.96796014149918</v>
      </c>
      <c r="G3097" s="39">
        <v>110.65874275708188</v>
      </c>
      <c r="H3097" s="39">
        <v>108.25126356070402</v>
      </c>
      <c r="I3097" s="39">
        <v>143.0943521501483</v>
      </c>
      <c r="J3097" s="39">
        <v>107.20631668399622</v>
      </c>
      <c r="K3097" s="39">
        <v>96.600216499064487</v>
      </c>
      <c r="L3097" s="40">
        <v>98.62157973744668</v>
      </c>
      <c r="M3097" s="40">
        <v>1078.329086741451</v>
      </c>
    </row>
    <row r="3098" spans="2:13" x14ac:dyDescent="0.35">
      <c r="B3098" s="37">
        <v>3095</v>
      </c>
      <c r="C3098" s="39">
        <v>118.82080593864767</v>
      </c>
      <c r="D3098" s="39">
        <v>106.00433546156339</v>
      </c>
      <c r="E3098" s="39">
        <v>74.052375345145805</v>
      </c>
      <c r="F3098" s="39">
        <v>77.947619874022607</v>
      </c>
      <c r="G3098" s="39">
        <v>103.51155073123748</v>
      </c>
      <c r="H3098" s="39">
        <v>77.421454264283412</v>
      </c>
      <c r="I3098" s="39">
        <v>103.40909114789476</v>
      </c>
      <c r="J3098" s="39">
        <v>99.610834795726348</v>
      </c>
      <c r="K3098" s="39">
        <v>114.69797338208265</v>
      </c>
      <c r="L3098" s="40">
        <v>125.33903648875487</v>
      </c>
      <c r="M3098" s="40">
        <v>1000.815077429359</v>
      </c>
    </row>
    <row r="3099" spans="2:13" x14ac:dyDescent="0.35">
      <c r="B3099" s="37">
        <v>3096</v>
      </c>
      <c r="C3099" s="39">
        <v>115.20918522470785</v>
      </c>
      <c r="D3099" s="39">
        <v>129.11187107956101</v>
      </c>
      <c r="E3099" s="39">
        <v>125.19731849420289</v>
      </c>
      <c r="F3099" s="39">
        <v>123.15719871289345</v>
      </c>
      <c r="G3099" s="39">
        <v>94.855455744645866</v>
      </c>
      <c r="H3099" s="39">
        <v>82.266452042277578</v>
      </c>
      <c r="I3099" s="39">
        <v>108.15822270283651</v>
      </c>
      <c r="J3099" s="39">
        <v>82.242669989750979</v>
      </c>
      <c r="K3099" s="39">
        <v>124.50917196749249</v>
      </c>
      <c r="L3099" s="40">
        <v>63.372111537775183</v>
      </c>
      <c r="M3099" s="40">
        <v>1048.0796574961439</v>
      </c>
    </row>
    <row r="3100" spans="2:13" x14ac:dyDescent="0.35">
      <c r="B3100" s="37">
        <v>3097</v>
      </c>
      <c r="C3100" s="39">
        <v>97.737456147307711</v>
      </c>
      <c r="D3100" s="39">
        <v>123.16833616278238</v>
      </c>
      <c r="E3100" s="39">
        <v>104.05893487435645</v>
      </c>
      <c r="F3100" s="39">
        <v>99.014049545917885</v>
      </c>
      <c r="G3100" s="39">
        <v>119.14473504192986</v>
      </c>
      <c r="H3100" s="39">
        <v>109.3950778778802</v>
      </c>
      <c r="I3100" s="39">
        <v>76.607132749606265</v>
      </c>
      <c r="J3100" s="39">
        <v>96.488449268762551</v>
      </c>
      <c r="K3100" s="39">
        <v>56.202350230572137</v>
      </c>
      <c r="L3100" s="40">
        <v>96.292448046637048</v>
      </c>
      <c r="M3100" s="40">
        <v>978.10896994575251</v>
      </c>
    </row>
    <row r="3101" spans="2:13" x14ac:dyDescent="0.35">
      <c r="B3101" s="37">
        <v>3098</v>
      </c>
      <c r="C3101" s="39">
        <v>123.54067001365551</v>
      </c>
      <c r="D3101" s="39">
        <v>95.113356432889489</v>
      </c>
      <c r="E3101" s="39">
        <v>71.108101114231218</v>
      </c>
      <c r="F3101" s="39">
        <v>114.35107148551586</v>
      </c>
      <c r="G3101" s="39">
        <v>104.79619720781085</v>
      </c>
      <c r="H3101" s="39">
        <v>75.551775762565867</v>
      </c>
      <c r="I3101" s="39">
        <v>108.25126356070402</v>
      </c>
      <c r="J3101" s="39">
        <v>101.64813317287856</v>
      </c>
      <c r="K3101" s="39">
        <v>114.07513597920253</v>
      </c>
      <c r="L3101" s="40">
        <v>108.11695520959398</v>
      </c>
      <c r="M3101" s="40">
        <v>1016.552659939048</v>
      </c>
    </row>
    <row r="3102" spans="2:13" x14ac:dyDescent="0.35">
      <c r="B3102" s="37">
        <v>3099</v>
      </c>
      <c r="C3102" s="39">
        <v>90.297076619993788</v>
      </c>
      <c r="D3102" s="39">
        <v>101.27795230378429</v>
      </c>
      <c r="E3102" s="39">
        <v>106.19489410591922</v>
      </c>
      <c r="F3102" s="39">
        <v>117.24913316021258</v>
      </c>
      <c r="G3102" s="39">
        <v>134.56330694683211</v>
      </c>
      <c r="H3102" s="39">
        <v>103.13497744781607</v>
      </c>
      <c r="I3102" s="39">
        <v>126.54154075446981</v>
      </c>
      <c r="J3102" s="39">
        <v>97.525823738231637</v>
      </c>
      <c r="K3102" s="39">
        <v>109.84991693020886</v>
      </c>
      <c r="L3102" s="40">
        <v>110.31784494980161</v>
      </c>
      <c r="M3102" s="40">
        <v>1096.95246695727</v>
      </c>
    </row>
    <row r="3103" spans="2:13" x14ac:dyDescent="0.35">
      <c r="B3103" s="37">
        <v>3100</v>
      </c>
      <c r="C3103" s="39">
        <v>72.926168650628611</v>
      </c>
      <c r="D3103" s="39">
        <v>114.02299336249899</v>
      </c>
      <c r="E3103" s="39">
        <v>80.106801135652617</v>
      </c>
      <c r="F3103" s="39">
        <v>89.217213884289521</v>
      </c>
      <c r="G3103" s="39">
        <v>91.431434030404461</v>
      </c>
      <c r="H3103" s="39">
        <v>61.937413283230953</v>
      </c>
      <c r="I3103" s="39">
        <v>71.158352059951412</v>
      </c>
      <c r="J3103" s="39">
        <v>111.91580901429758</v>
      </c>
      <c r="K3103" s="39">
        <v>103.74027113595642</v>
      </c>
      <c r="L3103" s="40">
        <v>133.3470499491215</v>
      </c>
      <c r="M3103" s="40">
        <v>929.80350650603202</v>
      </c>
    </row>
    <row r="3104" spans="2:13" x14ac:dyDescent="0.35">
      <c r="B3104" s="37">
        <v>3101</v>
      </c>
      <c r="C3104" s="39">
        <v>160.34209549259231</v>
      </c>
      <c r="D3104" s="39">
        <v>93.391735699187549</v>
      </c>
      <c r="E3104" s="39">
        <v>114.9553324959449</v>
      </c>
      <c r="F3104" s="39">
        <v>76.975801534321263</v>
      </c>
      <c r="G3104" s="39">
        <v>96.93456549207842</v>
      </c>
      <c r="H3104" s="39">
        <v>140.89370916178515</v>
      </c>
      <c r="I3104" s="39">
        <v>127.55147519400012</v>
      </c>
      <c r="J3104" s="39">
        <v>113.88027219304983</v>
      </c>
      <c r="K3104" s="39">
        <v>98.017504847432548</v>
      </c>
      <c r="L3104" s="40">
        <v>108.40172224822288</v>
      </c>
      <c r="M3104" s="40">
        <v>1131.3442143586149</v>
      </c>
    </row>
    <row r="3105" spans="2:13" x14ac:dyDescent="0.35">
      <c r="B3105" s="37">
        <v>3102</v>
      </c>
      <c r="C3105" s="39">
        <v>116.47972829278991</v>
      </c>
      <c r="D3105" s="39">
        <v>118.81236577112928</v>
      </c>
      <c r="E3105" s="39">
        <v>88.547160867083065</v>
      </c>
      <c r="F3105" s="39">
        <v>71.455950008931481</v>
      </c>
      <c r="G3105" s="39">
        <v>94.078470209988396</v>
      </c>
      <c r="H3105" s="39">
        <v>90.275348193338544</v>
      </c>
      <c r="I3105" s="39">
        <v>105.51456964789796</v>
      </c>
      <c r="J3105" s="39">
        <v>106.76188225915628</v>
      </c>
      <c r="K3105" s="39">
        <v>127.55147519400012</v>
      </c>
      <c r="L3105" s="40">
        <v>111.19874706640869</v>
      </c>
      <c r="M3105" s="40">
        <v>1030.6756975107237</v>
      </c>
    </row>
    <row r="3106" spans="2:13" x14ac:dyDescent="0.35">
      <c r="B3106" s="37">
        <v>3103</v>
      </c>
      <c r="C3106" s="39">
        <v>141.2485262636466</v>
      </c>
      <c r="D3106" s="39">
        <v>119.76753779586302</v>
      </c>
      <c r="E3106" s="39">
        <v>111.11844146535317</v>
      </c>
      <c r="F3106" s="39">
        <v>100.85374962028101</v>
      </c>
      <c r="G3106" s="39">
        <v>108.91021786339556</v>
      </c>
      <c r="H3106" s="39">
        <v>104.57309525600286</v>
      </c>
      <c r="I3106" s="39">
        <v>94.359847216400965</v>
      </c>
      <c r="J3106" s="39">
        <v>104.73439895204905</v>
      </c>
      <c r="K3106" s="39">
        <v>127.76583194302688</v>
      </c>
      <c r="L3106" s="40">
        <v>95.355798162211187</v>
      </c>
      <c r="M3106" s="40">
        <v>1108.6874445382305</v>
      </c>
    </row>
    <row r="3107" spans="2:13" x14ac:dyDescent="0.35">
      <c r="B3107" s="37">
        <v>3104</v>
      </c>
      <c r="C3107" s="39">
        <v>90.226397940075529</v>
      </c>
      <c r="D3107" s="39">
        <v>67.321247270494837</v>
      </c>
      <c r="E3107" s="39">
        <v>88.302134244601504</v>
      </c>
      <c r="F3107" s="39">
        <v>118.3874295922531</v>
      </c>
      <c r="G3107" s="39">
        <v>88.662981246988011</v>
      </c>
      <c r="H3107" s="39">
        <v>80.250334573842551</v>
      </c>
      <c r="I3107" s="39">
        <v>91.929409573843216</v>
      </c>
      <c r="J3107" s="39">
        <v>96.067775228629642</v>
      </c>
      <c r="K3107" s="39">
        <v>80.725638809819358</v>
      </c>
      <c r="L3107" s="40">
        <v>81.255003134788168</v>
      </c>
      <c r="M3107" s="40">
        <v>883.12835161533587</v>
      </c>
    </row>
    <row r="3108" spans="2:13" x14ac:dyDescent="0.35">
      <c r="B3108" s="37">
        <v>3105</v>
      </c>
      <c r="C3108" s="39">
        <v>106.51440096534891</v>
      </c>
      <c r="D3108" s="39">
        <v>95.847045380493327</v>
      </c>
      <c r="E3108" s="39">
        <v>81.488693910525413</v>
      </c>
      <c r="F3108" s="39">
        <v>108.85213407727359</v>
      </c>
      <c r="G3108" s="39">
        <v>94.112522018168775</v>
      </c>
      <c r="H3108" s="39">
        <v>75.417347724123317</v>
      </c>
      <c r="I3108" s="39">
        <v>116.19391321524051</v>
      </c>
      <c r="J3108" s="39">
        <v>91.179501703366896</v>
      </c>
      <c r="K3108" s="39">
        <v>77.549417707241062</v>
      </c>
      <c r="L3108" s="40">
        <v>99.742846472793914</v>
      </c>
      <c r="M3108" s="40">
        <v>946.89782317457571</v>
      </c>
    </row>
    <row r="3109" spans="2:13" x14ac:dyDescent="0.35">
      <c r="B3109" s="37">
        <v>3106</v>
      </c>
      <c r="C3109" s="39">
        <v>128.2209594289541</v>
      </c>
      <c r="D3109" s="39">
        <v>95.889371434617203</v>
      </c>
      <c r="E3109" s="39">
        <v>67.321247270494837</v>
      </c>
      <c r="F3109" s="39">
        <v>81.571378538197038</v>
      </c>
      <c r="G3109" s="39">
        <v>133.37073454344659</v>
      </c>
      <c r="H3109" s="39">
        <v>104.68690867884763</v>
      </c>
      <c r="I3109" s="39">
        <v>98.104606994841291</v>
      </c>
      <c r="J3109" s="39">
        <v>86.586484869075733</v>
      </c>
      <c r="K3109" s="39">
        <v>57.113941462949995</v>
      </c>
      <c r="L3109" s="40">
        <v>110.71505251131576</v>
      </c>
      <c r="M3109" s="40">
        <v>963.58068573274033</v>
      </c>
    </row>
    <row r="3110" spans="2:13" x14ac:dyDescent="0.35">
      <c r="B3110" s="37">
        <v>3107</v>
      </c>
      <c r="C3110" s="39">
        <v>84.631333916376491</v>
      </c>
      <c r="D3110" s="39">
        <v>65.922350233591345</v>
      </c>
      <c r="E3110" s="39">
        <v>103.05153278782896</v>
      </c>
      <c r="F3110" s="39">
        <v>92.272584852565515</v>
      </c>
      <c r="G3110" s="39">
        <v>119.69616593032065</v>
      </c>
      <c r="H3110" s="39">
        <v>113.20581417015052</v>
      </c>
      <c r="I3110" s="39">
        <v>86.40228840396037</v>
      </c>
      <c r="J3110" s="39">
        <v>92.944072522447996</v>
      </c>
      <c r="K3110" s="39">
        <v>102.18902576812688</v>
      </c>
      <c r="L3110" s="40">
        <v>112.08804123438333</v>
      </c>
      <c r="M3110" s="40">
        <v>972.40320981975196</v>
      </c>
    </row>
    <row r="3111" spans="2:13" x14ac:dyDescent="0.35">
      <c r="B3111" s="37">
        <v>3108</v>
      </c>
      <c r="C3111" s="39">
        <v>66.14600786941557</v>
      </c>
      <c r="D3111" s="39">
        <v>112.90719290320393</v>
      </c>
      <c r="E3111" s="39">
        <v>146.19910262711525</v>
      </c>
      <c r="F3111" s="39">
        <v>82.179091974603907</v>
      </c>
      <c r="G3111" s="39">
        <v>61.657479188233609</v>
      </c>
      <c r="H3111" s="39">
        <v>107.92675295412813</v>
      </c>
      <c r="I3111" s="39">
        <v>107.71722365532972</v>
      </c>
      <c r="J3111" s="39">
        <v>107.62055242196402</v>
      </c>
      <c r="K3111" s="39">
        <v>96.725760580336441</v>
      </c>
      <c r="L3111" s="40">
        <v>84.928440310942634</v>
      </c>
      <c r="M3111" s="40">
        <v>974.00760448527319</v>
      </c>
    </row>
    <row r="3112" spans="2:13" x14ac:dyDescent="0.35">
      <c r="B3112" s="37">
        <v>3109</v>
      </c>
      <c r="C3112" s="39">
        <v>105.14933227540521</v>
      </c>
      <c r="D3112" s="39">
        <v>95.417428985373604</v>
      </c>
      <c r="E3112" s="39">
        <v>93.093866756276469</v>
      </c>
      <c r="F3112" s="39">
        <v>136.62788846222477</v>
      </c>
      <c r="G3112" s="39">
        <v>108.31862438419083</v>
      </c>
      <c r="H3112" s="39">
        <v>91.939704116458131</v>
      </c>
      <c r="I3112" s="39">
        <v>126.34537033384943</v>
      </c>
      <c r="J3112" s="39">
        <v>109.48115838275314</v>
      </c>
      <c r="K3112" s="39">
        <v>125.86673025554396</v>
      </c>
      <c r="L3112" s="40">
        <v>87.185303695384604</v>
      </c>
      <c r="M3112" s="40">
        <v>1079.4254076474601</v>
      </c>
    </row>
    <row r="3113" spans="2:13" x14ac:dyDescent="0.35">
      <c r="B3113" s="37">
        <v>3110</v>
      </c>
      <c r="C3113" s="39">
        <v>125.06970276513897</v>
      </c>
      <c r="D3113" s="39">
        <v>104.44059725629874</v>
      </c>
      <c r="E3113" s="39">
        <v>89.098249621943822</v>
      </c>
      <c r="F3113" s="39">
        <v>100.86286496822238</v>
      </c>
      <c r="G3113" s="39">
        <v>128.82493961714542</v>
      </c>
      <c r="H3113" s="39">
        <v>110.68688238009298</v>
      </c>
      <c r="I3113" s="39">
        <v>88.847173382934031</v>
      </c>
      <c r="J3113" s="39">
        <v>95.992717396978236</v>
      </c>
      <c r="K3113" s="39">
        <v>142.08746506994632</v>
      </c>
      <c r="L3113" s="40">
        <v>99.182709062439088</v>
      </c>
      <c r="M3113" s="40">
        <v>1085.0933015211401</v>
      </c>
    </row>
    <row r="3114" spans="2:13" x14ac:dyDescent="0.35">
      <c r="B3114" s="37">
        <v>3111</v>
      </c>
      <c r="C3114" s="39">
        <v>94.243624888538392</v>
      </c>
      <c r="D3114" s="39">
        <v>96.152114226547923</v>
      </c>
      <c r="E3114" s="39">
        <v>112.41822531140993</v>
      </c>
      <c r="F3114" s="39">
        <v>141.9912932897218</v>
      </c>
      <c r="G3114" s="39">
        <v>76.228990683322948</v>
      </c>
      <c r="H3114" s="39">
        <v>103.30212073919158</v>
      </c>
      <c r="I3114" s="39">
        <v>115.86234367074337</v>
      </c>
      <c r="J3114" s="39">
        <v>90.259040891382966</v>
      </c>
      <c r="K3114" s="39">
        <v>131.35747518671945</v>
      </c>
      <c r="L3114" s="40">
        <v>129.14603824526716</v>
      </c>
      <c r="M3114" s="40">
        <v>1090.9612671328455</v>
      </c>
    </row>
    <row r="3115" spans="2:13" x14ac:dyDescent="0.35">
      <c r="B3115" s="37">
        <v>3112</v>
      </c>
      <c r="C3115" s="39">
        <v>88.927332306090392</v>
      </c>
      <c r="D3115" s="39">
        <v>108.04486000561074</v>
      </c>
      <c r="E3115" s="39">
        <v>113.48954196514079</v>
      </c>
      <c r="F3115" s="39">
        <v>104.2801047088103</v>
      </c>
      <c r="G3115" s="39">
        <v>89.815091816951337</v>
      </c>
      <c r="H3115" s="39">
        <v>127.81220967104791</v>
      </c>
      <c r="I3115" s="39">
        <v>100.77172345932217</v>
      </c>
      <c r="J3115" s="39">
        <v>96.851107019575721</v>
      </c>
      <c r="K3115" s="39">
        <v>73.710172106297705</v>
      </c>
      <c r="L3115" s="40">
        <v>124.11160027205267</v>
      </c>
      <c r="M3115" s="40">
        <v>1027.8137433308998</v>
      </c>
    </row>
    <row r="3116" spans="2:13" x14ac:dyDescent="0.35">
      <c r="B3116" s="37">
        <v>3113</v>
      </c>
      <c r="C3116" s="39">
        <v>90.631770058626643</v>
      </c>
      <c r="D3116" s="39">
        <v>117.56012811315276</v>
      </c>
      <c r="E3116" s="39">
        <v>91.321463607821343</v>
      </c>
      <c r="F3116" s="39">
        <v>94.682801069626777</v>
      </c>
      <c r="G3116" s="39">
        <v>125.09513425267184</v>
      </c>
      <c r="H3116" s="39">
        <v>121.50384984427184</v>
      </c>
      <c r="I3116" s="39">
        <v>140.42232623616911</v>
      </c>
      <c r="J3116" s="39">
        <v>116.71012798917305</v>
      </c>
      <c r="K3116" s="39">
        <v>112.71645433109589</v>
      </c>
      <c r="L3116" s="40">
        <v>88.668757993584762</v>
      </c>
      <c r="M3116" s="40">
        <v>1099.3128134961942</v>
      </c>
    </row>
    <row r="3117" spans="2:13" x14ac:dyDescent="0.35">
      <c r="B3117" s="37">
        <v>3114</v>
      </c>
      <c r="C3117" s="39">
        <v>114.8194649016808</v>
      </c>
      <c r="D3117" s="39">
        <v>123.00214725391315</v>
      </c>
      <c r="E3117" s="39">
        <v>100.77627992274229</v>
      </c>
      <c r="F3117" s="39">
        <v>99.551649174725341</v>
      </c>
      <c r="G3117" s="39">
        <v>84.624370109587389</v>
      </c>
      <c r="H3117" s="39">
        <v>81.212929270705928</v>
      </c>
      <c r="I3117" s="39">
        <v>110.95290487979372</v>
      </c>
      <c r="J3117" s="39">
        <v>120.00169079504983</v>
      </c>
      <c r="K3117" s="39">
        <v>88.720688095398756</v>
      </c>
      <c r="L3117" s="40">
        <v>100.98595045408214</v>
      </c>
      <c r="M3117" s="40">
        <v>1024.6480748576794</v>
      </c>
    </row>
    <row r="3118" spans="2:13" x14ac:dyDescent="0.35">
      <c r="B3118" s="37">
        <v>3115</v>
      </c>
      <c r="C3118" s="39">
        <v>91.784950267144069</v>
      </c>
      <c r="D3118" s="39">
        <v>145.09192038811594</v>
      </c>
      <c r="E3118" s="39">
        <v>83.364512530095936</v>
      </c>
      <c r="F3118" s="39">
        <v>95.298848483854101</v>
      </c>
      <c r="G3118" s="39">
        <v>100.92212160766231</v>
      </c>
      <c r="H3118" s="39">
        <v>121.18778366485243</v>
      </c>
      <c r="I3118" s="39">
        <v>94.185403621682525</v>
      </c>
      <c r="J3118" s="39">
        <v>124.60722957936886</v>
      </c>
      <c r="K3118" s="39">
        <v>118.57774547917326</v>
      </c>
      <c r="L3118" s="40">
        <v>132.52256620210719</v>
      </c>
      <c r="M3118" s="40">
        <v>1107.5430818240566</v>
      </c>
    </row>
    <row r="3119" spans="2:13" x14ac:dyDescent="0.35">
      <c r="B3119" s="37">
        <v>3116</v>
      </c>
      <c r="C3119" s="39">
        <v>105.61597624092343</v>
      </c>
      <c r="D3119" s="39">
        <v>79.714604654180647</v>
      </c>
      <c r="E3119" s="39">
        <v>88.261053870183773</v>
      </c>
      <c r="F3119" s="39">
        <v>98.507346199425626</v>
      </c>
      <c r="G3119" s="39">
        <v>103.05616644245762</v>
      </c>
      <c r="H3119" s="39">
        <v>97.631690968659797</v>
      </c>
      <c r="I3119" s="39">
        <v>99.42415080307542</v>
      </c>
      <c r="J3119" s="39">
        <v>119.66948200544441</v>
      </c>
      <c r="K3119" s="39">
        <v>122.87052255168585</v>
      </c>
      <c r="L3119" s="40">
        <v>106.06776237142368</v>
      </c>
      <c r="M3119" s="40">
        <v>1020.8187561074602</v>
      </c>
    </row>
    <row r="3120" spans="2:13" x14ac:dyDescent="0.35">
      <c r="B3120" s="37">
        <v>3117</v>
      </c>
      <c r="C3120" s="39">
        <v>128.9760738682256</v>
      </c>
      <c r="D3120" s="39">
        <v>99.027728426981781</v>
      </c>
      <c r="E3120" s="39">
        <v>100.29812040098146</v>
      </c>
      <c r="F3120" s="39">
        <v>100.57129510874809</v>
      </c>
      <c r="G3120" s="39">
        <v>78.416113623090553</v>
      </c>
      <c r="H3120" s="39">
        <v>76.34461363891397</v>
      </c>
      <c r="I3120" s="39">
        <v>96.604869898953098</v>
      </c>
      <c r="J3120" s="39">
        <v>77.676302455208003</v>
      </c>
      <c r="K3120" s="39">
        <v>112.72258184029343</v>
      </c>
      <c r="L3120" s="40">
        <v>96.609523017000853</v>
      </c>
      <c r="M3120" s="40">
        <v>967.24722227839675</v>
      </c>
    </row>
    <row r="3121" spans="2:13" x14ac:dyDescent="0.35">
      <c r="B3121" s="37">
        <v>3118</v>
      </c>
      <c r="C3121" s="39">
        <v>102.5617121379949</v>
      </c>
      <c r="D3121" s="39">
        <v>79.898212715631743</v>
      </c>
      <c r="E3121" s="39">
        <v>136.17468973154644</v>
      </c>
      <c r="F3121" s="39">
        <v>132.12949962250011</v>
      </c>
      <c r="G3121" s="39">
        <v>129.51021084133023</v>
      </c>
      <c r="H3121" s="39">
        <v>89.897846850747655</v>
      </c>
      <c r="I3121" s="39">
        <v>95.554675839835781</v>
      </c>
      <c r="J3121" s="39">
        <v>119.17057915149189</v>
      </c>
      <c r="K3121" s="39">
        <v>106.36663254190293</v>
      </c>
      <c r="L3121" s="40">
        <v>103.30676858088854</v>
      </c>
      <c r="M3121" s="40">
        <v>1094.5708280138704</v>
      </c>
    </row>
    <row r="3122" spans="2:13" x14ac:dyDescent="0.35">
      <c r="B3122" s="37">
        <v>3119</v>
      </c>
      <c r="C3122" s="39">
        <v>100.01592918906775</v>
      </c>
      <c r="D3122" s="39">
        <v>119.74966542615745</v>
      </c>
      <c r="E3122" s="39">
        <v>105.50974614698183</v>
      </c>
      <c r="F3122" s="39">
        <v>60.585063767850563</v>
      </c>
      <c r="G3122" s="39">
        <v>98.040431980195279</v>
      </c>
      <c r="H3122" s="39">
        <v>72.554448261544806</v>
      </c>
      <c r="I3122" s="39">
        <v>125.70633068061169</v>
      </c>
      <c r="J3122" s="39">
        <v>122.94716200296664</v>
      </c>
      <c r="K3122" s="39">
        <v>114.0620880113231</v>
      </c>
      <c r="L3122" s="40">
        <v>129.81254609436823</v>
      </c>
      <c r="M3122" s="40">
        <v>1048.9834115610674</v>
      </c>
    </row>
    <row r="3123" spans="2:13" x14ac:dyDescent="0.35">
      <c r="B3123" s="37">
        <v>3120</v>
      </c>
      <c r="C3123" s="39">
        <v>107.83460718445002</v>
      </c>
      <c r="D3123" s="39">
        <v>78.224340640955162</v>
      </c>
      <c r="E3123" s="39">
        <v>110.77713486070893</v>
      </c>
      <c r="F3123" s="39">
        <v>151.34523975194341</v>
      </c>
      <c r="G3123" s="39">
        <v>101.23230173145663</v>
      </c>
      <c r="H3123" s="39">
        <v>108.29269990632942</v>
      </c>
      <c r="I3123" s="39">
        <v>96.34850281844065</v>
      </c>
      <c r="J3123" s="39">
        <v>58.245807112433269</v>
      </c>
      <c r="K3123" s="39">
        <v>102.53406119426572</v>
      </c>
      <c r="L3123" s="40">
        <v>103.76365136049203</v>
      </c>
      <c r="M3123" s="40">
        <v>1018.5983465614753</v>
      </c>
    </row>
    <row r="3124" spans="2:13" x14ac:dyDescent="0.35">
      <c r="B3124" s="37">
        <v>3121</v>
      </c>
      <c r="C3124" s="39">
        <v>98.831592509452904</v>
      </c>
      <c r="D3124" s="39">
        <v>86.016027745514734</v>
      </c>
      <c r="E3124" s="39">
        <v>82.642639727714609</v>
      </c>
      <c r="F3124" s="39">
        <v>90.776325217865292</v>
      </c>
      <c r="G3124" s="39">
        <v>100.73071802808961</v>
      </c>
      <c r="H3124" s="39">
        <v>118.99904043331357</v>
      </c>
      <c r="I3124" s="39">
        <v>78.436161765666768</v>
      </c>
      <c r="J3124" s="39">
        <v>149.39729690139762</v>
      </c>
      <c r="K3124" s="39">
        <v>116.33260444932662</v>
      </c>
      <c r="L3124" s="40">
        <v>71.698993665444149</v>
      </c>
      <c r="M3124" s="40">
        <v>993.8614004437859</v>
      </c>
    </row>
    <row r="3125" spans="2:13" x14ac:dyDescent="0.35">
      <c r="B3125" s="37">
        <v>3122</v>
      </c>
      <c r="C3125" s="39">
        <v>102.10637226420153</v>
      </c>
      <c r="D3125" s="39">
        <v>118.49473689194942</v>
      </c>
      <c r="E3125" s="39">
        <v>81.686465577567802</v>
      </c>
      <c r="F3125" s="39">
        <v>91.431434030404461</v>
      </c>
      <c r="G3125" s="39">
        <v>97.207562221106755</v>
      </c>
      <c r="H3125" s="39">
        <v>118.40389437065548</v>
      </c>
      <c r="I3125" s="39">
        <v>109.41119853052459</v>
      </c>
      <c r="J3125" s="39">
        <v>119.78542985844678</v>
      </c>
      <c r="K3125" s="39">
        <v>97.309149123820802</v>
      </c>
      <c r="L3125" s="40">
        <v>98.881782167310504</v>
      </c>
      <c r="M3125" s="40">
        <v>1034.7180250359881</v>
      </c>
    </row>
    <row r="3126" spans="2:13" x14ac:dyDescent="0.35">
      <c r="B3126" s="37">
        <v>3123</v>
      </c>
      <c r="C3126" s="39">
        <v>74.530883807800862</v>
      </c>
      <c r="D3126" s="39">
        <v>105.84373493192294</v>
      </c>
      <c r="E3126" s="39">
        <v>75.405064338122074</v>
      </c>
      <c r="F3126" s="39">
        <v>94.557732107911093</v>
      </c>
      <c r="G3126" s="39">
        <v>78.782857180816265</v>
      </c>
      <c r="H3126" s="39">
        <v>138.30717565405345</v>
      </c>
      <c r="I3126" s="39">
        <v>78.31547911313676</v>
      </c>
      <c r="J3126" s="39">
        <v>104.12943665455424</v>
      </c>
      <c r="K3126" s="39">
        <v>62.708250353964566</v>
      </c>
      <c r="L3126" s="40">
        <v>97.438287862005126</v>
      </c>
      <c r="M3126" s="40">
        <v>910.01890200428738</v>
      </c>
    </row>
    <row r="3127" spans="2:13" x14ac:dyDescent="0.35">
      <c r="B3127" s="37">
        <v>3124</v>
      </c>
      <c r="C3127" s="39">
        <v>107.52921319765676</v>
      </c>
      <c r="D3127" s="39">
        <v>67.998885830853879</v>
      </c>
      <c r="E3127" s="39">
        <v>51.714203080370346</v>
      </c>
      <c r="F3127" s="39">
        <v>87.70840222481948</v>
      </c>
      <c r="G3127" s="39">
        <v>85.362496449488134</v>
      </c>
      <c r="H3127" s="39">
        <v>116.31063670278161</v>
      </c>
      <c r="I3127" s="39">
        <v>109.04263994760707</v>
      </c>
      <c r="J3127" s="39">
        <v>87.989322234519875</v>
      </c>
      <c r="K3127" s="39">
        <v>124.44822423743412</v>
      </c>
      <c r="L3127" s="40">
        <v>135.28757306604356</v>
      </c>
      <c r="M3127" s="40">
        <v>973.39159697157493</v>
      </c>
    </row>
    <row r="3128" spans="2:13" x14ac:dyDescent="0.35">
      <c r="B3128" s="37">
        <v>3125</v>
      </c>
      <c r="C3128" s="39">
        <v>99.410488260381086</v>
      </c>
      <c r="D3128" s="39">
        <v>151.23970344964948</v>
      </c>
      <c r="E3128" s="39">
        <v>108.40172224822288</v>
      </c>
      <c r="F3128" s="39">
        <v>125.75959346248956</v>
      </c>
      <c r="G3128" s="39">
        <v>74.993677489094466</v>
      </c>
      <c r="H3128" s="39">
        <v>82.298111095721225</v>
      </c>
      <c r="I3128" s="39">
        <v>87.466600044423018</v>
      </c>
      <c r="J3128" s="39">
        <v>100.05233884782201</v>
      </c>
      <c r="K3128" s="39">
        <v>111.45864451916198</v>
      </c>
      <c r="L3128" s="40">
        <v>87.265158116226459</v>
      </c>
      <c r="M3128" s="40">
        <v>1028.3460375331922</v>
      </c>
    </row>
    <row r="3129" spans="2:13" x14ac:dyDescent="0.35">
      <c r="B3129" s="37">
        <v>3126</v>
      </c>
      <c r="C3129" s="39">
        <v>76.876163438349181</v>
      </c>
      <c r="D3129" s="39">
        <v>51.956373850350722</v>
      </c>
      <c r="E3129" s="39">
        <v>91.494102757659491</v>
      </c>
      <c r="F3129" s="39">
        <v>123.19063625052617</v>
      </c>
      <c r="G3129" s="39">
        <v>96.790779191028705</v>
      </c>
      <c r="H3129" s="39">
        <v>115.51543669760601</v>
      </c>
      <c r="I3129" s="39">
        <v>123.50642943710977</v>
      </c>
      <c r="J3129" s="39">
        <v>53.936680135583096</v>
      </c>
      <c r="K3129" s="39">
        <v>106.66270619265904</v>
      </c>
      <c r="L3129" s="40">
        <v>95.568855416727843</v>
      </c>
      <c r="M3129" s="40">
        <v>935.4981633676</v>
      </c>
    </row>
    <row r="3130" spans="2:13" x14ac:dyDescent="0.35">
      <c r="B3130" s="37">
        <v>3127</v>
      </c>
      <c r="C3130" s="39">
        <v>114.59059716748831</v>
      </c>
      <c r="D3130" s="39">
        <v>83.63072451494304</v>
      </c>
      <c r="E3130" s="39">
        <v>80.268187305176937</v>
      </c>
      <c r="F3130" s="39">
        <v>77.528165962546595</v>
      </c>
      <c r="G3130" s="39">
        <v>100.38006021140886</v>
      </c>
      <c r="H3130" s="39">
        <v>85.918336949242672</v>
      </c>
      <c r="I3130" s="39">
        <v>89.403057691169025</v>
      </c>
      <c r="J3130" s="39">
        <v>108.89436589539214</v>
      </c>
      <c r="K3130" s="39">
        <v>92.021946927424182</v>
      </c>
      <c r="L3130" s="40">
        <v>38.180875988436775</v>
      </c>
      <c r="M3130" s="40">
        <v>870.81631861322865</v>
      </c>
    </row>
    <row r="3131" spans="2:13" x14ac:dyDescent="0.35">
      <c r="B3131" s="37">
        <v>3128</v>
      </c>
      <c r="C3131" s="39">
        <v>100.80362002277877</v>
      </c>
      <c r="D3131" s="39">
        <v>91.944850199858479</v>
      </c>
      <c r="E3131" s="39">
        <v>109.78993775933093</v>
      </c>
      <c r="F3131" s="39">
        <v>95.663299697942918</v>
      </c>
      <c r="G3131" s="39">
        <v>122.90331972611001</v>
      </c>
      <c r="H3131" s="39">
        <v>134.85332689429316</v>
      </c>
      <c r="I3131" s="39">
        <v>106.09706736848706</v>
      </c>
      <c r="J3131" s="39">
        <v>89.358126429159199</v>
      </c>
      <c r="K3131" s="39">
        <v>102.56632135888854</v>
      </c>
      <c r="L3131" s="40">
        <v>152.69261672681216</v>
      </c>
      <c r="M3131" s="40">
        <v>1106.6724861836612</v>
      </c>
    </row>
    <row r="3132" spans="2:13" x14ac:dyDescent="0.35">
      <c r="B3132" s="37">
        <v>3129</v>
      </c>
      <c r="C3132" s="39">
        <v>78.416113623090553</v>
      </c>
      <c r="D3132" s="39">
        <v>85.422784576569654</v>
      </c>
      <c r="E3132" s="39">
        <v>93.317478383934116</v>
      </c>
      <c r="F3132" s="39">
        <v>126.86999437364686</v>
      </c>
      <c r="G3132" s="39">
        <v>115.86948982782053</v>
      </c>
      <c r="H3132" s="39">
        <v>84.659164096402975</v>
      </c>
      <c r="I3132" s="39">
        <v>91.681375615809202</v>
      </c>
      <c r="J3132" s="39">
        <v>121.21714281918374</v>
      </c>
      <c r="K3132" s="39">
        <v>123.26895259762931</v>
      </c>
      <c r="L3132" s="40">
        <v>108.05000450773395</v>
      </c>
      <c r="M3132" s="40">
        <v>1028.772500421821</v>
      </c>
    </row>
    <row r="3133" spans="2:13" x14ac:dyDescent="0.35">
      <c r="B3133" s="37">
        <v>3130</v>
      </c>
      <c r="C3133" s="39">
        <v>96.28777481099408</v>
      </c>
      <c r="D3133" s="39">
        <v>138.09722926413366</v>
      </c>
      <c r="E3133" s="39">
        <v>128.36538884161729</v>
      </c>
      <c r="F3133" s="39">
        <v>112.26755701380327</v>
      </c>
      <c r="G3133" s="39">
        <v>99.551649174725341</v>
      </c>
      <c r="H3133" s="39">
        <v>109.31996577138264</v>
      </c>
      <c r="I3133" s="39">
        <v>113.1370199920642</v>
      </c>
      <c r="J3133" s="39">
        <v>79.943788316690487</v>
      </c>
      <c r="K3133" s="39">
        <v>104.37918177440081</v>
      </c>
      <c r="L3133" s="40">
        <v>68.417800020283323</v>
      </c>
      <c r="M3133" s="40">
        <v>1049.767354980095</v>
      </c>
    </row>
    <row r="3134" spans="2:13" x14ac:dyDescent="0.35">
      <c r="B3134" s="37">
        <v>3131</v>
      </c>
      <c r="C3134" s="39">
        <v>97.364514944212445</v>
      </c>
      <c r="D3134" s="39">
        <v>93.990788793175014</v>
      </c>
      <c r="E3134" s="39">
        <v>119.25701885550373</v>
      </c>
      <c r="F3134" s="39">
        <v>99.255614035045852</v>
      </c>
      <c r="G3134" s="39">
        <v>126.91341964801212</v>
      </c>
      <c r="H3134" s="39">
        <v>103.34396121261084</v>
      </c>
      <c r="I3134" s="39">
        <v>89.453513351986146</v>
      </c>
      <c r="J3134" s="39">
        <v>136.87658158667236</v>
      </c>
      <c r="K3134" s="39">
        <v>119.9654457412157</v>
      </c>
      <c r="L3134" s="40">
        <v>88.581964328860366</v>
      </c>
      <c r="M3134" s="40">
        <v>1075.0028224972946</v>
      </c>
    </row>
    <row r="3135" spans="2:13" x14ac:dyDescent="0.35">
      <c r="B3135" s="37">
        <v>3132</v>
      </c>
      <c r="C3135" s="39">
        <v>105.44226789208894</v>
      </c>
      <c r="D3135" s="39">
        <v>100.41192823791593</v>
      </c>
      <c r="E3135" s="39">
        <v>98.776827182344462</v>
      </c>
      <c r="F3135" s="39">
        <v>119.55435365361669</v>
      </c>
      <c r="G3135" s="39">
        <v>121.82652708736285</v>
      </c>
      <c r="H3135" s="39">
        <v>126.8844542232642</v>
      </c>
      <c r="I3135" s="39">
        <v>90.367579110926073</v>
      </c>
      <c r="J3135" s="39">
        <v>130.76371329418268</v>
      </c>
      <c r="K3135" s="39">
        <v>135.25998495774644</v>
      </c>
      <c r="L3135" s="40">
        <v>132.74628014676503</v>
      </c>
      <c r="M3135" s="40">
        <v>1162.0339157862134</v>
      </c>
    </row>
    <row r="3136" spans="2:13" x14ac:dyDescent="0.35">
      <c r="B3136" s="37">
        <v>3133</v>
      </c>
      <c r="C3136" s="39">
        <v>37.364388793193605</v>
      </c>
      <c r="D3136" s="39">
        <v>100.56674106632322</v>
      </c>
      <c r="E3136" s="39">
        <v>108.72578497385861</v>
      </c>
      <c r="F3136" s="39">
        <v>102.08801241856048</v>
      </c>
      <c r="G3136" s="39">
        <v>105.45190186814058</v>
      </c>
      <c r="H3136" s="39">
        <v>86.274320942005801</v>
      </c>
      <c r="I3136" s="39">
        <v>100.56218706928453</v>
      </c>
      <c r="J3136" s="39">
        <v>91.19530741388995</v>
      </c>
      <c r="K3136" s="39">
        <v>94.572179484243605</v>
      </c>
      <c r="L3136" s="40">
        <v>116.65039113098472</v>
      </c>
      <c r="M3136" s="40">
        <v>943.45121516048516</v>
      </c>
    </row>
    <row r="3137" spans="2:13" x14ac:dyDescent="0.35">
      <c r="B3137" s="37">
        <v>3134</v>
      </c>
      <c r="C3137" s="39">
        <v>97.064227881069868</v>
      </c>
      <c r="D3137" s="39">
        <v>96.911390898309335</v>
      </c>
      <c r="E3137" s="39">
        <v>86.376756655332727</v>
      </c>
      <c r="F3137" s="39">
        <v>85.105923306963945</v>
      </c>
      <c r="G3137" s="39">
        <v>115.48038969416287</v>
      </c>
      <c r="H3137" s="39">
        <v>99.333058868686564</v>
      </c>
      <c r="I3137" s="39">
        <v>100.43013925614203</v>
      </c>
      <c r="J3137" s="39">
        <v>121.1000368810713</v>
      </c>
      <c r="K3137" s="39">
        <v>48.00059666701862</v>
      </c>
      <c r="L3137" s="40">
        <v>29.594550262046042</v>
      </c>
      <c r="M3137" s="40">
        <v>879.39707037080336</v>
      </c>
    </row>
    <row r="3138" spans="2:13" x14ac:dyDescent="0.35">
      <c r="B3138" s="37">
        <v>3135</v>
      </c>
      <c r="C3138" s="39">
        <v>97.216801911702419</v>
      </c>
      <c r="D3138" s="39">
        <v>140.67715275479043</v>
      </c>
      <c r="E3138" s="39">
        <v>94.393690894844809</v>
      </c>
      <c r="F3138" s="39">
        <v>88.319718649105184</v>
      </c>
      <c r="G3138" s="39">
        <v>97.999160252412992</v>
      </c>
      <c r="H3138" s="39">
        <v>90.335061264629587</v>
      </c>
      <c r="I3138" s="39">
        <v>105.76122405629694</v>
      </c>
      <c r="J3138" s="39">
        <v>101.92289284067331</v>
      </c>
      <c r="K3138" s="39">
        <v>145.79635991090848</v>
      </c>
      <c r="L3138" s="40">
        <v>95.658581014188087</v>
      </c>
      <c r="M3138" s="40">
        <v>1058.080643549552</v>
      </c>
    </row>
    <row r="3139" spans="2:13" x14ac:dyDescent="0.35">
      <c r="B3139" s="37">
        <v>3136</v>
      </c>
      <c r="C3139" s="39">
        <v>96.413844615448426</v>
      </c>
      <c r="D3139" s="39">
        <v>91.010398327635869</v>
      </c>
      <c r="E3139" s="39">
        <v>73.444340080281577</v>
      </c>
      <c r="F3139" s="39">
        <v>55.335435006024795</v>
      </c>
      <c r="G3139" s="39">
        <v>112.43637216705365</v>
      </c>
      <c r="H3139" s="39">
        <v>106.23898895258682</v>
      </c>
      <c r="I3139" s="39">
        <v>91.650238915100942</v>
      </c>
      <c r="J3139" s="39">
        <v>111.88033112886441</v>
      </c>
      <c r="K3139" s="39">
        <v>106.95599956793501</v>
      </c>
      <c r="L3139" s="40">
        <v>101.12278007237789</v>
      </c>
      <c r="M3139" s="40">
        <v>946.48872883330944</v>
      </c>
    </row>
    <row r="3140" spans="2:13" x14ac:dyDescent="0.35">
      <c r="B3140" s="37">
        <v>3137</v>
      </c>
      <c r="C3140" s="39">
        <v>75.660835240143726</v>
      </c>
      <c r="D3140" s="39">
        <v>73.751683593795221</v>
      </c>
      <c r="E3140" s="39">
        <v>88.737973976809499</v>
      </c>
      <c r="F3140" s="39">
        <v>86.925332755240234</v>
      </c>
      <c r="G3140" s="39">
        <v>98.173332603352392</v>
      </c>
      <c r="H3140" s="39">
        <v>103.63749037694124</v>
      </c>
      <c r="I3140" s="39">
        <v>102.8247839322492</v>
      </c>
      <c r="J3140" s="39">
        <v>124.79291636572195</v>
      </c>
      <c r="K3140" s="39">
        <v>117.01180213517731</v>
      </c>
      <c r="L3140" s="40">
        <v>94.591435976660819</v>
      </c>
      <c r="M3140" s="40">
        <v>966.10758695609161</v>
      </c>
    </row>
    <row r="3141" spans="2:13" x14ac:dyDescent="0.35">
      <c r="B3141" s="37">
        <v>3138</v>
      </c>
      <c r="C3141" s="39">
        <v>85.335643500868031</v>
      </c>
      <c r="D3141" s="39">
        <v>138.77486267032825</v>
      </c>
      <c r="E3141" s="39">
        <v>146.33646914210797</v>
      </c>
      <c r="F3141" s="39">
        <v>121.90826907744754</v>
      </c>
      <c r="G3141" s="39">
        <v>91.331953591064277</v>
      </c>
      <c r="H3141" s="39">
        <v>86.856734947530072</v>
      </c>
      <c r="I3141" s="39">
        <v>96.669988092585939</v>
      </c>
      <c r="J3141" s="39">
        <v>68.355825735848114</v>
      </c>
      <c r="K3141" s="39">
        <v>112.93192389533053</v>
      </c>
      <c r="L3141" s="40">
        <v>108.26679603283161</v>
      </c>
      <c r="M3141" s="40">
        <v>1056.7684666859425</v>
      </c>
    </row>
    <row r="3142" spans="2:13" x14ac:dyDescent="0.35">
      <c r="B3142" s="37">
        <v>3139</v>
      </c>
      <c r="C3142" s="39">
        <v>89.012934903466586</v>
      </c>
      <c r="D3142" s="39">
        <v>116.35459833252968</v>
      </c>
      <c r="E3142" s="39">
        <v>92.803728107702781</v>
      </c>
      <c r="F3142" s="39">
        <v>87.369155853164074</v>
      </c>
      <c r="G3142" s="39">
        <v>82.720012094273869</v>
      </c>
      <c r="H3142" s="39">
        <v>88.337290222191029</v>
      </c>
      <c r="I3142" s="39">
        <v>140.29690630522688</v>
      </c>
      <c r="J3142" s="39">
        <v>128.25292104527233</v>
      </c>
      <c r="K3142" s="39">
        <v>71.95348624617445</v>
      </c>
      <c r="L3142" s="40">
        <v>95.898773394625607</v>
      </c>
      <c r="M3142" s="40">
        <v>992.99980650462726</v>
      </c>
    </row>
    <row r="3143" spans="2:13" x14ac:dyDescent="0.35">
      <c r="B3143" s="37">
        <v>3140</v>
      </c>
      <c r="C3143" s="39">
        <v>80.312733571391647</v>
      </c>
      <c r="D3143" s="39">
        <v>99.501564328317045</v>
      </c>
      <c r="E3143" s="39">
        <v>107.82949524170687</v>
      </c>
      <c r="F3143" s="39">
        <v>114.39742476554038</v>
      </c>
      <c r="G3143" s="39">
        <v>96.860384300691919</v>
      </c>
      <c r="H3143" s="39">
        <v>102.0375367447843</v>
      </c>
      <c r="I3143" s="39">
        <v>95.926970978533831</v>
      </c>
      <c r="J3143" s="39">
        <v>94.605873356507288</v>
      </c>
      <c r="K3143" s="39">
        <v>102.20280689355356</v>
      </c>
      <c r="L3143" s="40">
        <v>101.25512575611641</v>
      </c>
      <c r="M3143" s="40">
        <v>994.92991593714339</v>
      </c>
    </row>
    <row r="3144" spans="2:13" x14ac:dyDescent="0.35">
      <c r="B3144" s="37">
        <v>3141</v>
      </c>
      <c r="C3144" s="39">
        <v>127.76583194302688</v>
      </c>
      <c r="D3144" s="39">
        <v>74.011751839496398</v>
      </c>
      <c r="E3144" s="39">
        <v>100.10695389667049</v>
      </c>
      <c r="F3144" s="39">
        <v>135.25998495774644</v>
      </c>
      <c r="G3144" s="39">
        <v>97.67768809096539</v>
      </c>
      <c r="H3144" s="39">
        <v>121.23674642635383</v>
      </c>
      <c r="I3144" s="39">
        <v>60.071713577224344</v>
      </c>
      <c r="J3144" s="39">
        <v>119.46634191707354</v>
      </c>
      <c r="K3144" s="39">
        <v>110.27900387122074</v>
      </c>
      <c r="L3144" s="40">
        <v>137.62094898049699</v>
      </c>
      <c r="M3144" s="40">
        <v>1083.4969655002751</v>
      </c>
    </row>
    <row r="3145" spans="2:13" x14ac:dyDescent="0.35">
      <c r="B3145" s="37">
        <v>3142</v>
      </c>
      <c r="C3145" s="39">
        <v>64.601458938561422</v>
      </c>
      <c r="D3145" s="39">
        <v>98.045016929087311</v>
      </c>
      <c r="E3145" s="39">
        <v>79.102808577547407</v>
      </c>
      <c r="F3145" s="39">
        <v>105.73698444501424</v>
      </c>
      <c r="G3145" s="39">
        <v>81.792641548604607</v>
      </c>
      <c r="H3145" s="39">
        <v>81.554873802606579</v>
      </c>
      <c r="I3145" s="39">
        <v>108.47982167591667</v>
      </c>
      <c r="J3145" s="39">
        <v>87.828357143215769</v>
      </c>
      <c r="K3145" s="39">
        <v>89.826140395499351</v>
      </c>
      <c r="L3145" s="40">
        <v>104.54467735326955</v>
      </c>
      <c r="M3145" s="40">
        <v>901.51278080932286</v>
      </c>
    </row>
    <row r="3146" spans="2:13" x14ac:dyDescent="0.35">
      <c r="B3146" s="37">
        <v>3143</v>
      </c>
      <c r="C3146" s="39">
        <v>103.58149036930681</v>
      </c>
      <c r="D3146" s="39">
        <v>89.425494413899372</v>
      </c>
      <c r="E3146" s="39">
        <v>107.00093471844744</v>
      </c>
      <c r="F3146" s="39">
        <v>107.51907888024962</v>
      </c>
      <c r="G3146" s="39">
        <v>94.629926192546549</v>
      </c>
      <c r="H3146" s="39">
        <v>104.58730948182505</v>
      </c>
      <c r="I3146" s="39">
        <v>104.92953954492764</v>
      </c>
      <c r="J3146" s="39">
        <v>80.594986339454138</v>
      </c>
      <c r="K3146" s="39">
        <v>100.98595045408214</v>
      </c>
      <c r="L3146" s="40">
        <v>80.92398630555914</v>
      </c>
      <c r="M3146" s="40">
        <v>974.17869670029791</v>
      </c>
    </row>
    <row r="3147" spans="2:13" x14ac:dyDescent="0.35">
      <c r="B3147" s="37">
        <v>3144</v>
      </c>
      <c r="C3147" s="39">
        <v>100.4346920958655</v>
      </c>
      <c r="D3147" s="39">
        <v>89.815091816951337</v>
      </c>
      <c r="E3147" s="39">
        <v>44.641864673452012</v>
      </c>
      <c r="F3147" s="39">
        <v>122.08343939567415</v>
      </c>
      <c r="G3147" s="39">
        <v>87.762458819253467</v>
      </c>
      <c r="H3147" s="39">
        <v>131.01767933987668</v>
      </c>
      <c r="I3147" s="39">
        <v>82.38487893685307</v>
      </c>
      <c r="J3147" s="39">
        <v>109.14367107509328</v>
      </c>
      <c r="K3147" s="39">
        <v>102.12014394185908</v>
      </c>
      <c r="L3147" s="40">
        <v>108.29788315061488</v>
      </c>
      <c r="M3147" s="40">
        <v>977.70180324549335</v>
      </c>
    </row>
    <row r="3148" spans="2:13" x14ac:dyDescent="0.35">
      <c r="B3148" s="37">
        <v>3145</v>
      </c>
      <c r="C3148" s="39">
        <v>147.650808486605</v>
      </c>
      <c r="D3148" s="39">
        <v>121.56383823433322</v>
      </c>
      <c r="E3148" s="39">
        <v>111.25050878312709</v>
      </c>
      <c r="F3148" s="39">
        <v>68.230975209070664</v>
      </c>
      <c r="G3148" s="39">
        <v>92.037345125599714</v>
      </c>
      <c r="H3148" s="39">
        <v>96.109957957555096</v>
      </c>
      <c r="I3148" s="39">
        <v>115.59276622489691</v>
      </c>
      <c r="J3148" s="39">
        <v>125.8936430814782</v>
      </c>
      <c r="K3148" s="39">
        <v>96.581600072802871</v>
      </c>
      <c r="L3148" s="40">
        <v>106.54895693553327</v>
      </c>
      <c r="M3148" s="40">
        <v>1081.4604001110019</v>
      </c>
    </row>
    <row r="3149" spans="2:13" x14ac:dyDescent="0.35">
      <c r="B3149" s="37">
        <v>3146</v>
      </c>
      <c r="C3149" s="39">
        <v>124.57037940068948</v>
      </c>
      <c r="D3149" s="39">
        <v>102.49720484390438</v>
      </c>
      <c r="E3149" s="39">
        <v>82.627124626778354</v>
      </c>
      <c r="F3149" s="39">
        <v>71.291436613527182</v>
      </c>
      <c r="G3149" s="39">
        <v>80.348283021968371</v>
      </c>
      <c r="H3149" s="39">
        <v>97.84312398474458</v>
      </c>
      <c r="I3149" s="39">
        <v>75.900278193205494</v>
      </c>
      <c r="J3149" s="39">
        <v>115.62801956486734</v>
      </c>
      <c r="K3149" s="39">
        <v>116.50189868485235</v>
      </c>
      <c r="L3149" s="40">
        <v>120.57422865102144</v>
      </c>
      <c r="M3149" s="40">
        <v>987.78197758555905</v>
      </c>
    </row>
    <row r="3150" spans="2:13" x14ac:dyDescent="0.35">
      <c r="B3150" s="37">
        <v>3147</v>
      </c>
      <c r="C3150" s="39">
        <v>100.32543270730697</v>
      </c>
      <c r="D3150" s="39">
        <v>112.17762589311383</v>
      </c>
      <c r="E3150" s="39">
        <v>98.338140892192783</v>
      </c>
      <c r="F3150" s="39">
        <v>102.33610904324973</v>
      </c>
      <c r="G3150" s="39">
        <v>92.170504758293163</v>
      </c>
      <c r="H3150" s="39">
        <v>35.197346597171631</v>
      </c>
      <c r="I3150" s="39">
        <v>99.07331968179318</v>
      </c>
      <c r="J3150" s="39">
        <v>94.374354636045879</v>
      </c>
      <c r="K3150" s="39">
        <v>71.007027096523203</v>
      </c>
      <c r="L3150" s="40">
        <v>105.11582552314898</v>
      </c>
      <c r="M3150" s="40">
        <v>910.11568682883922</v>
      </c>
    </row>
    <row r="3151" spans="2:13" x14ac:dyDescent="0.35">
      <c r="B3151" s="37">
        <v>3148</v>
      </c>
      <c r="C3151" s="39">
        <v>98.822465911043025</v>
      </c>
      <c r="D3151" s="39">
        <v>89.279309789487499</v>
      </c>
      <c r="E3151" s="39">
        <v>88.366547758004231</v>
      </c>
      <c r="F3151" s="39">
        <v>108.49546445675905</v>
      </c>
      <c r="G3151" s="39">
        <v>98.242024976885773</v>
      </c>
      <c r="H3151" s="39">
        <v>62.278540991656527</v>
      </c>
      <c r="I3151" s="39">
        <v>116.21574303320212</v>
      </c>
      <c r="J3151" s="39">
        <v>70.419272159027528</v>
      </c>
      <c r="K3151" s="39">
        <v>122.06272616559804</v>
      </c>
      <c r="L3151" s="40">
        <v>85.194070804174629</v>
      </c>
      <c r="M3151" s="40">
        <v>939.37616604583843</v>
      </c>
    </row>
    <row r="3152" spans="2:13" x14ac:dyDescent="0.35">
      <c r="B3152" s="37">
        <v>3149</v>
      </c>
      <c r="C3152" s="39">
        <v>75.840788192166386</v>
      </c>
      <c r="D3152" s="39">
        <v>90.215508529893881</v>
      </c>
      <c r="E3152" s="39">
        <v>84.237420028218693</v>
      </c>
      <c r="F3152" s="39">
        <v>84.638295215798351</v>
      </c>
      <c r="G3152" s="39">
        <v>99.706431564449048</v>
      </c>
      <c r="H3152" s="39">
        <v>92.139821672895934</v>
      </c>
      <c r="I3152" s="39">
        <v>104.79619720781085</v>
      </c>
      <c r="J3152" s="39">
        <v>92.496117201698027</v>
      </c>
      <c r="K3152" s="39">
        <v>75.852705764435314</v>
      </c>
      <c r="L3152" s="40">
        <v>118.64444703517421</v>
      </c>
      <c r="M3152" s="40">
        <v>918.56773241254064</v>
      </c>
    </row>
    <row r="3153" spans="2:13" x14ac:dyDescent="0.35">
      <c r="B3153" s="37">
        <v>3150</v>
      </c>
      <c r="C3153" s="39">
        <v>97.631690968659797</v>
      </c>
      <c r="D3153" s="39">
        <v>101.31448014364283</v>
      </c>
      <c r="E3153" s="39">
        <v>107.90113194266357</v>
      </c>
      <c r="F3153" s="39">
        <v>107.90625460223332</v>
      </c>
      <c r="G3153" s="39">
        <v>103.26959348434399</v>
      </c>
      <c r="H3153" s="39">
        <v>90.11184732419315</v>
      </c>
      <c r="I3153" s="39">
        <v>95.084762933108465</v>
      </c>
      <c r="J3153" s="39">
        <v>95.781148205662646</v>
      </c>
      <c r="K3153" s="39">
        <v>97.115114396079761</v>
      </c>
      <c r="L3153" s="40">
        <v>131.50002836673909</v>
      </c>
      <c r="M3153" s="40">
        <v>1027.6160523673266</v>
      </c>
    </row>
    <row r="3154" spans="2:13" x14ac:dyDescent="0.35">
      <c r="B3154" s="37">
        <v>3151</v>
      </c>
      <c r="C3154" s="39">
        <v>92.501181126523491</v>
      </c>
      <c r="D3154" s="39">
        <v>91.405285419891996</v>
      </c>
      <c r="E3154" s="39">
        <v>98.781391491570815</v>
      </c>
      <c r="F3154" s="39">
        <v>120.52728613746756</v>
      </c>
      <c r="G3154" s="39">
        <v>110.52409298691973</v>
      </c>
      <c r="H3154" s="39">
        <v>90.073558940407693</v>
      </c>
      <c r="I3154" s="39">
        <v>128.87512751666858</v>
      </c>
      <c r="J3154" s="39">
        <v>81.938577078196118</v>
      </c>
      <c r="K3154" s="39">
        <v>113.07466724475979</v>
      </c>
      <c r="L3154" s="40">
        <v>132.15102276336648</v>
      </c>
      <c r="M3154" s="40">
        <v>1059.8521907057723</v>
      </c>
    </row>
    <row r="3155" spans="2:13" x14ac:dyDescent="0.35">
      <c r="B3155" s="37">
        <v>3152</v>
      </c>
      <c r="C3155" s="39">
        <v>76.4135511819117</v>
      </c>
      <c r="D3155" s="39">
        <v>113.29368626319572</v>
      </c>
      <c r="E3155" s="39">
        <v>104.80095379750107</v>
      </c>
      <c r="F3155" s="39">
        <v>100.53486401969892</v>
      </c>
      <c r="G3155" s="39">
        <v>19.564163809832156</v>
      </c>
      <c r="H3155" s="39">
        <v>122.1457491234335</v>
      </c>
      <c r="I3155" s="39">
        <v>88.214018518937806</v>
      </c>
      <c r="J3155" s="39">
        <v>85.261611620856343</v>
      </c>
      <c r="K3155" s="39">
        <v>119.32649785975859</v>
      </c>
      <c r="L3155" s="40">
        <v>112.44242432182564</v>
      </c>
      <c r="M3155" s="40">
        <v>941.99752051695134</v>
      </c>
    </row>
    <row r="3156" spans="2:13" x14ac:dyDescent="0.35">
      <c r="B3156" s="37">
        <v>3153</v>
      </c>
      <c r="C3156" s="39">
        <v>84.07324324736679</v>
      </c>
      <c r="D3156" s="39">
        <v>115.55054780209173</v>
      </c>
      <c r="E3156" s="39">
        <v>127.32549660439246</v>
      </c>
      <c r="F3156" s="39">
        <v>176.04321623177896</v>
      </c>
      <c r="G3156" s="39">
        <v>140.76330800530928</v>
      </c>
      <c r="H3156" s="39">
        <v>150.13788161091631</v>
      </c>
      <c r="I3156" s="39">
        <v>93.257972819181333</v>
      </c>
      <c r="J3156" s="39">
        <v>72.078953654459681</v>
      </c>
      <c r="K3156" s="39">
        <v>96.61882840923235</v>
      </c>
      <c r="L3156" s="40">
        <v>61.692824345946512</v>
      </c>
      <c r="M3156" s="40">
        <v>1117.5422727306754</v>
      </c>
    </row>
    <row r="3157" spans="2:13" x14ac:dyDescent="0.35">
      <c r="B3157" s="37">
        <v>3154</v>
      </c>
      <c r="C3157" s="39">
        <v>96.609523017000853</v>
      </c>
      <c r="D3157" s="39">
        <v>75.935855279575975</v>
      </c>
      <c r="E3157" s="39">
        <v>141.06980754712217</v>
      </c>
      <c r="F3157" s="39">
        <v>119.69616593032065</v>
      </c>
      <c r="G3157" s="39">
        <v>90.861654863897996</v>
      </c>
      <c r="H3157" s="39">
        <v>145.0299158936929</v>
      </c>
      <c r="I3157" s="39">
        <v>98.598738763585416</v>
      </c>
      <c r="J3157" s="39">
        <v>103.75429832843366</v>
      </c>
      <c r="K3157" s="39">
        <v>80.768960544224328</v>
      </c>
      <c r="L3157" s="40">
        <v>68.642524813280531</v>
      </c>
      <c r="M3157" s="40">
        <v>1020.9674449811345</v>
      </c>
    </row>
    <row r="3158" spans="2:13" x14ac:dyDescent="0.35">
      <c r="B3158" s="37">
        <v>3155</v>
      </c>
      <c r="C3158" s="39">
        <v>46.183094785037937</v>
      </c>
      <c r="D3158" s="39">
        <v>94.107659056366742</v>
      </c>
      <c r="E3158" s="39">
        <v>107.56977934996343</v>
      </c>
      <c r="F3158" s="39">
        <v>145.09192038811594</v>
      </c>
      <c r="G3158" s="39">
        <v>54.464689796607338</v>
      </c>
      <c r="H3158" s="39">
        <v>83.520271707210071</v>
      </c>
      <c r="I3158" s="39">
        <v>109.65409531852738</v>
      </c>
      <c r="J3158" s="39">
        <v>79.453953535182748</v>
      </c>
      <c r="K3158" s="39">
        <v>118.964943998469</v>
      </c>
      <c r="L3158" s="40">
        <v>100.53486401969892</v>
      </c>
      <c r="M3158" s="40">
        <v>939.54527195517971</v>
      </c>
    </row>
    <row r="3159" spans="2:13" x14ac:dyDescent="0.35">
      <c r="B3159" s="37">
        <v>3156</v>
      </c>
      <c r="C3159" s="39">
        <v>103.85725156266379</v>
      </c>
      <c r="D3159" s="39">
        <v>92.652768471639831</v>
      </c>
      <c r="E3159" s="39">
        <v>115.74837079845446</v>
      </c>
      <c r="F3159" s="39">
        <v>91.46278386208067</v>
      </c>
      <c r="G3159" s="39">
        <v>96.109957957555096</v>
      </c>
      <c r="H3159" s="39">
        <v>68.601955658294543</v>
      </c>
      <c r="I3159" s="39">
        <v>78.009548776443367</v>
      </c>
      <c r="J3159" s="39">
        <v>110.78278611571051</v>
      </c>
      <c r="K3159" s="39">
        <v>99.697327609731644</v>
      </c>
      <c r="L3159" s="40">
        <v>125.19731849420289</v>
      </c>
      <c r="M3159" s="40">
        <v>982.12006930677683</v>
      </c>
    </row>
    <row r="3160" spans="2:13" x14ac:dyDescent="0.35">
      <c r="B3160" s="37">
        <v>3157</v>
      </c>
      <c r="C3160" s="39">
        <v>100.56218706928453</v>
      </c>
      <c r="D3160" s="39">
        <v>53.52454252963927</v>
      </c>
      <c r="E3160" s="39">
        <v>94.272707827762062</v>
      </c>
      <c r="F3160" s="39">
        <v>97.419849718687431</v>
      </c>
      <c r="G3160" s="39">
        <v>96.297120972314403</v>
      </c>
      <c r="H3160" s="39">
        <v>115.97700857659287</v>
      </c>
      <c r="I3160" s="39">
        <v>88.354848998829908</v>
      </c>
      <c r="J3160" s="39">
        <v>96.353172057626821</v>
      </c>
      <c r="K3160" s="39">
        <v>107.81416397270513</v>
      </c>
      <c r="L3160" s="40">
        <v>93.272857582967831</v>
      </c>
      <c r="M3160" s="40">
        <v>943.84845930641029</v>
      </c>
    </row>
    <row r="3161" spans="2:13" x14ac:dyDescent="0.35">
      <c r="B3161" s="37">
        <v>3158</v>
      </c>
      <c r="C3161" s="39">
        <v>94.31145661286385</v>
      </c>
      <c r="D3161" s="39">
        <v>104.08712626119154</v>
      </c>
      <c r="E3161" s="39">
        <v>103.9650520554856</v>
      </c>
      <c r="F3161" s="39">
        <v>90.335061264629587</v>
      </c>
      <c r="G3161" s="39">
        <v>68.823526966857187</v>
      </c>
      <c r="H3161" s="39">
        <v>81.784497518824693</v>
      </c>
      <c r="I3161" s="39">
        <v>134.15309461589104</v>
      </c>
      <c r="J3161" s="39">
        <v>85.615829809665229</v>
      </c>
      <c r="K3161" s="39">
        <v>83.244940259210054</v>
      </c>
      <c r="L3161" s="40">
        <v>108.54766263633375</v>
      </c>
      <c r="M3161" s="40">
        <v>954.86824800095246</v>
      </c>
    </row>
    <row r="3162" spans="2:13" x14ac:dyDescent="0.35">
      <c r="B3162" s="37">
        <v>3159</v>
      </c>
      <c r="C3162" s="39">
        <v>109.67578629668154</v>
      </c>
      <c r="D3162" s="39">
        <v>117.26455383609924</v>
      </c>
      <c r="E3162" s="39">
        <v>87.172993012606241</v>
      </c>
      <c r="F3162" s="39">
        <v>121.49387442792214</v>
      </c>
      <c r="G3162" s="39">
        <v>79.217552763257061</v>
      </c>
      <c r="H3162" s="39">
        <v>105.48081532137388</v>
      </c>
      <c r="I3162" s="39">
        <v>112.61864063726131</v>
      </c>
      <c r="J3162" s="39">
        <v>110.21254936421253</v>
      </c>
      <c r="K3162" s="39">
        <v>80.321628210783942</v>
      </c>
      <c r="L3162" s="40">
        <v>94.330818879852842</v>
      </c>
      <c r="M3162" s="40">
        <v>1017.7892127500508</v>
      </c>
    </row>
    <row r="3163" spans="2:13" x14ac:dyDescent="0.35">
      <c r="B3163" s="37">
        <v>3160</v>
      </c>
      <c r="C3163" s="39">
        <v>70.612295947888271</v>
      </c>
      <c r="D3163" s="39">
        <v>130.82188185410988</v>
      </c>
      <c r="E3163" s="39">
        <v>111.38907043718892</v>
      </c>
      <c r="F3163" s="39">
        <v>102.44194471420317</v>
      </c>
      <c r="G3163" s="39">
        <v>101.78086886696715</v>
      </c>
      <c r="H3163" s="39">
        <v>127.46063328013729</v>
      </c>
      <c r="I3163" s="39">
        <v>96.786136742729383</v>
      </c>
      <c r="J3163" s="39">
        <v>92.144937427575201</v>
      </c>
      <c r="K3163" s="39">
        <v>137.85676983778779</v>
      </c>
      <c r="L3163" s="40">
        <v>138.52080104169187</v>
      </c>
      <c r="M3163" s="40">
        <v>1109.8153401502789</v>
      </c>
    </row>
    <row r="3164" spans="2:13" x14ac:dyDescent="0.35">
      <c r="B3164" s="37">
        <v>3161</v>
      </c>
      <c r="C3164" s="39">
        <v>118.19921829098541</v>
      </c>
      <c r="D3164" s="39">
        <v>87.611987508376075</v>
      </c>
      <c r="E3164" s="39">
        <v>122.43996766255084</v>
      </c>
      <c r="F3164" s="39">
        <v>111.62760498611915</v>
      </c>
      <c r="G3164" s="39">
        <v>133.29981326135217</v>
      </c>
      <c r="H3164" s="39">
        <v>110.77713486070893</v>
      </c>
      <c r="I3164" s="39">
        <v>104.04484380803505</v>
      </c>
      <c r="J3164" s="39">
        <v>144.84582992732248</v>
      </c>
      <c r="K3164" s="39">
        <v>84.280015691567783</v>
      </c>
      <c r="L3164" s="40">
        <v>133.41823711136558</v>
      </c>
      <c r="M3164" s="40">
        <v>1150.5446531083835</v>
      </c>
    </row>
    <row r="3165" spans="2:13" x14ac:dyDescent="0.35">
      <c r="B3165" s="37">
        <v>3162</v>
      </c>
      <c r="C3165" s="39">
        <v>105.16848884398038</v>
      </c>
      <c r="D3165" s="39">
        <v>98.434197652999174</v>
      </c>
      <c r="E3165" s="39">
        <v>82.447713974845357</v>
      </c>
      <c r="F3165" s="39">
        <v>112.82085079603287</v>
      </c>
      <c r="G3165" s="39">
        <v>72.734137013400556</v>
      </c>
      <c r="H3165" s="39">
        <v>94.778793348611998</v>
      </c>
      <c r="I3165" s="39">
        <v>111.5225949510201</v>
      </c>
      <c r="J3165" s="39">
        <v>97.175216067750824</v>
      </c>
      <c r="K3165" s="39">
        <v>95.355798162211187</v>
      </c>
      <c r="L3165" s="40">
        <v>102.60781383035902</v>
      </c>
      <c r="M3165" s="40">
        <v>973.04560464121141</v>
      </c>
    </row>
    <row r="3166" spans="2:13" x14ac:dyDescent="0.35">
      <c r="B3166" s="37">
        <v>3163</v>
      </c>
      <c r="C3166" s="39">
        <v>82.210910011492501</v>
      </c>
      <c r="D3166" s="39">
        <v>81.280196970580661</v>
      </c>
      <c r="E3166" s="39">
        <v>114.63750355051189</v>
      </c>
      <c r="F3166" s="39">
        <v>99.009489761141225</v>
      </c>
      <c r="G3166" s="39">
        <v>95.945762489476891</v>
      </c>
      <c r="H3166" s="39">
        <v>110.85636557848373</v>
      </c>
      <c r="I3166" s="39">
        <v>84.804621041617835</v>
      </c>
      <c r="J3166" s="39">
        <v>79.064373434925187</v>
      </c>
      <c r="K3166" s="39">
        <v>109.98123070862647</v>
      </c>
      <c r="L3166" s="40">
        <v>120.35015928285542</v>
      </c>
      <c r="M3166" s="40">
        <v>978.14061282971193</v>
      </c>
    </row>
    <row r="3167" spans="2:13" x14ac:dyDescent="0.35">
      <c r="B3167" s="37">
        <v>3164</v>
      </c>
      <c r="C3167" s="39">
        <v>74.491624763370723</v>
      </c>
      <c r="D3167" s="39">
        <v>60.111985140202655</v>
      </c>
      <c r="E3167" s="39">
        <v>80.427987047921661</v>
      </c>
      <c r="F3167" s="39">
        <v>95.322584534047678</v>
      </c>
      <c r="G3167" s="39">
        <v>99.738294685095269</v>
      </c>
      <c r="H3167" s="39">
        <v>96.077151471170367</v>
      </c>
      <c r="I3167" s="39">
        <v>99.578966320374889</v>
      </c>
      <c r="J3167" s="39">
        <v>127.61237539408653</v>
      </c>
      <c r="K3167" s="39">
        <v>104.73439895204905</v>
      </c>
      <c r="L3167" s="40">
        <v>100.19343049419903</v>
      </c>
      <c r="M3167" s="40">
        <v>938.2887988025177</v>
      </c>
    </row>
    <row r="3168" spans="2:13" x14ac:dyDescent="0.35">
      <c r="B3168" s="37">
        <v>3165</v>
      </c>
      <c r="C3168" s="39">
        <v>95.156218233834537</v>
      </c>
      <c r="D3168" s="39">
        <v>102.1982130065968</v>
      </c>
      <c r="E3168" s="39">
        <v>73.144450281750323</v>
      </c>
      <c r="F3168" s="39">
        <v>80.906832627391083</v>
      </c>
      <c r="G3168" s="39">
        <v>88.961608138439104</v>
      </c>
      <c r="H3168" s="39">
        <v>95.289351241598013</v>
      </c>
      <c r="I3168" s="39">
        <v>99.055084092541776</v>
      </c>
      <c r="J3168" s="39">
        <v>97.304533882708938</v>
      </c>
      <c r="K3168" s="39">
        <v>91.686562164139772</v>
      </c>
      <c r="L3168" s="40">
        <v>137.09838900592601</v>
      </c>
      <c r="M3168" s="40">
        <v>960.80124267492636</v>
      </c>
    </row>
    <row r="3169" spans="2:13" x14ac:dyDescent="0.35">
      <c r="B3169" s="37">
        <v>3166</v>
      </c>
      <c r="C3169" s="39">
        <v>176.99307053825714</v>
      </c>
      <c r="D3169" s="39">
        <v>105.5628314767264</v>
      </c>
      <c r="E3169" s="39">
        <v>66.292937174443963</v>
      </c>
      <c r="F3169" s="39">
        <v>68.962577497192768</v>
      </c>
      <c r="G3169" s="39">
        <v>89.431100594885592</v>
      </c>
      <c r="H3169" s="39">
        <v>112.44242432182564</v>
      </c>
      <c r="I3169" s="39">
        <v>77.17309501593401</v>
      </c>
      <c r="J3169" s="39">
        <v>106.25860132661384</v>
      </c>
      <c r="K3169" s="39">
        <v>91.116197518803034</v>
      </c>
      <c r="L3169" s="40">
        <v>131.11669715295088</v>
      </c>
      <c r="M3169" s="40">
        <v>1025.3495326176333</v>
      </c>
    </row>
    <row r="3170" spans="2:13" x14ac:dyDescent="0.35">
      <c r="B3170" s="37">
        <v>3167</v>
      </c>
      <c r="C3170" s="39">
        <v>97.544242968017869</v>
      </c>
      <c r="D3170" s="39">
        <v>101.75797502311426</v>
      </c>
      <c r="E3170" s="39">
        <v>77.528165962546595</v>
      </c>
      <c r="F3170" s="39">
        <v>92.119351002788008</v>
      </c>
      <c r="G3170" s="39">
        <v>89.963870593815102</v>
      </c>
      <c r="H3170" s="39">
        <v>90.610293688884099</v>
      </c>
      <c r="I3170" s="39">
        <v>106.28312955913724</v>
      </c>
      <c r="J3170" s="39">
        <v>76.459329986344486</v>
      </c>
      <c r="K3170" s="39">
        <v>100.52575668302894</v>
      </c>
      <c r="L3170" s="40">
        <v>97.87526515527307</v>
      </c>
      <c r="M3170" s="40">
        <v>930.66738062294974</v>
      </c>
    </row>
    <row r="3171" spans="2:13" x14ac:dyDescent="0.35">
      <c r="B3171" s="37">
        <v>3168</v>
      </c>
      <c r="C3171" s="39">
        <v>125.96115269718875</v>
      </c>
      <c r="D3171" s="39">
        <v>100.58040333121824</v>
      </c>
      <c r="E3171" s="39">
        <v>93.564474682569312</v>
      </c>
      <c r="F3171" s="39">
        <v>103.03300068056022</v>
      </c>
      <c r="G3171" s="39">
        <v>74.052375345145805</v>
      </c>
      <c r="H3171" s="39">
        <v>109.53508919075449</v>
      </c>
      <c r="I3171" s="39">
        <v>60.662143387376133</v>
      </c>
      <c r="J3171" s="39">
        <v>125.28733825824736</v>
      </c>
      <c r="K3171" s="39">
        <v>78.173472912637152</v>
      </c>
      <c r="L3171" s="40">
        <v>105.13018288043295</v>
      </c>
      <c r="M3171" s="40">
        <v>975.97963336613043</v>
      </c>
    </row>
    <row r="3172" spans="2:13" x14ac:dyDescent="0.35">
      <c r="B3172" s="37">
        <v>3169</v>
      </c>
      <c r="C3172" s="39">
        <v>82.75086683978742</v>
      </c>
      <c r="D3172" s="39">
        <v>96.460481383634573</v>
      </c>
      <c r="E3172" s="39">
        <v>100.93123910309095</v>
      </c>
      <c r="F3172" s="39">
        <v>123.03523636675412</v>
      </c>
      <c r="G3172" s="39">
        <v>90.524229152895074</v>
      </c>
      <c r="H3172" s="39">
        <v>117.02701918215874</v>
      </c>
      <c r="I3172" s="39">
        <v>56.747000850791693</v>
      </c>
      <c r="J3172" s="39">
        <v>68.92300077017012</v>
      </c>
      <c r="K3172" s="39">
        <v>149.04390755696457</v>
      </c>
      <c r="L3172" s="40">
        <v>132.76886908406649</v>
      </c>
      <c r="M3172" s="40">
        <v>1018.2118502903138</v>
      </c>
    </row>
    <row r="3173" spans="2:13" x14ac:dyDescent="0.35">
      <c r="B3173" s="37">
        <v>3170</v>
      </c>
      <c r="C3173" s="39">
        <v>59.703093694773088</v>
      </c>
      <c r="D3173" s="39">
        <v>96.081839097690803</v>
      </c>
      <c r="E3173" s="39">
        <v>84.386089576657739</v>
      </c>
      <c r="F3173" s="39">
        <v>76.006748705759151</v>
      </c>
      <c r="G3173" s="39">
        <v>69.485390164850998</v>
      </c>
      <c r="H3173" s="39">
        <v>105.19723721561273</v>
      </c>
      <c r="I3173" s="39">
        <v>78.694445474147756</v>
      </c>
      <c r="J3173" s="39">
        <v>113.86088564265114</v>
      </c>
      <c r="K3173" s="39">
        <v>69.236286705817292</v>
      </c>
      <c r="L3173" s="40">
        <v>88.587760108122581</v>
      </c>
      <c r="M3173" s="40">
        <v>841.23977638608335</v>
      </c>
    </row>
    <row r="3174" spans="2:13" x14ac:dyDescent="0.35">
      <c r="B3174" s="37">
        <v>3171</v>
      </c>
      <c r="C3174" s="39">
        <v>127.983634344509</v>
      </c>
      <c r="D3174" s="39">
        <v>85.529519966372121</v>
      </c>
      <c r="E3174" s="39">
        <v>142.53008136329703</v>
      </c>
      <c r="F3174" s="39">
        <v>99.924904991207626</v>
      </c>
      <c r="G3174" s="39">
        <v>102.13850858964433</v>
      </c>
      <c r="H3174" s="39">
        <v>107.70194200576478</v>
      </c>
      <c r="I3174" s="39">
        <v>109.15432580769254</v>
      </c>
      <c r="J3174" s="39">
        <v>67.026005290445269</v>
      </c>
      <c r="K3174" s="39">
        <v>101.88622762451328</v>
      </c>
      <c r="L3174" s="40">
        <v>72.234168056973118</v>
      </c>
      <c r="M3174" s="40">
        <v>1016.109318040419</v>
      </c>
    </row>
    <row r="3175" spans="2:13" x14ac:dyDescent="0.35">
      <c r="B3175" s="37">
        <v>3172</v>
      </c>
      <c r="C3175" s="39">
        <v>77.93727383440195</v>
      </c>
      <c r="D3175" s="39">
        <v>101.63440843501776</v>
      </c>
      <c r="E3175" s="39">
        <v>96.212960538038629</v>
      </c>
      <c r="F3175" s="39">
        <v>72.418108822317322</v>
      </c>
      <c r="G3175" s="39">
        <v>101.24599584608681</v>
      </c>
      <c r="H3175" s="39">
        <v>100.52120307802355</v>
      </c>
      <c r="I3175" s="39">
        <v>28.424272245364715</v>
      </c>
      <c r="J3175" s="39">
        <v>110.87904791515385</v>
      </c>
      <c r="K3175" s="39">
        <v>94.879389136684097</v>
      </c>
      <c r="L3175" s="40">
        <v>91.179501703366896</v>
      </c>
      <c r="M3175" s="40">
        <v>875.33216155445552</v>
      </c>
    </row>
    <row r="3176" spans="2:13" x14ac:dyDescent="0.35">
      <c r="B3176" s="37">
        <v>3173</v>
      </c>
      <c r="C3176" s="39">
        <v>71.258289629903572</v>
      </c>
      <c r="D3176" s="39">
        <v>111.09554416834268</v>
      </c>
      <c r="E3176" s="39">
        <v>78.071226872480779</v>
      </c>
      <c r="F3176" s="39">
        <v>98.292378999968989</v>
      </c>
      <c r="G3176" s="39">
        <v>127.44555173845519</v>
      </c>
      <c r="H3176" s="39">
        <v>90.85100203465619</v>
      </c>
      <c r="I3176" s="39">
        <v>113.61685752925341</v>
      </c>
      <c r="J3176" s="39">
        <v>122.41876082373906</v>
      </c>
      <c r="K3176" s="39">
        <v>97.14748175655852</v>
      </c>
      <c r="L3176" s="40">
        <v>113.92557752833835</v>
      </c>
      <c r="M3176" s="40">
        <v>1024.1226710816966</v>
      </c>
    </row>
    <row r="3177" spans="2:13" x14ac:dyDescent="0.35">
      <c r="B3177" s="37">
        <v>3174</v>
      </c>
      <c r="C3177" s="39">
        <v>88.459934877616746</v>
      </c>
      <c r="D3177" s="39">
        <v>108.53721613791936</v>
      </c>
      <c r="E3177" s="39">
        <v>126.06985165704013</v>
      </c>
      <c r="F3177" s="39">
        <v>84.776998720080371</v>
      </c>
      <c r="G3177" s="39">
        <v>70.888128920438987</v>
      </c>
      <c r="H3177" s="39">
        <v>78.723972007480555</v>
      </c>
      <c r="I3177" s="39">
        <v>101.68931460945608</v>
      </c>
      <c r="J3177" s="39">
        <v>150.13788161091631</v>
      </c>
      <c r="K3177" s="39">
        <v>109.24504561495418</v>
      </c>
      <c r="L3177" s="40">
        <v>97.617888087869574</v>
      </c>
      <c r="M3177" s="40">
        <v>1016.1462322437724</v>
      </c>
    </row>
    <row r="3178" spans="2:13" x14ac:dyDescent="0.35">
      <c r="B3178" s="37">
        <v>3175</v>
      </c>
      <c r="C3178" s="39">
        <v>123.48364668081096</v>
      </c>
      <c r="D3178" s="39">
        <v>108.85740987441775</v>
      </c>
      <c r="E3178" s="39">
        <v>120.0926618226293</v>
      </c>
      <c r="F3178" s="39">
        <v>113.9515105267257</v>
      </c>
      <c r="G3178" s="39">
        <v>140.67715275479043</v>
      </c>
      <c r="H3178" s="39">
        <v>89.217213884289521</v>
      </c>
      <c r="I3178" s="39">
        <v>103.39047698299917</v>
      </c>
      <c r="J3178" s="39">
        <v>103.6888621061991</v>
      </c>
      <c r="K3178" s="39">
        <v>87.503033928511513</v>
      </c>
      <c r="L3178" s="40">
        <v>105.39412664349274</v>
      </c>
      <c r="M3178" s="40">
        <v>1096.2560952048661</v>
      </c>
    </row>
    <row r="3179" spans="2:13" x14ac:dyDescent="0.35">
      <c r="B3179" s="37">
        <v>3176</v>
      </c>
      <c r="C3179" s="39">
        <v>66.887392089059077</v>
      </c>
      <c r="D3179" s="39">
        <v>102.45115272627162</v>
      </c>
      <c r="E3179" s="39">
        <v>95.964548530464157</v>
      </c>
      <c r="F3179" s="39">
        <v>107.89601005306872</v>
      </c>
      <c r="G3179" s="39">
        <v>81.313730159476336</v>
      </c>
      <c r="H3179" s="39">
        <v>101.60696250994361</v>
      </c>
      <c r="I3179" s="39">
        <v>102.7277790076249</v>
      </c>
      <c r="J3179" s="39">
        <v>114.21264006670995</v>
      </c>
      <c r="K3179" s="39">
        <v>117.32637079432887</v>
      </c>
      <c r="L3179" s="40">
        <v>96.12401297168428</v>
      </c>
      <c r="M3179" s="40">
        <v>986.51059890863155</v>
      </c>
    </row>
    <row r="3180" spans="2:13" x14ac:dyDescent="0.35">
      <c r="B3180" s="37">
        <v>3177</v>
      </c>
      <c r="C3180" s="39">
        <v>88.030874250832369</v>
      </c>
      <c r="D3180" s="39">
        <v>104.29424867523424</v>
      </c>
      <c r="E3180" s="39">
        <v>67.521709559897204</v>
      </c>
      <c r="F3180" s="39">
        <v>103.41374539579544</v>
      </c>
      <c r="G3180" s="39">
        <v>80.312733571391647</v>
      </c>
      <c r="H3180" s="39">
        <v>69.332660190181713</v>
      </c>
      <c r="I3180" s="39">
        <v>102.87563660743679</v>
      </c>
      <c r="J3180" s="39">
        <v>111.55754784850066</v>
      </c>
      <c r="K3180" s="39">
        <v>71.890312419583623</v>
      </c>
      <c r="L3180" s="40">
        <v>36.485300049646305</v>
      </c>
      <c r="M3180" s="40">
        <v>835.71476856850018</v>
      </c>
    </row>
    <row r="3181" spans="2:13" x14ac:dyDescent="0.35">
      <c r="B3181" s="37">
        <v>3178</v>
      </c>
      <c r="C3181" s="39">
        <v>127.28074698808244</v>
      </c>
      <c r="D3181" s="39">
        <v>100.67605145195816</v>
      </c>
      <c r="E3181" s="39">
        <v>114.16670329444304</v>
      </c>
      <c r="F3181" s="39">
        <v>132.58926920372031</v>
      </c>
      <c r="G3181" s="39">
        <v>56.368382330093127</v>
      </c>
      <c r="H3181" s="39">
        <v>84.969540128276009</v>
      </c>
      <c r="I3181" s="39">
        <v>61.370964363130447</v>
      </c>
      <c r="J3181" s="39">
        <v>112.22554573630237</v>
      </c>
      <c r="K3181" s="39">
        <v>108.08088814125628</v>
      </c>
      <c r="L3181" s="40">
        <v>102.8247839322492</v>
      </c>
      <c r="M3181" s="40">
        <v>1000.5528755695113</v>
      </c>
    </row>
    <row r="3182" spans="2:13" x14ac:dyDescent="0.35">
      <c r="B3182" s="37">
        <v>3179</v>
      </c>
      <c r="C3182" s="39">
        <v>110.20701886858357</v>
      </c>
      <c r="D3182" s="39">
        <v>123.13494892707216</v>
      </c>
      <c r="E3182" s="39">
        <v>67.185832438305795</v>
      </c>
      <c r="F3182" s="39">
        <v>94.490253853018203</v>
      </c>
      <c r="G3182" s="39">
        <v>105.66918112014719</v>
      </c>
      <c r="H3182" s="39">
        <v>132.47829044010277</v>
      </c>
      <c r="I3182" s="39">
        <v>92.475854321094715</v>
      </c>
      <c r="J3182" s="39">
        <v>94.644352237925489</v>
      </c>
      <c r="K3182" s="39">
        <v>87.466600044423018</v>
      </c>
      <c r="L3182" s="40">
        <v>116.60571661758495</v>
      </c>
      <c r="M3182" s="40">
        <v>1024.358048868258</v>
      </c>
    </row>
    <row r="3183" spans="2:13" x14ac:dyDescent="0.35">
      <c r="B3183" s="37">
        <v>3180</v>
      </c>
      <c r="C3183" s="39">
        <v>99.20093681947948</v>
      </c>
      <c r="D3183" s="39">
        <v>88.084190985702435</v>
      </c>
      <c r="E3183" s="39">
        <v>79.907338177370704</v>
      </c>
      <c r="F3183" s="39">
        <v>96.735052180281144</v>
      </c>
      <c r="G3183" s="39">
        <v>75.63667107129929</v>
      </c>
      <c r="H3183" s="39">
        <v>110.69251396133438</v>
      </c>
      <c r="I3183" s="39">
        <v>92.944072522447996</v>
      </c>
      <c r="J3183" s="39">
        <v>90.62103385147519</v>
      </c>
      <c r="K3183" s="39">
        <v>102.58937061664177</v>
      </c>
      <c r="L3183" s="40">
        <v>57.815583247673963</v>
      </c>
      <c r="M3183" s="40">
        <v>894.22676343370642</v>
      </c>
    </row>
    <row r="3184" spans="2:13" x14ac:dyDescent="0.35">
      <c r="B3184" s="37">
        <v>3181</v>
      </c>
      <c r="C3184" s="39">
        <v>67.231130915933491</v>
      </c>
      <c r="D3184" s="39">
        <v>43.705655483288943</v>
      </c>
      <c r="E3184" s="39">
        <v>97.410629383358255</v>
      </c>
      <c r="F3184" s="39">
        <v>123.73622624347054</v>
      </c>
      <c r="G3184" s="39">
        <v>110.2900955881522</v>
      </c>
      <c r="H3184" s="39">
        <v>100.42103367962514</v>
      </c>
      <c r="I3184" s="39">
        <v>112.50910421359465</v>
      </c>
      <c r="J3184" s="39">
        <v>98.507346199425626</v>
      </c>
      <c r="K3184" s="39">
        <v>94.097931552660071</v>
      </c>
      <c r="L3184" s="40">
        <v>91.504535543240976</v>
      </c>
      <c r="M3184" s="40">
        <v>939.41368880275002</v>
      </c>
    </row>
    <row r="3185" spans="2:13" x14ac:dyDescent="0.35">
      <c r="B3185" s="37">
        <v>3182</v>
      </c>
      <c r="C3185" s="39">
        <v>138.73824165524687</v>
      </c>
      <c r="D3185" s="39">
        <v>108.97370830830165</v>
      </c>
      <c r="E3185" s="39">
        <v>133.20586503530566</v>
      </c>
      <c r="F3185" s="39">
        <v>70.472195164321306</v>
      </c>
      <c r="G3185" s="39">
        <v>91.567060794748258</v>
      </c>
      <c r="H3185" s="39">
        <v>78.214180609313416</v>
      </c>
      <c r="I3185" s="39">
        <v>96.994789991076445</v>
      </c>
      <c r="J3185" s="39">
        <v>104.03075581068939</v>
      </c>
      <c r="K3185" s="39">
        <v>104.74865394722367</v>
      </c>
      <c r="L3185" s="40">
        <v>76.018530688025876</v>
      </c>
      <c r="M3185" s="40">
        <v>1002.9639820042526</v>
      </c>
    </row>
    <row r="3186" spans="2:13" x14ac:dyDescent="0.35">
      <c r="B3186" s="37">
        <v>3183</v>
      </c>
      <c r="C3186" s="39">
        <v>84.969540128276009</v>
      </c>
      <c r="D3186" s="39">
        <v>131.29685925378521</v>
      </c>
      <c r="E3186" s="39">
        <v>88.552964877176109</v>
      </c>
      <c r="F3186" s="39">
        <v>118.99904043331357</v>
      </c>
      <c r="G3186" s="39">
        <v>30.137601936458069</v>
      </c>
      <c r="H3186" s="39">
        <v>70.472195164321306</v>
      </c>
      <c r="I3186" s="39">
        <v>105.5242181085592</v>
      </c>
      <c r="J3186" s="39">
        <v>131.95860297540017</v>
      </c>
      <c r="K3186" s="39">
        <v>118.84615197937235</v>
      </c>
      <c r="L3186" s="40">
        <v>97.585674555244267</v>
      </c>
      <c r="M3186" s="40">
        <v>978.34284941190629</v>
      </c>
    </row>
    <row r="3187" spans="2:13" x14ac:dyDescent="0.35">
      <c r="B3187" s="37">
        <v>3184</v>
      </c>
      <c r="C3187" s="39">
        <v>107.78352188966053</v>
      </c>
      <c r="D3187" s="39">
        <v>93.510263966372023</v>
      </c>
      <c r="E3187" s="39">
        <v>94.330818879852842</v>
      </c>
      <c r="F3187" s="39">
        <v>99.10067084283574</v>
      </c>
      <c r="G3187" s="39">
        <v>93.721777224989864</v>
      </c>
      <c r="H3187" s="39">
        <v>114.63750355051189</v>
      </c>
      <c r="I3187" s="39">
        <v>92.062993232033676</v>
      </c>
      <c r="J3187" s="39">
        <v>76.34461363891397</v>
      </c>
      <c r="K3187" s="39">
        <v>103.81511565649623</v>
      </c>
      <c r="L3187" s="40">
        <v>90.275348193338544</v>
      </c>
      <c r="M3187" s="40">
        <v>965.58262707500546</v>
      </c>
    </row>
    <row r="3188" spans="2:13" x14ac:dyDescent="0.35">
      <c r="B3188" s="37">
        <v>3185</v>
      </c>
      <c r="C3188" s="39">
        <v>116.65039113098472</v>
      </c>
      <c r="D3188" s="39">
        <v>44.491005601800993</v>
      </c>
      <c r="E3188" s="39">
        <v>90.94674119820867</v>
      </c>
      <c r="F3188" s="39">
        <v>62.997161721491523</v>
      </c>
      <c r="G3188" s="39">
        <v>92.899018988934174</v>
      </c>
      <c r="H3188" s="39">
        <v>97.14748175655852</v>
      </c>
      <c r="I3188" s="39">
        <v>112.59425338160972</v>
      </c>
      <c r="J3188" s="39">
        <v>104.70115151614594</v>
      </c>
      <c r="K3188" s="39">
        <v>111.56920999099275</v>
      </c>
      <c r="L3188" s="40">
        <v>125.42996620167054</v>
      </c>
      <c r="M3188" s="40">
        <v>959.42638148839751</v>
      </c>
    </row>
    <row r="3189" spans="2:13" x14ac:dyDescent="0.35">
      <c r="B3189" s="37">
        <v>3186</v>
      </c>
      <c r="C3189" s="39">
        <v>104.14354638330907</v>
      </c>
      <c r="D3189" s="39">
        <v>83.162275207996046</v>
      </c>
      <c r="E3189" s="39">
        <v>143.90964181244888</v>
      </c>
      <c r="F3189" s="39">
        <v>114.4571776614827</v>
      </c>
      <c r="G3189" s="39">
        <v>116.47972829278991</v>
      </c>
      <c r="H3189" s="39">
        <v>93.907818167148776</v>
      </c>
      <c r="I3189" s="39">
        <v>100.02503158882833</v>
      </c>
      <c r="J3189" s="39">
        <v>120.60246106723467</v>
      </c>
      <c r="K3189" s="39">
        <v>96.109957957555096</v>
      </c>
      <c r="L3189" s="40">
        <v>119.07601369444087</v>
      </c>
      <c r="M3189" s="40">
        <v>1091.8736518332346</v>
      </c>
    </row>
    <row r="3190" spans="2:13" x14ac:dyDescent="0.35">
      <c r="B3190" s="37">
        <v>3187</v>
      </c>
      <c r="C3190" s="39">
        <v>95.089529575590021</v>
      </c>
      <c r="D3190" s="39">
        <v>96.758276457364587</v>
      </c>
      <c r="E3190" s="39">
        <v>99.547096193626288</v>
      </c>
      <c r="F3190" s="39">
        <v>119.20510083298443</v>
      </c>
      <c r="G3190" s="39">
        <v>149.85462530885323</v>
      </c>
      <c r="H3190" s="39">
        <v>85.787359933290077</v>
      </c>
      <c r="I3190" s="39">
        <v>111.56337821972623</v>
      </c>
      <c r="J3190" s="39">
        <v>128.49508765728669</v>
      </c>
      <c r="K3190" s="39">
        <v>89.88131596406717</v>
      </c>
      <c r="L3190" s="40">
        <v>117.99695782111662</v>
      </c>
      <c r="M3190" s="40">
        <v>1094.1787279639054</v>
      </c>
    </row>
    <row r="3191" spans="2:13" x14ac:dyDescent="0.35">
      <c r="B3191" s="37">
        <v>3188</v>
      </c>
      <c r="C3191" s="39">
        <v>102.13850858964433</v>
      </c>
      <c r="D3191" s="39">
        <v>68.062599943618892</v>
      </c>
      <c r="E3191" s="39">
        <v>83.987014798940933</v>
      </c>
      <c r="F3191" s="39">
        <v>119.5896913555562</v>
      </c>
      <c r="G3191" s="39">
        <v>97.226040689243007</v>
      </c>
      <c r="H3191" s="39">
        <v>101.04067319887052</v>
      </c>
      <c r="I3191" s="39">
        <v>94.141688761607313</v>
      </c>
      <c r="J3191" s="39">
        <v>93.183464558172048</v>
      </c>
      <c r="K3191" s="39">
        <v>99.642701744803446</v>
      </c>
      <c r="L3191" s="40">
        <v>94.282398065786452</v>
      </c>
      <c r="M3191" s="40">
        <v>953.29478170624304</v>
      </c>
    </row>
    <row r="3192" spans="2:13" x14ac:dyDescent="0.35">
      <c r="B3192" s="37">
        <v>3189</v>
      </c>
      <c r="C3192" s="39">
        <v>111.49350580565968</v>
      </c>
      <c r="D3192" s="39">
        <v>90.712166233329725</v>
      </c>
      <c r="E3192" s="39">
        <v>92.119351002788008</v>
      </c>
      <c r="F3192" s="39">
        <v>113.28739786265422</v>
      </c>
      <c r="G3192" s="39">
        <v>69.767030893037301</v>
      </c>
      <c r="H3192" s="39">
        <v>82.866098153293265</v>
      </c>
      <c r="I3192" s="39">
        <v>96.283101264960422</v>
      </c>
      <c r="J3192" s="39">
        <v>64.958547927068366</v>
      </c>
      <c r="K3192" s="39">
        <v>91.753912292396848</v>
      </c>
      <c r="L3192" s="40">
        <v>127.20648862115691</v>
      </c>
      <c r="M3192" s="40">
        <v>940.44760005634487</v>
      </c>
    </row>
    <row r="3193" spans="2:13" x14ac:dyDescent="0.35">
      <c r="B3193" s="37">
        <v>3190</v>
      </c>
      <c r="C3193" s="39">
        <v>110.87904791515385</v>
      </c>
      <c r="D3193" s="39">
        <v>112.29761187966145</v>
      </c>
      <c r="E3193" s="39">
        <v>122.33423059931924</v>
      </c>
      <c r="F3193" s="39">
        <v>110.79974731883053</v>
      </c>
      <c r="G3193" s="39">
        <v>103.6888621061991</v>
      </c>
      <c r="H3193" s="39">
        <v>112.64305426072758</v>
      </c>
      <c r="I3193" s="39">
        <v>115.31304567189146</v>
      </c>
      <c r="J3193" s="39">
        <v>93.173519422810159</v>
      </c>
      <c r="K3193" s="39">
        <v>72.341769601303312</v>
      </c>
      <c r="L3193" s="40">
        <v>48.222767453258022</v>
      </c>
      <c r="M3193" s="40">
        <v>1001.6936562291547</v>
      </c>
    </row>
    <row r="3194" spans="2:13" x14ac:dyDescent="0.35">
      <c r="B3194" s="37">
        <v>3191</v>
      </c>
      <c r="C3194" s="39">
        <v>104.72014761891138</v>
      </c>
      <c r="D3194" s="39">
        <v>109.57830683449944</v>
      </c>
      <c r="E3194" s="39">
        <v>111.99286078239416</v>
      </c>
      <c r="F3194" s="39">
        <v>114.9008735306827</v>
      </c>
      <c r="G3194" s="39">
        <v>100.44835082527469</v>
      </c>
      <c r="H3194" s="39">
        <v>108.08603819026432</v>
      </c>
      <c r="I3194" s="39">
        <v>50.602703098602312</v>
      </c>
      <c r="J3194" s="39">
        <v>141.2035965369266</v>
      </c>
      <c r="K3194" s="39">
        <v>102.86638855591585</v>
      </c>
      <c r="L3194" s="40">
        <v>74.879388618243851</v>
      </c>
      <c r="M3194" s="40">
        <v>1019.2786545917153</v>
      </c>
    </row>
    <row r="3195" spans="2:13" x14ac:dyDescent="0.35">
      <c r="B3195" s="37">
        <v>3192</v>
      </c>
      <c r="C3195" s="39">
        <v>89.671047256461122</v>
      </c>
      <c r="D3195" s="39">
        <v>103.88067170707961</v>
      </c>
      <c r="E3195" s="39">
        <v>142.3313353141514</v>
      </c>
      <c r="F3195" s="39">
        <v>96.642086986605932</v>
      </c>
      <c r="G3195" s="39">
        <v>106.83145409438599</v>
      </c>
      <c r="H3195" s="39">
        <v>83.769689496247096</v>
      </c>
      <c r="I3195" s="39">
        <v>72.644588579077563</v>
      </c>
      <c r="J3195" s="39">
        <v>98.712916360322097</v>
      </c>
      <c r="K3195" s="39">
        <v>103.94160233613007</v>
      </c>
      <c r="L3195" s="40">
        <v>97.327607888894434</v>
      </c>
      <c r="M3195" s="40">
        <v>995.75300001935545</v>
      </c>
    </row>
    <row r="3196" spans="2:13" x14ac:dyDescent="0.35">
      <c r="B3196" s="37">
        <v>3193</v>
      </c>
      <c r="C3196" s="39">
        <v>124.94322348332066</v>
      </c>
      <c r="D3196" s="39">
        <v>77.303188050052327</v>
      </c>
      <c r="E3196" s="39">
        <v>99.647254048800477</v>
      </c>
      <c r="F3196" s="39">
        <v>103.61881888600522</v>
      </c>
      <c r="G3196" s="39">
        <v>71.324501574947277</v>
      </c>
      <c r="H3196" s="39">
        <v>76.459329986344486</v>
      </c>
      <c r="I3196" s="39">
        <v>112.3699038982696</v>
      </c>
      <c r="J3196" s="39">
        <v>106.26841091429938</v>
      </c>
      <c r="K3196" s="39">
        <v>66.557944560543717</v>
      </c>
      <c r="L3196" s="40">
        <v>106.67756683754259</v>
      </c>
      <c r="M3196" s="40">
        <v>945.17014224012587</v>
      </c>
    </row>
    <row r="3197" spans="2:13" x14ac:dyDescent="0.35">
      <c r="B3197" s="37">
        <v>3194</v>
      </c>
      <c r="C3197" s="39">
        <v>94.519184678626146</v>
      </c>
      <c r="D3197" s="39">
        <v>147.27072193143974</v>
      </c>
      <c r="E3197" s="39">
        <v>100.53941775209405</v>
      </c>
      <c r="F3197" s="39">
        <v>94.020035193619819</v>
      </c>
      <c r="G3197" s="39">
        <v>117.31863188553632</v>
      </c>
      <c r="H3197" s="39">
        <v>99.670015152612962</v>
      </c>
      <c r="I3197" s="39">
        <v>101.18209752991282</v>
      </c>
      <c r="J3197" s="39">
        <v>84.05172319015891</v>
      </c>
      <c r="K3197" s="39">
        <v>89.682155050198418</v>
      </c>
      <c r="L3197" s="40">
        <v>119.67837178921606</v>
      </c>
      <c r="M3197" s="40">
        <v>1047.9323541534154</v>
      </c>
    </row>
    <row r="3198" spans="2:13" x14ac:dyDescent="0.35">
      <c r="B3198" s="37">
        <v>3195</v>
      </c>
      <c r="C3198" s="39">
        <v>72.295759151349486</v>
      </c>
      <c r="D3198" s="39">
        <v>82.447713974845357</v>
      </c>
      <c r="E3198" s="39">
        <v>94.214523524109651</v>
      </c>
      <c r="F3198" s="39">
        <v>131.45913801868076</v>
      </c>
      <c r="G3198" s="39">
        <v>103.13497744781607</v>
      </c>
      <c r="H3198" s="39">
        <v>101.93664485486306</v>
      </c>
      <c r="I3198" s="39">
        <v>92.959078445897418</v>
      </c>
      <c r="J3198" s="39">
        <v>103.42770984216538</v>
      </c>
      <c r="K3198" s="39">
        <v>104.90093841189217</v>
      </c>
      <c r="L3198" s="40">
        <v>96.590908852105272</v>
      </c>
      <c r="M3198" s="40">
        <v>983.36739252372456</v>
      </c>
    </row>
    <row r="3199" spans="2:13" x14ac:dyDescent="0.35">
      <c r="B3199" s="37">
        <v>3196</v>
      </c>
      <c r="C3199" s="39">
        <v>62.901610994073934</v>
      </c>
      <c r="D3199" s="39">
        <v>99.146250379719021</v>
      </c>
      <c r="E3199" s="39">
        <v>99.355833741647075</v>
      </c>
      <c r="F3199" s="39">
        <v>68.84348292752594</v>
      </c>
      <c r="G3199" s="39">
        <v>102.85251824344151</v>
      </c>
      <c r="H3199" s="39">
        <v>97.723666309920375</v>
      </c>
      <c r="I3199" s="39">
        <v>108.27715511557798</v>
      </c>
      <c r="J3199" s="39">
        <v>81.009490217902666</v>
      </c>
      <c r="K3199" s="39">
        <v>87.983380240792414</v>
      </c>
      <c r="L3199" s="40">
        <v>77.313978198022767</v>
      </c>
      <c r="M3199" s="40">
        <v>885.4073663686238</v>
      </c>
    </row>
    <row r="3200" spans="2:13" x14ac:dyDescent="0.35">
      <c r="B3200" s="37">
        <v>3197</v>
      </c>
      <c r="C3200" s="39">
        <v>108.49546445675905</v>
      </c>
      <c r="D3200" s="39">
        <v>121.32527014875303</v>
      </c>
      <c r="E3200" s="39">
        <v>88.266926800894609</v>
      </c>
      <c r="F3200" s="39">
        <v>114.17325940968149</v>
      </c>
      <c r="G3200" s="39">
        <v>117.74147170485607</v>
      </c>
      <c r="H3200" s="39">
        <v>86.067942246060795</v>
      </c>
      <c r="I3200" s="39">
        <v>93.178492306797565</v>
      </c>
      <c r="J3200" s="39">
        <v>90.56729334446328</v>
      </c>
      <c r="K3200" s="39">
        <v>128.84164794004855</v>
      </c>
      <c r="L3200" s="40">
        <v>141.33889355900274</v>
      </c>
      <c r="M3200" s="40">
        <v>1089.9966619173172</v>
      </c>
    </row>
    <row r="3201" spans="2:13" x14ac:dyDescent="0.35">
      <c r="B3201" s="37">
        <v>3198</v>
      </c>
      <c r="C3201" s="39">
        <v>84.329590319635614</v>
      </c>
      <c r="D3201" s="39">
        <v>117.4584527162131</v>
      </c>
      <c r="E3201" s="39">
        <v>103.61415176912601</v>
      </c>
      <c r="F3201" s="39">
        <v>106.51933573867088</v>
      </c>
      <c r="G3201" s="39">
        <v>96.943833557542405</v>
      </c>
      <c r="H3201" s="39">
        <v>86.485055652134179</v>
      </c>
      <c r="I3201" s="39">
        <v>99.282949381753042</v>
      </c>
      <c r="J3201" s="39">
        <v>111.23324292031769</v>
      </c>
      <c r="K3201" s="39">
        <v>106.98595046805107</v>
      </c>
      <c r="L3201" s="40">
        <v>92.541666774373908</v>
      </c>
      <c r="M3201" s="40">
        <v>1005.3942292978179</v>
      </c>
    </row>
    <row r="3202" spans="2:13" x14ac:dyDescent="0.35">
      <c r="B3202" s="37">
        <v>3199</v>
      </c>
      <c r="C3202" s="39">
        <v>124.75558565407029</v>
      </c>
      <c r="D3202" s="39">
        <v>92.359117872318549</v>
      </c>
      <c r="E3202" s="39">
        <v>110.12419655981705</v>
      </c>
      <c r="F3202" s="39">
        <v>104.85806525701912</v>
      </c>
      <c r="G3202" s="39">
        <v>75.684958970674586</v>
      </c>
      <c r="H3202" s="39">
        <v>113.47685207979889</v>
      </c>
      <c r="I3202" s="39">
        <v>145.66511297837854</v>
      </c>
      <c r="J3202" s="39">
        <v>87.900033990354402</v>
      </c>
      <c r="K3202" s="39">
        <v>105.23559377712527</v>
      </c>
      <c r="L3202" s="40">
        <v>103.7870394619614</v>
      </c>
      <c r="M3202" s="40">
        <v>1063.8465566015179</v>
      </c>
    </row>
    <row r="3203" spans="2:13" x14ac:dyDescent="0.35">
      <c r="B3203" s="37">
        <v>3200</v>
      </c>
      <c r="C3203" s="39">
        <v>99.501564328317045</v>
      </c>
      <c r="D3203" s="39">
        <v>64.517578473574787</v>
      </c>
      <c r="E3203" s="39">
        <v>92.511306826362784</v>
      </c>
      <c r="F3203" s="39">
        <v>120.42449875117485</v>
      </c>
      <c r="G3203" s="39">
        <v>84.244525944635981</v>
      </c>
      <c r="H3203" s="39">
        <v>106.04335655494009</v>
      </c>
      <c r="I3203" s="39">
        <v>88.413286282248976</v>
      </c>
      <c r="J3203" s="39">
        <v>66.956887840571113</v>
      </c>
      <c r="K3203" s="39">
        <v>90.459512163723403</v>
      </c>
      <c r="L3203" s="40">
        <v>100.70338372553594</v>
      </c>
      <c r="M3203" s="40">
        <v>913.77590089108492</v>
      </c>
    </row>
    <row r="3204" spans="2:13" x14ac:dyDescent="0.35">
      <c r="B3204" s="37">
        <v>3201</v>
      </c>
      <c r="C3204" s="39">
        <v>86.630709873733267</v>
      </c>
      <c r="D3204" s="39">
        <v>83.349608869015285</v>
      </c>
      <c r="E3204" s="39">
        <v>101.0041900716101</v>
      </c>
      <c r="F3204" s="39">
        <v>105.75152667843672</v>
      </c>
      <c r="G3204" s="39">
        <v>113.96448914185669</v>
      </c>
      <c r="H3204" s="39">
        <v>89.205907656334503</v>
      </c>
      <c r="I3204" s="39">
        <v>92.180726363480645</v>
      </c>
      <c r="J3204" s="39">
        <v>126.27597694069479</v>
      </c>
      <c r="K3204" s="39">
        <v>101.78086886696715</v>
      </c>
      <c r="L3204" s="40">
        <v>112.85781349962261</v>
      </c>
      <c r="M3204" s="40">
        <v>1013.0018179617517</v>
      </c>
    </row>
    <row r="3205" spans="2:13" x14ac:dyDescent="0.35">
      <c r="B3205" s="37">
        <v>3202</v>
      </c>
      <c r="C3205" s="39">
        <v>81.735551811327014</v>
      </c>
      <c r="D3205" s="39">
        <v>119.9112303216999</v>
      </c>
      <c r="E3205" s="39">
        <v>94.601061370743921</v>
      </c>
      <c r="F3205" s="39">
        <v>81.70284333501273</v>
      </c>
      <c r="G3205" s="39">
        <v>116.92076941112099</v>
      </c>
      <c r="H3205" s="39">
        <v>87.160675523628555</v>
      </c>
      <c r="I3205" s="39">
        <v>79.68688084882217</v>
      </c>
      <c r="J3205" s="39">
        <v>84.201850452551511</v>
      </c>
      <c r="K3205" s="39">
        <v>84.07324324736679</v>
      </c>
      <c r="L3205" s="40">
        <v>64.517578473574787</v>
      </c>
      <c r="M3205" s="40">
        <v>894.5116847958484</v>
      </c>
    </row>
    <row r="3206" spans="2:13" x14ac:dyDescent="0.35">
      <c r="B3206" s="37">
        <v>3203</v>
      </c>
      <c r="C3206" s="39">
        <v>98.012918940554499</v>
      </c>
      <c r="D3206" s="39">
        <v>77.162202582457795</v>
      </c>
      <c r="E3206" s="39">
        <v>93.981035684132138</v>
      </c>
      <c r="F3206" s="39">
        <v>61.47919895830811</v>
      </c>
      <c r="G3206" s="39">
        <v>120.38728564957385</v>
      </c>
      <c r="H3206" s="39">
        <v>72.125705198845324</v>
      </c>
      <c r="I3206" s="39">
        <v>103.7870394619614</v>
      </c>
      <c r="J3206" s="39">
        <v>88.778261004012691</v>
      </c>
      <c r="K3206" s="39">
        <v>108.22022069135032</v>
      </c>
      <c r="L3206" s="40">
        <v>126.04259740829031</v>
      </c>
      <c r="M3206" s="40">
        <v>949.97646557948656</v>
      </c>
    </row>
    <row r="3207" spans="2:13" x14ac:dyDescent="0.35">
      <c r="B3207" s="37">
        <v>3204</v>
      </c>
      <c r="C3207" s="39">
        <v>93.366998541522307</v>
      </c>
      <c r="D3207" s="39">
        <v>65.358261098777831</v>
      </c>
      <c r="E3207" s="39">
        <v>99.924904991207626</v>
      </c>
      <c r="F3207" s="39">
        <v>95.45058730330139</v>
      </c>
      <c r="G3207" s="39">
        <v>115.32693580476834</v>
      </c>
      <c r="H3207" s="39">
        <v>104.11062856538283</v>
      </c>
      <c r="I3207" s="39">
        <v>99.442366882733452</v>
      </c>
      <c r="J3207" s="39">
        <v>115.13337134765908</v>
      </c>
      <c r="K3207" s="39">
        <v>100.53031033013231</v>
      </c>
      <c r="L3207" s="40">
        <v>109.09577176908428</v>
      </c>
      <c r="M3207" s="40">
        <v>997.74013663456969</v>
      </c>
    </row>
    <row r="3208" spans="2:13" x14ac:dyDescent="0.35">
      <c r="B3208" s="37">
        <v>3205</v>
      </c>
      <c r="C3208" s="39">
        <v>111.38328148294137</v>
      </c>
      <c r="D3208" s="39">
        <v>98.278647760439483</v>
      </c>
      <c r="E3208" s="39">
        <v>111.09554416834268</v>
      </c>
      <c r="F3208" s="39">
        <v>145.99601085981766</v>
      </c>
      <c r="G3208" s="39">
        <v>86.080900684583412</v>
      </c>
      <c r="H3208" s="39">
        <v>101.84040981868488</v>
      </c>
      <c r="I3208" s="39">
        <v>119.9112303216999</v>
      </c>
      <c r="J3208" s="39">
        <v>107.23144056862982</v>
      </c>
      <c r="K3208" s="39">
        <v>88.471583051391661</v>
      </c>
      <c r="L3208" s="40">
        <v>132.41216332023723</v>
      </c>
      <c r="M3208" s="40">
        <v>1102.7012120367681</v>
      </c>
    </row>
    <row r="3209" spans="2:13" x14ac:dyDescent="0.35">
      <c r="B3209" s="37">
        <v>3206</v>
      </c>
      <c r="C3209" s="39">
        <v>114.39742476554038</v>
      </c>
      <c r="D3209" s="39">
        <v>96.100586315530819</v>
      </c>
      <c r="E3209" s="39">
        <v>85.714965130531681</v>
      </c>
      <c r="F3209" s="39">
        <v>104.90570420623513</v>
      </c>
      <c r="G3209" s="39">
        <v>73.957402591709709</v>
      </c>
      <c r="H3209" s="39">
        <v>95.137172741798707</v>
      </c>
      <c r="I3209" s="39">
        <v>73.875479423662384</v>
      </c>
      <c r="J3209" s="39">
        <v>93.158596969210521</v>
      </c>
      <c r="K3209" s="39">
        <v>106.01896431586789</v>
      </c>
      <c r="L3209" s="40">
        <v>102.03294904596747</v>
      </c>
      <c r="M3209" s="40">
        <v>945.29924550605449</v>
      </c>
    </row>
    <row r="3210" spans="2:13" x14ac:dyDescent="0.35">
      <c r="B3210" s="37">
        <v>3207</v>
      </c>
      <c r="C3210" s="39">
        <v>80.941122289646799</v>
      </c>
      <c r="D3210" s="39">
        <v>88.610929562811094</v>
      </c>
      <c r="E3210" s="39">
        <v>76.402084104323379</v>
      </c>
      <c r="F3210" s="39">
        <v>94.519184678626146</v>
      </c>
      <c r="G3210" s="39">
        <v>70.768157203845774</v>
      </c>
      <c r="H3210" s="39">
        <v>96.198923874011442</v>
      </c>
      <c r="I3210" s="39">
        <v>112.95668255374308</v>
      </c>
      <c r="J3210" s="39">
        <v>154.4921296217027</v>
      </c>
      <c r="K3210" s="39">
        <v>111.00986414794647</v>
      </c>
      <c r="L3210" s="40">
        <v>122.96913169806129</v>
      </c>
      <c r="M3210" s="40">
        <v>1008.8682097347182</v>
      </c>
    </row>
    <row r="3211" spans="2:13" x14ac:dyDescent="0.35">
      <c r="B3211" s="37">
        <v>3208</v>
      </c>
      <c r="C3211" s="39">
        <v>79.952887961167306</v>
      </c>
      <c r="D3211" s="39">
        <v>76.379122982999192</v>
      </c>
      <c r="E3211" s="39">
        <v>108.26161772258794</v>
      </c>
      <c r="F3211" s="39">
        <v>151.66772004227829</v>
      </c>
      <c r="G3211" s="39">
        <v>66.121352292125806</v>
      </c>
      <c r="H3211" s="39">
        <v>83.542415369288037</v>
      </c>
      <c r="I3211" s="39">
        <v>79.815849328453325</v>
      </c>
      <c r="J3211" s="39">
        <v>121.28586392967721</v>
      </c>
      <c r="K3211" s="39">
        <v>88.101936564484831</v>
      </c>
      <c r="L3211" s="40">
        <v>82.743158174085963</v>
      </c>
      <c r="M3211" s="40">
        <v>937.87192436714781</v>
      </c>
    </row>
    <row r="3212" spans="2:13" x14ac:dyDescent="0.35">
      <c r="B3212" s="37">
        <v>3209</v>
      </c>
      <c r="C3212" s="39">
        <v>47.307383273187725</v>
      </c>
      <c r="D3212" s="39">
        <v>107.62563374776106</v>
      </c>
      <c r="E3212" s="39">
        <v>101.64813317287856</v>
      </c>
      <c r="F3212" s="39">
        <v>97.999160252412992</v>
      </c>
      <c r="G3212" s="39">
        <v>112.75938211527088</v>
      </c>
      <c r="H3212" s="39">
        <v>71.30797931923064</v>
      </c>
      <c r="I3212" s="39">
        <v>99.036847290317425</v>
      </c>
      <c r="J3212" s="39">
        <v>65.332007524098358</v>
      </c>
      <c r="K3212" s="39">
        <v>132.28092679543312</v>
      </c>
      <c r="L3212" s="40">
        <v>89.542974096134117</v>
      </c>
      <c r="M3212" s="40">
        <v>924.84042758672479</v>
      </c>
    </row>
    <row r="3213" spans="2:13" x14ac:dyDescent="0.35">
      <c r="B3213" s="37">
        <v>3210</v>
      </c>
      <c r="C3213" s="39">
        <v>86.912876398774316</v>
      </c>
      <c r="D3213" s="39">
        <v>112.47270918459871</v>
      </c>
      <c r="E3213" s="39">
        <v>104.10592741203037</v>
      </c>
      <c r="F3213" s="39">
        <v>101.60696250994361</v>
      </c>
      <c r="G3213" s="39">
        <v>64.404850009060056</v>
      </c>
      <c r="H3213" s="39">
        <v>119.05031633896782</v>
      </c>
      <c r="I3213" s="39">
        <v>88.709157479527576</v>
      </c>
      <c r="J3213" s="39">
        <v>103.64215900764144</v>
      </c>
      <c r="K3213" s="39">
        <v>99.78381167985431</v>
      </c>
      <c r="L3213" s="40">
        <v>123.79424417391573</v>
      </c>
      <c r="M3213" s="40">
        <v>1004.4830141943139</v>
      </c>
    </row>
    <row r="3214" spans="2:13" x14ac:dyDescent="0.35">
      <c r="B3214" s="37">
        <v>3211</v>
      </c>
      <c r="C3214" s="39">
        <v>76.077297725088528</v>
      </c>
      <c r="D3214" s="39">
        <v>90.073558940407693</v>
      </c>
      <c r="E3214" s="39">
        <v>102.85251824344151</v>
      </c>
      <c r="F3214" s="39">
        <v>94.975011951894146</v>
      </c>
      <c r="G3214" s="39">
        <v>113.68720751657979</v>
      </c>
      <c r="H3214" s="39">
        <v>110.38456105154147</v>
      </c>
      <c r="I3214" s="39">
        <v>99.419596668781793</v>
      </c>
      <c r="J3214" s="39">
        <v>49.669384207097139</v>
      </c>
      <c r="K3214" s="39">
        <v>61.622031235947333</v>
      </c>
      <c r="L3214" s="40">
        <v>106.81653544182798</v>
      </c>
      <c r="M3214" s="40">
        <v>905.57770298260743</v>
      </c>
    </row>
    <row r="3215" spans="2:13" x14ac:dyDescent="0.35">
      <c r="B3215" s="37">
        <v>3212</v>
      </c>
      <c r="C3215" s="39">
        <v>85.402708620695392</v>
      </c>
      <c r="D3215" s="39">
        <v>116.3033199136226</v>
      </c>
      <c r="E3215" s="39">
        <v>92.788659900948403</v>
      </c>
      <c r="F3215" s="39">
        <v>99.155365453818945</v>
      </c>
      <c r="G3215" s="39">
        <v>103.52553335299974</v>
      </c>
      <c r="H3215" s="39">
        <v>80.223518637870058</v>
      </c>
      <c r="I3215" s="39">
        <v>123.5521013214222</v>
      </c>
      <c r="J3215" s="39">
        <v>80.863870711858638</v>
      </c>
      <c r="K3215" s="39">
        <v>86.655940591209003</v>
      </c>
      <c r="L3215" s="40">
        <v>129.68721464160257</v>
      </c>
      <c r="M3215" s="40">
        <v>998.15823314604768</v>
      </c>
    </row>
    <row r="3216" spans="2:13" x14ac:dyDescent="0.35">
      <c r="B3216" s="37">
        <v>3213</v>
      </c>
      <c r="C3216" s="39">
        <v>131.91623209097497</v>
      </c>
      <c r="D3216" s="39">
        <v>118.10993052710775</v>
      </c>
      <c r="E3216" s="39">
        <v>100.42558645085019</v>
      </c>
      <c r="F3216" s="39">
        <v>124.61953404908515</v>
      </c>
      <c r="G3216" s="39">
        <v>112.91337306325386</v>
      </c>
      <c r="H3216" s="39">
        <v>89.908861880891777</v>
      </c>
      <c r="I3216" s="39">
        <v>105.15890966104404</v>
      </c>
      <c r="J3216" s="39">
        <v>55.977299271612182</v>
      </c>
      <c r="K3216" s="39">
        <v>135.85259481989939</v>
      </c>
      <c r="L3216" s="40">
        <v>96.044328829988615</v>
      </c>
      <c r="M3216" s="40">
        <v>1070.9266506447079</v>
      </c>
    </row>
    <row r="3217" spans="2:13" x14ac:dyDescent="0.35">
      <c r="B3217" s="37">
        <v>3214</v>
      </c>
      <c r="C3217" s="39">
        <v>73.930148342959868</v>
      </c>
      <c r="D3217" s="39">
        <v>115.6845606909272</v>
      </c>
      <c r="E3217" s="39">
        <v>98.356441872248411</v>
      </c>
      <c r="F3217" s="39">
        <v>112.41822531140993</v>
      </c>
      <c r="G3217" s="39">
        <v>107.72741514743451</v>
      </c>
      <c r="H3217" s="39">
        <v>116.16484658268064</v>
      </c>
      <c r="I3217" s="39">
        <v>93.233152409000951</v>
      </c>
      <c r="J3217" s="39">
        <v>97.424459569845283</v>
      </c>
      <c r="K3217" s="39">
        <v>101.66185910780725</v>
      </c>
      <c r="L3217" s="40">
        <v>128.2689303765182</v>
      </c>
      <c r="M3217" s="40">
        <v>1044.8700394108323</v>
      </c>
    </row>
    <row r="3218" spans="2:13" x14ac:dyDescent="0.35">
      <c r="B3218" s="37">
        <v>3215</v>
      </c>
      <c r="C3218" s="39">
        <v>76.240594252375644</v>
      </c>
      <c r="D3218" s="39">
        <v>133.61005204412646</v>
      </c>
      <c r="E3218" s="39">
        <v>88.202245214614678</v>
      </c>
      <c r="F3218" s="39">
        <v>121.33513736939915</v>
      </c>
      <c r="G3218" s="39">
        <v>80.768960544224328</v>
      </c>
      <c r="H3218" s="39">
        <v>69.561089819294338</v>
      </c>
      <c r="I3218" s="39">
        <v>78.516094544359476</v>
      </c>
      <c r="J3218" s="39">
        <v>54.070915883039497</v>
      </c>
      <c r="K3218" s="39">
        <v>110.44028567883082</v>
      </c>
      <c r="L3218" s="40">
        <v>109.29318666037042</v>
      </c>
      <c r="M3218" s="40">
        <v>922.03856201063479</v>
      </c>
    </row>
    <row r="3219" spans="2:13" x14ac:dyDescent="0.35">
      <c r="B3219" s="37">
        <v>3216</v>
      </c>
      <c r="C3219" s="39">
        <v>70.57740961994503</v>
      </c>
      <c r="D3219" s="39">
        <v>111.97505726756792</v>
      </c>
      <c r="E3219" s="39">
        <v>85.416094817047039</v>
      </c>
      <c r="F3219" s="39">
        <v>70.348376537976549</v>
      </c>
      <c r="G3219" s="39">
        <v>59.661431887659596</v>
      </c>
      <c r="H3219" s="39">
        <v>64.740015042253532</v>
      </c>
      <c r="I3219" s="39">
        <v>123.75940574762436</v>
      </c>
      <c r="J3219" s="39">
        <v>129.06078448825346</v>
      </c>
      <c r="K3219" s="39">
        <v>86.497760617044335</v>
      </c>
      <c r="L3219" s="40">
        <v>44.641864673452012</v>
      </c>
      <c r="M3219" s="40">
        <v>846.67820069882384</v>
      </c>
    </row>
    <row r="3220" spans="2:13" x14ac:dyDescent="0.35">
      <c r="B3220" s="37">
        <v>3217</v>
      </c>
      <c r="C3220" s="39">
        <v>123.22414957523979</v>
      </c>
      <c r="D3220" s="39">
        <v>132.47829044010277</v>
      </c>
      <c r="E3220" s="39">
        <v>86.22934862075796</v>
      </c>
      <c r="F3220" s="39">
        <v>121.93903549626093</v>
      </c>
      <c r="G3220" s="39">
        <v>84.07324324736679</v>
      </c>
      <c r="H3220" s="39">
        <v>108.73103924170969</v>
      </c>
      <c r="I3220" s="39">
        <v>90.524229152895074</v>
      </c>
      <c r="J3220" s="39">
        <v>91.242676083870904</v>
      </c>
      <c r="K3220" s="39">
        <v>111.95134013443062</v>
      </c>
      <c r="L3220" s="40">
        <v>146.33646914210797</v>
      </c>
      <c r="M3220" s="40">
        <v>1096.7298211347427</v>
      </c>
    </row>
    <row r="3221" spans="2:13" x14ac:dyDescent="0.35">
      <c r="B3221" s="37">
        <v>3218</v>
      </c>
      <c r="C3221" s="39">
        <v>68.104901043722904</v>
      </c>
      <c r="D3221" s="39">
        <v>123.22414957523979</v>
      </c>
      <c r="E3221" s="39">
        <v>106.91610134689464</v>
      </c>
      <c r="F3221" s="39">
        <v>122.95814279240038</v>
      </c>
      <c r="G3221" s="39">
        <v>138.062586716769</v>
      </c>
      <c r="H3221" s="39">
        <v>105.78547647589036</v>
      </c>
      <c r="I3221" s="39">
        <v>148.04362614964927</v>
      </c>
      <c r="J3221" s="39">
        <v>113.04355725304241</v>
      </c>
      <c r="K3221" s="39">
        <v>110.39569663845475</v>
      </c>
      <c r="L3221" s="40">
        <v>96.320480966082698</v>
      </c>
      <c r="M3221" s="40">
        <v>1132.8547189581461</v>
      </c>
    </row>
    <row r="3222" spans="2:13" x14ac:dyDescent="0.35">
      <c r="B3222" s="37">
        <v>3219</v>
      </c>
      <c r="C3222" s="39">
        <v>139.37633512601971</v>
      </c>
      <c r="D3222" s="39">
        <v>87.539409584281287</v>
      </c>
      <c r="E3222" s="39">
        <v>108.878522141025</v>
      </c>
      <c r="F3222" s="39">
        <v>78.89023783426866</v>
      </c>
      <c r="G3222" s="39">
        <v>55.805664445992441</v>
      </c>
      <c r="H3222" s="39">
        <v>74.879388618243851</v>
      </c>
      <c r="I3222" s="39">
        <v>79.943788316690487</v>
      </c>
      <c r="J3222" s="39">
        <v>91.020994829556059</v>
      </c>
      <c r="K3222" s="39">
        <v>94.136828947840115</v>
      </c>
      <c r="L3222" s="40">
        <v>76.147506187585137</v>
      </c>
      <c r="M3222" s="40">
        <v>886.61867603150267</v>
      </c>
    </row>
    <row r="3223" spans="2:13" x14ac:dyDescent="0.35">
      <c r="B3223" s="37">
        <v>3220</v>
      </c>
      <c r="C3223" s="39">
        <v>100.62139267544781</v>
      </c>
      <c r="D3223" s="39">
        <v>94.456479120593414</v>
      </c>
      <c r="E3223" s="39">
        <v>105.58214993310804</v>
      </c>
      <c r="F3223" s="39">
        <v>157.67394301093086</v>
      </c>
      <c r="G3223" s="39">
        <v>72.433325322118932</v>
      </c>
      <c r="H3223" s="39">
        <v>67.321247270494837</v>
      </c>
      <c r="I3223" s="39">
        <v>88.732213353718024</v>
      </c>
      <c r="J3223" s="39">
        <v>83.950969025848835</v>
      </c>
      <c r="K3223" s="39">
        <v>100.04778762964582</v>
      </c>
      <c r="L3223" s="40">
        <v>135.7949213788921</v>
      </c>
      <c r="M3223" s="40">
        <v>1006.6144287207986</v>
      </c>
    </row>
    <row r="3224" spans="2:13" x14ac:dyDescent="0.35">
      <c r="B3224" s="37">
        <v>3221</v>
      </c>
      <c r="C3224" s="39">
        <v>119.44879615985651</v>
      </c>
      <c r="D3224" s="39">
        <v>122.77256178485645</v>
      </c>
      <c r="E3224" s="39">
        <v>110.86770423553169</v>
      </c>
      <c r="F3224" s="39">
        <v>112.47270918459871</v>
      </c>
      <c r="G3224" s="39">
        <v>92.160280111793128</v>
      </c>
      <c r="H3224" s="39">
        <v>94.528824421248643</v>
      </c>
      <c r="I3224" s="39">
        <v>129.19745438381096</v>
      </c>
      <c r="J3224" s="39">
        <v>100.57129510874809</v>
      </c>
      <c r="K3224" s="39">
        <v>85.442840527698337</v>
      </c>
      <c r="L3224" s="40">
        <v>115.21609202741615</v>
      </c>
      <c r="M3224" s="40">
        <v>1082.6785579455586</v>
      </c>
    </row>
    <row r="3225" spans="2:13" x14ac:dyDescent="0.35">
      <c r="B3225" s="37">
        <v>3222</v>
      </c>
      <c r="C3225" s="39">
        <v>72.402875264374345</v>
      </c>
      <c r="D3225" s="39">
        <v>114.43059908940094</v>
      </c>
      <c r="E3225" s="39">
        <v>92.501181126523491</v>
      </c>
      <c r="F3225" s="39">
        <v>104.492614109893</v>
      </c>
      <c r="G3225" s="39">
        <v>95.184773950877414</v>
      </c>
      <c r="H3225" s="39">
        <v>74.751311763934368</v>
      </c>
      <c r="I3225" s="39">
        <v>83.475904102507783</v>
      </c>
      <c r="J3225" s="39">
        <v>105.69822754580957</v>
      </c>
      <c r="K3225" s="39">
        <v>81.018016503622434</v>
      </c>
      <c r="L3225" s="40">
        <v>101.67101040114072</v>
      </c>
      <c r="M3225" s="40">
        <v>925.62651385808408</v>
      </c>
    </row>
    <row r="3226" spans="2:13" x14ac:dyDescent="0.35">
      <c r="B3226" s="37">
        <v>3223</v>
      </c>
      <c r="C3226" s="39">
        <v>119.76753779586302</v>
      </c>
      <c r="D3226" s="39">
        <v>111.65100250704306</v>
      </c>
      <c r="E3226" s="39">
        <v>74.725556818078601</v>
      </c>
      <c r="F3226" s="39">
        <v>75.576082703012119</v>
      </c>
      <c r="G3226" s="39">
        <v>100.33908920713593</v>
      </c>
      <c r="H3226" s="39">
        <v>103.07006891956682</v>
      </c>
      <c r="I3226" s="39">
        <v>105.09668860710291</v>
      </c>
      <c r="J3226" s="39">
        <v>80.348283021968371</v>
      </c>
      <c r="K3226" s="39">
        <v>103.13033945515859</v>
      </c>
      <c r="L3226" s="40">
        <v>99.952212370354204</v>
      </c>
      <c r="M3226" s="40">
        <v>973.65686140528373</v>
      </c>
    </row>
    <row r="3227" spans="2:13" x14ac:dyDescent="0.35">
      <c r="B3227" s="37">
        <v>3224</v>
      </c>
      <c r="C3227" s="39">
        <v>60.071713577224344</v>
      </c>
      <c r="D3227" s="39">
        <v>55.805664445992441</v>
      </c>
      <c r="E3227" s="39">
        <v>91.420977183322364</v>
      </c>
      <c r="F3227" s="39">
        <v>114.56384257036538</v>
      </c>
      <c r="G3227" s="39">
        <v>122.96913169806129</v>
      </c>
      <c r="H3227" s="39">
        <v>133.27626081965974</v>
      </c>
      <c r="I3227" s="39">
        <v>104.66792385830166</v>
      </c>
      <c r="J3227" s="39">
        <v>99.756501713887346</v>
      </c>
      <c r="K3227" s="39">
        <v>181.86107993072756</v>
      </c>
      <c r="L3227" s="40">
        <v>95.017985119733083</v>
      </c>
      <c r="M3227" s="40">
        <v>1059.4110809172751</v>
      </c>
    </row>
    <row r="3228" spans="2:13" x14ac:dyDescent="0.35">
      <c r="B3228" s="37">
        <v>3225</v>
      </c>
      <c r="C3228" s="39">
        <v>94.908094513176891</v>
      </c>
      <c r="D3228" s="39">
        <v>92.475854321094715</v>
      </c>
      <c r="E3228" s="39">
        <v>84.547601985201794</v>
      </c>
      <c r="F3228" s="39">
        <v>83.50549442141687</v>
      </c>
      <c r="G3228" s="39">
        <v>118.97346157041196</v>
      </c>
      <c r="H3228" s="39">
        <v>103.06080034902021</v>
      </c>
      <c r="I3228" s="39">
        <v>97.138235116483514</v>
      </c>
      <c r="J3228" s="39">
        <v>91.985990450755196</v>
      </c>
      <c r="K3228" s="39">
        <v>101.17753408895702</v>
      </c>
      <c r="L3228" s="40">
        <v>99.169037557941024</v>
      </c>
      <c r="M3228" s="40">
        <v>966.94210437445906</v>
      </c>
    </row>
    <row r="3229" spans="2:13" x14ac:dyDescent="0.35">
      <c r="B3229" s="37">
        <v>3226</v>
      </c>
      <c r="C3229" s="39">
        <v>116.69517538676429</v>
      </c>
      <c r="D3229" s="39">
        <v>75.219538046592035</v>
      </c>
      <c r="E3229" s="39">
        <v>123.12383656165082</v>
      </c>
      <c r="F3229" s="39">
        <v>118.37098072596123</v>
      </c>
      <c r="G3229" s="39">
        <v>98.63528298738909</v>
      </c>
      <c r="H3229" s="39">
        <v>82.957750855054783</v>
      </c>
      <c r="I3229" s="39">
        <v>107.69684961017265</v>
      </c>
      <c r="J3229" s="39">
        <v>120.621310692956</v>
      </c>
      <c r="K3229" s="39">
        <v>97.548847273728413</v>
      </c>
      <c r="L3229" s="40">
        <v>89.820616669079982</v>
      </c>
      <c r="M3229" s="40">
        <v>1030.6901888093494</v>
      </c>
    </row>
    <row r="3230" spans="2:13" x14ac:dyDescent="0.35">
      <c r="B3230" s="37">
        <v>3227</v>
      </c>
      <c r="C3230" s="39">
        <v>127.75040791382824</v>
      </c>
      <c r="D3230" s="39">
        <v>87.864223104833599</v>
      </c>
      <c r="E3230" s="39">
        <v>101.73050709375208</v>
      </c>
      <c r="F3230" s="39">
        <v>87.527290815401329</v>
      </c>
      <c r="G3230" s="39">
        <v>115.69164014119288</v>
      </c>
      <c r="H3230" s="39">
        <v>90.253603027341498</v>
      </c>
      <c r="I3230" s="39">
        <v>85.275092373516472</v>
      </c>
      <c r="J3230" s="39">
        <v>114.25867987138682</v>
      </c>
      <c r="K3230" s="39">
        <v>52.193640369898922</v>
      </c>
      <c r="L3230" s="40">
        <v>93.697237599578315</v>
      </c>
      <c r="M3230" s="40">
        <v>956.24232231073017</v>
      </c>
    </row>
    <row r="3231" spans="2:13" x14ac:dyDescent="0.35">
      <c r="B3231" s="37">
        <v>3228</v>
      </c>
      <c r="C3231" s="39">
        <v>106.16062949327711</v>
      </c>
      <c r="D3231" s="39">
        <v>107.36236173075071</v>
      </c>
      <c r="E3231" s="39">
        <v>89.91436773061632</v>
      </c>
      <c r="F3231" s="39">
        <v>82.011083409415562</v>
      </c>
      <c r="G3231" s="39">
        <v>109.26108389346099</v>
      </c>
      <c r="H3231" s="39">
        <v>95.49792331410714</v>
      </c>
      <c r="I3231" s="39">
        <v>148.78570603162294</v>
      </c>
      <c r="J3231" s="39">
        <v>108.56333884231547</v>
      </c>
      <c r="K3231" s="39">
        <v>117.84480982486876</v>
      </c>
      <c r="L3231" s="40">
        <v>104.54941269669864</v>
      </c>
      <c r="M3231" s="40">
        <v>1069.9507169671338</v>
      </c>
    </row>
    <row r="3232" spans="2:13" x14ac:dyDescent="0.35">
      <c r="B3232" s="37">
        <v>3229</v>
      </c>
      <c r="C3232" s="39">
        <v>93.307566978037187</v>
      </c>
      <c r="D3232" s="39">
        <v>110.74889713132781</v>
      </c>
      <c r="E3232" s="39">
        <v>84.109055452496051</v>
      </c>
      <c r="F3232" s="39">
        <v>159.45334866395291</v>
      </c>
      <c r="G3232" s="39">
        <v>101.09084626781167</v>
      </c>
      <c r="H3232" s="39">
        <v>86.769115789722093</v>
      </c>
      <c r="I3232" s="39">
        <v>106.96598059947534</v>
      </c>
      <c r="J3232" s="39">
        <v>96.809346334676817</v>
      </c>
      <c r="K3232" s="39">
        <v>71.715041210410263</v>
      </c>
      <c r="L3232" s="40">
        <v>107.68157687676759</v>
      </c>
      <c r="M3232" s="40">
        <v>1018.6507753046776</v>
      </c>
    </row>
    <row r="3233" spans="2:13" x14ac:dyDescent="0.35">
      <c r="B3233" s="37">
        <v>3230</v>
      </c>
      <c r="C3233" s="39">
        <v>97.783410370070243</v>
      </c>
      <c r="D3233" s="39">
        <v>29.594550262046042</v>
      </c>
      <c r="E3233" s="39">
        <v>56.85300013019107</v>
      </c>
      <c r="F3233" s="39">
        <v>91.457561042921853</v>
      </c>
      <c r="G3233" s="39">
        <v>72.970103686307141</v>
      </c>
      <c r="H3233" s="39">
        <v>114.43059908940094</v>
      </c>
      <c r="I3233" s="39">
        <v>117.03463254719664</v>
      </c>
      <c r="J3233" s="39">
        <v>86.274320942005801</v>
      </c>
      <c r="K3233" s="39">
        <v>104.42641881320496</v>
      </c>
      <c r="L3233" s="40">
        <v>72.644588579077563</v>
      </c>
      <c r="M3233" s="40">
        <v>843.46918546242227</v>
      </c>
    </row>
    <row r="3234" spans="2:13" x14ac:dyDescent="0.35">
      <c r="B3234" s="37">
        <v>3231</v>
      </c>
      <c r="C3234" s="39">
        <v>59.61962558956855</v>
      </c>
      <c r="D3234" s="39">
        <v>66.292937174443963</v>
      </c>
      <c r="E3234" s="39">
        <v>98.026676179720766</v>
      </c>
      <c r="F3234" s="39">
        <v>130.62898922973386</v>
      </c>
      <c r="G3234" s="39">
        <v>128.20500704471328</v>
      </c>
      <c r="H3234" s="39">
        <v>104.67266946170332</v>
      </c>
      <c r="I3234" s="39">
        <v>128.49508765728669</v>
      </c>
      <c r="J3234" s="39">
        <v>106.13617146501522</v>
      </c>
      <c r="K3234" s="39">
        <v>108.65755994002616</v>
      </c>
      <c r="L3234" s="40">
        <v>103.3858241463776</v>
      </c>
      <c r="M3234" s="40">
        <v>1034.1205478885895</v>
      </c>
    </row>
    <row r="3235" spans="2:13" x14ac:dyDescent="0.35">
      <c r="B3235" s="37">
        <v>3232</v>
      </c>
      <c r="C3235" s="39">
        <v>120.99345660506469</v>
      </c>
      <c r="D3235" s="39">
        <v>86.510458034859241</v>
      </c>
      <c r="E3235" s="39">
        <v>102.1614683085721</v>
      </c>
      <c r="F3235" s="39">
        <v>70.401583921834387</v>
      </c>
      <c r="G3235" s="39">
        <v>82.965367452803378</v>
      </c>
      <c r="H3235" s="39">
        <v>67.026005290445269</v>
      </c>
      <c r="I3235" s="39">
        <v>102.45575703198216</v>
      </c>
      <c r="J3235" s="39">
        <v>94.136828947840115</v>
      </c>
      <c r="K3235" s="39">
        <v>86.806710023822106</v>
      </c>
      <c r="L3235" s="40">
        <v>90.497281410323126</v>
      </c>
      <c r="M3235" s="40">
        <v>903.95491702754657</v>
      </c>
    </row>
    <row r="3236" spans="2:13" x14ac:dyDescent="0.35">
      <c r="B3236" s="37">
        <v>3233</v>
      </c>
      <c r="C3236" s="39">
        <v>100.50754251194276</v>
      </c>
      <c r="D3236" s="39">
        <v>100.27991267875369</v>
      </c>
      <c r="E3236" s="39">
        <v>85.562759533589229</v>
      </c>
      <c r="F3236" s="39">
        <v>80.690899356833341</v>
      </c>
      <c r="G3236" s="39">
        <v>94.677996600300347</v>
      </c>
      <c r="H3236" s="39">
        <v>146.19910262711525</v>
      </c>
      <c r="I3236" s="39">
        <v>121.6643412017811</v>
      </c>
      <c r="J3236" s="39">
        <v>100.92212160766231</v>
      </c>
      <c r="K3236" s="39">
        <v>104.25182656732439</v>
      </c>
      <c r="L3236" s="40">
        <v>64.712426933956408</v>
      </c>
      <c r="M3236" s="40">
        <v>999.46892961925892</v>
      </c>
    </row>
    <row r="3237" spans="2:13" x14ac:dyDescent="0.35">
      <c r="B3237" s="37">
        <v>3234</v>
      </c>
      <c r="C3237" s="39">
        <v>88.500679140085907</v>
      </c>
      <c r="D3237" s="39">
        <v>71.141622779301613</v>
      </c>
      <c r="E3237" s="39">
        <v>109.17031505572666</v>
      </c>
      <c r="F3237" s="39">
        <v>66.979968807906346</v>
      </c>
      <c r="G3237" s="39">
        <v>92.733357296656123</v>
      </c>
      <c r="H3237" s="39">
        <v>99.89759739578318</v>
      </c>
      <c r="I3237" s="39">
        <v>53.732414431470353</v>
      </c>
      <c r="J3237" s="39">
        <v>85.846402674040661</v>
      </c>
      <c r="K3237" s="39">
        <v>93.213284814862746</v>
      </c>
      <c r="L3237" s="40">
        <v>108.67853639217869</v>
      </c>
      <c r="M3237" s="40">
        <v>869.89417878801237</v>
      </c>
    </row>
    <row r="3238" spans="2:13" x14ac:dyDescent="0.35">
      <c r="B3238" s="37">
        <v>3235</v>
      </c>
      <c r="C3238" s="39">
        <v>119.29172176971927</v>
      </c>
      <c r="D3238" s="39">
        <v>85.99002182309961</v>
      </c>
      <c r="E3238" s="39">
        <v>103.12106424471956</v>
      </c>
      <c r="F3238" s="39">
        <v>124.44822423743412</v>
      </c>
      <c r="G3238" s="39">
        <v>98.319837765979187</v>
      </c>
      <c r="H3238" s="39">
        <v>91.436661157684554</v>
      </c>
      <c r="I3238" s="39">
        <v>102.7878178192647</v>
      </c>
      <c r="J3238" s="39">
        <v>101.51093799086354</v>
      </c>
      <c r="K3238" s="39">
        <v>115.08527877340227</v>
      </c>
      <c r="L3238" s="40">
        <v>89.565292047707558</v>
      </c>
      <c r="M3238" s="40">
        <v>1031.5568576298742</v>
      </c>
    </row>
    <row r="3239" spans="2:13" x14ac:dyDescent="0.35">
      <c r="B3239" s="37">
        <v>3236</v>
      </c>
      <c r="C3239" s="39">
        <v>112.51517571459766</v>
      </c>
      <c r="D3239" s="39">
        <v>67.388418725926655</v>
      </c>
      <c r="E3239" s="39">
        <v>101.94581364774488</v>
      </c>
      <c r="F3239" s="39">
        <v>115.06470374285936</v>
      </c>
      <c r="G3239" s="39">
        <v>105.96534885087547</v>
      </c>
      <c r="H3239" s="39">
        <v>80.638652479730865</v>
      </c>
      <c r="I3239" s="39">
        <v>138.55677240910811</v>
      </c>
      <c r="J3239" s="39">
        <v>131.2566059292395</v>
      </c>
      <c r="K3239" s="39">
        <v>104.99156144063065</v>
      </c>
      <c r="L3239" s="40">
        <v>126.12452057633762</v>
      </c>
      <c r="M3239" s="40">
        <v>1084.4475735170508</v>
      </c>
    </row>
    <row r="3240" spans="2:13" x14ac:dyDescent="0.35">
      <c r="B3240" s="37">
        <v>3237</v>
      </c>
      <c r="C3240" s="39">
        <v>68.499971633260884</v>
      </c>
      <c r="D3240" s="39">
        <v>113.11205757654764</v>
      </c>
      <c r="E3240" s="39">
        <v>122.0213841712952</v>
      </c>
      <c r="F3240" s="39">
        <v>77.194856048332994</v>
      </c>
      <c r="G3240" s="39">
        <v>151.34523975194341</v>
      </c>
      <c r="H3240" s="39">
        <v>102.25335154844038</v>
      </c>
      <c r="I3240" s="39">
        <v>96.081839097690803</v>
      </c>
      <c r="J3240" s="39">
        <v>111.11844146535317</v>
      </c>
      <c r="K3240" s="39">
        <v>97.585674555244267</v>
      </c>
      <c r="L3240" s="40">
        <v>98.580463956128227</v>
      </c>
      <c r="M3240" s="40">
        <v>1037.793279804237</v>
      </c>
    </row>
    <row r="3241" spans="2:13" x14ac:dyDescent="0.35">
      <c r="B3241" s="37">
        <v>3238</v>
      </c>
      <c r="C3241" s="39">
        <v>101.55208457878049</v>
      </c>
      <c r="D3241" s="39">
        <v>118.75340320970957</v>
      </c>
      <c r="E3241" s="39">
        <v>98.977569021320591</v>
      </c>
      <c r="F3241" s="39">
        <v>125.9882481605036</v>
      </c>
      <c r="G3241" s="39">
        <v>99.387716406741362</v>
      </c>
      <c r="H3241" s="39">
        <v>102.93114487288122</v>
      </c>
      <c r="I3241" s="39">
        <v>93.118775775816431</v>
      </c>
      <c r="J3241" s="39">
        <v>113.84797124360693</v>
      </c>
      <c r="K3241" s="39">
        <v>84.03736279637144</v>
      </c>
      <c r="L3241" s="40">
        <v>110.46819193549773</v>
      </c>
      <c r="M3241" s="40">
        <v>1049.0624680012293</v>
      </c>
    </row>
    <row r="3242" spans="2:13" x14ac:dyDescent="0.35">
      <c r="B3242" s="37">
        <v>3239</v>
      </c>
      <c r="C3242" s="39">
        <v>98.058770827291681</v>
      </c>
      <c r="D3242" s="39">
        <v>90.035217592421446</v>
      </c>
      <c r="E3242" s="39">
        <v>113.88673837153652</v>
      </c>
      <c r="F3242" s="39">
        <v>104.68216187151248</v>
      </c>
      <c r="G3242" s="39">
        <v>91.27421502614142</v>
      </c>
      <c r="H3242" s="39">
        <v>102.29472273403699</v>
      </c>
      <c r="I3242" s="39">
        <v>95.184773950877414</v>
      </c>
      <c r="J3242" s="39">
        <v>114.79916479634687</v>
      </c>
      <c r="K3242" s="39">
        <v>63.433508291160656</v>
      </c>
      <c r="L3242" s="40">
        <v>119.30910064316664</v>
      </c>
      <c r="M3242" s="40">
        <v>992.95837410449224</v>
      </c>
    </row>
    <row r="3243" spans="2:13" x14ac:dyDescent="0.35">
      <c r="B3243" s="37">
        <v>3240</v>
      </c>
      <c r="C3243" s="39">
        <v>103.21386325727065</v>
      </c>
      <c r="D3243" s="39">
        <v>76.4135511819117</v>
      </c>
      <c r="E3243" s="39">
        <v>161.30538178526902</v>
      </c>
      <c r="F3243" s="39">
        <v>97.4290692105224</v>
      </c>
      <c r="G3243" s="39">
        <v>82.08328666134922</v>
      </c>
      <c r="H3243" s="39">
        <v>63.943407599033364</v>
      </c>
      <c r="I3243" s="39">
        <v>94.219375035824555</v>
      </c>
      <c r="J3243" s="39">
        <v>123.1794820037132</v>
      </c>
      <c r="K3243" s="39">
        <v>131.62348303152393</v>
      </c>
      <c r="L3243" s="40">
        <v>83.003402026013859</v>
      </c>
      <c r="M3243" s="40">
        <v>1016.414301792432</v>
      </c>
    </row>
    <row r="3244" spans="2:13" x14ac:dyDescent="0.35">
      <c r="B3244" s="37">
        <v>3241</v>
      </c>
      <c r="C3244" s="39">
        <v>102.39591653960021</v>
      </c>
      <c r="D3244" s="39">
        <v>74.186940598616715</v>
      </c>
      <c r="E3244" s="39">
        <v>82.510325056927414</v>
      </c>
      <c r="F3244" s="39">
        <v>82.408468457856159</v>
      </c>
      <c r="G3244" s="39">
        <v>101.02243097867942</v>
      </c>
      <c r="H3244" s="39">
        <v>95.847045380493327</v>
      </c>
      <c r="I3244" s="39">
        <v>58.885761548688627</v>
      </c>
      <c r="J3244" s="39">
        <v>74.686836260516827</v>
      </c>
      <c r="K3244" s="39">
        <v>83.147204559568053</v>
      </c>
      <c r="L3244" s="40">
        <v>95.512116602802308</v>
      </c>
      <c r="M3244" s="40">
        <v>850.6030459837491</v>
      </c>
    </row>
    <row r="3245" spans="2:13" x14ac:dyDescent="0.35">
      <c r="B3245" s="37">
        <v>3242</v>
      </c>
      <c r="C3245" s="39">
        <v>90.372995139381274</v>
      </c>
      <c r="D3245" s="39">
        <v>114.14704746854854</v>
      </c>
      <c r="E3245" s="39">
        <v>67.827417876642286</v>
      </c>
      <c r="F3245" s="39">
        <v>78.938803763157139</v>
      </c>
      <c r="G3245" s="39">
        <v>104.63471581930938</v>
      </c>
      <c r="H3245" s="39">
        <v>112.5698923951507</v>
      </c>
      <c r="I3245" s="39">
        <v>99.10067084283574</v>
      </c>
      <c r="J3245" s="39">
        <v>96.567634773436893</v>
      </c>
      <c r="K3245" s="39">
        <v>111.267786646282</v>
      </c>
      <c r="L3245" s="40">
        <v>123.78262211974662</v>
      </c>
      <c r="M3245" s="40">
        <v>999.20958684449067</v>
      </c>
    </row>
    <row r="3246" spans="2:13" x14ac:dyDescent="0.35">
      <c r="B3246" s="37">
        <v>3243</v>
      </c>
      <c r="C3246" s="39">
        <v>65.093211674629558</v>
      </c>
      <c r="D3246" s="39">
        <v>107.03092090219606</v>
      </c>
      <c r="E3246" s="39">
        <v>88.961608138439104</v>
      </c>
      <c r="F3246" s="39">
        <v>91.300473073415588</v>
      </c>
      <c r="G3246" s="39">
        <v>99.979519611871197</v>
      </c>
      <c r="H3246" s="39">
        <v>90.182814915917461</v>
      </c>
      <c r="I3246" s="39">
        <v>87.726435141434465</v>
      </c>
      <c r="J3246" s="39">
        <v>111.31969256289456</v>
      </c>
      <c r="K3246" s="39">
        <v>83.267420026019366</v>
      </c>
      <c r="L3246" s="40">
        <v>88.961608138439104</v>
      </c>
      <c r="M3246" s="40">
        <v>913.82370418525647</v>
      </c>
    </row>
    <row r="3247" spans="2:13" x14ac:dyDescent="0.35">
      <c r="B3247" s="37">
        <v>3244</v>
      </c>
      <c r="C3247" s="39">
        <v>95.521576879860731</v>
      </c>
      <c r="D3247" s="39">
        <v>100.02503158882833</v>
      </c>
      <c r="E3247" s="39">
        <v>116.50189868485235</v>
      </c>
      <c r="F3247" s="39">
        <v>127.68888668834795</v>
      </c>
      <c r="G3247" s="39">
        <v>81.62079682738954</v>
      </c>
      <c r="H3247" s="39">
        <v>129.02683548725179</v>
      </c>
      <c r="I3247" s="39">
        <v>102.99131801965039</v>
      </c>
      <c r="J3247" s="39">
        <v>130.5526249486185</v>
      </c>
      <c r="K3247" s="39">
        <v>90.259040891382966</v>
      </c>
      <c r="L3247" s="40">
        <v>111.66856554528552</v>
      </c>
      <c r="M3247" s="40">
        <v>1085.8565755614679</v>
      </c>
    </row>
    <row r="3248" spans="2:13" x14ac:dyDescent="0.35">
      <c r="B3248" s="37">
        <v>3245</v>
      </c>
      <c r="C3248" s="39">
        <v>123.40418408070393</v>
      </c>
      <c r="D3248" s="39">
        <v>-12.681216720372911</v>
      </c>
      <c r="E3248" s="39">
        <v>102.53866916522517</v>
      </c>
      <c r="F3248" s="39">
        <v>72.808314754618635</v>
      </c>
      <c r="G3248" s="39">
        <v>87.14218650037742</v>
      </c>
      <c r="H3248" s="39">
        <v>96.28777481099408</v>
      </c>
      <c r="I3248" s="39">
        <v>105.18286099685405</v>
      </c>
      <c r="J3248" s="39">
        <v>91.005098686223164</v>
      </c>
      <c r="K3248" s="39">
        <v>96.086526394954745</v>
      </c>
      <c r="L3248" s="40">
        <v>82.21885543799884</v>
      </c>
      <c r="M3248" s="40">
        <v>843.99325410757706</v>
      </c>
    </row>
    <row r="3249" spans="2:13" x14ac:dyDescent="0.35">
      <c r="B3249" s="37">
        <v>3246</v>
      </c>
      <c r="C3249" s="39">
        <v>101.29621538963916</v>
      </c>
      <c r="D3249" s="39">
        <v>131.74813208342607</v>
      </c>
      <c r="E3249" s="39">
        <v>73.998184361043826</v>
      </c>
      <c r="F3249" s="39">
        <v>129.88470334145293</v>
      </c>
      <c r="G3249" s="39">
        <v>97.73285971936599</v>
      </c>
      <c r="H3249" s="39">
        <v>111.73894612981624</v>
      </c>
      <c r="I3249" s="39">
        <v>117.35736027228539</v>
      </c>
      <c r="J3249" s="39">
        <v>97.096613555418855</v>
      </c>
      <c r="K3249" s="39">
        <v>112.32770595956723</v>
      </c>
      <c r="L3249" s="40">
        <v>82.486872009632052</v>
      </c>
      <c r="M3249" s="40">
        <v>1055.6675928216475</v>
      </c>
    </row>
    <row r="3250" spans="2:13" x14ac:dyDescent="0.35">
      <c r="B3250" s="37">
        <v>3247</v>
      </c>
      <c r="C3250" s="39">
        <v>148.70089047461005</v>
      </c>
      <c r="D3250" s="39">
        <v>84.645254010509106</v>
      </c>
      <c r="E3250" s="39">
        <v>115.31998949390317</v>
      </c>
      <c r="F3250" s="39">
        <v>114.45052975024768</v>
      </c>
      <c r="G3250" s="39">
        <v>118.91392968167031</v>
      </c>
      <c r="H3250" s="39">
        <v>101.28708363967793</v>
      </c>
      <c r="I3250" s="39">
        <v>97.948699166080203</v>
      </c>
      <c r="J3250" s="39">
        <v>130.68655752200931</v>
      </c>
      <c r="K3250" s="39">
        <v>109.95930181703275</v>
      </c>
      <c r="L3250" s="40">
        <v>91.877889159644752</v>
      </c>
      <c r="M3250" s="40">
        <v>1113.7901247153852</v>
      </c>
    </row>
    <row r="3251" spans="2:13" x14ac:dyDescent="0.35">
      <c r="B3251" s="37">
        <v>3248</v>
      </c>
      <c r="C3251" s="39">
        <v>84.962696127059033</v>
      </c>
      <c r="D3251" s="39">
        <v>121.25637479206711</v>
      </c>
      <c r="E3251" s="39">
        <v>62.643113884388988</v>
      </c>
      <c r="F3251" s="39">
        <v>77.978615828704818</v>
      </c>
      <c r="G3251" s="39">
        <v>131.23652614162179</v>
      </c>
      <c r="H3251" s="39">
        <v>102.51563137601335</v>
      </c>
      <c r="I3251" s="39">
        <v>93.426342227008575</v>
      </c>
      <c r="J3251" s="39">
        <v>106.33222883792048</v>
      </c>
      <c r="K3251" s="39">
        <v>94.644352237925489</v>
      </c>
      <c r="L3251" s="40">
        <v>90.122777179974179</v>
      </c>
      <c r="M3251" s="40">
        <v>965.11865863268383</v>
      </c>
    </row>
    <row r="3252" spans="2:13" x14ac:dyDescent="0.35">
      <c r="B3252" s="37">
        <v>3249</v>
      </c>
      <c r="C3252" s="39">
        <v>110.46819193549773</v>
      </c>
      <c r="D3252" s="39">
        <v>82.525943085528922</v>
      </c>
      <c r="E3252" s="39">
        <v>87.018531016392302</v>
      </c>
      <c r="F3252" s="39">
        <v>119.3875332853992</v>
      </c>
      <c r="G3252" s="39">
        <v>70.330592953926185</v>
      </c>
      <c r="H3252" s="39">
        <v>95.398472759515585</v>
      </c>
      <c r="I3252" s="39">
        <v>130.57167413048808</v>
      </c>
      <c r="J3252" s="39">
        <v>114.98261840759469</v>
      </c>
      <c r="K3252" s="39">
        <v>99.045965844522783</v>
      </c>
      <c r="L3252" s="40">
        <v>91.284720901095781</v>
      </c>
      <c r="M3252" s="40">
        <v>1001.0142443199612</v>
      </c>
    </row>
    <row r="3253" spans="2:13" x14ac:dyDescent="0.35">
      <c r="B3253" s="37">
        <v>3250</v>
      </c>
      <c r="C3253" s="39">
        <v>132.4341676776537</v>
      </c>
      <c r="D3253" s="39">
        <v>27.120232788335993</v>
      </c>
      <c r="E3253" s="39">
        <v>107.94726368115107</v>
      </c>
      <c r="F3253" s="39">
        <v>99.8611867961759</v>
      </c>
      <c r="G3253" s="39">
        <v>119.03320680836711</v>
      </c>
      <c r="H3253" s="39">
        <v>76.986831233830145</v>
      </c>
      <c r="I3253" s="39">
        <v>80.577487346947478</v>
      </c>
      <c r="J3253" s="39">
        <v>114.06861096674</v>
      </c>
      <c r="K3253" s="39">
        <v>96.855745789958249</v>
      </c>
      <c r="L3253" s="40">
        <v>99.629044659780149</v>
      </c>
      <c r="M3253" s="40">
        <v>954.51377774893979</v>
      </c>
    </row>
    <row r="3254" spans="2:13" x14ac:dyDescent="0.35">
      <c r="B3254" s="37">
        <v>3251</v>
      </c>
      <c r="C3254" s="39">
        <v>117.92472105965579</v>
      </c>
      <c r="D3254" s="39">
        <v>110.09113811910825</v>
      </c>
      <c r="E3254" s="39">
        <v>120.48048213521723</v>
      </c>
      <c r="F3254" s="39">
        <v>120.48048213521723</v>
      </c>
      <c r="G3254" s="39">
        <v>129.72290214947523</v>
      </c>
      <c r="H3254" s="39">
        <v>73.570896675876227</v>
      </c>
      <c r="I3254" s="39">
        <v>82.627124626778354</v>
      </c>
      <c r="J3254" s="39">
        <v>98.031261605892595</v>
      </c>
      <c r="K3254" s="39">
        <v>103.25101244590263</v>
      </c>
      <c r="L3254" s="40">
        <v>94.7883824865376</v>
      </c>
      <c r="M3254" s="40">
        <v>1050.9684034396612</v>
      </c>
    </row>
    <row r="3255" spans="2:13" x14ac:dyDescent="0.35">
      <c r="B3255" s="37">
        <v>3252</v>
      </c>
      <c r="C3255" s="39">
        <v>114.6442134170639</v>
      </c>
      <c r="D3255" s="39">
        <v>90.819020669682359</v>
      </c>
      <c r="E3255" s="39">
        <v>102.7693402633884</v>
      </c>
      <c r="F3255" s="39">
        <v>119.67837178921606</v>
      </c>
      <c r="G3255" s="39">
        <v>107.51401280103397</v>
      </c>
      <c r="H3255" s="39">
        <v>114.84656400751652</v>
      </c>
      <c r="I3255" s="39">
        <v>103.08397367501748</v>
      </c>
      <c r="J3255" s="39">
        <v>87.049509710317153</v>
      </c>
      <c r="K3255" s="39">
        <v>73.34509975471633</v>
      </c>
      <c r="L3255" s="40">
        <v>97.433678641111499</v>
      </c>
      <c r="M3255" s="40">
        <v>1011.1837847290635</v>
      </c>
    </row>
    <row r="3256" spans="2:13" x14ac:dyDescent="0.35">
      <c r="B3256" s="37">
        <v>3253</v>
      </c>
      <c r="C3256" s="39">
        <v>94.224226033118867</v>
      </c>
      <c r="D3256" s="39">
        <v>106.20468902678475</v>
      </c>
      <c r="E3256" s="39">
        <v>63.735991234746933</v>
      </c>
      <c r="F3256" s="39">
        <v>84.797719130779839</v>
      </c>
      <c r="G3256" s="39">
        <v>95.94106512564359</v>
      </c>
      <c r="H3256" s="39">
        <v>89.715450842708023</v>
      </c>
      <c r="I3256" s="39">
        <v>103.30212073919158</v>
      </c>
      <c r="J3256" s="39">
        <v>108.35495344370118</v>
      </c>
      <c r="K3256" s="39">
        <v>97.216801911702419</v>
      </c>
      <c r="L3256" s="40">
        <v>95.113356432889489</v>
      </c>
      <c r="M3256" s="40">
        <v>938.60637392126671</v>
      </c>
    </row>
    <row r="3257" spans="2:13" x14ac:dyDescent="0.35">
      <c r="B3257" s="37">
        <v>3254</v>
      </c>
      <c r="C3257" s="39">
        <v>111.52841694860837</v>
      </c>
      <c r="D3257" s="39">
        <v>102.83402777100137</v>
      </c>
      <c r="E3257" s="39">
        <v>102.66777796770457</v>
      </c>
      <c r="F3257" s="39">
        <v>73.486654389059368</v>
      </c>
      <c r="G3257" s="39">
        <v>122.84869781413623</v>
      </c>
      <c r="H3257" s="39">
        <v>115.08527877340227</v>
      </c>
      <c r="I3257" s="39">
        <v>91.263705602476676</v>
      </c>
      <c r="J3257" s="39">
        <v>81.119993503010647</v>
      </c>
      <c r="K3257" s="39">
        <v>132.36826795768656</v>
      </c>
      <c r="L3257" s="40">
        <v>122.13534638892803</v>
      </c>
      <c r="M3257" s="40">
        <v>1055.3381671160139</v>
      </c>
    </row>
    <row r="3258" spans="2:13" x14ac:dyDescent="0.35">
      <c r="B3258" s="37">
        <v>3255</v>
      </c>
      <c r="C3258" s="39">
        <v>101.04979480875836</v>
      </c>
      <c r="D3258" s="39">
        <v>96.688583303428103</v>
      </c>
      <c r="E3258" s="39">
        <v>96.147431493551352</v>
      </c>
      <c r="F3258" s="39">
        <v>111.33701875301202</v>
      </c>
      <c r="G3258" s="39">
        <v>87.061889037880221</v>
      </c>
      <c r="H3258" s="39">
        <v>110.54088644513925</v>
      </c>
      <c r="I3258" s="39">
        <v>102.88026098735818</v>
      </c>
      <c r="J3258" s="39">
        <v>111.86851694652626</v>
      </c>
      <c r="K3258" s="39">
        <v>96.208281967813775</v>
      </c>
      <c r="L3258" s="40">
        <v>102.07424431435354</v>
      </c>
      <c r="M3258" s="40">
        <v>1015.8569080578211</v>
      </c>
    </row>
    <row r="3259" spans="2:13" x14ac:dyDescent="0.35">
      <c r="B3259" s="37">
        <v>3256</v>
      </c>
      <c r="C3259" s="39">
        <v>95.516846932568455</v>
      </c>
      <c r="D3259" s="39">
        <v>97.985400105006377</v>
      </c>
      <c r="E3259" s="39">
        <v>102.57093078947763</v>
      </c>
      <c r="F3259" s="39">
        <v>76.459329986344486</v>
      </c>
      <c r="G3259" s="39">
        <v>110.49612766118115</v>
      </c>
      <c r="H3259" s="39">
        <v>102.84789527496675</v>
      </c>
      <c r="I3259" s="39">
        <v>94.7883824865376</v>
      </c>
      <c r="J3259" s="39">
        <v>116.76255918667368</v>
      </c>
      <c r="K3259" s="39">
        <v>98.995809928389932</v>
      </c>
      <c r="L3259" s="40">
        <v>129.44006809454527</v>
      </c>
      <c r="M3259" s="40">
        <v>1025.8633504456911</v>
      </c>
    </row>
    <row r="3260" spans="2:13" x14ac:dyDescent="0.35">
      <c r="B3260" s="37">
        <v>3257</v>
      </c>
      <c r="C3260" s="39">
        <v>133.56182470706759</v>
      </c>
      <c r="D3260" s="39">
        <v>125.88018019528813</v>
      </c>
      <c r="E3260" s="39">
        <v>95.445851571006131</v>
      </c>
      <c r="F3260" s="39">
        <v>108.15306145526561</v>
      </c>
      <c r="G3260" s="39">
        <v>122.40816859015773</v>
      </c>
      <c r="H3260" s="39">
        <v>92.959078445897418</v>
      </c>
      <c r="I3260" s="39">
        <v>138.02804218455717</v>
      </c>
      <c r="J3260" s="39">
        <v>105.11582552314898</v>
      </c>
      <c r="K3260" s="39">
        <v>107.6917579572571</v>
      </c>
      <c r="L3260" s="40">
        <v>116.44283699477128</v>
      </c>
      <c r="M3260" s="40">
        <v>1145.6866276244173</v>
      </c>
    </row>
    <row r="3261" spans="2:13" x14ac:dyDescent="0.35">
      <c r="B3261" s="37">
        <v>3258</v>
      </c>
      <c r="C3261" s="39">
        <v>92.602309956721086</v>
      </c>
      <c r="D3261" s="39">
        <v>106.17041659370592</v>
      </c>
      <c r="E3261" s="39">
        <v>87.611987508376075</v>
      </c>
      <c r="F3261" s="39">
        <v>134.10274778132825</v>
      </c>
      <c r="G3261" s="39">
        <v>125.81305940138328</v>
      </c>
      <c r="H3261" s="39">
        <v>105.00588452547811</v>
      </c>
      <c r="I3261" s="39">
        <v>76.402084104323379</v>
      </c>
      <c r="J3261" s="39">
        <v>88.131483053473787</v>
      </c>
      <c r="K3261" s="39">
        <v>102.10178204735358</v>
      </c>
      <c r="L3261" s="40">
        <v>71.057659986490549</v>
      </c>
      <c r="M3261" s="40">
        <v>988.99941495863402</v>
      </c>
    </row>
    <row r="3262" spans="2:13" x14ac:dyDescent="0.35">
      <c r="B3262" s="37">
        <v>3259</v>
      </c>
      <c r="C3262" s="39">
        <v>114.75187824366846</v>
      </c>
      <c r="D3262" s="39">
        <v>124.00504284321964</v>
      </c>
      <c r="E3262" s="39">
        <v>97.221421414405768</v>
      </c>
      <c r="F3262" s="39">
        <v>97.433678641111499</v>
      </c>
      <c r="G3262" s="39">
        <v>126.15193572033097</v>
      </c>
      <c r="H3262" s="39">
        <v>129.42259038005497</v>
      </c>
      <c r="I3262" s="39">
        <v>85.54282233851734</v>
      </c>
      <c r="J3262" s="39">
        <v>16.509581457656282</v>
      </c>
      <c r="K3262" s="39">
        <v>125.70633068061169</v>
      </c>
      <c r="L3262" s="40">
        <v>94.229076516515221</v>
      </c>
      <c r="M3262" s="40">
        <v>1010.9743582360918</v>
      </c>
    </row>
    <row r="3263" spans="2:13" x14ac:dyDescent="0.35">
      <c r="B3263" s="37">
        <v>3260</v>
      </c>
      <c r="C3263" s="39">
        <v>106.17041659370592</v>
      </c>
      <c r="D3263" s="39">
        <v>104.81998429541326</v>
      </c>
      <c r="E3263" s="39">
        <v>87.977436745084731</v>
      </c>
      <c r="F3263" s="39">
        <v>89.864775044017179</v>
      </c>
      <c r="G3263" s="39">
        <v>74.622065328577122</v>
      </c>
      <c r="H3263" s="39">
        <v>101.6206848840845</v>
      </c>
      <c r="I3263" s="39">
        <v>84.561582576813137</v>
      </c>
      <c r="J3263" s="39">
        <v>110.19043416188227</v>
      </c>
      <c r="K3263" s="39">
        <v>78.89996311892871</v>
      </c>
      <c r="L3263" s="40">
        <v>128.67549842505269</v>
      </c>
      <c r="M3263" s="40">
        <v>967.40284117355964</v>
      </c>
    </row>
    <row r="3264" spans="2:13" x14ac:dyDescent="0.35">
      <c r="B3264" s="37">
        <v>3261</v>
      </c>
      <c r="C3264" s="39">
        <v>101.8358288629988</v>
      </c>
      <c r="D3264" s="39">
        <v>123.49503364017799</v>
      </c>
      <c r="E3264" s="39">
        <v>97.746648451559651</v>
      </c>
      <c r="F3264" s="39">
        <v>93.554623496660454</v>
      </c>
      <c r="G3264" s="39">
        <v>85.003724460867559</v>
      </c>
      <c r="H3264" s="39">
        <v>119.56318091798708</v>
      </c>
      <c r="I3264" s="39">
        <v>99.310282659931715</v>
      </c>
      <c r="J3264" s="39">
        <v>153.94883593771158</v>
      </c>
      <c r="K3264" s="39">
        <v>86.925332755240234</v>
      </c>
      <c r="L3264" s="40">
        <v>131.09683299204337</v>
      </c>
      <c r="M3264" s="40">
        <v>1092.4803241751783</v>
      </c>
    </row>
    <row r="3265" spans="2:13" x14ac:dyDescent="0.35">
      <c r="B3265" s="37">
        <v>3262</v>
      </c>
      <c r="C3265" s="39">
        <v>101.94122917270835</v>
      </c>
      <c r="D3265" s="39">
        <v>95.313091321152399</v>
      </c>
      <c r="E3265" s="39">
        <v>124.36332892870071</v>
      </c>
      <c r="F3265" s="39">
        <v>107.21636419441435</v>
      </c>
      <c r="G3265" s="39">
        <v>63.310407426932414</v>
      </c>
      <c r="H3265" s="39">
        <v>88.973023085188316</v>
      </c>
      <c r="I3265" s="39">
        <v>89.936380050052492</v>
      </c>
      <c r="J3265" s="39">
        <v>103.25565730090887</v>
      </c>
      <c r="K3265" s="39">
        <v>104.43114458327219</v>
      </c>
      <c r="L3265" s="40">
        <v>93.657944418242124</v>
      </c>
      <c r="M3265" s="40">
        <v>972.39857048157205</v>
      </c>
    </row>
    <row r="3266" spans="2:13" x14ac:dyDescent="0.35">
      <c r="B3266" s="37">
        <v>3263</v>
      </c>
      <c r="C3266" s="39">
        <v>106.15084461739229</v>
      </c>
      <c r="D3266" s="39">
        <v>144.0796367959905</v>
      </c>
      <c r="E3266" s="39">
        <v>109.4919364715756</v>
      </c>
      <c r="F3266" s="39">
        <v>96.259728864043609</v>
      </c>
      <c r="G3266" s="39">
        <v>88.547160867083065</v>
      </c>
      <c r="H3266" s="39">
        <v>65.872104006297377</v>
      </c>
      <c r="I3266" s="39">
        <v>124.89294484025113</v>
      </c>
      <c r="J3266" s="39">
        <v>126.4852078315253</v>
      </c>
      <c r="K3266" s="39">
        <v>129.12894367767794</v>
      </c>
      <c r="L3266" s="40">
        <v>72.094555469369183</v>
      </c>
      <c r="M3266" s="40">
        <v>1063.003063441206</v>
      </c>
    </row>
    <row r="3267" spans="2:13" x14ac:dyDescent="0.35">
      <c r="B3267" s="37">
        <v>3264</v>
      </c>
      <c r="C3267" s="39">
        <v>106.92607202606955</v>
      </c>
      <c r="D3267" s="39">
        <v>78.802436105300046</v>
      </c>
      <c r="E3267" s="39">
        <v>104.30839592152692</v>
      </c>
      <c r="F3267" s="39">
        <v>108.58948312556682</v>
      </c>
      <c r="G3267" s="39">
        <v>60.031307308250092</v>
      </c>
      <c r="H3267" s="39">
        <v>101.3236131536265</v>
      </c>
      <c r="I3267" s="39">
        <v>167.05505481660663</v>
      </c>
      <c r="J3267" s="39">
        <v>97.27683778689584</v>
      </c>
      <c r="K3267" s="39">
        <v>83.177333308949287</v>
      </c>
      <c r="L3267" s="40">
        <v>116.68770369126527</v>
      </c>
      <c r="M3267" s="40">
        <v>1024.1782372440571</v>
      </c>
    </row>
    <row r="3268" spans="2:13" x14ac:dyDescent="0.35">
      <c r="B3268" s="37">
        <v>3265</v>
      </c>
      <c r="C3268" s="39">
        <v>101.25969086232617</v>
      </c>
      <c r="D3268" s="39">
        <v>88.529740574909027</v>
      </c>
      <c r="E3268" s="39">
        <v>119.48390646921611</v>
      </c>
      <c r="F3268" s="39">
        <v>80.751645485287398</v>
      </c>
      <c r="G3268" s="39">
        <v>94.495076868333911</v>
      </c>
      <c r="H3268" s="39">
        <v>98.447915421219534</v>
      </c>
      <c r="I3268" s="39">
        <v>161.30538178526902</v>
      </c>
      <c r="J3268" s="39">
        <v>100.90844591838908</v>
      </c>
      <c r="K3268" s="39">
        <v>35.859408530211589</v>
      </c>
      <c r="L3268" s="40">
        <v>90.690748804965494</v>
      </c>
      <c r="M3268" s="40">
        <v>971.73196072012729</v>
      </c>
    </row>
    <row r="3269" spans="2:13" x14ac:dyDescent="0.35">
      <c r="B3269" s="37">
        <v>3266</v>
      </c>
      <c r="C3269" s="39">
        <v>125.65326931973944</v>
      </c>
      <c r="D3269" s="39">
        <v>75.157157061117957</v>
      </c>
      <c r="E3269" s="39">
        <v>122.42936051037891</v>
      </c>
      <c r="F3269" s="39">
        <v>107.76310892698717</v>
      </c>
      <c r="G3269" s="39">
        <v>85.024206610564605</v>
      </c>
      <c r="H3269" s="39">
        <v>79.472713862532444</v>
      </c>
      <c r="I3269" s="39">
        <v>89.09257085305731</v>
      </c>
      <c r="J3269" s="39">
        <v>110.22914764529045</v>
      </c>
      <c r="K3269" s="39">
        <v>93.91270315427812</v>
      </c>
      <c r="L3269" s="40">
        <v>128.6589965640384</v>
      </c>
      <c r="M3269" s="40">
        <v>1017.3932345079849</v>
      </c>
    </row>
    <row r="3270" spans="2:13" x14ac:dyDescent="0.35">
      <c r="B3270" s="37">
        <v>3267</v>
      </c>
      <c r="C3270" s="39">
        <v>127.92104634554032</v>
      </c>
      <c r="D3270" s="39">
        <v>98.012918940554499</v>
      </c>
      <c r="E3270" s="39">
        <v>114.84656400751652</v>
      </c>
      <c r="F3270" s="39">
        <v>101.40582976813091</v>
      </c>
      <c r="G3270" s="39">
        <v>119.83922475180812</v>
      </c>
      <c r="H3270" s="39">
        <v>89.781919008461074</v>
      </c>
      <c r="I3270" s="39">
        <v>93.608776012502744</v>
      </c>
      <c r="J3270" s="39">
        <v>84.456479563348651</v>
      </c>
      <c r="K3270" s="39">
        <v>137.92499096460156</v>
      </c>
      <c r="L3270" s="40">
        <v>72.659554187745499</v>
      </c>
      <c r="M3270" s="40">
        <v>1040.4573035502099</v>
      </c>
    </row>
    <row r="3271" spans="2:13" x14ac:dyDescent="0.35">
      <c r="B3271" s="37">
        <v>3268</v>
      </c>
      <c r="C3271" s="39">
        <v>153.94883593771158</v>
      </c>
      <c r="D3271" s="39">
        <v>79.668371531285914</v>
      </c>
      <c r="E3271" s="39">
        <v>95.208558968903574</v>
      </c>
      <c r="F3271" s="39">
        <v>98.470775870592348</v>
      </c>
      <c r="G3271" s="39">
        <v>96.334493269925005</v>
      </c>
      <c r="H3271" s="39">
        <v>157.67394301093086</v>
      </c>
      <c r="I3271" s="39">
        <v>99.506117688404231</v>
      </c>
      <c r="J3271" s="39">
        <v>132.88241907891418</v>
      </c>
      <c r="K3271" s="39">
        <v>103.89004204244493</v>
      </c>
      <c r="L3271" s="40">
        <v>162.35694300574045</v>
      </c>
      <c r="M3271" s="40">
        <v>1179.9405004048531</v>
      </c>
    </row>
    <row r="3272" spans="2:13" x14ac:dyDescent="0.35">
      <c r="B3272" s="37">
        <v>3269</v>
      </c>
      <c r="C3272" s="39">
        <v>99.009489761141225</v>
      </c>
      <c r="D3272" s="39">
        <v>105.63048067197568</v>
      </c>
      <c r="E3272" s="39">
        <v>89.313117619907047</v>
      </c>
      <c r="F3272" s="39">
        <v>57.864157387015069</v>
      </c>
      <c r="G3272" s="39">
        <v>122.56784038249509</v>
      </c>
      <c r="H3272" s="39">
        <v>98.822465911043025</v>
      </c>
      <c r="I3272" s="39">
        <v>35.859408530211589</v>
      </c>
      <c r="J3272" s="39">
        <v>87.744453993239972</v>
      </c>
      <c r="K3272" s="39">
        <v>102.94039960643008</v>
      </c>
      <c r="L3272" s="40">
        <v>102.53866916522517</v>
      </c>
      <c r="M3272" s="40">
        <v>902.29048302868409</v>
      </c>
    </row>
    <row r="3273" spans="2:13" x14ac:dyDescent="0.35">
      <c r="B3273" s="37">
        <v>3270</v>
      </c>
      <c r="C3273" s="39">
        <v>57.165450742931533</v>
      </c>
      <c r="D3273" s="39">
        <v>75.588220792189119</v>
      </c>
      <c r="E3273" s="39">
        <v>117.58367541490261</v>
      </c>
      <c r="F3273" s="39">
        <v>105.5338685177079</v>
      </c>
      <c r="G3273" s="39">
        <v>102.36370845741519</v>
      </c>
      <c r="H3273" s="39">
        <v>98.918276882389804</v>
      </c>
      <c r="I3273" s="39">
        <v>73.430206475452465</v>
      </c>
      <c r="J3273" s="39">
        <v>124.69358363294049</v>
      </c>
      <c r="K3273" s="39">
        <v>135.9105378534251</v>
      </c>
      <c r="L3273" s="40">
        <v>97.682286757121815</v>
      </c>
      <c r="M3273" s="40">
        <v>988.86981552647615</v>
      </c>
    </row>
    <row r="3274" spans="2:13" x14ac:dyDescent="0.35">
      <c r="B3274" s="37">
        <v>3271</v>
      </c>
      <c r="C3274" s="39">
        <v>119.821273281366</v>
      </c>
      <c r="D3274" s="39">
        <v>102.80629903372703</v>
      </c>
      <c r="E3274" s="39">
        <v>105.37488343062311</v>
      </c>
      <c r="F3274" s="39">
        <v>87.252891362115975</v>
      </c>
      <c r="G3274" s="39">
        <v>96.735052180281144</v>
      </c>
      <c r="H3274" s="39">
        <v>86.306385422970365</v>
      </c>
      <c r="I3274" s="39">
        <v>149.21926609642088</v>
      </c>
      <c r="J3274" s="39">
        <v>97.553451379524759</v>
      </c>
      <c r="K3274" s="39">
        <v>88.512307863697217</v>
      </c>
      <c r="L3274" s="40">
        <v>60.776851352853484</v>
      </c>
      <c r="M3274" s="40">
        <v>994.35866140357996</v>
      </c>
    </row>
    <row r="3275" spans="2:13" x14ac:dyDescent="0.35">
      <c r="B3275" s="37">
        <v>3272</v>
      </c>
      <c r="C3275" s="39">
        <v>104.08242683692846</v>
      </c>
      <c r="D3275" s="39">
        <v>87.720425733916642</v>
      </c>
      <c r="E3275" s="39">
        <v>99.009489761141225</v>
      </c>
      <c r="F3275" s="39">
        <v>115.55054780209173</v>
      </c>
      <c r="G3275" s="39">
        <v>89.676601729282453</v>
      </c>
      <c r="H3275" s="39">
        <v>82.889055379752094</v>
      </c>
      <c r="I3275" s="39">
        <v>57.062208545003266</v>
      </c>
      <c r="J3275" s="39">
        <v>126.76919888183697</v>
      </c>
      <c r="K3275" s="39">
        <v>98.548478628121899</v>
      </c>
      <c r="L3275" s="40">
        <v>104.99633536919384</v>
      </c>
      <c r="M3275" s="40">
        <v>966.30476866726849</v>
      </c>
    </row>
    <row r="3276" spans="2:13" x14ac:dyDescent="0.35">
      <c r="B3276" s="37">
        <v>3273</v>
      </c>
      <c r="C3276" s="39">
        <v>92.384528171187441</v>
      </c>
      <c r="D3276" s="39">
        <v>99.273837833260828</v>
      </c>
      <c r="E3276" s="39">
        <v>101.51550934191611</v>
      </c>
      <c r="F3276" s="39">
        <v>101.2733867901851</v>
      </c>
      <c r="G3276" s="39">
        <v>79.788300593763253</v>
      </c>
      <c r="H3276" s="39">
        <v>109.83354621547909</v>
      </c>
      <c r="I3276" s="39">
        <v>103.5535065326508</v>
      </c>
      <c r="J3276" s="39">
        <v>95.346310551453101</v>
      </c>
      <c r="K3276" s="39">
        <v>75.709042418402092</v>
      </c>
      <c r="L3276" s="40">
        <v>135.45439845335383</v>
      </c>
      <c r="M3276" s="40">
        <v>994.13236690165172</v>
      </c>
    </row>
    <row r="3277" spans="2:13" x14ac:dyDescent="0.35">
      <c r="B3277" s="37">
        <v>3274</v>
      </c>
      <c r="C3277" s="39">
        <v>83.117025504489803</v>
      </c>
      <c r="D3277" s="39">
        <v>124.83034491341957</v>
      </c>
      <c r="E3277" s="39">
        <v>83.101917039708965</v>
      </c>
      <c r="F3277" s="39">
        <v>105.7903285025488</v>
      </c>
      <c r="G3277" s="39">
        <v>112.38801249162395</v>
      </c>
      <c r="H3277" s="39">
        <v>111.55754784850066</v>
      </c>
      <c r="I3277" s="39">
        <v>109.19698292291237</v>
      </c>
      <c r="J3277" s="39">
        <v>86.338401336047554</v>
      </c>
      <c r="K3277" s="39">
        <v>24.83358503037136</v>
      </c>
      <c r="L3277" s="40">
        <v>115.96263720362856</v>
      </c>
      <c r="M3277" s="40">
        <v>957.11678279325167</v>
      </c>
    </row>
    <row r="3278" spans="2:13" x14ac:dyDescent="0.35">
      <c r="B3278" s="37">
        <v>3275</v>
      </c>
      <c r="C3278" s="39">
        <v>92.6930850383457</v>
      </c>
      <c r="D3278" s="39">
        <v>114.89407669303607</v>
      </c>
      <c r="E3278" s="39">
        <v>90.631770058626643</v>
      </c>
      <c r="F3278" s="39">
        <v>93.223219866468824</v>
      </c>
      <c r="G3278" s="39">
        <v>124.21894739329173</v>
      </c>
      <c r="H3278" s="39">
        <v>79.265116956548113</v>
      </c>
      <c r="I3278" s="39">
        <v>141.89588864428688</v>
      </c>
      <c r="J3278" s="39">
        <v>82.306016897090998</v>
      </c>
      <c r="K3278" s="39">
        <v>93.765912727201183</v>
      </c>
      <c r="L3278" s="40">
        <v>105.31239492659634</v>
      </c>
      <c r="M3278" s="40">
        <v>1018.2064292014925</v>
      </c>
    </row>
    <row r="3279" spans="2:13" x14ac:dyDescent="0.35">
      <c r="B3279" s="37">
        <v>3276</v>
      </c>
      <c r="C3279" s="39">
        <v>90.957360052392957</v>
      </c>
      <c r="D3279" s="39">
        <v>142.63070947395161</v>
      </c>
      <c r="E3279" s="39">
        <v>85.595944703871623</v>
      </c>
      <c r="F3279" s="39">
        <v>82.147215594985553</v>
      </c>
      <c r="G3279" s="39">
        <v>103.33001190741409</v>
      </c>
      <c r="H3279" s="39">
        <v>74.452255974061657</v>
      </c>
      <c r="I3279" s="39">
        <v>81.906253871684143</v>
      </c>
      <c r="J3279" s="39">
        <v>44.937799899317859</v>
      </c>
      <c r="K3279" s="39">
        <v>90.068084855317281</v>
      </c>
      <c r="L3279" s="40">
        <v>80.577487346947478</v>
      </c>
      <c r="M3279" s="40">
        <v>876.60312367994413</v>
      </c>
    </row>
    <row r="3280" spans="2:13" x14ac:dyDescent="0.35">
      <c r="B3280" s="37">
        <v>3277</v>
      </c>
      <c r="C3280" s="39">
        <v>69.409248820817112</v>
      </c>
      <c r="D3280" s="39">
        <v>122.33423059931924</v>
      </c>
      <c r="E3280" s="39">
        <v>90.615664265045169</v>
      </c>
      <c r="F3280" s="39">
        <v>103.65149718155938</v>
      </c>
      <c r="G3280" s="39">
        <v>74.955683266737196</v>
      </c>
      <c r="H3280" s="39">
        <v>100.38461269244944</v>
      </c>
      <c r="I3280" s="39">
        <v>123.71308347154806</v>
      </c>
      <c r="J3280" s="39">
        <v>112.05230331153714</v>
      </c>
      <c r="K3280" s="39">
        <v>106.52920707686934</v>
      </c>
      <c r="L3280" s="40">
        <v>105.51939363492139</v>
      </c>
      <c r="M3280" s="40">
        <v>1009.1649243208034</v>
      </c>
    </row>
    <row r="3281" spans="2:13" x14ac:dyDescent="0.35">
      <c r="B3281" s="37">
        <v>3278</v>
      </c>
      <c r="C3281" s="39">
        <v>98.785955702841633</v>
      </c>
      <c r="D3281" s="39">
        <v>100.85374962028101</v>
      </c>
      <c r="E3281" s="39">
        <v>97.558055285796854</v>
      </c>
      <c r="F3281" s="39">
        <v>66.581762888634387</v>
      </c>
      <c r="G3281" s="39">
        <v>132.04376666851385</v>
      </c>
      <c r="H3281" s="39">
        <v>88.512307863697217</v>
      </c>
      <c r="I3281" s="39">
        <v>139.96869269174985</v>
      </c>
      <c r="J3281" s="39">
        <v>90.193717025277564</v>
      </c>
      <c r="K3281" s="39">
        <v>60.776851352853484</v>
      </c>
      <c r="L3281" s="40">
        <v>94.879389136684097</v>
      </c>
      <c r="M3281" s="40">
        <v>970.15424823632998</v>
      </c>
    </row>
    <row r="3282" spans="2:13" x14ac:dyDescent="0.35">
      <c r="B3282" s="37">
        <v>3279</v>
      </c>
      <c r="C3282" s="39">
        <v>79.779107142626302</v>
      </c>
      <c r="D3282" s="39">
        <v>133.29981326135217</v>
      </c>
      <c r="E3282" s="39">
        <v>89.030020753883974</v>
      </c>
      <c r="F3282" s="39">
        <v>98.872657597746311</v>
      </c>
      <c r="G3282" s="39">
        <v>98.886344317180829</v>
      </c>
      <c r="H3282" s="39">
        <v>114.01648474931619</v>
      </c>
      <c r="I3282" s="39">
        <v>82.642639727714609</v>
      </c>
      <c r="J3282" s="39">
        <v>153.68646057833485</v>
      </c>
      <c r="K3282" s="39">
        <v>71.141622779301613</v>
      </c>
      <c r="L3282" s="40">
        <v>97.041088021025956</v>
      </c>
      <c r="M3282" s="40">
        <v>1018.3962389284828</v>
      </c>
    </row>
    <row r="3283" spans="2:13" x14ac:dyDescent="0.35">
      <c r="B3283" s="37">
        <v>3280</v>
      </c>
      <c r="C3283" s="39">
        <v>98.84984458262268</v>
      </c>
      <c r="D3283" s="39">
        <v>74.71266174175264</v>
      </c>
      <c r="E3283" s="39">
        <v>93.411514489371953</v>
      </c>
      <c r="F3283" s="39">
        <v>85.714965130531681</v>
      </c>
      <c r="G3283" s="39">
        <v>128.38153280397691</v>
      </c>
      <c r="H3283" s="39">
        <v>83.711304994539049</v>
      </c>
      <c r="I3283" s="39">
        <v>106.72218207262189</v>
      </c>
      <c r="J3283" s="39">
        <v>81.338836295890204</v>
      </c>
      <c r="K3283" s="39">
        <v>94.682801069626777</v>
      </c>
      <c r="L3283" s="40">
        <v>105.80003410278948</v>
      </c>
      <c r="M3283" s="40">
        <v>953.32567728372328</v>
      </c>
    </row>
    <row r="3284" spans="2:13" x14ac:dyDescent="0.35">
      <c r="B3284" s="37">
        <v>3281</v>
      </c>
      <c r="C3284" s="39">
        <v>116.53890898450186</v>
      </c>
      <c r="D3284" s="39">
        <v>92.016812634784344</v>
      </c>
      <c r="E3284" s="39">
        <v>114.35768692280574</v>
      </c>
      <c r="F3284" s="39">
        <v>89.50946184775762</v>
      </c>
      <c r="G3284" s="39">
        <v>109.58912144362807</v>
      </c>
      <c r="H3284" s="39">
        <v>96.697879260808449</v>
      </c>
      <c r="I3284" s="39">
        <v>95.469526348399185</v>
      </c>
      <c r="J3284" s="39">
        <v>73.072074705119078</v>
      </c>
      <c r="K3284" s="39">
        <v>72.644588579077563</v>
      </c>
      <c r="L3284" s="40">
        <v>109.00550338159969</v>
      </c>
      <c r="M3284" s="40">
        <v>968.90156410848169</v>
      </c>
    </row>
    <row r="3285" spans="2:13" x14ac:dyDescent="0.35">
      <c r="B3285" s="37">
        <v>3282</v>
      </c>
      <c r="C3285" s="39">
        <v>72.554448261544806</v>
      </c>
      <c r="D3285" s="39">
        <v>106.19489410591922</v>
      </c>
      <c r="E3285" s="39">
        <v>67.913438519589477</v>
      </c>
      <c r="F3285" s="39">
        <v>112.09400286198978</v>
      </c>
      <c r="G3285" s="39">
        <v>148.28579691962963</v>
      </c>
      <c r="H3285" s="39">
        <v>92.934065269258269</v>
      </c>
      <c r="I3285" s="39">
        <v>92.888999775864534</v>
      </c>
      <c r="J3285" s="39">
        <v>100.7489420627348</v>
      </c>
      <c r="K3285" s="39">
        <v>78.214180609313416</v>
      </c>
      <c r="L3285" s="40">
        <v>73.528839628166523</v>
      </c>
      <c r="M3285" s="40">
        <v>945.35760801401045</v>
      </c>
    </row>
    <row r="3286" spans="2:13" x14ac:dyDescent="0.35">
      <c r="B3286" s="37">
        <v>3283</v>
      </c>
      <c r="C3286" s="39">
        <v>61.407149611448958</v>
      </c>
      <c r="D3286" s="39">
        <v>113.15576053304919</v>
      </c>
      <c r="E3286" s="39">
        <v>65.997345197251448</v>
      </c>
      <c r="F3286" s="39">
        <v>89.132295764468338</v>
      </c>
      <c r="G3286" s="39">
        <v>102.49720484390438</v>
      </c>
      <c r="H3286" s="39">
        <v>115.11961855436719</v>
      </c>
      <c r="I3286" s="39">
        <v>130.43891018070562</v>
      </c>
      <c r="J3286" s="39">
        <v>145.86253524061763</v>
      </c>
      <c r="K3286" s="39">
        <v>117.53661234277969</v>
      </c>
      <c r="L3286" s="40">
        <v>110.74889713132781</v>
      </c>
      <c r="M3286" s="40">
        <v>1051.8963293999202</v>
      </c>
    </row>
    <row r="3287" spans="2:13" x14ac:dyDescent="0.35">
      <c r="B3287" s="37">
        <v>3284</v>
      </c>
      <c r="C3287" s="39">
        <v>97.948699166080203</v>
      </c>
      <c r="D3287" s="39">
        <v>64.060388705582369</v>
      </c>
      <c r="E3287" s="39">
        <v>35.533159179448759</v>
      </c>
      <c r="F3287" s="39">
        <v>112.29159777518055</v>
      </c>
      <c r="G3287" s="39">
        <v>116.83772479200395</v>
      </c>
      <c r="H3287" s="39">
        <v>120.66853329118202</v>
      </c>
      <c r="I3287" s="39">
        <v>105.41819131750265</v>
      </c>
      <c r="J3287" s="39">
        <v>106.55389589985269</v>
      </c>
      <c r="K3287" s="39">
        <v>90.94674119820867</v>
      </c>
      <c r="L3287" s="40">
        <v>100.37095534021988</v>
      </c>
      <c r="M3287" s="40">
        <v>950.62988666526178</v>
      </c>
    </row>
    <row r="3288" spans="2:13" x14ac:dyDescent="0.35">
      <c r="B3288" s="37">
        <v>3285</v>
      </c>
      <c r="C3288" s="39">
        <v>81.849541685075692</v>
      </c>
      <c r="D3288" s="39">
        <v>99.956763584707375</v>
      </c>
      <c r="E3288" s="39">
        <v>119.51909216319179</v>
      </c>
      <c r="F3288" s="39">
        <v>72.689436242491311</v>
      </c>
      <c r="G3288" s="39">
        <v>127.68888668834795</v>
      </c>
      <c r="H3288" s="39">
        <v>69.2556185694433</v>
      </c>
      <c r="I3288" s="39">
        <v>84.251629201545541</v>
      </c>
      <c r="J3288" s="39">
        <v>77.926920748333558</v>
      </c>
      <c r="K3288" s="39">
        <v>97.617888087869574</v>
      </c>
      <c r="L3288" s="40">
        <v>114.26526543935307</v>
      </c>
      <c r="M3288" s="40">
        <v>945.02104241035909</v>
      </c>
    </row>
    <row r="3289" spans="2:13" x14ac:dyDescent="0.35">
      <c r="B3289" s="37">
        <v>3286</v>
      </c>
      <c r="C3289" s="39">
        <v>130.15887768328071</v>
      </c>
      <c r="D3289" s="39">
        <v>91.079209584048272</v>
      </c>
      <c r="E3289" s="39">
        <v>131.41837680003908</v>
      </c>
      <c r="F3289" s="39">
        <v>124.53362363415202</v>
      </c>
      <c r="G3289" s="39">
        <v>102.85714144615827</v>
      </c>
      <c r="H3289" s="39">
        <v>80.151792049030846</v>
      </c>
      <c r="I3289" s="39">
        <v>89.88131596406717</v>
      </c>
      <c r="J3289" s="39">
        <v>90.046177686877556</v>
      </c>
      <c r="K3289" s="39">
        <v>95.379510230973153</v>
      </c>
      <c r="L3289" s="40">
        <v>70.472195164321306</v>
      </c>
      <c r="M3289" s="40">
        <v>1005.9782202429484</v>
      </c>
    </row>
    <row r="3290" spans="2:13" x14ac:dyDescent="0.35">
      <c r="B3290" s="37">
        <v>3287</v>
      </c>
      <c r="C3290" s="39">
        <v>101.61153650452795</v>
      </c>
      <c r="D3290" s="39">
        <v>88.54135548083805</v>
      </c>
      <c r="E3290" s="39">
        <v>82.835442549713164</v>
      </c>
      <c r="F3290" s="39">
        <v>111.65100250704306</v>
      </c>
      <c r="G3290" s="39">
        <v>76.719825369596535</v>
      </c>
      <c r="H3290" s="39">
        <v>113.77708384388953</v>
      </c>
      <c r="I3290" s="39">
        <v>122.78341460768399</v>
      </c>
      <c r="J3290" s="39">
        <v>125.23582831804393</v>
      </c>
      <c r="K3290" s="39">
        <v>100.06599252892993</v>
      </c>
      <c r="L3290" s="40">
        <v>87.381359362738721</v>
      </c>
      <c r="M3290" s="40">
        <v>1010.6028410730048</v>
      </c>
    </row>
    <row r="3291" spans="2:13" x14ac:dyDescent="0.35">
      <c r="B3291" s="37">
        <v>3288</v>
      </c>
      <c r="C3291" s="39">
        <v>92.96907909780397</v>
      </c>
      <c r="D3291" s="39">
        <v>81.438888841434036</v>
      </c>
      <c r="E3291" s="39">
        <v>93.04898997427324</v>
      </c>
      <c r="F3291" s="39">
        <v>95.26560104795098</v>
      </c>
      <c r="G3291" s="39">
        <v>101.34644754862029</v>
      </c>
      <c r="H3291" s="39">
        <v>100.08874877455425</v>
      </c>
      <c r="I3291" s="39">
        <v>85.774216248484123</v>
      </c>
      <c r="J3291" s="39">
        <v>120.57422865102144</v>
      </c>
      <c r="K3291" s="39">
        <v>100.49843567168298</v>
      </c>
      <c r="L3291" s="40">
        <v>97.017942074465751</v>
      </c>
      <c r="M3291" s="40">
        <v>968.02257793029105</v>
      </c>
    </row>
    <row r="3292" spans="2:13" x14ac:dyDescent="0.35">
      <c r="B3292" s="37">
        <v>3289</v>
      </c>
      <c r="C3292" s="39">
        <v>60.232000780993964</v>
      </c>
      <c r="D3292" s="39">
        <v>87.503033928511513</v>
      </c>
      <c r="E3292" s="39">
        <v>72.539366719862727</v>
      </c>
      <c r="F3292" s="39">
        <v>109.76271686789948</v>
      </c>
      <c r="G3292" s="39">
        <v>111.11844146535317</v>
      </c>
      <c r="H3292" s="39">
        <v>108.0602958835419</v>
      </c>
      <c r="I3292" s="39">
        <v>108.82576866856455</v>
      </c>
      <c r="J3292" s="39">
        <v>107.14107391124872</v>
      </c>
      <c r="K3292" s="39">
        <v>105.65950300356575</v>
      </c>
      <c r="L3292" s="40">
        <v>94.855455744645866</v>
      </c>
      <c r="M3292" s="40">
        <v>965.69765697418768</v>
      </c>
    </row>
    <row r="3293" spans="2:13" x14ac:dyDescent="0.35">
      <c r="B3293" s="37">
        <v>3290</v>
      </c>
      <c r="C3293" s="39">
        <v>148.12379471166764</v>
      </c>
      <c r="D3293" s="39">
        <v>136.08601121990614</v>
      </c>
      <c r="E3293" s="39">
        <v>83.109472853238984</v>
      </c>
      <c r="F3293" s="39">
        <v>106.21938561751978</v>
      </c>
      <c r="G3293" s="39">
        <v>81.338836295890204</v>
      </c>
      <c r="H3293" s="39">
        <v>94.263015554985785</v>
      </c>
      <c r="I3293" s="39">
        <v>123.94618058622535</v>
      </c>
      <c r="J3293" s="39">
        <v>115.55054780209173</v>
      </c>
      <c r="K3293" s="39">
        <v>119.47512184058515</v>
      </c>
      <c r="L3293" s="40">
        <v>77.947619874022607</v>
      </c>
      <c r="M3293" s="40">
        <v>1086.0599863561333</v>
      </c>
    </row>
    <row r="3294" spans="2:13" x14ac:dyDescent="0.35">
      <c r="B3294" s="37">
        <v>3291</v>
      </c>
      <c r="C3294" s="39">
        <v>104.22356140073704</v>
      </c>
      <c r="D3294" s="39">
        <v>56.090358187551111</v>
      </c>
      <c r="E3294" s="39">
        <v>187.6766643860966</v>
      </c>
      <c r="F3294" s="39">
        <v>87.798426549319828</v>
      </c>
      <c r="G3294" s="39">
        <v>106.71226324555036</v>
      </c>
      <c r="H3294" s="39">
        <v>90.013284344684052</v>
      </c>
      <c r="I3294" s="39">
        <v>97.101239122546843</v>
      </c>
      <c r="J3294" s="39">
        <v>84.928440310942634</v>
      </c>
      <c r="K3294" s="39">
        <v>86.210045322052565</v>
      </c>
      <c r="L3294" s="40">
        <v>126.4011360800471</v>
      </c>
      <c r="M3294" s="40">
        <v>1027.1554189495282</v>
      </c>
    </row>
    <row r="3295" spans="2:13" x14ac:dyDescent="0.35">
      <c r="B3295" s="37">
        <v>3292</v>
      </c>
      <c r="C3295" s="39">
        <v>37.078781849883804</v>
      </c>
      <c r="D3295" s="39">
        <v>82.298111095721225</v>
      </c>
      <c r="E3295" s="39">
        <v>111.08410333297151</v>
      </c>
      <c r="F3295" s="39">
        <v>86.731456390977243</v>
      </c>
      <c r="G3295" s="39">
        <v>104.09652614497547</v>
      </c>
      <c r="H3295" s="39">
        <v>108.58425253801271</v>
      </c>
      <c r="I3295" s="39">
        <v>116.46496288698116</v>
      </c>
      <c r="J3295" s="39">
        <v>115.18158246038961</v>
      </c>
      <c r="K3295" s="39">
        <v>118.29715666498727</v>
      </c>
      <c r="L3295" s="40">
        <v>86.875464777510302</v>
      </c>
      <c r="M3295" s="40">
        <v>966.6923981424103</v>
      </c>
    </row>
    <row r="3296" spans="2:13" x14ac:dyDescent="0.35">
      <c r="B3296" s="37">
        <v>3293</v>
      </c>
      <c r="C3296" s="39">
        <v>68.041397024599803</v>
      </c>
      <c r="D3296" s="39">
        <v>55.863152502257762</v>
      </c>
      <c r="E3296" s="39">
        <v>99.674567292693055</v>
      </c>
      <c r="F3296" s="39">
        <v>100.40282292809577</v>
      </c>
      <c r="G3296" s="39">
        <v>96.395181560560459</v>
      </c>
      <c r="H3296" s="39">
        <v>115.02361825204187</v>
      </c>
      <c r="I3296" s="39">
        <v>63.943407599033364</v>
      </c>
      <c r="J3296" s="39">
        <v>107.28173962848052</v>
      </c>
      <c r="K3296" s="39">
        <v>81.579624898467259</v>
      </c>
      <c r="L3296" s="40">
        <v>102.28552784018343</v>
      </c>
      <c r="M3296" s="40">
        <v>890.49103952641326</v>
      </c>
    </row>
    <row r="3297" spans="2:13" x14ac:dyDescent="0.35">
      <c r="B3297" s="37">
        <v>3294</v>
      </c>
      <c r="C3297" s="39">
        <v>112.42427266333645</v>
      </c>
      <c r="D3297" s="39">
        <v>78.821990422617205</v>
      </c>
      <c r="E3297" s="39">
        <v>101.43781268015192</v>
      </c>
      <c r="F3297" s="39">
        <v>97.327607888894434</v>
      </c>
      <c r="G3297" s="39">
        <v>129.88470334145293</v>
      </c>
      <c r="H3297" s="39">
        <v>86.158482971434466</v>
      </c>
      <c r="I3297" s="39">
        <v>98.530198733986524</v>
      </c>
      <c r="J3297" s="39">
        <v>112.91955494753493</v>
      </c>
      <c r="K3297" s="39">
        <v>77.410741267645903</v>
      </c>
      <c r="L3297" s="40">
        <v>100.89932915716429</v>
      </c>
      <c r="M3297" s="40">
        <v>995.81469407421912</v>
      </c>
    </row>
    <row r="3298" spans="2:13" x14ac:dyDescent="0.35">
      <c r="B3298" s="37">
        <v>3295</v>
      </c>
      <c r="C3298" s="39">
        <v>67.366067545755016</v>
      </c>
      <c r="D3298" s="39">
        <v>120.01984392580597</v>
      </c>
      <c r="E3298" s="39">
        <v>67.140372138885226</v>
      </c>
      <c r="F3298" s="39">
        <v>129.49264023742069</v>
      </c>
      <c r="G3298" s="39">
        <v>86.054975748860556</v>
      </c>
      <c r="H3298" s="39">
        <v>83.289872010826954</v>
      </c>
      <c r="I3298" s="39">
        <v>118.26444818867299</v>
      </c>
      <c r="J3298" s="39">
        <v>132.06514622204597</v>
      </c>
      <c r="K3298" s="39">
        <v>108.26161772258794</v>
      </c>
      <c r="L3298" s="40">
        <v>122.83779741754219</v>
      </c>
      <c r="M3298" s="40">
        <v>1034.7927811584034</v>
      </c>
    </row>
    <row r="3299" spans="2:13" x14ac:dyDescent="0.35">
      <c r="B3299" s="37">
        <v>3296</v>
      </c>
      <c r="C3299" s="39">
        <v>110.63063350682965</v>
      </c>
      <c r="D3299" s="39">
        <v>96.665338600785915</v>
      </c>
      <c r="E3299" s="39">
        <v>104.84378176616549</v>
      </c>
      <c r="F3299" s="39">
        <v>107.89088893275637</v>
      </c>
      <c r="G3299" s="39">
        <v>73.765493236841934</v>
      </c>
      <c r="H3299" s="39">
        <v>97.410629383358255</v>
      </c>
      <c r="I3299" s="39">
        <v>130.1958710170301</v>
      </c>
      <c r="J3299" s="39">
        <v>77.432159617504908</v>
      </c>
      <c r="K3299" s="39">
        <v>119.3788000636121</v>
      </c>
      <c r="L3299" s="40">
        <v>83.929308212292895</v>
      </c>
      <c r="M3299" s="40">
        <v>1002.1429043371775</v>
      </c>
    </row>
    <row r="3300" spans="2:13" x14ac:dyDescent="0.35">
      <c r="B3300" s="37">
        <v>3297</v>
      </c>
      <c r="C3300" s="39">
        <v>110.24575613871269</v>
      </c>
      <c r="D3300" s="39">
        <v>122.2501710637913</v>
      </c>
      <c r="E3300" s="39">
        <v>120.8110548685025</v>
      </c>
      <c r="F3300" s="39">
        <v>100.735273947998</v>
      </c>
      <c r="G3300" s="39">
        <v>128.84164794004855</v>
      </c>
      <c r="H3300" s="39">
        <v>124.8804028508756</v>
      </c>
      <c r="I3300" s="39">
        <v>100.95403415547725</v>
      </c>
      <c r="J3300" s="39">
        <v>65.997345197251448</v>
      </c>
      <c r="K3300" s="39">
        <v>101.20948018347275</v>
      </c>
      <c r="L3300" s="40">
        <v>120.12005377152452</v>
      </c>
      <c r="M3300" s="40">
        <v>1096.0452201176545</v>
      </c>
    </row>
    <row r="3301" spans="2:13" x14ac:dyDescent="0.35">
      <c r="B3301" s="37">
        <v>3298</v>
      </c>
      <c r="C3301" s="39">
        <v>109.35213303187025</v>
      </c>
      <c r="D3301" s="39">
        <v>93.61861433348858</v>
      </c>
      <c r="E3301" s="39">
        <v>102.32691076422378</v>
      </c>
      <c r="F3301" s="39">
        <v>54.269446118412766</v>
      </c>
      <c r="G3301" s="39">
        <v>64.376507330275416</v>
      </c>
      <c r="H3301" s="39">
        <v>97.165972228998655</v>
      </c>
      <c r="I3301" s="39">
        <v>146.97527128907524</v>
      </c>
      <c r="J3301" s="39">
        <v>103.13497744781607</v>
      </c>
      <c r="K3301" s="39">
        <v>108.72053159318496</v>
      </c>
      <c r="L3301" s="40">
        <v>111.76245225333498</v>
      </c>
      <c r="M3301" s="40">
        <v>991.70281639068071</v>
      </c>
    </row>
    <row r="3302" spans="2:13" x14ac:dyDescent="0.35">
      <c r="B3302" s="37">
        <v>3299</v>
      </c>
      <c r="C3302" s="39">
        <v>87.527290815401329</v>
      </c>
      <c r="D3302" s="39">
        <v>109.51350474416081</v>
      </c>
      <c r="E3302" s="39">
        <v>108.60518009322725</v>
      </c>
      <c r="F3302" s="39">
        <v>112.32168399772817</v>
      </c>
      <c r="G3302" s="39">
        <v>77.718361373352465</v>
      </c>
      <c r="H3302" s="39">
        <v>92.196053080785362</v>
      </c>
      <c r="I3302" s="39">
        <v>73.514792168474699</v>
      </c>
      <c r="J3302" s="39">
        <v>59.01856423907752</v>
      </c>
      <c r="K3302" s="39">
        <v>119.37007147732079</v>
      </c>
      <c r="L3302" s="40">
        <v>114.04253146691914</v>
      </c>
      <c r="M3302" s="40">
        <v>953.82803345644766</v>
      </c>
    </row>
    <row r="3303" spans="2:13" x14ac:dyDescent="0.35">
      <c r="B3303" s="37">
        <v>3300</v>
      </c>
      <c r="C3303" s="39">
        <v>100.28446457480155</v>
      </c>
      <c r="D3303" s="39">
        <v>97.71906932764395</v>
      </c>
      <c r="E3303" s="39">
        <v>100.94035689734885</v>
      </c>
      <c r="F3303" s="39">
        <v>99.792914859576015</v>
      </c>
      <c r="G3303" s="39">
        <v>79.425771348978557</v>
      </c>
      <c r="H3303" s="39">
        <v>86.887942423452401</v>
      </c>
      <c r="I3303" s="39">
        <v>108.99490131377686</v>
      </c>
      <c r="J3303" s="39">
        <v>98.008332872679247</v>
      </c>
      <c r="K3303" s="39">
        <v>122.07307925166644</v>
      </c>
      <c r="L3303" s="40">
        <v>102.11555321107109</v>
      </c>
      <c r="M3303" s="40">
        <v>996.24238608099495</v>
      </c>
    </row>
    <row r="3304" spans="2:13" x14ac:dyDescent="0.35">
      <c r="B3304" s="37">
        <v>3301</v>
      </c>
      <c r="C3304" s="39">
        <v>113.43249658906336</v>
      </c>
      <c r="D3304" s="39">
        <v>118.58606878130172</v>
      </c>
      <c r="E3304" s="39">
        <v>101.08628464909428</v>
      </c>
      <c r="F3304" s="39">
        <v>79.435170981258295</v>
      </c>
      <c r="G3304" s="39">
        <v>71.406808030933689</v>
      </c>
      <c r="H3304" s="39">
        <v>126.47116037183348</v>
      </c>
      <c r="I3304" s="39">
        <v>113.65520128862568</v>
      </c>
      <c r="J3304" s="39">
        <v>126.05621787294155</v>
      </c>
      <c r="K3304" s="39">
        <v>82.250600945762542</v>
      </c>
      <c r="L3304" s="40">
        <v>80.178726718633996</v>
      </c>
      <c r="M3304" s="40">
        <v>1012.5587362294486</v>
      </c>
    </row>
    <row r="3305" spans="2:13" x14ac:dyDescent="0.35">
      <c r="B3305" s="37">
        <v>3302</v>
      </c>
      <c r="C3305" s="39">
        <v>42.686738658834031</v>
      </c>
      <c r="D3305" s="39">
        <v>104.2329816872136</v>
      </c>
      <c r="E3305" s="39">
        <v>52.271673866870032</v>
      </c>
      <c r="F3305" s="39">
        <v>108.71002749023262</v>
      </c>
      <c r="G3305" s="39">
        <v>125.00632251090555</v>
      </c>
      <c r="H3305" s="39">
        <v>71.175060382854568</v>
      </c>
      <c r="I3305" s="39">
        <v>109.86083607663437</v>
      </c>
      <c r="J3305" s="39">
        <v>97.934933579894448</v>
      </c>
      <c r="K3305" s="39">
        <v>95.346310551453101</v>
      </c>
      <c r="L3305" s="40">
        <v>113.50223938295569</v>
      </c>
      <c r="M3305" s="40">
        <v>920.72712418784806</v>
      </c>
    </row>
    <row r="3306" spans="2:13" x14ac:dyDescent="0.35">
      <c r="B3306" s="37">
        <v>3303</v>
      </c>
      <c r="C3306" s="39">
        <v>76.663586782556109</v>
      </c>
      <c r="D3306" s="39">
        <v>82.850776931233625</v>
      </c>
      <c r="E3306" s="39">
        <v>100.11150519768078</v>
      </c>
      <c r="F3306" s="39">
        <v>102.14769195368667</v>
      </c>
      <c r="G3306" s="39">
        <v>94.359847216400965</v>
      </c>
      <c r="H3306" s="39">
        <v>194.36677177193485</v>
      </c>
      <c r="I3306" s="39">
        <v>111.15856206481963</v>
      </c>
      <c r="J3306" s="39">
        <v>110.37343011736806</v>
      </c>
      <c r="K3306" s="39">
        <v>89.593163113637814</v>
      </c>
      <c r="L3306" s="40">
        <v>104.72014761891138</v>
      </c>
      <c r="M3306" s="40">
        <v>1066.3454827682301</v>
      </c>
    </row>
    <row r="3307" spans="2:13" x14ac:dyDescent="0.35">
      <c r="B3307" s="37">
        <v>3304</v>
      </c>
      <c r="C3307" s="39">
        <v>128.64251504266409</v>
      </c>
      <c r="D3307" s="39">
        <v>110.06361994994754</v>
      </c>
      <c r="E3307" s="39">
        <v>132.61158127407333</v>
      </c>
      <c r="F3307" s="39">
        <v>83.424005792038585</v>
      </c>
      <c r="G3307" s="39">
        <v>95.336821344716171</v>
      </c>
      <c r="H3307" s="39">
        <v>88.668757993584762</v>
      </c>
      <c r="I3307" s="39">
        <v>96.395181560560459</v>
      </c>
      <c r="J3307" s="39">
        <v>126.41511264467191</v>
      </c>
      <c r="K3307" s="39">
        <v>105.44226789208894</v>
      </c>
      <c r="L3307" s="40">
        <v>97.535033755293995</v>
      </c>
      <c r="M3307" s="40">
        <v>1064.5348972496399</v>
      </c>
    </row>
    <row r="3308" spans="2:13" x14ac:dyDescent="0.35">
      <c r="B3308" s="37">
        <v>3305</v>
      </c>
      <c r="C3308" s="39">
        <v>106.52427110898678</v>
      </c>
      <c r="D3308" s="39">
        <v>104.37918177440081</v>
      </c>
      <c r="E3308" s="39">
        <v>91.005098686223164</v>
      </c>
      <c r="F3308" s="39">
        <v>122.64293882089714</v>
      </c>
      <c r="G3308" s="39">
        <v>90.760298542102959</v>
      </c>
      <c r="H3308" s="39">
        <v>95.837635739888924</v>
      </c>
      <c r="I3308" s="39">
        <v>105.795181044674</v>
      </c>
      <c r="J3308" s="39">
        <v>105.22600190362971</v>
      </c>
      <c r="K3308" s="39">
        <v>109.02671868019506</v>
      </c>
      <c r="L3308" s="40">
        <v>113.30626854881041</v>
      </c>
      <c r="M3308" s="40">
        <v>1044.5035948498089</v>
      </c>
    </row>
    <row r="3309" spans="2:13" x14ac:dyDescent="0.35">
      <c r="B3309" s="37">
        <v>3306</v>
      </c>
      <c r="C3309" s="39">
        <v>131.52052223892088</v>
      </c>
      <c r="D3309" s="39">
        <v>99.292060700409039</v>
      </c>
      <c r="E3309" s="39">
        <v>119.86618931189051</v>
      </c>
      <c r="F3309" s="39">
        <v>92.374366252238957</v>
      </c>
      <c r="G3309" s="39">
        <v>146.33646914210797</v>
      </c>
      <c r="H3309" s="39">
        <v>130.12198846792649</v>
      </c>
      <c r="I3309" s="39">
        <v>104.98201488026695</v>
      </c>
      <c r="J3309" s="39">
        <v>155.20922051332278</v>
      </c>
      <c r="K3309" s="39">
        <v>89.109603373670467</v>
      </c>
      <c r="L3309" s="40">
        <v>107.57485337916411</v>
      </c>
      <c r="M3309" s="40">
        <v>1176.387288259918</v>
      </c>
    </row>
    <row r="3310" spans="2:13" x14ac:dyDescent="0.35">
      <c r="B3310" s="37">
        <v>3307</v>
      </c>
      <c r="C3310" s="39">
        <v>78.977548055863835</v>
      </c>
      <c r="D3310" s="39">
        <v>96.61882840923235</v>
      </c>
      <c r="E3310" s="39">
        <v>134.9067883253704</v>
      </c>
      <c r="F3310" s="39">
        <v>119.08458831883497</v>
      </c>
      <c r="G3310" s="39">
        <v>107.15611981247474</v>
      </c>
      <c r="H3310" s="39">
        <v>85.187304103187344</v>
      </c>
      <c r="I3310" s="39">
        <v>104.22827136488098</v>
      </c>
      <c r="J3310" s="39">
        <v>89.273670863427398</v>
      </c>
      <c r="K3310" s="39">
        <v>89.704356835184967</v>
      </c>
      <c r="L3310" s="40">
        <v>66.121352292125806</v>
      </c>
      <c r="M3310" s="40">
        <v>971.25882838058271</v>
      </c>
    </row>
    <row r="3311" spans="2:13" x14ac:dyDescent="0.35">
      <c r="B3311" s="37">
        <v>3308</v>
      </c>
      <c r="C3311" s="39">
        <v>97.115114396079761</v>
      </c>
      <c r="D3311" s="39">
        <v>117.21063986117642</v>
      </c>
      <c r="E3311" s="39">
        <v>112.79624301399312</v>
      </c>
      <c r="F3311" s="39">
        <v>132.85962786111477</v>
      </c>
      <c r="G3311" s="39">
        <v>107.70194200576478</v>
      </c>
      <c r="H3311" s="39">
        <v>76.298474182043492</v>
      </c>
      <c r="I3311" s="39">
        <v>94.989340245842087</v>
      </c>
      <c r="J3311" s="39">
        <v>120.55543495939155</v>
      </c>
      <c r="K3311" s="39">
        <v>81.280196970580661</v>
      </c>
      <c r="L3311" s="40">
        <v>89.66549163071393</v>
      </c>
      <c r="M3311" s="40">
        <v>1030.4725051267003</v>
      </c>
    </row>
    <row r="3312" spans="2:13" x14ac:dyDescent="0.35">
      <c r="B3312" s="37">
        <v>3309</v>
      </c>
      <c r="C3312" s="39">
        <v>115.35474598949089</v>
      </c>
      <c r="D3312" s="39">
        <v>97.359902321022048</v>
      </c>
      <c r="E3312" s="39">
        <v>90.728219072886063</v>
      </c>
      <c r="F3312" s="39">
        <v>119.34391346892065</v>
      </c>
      <c r="G3312" s="39">
        <v>104.96769827444997</v>
      </c>
      <c r="H3312" s="39">
        <v>91.624268783406677</v>
      </c>
      <c r="I3312" s="39">
        <v>91.410516874433213</v>
      </c>
      <c r="J3312" s="39">
        <v>68.376516968476039</v>
      </c>
      <c r="K3312" s="39">
        <v>113.50223938295569</v>
      </c>
      <c r="L3312" s="40">
        <v>91.436661157684554</v>
      </c>
      <c r="M3312" s="40">
        <v>984.10468229372589</v>
      </c>
    </row>
    <row r="3313" spans="2:13" x14ac:dyDescent="0.35">
      <c r="B3313" s="37">
        <v>3310</v>
      </c>
      <c r="C3313" s="39">
        <v>103.04226623275449</v>
      </c>
      <c r="D3313" s="39">
        <v>108.20987958758495</v>
      </c>
      <c r="E3313" s="39">
        <v>94.233926486535935</v>
      </c>
      <c r="F3313" s="39">
        <v>81.906253871684143</v>
      </c>
      <c r="G3313" s="39">
        <v>101.18209752991282</v>
      </c>
      <c r="H3313" s="39">
        <v>85.957468533080871</v>
      </c>
      <c r="I3313" s="39">
        <v>99.738294685095269</v>
      </c>
      <c r="J3313" s="39">
        <v>87.369155853164074</v>
      </c>
      <c r="K3313" s="39">
        <v>101.25056075082688</v>
      </c>
      <c r="L3313" s="40">
        <v>97.031830375599611</v>
      </c>
      <c r="M3313" s="40">
        <v>959.92173390623907</v>
      </c>
    </row>
    <row r="3314" spans="2:13" x14ac:dyDescent="0.35">
      <c r="B3314" s="37">
        <v>3311</v>
      </c>
      <c r="C3314" s="39">
        <v>119.72289367657082</v>
      </c>
      <c r="D3314" s="39">
        <v>65.997345197251448</v>
      </c>
      <c r="E3314" s="39">
        <v>139.80787216729178</v>
      </c>
      <c r="F3314" s="39">
        <v>86.806710023822106</v>
      </c>
      <c r="G3314" s="39">
        <v>111.32546661011516</v>
      </c>
      <c r="H3314" s="39">
        <v>60.814847438223879</v>
      </c>
      <c r="I3314" s="39">
        <v>51.042794781295996</v>
      </c>
      <c r="J3314" s="39">
        <v>90.28078186701137</v>
      </c>
      <c r="K3314" s="39">
        <v>89.318747980822124</v>
      </c>
      <c r="L3314" s="40">
        <v>78.060964503739072</v>
      </c>
      <c r="M3314" s="40">
        <v>893.17842424614378</v>
      </c>
    </row>
    <row r="3315" spans="2:13" x14ac:dyDescent="0.35">
      <c r="B3315" s="37">
        <v>3312</v>
      </c>
      <c r="C3315" s="39">
        <v>80.559969686593803</v>
      </c>
      <c r="D3315" s="39">
        <v>93.589092379270852</v>
      </c>
      <c r="E3315" s="39">
        <v>124.25490760224801</v>
      </c>
      <c r="F3315" s="39">
        <v>95.672735960515666</v>
      </c>
      <c r="G3315" s="39">
        <v>156.4580358199407</v>
      </c>
      <c r="H3315" s="39">
        <v>87.289671505173047</v>
      </c>
      <c r="I3315" s="39">
        <v>107.01592485766604</v>
      </c>
      <c r="J3315" s="39">
        <v>105.59664395254876</v>
      </c>
      <c r="K3315" s="39">
        <v>96.994789991076445</v>
      </c>
      <c r="L3315" s="40">
        <v>74.789856528862614</v>
      </c>
      <c r="M3315" s="40">
        <v>1022.2216282838961</v>
      </c>
    </row>
    <row r="3316" spans="2:13" x14ac:dyDescent="0.35">
      <c r="B3316" s="37">
        <v>3313</v>
      </c>
      <c r="C3316" s="39">
        <v>155.81675482810326</v>
      </c>
      <c r="D3316" s="39">
        <v>125.71962742542553</v>
      </c>
      <c r="E3316" s="39">
        <v>77.957958878659781</v>
      </c>
      <c r="F3316" s="39">
        <v>118.07757693912595</v>
      </c>
      <c r="G3316" s="39">
        <v>102.7277790076249</v>
      </c>
      <c r="H3316" s="39">
        <v>119.06744349356408</v>
      </c>
      <c r="I3316" s="39">
        <v>121.1389744638427</v>
      </c>
      <c r="J3316" s="39">
        <v>66.317259854484135</v>
      </c>
      <c r="K3316" s="39">
        <v>86.312792483420239</v>
      </c>
      <c r="L3316" s="40">
        <v>63.854940466428133</v>
      </c>
      <c r="M3316" s="40">
        <v>1036.9911078406788</v>
      </c>
    </row>
    <row r="3317" spans="2:13" x14ac:dyDescent="0.35">
      <c r="B3317" s="37">
        <v>3314</v>
      </c>
      <c r="C3317" s="39">
        <v>103.96974299839054</v>
      </c>
      <c r="D3317" s="39">
        <v>133.48982707809617</v>
      </c>
      <c r="E3317" s="39">
        <v>118.71980302941934</v>
      </c>
      <c r="F3317" s="39">
        <v>76.482165912378846</v>
      </c>
      <c r="G3317" s="39">
        <v>118.32992791212634</v>
      </c>
      <c r="H3317" s="39">
        <v>99.169037557941024</v>
      </c>
      <c r="I3317" s="39">
        <v>101.65728366253065</v>
      </c>
      <c r="J3317" s="39">
        <v>81.88197155806742</v>
      </c>
      <c r="K3317" s="39">
        <v>96.301793588451034</v>
      </c>
      <c r="L3317" s="40">
        <v>98.438770368162494</v>
      </c>
      <c r="M3317" s="40">
        <v>1028.4403236655637</v>
      </c>
    </row>
    <row r="3318" spans="2:13" x14ac:dyDescent="0.35">
      <c r="B3318" s="37">
        <v>3315</v>
      </c>
      <c r="C3318" s="39">
        <v>80.250334573842551</v>
      </c>
      <c r="D3318" s="39">
        <v>77.957958878659781</v>
      </c>
      <c r="E3318" s="39">
        <v>90.057133438624049</v>
      </c>
      <c r="F3318" s="39">
        <v>77.70785761452305</v>
      </c>
      <c r="G3318" s="39">
        <v>132.97399470955469</v>
      </c>
      <c r="H3318" s="39">
        <v>94.932003486388368</v>
      </c>
      <c r="I3318" s="39">
        <v>72.719253011917559</v>
      </c>
      <c r="J3318" s="39">
        <v>121.40438446082911</v>
      </c>
      <c r="K3318" s="39">
        <v>112.99387264583552</v>
      </c>
      <c r="L3318" s="40">
        <v>98.639850517206995</v>
      </c>
      <c r="M3318" s="40">
        <v>959.63664333738166</v>
      </c>
    </row>
    <row r="3319" spans="2:13" x14ac:dyDescent="0.35">
      <c r="B3319" s="37">
        <v>3316</v>
      </c>
      <c r="C3319" s="39">
        <v>75.82886079662542</v>
      </c>
      <c r="D3319" s="39">
        <v>107.86017832710409</v>
      </c>
      <c r="E3319" s="39">
        <v>107.03092090219606</v>
      </c>
      <c r="F3319" s="39">
        <v>129.72290214947523</v>
      </c>
      <c r="G3319" s="39">
        <v>78.476179950450074</v>
      </c>
      <c r="H3319" s="39">
        <v>101.90914222752329</v>
      </c>
      <c r="I3319" s="39">
        <v>105.97509228581571</v>
      </c>
      <c r="J3319" s="39">
        <v>99.569860743858001</v>
      </c>
      <c r="K3319" s="39">
        <v>163.51469995035353</v>
      </c>
      <c r="L3319" s="40">
        <v>94.316297935130351</v>
      </c>
      <c r="M3319" s="40">
        <v>1064.2041352685317</v>
      </c>
    </row>
    <row r="3320" spans="2:13" x14ac:dyDescent="0.35">
      <c r="B3320" s="37">
        <v>3317</v>
      </c>
      <c r="C3320" s="39">
        <v>81.40560381501659</v>
      </c>
      <c r="D3320" s="39">
        <v>91.598277751777147</v>
      </c>
      <c r="E3320" s="39">
        <v>121.42422638534057</v>
      </c>
      <c r="F3320" s="39">
        <v>82.720012094273869</v>
      </c>
      <c r="G3320" s="39">
        <v>114.78564289244407</v>
      </c>
      <c r="H3320" s="39">
        <v>110.12971019950493</v>
      </c>
      <c r="I3320" s="39">
        <v>98.026676179720766</v>
      </c>
      <c r="J3320" s="39">
        <v>115.51543669760601</v>
      </c>
      <c r="K3320" s="39">
        <v>89.526223281071054</v>
      </c>
      <c r="L3320" s="40">
        <v>110.19043416188227</v>
      </c>
      <c r="M3320" s="40">
        <v>1015.3222434586372</v>
      </c>
    </row>
    <row r="3321" spans="2:13" x14ac:dyDescent="0.35">
      <c r="B3321" s="37">
        <v>3318</v>
      </c>
      <c r="C3321" s="39">
        <v>97.999160252412992</v>
      </c>
      <c r="D3321" s="39">
        <v>85.105923306963945</v>
      </c>
      <c r="E3321" s="39">
        <v>129.51021084133023</v>
      </c>
      <c r="F3321" s="39">
        <v>107.00093471844744</v>
      </c>
      <c r="G3321" s="39">
        <v>128.95919625798714</v>
      </c>
      <c r="H3321" s="39">
        <v>88.477405048979946</v>
      </c>
      <c r="I3321" s="39">
        <v>91.105634104607887</v>
      </c>
      <c r="J3321" s="39">
        <v>122.5037680541369</v>
      </c>
      <c r="K3321" s="39">
        <v>102.93114487288122</v>
      </c>
      <c r="L3321" s="40">
        <v>90.193717025277564</v>
      </c>
      <c r="M3321" s="40">
        <v>1043.7870944830252</v>
      </c>
    </row>
    <row r="3322" spans="2:13" x14ac:dyDescent="0.35">
      <c r="B3322" s="37">
        <v>3319</v>
      </c>
      <c r="C3322" s="39">
        <v>139.64916324668596</v>
      </c>
      <c r="D3322" s="39">
        <v>93.92247148518716</v>
      </c>
      <c r="E3322" s="39">
        <v>74.738440150711497</v>
      </c>
      <c r="F3322" s="39">
        <v>121.45403710266915</v>
      </c>
      <c r="G3322" s="39">
        <v>79.102808577547407</v>
      </c>
      <c r="H3322" s="39">
        <v>109.45423074228637</v>
      </c>
      <c r="I3322" s="39">
        <v>86.03551085814334</v>
      </c>
      <c r="J3322" s="39">
        <v>131.37774383977055</v>
      </c>
      <c r="K3322" s="39">
        <v>124.42391729698788</v>
      </c>
      <c r="L3322" s="40">
        <v>142.53008136329703</v>
      </c>
      <c r="M3322" s="40">
        <v>1102.6884046632863</v>
      </c>
    </row>
    <row r="3323" spans="2:13" x14ac:dyDescent="0.35">
      <c r="B3323" s="37">
        <v>3320</v>
      </c>
      <c r="C3323" s="39">
        <v>82.835442549713164</v>
      </c>
      <c r="D3323" s="39">
        <v>116.90564193975379</v>
      </c>
      <c r="E3323" s="39">
        <v>57.815583247673963</v>
      </c>
      <c r="F3323" s="39">
        <v>129.23184279615421</v>
      </c>
      <c r="G3323" s="39">
        <v>73.144450281750323</v>
      </c>
      <c r="H3323" s="39">
        <v>161.30538178526902</v>
      </c>
      <c r="I3323" s="39">
        <v>122.68602180197723</v>
      </c>
      <c r="J3323" s="39">
        <v>95.032301725550056</v>
      </c>
      <c r="K3323" s="39">
        <v>101.93206069382883</v>
      </c>
      <c r="L3323" s="40">
        <v>119.75859915281224</v>
      </c>
      <c r="M3323" s="40">
        <v>1060.6473259744828</v>
      </c>
    </row>
    <row r="3324" spans="2:13" x14ac:dyDescent="0.35">
      <c r="B3324" s="37">
        <v>3321</v>
      </c>
      <c r="C3324" s="39">
        <v>124.98104931218667</v>
      </c>
      <c r="D3324" s="39">
        <v>116.05624846007882</v>
      </c>
      <c r="E3324" s="39">
        <v>101.06803904286757</v>
      </c>
      <c r="F3324" s="39">
        <v>125.44300412380126</v>
      </c>
      <c r="G3324" s="39">
        <v>136.47496593546703</v>
      </c>
      <c r="H3324" s="39">
        <v>111.82131882791271</v>
      </c>
      <c r="I3324" s="39">
        <v>105.93613135709452</v>
      </c>
      <c r="J3324" s="39">
        <v>104.95815602148018</v>
      </c>
      <c r="K3324" s="39">
        <v>84.3437308291157</v>
      </c>
      <c r="L3324" s="40">
        <v>99.018609251571419</v>
      </c>
      <c r="M3324" s="40">
        <v>1110.1012531615756</v>
      </c>
    </row>
    <row r="3325" spans="2:13" x14ac:dyDescent="0.35">
      <c r="B3325" s="37">
        <v>3322</v>
      </c>
      <c r="C3325" s="39">
        <v>78.009548776443367</v>
      </c>
      <c r="D3325" s="39">
        <v>107.77331390268634</v>
      </c>
      <c r="E3325" s="39">
        <v>94.15626506807709</v>
      </c>
      <c r="F3325" s="39">
        <v>111.92764679158537</v>
      </c>
      <c r="G3325" s="39">
        <v>131.45913801868076</v>
      </c>
      <c r="H3325" s="39">
        <v>94.359847216400965</v>
      </c>
      <c r="I3325" s="39">
        <v>55.572882830221715</v>
      </c>
      <c r="J3325" s="39">
        <v>68.903167007956597</v>
      </c>
      <c r="K3325" s="39">
        <v>91.310970104017642</v>
      </c>
      <c r="L3325" s="40">
        <v>130.43891018070562</v>
      </c>
      <c r="M3325" s="40">
        <v>963.91168989677567</v>
      </c>
    </row>
    <row r="3326" spans="2:13" x14ac:dyDescent="0.35">
      <c r="B3326" s="37">
        <v>3323</v>
      </c>
      <c r="C3326" s="39">
        <v>90.351324837999215</v>
      </c>
      <c r="D3326" s="39">
        <v>117.41950251191255</v>
      </c>
      <c r="E3326" s="39">
        <v>137.755146640623</v>
      </c>
      <c r="F3326" s="39">
        <v>128.38153280397691</v>
      </c>
      <c r="G3326" s="39">
        <v>97.944110804200037</v>
      </c>
      <c r="H3326" s="39">
        <v>115.19537895838216</v>
      </c>
      <c r="I3326" s="39">
        <v>90.824353285129405</v>
      </c>
      <c r="J3326" s="39">
        <v>92.348948610266433</v>
      </c>
      <c r="K3326" s="39">
        <v>101.64355812775162</v>
      </c>
      <c r="L3326" s="40">
        <v>95.046614461165078</v>
      </c>
      <c r="M3326" s="40">
        <v>1066.9104710414065</v>
      </c>
    </row>
    <row r="3327" spans="2:13" x14ac:dyDescent="0.35">
      <c r="B3327" s="37">
        <v>3324</v>
      </c>
      <c r="C3327" s="39">
        <v>131.43874132282937</v>
      </c>
      <c r="D3327" s="39">
        <v>102.81091991198124</v>
      </c>
      <c r="E3327" s="39">
        <v>114.833009832564</v>
      </c>
      <c r="F3327" s="39">
        <v>87.917918874572905</v>
      </c>
      <c r="G3327" s="39">
        <v>123.92270227491147</v>
      </c>
      <c r="H3327" s="39">
        <v>91.893353654037838</v>
      </c>
      <c r="I3327" s="39">
        <v>64.684777556685447</v>
      </c>
      <c r="J3327" s="39">
        <v>86.881704490085127</v>
      </c>
      <c r="K3327" s="39">
        <v>126.47116037183348</v>
      </c>
      <c r="L3327" s="40">
        <v>114.47713449896375</v>
      </c>
      <c r="M3327" s="40">
        <v>1045.3314227884646</v>
      </c>
    </row>
    <row r="3328" spans="2:13" x14ac:dyDescent="0.35">
      <c r="B3328" s="37">
        <v>3325</v>
      </c>
      <c r="C3328" s="39">
        <v>118.21550248117531</v>
      </c>
      <c r="D3328" s="39">
        <v>103.47893482321979</v>
      </c>
      <c r="E3328" s="39">
        <v>48.112213100628118</v>
      </c>
      <c r="F3328" s="39">
        <v>115.94827680984109</v>
      </c>
      <c r="G3328" s="39">
        <v>103.6094849537447</v>
      </c>
      <c r="H3328" s="39">
        <v>94.726020403277076</v>
      </c>
      <c r="I3328" s="39">
        <v>99.993173205595511</v>
      </c>
      <c r="J3328" s="39">
        <v>128.14138585250967</v>
      </c>
      <c r="K3328" s="39">
        <v>108.39132332162652</v>
      </c>
      <c r="L3328" s="40">
        <v>84.470526571914093</v>
      </c>
      <c r="M3328" s="40">
        <v>1005.0868415235319</v>
      </c>
    </row>
    <row r="3329" spans="2:13" x14ac:dyDescent="0.35">
      <c r="B3329" s="37">
        <v>3326</v>
      </c>
      <c r="C3329" s="39">
        <v>137.92499096460156</v>
      </c>
      <c r="D3329" s="39">
        <v>136.59715186563596</v>
      </c>
      <c r="E3329" s="39">
        <v>104.98201488026695</v>
      </c>
      <c r="F3329" s="39">
        <v>101.57952125152413</v>
      </c>
      <c r="G3329" s="39">
        <v>107.25658152384435</v>
      </c>
      <c r="H3329" s="39">
        <v>100.46200987770548</v>
      </c>
      <c r="I3329" s="39">
        <v>55.39524487962121</v>
      </c>
      <c r="J3329" s="39">
        <v>94.543280424775617</v>
      </c>
      <c r="K3329" s="39">
        <v>109.09577176908428</v>
      </c>
      <c r="L3329" s="40">
        <v>125.65326931973944</v>
      </c>
      <c r="M3329" s="40">
        <v>1073.4898367567989</v>
      </c>
    </row>
    <row r="3330" spans="2:13" x14ac:dyDescent="0.35">
      <c r="B3330" s="37">
        <v>3327</v>
      </c>
      <c r="C3330" s="39">
        <v>97.202942032418832</v>
      </c>
      <c r="D3330" s="39">
        <v>98.776827182344462</v>
      </c>
      <c r="E3330" s="39">
        <v>92.899018988934174</v>
      </c>
      <c r="F3330" s="39">
        <v>77.781231180880312</v>
      </c>
      <c r="G3330" s="39">
        <v>129.33554632567495</v>
      </c>
      <c r="H3330" s="39">
        <v>104.95338553883495</v>
      </c>
      <c r="I3330" s="39">
        <v>83.079230588879014</v>
      </c>
      <c r="J3330" s="39">
        <v>89.02432674794477</v>
      </c>
      <c r="K3330" s="39">
        <v>103.39978350093554</v>
      </c>
      <c r="L3330" s="40">
        <v>93.218252654596114</v>
      </c>
      <c r="M3330" s="40">
        <v>969.67054474144311</v>
      </c>
    </row>
    <row r="3331" spans="2:13" x14ac:dyDescent="0.35">
      <c r="B3331" s="37">
        <v>3328</v>
      </c>
      <c r="C3331" s="39">
        <v>107.47350998861334</v>
      </c>
      <c r="D3331" s="39">
        <v>97.110489542476799</v>
      </c>
      <c r="E3331" s="39">
        <v>131.89509895627705</v>
      </c>
      <c r="F3331" s="39">
        <v>86.274320942005801</v>
      </c>
      <c r="G3331" s="39">
        <v>67.499590874431647</v>
      </c>
      <c r="H3331" s="39">
        <v>96.255053446730599</v>
      </c>
      <c r="I3331" s="39">
        <v>81.986948474321025</v>
      </c>
      <c r="J3331" s="39">
        <v>156.79255481319046</v>
      </c>
      <c r="K3331" s="39">
        <v>145.09192038811594</v>
      </c>
      <c r="L3331" s="40">
        <v>125.81305940138328</v>
      </c>
      <c r="M3331" s="40">
        <v>1096.192546827546</v>
      </c>
    </row>
    <row r="3332" spans="2:13" x14ac:dyDescent="0.35">
      <c r="B3332" s="37">
        <v>3329</v>
      </c>
      <c r="C3332" s="39">
        <v>98.251181517487097</v>
      </c>
      <c r="D3332" s="39">
        <v>99.096112498474028</v>
      </c>
      <c r="E3332" s="39">
        <v>130.93900573640354</v>
      </c>
      <c r="F3332" s="39">
        <v>110.56329442187581</v>
      </c>
      <c r="G3332" s="39">
        <v>124.79291636572195</v>
      </c>
      <c r="H3332" s="39">
        <v>81.103040516512905</v>
      </c>
      <c r="I3332" s="39">
        <v>71.141622779301613</v>
      </c>
      <c r="J3332" s="39">
        <v>128.62605380608852</v>
      </c>
      <c r="K3332" s="39">
        <v>80.366028706960861</v>
      </c>
      <c r="L3332" s="40">
        <v>78.861025536157285</v>
      </c>
      <c r="M3332" s="40">
        <v>1003.7402818849837</v>
      </c>
    </row>
    <row r="3333" spans="2:13" x14ac:dyDescent="0.35">
      <c r="B3333" s="37">
        <v>3330</v>
      </c>
      <c r="C3333" s="39">
        <v>96.549010380050234</v>
      </c>
      <c r="D3333" s="39">
        <v>86.453260125031463</v>
      </c>
      <c r="E3333" s="39">
        <v>111.32546661011516</v>
      </c>
      <c r="F3333" s="39">
        <v>61.077539832878706</v>
      </c>
      <c r="G3333" s="39">
        <v>95.355798162211187</v>
      </c>
      <c r="H3333" s="39">
        <v>64.433128156695545</v>
      </c>
      <c r="I3333" s="39">
        <v>137.22695713406208</v>
      </c>
      <c r="J3333" s="39">
        <v>79.121990896199478</v>
      </c>
      <c r="K3333" s="39">
        <v>104.36973885119885</v>
      </c>
      <c r="L3333" s="40">
        <v>82.533746911384654</v>
      </c>
      <c r="M3333" s="40">
        <v>918.44663705982725</v>
      </c>
    </row>
    <row r="3334" spans="2:13" x14ac:dyDescent="0.35">
      <c r="B3334" s="37">
        <v>3331</v>
      </c>
      <c r="C3334" s="39">
        <v>94.552915359403514</v>
      </c>
      <c r="D3334" s="39">
        <v>96.053708384575188</v>
      </c>
      <c r="E3334" s="39">
        <v>103.31141669657192</v>
      </c>
      <c r="F3334" s="39">
        <v>96.170841934946282</v>
      </c>
      <c r="G3334" s="39">
        <v>93.539842303030127</v>
      </c>
      <c r="H3334" s="39">
        <v>89.98035171053138</v>
      </c>
      <c r="I3334" s="39">
        <v>100.77627992274229</v>
      </c>
      <c r="J3334" s="39">
        <v>112.92573855768168</v>
      </c>
      <c r="K3334" s="39">
        <v>137.13040507936049</v>
      </c>
      <c r="L3334" s="40">
        <v>180.43583619016752</v>
      </c>
      <c r="M3334" s="40">
        <v>1104.8773361390104</v>
      </c>
    </row>
    <row r="3335" spans="2:13" x14ac:dyDescent="0.35">
      <c r="B3335" s="37">
        <v>3332</v>
      </c>
      <c r="C3335" s="39">
        <v>125.12061138175615</v>
      </c>
      <c r="D3335" s="39">
        <v>92.001405067309207</v>
      </c>
      <c r="E3335" s="39">
        <v>87.923877466276494</v>
      </c>
      <c r="F3335" s="39">
        <v>121.00311574756736</v>
      </c>
      <c r="G3335" s="39">
        <v>90.962668075887535</v>
      </c>
      <c r="H3335" s="39">
        <v>109.15432580769254</v>
      </c>
      <c r="I3335" s="39">
        <v>112.00473727235365</v>
      </c>
      <c r="J3335" s="39">
        <v>62.075009035398395</v>
      </c>
      <c r="K3335" s="39">
        <v>130.42005363511896</v>
      </c>
      <c r="L3335" s="40">
        <v>131.27671693184962</v>
      </c>
      <c r="M3335" s="40">
        <v>1061.94252042121</v>
      </c>
    </row>
    <row r="3336" spans="2:13" x14ac:dyDescent="0.35">
      <c r="B3336" s="37">
        <v>3333</v>
      </c>
      <c r="C3336" s="39">
        <v>113.73209780327015</v>
      </c>
      <c r="D3336" s="39">
        <v>87.265158116226459</v>
      </c>
      <c r="E3336" s="39">
        <v>89.109603373670467</v>
      </c>
      <c r="F3336" s="39">
        <v>102.1936192982495</v>
      </c>
      <c r="G3336" s="39">
        <v>117.98891659058444</v>
      </c>
      <c r="H3336" s="39">
        <v>100.37550776078724</v>
      </c>
      <c r="I3336" s="39">
        <v>109.5027185896769</v>
      </c>
      <c r="J3336" s="39">
        <v>116.41337713623869</v>
      </c>
      <c r="K3336" s="39">
        <v>128.33315902142738</v>
      </c>
      <c r="L3336" s="40">
        <v>75.42962059931051</v>
      </c>
      <c r="M3336" s="40">
        <v>1040.3437782894416</v>
      </c>
    </row>
    <row r="3337" spans="2:13" x14ac:dyDescent="0.35">
      <c r="B3337" s="37">
        <v>3334</v>
      </c>
      <c r="C3337" s="39">
        <v>87.363051622532168</v>
      </c>
      <c r="D3337" s="39">
        <v>134.51129055560483</v>
      </c>
      <c r="E3337" s="39">
        <v>102.99594843592513</v>
      </c>
      <c r="F3337" s="39">
        <v>69.729827403288994</v>
      </c>
      <c r="G3337" s="39">
        <v>88.489044871864465</v>
      </c>
      <c r="H3337" s="39">
        <v>76.865051072927841</v>
      </c>
      <c r="I3337" s="39">
        <v>71.76306925402217</v>
      </c>
      <c r="J3337" s="39">
        <v>88.2551795007181</v>
      </c>
      <c r="K3337" s="39">
        <v>94.427510279505185</v>
      </c>
      <c r="L3337" s="40">
        <v>112.23154268219321</v>
      </c>
      <c r="M3337" s="40">
        <v>926.6315156785821</v>
      </c>
    </row>
    <row r="3338" spans="2:13" x14ac:dyDescent="0.35">
      <c r="B3338" s="37">
        <v>3335</v>
      </c>
      <c r="C3338" s="39">
        <v>101.38755631664317</v>
      </c>
      <c r="D3338" s="39">
        <v>82.904343837712062</v>
      </c>
      <c r="E3338" s="39">
        <v>96.753632140051764</v>
      </c>
      <c r="F3338" s="39">
        <v>92.318423123232435</v>
      </c>
      <c r="G3338" s="39">
        <v>97.815567584155801</v>
      </c>
      <c r="H3338" s="39">
        <v>107.59007982948722</v>
      </c>
      <c r="I3338" s="39">
        <v>90.084503868845971</v>
      </c>
      <c r="J3338" s="39">
        <v>103.55816976290794</v>
      </c>
      <c r="K3338" s="39">
        <v>98.927399685134148</v>
      </c>
      <c r="L3338" s="40">
        <v>88.726451393649299</v>
      </c>
      <c r="M3338" s="40">
        <v>960.06612754181981</v>
      </c>
    </row>
    <row r="3339" spans="2:13" x14ac:dyDescent="0.35">
      <c r="B3339" s="37">
        <v>3336</v>
      </c>
      <c r="C3339" s="39">
        <v>90.56729334446328</v>
      </c>
      <c r="D3339" s="39">
        <v>94.301772454190456</v>
      </c>
      <c r="E3339" s="39">
        <v>121.73508647981167</v>
      </c>
      <c r="F3339" s="39">
        <v>81.388936681926111</v>
      </c>
      <c r="G3339" s="39">
        <v>81.372253079324295</v>
      </c>
      <c r="H3339" s="39">
        <v>100.52575668302894</v>
      </c>
      <c r="I3339" s="39">
        <v>59.909270885776294</v>
      </c>
      <c r="J3339" s="39">
        <v>105.54352087940661</v>
      </c>
      <c r="K3339" s="39">
        <v>104.76766632574518</v>
      </c>
      <c r="L3339" s="40">
        <v>104.21885179433738</v>
      </c>
      <c r="M3339" s="40">
        <v>944.33040860801032</v>
      </c>
    </row>
    <row r="3340" spans="2:13" x14ac:dyDescent="0.35">
      <c r="B3340" s="37">
        <v>3337</v>
      </c>
      <c r="C3340" s="39">
        <v>94.629926192546549</v>
      </c>
      <c r="D3340" s="39">
        <v>79.584812683112958</v>
      </c>
      <c r="E3340" s="39">
        <v>94.658774057573922</v>
      </c>
      <c r="F3340" s="39">
        <v>83.87866850707448</v>
      </c>
      <c r="G3340" s="39">
        <v>98.219131133032874</v>
      </c>
      <c r="H3340" s="39">
        <v>98.836155667646821</v>
      </c>
      <c r="I3340" s="39">
        <v>91.86241746299244</v>
      </c>
      <c r="J3340" s="39">
        <v>98.671820181836182</v>
      </c>
      <c r="K3340" s="39">
        <v>108.31343783586026</v>
      </c>
      <c r="L3340" s="40">
        <v>130.93900573640354</v>
      </c>
      <c r="M3340" s="40">
        <v>979.59414945807998</v>
      </c>
    </row>
    <row r="3341" spans="2:13" x14ac:dyDescent="0.35">
      <c r="B3341" s="37">
        <v>3338</v>
      </c>
      <c r="C3341" s="39">
        <v>169.34398730307768</v>
      </c>
      <c r="D3341" s="39">
        <v>76.205755826084271</v>
      </c>
      <c r="E3341" s="39">
        <v>86.674844285028612</v>
      </c>
      <c r="F3341" s="39">
        <v>91.258449557914645</v>
      </c>
      <c r="G3341" s="39">
        <v>161.05688137038715</v>
      </c>
      <c r="H3341" s="39">
        <v>79.141149806829588</v>
      </c>
      <c r="I3341" s="39">
        <v>82.564927721476138</v>
      </c>
      <c r="J3341" s="39">
        <v>99.78381167985431</v>
      </c>
      <c r="K3341" s="39">
        <v>102.18443241584421</v>
      </c>
      <c r="L3341" s="40">
        <v>90.394648964795437</v>
      </c>
      <c r="M3341" s="40">
        <v>1038.6088889312921</v>
      </c>
    </row>
    <row r="3342" spans="2:13" x14ac:dyDescent="0.35">
      <c r="B3342" s="37">
        <v>3339</v>
      </c>
      <c r="C3342" s="39">
        <v>82.712290026913251</v>
      </c>
      <c r="D3342" s="39">
        <v>76.775850424760222</v>
      </c>
      <c r="E3342" s="39">
        <v>88.196356385207821</v>
      </c>
      <c r="F3342" s="39">
        <v>74.866632879720285</v>
      </c>
      <c r="G3342" s="39">
        <v>116.00578435641626</v>
      </c>
      <c r="H3342" s="39">
        <v>75.441882984299454</v>
      </c>
      <c r="I3342" s="39">
        <v>104.45005144286905</v>
      </c>
      <c r="J3342" s="39">
        <v>95.008438559369381</v>
      </c>
      <c r="K3342" s="39">
        <v>93.128734900905783</v>
      </c>
      <c r="L3342" s="40">
        <v>79.961982464073145</v>
      </c>
      <c r="M3342" s="40">
        <v>886.54800442453461</v>
      </c>
    </row>
    <row r="3343" spans="2:13" x14ac:dyDescent="0.35">
      <c r="B3343" s="37">
        <v>3340</v>
      </c>
      <c r="C3343" s="39">
        <v>92.783635805585675</v>
      </c>
      <c r="D3343" s="39">
        <v>68.601955658294543</v>
      </c>
      <c r="E3343" s="39">
        <v>125.73293678594113</v>
      </c>
      <c r="F3343" s="39">
        <v>96.231671651076695</v>
      </c>
      <c r="G3343" s="39">
        <v>99.506117688404231</v>
      </c>
      <c r="H3343" s="39">
        <v>91.031587629050932</v>
      </c>
      <c r="I3343" s="39">
        <v>89.211561390339057</v>
      </c>
      <c r="J3343" s="39">
        <v>18.138920069271936</v>
      </c>
      <c r="K3343" s="39">
        <v>73.984603679590862</v>
      </c>
      <c r="L3343" s="40">
        <v>102.40051847205469</v>
      </c>
      <c r="M3343" s="40">
        <v>857.62350882960982</v>
      </c>
    </row>
    <row r="3344" spans="2:13" x14ac:dyDescent="0.35">
      <c r="B3344" s="37">
        <v>3341</v>
      </c>
      <c r="C3344" s="39">
        <v>120.37799594609538</v>
      </c>
      <c r="D3344" s="39">
        <v>80.577487346947478</v>
      </c>
      <c r="E3344" s="39">
        <v>46.183094785037937</v>
      </c>
      <c r="F3344" s="39">
        <v>103.74494655326943</v>
      </c>
      <c r="G3344" s="39">
        <v>135.56687184330443</v>
      </c>
      <c r="H3344" s="39">
        <v>99.10067084283574</v>
      </c>
      <c r="I3344" s="39">
        <v>93.143668800622322</v>
      </c>
      <c r="J3344" s="39">
        <v>118.67789697017876</v>
      </c>
      <c r="K3344" s="39">
        <v>66.629265456553384</v>
      </c>
      <c r="L3344" s="40">
        <v>111.15856206481963</v>
      </c>
      <c r="M3344" s="40">
        <v>975.16046060966448</v>
      </c>
    </row>
    <row r="3345" spans="2:13" x14ac:dyDescent="0.35">
      <c r="B3345" s="37">
        <v>3342</v>
      </c>
      <c r="C3345" s="39">
        <v>40.110864045917467</v>
      </c>
      <c r="D3345" s="39">
        <v>78.909682344955229</v>
      </c>
      <c r="E3345" s="39">
        <v>63.091975531205179</v>
      </c>
      <c r="F3345" s="39">
        <v>66.438175292932385</v>
      </c>
      <c r="G3345" s="39">
        <v>105.34603274694648</v>
      </c>
      <c r="H3345" s="39">
        <v>126.612281307914</v>
      </c>
      <c r="I3345" s="39">
        <v>31.627218375310079</v>
      </c>
      <c r="J3345" s="39">
        <v>128.28495878958972</v>
      </c>
      <c r="K3345" s="39">
        <v>84.832204289764988</v>
      </c>
      <c r="L3345" s="40">
        <v>128.74171037009643</v>
      </c>
      <c r="M3345" s="40">
        <v>853.99510309463199</v>
      </c>
    </row>
    <row r="3346" spans="2:13" x14ac:dyDescent="0.35">
      <c r="B3346" s="37">
        <v>3343</v>
      </c>
      <c r="C3346" s="39">
        <v>124.50917196749249</v>
      </c>
      <c r="D3346" s="39">
        <v>120.10178728436826</v>
      </c>
      <c r="E3346" s="39">
        <v>92.313332953654054</v>
      </c>
      <c r="F3346" s="39">
        <v>79.870805188315927</v>
      </c>
      <c r="G3346" s="39">
        <v>101.30078142082303</v>
      </c>
      <c r="H3346" s="39">
        <v>106.65775387264721</v>
      </c>
      <c r="I3346" s="39">
        <v>106.67261267452307</v>
      </c>
      <c r="J3346" s="39">
        <v>68.083767909024985</v>
      </c>
      <c r="K3346" s="39">
        <v>134.96047960704664</v>
      </c>
      <c r="L3346" s="40">
        <v>127.76583194302688</v>
      </c>
      <c r="M3346" s="40">
        <v>1062.2363248209224</v>
      </c>
    </row>
    <row r="3347" spans="2:13" x14ac:dyDescent="0.35">
      <c r="B3347" s="37">
        <v>3344</v>
      </c>
      <c r="C3347" s="39">
        <v>120.66853329118202</v>
      </c>
      <c r="D3347" s="39">
        <v>102.67700647325847</v>
      </c>
      <c r="E3347" s="39">
        <v>125.9476246548542</v>
      </c>
      <c r="F3347" s="39">
        <v>77.612993567571408</v>
      </c>
      <c r="G3347" s="39">
        <v>108.85740987441775</v>
      </c>
      <c r="H3347" s="39">
        <v>95.75759659177686</v>
      </c>
      <c r="I3347" s="39">
        <v>117.93273248563069</v>
      </c>
      <c r="J3347" s="39">
        <v>98.63528298738909</v>
      </c>
      <c r="K3347" s="39">
        <v>57.469918636702936</v>
      </c>
      <c r="L3347" s="40">
        <v>80.889661208198277</v>
      </c>
      <c r="M3347" s="40">
        <v>986.44875977098172</v>
      </c>
    </row>
    <row r="3348" spans="2:13" x14ac:dyDescent="0.35">
      <c r="B3348" s="37">
        <v>3345</v>
      </c>
      <c r="C3348" s="39">
        <v>96.086526394954745</v>
      </c>
      <c r="D3348" s="39">
        <v>100.66694113131346</v>
      </c>
      <c r="E3348" s="39">
        <v>121.29570610424788</v>
      </c>
      <c r="F3348" s="39">
        <v>111.10699020935346</v>
      </c>
      <c r="G3348" s="39">
        <v>97.3737395442012</v>
      </c>
      <c r="H3348" s="39">
        <v>123.92270227491147</v>
      </c>
      <c r="I3348" s="39">
        <v>108.65231802150308</v>
      </c>
      <c r="J3348" s="39">
        <v>148.04362614964927</v>
      </c>
      <c r="K3348" s="39">
        <v>74.879388618243851</v>
      </c>
      <c r="L3348" s="40">
        <v>160.57545083841882</v>
      </c>
      <c r="M3348" s="40">
        <v>1142.6033892867972</v>
      </c>
    </row>
    <row r="3349" spans="2:13" x14ac:dyDescent="0.35">
      <c r="B3349" s="37">
        <v>3346</v>
      </c>
      <c r="C3349" s="39">
        <v>110.16833700279579</v>
      </c>
      <c r="D3349" s="39">
        <v>80.016441914003948</v>
      </c>
      <c r="E3349" s="39">
        <v>71.258289629903572</v>
      </c>
      <c r="F3349" s="39">
        <v>106.99094456488609</v>
      </c>
      <c r="G3349" s="39">
        <v>84.547601985201794</v>
      </c>
      <c r="H3349" s="39">
        <v>137.755146640623</v>
      </c>
      <c r="I3349" s="39">
        <v>101.84499092321597</v>
      </c>
      <c r="J3349" s="39">
        <v>87.569678385278948</v>
      </c>
      <c r="K3349" s="39">
        <v>80.647371813786904</v>
      </c>
      <c r="L3349" s="40">
        <v>49.173121874789253</v>
      </c>
      <c r="M3349" s="40">
        <v>909.97192473448524</v>
      </c>
    </row>
    <row r="3350" spans="2:13" x14ac:dyDescent="0.35">
      <c r="B3350" s="37">
        <v>3347</v>
      </c>
      <c r="C3350" s="39">
        <v>106.41090762072918</v>
      </c>
      <c r="D3350" s="39">
        <v>80.472099586277096</v>
      </c>
      <c r="E3350" s="39">
        <v>76.909450600791573</v>
      </c>
      <c r="F3350" s="39">
        <v>105.09668860710291</v>
      </c>
      <c r="G3350" s="39">
        <v>73.584887355328078</v>
      </c>
      <c r="H3350" s="39">
        <v>117.34960781834742</v>
      </c>
      <c r="I3350" s="39">
        <v>86.485055652134179</v>
      </c>
      <c r="J3350" s="39">
        <v>101.45152137187814</v>
      </c>
      <c r="K3350" s="39">
        <v>130.99796617939103</v>
      </c>
      <c r="L3350" s="40">
        <v>114.88049001313297</v>
      </c>
      <c r="M3350" s="40">
        <v>993.6386748051126</v>
      </c>
    </row>
    <row r="3351" spans="2:13" x14ac:dyDescent="0.35">
      <c r="B3351" s="37">
        <v>3348</v>
      </c>
      <c r="C3351" s="39">
        <v>117.55228602515464</v>
      </c>
      <c r="D3351" s="39">
        <v>92.96907909780397</v>
      </c>
      <c r="E3351" s="39">
        <v>101.32817981816385</v>
      </c>
      <c r="F3351" s="39">
        <v>59.493329326643249</v>
      </c>
      <c r="G3351" s="39">
        <v>119.16195996764741</v>
      </c>
      <c r="H3351" s="39">
        <v>104.83902143853861</v>
      </c>
      <c r="I3351" s="39">
        <v>109.26108389346099</v>
      </c>
      <c r="J3351" s="39">
        <v>79.843350792740679</v>
      </c>
      <c r="K3351" s="39">
        <v>92.67293231391676</v>
      </c>
      <c r="L3351" s="40">
        <v>101.57952125152413</v>
      </c>
      <c r="M3351" s="40">
        <v>978.70074392559434</v>
      </c>
    </row>
    <row r="3352" spans="2:13" x14ac:dyDescent="0.35">
      <c r="B3352" s="37">
        <v>3349</v>
      </c>
      <c r="C3352" s="39">
        <v>104.80571080063658</v>
      </c>
      <c r="D3352" s="39">
        <v>95.189531782312912</v>
      </c>
      <c r="E3352" s="39">
        <v>92.475854321094715</v>
      </c>
      <c r="F3352" s="39">
        <v>101.62525926980715</v>
      </c>
      <c r="G3352" s="39">
        <v>103.25101244590263</v>
      </c>
      <c r="H3352" s="39">
        <v>183.49041854234292</v>
      </c>
      <c r="I3352" s="39">
        <v>125.69304652450394</v>
      </c>
      <c r="J3352" s="39">
        <v>118.93941734962154</v>
      </c>
      <c r="K3352" s="39">
        <v>44.937799899317859</v>
      </c>
      <c r="L3352" s="40">
        <v>108.83103994270206</v>
      </c>
      <c r="M3352" s="40">
        <v>1079.2390908782422</v>
      </c>
    </row>
    <row r="3353" spans="2:13" x14ac:dyDescent="0.35">
      <c r="B3353" s="37">
        <v>3350</v>
      </c>
      <c r="C3353" s="39">
        <v>96.929931080433207</v>
      </c>
      <c r="D3353" s="39">
        <v>79.217552763257061</v>
      </c>
      <c r="E3353" s="39">
        <v>83.827891013098011</v>
      </c>
      <c r="F3353" s="39">
        <v>102.34990788922052</v>
      </c>
      <c r="G3353" s="39">
        <v>98.164171137001233</v>
      </c>
      <c r="H3353" s="39">
        <v>74.543945887807155</v>
      </c>
      <c r="I3353" s="39">
        <v>91.005098686223164</v>
      </c>
      <c r="J3353" s="39">
        <v>116.13582524165137</v>
      </c>
      <c r="K3353" s="39">
        <v>101.6938910015723</v>
      </c>
      <c r="L3353" s="40">
        <v>89.307486038665644</v>
      </c>
      <c r="M3353" s="40">
        <v>933.17570073892955</v>
      </c>
    </row>
    <row r="3354" spans="2:13" x14ac:dyDescent="0.35">
      <c r="B3354" s="37">
        <v>3351</v>
      </c>
      <c r="C3354" s="39">
        <v>104.36029741443333</v>
      </c>
      <c r="D3354" s="39">
        <v>96.058397663869954</v>
      </c>
      <c r="E3354" s="39">
        <v>109.18097933031767</v>
      </c>
      <c r="F3354" s="39">
        <v>77.999244775708689</v>
      </c>
      <c r="G3354" s="39">
        <v>92.409920170512819</v>
      </c>
      <c r="H3354" s="39">
        <v>80.374894312657901</v>
      </c>
      <c r="I3354" s="39">
        <v>71.208414384544312</v>
      </c>
      <c r="J3354" s="39">
        <v>105.71275757693506</v>
      </c>
      <c r="K3354" s="39">
        <v>76.909450600791573</v>
      </c>
      <c r="L3354" s="40">
        <v>112.03445475779593</v>
      </c>
      <c r="M3354" s="40">
        <v>926.24881098756725</v>
      </c>
    </row>
    <row r="3355" spans="2:13" x14ac:dyDescent="0.35">
      <c r="B3355" s="37">
        <v>3352</v>
      </c>
      <c r="C3355" s="39">
        <v>93.726683439750758</v>
      </c>
      <c r="D3355" s="39">
        <v>78.782857180816265</v>
      </c>
      <c r="E3355" s="39">
        <v>111.01556711800369</v>
      </c>
      <c r="F3355" s="39">
        <v>87.411839323899414</v>
      </c>
      <c r="G3355" s="39">
        <v>97.581071837934516</v>
      </c>
      <c r="H3355" s="39">
        <v>128.60961279969018</v>
      </c>
      <c r="I3355" s="39">
        <v>74.200326225081085</v>
      </c>
      <c r="J3355" s="39">
        <v>102.07883351366195</v>
      </c>
      <c r="K3355" s="39">
        <v>60.271742661056017</v>
      </c>
      <c r="L3355" s="40">
        <v>89.425494413899372</v>
      </c>
      <c r="M3355" s="40">
        <v>923.1040285137932</v>
      </c>
    </row>
    <row r="3356" spans="2:13" x14ac:dyDescent="0.35">
      <c r="B3356" s="37">
        <v>3353</v>
      </c>
      <c r="C3356" s="39">
        <v>88.278668351292623</v>
      </c>
      <c r="D3356" s="39">
        <v>92.546724271287644</v>
      </c>
      <c r="E3356" s="39">
        <v>71.731069623481787</v>
      </c>
      <c r="F3356" s="39">
        <v>67.587836679762745</v>
      </c>
      <c r="G3356" s="39">
        <v>104.22356140073704</v>
      </c>
      <c r="H3356" s="39">
        <v>104.18589452909447</v>
      </c>
      <c r="I3356" s="39">
        <v>121.24655750963829</v>
      </c>
      <c r="J3356" s="39">
        <v>105.8777536356819</v>
      </c>
      <c r="K3356" s="39">
        <v>82.68910364699191</v>
      </c>
      <c r="L3356" s="40">
        <v>58.15152990743384</v>
      </c>
      <c r="M3356" s="40">
        <v>896.51869955540224</v>
      </c>
    </row>
    <row r="3357" spans="2:13" x14ac:dyDescent="0.35">
      <c r="B3357" s="37">
        <v>3354</v>
      </c>
      <c r="C3357" s="39">
        <v>107.47857033585979</v>
      </c>
      <c r="D3357" s="39">
        <v>82.258528295143932</v>
      </c>
      <c r="E3357" s="39">
        <v>86.067942246060795</v>
      </c>
      <c r="F3357" s="39">
        <v>107.29180768988574</v>
      </c>
      <c r="G3357" s="39">
        <v>115.88379026324934</v>
      </c>
      <c r="H3357" s="39">
        <v>112.18959658659971</v>
      </c>
      <c r="I3357" s="39">
        <v>98.799647752624267</v>
      </c>
      <c r="J3357" s="39">
        <v>101.24599584608681</v>
      </c>
      <c r="K3357" s="39">
        <v>87.252891362115975</v>
      </c>
      <c r="L3357" s="40">
        <v>132.19417783277603</v>
      </c>
      <c r="M3357" s="40">
        <v>1030.6629482104024</v>
      </c>
    </row>
    <row r="3358" spans="2:13" x14ac:dyDescent="0.35">
      <c r="B3358" s="37">
        <v>3355</v>
      </c>
      <c r="C3358" s="39">
        <v>112.82700698739379</v>
      </c>
      <c r="D3358" s="39">
        <v>103.85256850644868</v>
      </c>
      <c r="E3358" s="39">
        <v>85.422784576569654</v>
      </c>
      <c r="F3358" s="39">
        <v>94.908094513176891</v>
      </c>
      <c r="G3358" s="39">
        <v>127.19168524538138</v>
      </c>
      <c r="H3358" s="39">
        <v>74.052375345145805</v>
      </c>
      <c r="I3358" s="39">
        <v>108.32381176037346</v>
      </c>
      <c r="J3358" s="39">
        <v>136.26400876525307</v>
      </c>
      <c r="K3358" s="39">
        <v>104.81046821768712</v>
      </c>
      <c r="L3358" s="40">
        <v>107.56977934996343</v>
      </c>
      <c r="M3358" s="40">
        <v>1055.2225832673932</v>
      </c>
    </row>
    <row r="3359" spans="2:13" x14ac:dyDescent="0.35">
      <c r="B3359" s="37">
        <v>3356</v>
      </c>
      <c r="C3359" s="39">
        <v>64.517578473574787</v>
      </c>
      <c r="D3359" s="39">
        <v>62.379051019502988</v>
      </c>
      <c r="E3359" s="39">
        <v>90.722869099100521</v>
      </c>
      <c r="F3359" s="39">
        <v>63.279439105692759</v>
      </c>
      <c r="G3359" s="39">
        <v>62.901610994073934</v>
      </c>
      <c r="H3359" s="39">
        <v>140.98143576092247</v>
      </c>
      <c r="I3359" s="39">
        <v>139.92828642277561</v>
      </c>
      <c r="J3359" s="39">
        <v>123.78262211974662</v>
      </c>
      <c r="K3359" s="39">
        <v>100.13426184382686</v>
      </c>
      <c r="L3359" s="40">
        <v>94.107659056366742</v>
      </c>
      <c r="M3359" s="40">
        <v>942.73481389558333</v>
      </c>
    </row>
    <row r="3360" spans="2:13" x14ac:dyDescent="0.35">
      <c r="B3360" s="37">
        <v>3357</v>
      </c>
      <c r="C3360" s="39">
        <v>77.665769400680759</v>
      </c>
      <c r="D3360" s="39">
        <v>101.44238212777098</v>
      </c>
      <c r="E3360" s="39">
        <v>95.279852381088631</v>
      </c>
      <c r="F3360" s="39">
        <v>108.42773427292184</v>
      </c>
      <c r="G3360" s="39">
        <v>77.357061179102857</v>
      </c>
      <c r="H3360" s="39">
        <v>89.245457791874884</v>
      </c>
      <c r="I3360" s="39">
        <v>146.06331986441685</v>
      </c>
      <c r="J3360" s="39">
        <v>121.41430224099251</v>
      </c>
      <c r="K3360" s="39">
        <v>64.489492085041391</v>
      </c>
      <c r="L3360" s="40">
        <v>172.87976721166365</v>
      </c>
      <c r="M3360" s="40">
        <v>1054.2651385555544</v>
      </c>
    </row>
    <row r="3361" spans="2:13" x14ac:dyDescent="0.35">
      <c r="B3361" s="37">
        <v>3358</v>
      </c>
      <c r="C3361" s="39">
        <v>88.944476041966652</v>
      </c>
      <c r="D3361" s="39">
        <v>112.23154268219321</v>
      </c>
      <c r="E3361" s="39">
        <v>52.951559808632815</v>
      </c>
      <c r="F3361" s="39">
        <v>94.793176373202527</v>
      </c>
      <c r="G3361" s="39">
        <v>57.113941462949995</v>
      </c>
      <c r="H3361" s="39">
        <v>83.972604808808981</v>
      </c>
      <c r="I3361" s="39">
        <v>91.955139994389285</v>
      </c>
      <c r="J3361" s="39">
        <v>110.31784494980161</v>
      </c>
      <c r="K3361" s="39">
        <v>102.30391837473341</v>
      </c>
      <c r="L3361" s="40">
        <v>99.228276540677854</v>
      </c>
      <c r="M3361" s="40">
        <v>893.81248103735618</v>
      </c>
    </row>
    <row r="3362" spans="2:13" x14ac:dyDescent="0.35">
      <c r="B3362" s="37">
        <v>3359</v>
      </c>
      <c r="C3362" s="39">
        <v>104.39334895415642</v>
      </c>
      <c r="D3362" s="39">
        <v>116.98900071620876</v>
      </c>
      <c r="E3362" s="39">
        <v>78.821990422617205</v>
      </c>
      <c r="F3362" s="39">
        <v>84.907858083440686</v>
      </c>
      <c r="G3362" s="39">
        <v>111.95134013443062</v>
      </c>
      <c r="H3362" s="39">
        <v>98.685519856357203</v>
      </c>
      <c r="I3362" s="39">
        <v>118.28079460021334</v>
      </c>
      <c r="J3362" s="39">
        <v>86.769115789722093</v>
      </c>
      <c r="K3362" s="39">
        <v>131.2566059292395</v>
      </c>
      <c r="L3362" s="40">
        <v>88.001201721549634</v>
      </c>
      <c r="M3362" s="40">
        <v>1020.0567762079354</v>
      </c>
    </row>
    <row r="3363" spans="2:13" x14ac:dyDescent="0.35">
      <c r="B3363" s="37">
        <v>3360</v>
      </c>
      <c r="C3363" s="39">
        <v>114.62409054485219</v>
      </c>
      <c r="D3363" s="39">
        <v>109.75183588660217</v>
      </c>
      <c r="E3363" s="39">
        <v>117.24142783505168</v>
      </c>
      <c r="F3363" s="39">
        <v>110.69251396133438</v>
      </c>
      <c r="G3363" s="39">
        <v>87.545466555337597</v>
      </c>
      <c r="H3363" s="39">
        <v>103.19065366532321</v>
      </c>
      <c r="I3363" s="39">
        <v>92.042476300742806</v>
      </c>
      <c r="J3363" s="39">
        <v>124.57037940068948</v>
      </c>
      <c r="K3363" s="39">
        <v>85.241373401268106</v>
      </c>
      <c r="L3363" s="40">
        <v>101.95956801980475</v>
      </c>
      <c r="M3363" s="40">
        <v>1046.8597855710063</v>
      </c>
    </row>
    <row r="3364" spans="2:13" x14ac:dyDescent="0.35">
      <c r="B3364" s="37">
        <v>3361</v>
      </c>
      <c r="C3364" s="39">
        <v>123.88755571220756</v>
      </c>
      <c r="D3364" s="39">
        <v>101.36471701261095</v>
      </c>
      <c r="E3364" s="39">
        <v>155.20922051332278</v>
      </c>
      <c r="F3364" s="39">
        <v>106.98595046805107</v>
      </c>
      <c r="G3364" s="39">
        <v>136.08601121990614</v>
      </c>
      <c r="H3364" s="39">
        <v>113.07466724475979</v>
      </c>
      <c r="I3364" s="39">
        <v>44.937799899317859</v>
      </c>
      <c r="J3364" s="39">
        <v>80.366028706960861</v>
      </c>
      <c r="K3364" s="39">
        <v>91.499319577457115</v>
      </c>
      <c r="L3364" s="40">
        <v>108.20471025481184</v>
      </c>
      <c r="M3364" s="40">
        <v>1061.6159806094058</v>
      </c>
    </row>
    <row r="3365" spans="2:13" x14ac:dyDescent="0.35">
      <c r="B3365" s="37">
        <v>3362</v>
      </c>
      <c r="C3365" s="39">
        <v>100.77627992274229</v>
      </c>
      <c r="D3365" s="39">
        <v>109.59994014642517</v>
      </c>
      <c r="E3365" s="39">
        <v>102.5110244358886</v>
      </c>
      <c r="F3365" s="39">
        <v>76.629740339840794</v>
      </c>
      <c r="G3365" s="39">
        <v>153.42989708124804</v>
      </c>
      <c r="H3365" s="39">
        <v>117.14156081473162</v>
      </c>
      <c r="I3365" s="39">
        <v>125.05700407881849</v>
      </c>
      <c r="J3365" s="39">
        <v>114.47713449896375</v>
      </c>
      <c r="K3365" s="39">
        <v>93.03401940052467</v>
      </c>
      <c r="L3365" s="40">
        <v>141.61415444497663</v>
      </c>
      <c r="M3365" s="40">
        <v>1134.2707551641602</v>
      </c>
    </row>
    <row r="3366" spans="2:13" x14ac:dyDescent="0.35">
      <c r="B3366" s="37">
        <v>3363</v>
      </c>
      <c r="C3366" s="39">
        <v>77.875049218110803</v>
      </c>
      <c r="D3366" s="39">
        <v>88.806997606463511</v>
      </c>
      <c r="E3366" s="39">
        <v>85.153435992483509</v>
      </c>
      <c r="F3366" s="39">
        <v>112.76552137915289</v>
      </c>
      <c r="G3366" s="39">
        <v>112.14175072247492</v>
      </c>
      <c r="H3366" s="39">
        <v>91.753912292396848</v>
      </c>
      <c r="I3366" s="39">
        <v>107.44316286710918</v>
      </c>
      <c r="J3366" s="39">
        <v>111.58671371775105</v>
      </c>
      <c r="K3366" s="39">
        <v>106.89616771173425</v>
      </c>
      <c r="L3366" s="40">
        <v>107.49881887347654</v>
      </c>
      <c r="M3366" s="40">
        <v>1001.9215303811536</v>
      </c>
    </row>
    <row r="3367" spans="2:13" x14ac:dyDescent="0.35">
      <c r="B3367" s="37">
        <v>3364</v>
      </c>
      <c r="C3367" s="39">
        <v>97.723666309920375</v>
      </c>
      <c r="D3367" s="39">
        <v>97.746648451559651</v>
      </c>
      <c r="E3367" s="39">
        <v>75.900278193205494</v>
      </c>
      <c r="F3367" s="39">
        <v>92.103989946931307</v>
      </c>
      <c r="G3367" s="39">
        <v>142.78326164359027</v>
      </c>
      <c r="H3367" s="39">
        <v>103.45564643432641</v>
      </c>
      <c r="I3367" s="39">
        <v>92.465718562839811</v>
      </c>
      <c r="J3367" s="39">
        <v>113.09335443472192</v>
      </c>
      <c r="K3367" s="39">
        <v>110.19043416188227</v>
      </c>
      <c r="L3367" s="40">
        <v>100.61228359325867</v>
      </c>
      <c r="M3367" s="40">
        <v>1026.0752817322364</v>
      </c>
    </row>
    <row r="3368" spans="2:13" x14ac:dyDescent="0.35">
      <c r="B3368" s="37">
        <v>3365</v>
      </c>
      <c r="C3368" s="39">
        <v>117.05749205364879</v>
      </c>
      <c r="D3368" s="39">
        <v>129.68721464160257</v>
      </c>
      <c r="E3368" s="39">
        <v>67.117580921085803</v>
      </c>
      <c r="F3368" s="39">
        <v>103.50223044537073</v>
      </c>
      <c r="G3368" s="39">
        <v>120.75389149312343</v>
      </c>
      <c r="H3368" s="39">
        <v>71.698993665444149</v>
      </c>
      <c r="I3368" s="39">
        <v>102.84327254033462</v>
      </c>
      <c r="J3368" s="39">
        <v>60.192127832708188</v>
      </c>
      <c r="K3368" s="39">
        <v>99.456028472316973</v>
      </c>
      <c r="L3368" s="40">
        <v>139.07187321571266</v>
      </c>
      <c r="M3368" s="40">
        <v>1011.3807052813479</v>
      </c>
    </row>
    <row r="3369" spans="2:13" x14ac:dyDescent="0.35">
      <c r="B3369" s="37">
        <v>3366</v>
      </c>
      <c r="C3369" s="39">
        <v>86.618083429104516</v>
      </c>
      <c r="D3369" s="39">
        <v>97.911987581439547</v>
      </c>
      <c r="E3369" s="39">
        <v>98.049601719647129</v>
      </c>
      <c r="F3369" s="39">
        <v>80.410308644443802</v>
      </c>
      <c r="G3369" s="39">
        <v>105.28838187361093</v>
      </c>
      <c r="H3369" s="39">
        <v>94.629926192546549</v>
      </c>
      <c r="I3369" s="39">
        <v>162.08488307713918</v>
      </c>
      <c r="J3369" s="39">
        <v>80.734312254707447</v>
      </c>
      <c r="K3369" s="39">
        <v>72.110139302277091</v>
      </c>
      <c r="L3369" s="40">
        <v>137.68786387099058</v>
      </c>
      <c r="M3369" s="40">
        <v>1015.5254879459068</v>
      </c>
    </row>
    <row r="3370" spans="2:13" x14ac:dyDescent="0.35">
      <c r="B3370" s="37">
        <v>3367</v>
      </c>
      <c r="C3370" s="39">
        <v>114.70470354138806</v>
      </c>
      <c r="D3370" s="39">
        <v>111.35435710677264</v>
      </c>
      <c r="E3370" s="39">
        <v>128.44630353358252</v>
      </c>
      <c r="F3370" s="39">
        <v>92.134705153766646</v>
      </c>
      <c r="G3370" s="39">
        <v>103.88067170707961</v>
      </c>
      <c r="H3370" s="39">
        <v>67.631732042313416</v>
      </c>
      <c r="I3370" s="39">
        <v>76.831663837217619</v>
      </c>
      <c r="J3370" s="39">
        <v>72.094555469369183</v>
      </c>
      <c r="K3370" s="39">
        <v>107.64596639071901</v>
      </c>
      <c r="L3370" s="40">
        <v>94.735619614895612</v>
      </c>
      <c r="M3370" s="40">
        <v>969.46027839710439</v>
      </c>
    </row>
    <row r="3371" spans="2:13" x14ac:dyDescent="0.35">
      <c r="B3371" s="37">
        <v>3368</v>
      </c>
      <c r="C3371" s="39">
        <v>102.92651786788171</v>
      </c>
      <c r="D3371" s="39">
        <v>91.520178324083361</v>
      </c>
      <c r="E3371" s="39">
        <v>83.49070522881776</v>
      </c>
      <c r="F3371" s="39">
        <v>87.774454263697649</v>
      </c>
      <c r="G3371" s="39">
        <v>103.8244769417032</v>
      </c>
      <c r="H3371" s="39">
        <v>144.0796367959905</v>
      </c>
      <c r="I3371" s="39">
        <v>81.170749641168996</v>
      </c>
      <c r="J3371" s="39">
        <v>108.07573888679079</v>
      </c>
      <c r="K3371" s="39">
        <v>100.11605650761184</v>
      </c>
      <c r="L3371" s="40">
        <v>80.846654733552143</v>
      </c>
      <c r="M3371" s="40">
        <v>983.82516919129785</v>
      </c>
    </row>
    <row r="3372" spans="2:13" x14ac:dyDescent="0.35">
      <c r="B3372" s="37">
        <v>3369</v>
      </c>
      <c r="C3372" s="39">
        <v>107.88064899721202</v>
      </c>
      <c r="D3372" s="39">
        <v>105.18286099685405</v>
      </c>
      <c r="E3372" s="39">
        <v>99.89759739578318</v>
      </c>
      <c r="F3372" s="39">
        <v>93.257972819181333</v>
      </c>
      <c r="G3372" s="39">
        <v>89.459113554860778</v>
      </c>
      <c r="H3372" s="39">
        <v>94.759609600638314</v>
      </c>
      <c r="I3372" s="39">
        <v>102.69085087617923</v>
      </c>
      <c r="J3372" s="39">
        <v>103.17209074133197</v>
      </c>
      <c r="K3372" s="39">
        <v>95.644422747661139</v>
      </c>
      <c r="L3372" s="40">
        <v>120.35943277054611</v>
      </c>
      <c r="M3372" s="40">
        <v>1012.3046005002482</v>
      </c>
    </row>
    <row r="3373" spans="2:13" x14ac:dyDescent="0.35">
      <c r="B3373" s="37">
        <v>3370</v>
      </c>
      <c r="C3373" s="39">
        <v>135.73751491748547</v>
      </c>
      <c r="D3373" s="39">
        <v>93.193407165463483</v>
      </c>
      <c r="E3373" s="39">
        <v>117.11094462024791</v>
      </c>
      <c r="F3373" s="39">
        <v>118.74499686521183</v>
      </c>
      <c r="G3373" s="39">
        <v>95.365284180690651</v>
      </c>
      <c r="H3373" s="39">
        <v>98.498204346317834</v>
      </c>
      <c r="I3373" s="39">
        <v>132.88241907891418</v>
      </c>
      <c r="J3373" s="39">
        <v>88.674533389884871</v>
      </c>
      <c r="K3373" s="39">
        <v>105.99458558687445</v>
      </c>
      <c r="L3373" s="40">
        <v>120.23009159086327</v>
      </c>
      <c r="M3373" s="40">
        <v>1106.4319817419539</v>
      </c>
    </row>
    <row r="3374" spans="2:13" x14ac:dyDescent="0.35">
      <c r="B3374" s="37">
        <v>3371</v>
      </c>
      <c r="C3374" s="39">
        <v>95.80469088703542</v>
      </c>
      <c r="D3374" s="39">
        <v>120.52728613746756</v>
      </c>
      <c r="E3374" s="39">
        <v>88.272798294161163</v>
      </c>
      <c r="F3374" s="39">
        <v>94.845879256193882</v>
      </c>
      <c r="G3374" s="39">
        <v>120.69693474885796</v>
      </c>
      <c r="H3374" s="39">
        <v>73.861778600161188</v>
      </c>
      <c r="I3374" s="39">
        <v>77.655228991795369</v>
      </c>
      <c r="J3374" s="39">
        <v>51.466917808335431</v>
      </c>
      <c r="K3374" s="39">
        <v>101.96873839410743</v>
      </c>
      <c r="L3374" s="40">
        <v>94.519184678626146</v>
      </c>
      <c r="M3374" s="40">
        <v>919.61943779674152</v>
      </c>
    </row>
    <row r="3375" spans="2:13" x14ac:dyDescent="0.35">
      <c r="B3375" s="37">
        <v>3372</v>
      </c>
      <c r="C3375" s="39">
        <v>90.286214495397871</v>
      </c>
      <c r="D3375" s="39">
        <v>120.32237112674089</v>
      </c>
      <c r="E3375" s="39">
        <v>107.26161177029012</v>
      </c>
      <c r="F3375" s="39">
        <v>97.465938805734311</v>
      </c>
      <c r="G3375" s="39">
        <v>118.21550248117531</v>
      </c>
      <c r="H3375" s="39">
        <v>89.582018196466009</v>
      </c>
      <c r="I3375" s="39">
        <v>116.83772479200395</v>
      </c>
      <c r="J3375" s="39">
        <v>115.31998949390317</v>
      </c>
      <c r="K3375" s="39">
        <v>114.17325940968149</v>
      </c>
      <c r="L3375" s="40">
        <v>74.699754897376138</v>
      </c>
      <c r="M3375" s="40">
        <v>1044.1643854687695</v>
      </c>
    </row>
    <row r="3376" spans="2:13" x14ac:dyDescent="0.35">
      <c r="B3376" s="37">
        <v>3373</v>
      </c>
      <c r="C3376" s="39">
        <v>109.18631290291094</v>
      </c>
      <c r="D3376" s="39">
        <v>88.795506938100573</v>
      </c>
      <c r="E3376" s="39">
        <v>106.51440096534891</v>
      </c>
      <c r="F3376" s="39">
        <v>68.743394070760473</v>
      </c>
      <c r="G3376" s="39">
        <v>82.580497488087445</v>
      </c>
      <c r="H3376" s="39">
        <v>79.952887961167306</v>
      </c>
      <c r="I3376" s="39">
        <v>112.91955494753493</v>
      </c>
      <c r="J3376" s="39">
        <v>73.889166780005823</v>
      </c>
      <c r="K3376" s="39">
        <v>120.84927949399784</v>
      </c>
      <c r="L3376" s="40">
        <v>50.692057684199561</v>
      </c>
      <c r="M3376" s="40">
        <v>894.12305923211386</v>
      </c>
    </row>
    <row r="3377" spans="2:13" x14ac:dyDescent="0.35">
      <c r="B3377" s="37">
        <v>3374</v>
      </c>
      <c r="C3377" s="39">
        <v>84.921581968262785</v>
      </c>
      <c r="D3377" s="39">
        <v>99.419596668781793</v>
      </c>
      <c r="E3377" s="39">
        <v>87.882135413075645</v>
      </c>
      <c r="F3377" s="39">
        <v>95.407951658439046</v>
      </c>
      <c r="G3377" s="39">
        <v>84.3437308291157</v>
      </c>
      <c r="H3377" s="39">
        <v>124.46039312859163</v>
      </c>
      <c r="I3377" s="39">
        <v>95.903473855024544</v>
      </c>
      <c r="J3377" s="39">
        <v>72.808314754618635</v>
      </c>
      <c r="K3377" s="39">
        <v>118.3135344224322</v>
      </c>
      <c r="L3377" s="40">
        <v>103.00984116645391</v>
      </c>
      <c r="M3377" s="40">
        <v>966.47055386479599</v>
      </c>
    </row>
    <row r="3378" spans="2:13" x14ac:dyDescent="0.35">
      <c r="B3378" s="37">
        <v>3375</v>
      </c>
      <c r="C3378" s="39">
        <v>95.535764431443724</v>
      </c>
      <c r="D3378" s="39">
        <v>81.970839747514091</v>
      </c>
      <c r="E3378" s="39">
        <v>83.74052022032032</v>
      </c>
      <c r="F3378" s="39">
        <v>114.76537723879009</v>
      </c>
      <c r="G3378" s="39">
        <v>107.45327572871238</v>
      </c>
      <c r="H3378" s="39">
        <v>114.17325940968149</v>
      </c>
      <c r="I3378" s="39">
        <v>122.27114216145598</v>
      </c>
      <c r="J3378" s="39">
        <v>125.75959346248956</v>
      </c>
      <c r="K3378" s="39">
        <v>116.63548746990406</v>
      </c>
      <c r="L3378" s="40">
        <v>76.953717516252908</v>
      </c>
      <c r="M3378" s="40">
        <v>1039.2589773865645</v>
      </c>
    </row>
    <row r="3379" spans="2:13" x14ac:dyDescent="0.35">
      <c r="B3379" s="37">
        <v>3376</v>
      </c>
      <c r="C3379" s="39">
        <v>103.1025169119586</v>
      </c>
      <c r="D3379" s="39">
        <v>107.51907888024962</v>
      </c>
      <c r="E3379" s="39">
        <v>95.847045380493327</v>
      </c>
      <c r="F3379" s="39">
        <v>133.537779898141</v>
      </c>
      <c r="G3379" s="39">
        <v>131.39804434170543</v>
      </c>
      <c r="H3379" s="39">
        <v>77.238283156589219</v>
      </c>
      <c r="I3379" s="39">
        <v>93.470792923130688</v>
      </c>
      <c r="J3379" s="39">
        <v>87.720425733916642</v>
      </c>
      <c r="K3379" s="39">
        <v>114.29822511604252</v>
      </c>
      <c r="L3379" s="40">
        <v>97.925755685646493</v>
      </c>
      <c r="M3379" s="40">
        <v>1042.0579480278736</v>
      </c>
    </row>
    <row r="3380" spans="2:13" x14ac:dyDescent="0.35">
      <c r="B3380" s="37">
        <v>3377</v>
      </c>
      <c r="C3380" s="39">
        <v>115.88379026324934</v>
      </c>
      <c r="D3380" s="39">
        <v>78.355812008328712</v>
      </c>
      <c r="E3380" s="39">
        <v>84.589513371902427</v>
      </c>
      <c r="F3380" s="39">
        <v>96.656038787389193</v>
      </c>
      <c r="G3380" s="39">
        <v>93.559549383554582</v>
      </c>
      <c r="H3380" s="39">
        <v>145.09192038811594</v>
      </c>
      <c r="I3380" s="39">
        <v>95.237087382961079</v>
      </c>
      <c r="J3380" s="39">
        <v>78.305379316244696</v>
      </c>
      <c r="K3380" s="39">
        <v>94.716419347271497</v>
      </c>
      <c r="L3380" s="40">
        <v>98.566756651674737</v>
      </c>
      <c r="M3380" s="40">
        <v>980.96226690069227</v>
      </c>
    </row>
    <row r="3381" spans="2:13" x14ac:dyDescent="0.35">
      <c r="B3381" s="37">
        <v>3378</v>
      </c>
      <c r="C3381" s="39">
        <v>78.081482341712828</v>
      </c>
      <c r="D3381" s="39">
        <v>107.00093471844744</v>
      </c>
      <c r="E3381" s="39">
        <v>82.392745637980838</v>
      </c>
      <c r="F3381" s="39">
        <v>77.107620692920463</v>
      </c>
      <c r="G3381" s="39">
        <v>122.28163862664752</v>
      </c>
      <c r="H3381" s="39">
        <v>111.78009700349787</v>
      </c>
      <c r="I3381" s="39">
        <v>86.75656991585447</v>
      </c>
      <c r="J3381" s="39">
        <v>82.226797240270287</v>
      </c>
      <c r="K3381" s="39">
        <v>94.31145661286385</v>
      </c>
      <c r="L3381" s="40">
        <v>108.9313666351627</v>
      </c>
      <c r="M3381" s="40">
        <v>950.8707094253582</v>
      </c>
    </row>
    <row r="3382" spans="2:13" x14ac:dyDescent="0.35">
      <c r="B3382" s="37">
        <v>3379</v>
      </c>
      <c r="C3382" s="39">
        <v>93.243082447192663</v>
      </c>
      <c r="D3382" s="39">
        <v>104.39334895415642</v>
      </c>
      <c r="E3382" s="39">
        <v>86.197166602083044</v>
      </c>
      <c r="F3382" s="39">
        <v>34.494658467832039</v>
      </c>
      <c r="G3382" s="39">
        <v>92.093745397766725</v>
      </c>
      <c r="H3382" s="39">
        <v>104.34141898581194</v>
      </c>
      <c r="I3382" s="39">
        <v>123.25773909085858</v>
      </c>
      <c r="J3382" s="39">
        <v>91.810792875766296</v>
      </c>
      <c r="K3382" s="39">
        <v>108.13242450334582</v>
      </c>
      <c r="L3382" s="40">
        <v>106.03847702309025</v>
      </c>
      <c r="M3382" s="40">
        <v>944.00285434790385</v>
      </c>
    </row>
    <row r="3383" spans="2:13" x14ac:dyDescent="0.35">
      <c r="B3383" s="37">
        <v>3380</v>
      </c>
      <c r="C3383" s="39">
        <v>60.814847438223879</v>
      </c>
      <c r="D3383" s="39">
        <v>88.904455831657344</v>
      </c>
      <c r="E3383" s="39">
        <v>66.096648369838761</v>
      </c>
      <c r="F3383" s="39">
        <v>92.793683316003808</v>
      </c>
      <c r="G3383" s="39">
        <v>79.98923519588331</v>
      </c>
      <c r="H3383" s="39">
        <v>72.448524805999881</v>
      </c>
      <c r="I3383" s="39">
        <v>110.40683688636221</v>
      </c>
      <c r="J3383" s="39">
        <v>128.2689303765182</v>
      </c>
      <c r="K3383" s="39">
        <v>88.407448898098835</v>
      </c>
      <c r="L3383" s="40">
        <v>76.618440884589106</v>
      </c>
      <c r="M3383" s="40">
        <v>864.74905200317539</v>
      </c>
    </row>
    <row r="3384" spans="2:13" x14ac:dyDescent="0.35">
      <c r="B3384" s="37">
        <v>3381</v>
      </c>
      <c r="C3384" s="39">
        <v>93.168545905614039</v>
      </c>
      <c r="D3384" s="39">
        <v>88.587760108122581</v>
      </c>
      <c r="E3384" s="39">
        <v>82.781668136522413</v>
      </c>
      <c r="F3384" s="39">
        <v>85.214357107555941</v>
      </c>
      <c r="G3384" s="39">
        <v>100.04778762964582</v>
      </c>
      <c r="H3384" s="39">
        <v>107.06593473074176</v>
      </c>
      <c r="I3384" s="39">
        <v>112.48483439917717</v>
      </c>
      <c r="J3384" s="39">
        <v>81.760042164749592</v>
      </c>
      <c r="K3384" s="39">
        <v>84.498589776734761</v>
      </c>
      <c r="L3384" s="40">
        <v>119.99262189140491</v>
      </c>
      <c r="M3384" s="40">
        <v>955.60214185026905</v>
      </c>
    </row>
    <row r="3385" spans="2:13" x14ac:dyDescent="0.35">
      <c r="B3385" s="37">
        <v>3382</v>
      </c>
      <c r="C3385" s="39">
        <v>50.421916172396941</v>
      </c>
      <c r="D3385" s="39">
        <v>50.14537469114677</v>
      </c>
      <c r="E3385" s="39">
        <v>73.737860211526666</v>
      </c>
      <c r="F3385" s="39">
        <v>119.32649785975859</v>
      </c>
      <c r="G3385" s="39">
        <v>113.38823257092633</v>
      </c>
      <c r="H3385" s="39">
        <v>106.03847702309025</v>
      </c>
      <c r="I3385" s="39">
        <v>95.861157209240474</v>
      </c>
      <c r="J3385" s="39">
        <v>113.20581417015052</v>
      </c>
      <c r="K3385" s="39">
        <v>65.997345197251448</v>
      </c>
      <c r="L3385" s="40">
        <v>113.85442744764897</v>
      </c>
      <c r="M3385" s="40">
        <v>901.977102553137</v>
      </c>
    </row>
    <row r="3386" spans="2:13" x14ac:dyDescent="0.35">
      <c r="B3386" s="37">
        <v>3383</v>
      </c>
      <c r="C3386" s="39">
        <v>96.97626387198838</v>
      </c>
      <c r="D3386" s="39">
        <v>85.024206610564605</v>
      </c>
      <c r="E3386" s="39">
        <v>117.30316419274864</v>
      </c>
      <c r="F3386" s="39">
        <v>117.79703904366873</v>
      </c>
      <c r="G3386" s="39">
        <v>143.9660366143797</v>
      </c>
      <c r="H3386" s="39">
        <v>102.17524624326046</v>
      </c>
      <c r="I3386" s="39">
        <v>73.41605839795956</v>
      </c>
      <c r="J3386" s="39">
        <v>79.208022662789915</v>
      </c>
      <c r="K3386" s="39">
        <v>77.560032337449158</v>
      </c>
      <c r="L3386" s="40">
        <v>118.91392968167031</v>
      </c>
      <c r="M3386" s="40">
        <v>1012.3399996564794</v>
      </c>
    </row>
    <row r="3387" spans="2:13" x14ac:dyDescent="0.35">
      <c r="B3387" s="37">
        <v>3384</v>
      </c>
      <c r="C3387" s="39">
        <v>74.439108536178779</v>
      </c>
      <c r="D3387" s="39">
        <v>122.0213841712952</v>
      </c>
      <c r="E3387" s="39">
        <v>52.193640369898922</v>
      </c>
      <c r="F3387" s="39">
        <v>69.561089819294338</v>
      </c>
      <c r="G3387" s="39">
        <v>112.12383382880043</v>
      </c>
      <c r="H3387" s="39">
        <v>115.34083590359702</v>
      </c>
      <c r="I3387" s="39">
        <v>85.38931350613143</v>
      </c>
      <c r="J3387" s="39">
        <v>86.126191986614131</v>
      </c>
      <c r="K3387" s="39">
        <v>63.154781151288532</v>
      </c>
      <c r="L3387" s="40">
        <v>170.97560789898597</v>
      </c>
      <c r="M3387" s="40">
        <v>951.3257871720848</v>
      </c>
    </row>
    <row r="3388" spans="2:13" x14ac:dyDescent="0.35">
      <c r="B3388" s="37">
        <v>3385</v>
      </c>
      <c r="C3388" s="39">
        <v>67.455238188119608</v>
      </c>
      <c r="D3388" s="39">
        <v>105.36045597367776</v>
      </c>
      <c r="E3388" s="39">
        <v>85.977006637501034</v>
      </c>
      <c r="F3388" s="39">
        <v>110.82237965325983</v>
      </c>
      <c r="G3388" s="39">
        <v>89.958374689244792</v>
      </c>
      <c r="H3388" s="39">
        <v>99.619939788591168</v>
      </c>
      <c r="I3388" s="39">
        <v>116.1140888381116</v>
      </c>
      <c r="J3388" s="39">
        <v>72.569513119551218</v>
      </c>
      <c r="K3388" s="39">
        <v>92.455579918949596</v>
      </c>
      <c r="L3388" s="40">
        <v>99.223720077257738</v>
      </c>
      <c r="M3388" s="40">
        <v>939.55629688426427</v>
      </c>
    </row>
    <row r="3389" spans="2:13" x14ac:dyDescent="0.35">
      <c r="B3389" s="37">
        <v>3386</v>
      </c>
      <c r="C3389" s="39">
        <v>103.22314895159813</v>
      </c>
      <c r="D3389" s="39">
        <v>20.830826834855589</v>
      </c>
      <c r="E3389" s="39">
        <v>62.740689368229162</v>
      </c>
      <c r="F3389" s="39">
        <v>110.04712231644353</v>
      </c>
      <c r="G3389" s="39">
        <v>91.624268783406677</v>
      </c>
      <c r="H3389" s="39">
        <v>81.204501828030757</v>
      </c>
      <c r="I3389" s="39">
        <v>113.78995467794745</v>
      </c>
      <c r="J3389" s="39">
        <v>104.85330367493385</v>
      </c>
      <c r="K3389" s="39">
        <v>99.811121023104363</v>
      </c>
      <c r="L3389" s="40">
        <v>104.40279560922345</v>
      </c>
      <c r="M3389" s="40">
        <v>892.52773306777294</v>
      </c>
    </row>
    <row r="3390" spans="2:13" x14ac:dyDescent="0.35">
      <c r="B3390" s="37">
        <v>3387</v>
      </c>
      <c r="C3390" s="39">
        <v>101.64813317287856</v>
      </c>
      <c r="D3390" s="39">
        <v>97.820160758983107</v>
      </c>
      <c r="E3390" s="39">
        <v>114.27185312693615</v>
      </c>
      <c r="F3390" s="39">
        <v>128.2209594289541</v>
      </c>
      <c r="G3390" s="39">
        <v>80.214570141553224</v>
      </c>
      <c r="H3390" s="39">
        <v>100.46656296866816</v>
      </c>
      <c r="I3390" s="39">
        <v>82.392745637980838</v>
      </c>
      <c r="J3390" s="39">
        <v>110.44028567883082</v>
      </c>
      <c r="K3390" s="39">
        <v>120.621310692956</v>
      </c>
      <c r="L3390" s="40">
        <v>105.61114242488793</v>
      </c>
      <c r="M3390" s="40">
        <v>1041.7077240326289</v>
      </c>
    </row>
    <row r="3391" spans="2:13" x14ac:dyDescent="0.35">
      <c r="B3391" s="37">
        <v>3388</v>
      </c>
      <c r="C3391" s="39">
        <v>106.64290058929654</v>
      </c>
      <c r="D3391" s="39">
        <v>94.229076516515221</v>
      </c>
      <c r="E3391" s="39">
        <v>88.219902996502157</v>
      </c>
      <c r="F3391" s="39">
        <v>117.9487664707349</v>
      </c>
      <c r="G3391" s="39">
        <v>127.99932676044368</v>
      </c>
      <c r="H3391" s="39">
        <v>89.996822952115565</v>
      </c>
      <c r="I3391" s="39">
        <v>112.35180958005569</v>
      </c>
      <c r="J3391" s="39">
        <v>84.230311449413193</v>
      </c>
      <c r="K3391" s="39">
        <v>93.332340873576854</v>
      </c>
      <c r="L3391" s="40">
        <v>110.30119188829529</v>
      </c>
      <c r="M3391" s="40">
        <v>1025.2524500769491</v>
      </c>
    </row>
    <row r="3392" spans="2:13" x14ac:dyDescent="0.35">
      <c r="B3392" s="37">
        <v>3389</v>
      </c>
      <c r="C3392" s="39">
        <v>94.927222573892706</v>
      </c>
      <c r="D3392" s="39">
        <v>71.488611436375564</v>
      </c>
      <c r="E3392" s="39">
        <v>89.115278358764442</v>
      </c>
      <c r="F3392" s="39">
        <v>145.92908411696047</v>
      </c>
      <c r="G3392" s="39">
        <v>114.9553324959449</v>
      </c>
      <c r="H3392" s="39">
        <v>84.477546220541598</v>
      </c>
      <c r="I3392" s="39">
        <v>90.051656105110652</v>
      </c>
      <c r="J3392" s="39">
        <v>58.841165640536133</v>
      </c>
      <c r="K3392" s="39">
        <v>102.94965530738949</v>
      </c>
      <c r="L3392" s="40">
        <v>111.74482049928193</v>
      </c>
      <c r="M3392" s="40">
        <v>964.48037275479771</v>
      </c>
    </row>
    <row r="3393" spans="2:13" x14ac:dyDescent="0.35">
      <c r="B3393" s="37">
        <v>3390</v>
      </c>
      <c r="C3393" s="39">
        <v>73.902840698927051</v>
      </c>
      <c r="D3393" s="39">
        <v>96.841828698234508</v>
      </c>
      <c r="E3393" s="39">
        <v>119.05031633896782</v>
      </c>
      <c r="F3393" s="39">
        <v>147.80635963010101</v>
      </c>
      <c r="G3393" s="39">
        <v>109.80083351070624</v>
      </c>
      <c r="H3393" s="39">
        <v>107.33210760275885</v>
      </c>
      <c r="I3393" s="39">
        <v>112.52124883758509</v>
      </c>
      <c r="J3393" s="39">
        <v>119.58084976242044</v>
      </c>
      <c r="K3393" s="39">
        <v>123.07947027429557</v>
      </c>
      <c r="L3393" s="40">
        <v>122.2292289963827</v>
      </c>
      <c r="M3393" s="40">
        <v>1132.1450843503792</v>
      </c>
    </row>
    <row r="3394" spans="2:13" x14ac:dyDescent="0.35">
      <c r="B3394" s="37">
        <v>3391</v>
      </c>
      <c r="C3394" s="39">
        <v>90.551151778891182</v>
      </c>
      <c r="D3394" s="39">
        <v>86.080900684583412</v>
      </c>
      <c r="E3394" s="39">
        <v>73.806840036441983</v>
      </c>
      <c r="F3394" s="39">
        <v>98.712916360322097</v>
      </c>
      <c r="G3394" s="39">
        <v>108.31343783586026</v>
      </c>
      <c r="H3394" s="39">
        <v>124.84284293888206</v>
      </c>
      <c r="I3394" s="39">
        <v>142.58028932393407</v>
      </c>
      <c r="J3394" s="39">
        <v>102.79243777889327</v>
      </c>
      <c r="K3394" s="39">
        <v>149.85462530885323</v>
      </c>
      <c r="L3394" s="40">
        <v>93.465856357108407</v>
      </c>
      <c r="M3394" s="40">
        <v>1071.0012984037699</v>
      </c>
    </row>
    <row r="3395" spans="2:13" x14ac:dyDescent="0.35">
      <c r="B3395" s="37">
        <v>3392</v>
      </c>
      <c r="C3395" s="39">
        <v>81.413931218698281</v>
      </c>
      <c r="D3395" s="39">
        <v>103.33931116747537</v>
      </c>
      <c r="E3395" s="39">
        <v>96.329822808689755</v>
      </c>
      <c r="F3395" s="39">
        <v>93.946882751533195</v>
      </c>
      <c r="G3395" s="39">
        <v>84.414276648721753</v>
      </c>
      <c r="H3395" s="39">
        <v>100.89932915716429</v>
      </c>
      <c r="I3395" s="39">
        <v>69.390143817229657</v>
      </c>
      <c r="J3395" s="39">
        <v>99.392270874090343</v>
      </c>
      <c r="K3395" s="39">
        <v>87.448361164607633</v>
      </c>
      <c r="L3395" s="40">
        <v>83.31229630873473</v>
      </c>
      <c r="M3395" s="40">
        <v>899.88662591694504</v>
      </c>
    </row>
    <row r="3396" spans="2:13" x14ac:dyDescent="0.35">
      <c r="B3396" s="37">
        <v>3393</v>
      </c>
      <c r="C3396" s="39">
        <v>108.83103994270206</v>
      </c>
      <c r="D3396" s="39">
        <v>77.378556287651108</v>
      </c>
      <c r="E3396" s="39">
        <v>112.42427266333645</v>
      </c>
      <c r="F3396" s="39">
        <v>132.21581002262562</v>
      </c>
      <c r="G3396" s="39">
        <v>154.21729511759418</v>
      </c>
      <c r="H3396" s="39">
        <v>109.86629725365424</v>
      </c>
      <c r="I3396" s="39">
        <v>96.222316727274844</v>
      </c>
      <c r="J3396" s="39">
        <v>106.95101002572679</v>
      </c>
      <c r="K3396" s="39">
        <v>113.73209780327015</v>
      </c>
      <c r="L3396" s="40">
        <v>128.39769620279097</v>
      </c>
      <c r="M3396" s="40">
        <v>1140.2363920466264</v>
      </c>
    </row>
    <row r="3397" spans="2:13" x14ac:dyDescent="0.35">
      <c r="B3397" s="37">
        <v>3394</v>
      </c>
      <c r="C3397" s="39">
        <v>61.298269401986964</v>
      </c>
      <c r="D3397" s="39">
        <v>107.34218952325837</v>
      </c>
      <c r="E3397" s="39">
        <v>114.02299336249899</v>
      </c>
      <c r="F3397" s="39">
        <v>50.512659545306214</v>
      </c>
      <c r="G3397" s="39">
        <v>90.94674119820867</v>
      </c>
      <c r="H3397" s="39">
        <v>128.20500704471328</v>
      </c>
      <c r="I3397" s="39">
        <v>97.833939222577683</v>
      </c>
      <c r="J3397" s="39">
        <v>21.970714396765878</v>
      </c>
      <c r="K3397" s="39">
        <v>112.48483439917717</v>
      </c>
      <c r="L3397" s="40">
        <v>126.11083321999418</v>
      </c>
      <c r="M3397" s="40">
        <v>910.72818131448741</v>
      </c>
    </row>
    <row r="3398" spans="2:13" x14ac:dyDescent="0.35">
      <c r="B3398" s="37">
        <v>3395</v>
      </c>
      <c r="C3398" s="39">
        <v>96.437166710387601</v>
      </c>
      <c r="D3398" s="39">
        <v>112.44847808053026</v>
      </c>
      <c r="E3398" s="39">
        <v>74.556995876198741</v>
      </c>
      <c r="F3398" s="39">
        <v>91.337197264421931</v>
      </c>
      <c r="G3398" s="39">
        <v>85.214357107555941</v>
      </c>
      <c r="H3398" s="39">
        <v>99.082437028910419</v>
      </c>
      <c r="I3398" s="39">
        <v>113.40087013536501</v>
      </c>
      <c r="J3398" s="39">
        <v>138.55677240910811</v>
      </c>
      <c r="K3398" s="39">
        <v>95.884669934128553</v>
      </c>
      <c r="L3398" s="40">
        <v>106.12150329327379</v>
      </c>
      <c r="M3398" s="40">
        <v>1013.0404478398805</v>
      </c>
    </row>
    <row r="3399" spans="2:13" x14ac:dyDescent="0.35">
      <c r="B3399" s="37">
        <v>3396</v>
      </c>
      <c r="C3399" s="39">
        <v>85.60920360233014</v>
      </c>
      <c r="D3399" s="39">
        <v>114.04253146691914</v>
      </c>
      <c r="E3399" s="39">
        <v>123.40418408070393</v>
      </c>
      <c r="F3399" s="39">
        <v>109.99220169344619</v>
      </c>
      <c r="G3399" s="39">
        <v>102.18902576812688</v>
      </c>
      <c r="H3399" s="39">
        <v>116.53890898450186</v>
      </c>
      <c r="I3399" s="39">
        <v>70.69911174286905</v>
      </c>
      <c r="J3399" s="39">
        <v>112.36387087470283</v>
      </c>
      <c r="K3399" s="39">
        <v>109.15965460297896</v>
      </c>
      <c r="L3399" s="40">
        <v>119.32649785975859</v>
      </c>
      <c r="M3399" s="40">
        <v>1063.3251906763376</v>
      </c>
    </row>
    <row r="3400" spans="2:13" x14ac:dyDescent="0.35">
      <c r="B3400" s="37">
        <v>3397</v>
      </c>
      <c r="C3400" s="39">
        <v>93.004060685184967</v>
      </c>
      <c r="D3400" s="39">
        <v>95.861157209240474</v>
      </c>
      <c r="E3400" s="39">
        <v>106.82648057718987</v>
      </c>
      <c r="F3400" s="39">
        <v>95.384251455597322</v>
      </c>
      <c r="G3400" s="39">
        <v>146.97527128907524</v>
      </c>
      <c r="H3400" s="39">
        <v>138.73824165524687</v>
      </c>
      <c r="I3400" s="39">
        <v>86.637020321902327</v>
      </c>
      <c r="J3400" s="39">
        <v>147.49729336289806</v>
      </c>
      <c r="K3400" s="39">
        <v>82.091290681935661</v>
      </c>
      <c r="L3400" s="40">
        <v>89.587591239227464</v>
      </c>
      <c r="M3400" s="40">
        <v>1082.6026584774982</v>
      </c>
    </row>
    <row r="3401" spans="2:13" x14ac:dyDescent="0.35">
      <c r="B3401" s="37">
        <v>3398</v>
      </c>
      <c r="C3401" s="39">
        <v>80.93255650643593</v>
      </c>
      <c r="D3401" s="39">
        <v>104.33670030205711</v>
      </c>
      <c r="E3401" s="39">
        <v>87.798426549319828</v>
      </c>
      <c r="F3401" s="39">
        <v>105.0488772598753</v>
      </c>
      <c r="G3401" s="39">
        <v>114.50377427383221</v>
      </c>
      <c r="H3401" s="39">
        <v>93.406570700838941</v>
      </c>
      <c r="I3401" s="39">
        <v>106.51440096534891</v>
      </c>
      <c r="J3401" s="39">
        <v>118.51130608947459</v>
      </c>
      <c r="K3401" s="39">
        <v>89.352504580187073</v>
      </c>
      <c r="L3401" s="40">
        <v>106.09218183285125</v>
      </c>
      <c r="M3401" s="40">
        <v>1006.4972990602212</v>
      </c>
    </row>
    <row r="3402" spans="2:13" x14ac:dyDescent="0.35">
      <c r="B3402" s="37">
        <v>3399</v>
      </c>
      <c r="C3402" s="39">
        <v>80.708278230280726</v>
      </c>
      <c r="D3402" s="39">
        <v>73.401895814607045</v>
      </c>
      <c r="E3402" s="39">
        <v>118.36276224728245</v>
      </c>
      <c r="F3402" s="39">
        <v>129.90280466483287</v>
      </c>
      <c r="G3402" s="39">
        <v>109.74095910861706</v>
      </c>
      <c r="H3402" s="39">
        <v>125.23582831804393</v>
      </c>
      <c r="I3402" s="39">
        <v>95.74346131272776</v>
      </c>
      <c r="J3402" s="39">
        <v>87.509100572637024</v>
      </c>
      <c r="K3402" s="39">
        <v>105.70307038325143</v>
      </c>
      <c r="L3402" s="40">
        <v>62.177198482327974</v>
      </c>
      <c r="M3402" s="40">
        <v>988.4853591346083</v>
      </c>
    </row>
    <row r="3403" spans="2:13" x14ac:dyDescent="0.35">
      <c r="B3403" s="37">
        <v>3400</v>
      </c>
      <c r="C3403" s="39">
        <v>82.447713974845357</v>
      </c>
      <c r="D3403" s="39">
        <v>89.194596463736659</v>
      </c>
      <c r="E3403" s="39">
        <v>94.374354636045879</v>
      </c>
      <c r="F3403" s="39">
        <v>156.4580358199407</v>
      </c>
      <c r="G3403" s="39">
        <v>102.71854564168694</v>
      </c>
      <c r="H3403" s="39">
        <v>88.125576696950446</v>
      </c>
      <c r="I3403" s="39">
        <v>99.360388559969167</v>
      </c>
      <c r="J3403" s="39">
        <v>100.11605650761184</v>
      </c>
      <c r="K3403" s="39">
        <v>126.68338618183678</v>
      </c>
      <c r="L3403" s="40">
        <v>101.31448014364283</v>
      </c>
      <c r="M3403" s="40">
        <v>1040.7931346262667</v>
      </c>
    </row>
    <row r="3404" spans="2:13" x14ac:dyDescent="0.35">
      <c r="B3404" s="37">
        <v>3401</v>
      </c>
      <c r="C3404" s="39">
        <v>80.992424544220668</v>
      </c>
      <c r="D3404" s="39">
        <v>80.820797176043968</v>
      </c>
      <c r="E3404" s="39">
        <v>108.09118903452651</v>
      </c>
      <c r="F3404" s="39">
        <v>79.943788316690487</v>
      </c>
      <c r="G3404" s="39">
        <v>109.50811116192656</v>
      </c>
      <c r="H3404" s="39">
        <v>58.524266014976384</v>
      </c>
      <c r="I3404" s="39">
        <v>113.84151702856556</v>
      </c>
      <c r="J3404" s="39">
        <v>70.905179610590608</v>
      </c>
      <c r="K3404" s="39">
        <v>84.700834516086999</v>
      </c>
      <c r="L3404" s="40">
        <v>106.24389119730938</v>
      </c>
      <c r="M3404" s="40">
        <v>893.57199860093715</v>
      </c>
    </row>
    <row r="3405" spans="2:13" x14ac:dyDescent="0.35">
      <c r="B3405" s="37">
        <v>3402</v>
      </c>
      <c r="C3405" s="39">
        <v>111.3948607539745</v>
      </c>
      <c r="D3405" s="39">
        <v>82.580497488087445</v>
      </c>
      <c r="E3405" s="39">
        <v>106.36663254190293</v>
      </c>
      <c r="F3405" s="39">
        <v>111.78598148106222</v>
      </c>
      <c r="G3405" s="39">
        <v>89.251102868672206</v>
      </c>
      <c r="H3405" s="39">
        <v>141.84847009256615</v>
      </c>
      <c r="I3405" s="39">
        <v>105.4904569942573</v>
      </c>
      <c r="J3405" s="39">
        <v>104.33198198676419</v>
      </c>
      <c r="K3405" s="39">
        <v>86.38314247074662</v>
      </c>
      <c r="L3405" s="40">
        <v>117.30316419274864</v>
      </c>
      <c r="M3405" s="40">
        <v>1056.7362908707821</v>
      </c>
    </row>
    <row r="3406" spans="2:13" x14ac:dyDescent="0.35">
      <c r="B3406" s="37">
        <v>3403</v>
      </c>
      <c r="C3406" s="39">
        <v>140.93749241924755</v>
      </c>
      <c r="D3406" s="39">
        <v>104.2471148077898</v>
      </c>
      <c r="E3406" s="39">
        <v>89.726540271074398</v>
      </c>
      <c r="F3406" s="39">
        <v>78.861025536157285</v>
      </c>
      <c r="G3406" s="39">
        <v>90.204614894113206</v>
      </c>
      <c r="H3406" s="39">
        <v>122.03170914024948</v>
      </c>
      <c r="I3406" s="39">
        <v>134.07764976640863</v>
      </c>
      <c r="J3406" s="39">
        <v>126.78355311433667</v>
      </c>
      <c r="K3406" s="39">
        <v>106.58354232714041</v>
      </c>
      <c r="L3406" s="40">
        <v>85.859500307080907</v>
      </c>
      <c r="M3406" s="40">
        <v>1079.3127425835983</v>
      </c>
    </row>
    <row r="3407" spans="2:13" x14ac:dyDescent="0.35">
      <c r="B3407" s="37">
        <v>3404</v>
      </c>
      <c r="C3407" s="39">
        <v>81.817050441070933</v>
      </c>
      <c r="D3407" s="39">
        <v>94.151406821198506</v>
      </c>
      <c r="E3407" s="39">
        <v>86.274320942005801</v>
      </c>
      <c r="F3407" s="39">
        <v>111.76833239095401</v>
      </c>
      <c r="G3407" s="39">
        <v>107.18622981430133</v>
      </c>
      <c r="H3407" s="39">
        <v>46.051164062288294</v>
      </c>
      <c r="I3407" s="39">
        <v>78.295272869077436</v>
      </c>
      <c r="J3407" s="39">
        <v>100.86742274580162</v>
      </c>
      <c r="K3407" s="39">
        <v>75.660835240143726</v>
      </c>
      <c r="L3407" s="40">
        <v>132.36826795768656</v>
      </c>
      <c r="M3407" s="40">
        <v>914.44030328452823</v>
      </c>
    </row>
    <row r="3408" spans="2:13" x14ac:dyDescent="0.35">
      <c r="B3408" s="37">
        <v>3405</v>
      </c>
      <c r="C3408" s="39">
        <v>102.44654862047527</v>
      </c>
      <c r="D3408" s="39">
        <v>90.513453076052016</v>
      </c>
      <c r="E3408" s="39">
        <v>102.34530808305583</v>
      </c>
      <c r="F3408" s="39">
        <v>91.020994829556059</v>
      </c>
      <c r="G3408" s="39">
        <v>99.692775596223782</v>
      </c>
      <c r="H3408" s="39">
        <v>88.703390159491491</v>
      </c>
      <c r="I3408" s="39">
        <v>101.89539300515874</v>
      </c>
      <c r="J3408" s="39">
        <v>115.41048662809756</v>
      </c>
      <c r="K3408" s="39">
        <v>111.89215119375001</v>
      </c>
      <c r="L3408" s="40">
        <v>121.71484023892641</v>
      </c>
      <c r="M3408" s="40">
        <v>1025.6353414307873</v>
      </c>
    </row>
    <row r="3409" spans="2:13" x14ac:dyDescent="0.35">
      <c r="B3409" s="37">
        <v>3406</v>
      </c>
      <c r="C3409" s="39">
        <v>79.705368731585907</v>
      </c>
      <c r="D3409" s="39">
        <v>53.454427913715513</v>
      </c>
      <c r="E3409" s="39">
        <v>99.278393636419594</v>
      </c>
      <c r="F3409" s="39">
        <v>115.81952339194557</v>
      </c>
      <c r="G3409" s="39">
        <v>89.464712565295855</v>
      </c>
      <c r="H3409" s="39">
        <v>86.744016787586361</v>
      </c>
      <c r="I3409" s="39">
        <v>115.09900746371873</v>
      </c>
      <c r="J3409" s="39">
        <v>100.54852534683123</v>
      </c>
      <c r="K3409" s="39">
        <v>93.942001588776733</v>
      </c>
      <c r="L3409" s="40">
        <v>110.75454220812514</v>
      </c>
      <c r="M3409" s="40">
        <v>944.81051963400057</v>
      </c>
    </row>
    <row r="3410" spans="2:13" x14ac:dyDescent="0.35">
      <c r="B3410" s="37">
        <v>3407</v>
      </c>
      <c r="C3410" s="39">
        <v>106.80659283453654</v>
      </c>
      <c r="D3410" s="39">
        <v>77.770771003617298</v>
      </c>
      <c r="E3410" s="39">
        <v>85.787359933290077</v>
      </c>
      <c r="F3410" s="39">
        <v>87.472676415927566</v>
      </c>
      <c r="G3410" s="39">
        <v>89.408668673802993</v>
      </c>
      <c r="H3410" s="39">
        <v>127.96796014149918</v>
      </c>
      <c r="I3410" s="39">
        <v>79.806671679152814</v>
      </c>
      <c r="J3410" s="39">
        <v>72.85262898206976</v>
      </c>
      <c r="K3410" s="39">
        <v>158.82914479394577</v>
      </c>
      <c r="L3410" s="40">
        <v>130.66733980981826</v>
      </c>
      <c r="M3410" s="40">
        <v>1017.3698142676603</v>
      </c>
    </row>
    <row r="3411" spans="2:13" x14ac:dyDescent="0.35">
      <c r="B3411" s="37">
        <v>3408</v>
      </c>
      <c r="C3411" s="39">
        <v>112.37593850796196</v>
      </c>
      <c r="D3411" s="39">
        <v>73.889166780005823</v>
      </c>
      <c r="E3411" s="39">
        <v>81.970839747514091</v>
      </c>
      <c r="F3411" s="39">
        <v>66.365765055833705</v>
      </c>
      <c r="G3411" s="39">
        <v>96.409179301233792</v>
      </c>
      <c r="H3411" s="39">
        <v>105.44708464059651</v>
      </c>
      <c r="I3411" s="39">
        <v>71.810926456040804</v>
      </c>
      <c r="J3411" s="39">
        <v>103.5861553845516</v>
      </c>
      <c r="K3411" s="39">
        <v>51.876205288332343</v>
      </c>
      <c r="L3411" s="40">
        <v>126.37322516787214</v>
      </c>
      <c r="M3411" s="40">
        <v>890.1044863299428</v>
      </c>
    </row>
    <row r="3412" spans="2:13" x14ac:dyDescent="0.35">
      <c r="B3412" s="37">
        <v>3409</v>
      </c>
      <c r="C3412" s="39">
        <v>92.011677561019567</v>
      </c>
      <c r="D3412" s="39">
        <v>76.275349725564766</v>
      </c>
      <c r="E3412" s="39">
        <v>128.20500704471328</v>
      </c>
      <c r="F3412" s="39">
        <v>92.313332953654054</v>
      </c>
      <c r="G3412" s="39">
        <v>81.22977146975397</v>
      </c>
      <c r="H3412" s="39">
        <v>73.779289171296412</v>
      </c>
      <c r="I3412" s="39">
        <v>121.17800957738281</v>
      </c>
      <c r="J3412" s="39">
        <v>109.68121163379622</v>
      </c>
      <c r="K3412" s="39">
        <v>95.738748831921072</v>
      </c>
      <c r="L3412" s="40">
        <v>81.372253079324295</v>
      </c>
      <c r="M3412" s="40">
        <v>951.78465104842644</v>
      </c>
    </row>
    <row r="3413" spans="2:13" x14ac:dyDescent="0.35">
      <c r="B3413" s="37">
        <v>3410</v>
      </c>
      <c r="C3413" s="39">
        <v>102.90801225035202</v>
      </c>
      <c r="D3413" s="39">
        <v>121.04181208303649</v>
      </c>
      <c r="E3413" s="39">
        <v>122.68602180197723</v>
      </c>
      <c r="F3413" s="39">
        <v>100.68971734006831</v>
      </c>
      <c r="G3413" s="39">
        <v>137.92499096460156</v>
      </c>
      <c r="H3413" s="39">
        <v>108.61564908352733</v>
      </c>
      <c r="I3413" s="39">
        <v>98.003746643425785</v>
      </c>
      <c r="J3413" s="39">
        <v>79.322005231189806</v>
      </c>
      <c r="K3413" s="39">
        <v>114.23235875322356</v>
      </c>
      <c r="L3413" s="40">
        <v>95.691604078473105</v>
      </c>
      <c r="M3413" s="40">
        <v>1081.1159182298752</v>
      </c>
    </row>
    <row r="3414" spans="2:13" x14ac:dyDescent="0.35">
      <c r="B3414" s="37">
        <v>3411</v>
      </c>
      <c r="C3414" s="39">
        <v>111.98099027832536</v>
      </c>
      <c r="D3414" s="39">
        <v>116.54632002172606</v>
      </c>
      <c r="E3414" s="39">
        <v>56.313295780286545</v>
      </c>
      <c r="F3414" s="39">
        <v>106.18510142495332</v>
      </c>
      <c r="G3414" s="39">
        <v>110.6756228775034</v>
      </c>
      <c r="H3414" s="39">
        <v>67.76252117538283</v>
      </c>
      <c r="I3414" s="39">
        <v>130.04851987005262</v>
      </c>
      <c r="J3414" s="39">
        <v>94.27755320085852</v>
      </c>
      <c r="K3414" s="39">
        <v>100.47111609698203</v>
      </c>
      <c r="L3414" s="40">
        <v>75.33114213296713</v>
      </c>
      <c r="M3414" s="40">
        <v>969.59218285903773</v>
      </c>
    </row>
    <row r="3415" spans="2:13" x14ac:dyDescent="0.35">
      <c r="B3415" s="37">
        <v>3412</v>
      </c>
      <c r="C3415" s="39">
        <v>106.26350583660573</v>
      </c>
      <c r="D3415" s="39">
        <v>93.20334724944297</v>
      </c>
      <c r="E3415" s="39">
        <v>102.64932357372166</v>
      </c>
      <c r="F3415" s="39">
        <v>107.05092484283865</v>
      </c>
      <c r="G3415" s="39">
        <v>67.003007904218606</v>
      </c>
      <c r="H3415" s="39">
        <v>87.484824285402368</v>
      </c>
      <c r="I3415" s="39">
        <v>94.384023759076598</v>
      </c>
      <c r="J3415" s="39">
        <v>132.1725821233577</v>
      </c>
      <c r="K3415" s="39">
        <v>94.543280424775617</v>
      </c>
      <c r="L3415" s="40">
        <v>120.83015556437174</v>
      </c>
      <c r="M3415" s="40">
        <v>1005.5849755638117</v>
      </c>
    </row>
    <row r="3416" spans="2:13" x14ac:dyDescent="0.35">
      <c r="B3416" s="37">
        <v>3413</v>
      </c>
      <c r="C3416" s="39">
        <v>92.042476300742806</v>
      </c>
      <c r="D3416" s="39">
        <v>100.22073993577092</v>
      </c>
      <c r="E3416" s="39">
        <v>113.8673458305753</v>
      </c>
      <c r="F3416" s="39">
        <v>67.697293768741304</v>
      </c>
      <c r="G3416" s="39">
        <v>90.882949124021223</v>
      </c>
      <c r="H3416" s="39">
        <v>110.91310917934915</v>
      </c>
      <c r="I3416" s="39">
        <v>95.795274882836452</v>
      </c>
      <c r="J3416" s="39">
        <v>105.30759138787317</v>
      </c>
      <c r="K3416" s="39">
        <v>100.25260176008413</v>
      </c>
      <c r="L3416" s="40">
        <v>108.8363121198432</v>
      </c>
      <c r="M3416" s="40">
        <v>985.81569428983778</v>
      </c>
    </row>
    <row r="3417" spans="2:13" x14ac:dyDescent="0.35">
      <c r="B3417" s="37">
        <v>3414</v>
      </c>
      <c r="C3417" s="39">
        <v>114.57721542343036</v>
      </c>
      <c r="D3417" s="39">
        <v>96.735052180281144</v>
      </c>
      <c r="E3417" s="39">
        <v>115.64920284698748</v>
      </c>
      <c r="F3417" s="39">
        <v>107.42294565463791</v>
      </c>
      <c r="G3417" s="39">
        <v>106.7271424170322</v>
      </c>
      <c r="H3417" s="39">
        <v>113.17451717899108</v>
      </c>
      <c r="I3417" s="39">
        <v>84.272923043969016</v>
      </c>
      <c r="J3417" s="39">
        <v>120.54604646481725</v>
      </c>
      <c r="K3417" s="39">
        <v>157.67394301093086</v>
      </c>
      <c r="L3417" s="40">
        <v>126.8267058480066</v>
      </c>
      <c r="M3417" s="40">
        <v>1143.6056940690839</v>
      </c>
    </row>
    <row r="3418" spans="2:13" x14ac:dyDescent="0.35">
      <c r="B3418" s="37">
        <v>3415</v>
      </c>
      <c r="C3418" s="39">
        <v>89.94737957577756</v>
      </c>
      <c r="D3418" s="39">
        <v>128.7085633864728</v>
      </c>
      <c r="E3418" s="39">
        <v>70.241313446496235</v>
      </c>
      <c r="F3418" s="39">
        <v>77.432159617504908</v>
      </c>
      <c r="G3418" s="39">
        <v>103.1813716775047</v>
      </c>
      <c r="H3418" s="39">
        <v>112.43637216705365</v>
      </c>
      <c r="I3418" s="39">
        <v>57.960717502571235</v>
      </c>
      <c r="J3418" s="39">
        <v>115.89810154672797</v>
      </c>
      <c r="K3418" s="39">
        <v>101.67101040114072</v>
      </c>
      <c r="L3418" s="40">
        <v>82.298111095721225</v>
      </c>
      <c r="M3418" s="40">
        <v>939.77510041697099</v>
      </c>
    </row>
    <row r="3419" spans="2:13" x14ac:dyDescent="0.35">
      <c r="B3419" s="37">
        <v>3416</v>
      </c>
      <c r="C3419" s="39">
        <v>89.759781162139959</v>
      </c>
      <c r="D3419" s="39">
        <v>67.977577307054077</v>
      </c>
      <c r="E3419" s="39">
        <v>115.69872222523144</v>
      </c>
      <c r="F3419" s="39">
        <v>94.272707827762062</v>
      </c>
      <c r="G3419" s="39">
        <v>115.97700857659287</v>
      </c>
      <c r="H3419" s="39">
        <v>103.03763333149953</v>
      </c>
      <c r="I3419" s="39">
        <v>113.02491237903378</v>
      </c>
      <c r="J3419" s="39">
        <v>102.0375367447843</v>
      </c>
      <c r="K3419" s="39">
        <v>120.38728564957385</v>
      </c>
      <c r="L3419" s="40">
        <v>113.39455042515249</v>
      </c>
      <c r="M3419" s="40">
        <v>1035.5677156288243</v>
      </c>
    </row>
    <row r="3420" spans="2:13" x14ac:dyDescent="0.35">
      <c r="B3420" s="37">
        <v>3417</v>
      </c>
      <c r="C3420" s="39">
        <v>95.246593571754261</v>
      </c>
      <c r="D3420" s="39">
        <v>100.50298907167692</v>
      </c>
      <c r="E3420" s="39">
        <v>95.884669934128553</v>
      </c>
      <c r="F3420" s="39">
        <v>140.98143576092247</v>
      </c>
      <c r="G3420" s="39">
        <v>100.04323641529265</v>
      </c>
      <c r="H3420" s="39">
        <v>129.95725865113377</v>
      </c>
      <c r="I3420" s="39">
        <v>84.058899277364517</v>
      </c>
      <c r="J3420" s="39">
        <v>79.293586731939968</v>
      </c>
      <c r="K3420" s="39">
        <v>98.067939306171198</v>
      </c>
      <c r="L3420" s="40">
        <v>109.2878337666703</v>
      </c>
      <c r="M3420" s="40">
        <v>1033.3244424870545</v>
      </c>
    </row>
    <row r="3421" spans="2:13" x14ac:dyDescent="0.35">
      <c r="B3421" s="37">
        <v>3418</v>
      </c>
      <c r="C3421" s="39">
        <v>30.137601936458069</v>
      </c>
      <c r="D3421" s="39">
        <v>105.34122594242611</v>
      </c>
      <c r="E3421" s="39">
        <v>101.4606610836307</v>
      </c>
      <c r="F3421" s="39">
        <v>116.81514233686285</v>
      </c>
      <c r="G3421" s="39">
        <v>84.144799783170313</v>
      </c>
      <c r="H3421" s="39">
        <v>100.18887897689567</v>
      </c>
      <c r="I3421" s="39">
        <v>64.573561602820718</v>
      </c>
      <c r="J3421" s="39">
        <v>90.76564173269125</v>
      </c>
      <c r="K3421" s="39">
        <v>79.303065251142058</v>
      </c>
      <c r="L3421" s="40">
        <v>109.05856963413254</v>
      </c>
      <c r="M3421" s="40">
        <v>881.78914828023017</v>
      </c>
    </row>
    <row r="3422" spans="2:13" x14ac:dyDescent="0.35">
      <c r="B3422" s="37">
        <v>3419</v>
      </c>
      <c r="C3422" s="39">
        <v>126.72622573293351</v>
      </c>
      <c r="D3422" s="39">
        <v>137.99359509357049</v>
      </c>
      <c r="E3422" s="39">
        <v>102.23037398765203</v>
      </c>
      <c r="F3422" s="39">
        <v>95.113356432889489</v>
      </c>
      <c r="G3422" s="39">
        <v>95.917573163071566</v>
      </c>
      <c r="H3422" s="39">
        <v>96.632784394135442</v>
      </c>
      <c r="I3422" s="39">
        <v>123.34768672666956</v>
      </c>
      <c r="J3422" s="39">
        <v>126.69765124525181</v>
      </c>
      <c r="K3422" s="39">
        <v>91.020994829556059</v>
      </c>
      <c r="L3422" s="40">
        <v>86.937782042246212</v>
      </c>
      <c r="M3422" s="40">
        <v>1082.6180236479761</v>
      </c>
    </row>
    <row r="3423" spans="2:13" x14ac:dyDescent="0.35">
      <c r="B3423" s="37">
        <v>3420</v>
      </c>
      <c r="C3423" s="39">
        <v>129.88470334145293</v>
      </c>
      <c r="D3423" s="39">
        <v>117.38063802829757</v>
      </c>
      <c r="E3423" s="39">
        <v>138.701730598013</v>
      </c>
      <c r="F3423" s="39">
        <v>61.692824345946512</v>
      </c>
      <c r="G3423" s="39">
        <v>115.38956503673607</v>
      </c>
      <c r="H3423" s="39">
        <v>70.0971953351671</v>
      </c>
      <c r="I3423" s="39">
        <v>101.37842026255335</v>
      </c>
      <c r="J3423" s="39">
        <v>88.389928302091562</v>
      </c>
      <c r="K3423" s="39">
        <v>68.376516968476039</v>
      </c>
      <c r="L3423" s="40">
        <v>99.465135980301113</v>
      </c>
      <c r="M3423" s="40">
        <v>990.7566581990352</v>
      </c>
    </row>
    <row r="3424" spans="2:13" x14ac:dyDescent="0.35">
      <c r="B3424" s="37">
        <v>3421</v>
      </c>
      <c r="C3424" s="39">
        <v>113.38191657089551</v>
      </c>
      <c r="D3424" s="39">
        <v>109.87175950113661</v>
      </c>
      <c r="E3424" s="39">
        <v>101.47894192201237</v>
      </c>
      <c r="F3424" s="39">
        <v>80.38375510265378</v>
      </c>
      <c r="G3424" s="39">
        <v>102.51563137601335</v>
      </c>
      <c r="H3424" s="39">
        <v>77.612993567571408</v>
      </c>
      <c r="I3424" s="39">
        <v>92.683010063310945</v>
      </c>
      <c r="J3424" s="39">
        <v>98.072523310774429</v>
      </c>
      <c r="K3424" s="39">
        <v>90.497281410323126</v>
      </c>
      <c r="L3424" s="40">
        <v>97.838531691427931</v>
      </c>
      <c r="M3424" s="40">
        <v>964.33634451611942</v>
      </c>
    </row>
    <row r="3425" spans="2:13" x14ac:dyDescent="0.35">
      <c r="B3425" s="37">
        <v>3422</v>
      </c>
      <c r="C3425" s="39">
        <v>103.59548631237169</v>
      </c>
      <c r="D3425" s="39">
        <v>135.25998495774644</v>
      </c>
      <c r="E3425" s="39">
        <v>107.27670663180596</v>
      </c>
      <c r="F3425" s="39">
        <v>60.89048439372209</v>
      </c>
      <c r="G3425" s="39">
        <v>85.595944703871623</v>
      </c>
      <c r="H3425" s="39">
        <v>104.59204834156098</v>
      </c>
      <c r="I3425" s="39">
        <v>114.9280842556195</v>
      </c>
      <c r="J3425" s="39">
        <v>105.33641960593822</v>
      </c>
      <c r="K3425" s="39">
        <v>131.66489878677163</v>
      </c>
      <c r="L3425" s="40">
        <v>99.788363278181848</v>
      </c>
      <c r="M3425" s="40">
        <v>1048.92842126759</v>
      </c>
    </row>
    <row r="3426" spans="2:13" x14ac:dyDescent="0.35">
      <c r="B3426" s="37">
        <v>3423</v>
      </c>
      <c r="C3426" s="39">
        <v>88.424956836429189</v>
      </c>
      <c r="D3426" s="39">
        <v>96.948467212171067</v>
      </c>
      <c r="E3426" s="39">
        <v>92.093745397766725</v>
      </c>
      <c r="F3426" s="39">
        <v>104.25182656732439</v>
      </c>
      <c r="G3426" s="39">
        <v>125.14613433941217</v>
      </c>
      <c r="H3426" s="39">
        <v>90.481100662730412</v>
      </c>
      <c r="I3426" s="39">
        <v>99.747398239915896</v>
      </c>
      <c r="J3426" s="39">
        <v>87.648190419944342</v>
      </c>
      <c r="K3426" s="39">
        <v>95.93166937061001</v>
      </c>
      <c r="L3426" s="40">
        <v>113.5913334497513</v>
      </c>
      <c r="M3426" s="40">
        <v>994.26482249605556</v>
      </c>
    </row>
    <row r="3427" spans="2:13" x14ac:dyDescent="0.35">
      <c r="B3427" s="37">
        <v>3424</v>
      </c>
      <c r="C3427" s="39">
        <v>103.47427656844992</v>
      </c>
      <c r="D3427" s="39">
        <v>110.7601885183616</v>
      </c>
      <c r="E3427" s="39">
        <v>79.51951786478277</v>
      </c>
      <c r="F3427" s="39">
        <v>95.45532264673048</v>
      </c>
      <c r="G3427" s="39">
        <v>94.7883824865376</v>
      </c>
      <c r="H3427" s="39">
        <v>107.80905506716479</v>
      </c>
      <c r="I3427" s="39">
        <v>91.790120412415078</v>
      </c>
      <c r="J3427" s="39">
        <v>89.582018196466009</v>
      </c>
      <c r="K3427" s="39">
        <v>90.909545646202488</v>
      </c>
      <c r="L3427" s="40">
        <v>83.274907103138631</v>
      </c>
      <c r="M3427" s="40">
        <v>947.36333451024939</v>
      </c>
    </row>
    <row r="3428" spans="2:13" x14ac:dyDescent="0.35">
      <c r="B3428" s="37">
        <v>3425</v>
      </c>
      <c r="C3428" s="39">
        <v>107.11601083211478</v>
      </c>
      <c r="D3428" s="39">
        <v>137.09838900592601</v>
      </c>
      <c r="E3428" s="39">
        <v>190.53725577591479</v>
      </c>
      <c r="F3428" s="39">
        <v>102.9450273357826</v>
      </c>
      <c r="G3428" s="39">
        <v>80.241400847187762</v>
      </c>
      <c r="H3428" s="39">
        <v>104.2000169373014</v>
      </c>
      <c r="I3428" s="39">
        <v>114.87370016605698</v>
      </c>
      <c r="J3428" s="39">
        <v>99.815672525295682</v>
      </c>
      <c r="K3428" s="39">
        <v>119.67837178921606</v>
      </c>
      <c r="L3428" s="40">
        <v>87.148351215581783</v>
      </c>
      <c r="M3428" s="40">
        <v>1143.6541964303779</v>
      </c>
    </row>
    <row r="3429" spans="2:13" x14ac:dyDescent="0.35">
      <c r="B3429" s="37">
        <v>3426</v>
      </c>
      <c r="C3429" s="39">
        <v>87.222195034769868</v>
      </c>
      <c r="D3429" s="39">
        <v>85.261611620856343</v>
      </c>
      <c r="E3429" s="39">
        <v>144.19433555400752</v>
      </c>
      <c r="F3429" s="39">
        <v>88.389928302091562</v>
      </c>
      <c r="G3429" s="39">
        <v>107.94213483679216</v>
      </c>
      <c r="H3429" s="39">
        <v>90.696104626307161</v>
      </c>
      <c r="I3429" s="39">
        <v>99.410488260381086</v>
      </c>
      <c r="J3429" s="39">
        <v>115.80527148155051</v>
      </c>
      <c r="K3429" s="39">
        <v>107.17619044499928</v>
      </c>
      <c r="L3429" s="40">
        <v>118.02916025248591</v>
      </c>
      <c r="M3429" s="40">
        <v>1044.1274204142414</v>
      </c>
    </row>
    <row r="3430" spans="2:13" x14ac:dyDescent="0.35">
      <c r="B3430" s="37">
        <v>3427</v>
      </c>
      <c r="C3430" s="39">
        <v>125.35199065040835</v>
      </c>
      <c r="D3430" s="39">
        <v>100.79450640231885</v>
      </c>
      <c r="E3430" s="39">
        <v>119.3875332853992</v>
      </c>
      <c r="F3430" s="39">
        <v>88.709157479527576</v>
      </c>
      <c r="G3430" s="39">
        <v>93.741398673386186</v>
      </c>
      <c r="H3430" s="39">
        <v>56.693644987234585</v>
      </c>
      <c r="I3430" s="39">
        <v>98.603307182490553</v>
      </c>
      <c r="J3430" s="39">
        <v>76.26377375652946</v>
      </c>
      <c r="K3430" s="39">
        <v>115.50141022326524</v>
      </c>
      <c r="L3430" s="40">
        <v>110.37899500337755</v>
      </c>
      <c r="M3430" s="40">
        <v>985.42571764393745</v>
      </c>
    </row>
    <row r="3431" spans="2:13" x14ac:dyDescent="0.35">
      <c r="B3431" s="37">
        <v>3428</v>
      </c>
      <c r="C3431" s="39">
        <v>120.24850493516712</v>
      </c>
      <c r="D3431" s="39">
        <v>82.541547283786898</v>
      </c>
      <c r="E3431" s="39">
        <v>103.40909114789476</v>
      </c>
      <c r="F3431" s="39">
        <v>104.20943365299453</v>
      </c>
      <c r="G3431" s="39">
        <v>90.712166233329725</v>
      </c>
      <c r="H3431" s="39">
        <v>116.46496288698116</v>
      </c>
      <c r="I3431" s="39">
        <v>94.740418530293226</v>
      </c>
      <c r="J3431" s="39">
        <v>90.007798306553838</v>
      </c>
      <c r="K3431" s="39">
        <v>129.52780483567867</v>
      </c>
      <c r="L3431" s="40">
        <v>91.846938544734414</v>
      </c>
      <c r="M3431" s="40">
        <v>1023.7086663574144</v>
      </c>
    </row>
    <row r="3432" spans="2:13" x14ac:dyDescent="0.35">
      <c r="B3432" s="37">
        <v>3429</v>
      </c>
      <c r="C3432" s="39">
        <v>96.77685104840188</v>
      </c>
      <c r="D3432" s="39">
        <v>68.397175025390084</v>
      </c>
      <c r="E3432" s="39">
        <v>89.548555346424251</v>
      </c>
      <c r="F3432" s="39">
        <v>121.89802737390914</v>
      </c>
      <c r="G3432" s="39">
        <v>122.03170914024948</v>
      </c>
      <c r="H3432" s="39">
        <v>104.03545146953587</v>
      </c>
      <c r="I3432" s="39">
        <v>84.907858083440686</v>
      </c>
      <c r="J3432" s="39">
        <v>108.82049829663313</v>
      </c>
      <c r="K3432" s="39">
        <v>124.41177920781088</v>
      </c>
      <c r="L3432" s="40">
        <v>91.717664110455345</v>
      </c>
      <c r="M3432" s="40">
        <v>1012.5455691022507</v>
      </c>
    </row>
    <row r="3433" spans="2:13" x14ac:dyDescent="0.35">
      <c r="B3433" s="37">
        <v>3430</v>
      </c>
      <c r="C3433" s="39">
        <v>108.29788315061488</v>
      </c>
      <c r="D3433" s="39">
        <v>106.76188225915628</v>
      </c>
      <c r="E3433" s="39">
        <v>61.833189274514055</v>
      </c>
      <c r="F3433" s="39">
        <v>89.341257242918147</v>
      </c>
      <c r="G3433" s="39">
        <v>104.66792385830166</v>
      </c>
      <c r="H3433" s="39">
        <v>103.23707949355399</v>
      </c>
      <c r="I3433" s="39">
        <v>104.43114458327219</v>
      </c>
      <c r="J3433" s="39">
        <v>104.3178292471698</v>
      </c>
      <c r="K3433" s="39">
        <v>77.400020614649819</v>
      </c>
      <c r="L3433" s="40">
        <v>116.55373405928411</v>
      </c>
      <c r="M3433" s="40">
        <v>976.84194378343489</v>
      </c>
    </row>
    <row r="3434" spans="2:13" x14ac:dyDescent="0.35">
      <c r="B3434" s="37">
        <v>3431</v>
      </c>
      <c r="C3434" s="39">
        <v>128.7085633864728</v>
      </c>
      <c r="D3434" s="39">
        <v>85.268353135000723</v>
      </c>
      <c r="E3434" s="39">
        <v>121.65426129258982</v>
      </c>
      <c r="F3434" s="39">
        <v>116.01298520105907</v>
      </c>
      <c r="G3434" s="39">
        <v>136.78273210975809</v>
      </c>
      <c r="H3434" s="39">
        <v>69.466396454080041</v>
      </c>
      <c r="I3434" s="39">
        <v>130.68655752200931</v>
      </c>
      <c r="J3434" s="39">
        <v>93.098849843367717</v>
      </c>
      <c r="K3434" s="39">
        <v>79.284102515400789</v>
      </c>
      <c r="L3434" s="40">
        <v>133.08940035557546</v>
      </c>
      <c r="M3434" s="40">
        <v>1094.0522018153138</v>
      </c>
    </row>
    <row r="3435" spans="2:13" x14ac:dyDescent="0.35">
      <c r="B3435" s="37">
        <v>3432</v>
      </c>
      <c r="C3435" s="39">
        <v>111.10699020935346</v>
      </c>
      <c r="D3435" s="39">
        <v>133.70706282555599</v>
      </c>
      <c r="E3435" s="39">
        <v>90.204614894113206</v>
      </c>
      <c r="F3435" s="39">
        <v>114.84656400751652</v>
      </c>
      <c r="G3435" s="39">
        <v>77.496231945863101</v>
      </c>
      <c r="H3435" s="39">
        <v>127.47573154649589</v>
      </c>
      <c r="I3435" s="39">
        <v>106.99593931481506</v>
      </c>
      <c r="J3435" s="39">
        <v>81.496980534003669</v>
      </c>
      <c r="K3435" s="39">
        <v>77.612993567571408</v>
      </c>
      <c r="L3435" s="40">
        <v>86.003028853719755</v>
      </c>
      <c r="M3435" s="40">
        <v>1006.9461376990081</v>
      </c>
    </row>
    <row r="3436" spans="2:13" x14ac:dyDescent="0.35">
      <c r="B3436" s="37">
        <v>3433</v>
      </c>
      <c r="C3436" s="39">
        <v>81.719205399786659</v>
      </c>
      <c r="D3436" s="39">
        <v>113.8673458305753</v>
      </c>
      <c r="E3436" s="39">
        <v>81.83330375360093</v>
      </c>
      <c r="F3436" s="39">
        <v>77.718361373352465</v>
      </c>
      <c r="G3436" s="39">
        <v>86.067942246060795</v>
      </c>
      <c r="H3436" s="39">
        <v>98.246603318019112</v>
      </c>
      <c r="I3436" s="39">
        <v>123.10163681234958</v>
      </c>
      <c r="J3436" s="39">
        <v>125.54774402593834</v>
      </c>
      <c r="K3436" s="39">
        <v>122.83779741754219</v>
      </c>
      <c r="L3436" s="40">
        <v>98.909153732188358</v>
      </c>
      <c r="M3436" s="40">
        <v>1009.8490939094138</v>
      </c>
    </row>
    <row r="3437" spans="2:13" x14ac:dyDescent="0.35">
      <c r="B3437" s="37">
        <v>3434</v>
      </c>
      <c r="C3437" s="39">
        <v>80.577487346947478</v>
      </c>
      <c r="D3437" s="39">
        <v>106.52427110898678</v>
      </c>
      <c r="E3437" s="39">
        <v>117.20295117979678</v>
      </c>
      <c r="F3437" s="39">
        <v>84.109055452496051</v>
      </c>
      <c r="G3437" s="39">
        <v>110.79974731883053</v>
      </c>
      <c r="H3437" s="39">
        <v>139.80787216729178</v>
      </c>
      <c r="I3437" s="39">
        <v>107.33210760275885</v>
      </c>
      <c r="J3437" s="39">
        <v>133.65846424836616</v>
      </c>
      <c r="K3437" s="39">
        <v>101.2140442971584</v>
      </c>
      <c r="L3437" s="40">
        <v>133.97775548059536</v>
      </c>
      <c r="M3437" s="40">
        <v>1115.2037562032281</v>
      </c>
    </row>
    <row r="3438" spans="2:13" x14ac:dyDescent="0.35">
      <c r="B3438" s="37">
        <v>3435</v>
      </c>
      <c r="C3438" s="39">
        <v>126.24831640620478</v>
      </c>
      <c r="D3438" s="39">
        <v>118.3956599899211</v>
      </c>
      <c r="E3438" s="39">
        <v>73.458459245530179</v>
      </c>
      <c r="F3438" s="39">
        <v>104.43587073081912</v>
      </c>
      <c r="G3438" s="39">
        <v>97.170594264497907</v>
      </c>
      <c r="H3438" s="39">
        <v>114.3907963976699</v>
      </c>
      <c r="I3438" s="39">
        <v>123.07947027429557</v>
      </c>
      <c r="J3438" s="39">
        <v>111.19874706640869</v>
      </c>
      <c r="K3438" s="39">
        <v>112.27356485856556</v>
      </c>
      <c r="L3438" s="40">
        <v>119.25701885550373</v>
      </c>
      <c r="M3438" s="40">
        <v>1099.9084980894165</v>
      </c>
    </row>
    <row r="3439" spans="2:13" x14ac:dyDescent="0.35">
      <c r="B3439" s="37">
        <v>3436</v>
      </c>
      <c r="C3439" s="39">
        <v>90.432503688166108</v>
      </c>
      <c r="D3439" s="39">
        <v>95.412690518174983</v>
      </c>
      <c r="E3439" s="39">
        <v>113.62963108203822</v>
      </c>
      <c r="F3439" s="39">
        <v>105.52904306931882</v>
      </c>
      <c r="G3439" s="39">
        <v>90.013284344684052</v>
      </c>
      <c r="H3439" s="39">
        <v>142.08746506994632</v>
      </c>
      <c r="I3439" s="39">
        <v>93.198377522570055</v>
      </c>
      <c r="J3439" s="39">
        <v>83.922082364455605</v>
      </c>
      <c r="K3439" s="39">
        <v>121.29570610424788</v>
      </c>
      <c r="L3439" s="40">
        <v>100.26170531490476</v>
      </c>
      <c r="M3439" s="40">
        <v>1035.7824890785068</v>
      </c>
    </row>
    <row r="3440" spans="2:13" x14ac:dyDescent="0.35">
      <c r="B3440" s="37">
        <v>3437</v>
      </c>
      <c r="C3440" s="39">
        <v>89.659934851019401</v>
      </c>
      <c r="D3440" s="39">
        <v>76.053819413774647</v>
      </c>
      <c r="E3440" s="39">
        <v>106.85633119937771</v>
      </c>
      <c r="F3440" s="39">
        <v>119.50148986746272</v>
      </c>
      <c r="G3440" s="39">
        <v>133.46591870173037</v>
      </c>
      <c r="H3440" s="39">
        <v>86.267902196729892</v>
      </c>
      <c r="I3440" s="39">
        <v>93.04898997427324</v>
      </c>
      <c r="J3440" s="39">
        <v>90.497281410323126</v>
      </c>
      <c r="K3440" s="39">
        <v>132.90525121581743</v>
      </c>
      <c r="L3440" s="40">
        <v>125.21014347113739</v>
      </c>
      <c r="M3440" s="40">
        <v>1053.4670623016459</v>
      </c>
    </row>
    <row r="3441" spans="2:13" x14ac:dyDescent="0.35">
      <c r="B3441" s="37">
        <v>3438</v>
      </c>
      <c r="C3441" s="39">
        <v>111.29660984050854</v>
      </c>
      <c r="D3441" s="39">
        <v>104.86282725820132</v>
      </c>
      <c r="E3441" s="39">
        <v>99.624492239212785</v>
      </c>
      <c r="F3441" s="39">
        <v>109.13834513610203</v>
      </c>
      <c r="G3441" s="39">
        <v>106.24879400751928</v>
      </c>
      <c r="H3441" s="39">
        <v>85.180535098319226</v>
      </c>
      <c r="I3441" s="39">
        <v>122.56784038249509</v>
      </c>
      <c r="J3441" s="39">
        <v>89.5318080645023</v>
      </c>
      <c r="K3441" s="39">
        <v>88.331434454714511</v>
      </c>
      <c r="L3441" s="40">
        <v>107.44316286710918</v>
      </c>
      <c r="M3441" s="40">
        <v>1024.2258493486843</v>
      </c>
    </row>
    <row r="3442" spans="2:13" x14ac:dyDescent="0.35">
      <c r="B3442" s="37">
        <v>3439</v>
      </c>
      <c r="C3442" s="39">
        <v>132.72373120863853</v>
      </c>
      <c r="D3442" s="39">
        <v>127.71961241053653</v>
      </c>
      <c r="E3442" s="39">
        <v>128.9760738682256</v>
      </c>
      <c r="F3442" s="39">
        <v>105.45190186814058</v>
      </c>
      <c r="G3442" s="39">
        <v>87.816389530755274</v>
      </c>
      <c r="H3442" s="39">
        <v>89.374984710362867</v>
      </c>
      <c r="I3442" s="39">
        <v>78.575773614659425</v>
      </c>
      <c r="J3442" s="39">
        <v>113.73209780327015</v>
      </c>
      <c r="K3442" s="39">
        <v>89.217213884289521</v>
      </c>
      <c r="L3442" s="40">
        <v>118.51130608947459</v>
      </c>
      <c r="M3442" s="40">
        <v>1072.0990849883528</v>
      </c>
    </row>
    <row r="3443" spans="2:13" x14ac:dyDescent="0.35">
      <c r="B3443" s="37">
        <v>3440</v>
      </c>
      <c r="C3443" s="39">
        <v>95.988023432198901</v>
      </c>
      <c r="D3443" s="39">
        <v>119.39627114895033</v>
      </c>
      <c r="E3443" s="39">
        <v>106.7767801335312</v>
      </c>
      <c r="F3443" s="39">
        <v>100.55307920990394</v>
      </c>
      <c r="G3443" s="39">
        <v>111.82131882791271</v>
      </c>
      <c r="H3443" s="39">
        <v>89.380601719113869</v>
      </c>
      <c r="I3443" s="39">
        <v>112.23154268219321</v>
      </c>
      <c r="J3443" s="39">
        <v>52.951559808632815</v>
      </c>
      <c r="K3443" s="39">
        <v>87.551521919469764</v>
      </c>
      <c r="L3443" s="40">
        <v>105.96534885087547</v>
      </c>
      <c r="M3443" s="40">
        <v>982.61604773278225</v>
      </c>
    </row>
    <row r="3444" spans="2:13" x14ac:dyDescent="0.35">
      <c r="B3444" s="37">
        <v>3441</v>
      </c>
      <c r="C3444" s="39">
        <v>89.425494413899372</v>
      </c>
      <c r="D3444" s="39">
        <v>102.21199520483503</v>
      </c>
      <c r="E3444" s="39">
        <v>106.1557367775403</v>
      </c>
      <c r="F3444" s="39">
        <v>131.72727324621988</v>
      </c>
      <c r="G3444" s="39">
        <v>64.031246869143388</v>
      </c>
      <c r="H3444" s="39">
        <v>70.024539764658215</v>
      </c>
      <c r="I3444" s="39">
        <v>127.71961241053653</v>
      </c>
      <c r="J3444" s="39">
        <v>109.95930181703275</v>
      </c>
      <c r="K3444" s="39">
        <v>104.12943665455424</v>
      </c>
      <c r="L3444" s="40">
        <v>112.63084414683594</v>
      </c>
      <c r="M3444" s="40">
        <v>1018.0154813052557</v>
      </c>
    </row>
    <row r="3445" spans="2:13" x14ac:dyDescent="0.35">
      <c r="B3445" s="37">
        <v>3442</v>
      </c>
      <c r="C3445" s="39">
        <v>99.36949804327017</v>
      </c>
      <c r="D3445" s="39">
        <v>87.8761661711996</v>
      </c>
      <c r="E3445" s="39">
        <v>125.75959346248956</v>
      </c>
      <c r="F3445" s="39">
        <v>136.05659240096659</v>
      </c>
      <c r="G3445" s="39">
        <v>91.058053472492418</v>
      </c>
      <c r="H3445" s="39">
        <v>81.825179022369099</v>
      </c>
      <c r="I3445" s="39">
        <v>92.728325676361806</v>
      </c>
      <c r="J3445" s="39">
        <v>94.417850066891987</v>
      </c>
      <c r="K3445" s="39">
        <v>125.2615598492885</v>
      </c>
      <c r="L3445" s="40">
        <v>91.779779308649708</v>
      </c>
      <c r="M3445" s="40">
        <v>1026.1325974739793</v>
      </c>
    </row>
    <row r="3446" spans="2:13" x14ac:dyDescent="0.35">
      <c r="B3446" s="37">
        <v>3443</v>
      </c>
      <c r="C3446" s="39">
        <v>99.902148680044348</v>
      </c>
      <c r="D3446" s="39">
        <v>85.476222823483226</v>
      </c>
      <c r="E3446" s="39">
        <v>96.138065057472403</v>
      </c>
      <c r="F3446" s="39">
        <v>103.92284852882966</v>
      </c>
      <c r="G3446" s="39">
        <v>120.12919481168409</v>
      </c>
      <c r="H3446" s="39">
        <v>108.48503508420265</v>
      </c>
      <c r="I3446" s="39">
        <v>112.5698923951507</v>
      </c>
      <c r="J3446" s="39">
        <v>100.23439489007556</v>
      </c>
      <c r="K3446" s="39">
        <v>103.46961860259275</v>
      </c>
      <c r="L3446" s="40">
        <v>130.5526249486185</v>
      </c>
      <c r="M3446" s="40">
        <v>1060.880045822154</v>
      </c>
    </row>
    <row r="3447" spans="2:13" x14ac:dyDescent="0.35">
      <c r="B3447" s="37">
        <v>3444</v>
      </c>
      <c r="C3447" s="39">
        <v>73.82059502788853</v>
      </c>
      <c r="D3447" s="39">
        <v>91.836615244318466</v>
      </c>
      <c r="E3447" s="39">
        <v>63.585676221344478</v>
      </c>
      <c r="F3447" s="39">
        <v>90.983890831783242</v>
      </c>
      <c r="G3447" s="39">
        <v>129.65162346202345</v>
      </c>
      <c r="H3447" s="39">
        <v>98.008332872679247</v>
      </c>
      <c r="I3447" s="39">
        <v>74.648009349591646</v>
      </c>
      <c r="J3447" s="39">
        <v>149.85462530885323</v>
      </c>
      <c r="K3447" s="39">
        <v>105.63531647835269</v>
      </c>
      <c r="L3447" s="40">
        <v>124.9558209272269</v>
      </c>
      <c r="M3447" s="40">
        <v>1002.9805057240619</v>
      </c>
    </row>
    <row r="3448" spans="2:13" x14ac:dyDescent="0.35">
      <c r="B3448" s="37">
        <v>3445</v>
      </c>
      <c r="C3448" s="39">
        <v>122.06272616559804</v>
      </c>
      <c r="D3448" s="39">
        <v>95.478993546904277</v>
      </c>
      <c r="E3448" s="39">
        <v>60.738735836440441</v>
      </c>
      <c r="F3448" s="39">
        <v>116.08514627682924</v>
      </c>
      <c r="G3448" s="39">
        <v>96.683934913346178</v>
      </c>
      <c r="H3448" s="39">
        <v>91.153140813670262</v>
      </c>
      <c r="I3448" s="39">
        <v>92.939069226685248</v>
      </c>
      <c r="J3448" s="39">
        <v>94.653967253053537</v>
      </c>
      <c r="K3448" s="39">
        <v>20.830826834855589</v>
      </c>
      <c r="L3448" s="40">
        <v>99.096112498474028</v>
      </c>
      <c r="M3448" s="40">
        <v>889.72265336585667</v>
      </c>
    </row>
    <row r="3449" spans="2:13" x14ac:dyDescent="0.35">
      <c r="B3449" s="37">
        <v>3446</v>
      </c>
      <c r="C3449" s="39">
        <v>91.284720901095781</v>
      </c>
      <c r="D3449" s="39">
        <v>64.489492085041391</v>
      </c>
      <c r="E3449" s="39">
        <v>106.60331869367486</v>
      </c>
      <c r="F3449" s="39">
        <v>107.38759273014358</v>
      </c>
      <c r="G3449" s="39">
        <v>72.341769601303312</v>
      </c>
      <c r="H3449" s="39">
        <v>114.14704746854854</v>
      </c>
      <c r="I3449" s="39">
        <v>155.20922051332278</v>
      </c>
      <c r="J3449" s="39">
        <v>99.656358572466189</v>
      </c>
      <c r="K3449" s="39">
        <v>95.53103562884364</v>
      </c>
      <c r="L3449" s="40">
        <v>89.952877683556494</v>
      </c>
      <c r="M3449" s="40">
        <v>996.60343387799651</v>
      </c>
    </row>
    <row r="3450" spans="2:13" x14ac:dyDescent="0.35">
      <c r="B3450" s="37">
        <v>3447</v>
      </c>
      <c r="C3450" s="39">
        <v>85.065107207443361</v>
      </c>
      <c r="D3450" s="39">
        <v>111.72720170583887</v>
      </c>
      <c r="E3450" s="39">
        <v>120.47113786737445</v>
      </c>
      <c r="F3450" s="39">
        <v>108.98430295819244</v>
      </c>
      <c r="G3450" s="39">
        <v>89.041404938874152</v>
      </c>
      <c r="H3450" s="39">
        <v>116.04181626939776</v>
      </c>
      <c r="I3450" s="39">
        <v>97.202942032418832</v>
      </c>
      <c r="J3450" s="39">
        <v>55.335435006024795</v>
      </c>
      <c r="K3450" s="39">
        <v>133.3470499491215</v>
      </c>
      <c r="L3450" s="40">
        <v>130.97828292349274</v>
      </c>
      <c r="M3450" s="40">
        <v>1048.1946808581788</v>
      </c>
    </row>
    <row r="3451" spans="2:13" x14ac:dyDescent="0.35">
      <c r="B3451" s="37">
        <v>3448</v>
      </c>
      <c r="C3451" s="39">
        <v>130.82188185410988</v>
      </c>
      <c r="D3451" s="39">
        <v>85.409402832511716</v>
      </c>
      <c r="E3451" s="39">
        <v>103.85256850644868</v>
      </c>
      <c r="F3451" s="39">
        <v>123.42684388989731</v>
      </c>
      <c r="G3451" s="39">
        <v>93.66285807818808</v>
      </c>
      <c r="H3451" s="39">
        <v>121.85712911185406</v>
      </c>
      <c r="I3451" s="39">
        <v>118.13423572616911</v>
      </c>
      <c r="J3451" s="39">
        <v>89.632133607516394</v>
      </c>
      <c r="K3451" s="39">
        <v>107.42799889553369</v>
      </c>
      <c r="L3451" s="40">
        <v>128.46254519485646</v>
      </c>
      <c r="M3451" s="40">
        <v>1102.6875976970853</v>
      </c>
    </row>
    <row r="3452" spans="2:13" x14ac:dyDescent="0.35">
      <c r="B3452" s="37">
        <v>3449</v>
      </c>
      <c r="C3452" s="39">
        <v>133.87864770787417</v>
      </c>
      <c r="D3452" s="39">
        <v>82.035184669467824</v>
      </c>
      <c r="E3452" s="39">
        <v>115.96263720362856</v>
      </c>
      <c r="F3452" s="39">
        <v>84.00860904719292</v>
      </c>
      <c r="G3452" s="39">
        <v>84.887254219896448</v>
      </c>
      <c r="H3452" s="39">
        <v>91.769434949086232</v>
      </c>
      <c r="I3452" s="39">
        <v>102.20280689355356</v>
      </c>
      <c r="J3452" s="39">
        <v>103.46496092523108</v>
      </c>
      <c r="K3452" s="39">
        <v>105.20203019434422</v>
      </c>
      <c r="L3452" s="40">
        <v>110.98706509653344</v>
      </c>
      <c r="M3452" s="40">
        <v>1014.3986309068083</v>
      </c>
    </row>
    <row r="3453" spans="2:13" x14ac:dyDescent="0.35">
      <c r="B3453" s="37">
        <v>3450</v>
      </c>
      <c r="C3453" s="39">
        <v>111.93356790172504</v>
      </c>
      <c r="D3453" s="39">
        <v>102.5617121379949</v>
      </c>
      <c r="E3453" s="39">
        <v>87.593864600019572</v>
      </c>
      <c r="F3453" s="39">
        <v>90.029735914280778</v>
      </c>
      <c r="G3453" s="39">
        <v>112.15968139784655</v>
      </c>
      <c r="H3453" s="39">
        <v>90.007798306553838</v>
      </c>
      <c r="I3453" s="39">
        <v>128.74171037009643</v>
      </c>
      <c r="J3453" s="39">
        <v>98.479919184891642</v>
      </c>
      <c r="K3453" s="39">
        <v>106.9310583331671</v>
      </c>
      <c r="L3453" s="40">
        <v>102.35910807601226</v>
      </c>
      <c r="M3453" s="40">
        <v>1030.7981562225882</v>
      </c>
    </row>
    <row r="3454" spans="2:13" x14ac:dyDescent="0.35">
      <c r="B3454" s="37">
        <v>3451</v>
      </c>
      <c r="C3454" s="39">
        <v>96.590908852105272</v>
      </c>
      <c r="D3454" s="39">
        <v>107.07093935044826</v>
      </c>
      <c r="E3454" s="39">
        <v>80.647371813786904</v>
      </c>
      <c r="F3454" s="39">
        <v>112.84548577720568</v>
      </c>
      <c r="G3454" s="39">
        <v>94.941563991540875</v>
      </c>
      <c r="H3454" s="39">
        <v>93.113795253888981</v>
      </c>
      <c r="I3454" s="39">
        <v>79.879946228475475</v>
      </c>
      <c r="J3454" s="39">
        <v>66.581762888634387</v>
      </c>
      <c r="K3454" s="39">
        <v>85.302026617917377</v>
      </c>
      <c r="L3454" s="40">
        <v>41.37161851332614</v>
      </c>
      <c r="M3454" s="40">
        <v>858.34541928732926</v>
      </c>
    </row>
    <row r="3455" spans="2:13" x14ac:dyDescent="0.35">
      <c r="B3455" s="37">
        <v>3452</v>
      </c>
      <c r="C3455" s="39">
        <v>102.94965530738949</v>
      </c>
      <c r="D3455" s="39">
        <v>136.90802446879479</v>
      </c>
      <c r="E3455" s="39">
        <v>106.99593931481506</v>
      </c>
      <c r="F3455" s="39">
        <v>94.802762784387298</v>
      </c>
      <c r="G3455" s="39">
        <v>96.804704945379257</v>
      </c>
      <c r="H3455" s="39">
        <v>81.711026326515437</v>
      </c>
      <c r="I3455" s="39">
        <v>103.34396121261084</v>
      </c>
      <c r="J3455" s="39">
        <v>123.44953866858732</v>
      </c>
      <c r="K3455" s="39">
        <v>106.82648057718987</v>
      </c>
      <c r="L3455" s="40">
        <v>110.39569663845475</v>
      </c>
      <c r="M3455" s="40">
        <v>1064.1877902441242</v>
      </c>
    </row>
    <row r="3456" spans="2:13" x14ac:dyDescent="0.35">
      <c r="B3456" s="37">
        <v>3453</v>
      </c>
      <c r="C3456" s="39">
        <v>72.156783364750524</v>
      </c>
      <c r="D3456" s="39">
        <v>98.109189761670805</v>
      </c>
      <c r="E3456" s="39">
        <v>97.659291532138568</v>
      </c>
      <c r="F3456" s="39">
        <v>102.24875567135815</v>
      </c>
      <c r="G3456" s="39">
        <v>87.90599713801025</v>
      </c>
      <c r="H3456" s="39">
        <v>134.96047960704664</v>
      </c>
      <c r="I3456" s="39">
        <v>90.583425931562104</v>
      </c>
      <c r="J3456" s="39">
        <v>85.436157429634648</v>
      </c>
      <c r="K3456" s="39">
        <v>107.77841751942405</v>
      </c>
      <c r="L3456" s="40">
        <v>45.367965472805032</v>
      </c>
      <c r="M3456" s="40">
        <v>922.20646342840087</v>
      </c>
    </row>
    <row r="3457" spans="2:13" x14ac:dyDescent="0.35">
      <c r="B3457" s="37">
        <v>3454</v>
      </c>
      <c r="C3457" s="39">
        <v>98.927399685134148</v>
      </c>
      <c r="D3457" s="39">
        <v>106.12639213135938</v>
      </c>
      <c r="E3457" s="39">
        <v>109.94286656137598</v>
      </c>
      <c r="F3457" s="39">
        <v>67.003007904218606</v>
      </c>
      <c r="G3457" s="39">
        <v>87.714414762194977</v>
      </c>
      <c r="H3457" s="39">
        <v>102.05588919579999</v>
      </c>
      <c r="I3457" s="39">
        <v>106.98595046805107</v>
      </c>
      <c r="J3457" s="39">
        <v>65.872104006297377</v>
      </c>
      <c r="K3457" s="39">
        <v>111.10126653755923</v>
      </c>
      <c r="L3457" s="40">
        <v>34.494658467832039</v>
      </c>
      <c r="M3457" s="40">
        <v>890.22394971982294</v>
      </c>
    </row>
    <row r="3458" spans="2:13" x14ac:dyDescent="0.35">
      <c r="B3458" s="37">
        <v>3455</v>
      </c>
      <c r="C3458" s="39">
        <v>117.84480982486876</v>
      </c>
      <c r="D3458" s="39">
        <v>99.847532648092894</v>
      </c>
      <c r="E3458" s="39">
        <v>113.4135151309243</v>
      </c>
      <c r="F3458" s="39">
        <v>102.34530808305583</v>
      </c>
      <c r="G3458" s="39">
        <v>114.70470354138806</v>
      </c>
      <c r="H3458" s="39">
        <v>76.402084104323379</v>
      </c>
      <c r="I3458" s="39">
        <v>84.42131693071434</v>
      </c>
      <c r="J3458" s="39">
        <v>90.610293688884099</v>
      </c>
      <c r="K3458" s="39">
        <v>103.62348630480423</v>
      </c>
      <c r="L3458" s="40">
        <v>101.6206848840845</v>
      </c>
      <c r="M3458" s="40">
        <v>1004.8337351411406</v>
      </c>
    </row>
    <row r="3459" spans="2:13" x14ac:dyDescent="0.35">
      <c r="B3459" s="37">
        <v>3456</v>
      </c>
      <c r="C3459" s="39">
        <v>66.70018673864783</v>
      </c>
      <c r="D3459" s="39">
        <v>146.19910262711525</v>
      </c>
      <c r="E3459" s="39">
        <v>83.616035680966931</v>
      </c>
      <c r="F3459" s="39">
        <v>93.951763370114278</v>
      </c>
      <c r="G3459" s="39">
        <v>81.817050441070933</v>
      </c>
      <c r="H3459" s="39">
        <v>127.99932676044368</v>
      </c>
      <c r="I3459" s="39">
        <v>106.84637845119047</v>
      </c>
      <c r="J3459" s="39">
        <v>103.52087218612597</v>
      </c>
      <c r="K3459" s="39">
        <v>97.893627735798503</v>
      </c>
      <c r="L3459" s="40">
        <v>91.996267645959307</v>
      </c>
      <c r="M3459" s="40">
        <v>1000.5406116374332</v>
      </c>
    </row>
    <row r="3460" spans="2:13" x14ac:dyDescent="0.35">
      <c r="B3460" s="37">
        <v>3457</v>
      </c>
      <c r="C3460" s="39">
        <v>82.329712861856166</v>
      </c>
      <c r="D3460" s="39">
        <v>93.697237599578315</v>
      </c>
      <c r="E3460" s="39">
        <v>149.85462530885323</v>
      </c>
      <c r="F3460" s="39">
        <v>64.147405180100577</v>
      </c>
      <c r="G3460" s="39">
        <v>107.19125051439964</v>
      </c>
      <c r="H3460" s="39">
        <v>116.67276949417744</v>
      </c>
      <c r="I3460" s="39">
        <v>142.43029474383101</v>
      </c>
      <c r="J3460" s="39">
        <v>100.53031033013231</v>
      </c>
      <c r="K3460" s="39">
        <v>66.794134964694308</v>
      </c>
      <c r="L3460" s="40">
        <v>110.98136853514656</v>
      </c>
      <c r="M3460" s="40">
        <v>1034.6291095327697</v>
      </c>
    </row>
    <row r="3461" spans="2:13" x14ac:dyDescent="0.35">
      <c r="B3461" s="37">
        <v>3458</v>
      </c>
      <c r="C3461" s="39">
        <v>86.363979256758967</v>
      </c>
      <c r="D3461" s="39">
        <v>80.498510132537277</v>
      </c>
      <c r="E3461" s="39">
        <v>120.5930446670709</v>
      </c>
      <c r="F3461" s="39">
        <v>79.760704385731742</v>
      </c>
      <c r="G3461" s="39">
        <v>89.346881518466503</v>
      </c>
      <c r="H3461" s="39">
        <v>97.484368623986683</v>
      </c>
      <c r="I3461" s="39">
        <v>133.06623515965455</v>
      </c>
      <c r="J3461" s="39">
        <v>79.631288344307833</v>
      </c>
      <c r="K3461" s="39">
        <v>96.609523017000853</v>
      </c>
      <c r="L3461" s="40">
        <v>80.034554258784297</v>
      </c>
      <c r="M3461" s="40">
        <v>943.38908936429948</v>
      </c>
    </row>
    <row r="3462" spans="2:13" x14ac:dyDescent="0.35">
      <c r="B3462" s="37">
        <v>3459</v>
      </c>
      <c r="C3462" s="39">
        <v>113.09958704064606</v>
      </c>
      <c r="D3462" s="39">
        <v>100.78994968780691</v>
      </c>
      <c r="E3462" s="39">
        <v>55.747896274246479</v>
      </c>
      <c r="F3462" s="39">
        <v>80.812169008974095</v>
      </c>
      <c r="G3462" s="39">
        <v>104.71539798614234</v>
      </c>
      <c r="H3462" s="39">
        <v>98.64441793756346</v>
      </c>
      <c r="I3462" s="39">
        <v>117.22602719061121</v>
      </c>
      <c r="J3462" s="39">
        <v>111.48187985059018</v>
      </c>
      <c r="K3462" s="39">
        <v>70.57740961994503</v>
      </c>
      <c r="L3462" s="40">
        <v>104.59204834156098</v>
      </c>
      <c r="M3462" s="40">
        <v>957.68678293808682</v>
      </c>
    </row>
    <row r="3463" spans="2:13" x14ac:dyDescent="0.35">
      <c r="B3463" s="37">
        <v>3460</v>
      </c>
      <c r="C3463" s="39">
        <v>107.35731763146606</v>
      </c>
      <c r="D3463" s="39">
        <v>96.586254604204569</v>
      </c>
      <c r="E3463" s="39">
        <v>107.8857685810346</v>
      </c>
      <c r="F3463" s="39">
        <v>98.328989598859295</v>
      </c>
      <c r="G3463" s="39">
        <v>93.672683670475806</v>
      </c>
      <c r="H3463" s="39">
        <v>102.59859179860879</v>
      </c>
      <c r="I3463" s="39">
        <v>132.25918437117315</v>
      </c>
      <c r="J3463" s="39">
        <v>81.8089180048933</v>
      </c>
      <c r="K3463" s="39">
        <v>67.071875571783309</v>
      </c>
      <c r="L3463" s="40">
        <v>50.602703098602312</v>
      </c>
      <c r="M3463" s="40">
        <v>938.17228693110098</v>
      </c>
    </row>
    <row r="3464" spans="2:13" x14ac:dyDescent="0.35">
      <c r="B3464" s="37">
        <v>3461</v>
      </c>
      <c r="C3464" s="39">
        <v>114.65092552915343</v>
      </c>
      <c r="D3464" s="39">
        <v>54.656755907707463</v>
      </c>
      <c r="E3464" s="39">
        <v>105.97022030082574</v>
      </c>
      <c r="F3464" s="39">
        <v>96.133381353529501</v>
      </c>
      <c r="G3464" s="39">
        <v>65.669085430094015</v>
      </c>
      <c r="H3464" s="39">
        <v>63.402848134364014</v>
      </c>
      <c r="I3464" s="39">
        <v>149.48734045469371</v>
      </c>
      <c r="J3464" s="39">
        <v>119.6251056873421</v>
      </c>
      <c r="K3464" s="39">
        <v>112.53947795361775</v>
      </c>
      <c r="L3464" s="40">
        <v>81.388936681926111</v>
      </c>
      <c r="M3464" s="40">
        <v>963.52407743325386</v>
      </c>
    </row>
    <row r="3465" spans="2:13" x14ac:dyDescent="0.35">
      <c r="B3465" s="37">
        <v>3462</v>
      </c>
      <c r="C3465" s="39">
        <v>101.95956801980475</v>
      </c>
      <c r="D3465" s="39">
        <v>85.885670633264922</v>
      </c>
      <c r="E3465" s="39">
        <v>124.84284293888206</v>
      </c>
      <c r="F3465" s="39">
        <v>105.76122405629694</v>
      </c>
      <c r="G3465" s="39">
        <v>108.35495344370118</v>
      </c>
      <c r="H3465" s="39">
        <v>77.570639489621087</v>
      </c>
      <c r="I3465" s="39">
        <v>95.436378937984301</v>
      </c>
      <c r="J3465" s="39">
        <v>114.51710734053702</v>
      </c>
      <c r="K3465" s="39">
        <v>79.141149806829588</v>
      </c>
      <c r="L3465" s="40">
        <v>105.70791372678718</v>
      </c>
      <c r="M3465" s="40">
        <v>999.17744839370891</v>
      </c>
    </row>
    <row r="3466" spans="2:13" x14ac:dyDescent="0.35">
      <c r="B3466" s="37">
        <v>3463</v>
      </c>
      <c r="C3466" s="39">
        <v>83.798813026269244</v>
      </c>
      <c r="D3466" s="39">
        <v>54.334887021621384</v>
      </c>
      <c r="E3466" s="39">
        <v>102.1936192982495</v>
      </c>
      <c r="F3466" s="39">
        <v>101.16840749054712</v>
      </c>
      <c r="G3466" s="39">
        <v>97.230659736611628</v>
      </c>
      <c r="H3466" s="39">
        <v>88.944476041966652</v>
      </c>
      <c r="I3466" s="39">
        <v>110.92447303924187</v>
      </c>
      <c r="J3466" s="39">
        <v>86.261481497301787</v>
      </c>
      <c r="K3466" s="39">
        <v>116.78507614487059</v>
      </c>
      <c r="L3466" s="40">
        <v>79.594118672889337</v>
      </c>
      <c r="M3466" s="40">
        <v>921.23601196956918</v>
      </c>
    </row>
    <row r="3467" spans="2:13" x14ac:dyDescent="0.35">
      <c r="B3467" s="37">
        <v>3464</v>
      </c>
      <c r="C3467" s="39">
        <v>126.34537033384943</v>
      </c>
      <c r="D3467" s="39">
        <v>111.18725904209437</v>
      </c>
      <c r="E3467" s="39">
        <v>87.03712344648342</v>
      </c>
      <c r="F3467" s="39">
        <v>83.22243261484472</v>
      </c>
      <c r="G3467" s="39">
        <v>98.017504847432548</v>
      </c>
      <c r="H3467" s="39">
        <v>105.6014762812129</v>
      </c>
      <c r="I3467" s="39">
        <v>95.898773394625607</v>
      </c>
      <c r="J3467" s="39">
        <v>106.43552531743072</v>
      </c>
      <c r="K3467" s="39">
        <v>100.9631527096826</v>
      </c>
      <c r="L3467" s="40">
        <v>88.720688095398756</v>
      </c>
      <c r="M3467" s="40">
        <v>1003.4293060830551</v>
      </c>
    </row>
    <row r="3468" spans="2:13" x14ac:dyDescent="0.35">
      <c r="B3468" s="37">
        <v>3465</v>
      </c>
      <c r="C3468" s="39">
        <v>48.548257511595494</v>
      </c>
      <c r="D3468" s="39">
        <v>122.0938066091401</v>
      </c>
      <c r="E3468" s="39">
        <v>116.92833791036189</v>
      </c>
      <c r="F3468" s="39">
        <v>156.62408282131759</v>
      </c>
      <c r="G3468" s="39">
        <v>81.587867260493695</v>
      </c>
      <c r="H3468" s="39">
        <v>125.92060780584558</v>
      </c>
      <c r="I3468" s="39">
        <v>90.872303891454223</v>
      </c>
      <c r="J3468" s="39">
        <v>101.48808305461398</v>
      </c>
      <c r="K3468" s="39">
        <v>74.280372574574471</v>
      </c>
      <c r="L3468" s="40">
        <v>86.987508764433983</v>
      </c>
      <c r="M3468" s="40">
        <v>1005.3312282038311</v>
      </c>
    </row>
    <row r="3469" spans="2:13" x14ac:dyDescent="0.35">
      <c r="B3469" s="37">
        <v>3466</v>
      </c>
      <c r="C3469" s="39">
        <v>107.70194200576478</v>
      </c>
      <c r="D3469" s="39">
        <v>99.547096193626288</v>
      </c>
      <c r="E3469" s="39">
        <v>94.456479120593414</v>
      </c>
      <c r="F3469" s="39">
        <v>99.920353742446892</v>
      </c>
      <c r="G3469" s="39">
        <v>88.261053870183773</v>
      </c>
      <c r="H3469" s="39">
        <v>123.04628248374708</v>
      </c>
      <c r="I3469" s="39">
        <v>99.128019407057138</v>
      </c>
      <c r="J3469" s="39">
        <v>66.817513614479836</v>
      </c>
      <c r="K3469" s="39">
        <v>116.25218316088718</v>
      </c>
      <c r="L3469" s="40">
        <v>119.1878309910259</v>
      </c>
      <c r="M3469" s="40">
        <v>1014.3187545898123</v>
      </c>
    </row>
    <row r="3470" spans="2:13" x14ac:dyDescent="0.35">
      <c r="B3470" s="37">
        <v>3467</v>
      </c>
      <c r="C3470" s="39">
        <v>116.09961195206579</v>
      </c>
      <c r="D3470" s="39">
        <v>83.056515545656438</v>
      </c>
      <c r="E3470" s="39">
        <v>87.624061492038066</v>
      </c>
      <c r="F3470" s="39">
        <v>88.564568773881433</v>
      </c>
      <c r="G3470" s="39">
        <v>97.980813063143614</v>
      </c>
      <c r="H3470" s="39">
        <v>110.40126617926769</v>
      </c>
      <c r="I3470" s="39">
        <v>90.551151778891182</v>
      </c>
      <c r="J3470" s="39">
        <v>88.337290222191029</v>
      </c>
      <c r="K3470" s="39">
        <v>112.44847808053026</v>
      </c>
      <c r="L3470" s="40">
        <v>118.08565963488213</v>
      </c>
      <c r="M3470" s="40">
        <v>993.14941672254781</v>
      </c>
    </row>
    <row r="3471" spans="2:13" x14ac:dyDescent="0.35">
      <c r="B3471" s="37">
        <v>3468</v>
      </c>
      <c r="C3471" s="39">
        <v>81.263405276043542</v>
      </c>
      <c r="D3471" s="39">
        <v>86.687437562597282</v>
      </c>
      <c r="E3471" s="39">
        <v>104.24240340822317</v>
      </c>
      <c r="F3471" s="39">
        <v>92.677971535727409</v>
      </c>
      <c r="G3471" s="39">
        <v>91.717664110455345</v>
      </c>
      <c r="H3471" s="39">
        <v>98.507346199425626</v>
      </c>
      <c r="I3471" s="39">
        <v>97.870674079941907</v>
      </c>
      <c r="J3471" s="39">
        <v>73.216446885663331</v>
      </c>
      <c r="K3471" s="39">
        <v>72.539366719862727</v>
      </c>
      <c r="L3471" s="40">
        <v>112.37593850796196</v>
      </c>
      <c r="M3471" s="40">
        <v>911.09865428590228</v>
      </c>
    </row>
    <row r="3472" spans="2:13" x14ac:dyDescent="0.35">
      <c r="B3472" s="37">
        <v>3469</v>
      </c>
      <c r="C3472" s="39">
        <v>95.332076141698366</v>
      </c>
      <c r="D3472" s="39">
        <v>142.3313353141514</v>
      </c>
      <c r="E3472" s="39">
        <v>125.74625878923995</v>
      </c>
      <c r="F3472" s="39">
        <v>71.324501574947277</v>
      </c>
      <c r="G3472" s="39">
        <v>144.31015481536156</v>
      </c>
      <c r="H3472" s="39">
        <v>97.493582299243698</v>
      </c>
      <c r="I3472" s="39">
        <v>92.718260371519506</v>
      </c>
      <c r="J3472" s="39">
        <v>89.996822952115565</v>
      </c>
      <c r="K3472" s="39">
        <v>113.84151702856556</v>
      </c>
      <c r="L3472" s="40">
        <v>107.72231902835971</v>
      </c>
      <c r="M3472" s="40">
        <v>1080.8168283152027</v>
      </c>
    </row>
    <row r="3473" spans="2:13" x14ac:dyDescent="0.35">
      <c r="B3473" s="37">
        <v>3470</v>
      </c>
      <c r="C3473" s="39">
        <v>95.060923339466868</v>
      </c>
      <c r="D3473" s="39">
        <v>126.30369267843135</v>
      </c>
      <c r="E3473" s="39">
        <v>133.80482521424807</v>
      </c>
      <c r="F3473" s="39">
        <v>102.14310018466662</v>
      </c>
      <c r="G3473" s="39">
        <v>87.882135413075645</v>
      </c>
      <c r="H3473" s="39">
        <v>108.64707697923264</v>
      </c>
      <c r="I3473" s="39">
        <v>104.56362106201573</v>
      </c>
      <c r="J3473" s="39">
        <v>41.37161851332614</v>
      </c>
      <c r="K3473" s="39">
        <v>69.371010770266125</v>
      </c>
      <c r="L3473" s="40">
        <v>105.99458558687445</v>
      </c>
      <c r="M3473" s="40">
        <v>975.14258974160362</v>
      </c>
    </row>
    <row r="3474" spans="2:13" x14ac:dyDescent="0.35">
      <c r="B3474" s="37">
        <v>3471</v>
      </c>
      <c r="C3474" s="39">
        <v>111.17003690448077</v>
      </c>
      <c r="D3474" s="39">
        <v>122.95814279240038</v>
      </c>
      <c r="E3474" s="39">
        <v>83.274907103138631</v>
      </c>
      <c r="F3474" s="39">
        <v>147.72832613312991</v>
      </c>
      <c r="G3474" s="39">
        <v>98.575894969442032</v>
      </c>
      <c r="H3474" s="39">
        <v>85.983515250683837</v>
      </c>
      <c r="I3474" s="39">
        <v>81.978895991020721</v>
      </c>
      <c r="J3474" s="39">
        <v>95.59248050131994</v>
      </c>
      <c r="K3474" s="39">
        <v>86.611767429073694</v>
      </c>
      <c r="L3474" s="40">
        <v>96.297120972314403</v>
      </c>
      <c r="M3474" s="40">
        <v>1010.1710880470043</v>
      </c>
    </row>
    <row r="3475" spans="2:13" x14ac:dyDescent="0.35">
      <c r="B3475" s="37">
        <v>3472</v>
      </c>
      <c r="C3475" s="39">
        <v>101.40126123641461</v>
      </c>
      <c r="D3475" s="39">
        <v>100.06144129709996</v>
      </c>
      <c r="E3475" s="39">
        <v>117.59153154214385</v>
      </c>
      <c r="F3475" s="39">
        <v>94.634735344695443</v>
      </c>
      <c r="G3475" s="39">
        <v>100.01592918906775</v>
      </c>
      <c r="H3475" s="39">
        <v>97.870674079941907</v>
      </c>
      <c r="I3475" s="39">
        <v>66.047094686090446</v>
      </c>
      <c r="J3475" s="39">
        <v>101.89539300515874</v>
      </c>
      <c r="K3475" s="39">
        <v>95.686887598761601</v>
      </c>
      <c r="L3475" s="40">
        <v>84.109055452496051</v>
      </c>
      <c r="M3475" s="40">
        <v>959.31400343187033</v>
      </c>
    </row>
    <row r="3476" spans="2:13" x14ac:dyDescent="0.35">
      <c r="B3476" s="37">
        <v>3473</v>
      </c>
      <c r="C3476" s="39">
        <v>112.61254135522599</v>
      </c>
      <c r="D3476" s="39">
        <v>84.797719130779839</v>
      </c>
      <c r="E3476" s="39">
        <v>111.45283913291695</v>
      </c>
      <c r="F3476" s="39">
        <v>99.059643102651179</v>
      </c>
      <c r="G3476" s="39">
        <v>107.55456161583528</v>
      </c>
      <c r="H3476" s="39">
        <v>69.767030893037301</v>
      </c>
      <c r="I3476" s="39">
        <v>115.93392737122919</v>
      </c>
      <c r="J3476" s="39">
        <v>117.36511612256498</v>
      </c>
      <c r="K3476" s="39">
        <v>80.699591083368432</v>
      </c>
      <c r="L3476" s="40">
        <v>64.461342080358321</v>
      </c>
      <c r="M3476" s="40">
        <v>963.70431188796749</v>
      </c>
    </row>
    <row r="3477" spans="2:13" x14ac:dyDescent="0.35">
      <c r="B3477" s="37">
        <v>3474</v>
      </c>
      <c r="C3477" s="39">
        <v>96.175523058296832</v>
      </c>
      <c r="D3477" s="39">
        <v>114.61738740116806</v>
      </c>
      <c r="E3477" s="39">
        <v>122.84869781413623</v>
      </c>
      <c r="F3477" s="39">
        <v>100.457456823729</v>
      </c>
      <c r="G3477" s="39">
        <v>86.28073773504245</v>
      </c>
      <c r="H3477" s="39">
        <v>94.687605073403688</v>
      </c>
      <c r="I3477" s="39">
        <v>80.454468847549975</v>
      </c>
      <c r="J3477" s="39">
        <v>99.956763584707375</v>
      </c>
      <c r="K3477" s="39">
        <v>79.815849328453325</v>
      </c>
      <c r="L3477" s="40">
        <v>95.008438559369381</v>
      </c>
      <c r="M3477" s="40">
        <v>970.30292822585625</v>
      </c>
    </row>
    <row r="3478" spans="2:13" x14ac:dyDescent="0.35">
      <c r="B3478" s="37">
        <v>3475</v>
      </c>
      <c r="C3478" s="39">
        <v>114.05556711090782</v>
      </c>
      <c r="D3478" s="39">
        <v>104.32726403948436</v>
      </c>
      <c r="E3478" s="39">
        <v>97.820160758983107</v>
      </c>
      <c r="F3478" s="39">
        <v>74.828296686205178</v>
      </c>
      <c r="G3478" s="39">
        <v>112.52124883758509</v>
      </c>
      <c r="H3478" s="39">
        <v>141.33889355900274</v>
      </c>
      <c r="I3478" s="39">
        <v>73.861778600161188</v>
      </c>
      <c r="J3478" s="39">
        <v>111.98692478281022</v>
      </c>
      <c r="K3478" s="39">
        <v>111.44703512282392</v>
      </c>
      <c r="L3478" s="40">
        <v>105.24518747924604</v>
      </c>
      <c r="M3478" s="40">
        <v>1047.4323569772096</v>
      </c>
    </row>
    <row r="3479" spans="2:13" x14ac:dyDescent="0.35">
      <c r="B3479" s="37">
        <v>3476</v>
      </c>
      <c r="C3479" s="39">
        <v>102.52023852152193</v>
      </c>
      <c r="D3479" s="39">
        <v>86.825482821008947</v>
      </c>
      <c r="E3479" s="39">
        <v>122.46120441353796</v>
      </c>
      <c r="F3479" s="39">
        <v>103.87130267492302</v>
      </c>
      <c r="G3479" s="39">
        <v>46.313539421665062</v>
      </c>
      <c r="H3479" s="39">
        <v>93.800208713910337</v>
      </c>
      <c r="I3479" s="39">
        <v>128.23693074597782</v>
      </c>
      <c r="J3479" s="39">
        <v>73.556891849612001</v>
      </c>
      <c r="K3479" s="39">
        <v>64.348099810960662</v>
      </c>
      <c r="L3479" s="40">
        <v>104.29424867523424</v>
      </c>
      <c r="M3479" s="40">
        <v>926.22814764835198</v>
      </c>
    </row>
    <row r="3480" spans="2:13" x14ac:dyDescent="0.35">
      <c r="B3480" s="37">
        <v>3477</v>
      </c>
      <c r="C3480" s="39">
        <v>104.47842312013928</v>
      </c>
      <c r="D3480" s="39">
        <v>141.42994678578478</v>
      </c>
      <c r="E3480" s="39">
        <v>62.478742655502273</v>
      </c>
      <c r="F3480" s="39">
        <v>110.71505251131576</v>
      </c>
      <c r="G3480" s="39">
        <v>106.65775387264721</v>
      </c>
      <c r="H3480" s="39">
        <v>99.301171792158769</v>
      </c>
      <c r="I3480" s="39">
        <v>99.137135031777646</v>
      </c>
      <c r="J3480" s="39">
        <v>108.55288717644923</v>
      </c>
      <c r="K3480" s="39">
        <v>91.452337363666274</v>
      </c>
      <c r="L3480" s="40">
        <v>116.71012798917305</v>
      </c>
      <c r="M3480" s="40">
        <v>1040.9135782986143</v>
      </c>
    </row>
    <row r="3481" spans="2:13" x14ac:dyDescent="0.35">
      <c r="B3481" s="37">
        <v>3478</v>
      </c>
      <c r="C3481" s="39">
        <v>100.00682679440452</v>
      </c>
      <c r="D3481" s="39">
        <v>75.294037446072196</v>
      </c>
      <c r="E3481" s="39">
        <v>106.22428560581724</v>
      </c>
      <c r="F3481" s="39">
        <v>91.363402479651995</v>
      </c>
      <c r="G3481" s="39">
        <v>101.53379597126265</v>
      </c>
      <c r="H3481" s="39">
        <v>105.1924446901134</v>
      </c>
      <c r="I3481" s="39">
        <v>82.274372191538376</v>
      </c>
      <c r="J3481" s="39">
        <v>119.01611485525855</v>
      </c>
      <c r="K3481" s="39">
        <v>82.858439185268381</v>
      </c>
      <c r="L3481" s="40">
        <v>113.78995467794745</v>
      </c>
      <c r="M3481" s="40">
        <v>977.55367389733487</v>
      </c>
    </row>
    <row r="3482" spans="2:13" x14ac:dyDescent="0.35">
      <c r="B3482" s="37">
        <v>3479</v>
      </c>
      <c r="C3482" s="39">
        <v>77.496231945863101</v>
      </c>
      <c r="D3482" s="39">
        <v>114.8126958968127</v>
      </c>
      <c r="E3482" s="39">
        <v>81.246596790290425</v>
      </c>
      <c r="F3482" s="39">
        <v>83.579262317508679</v>
      </c>
      <c r="G3482" s="39">
        <v>83.660067164674786</v>
      </c>
      <c r="H3482" s="39">
        <v>96.437166710387601</v>
      </c>
      <c r="I3482" s="39">
        <v>122.94716200296664</v>
      </c>
      <c r="J3482" s="39">
        <v>98.557617872229045</v>
      </c>
      <c r="K3482" s="39">
        <v>97.488975564111428</v>
      </c>
      <c r="L3482" s="40">
        <v>58.339347763216395</v>
      </c>
      <c r="M3482" s="40">
        <v>914.56512402806084</v>
      </c>
    </row>
    <row r="3483" spans="2:13" x14ac:dyDescent="0.35">
      <c r="B3483" s="37">
        <v>3480</v>
      </c>
      <c r="C3483" s="39">
        <v>97.387574834113835</v>
      </c>
      <c r="D3483" s="39">
        <v>76.876163438349181</v>
      </c>
      <c r="E3483" s="39">
        <v>108.51111491691016</v>
      </c>
      <c r="F3483" s="39">
        <v>105.61114242488793</v>
      </c>
      <c r="G3483" s="39">
        <v>110.03612940618493</v>
      </c>
      <c r="H3483" s="39">
        <v>93.31252298932236</v>
      </c>
      <c r="I3483" s="39">
        <v>87.545466555337597</v>
      </c>
      <c r="J3483" s="39">
        <v>82.911983170255738</v>
      </c>
      <c r="K3483" s="39">
        <v>115.41048662809756</v>
      </c>
      <c r="L3483" s="40">
        <v>83.54979066558154</v>
      </c>
      <c r="M3483" s="40">
        <v>961.15237502904097</v>
      </c>
    </row>
    <row r="3484" spans="2:13" x14ac:dyDescent="0.35">
      <c r="B3484" s="37">
        <v>3481</v>
      </c>
      <c r="C3484" s="39">
        <v>82.518135802089034</v>
      </c>
      <c r="D3484" s="39">
        <v>94.388857575112098</v>
      </c>
      <c r="E3484" s="39">
        <v>101.74424042433313</v>
      </c>
      <c r="F3484" s="39">
        <v>114.3841701903348</v>
      </c>
      <c r="G3484" s="39">
        <v>70.973164512748184</v>
      </c>
      <c r="H3484" s="39">
        <v>80.205616708339122</v>
      </c>
      <c r="I3484" s="39">
        <v>102.28093067235609</v>
      </c>
      <c r="J3484" s="39">
        <v>99.460582247905975</v>
      </c>
      <c r="K3484" s="39">
        <v>118.50301946599633</v>
      </c>
      <c r="L3484" s="40">
        <v>83.784256966797884</v>
      </c>
      <c r="M3484" s="40">
        <v>948.24297456601278</v>
      </c>
    </row>
    <row r="3485" spans="2:13" x14ac:dyDescent="0.35">
      <c r="B3485" s="37">
        <v>3482</v>
      </c>
      <c r="C3485" s="39">
        <v>95.738748831921072</v>
      </c>
      <c r="D3485" s="39">
        <v>101.12278007237789</v>
      </c>
      <c r="E3485" s="39">
        <v>106.52920707686934</v>
      </c>
      <c r="F3485" s="39">
        <v>103.52087218612597</v>
      </c>
      <c r="G3485" s="39">
        <v>112.23154268219321</v>
      </c>
      <c r="H3485" s="39">
        <v>95.422167060494516</v>
      </c>
      <c r="I3485" s="39">
        <v>81.094557571698601</v>
      </c>
      <c r="J3485" s="39">
        <v>127.78127354939643</v>
      </c>
      <c r="K3485" s="39">
        <v>107.7988395281716</v>
      </c>
      <c r="L3485" s="40">
        <v>94.533643569974174</v>
      </c>
      <c r="M3485" s="40">
        <v>1025.7736321292227</v>
      </c>
    </row>
    <row r="3486" spans="2:13" x14ac:dyDescent="0.35">
      <c r="B3486" s="37">
        <v>3483</v>
      </c>
      <c r="C3486" s="39">
        <v>99.483350485249147</v>
      </c>
      <c r="D3486" s="39">
        <v>110.6699949539848</v>
      </c>
      <c r="E3486" s="39">
        <v>109.24504561495418</v>
      </c>
      <c r="F3486" s="39">
        <v>109.69206542551834</v>
      </c>
      <c r="G3486" s="39">
        <v>86.900412959353972</v>
      </c>
      <c r="H3486" s="39">
        <v>106.57365777299144</v>
      </c>
      <c r="I3486" s="39">
        <v>124.48476185292593</v>
      </c>
      <c r="J3486" s="39">
        <v>84.13051017217947</v>
      </c>
      <c r="K3486" s="39">
        <v>34.126453352204692</v>
      </c>
      <c r="L3486" s="40">
        <v>145.40691957081989</v>
      </c>
      <c r="M3486" s="40">
        <v>1010.7131721601817</v>
      </c>
    </row>
    <row r="3487" spans="2:13" x14ac:dyDescent="0.35">
      <c r="B3487" s="37">
        <v>3484</v>
      </c>
      <c r="C3487" s="39">
        <v>100.63050195672986</v>
      </c>
      <c r="D3487" s="39">
        <v>107.2264144285747</v>
      </c>
      <c r="E3487" s="39">
        <v>123.59791589567661</v>
      </c>
      <c r="F3487" s="39">
        <v>96.329822808689755</v>
      </c>
      <c r="G3487" s="39">
        <v>91.095067039908855</v>
      </c>
      <c r="H3487" s="39">
        <v>93.213284814862746</v>
      </c>
      <c r="I3487" s="39">
        <v>113.9061489196649</v>
      </c>
      <c r="J3487" s="39">
        <v>109.33068426503112</v>
      </c>
      <c r="K3487" s="39">
        <v>110.35118217430252</v>
      </c>
      <c r="L3487" s="40">
        <v>85.335643500868031</v>
      </c>
      <c r="M3487" s="40">
        <v>1031.016665804309</v>
      </c>
    </row>
    <row r="3488" spans="2:13" x14ac:dyDescent="0.35">
      <c r="B3488" s="37">
        <v>3485</v>
      </c>
      <c r="C3488" s="39">
        <v>72.463707316025747</v>
      </c>
      <c r="D3488" s="39">
        <v>93.133713505267608</v>
      </c>
      <c r="E3488" s="39">
        <v>102.33150980883302</v>
      </c>
      <c r="F3488" s="39">
        <v>147.42128253283047</v>
      </c>
      <c r="G3488" s="39">
        <v>97.235278556909051</v>
      </c>
      <c r="H3488" s="39">
        <v>101.55665704255556</v>
      </c>
      <c r="I3488" s="39">
        <v>80.812169008974095</v>
      </c>
      <c r="J3488" s="39">
        <v>66.910599644424522</v>
      </c>
      <c r="K3488" s="39">
        <v>86.274320942005801</v>
      </c>
      <c r="L3488" s="40">
        <v>84.631333916376491</v>
      </c>
      <c r="M3488" s="40">
        <v>932.77057227420255</v>
      </c>
    </row>
    <row r="3489" spans="2:13" x14ac:dyDescent="0.35">
      <c r="B3489" s="37">
        <v>3486</v>
      </c>
      <c r="C3489" s="39">
        <v>84.308359858807123</v>
      </c>
      <c r="D3489" s="39">
        <v>86.357587669846907</v>
      </c>
      <c r="E3489" s="39">
        <v>93.554623496660454</v>
      </c>
      <c r="F3489" s="39">
        <v>95.417428985373604</v>
      </c>
      <c r="G3489" s="39">
        <v>78.081482341712828</v>
      </c>
      <c r="H3489" s="39">
        <v>109.23435826730878</v>
      </c>
      <c r="I3489" s="39">
        <v>106.80659283453654</v>
      </c>
      <c r="J3489" s="39">
        <v>106.4848048302627</v>
      </c>
      <c r="K3489" s="39">
        <v>100.62139267544781</v>
      </c>
      <c r="L3489" s="40">
        <v>64.629293848248466</v>
      </c>
      <c r="M3489" s="40">
        <v>925.49592480820536</v>
      </c>
    </row>
    <row r="3490" spans="2:13" x14ac:dyDescent="0.35">
      <c r="B3490" s="37">
        <v>3487</v>
      </c>
      <c r="C3490" s="39">
        <v>93.451043064466759</v>
      </c>
      <c r="D3490" s="39">
        <v>99.032287897474902</v>
      </c>
      <c r="E3490" s="39">
        <v>88.990135852053541</v>
      </c>
      <c r="F3490" s="39">
        <v>128.64251504266409</v>
      </c>
      <c r="G3490" s="39">
        <v>130.45779398807488</v>
      </c>
      <c r="H3490" s="39">
        <v>88.500679140085907</v>
      </c>
      <c r="I3490" s="39">
        <v>81.735551811327014</v>
      </c>
      <c r="J3490" s="39">
        <v>82.873753839155754</v>
      </c>
      <c r="K3490" s="39">
        <v>121.55382394092283</v>
      </c>
      <c r="L3490" s="40">
        <v>82.337604384740089</v>
      </c>
      <c r="M3490" s="40">
        <v>997.57518896096565</v>
      </c>
    </row>
    <row r="3491" spans="2:13" x14ac:dyDescent="0.35">
      <c r="B3491" s="37">
        <v>3488</v>
      </c>
      <c r="C3491" s="39">
        <v>120.97415618661047</v>
      </c>
      <c r="D3491" s="39">
        <v>88.366547758004231</v>
      </c>
      <c r="E3491" s="39">
        <v>103.20922080897132</v>
      </c>
      <c r="F3491" s="39">
        <v>91.400053097594949</v>
      </c>
      <c r="G3491" s="39">
        <v>83.184857663137151</v>
      </c>
      <c r="H3491" s="39">
        <v>90.040698182967276</v>
      </c>
      <c r="I3491" s="39">
        <v>139.80787216729178</v>
      </c>
      <c r="J3491" s="39">
        <v>46.944602316291309</v>
      </c>
      <c r="K3491" s="39">
        <v>127.44555173845519</v>
      </c>
      <c r="L3491" s="40">
        <v>124.29095758159791</v>
      </c>
      <c r="M3491" s="40">
        <v>1015.6645175009214</v>
      </c>
    </row>
    <row r="3492" spans="2:13" x14ac:dyDescent="0.35">
      <c r="B3492" s="37">
        <v>3489</v>
      </c>
      <c r="C3492" s="39">
        <v>77.70785761452305</v>
      </c>
      <c r="D3492" s="39">
        <v>116.0346043427618</v>
      </c>
      <c r="E3492" s="39">
        <v>122.91426819124237</v>
      </c>
      <c r="F3492" s="39">
        <v>99.036847290317425</v>
      </c>
      <c r="G3492" s="39">
        <v>101.35101475116961</v>
      </c>
      <c r="H3492" s="39">
        <v>105.01543541716916</v>
      </c>
      <c r="I3492" s="39">
        <v>99.683671495087282</v>
      </c>
      <c r="J3492" s="39">
        <v>120.68746191857474</v>
      </c>
      <c r="K3492" s="39">
        <v>110.56329442187581</v>
      </c>
      <c r="L3492" s="40">
        <v>96.994789991076445</v>
      </c>
      <c r="M3492" s="40">
        <v>1049.9892454337978</v>
      </c>
    </row>
    <row r="3493" spans="2:13" x14ac:dyDescent="0.35">
      <c r="B3493" s="37">
        <v>3490</v>
      </c>
      <c r="C3493" s="39">
        <v>134.45948921962682</v>
      </c>
      <c r="D3493" s="39">
        <v>109.12769610854581</v>
      </c>
      <c r="E3493" s="39">
        <v>89.391832115586681</v>
      </c>
      <c r="F3493" s="39">
        <v>89.50387233881888</v>
      </c>
      <c r="G3493" s="39">
        <v>106.83642824538701</v>
      </c>
      <c r="H3493" s="39">
        <v>110.05262042422247</v>
      </c>
      <c r="I3493" s="39">
        <v>107.11100022413549</v>
      </c>
      <c r="J3493" s="39">
        <v>99.014049545917885</v>
      </c>
      <c r="K3493" s="39">
        <v>82.549344206859445</v>
      </c>
      <c r="L3493" s="40">
        <v>109.81173349886959</v>
      </c>
      <c r="M3493" s="40">
        <v>1037.8580659279701</v>
      </c>
    </row>
    <row r="3494" spans="2:13" x14ac:dyDescent="0.35">
      <c r="B3494" s="37">
        <v>3491</v>
      </c>
      <c r="C3494" s="39">
        <v>131.41837680003908</v>
      </c>
      <c r="D3494" s="39">
        <v>82.934881627843794</v>
      </c>
      <c r="E3494" s="39">
        <v>92.904027595262249</v>
      </c>
      <c r="F3494" s="39">
        <v>86.968874419140747</v>
      </c>
      <c r="G3494" s="39">
        <v>97.659291532138568</v>
      </c>
      <c r="H3494" s="39">
        <v>83.342152467633269</v>
      </c>
      <c r="I3494" s="39">
        <v>80.259263390907918</v>
      </c>
      <c r="J3494" s="39">
        <v>111.13562814795567</v>
      </c>
      <c r="K3494" s="39">
        <v>93.834477234850183</v>
      </c>
      <c r="L3494" s="40">
        <v>106.50946678844851</v>
      </c>
      <c r="M3494" s="40">
        <v>966.96644000421998</v>
      </c>
    </row>
    <row r="3495" spans="2:13" x14ac:dyDescent="0.35">
      <c r="B3495" s="37">
        <v>3492</v>
      </c>
      <c r="C3495" s="39">
        <v>103.85256850644868</v>
      </c>
      <c r="D3495" s="39">
        <v>91.779779308649708</v>
      </c>
      <c r="E3495" s="39">
        <v>80.303834069679354</v>
      </c>
      <c r="F3495" s="39">
        <v>112.52124883758509</v>
      </c>
      <c r="G3495" s="39">
        <v>95.80939835629006</v>
      </c>
      <c r="H3495" s="39">
        <v>106.11661500695658</v>
      </c>
      <c r="I3495" s="39">
        <v>102.25794760875644</v>
      </c>
      <c r="J3495" s="39">
        <v>90.524229152895074</v>
      </c>
      <c r="K3495" s="39">
        <v>118.1910819951067</v>
      </c>
      <c r="L3495" s="40">
        <v>129.90280466483287</v>
      </c>
      <c r="M3495" s="40">
        <v>1031.2595075072006</v>
      </c>
    </row>
    <row r="3496" spans="2:13" x14ac:dyDescent="0.35">
      <c r="B3496" s="37">
        <v>3493</v>
      </c>
      <c r="C3496" s="39">
        <v>111.69786575539852</v>
      </c>
      <c r="D3496" s="39">
        <v>96.283101264960422</v>
      </c>
      <c r="E3496" s="39">
        <v>94.783588145170881</v>
      </c>
      <c r="F3496" s="39">
        <v>97.336835957339602</v>
      </c>
      <c r="G3496" s="39">
        <v>113.21207897106544</v>
      </c>
      <c r="H3496" s="39">
        <v>79.293586731939968</v>
      </c>
      <c r="I3496" s="39">
        <v>145.99601085981766</v>
      </c>
      <c r="J3496" s="39">
        <v>118.28897367348456</v>
      </c>
      <c r="K3496" s="39">
        <v>87.977436745084731</v>
      </c>
      <c r="L3496" s="40">
        <v>87.690355204246018</v>
      </c>
      <c r="M3496" s="40">
        <v>1032.5598333085077</v>
      </c>
    </row>
    <row r="3497" spans="2:13" x14ac:dyDescent="0.35">
      <c r="B3497" s="37">
        <v>3494</v>
      </c>
      <c r="C3497" s="39">
        <v>88.013075217189822</v>
      </c>
      <c r="D3497" s="39">
        <v>78.26491352018833</v>
      </c>
      <c r="E3497" s="39">
        <v>96.474466647000284</v>
      </c>
      <c r="F3497" s="39">
        <v>107.08095057916302</v>
      </c>
      <c r="G3497" s="39">
        <v>95.837635739888924</v>
      </c>
      <c r="H3497" s="39">
        <v>96.586254604204569</v>
      </c>
      <c r="I3497" s="39">
        <v>118.3135344224322</v>
      </c>
      <c r="J3497" s="39">
        <v>93.058967114596726</v>
      </c>
      <c r="K3497" s="39">
        <v>130.51460983514895</v>
      </c>
      <c r="L3497" s="40">
        <v>100.14791595750008</v>
      </c>
      <c r="M3497" s="40">
        <v>1004.292323637313</v>
      </c>
    </row>
    <row r="3498" spans="2:13" x14ac:dyDescent="0.35">
      <c r="B3498" s="37">
        <v>3495</v>
      </c>
      <c r="C3498" s="39">
        <v>103.74027113595642</v>
      </c>
      <c r="D3498" s="39">
        <v>98.562187319848107</v>
      </c>
      <c r="E3498" s="39">
        <v>136.84521884871145</v>
      </c>
      <c r="F3498" s="39">
        <v>110.73196929058933</v>
      </c>
      <c r="G3498" s="39">
        <v>65.922350233591345</v>
      </c>
      <c r="H3498" s="39">
        <v>96.637435829841252</v>
      </c>
      <c r="I3498" s="39">
        <v>110.01415677966153</v>
      </c>
      <c r="J3498" s="39">
        <v>52.803840425003244</v>
      </c>
      <c r="K3498" s="39">
        <v>120.40588132711066</v>
      </c>
      <c r="L3498" s="40">
        <v>86.357587669846907</v>
      </c>
      <c r="M3498" s="40">
        <v>982.0208988601604</v>
      </c>
    </row>
    <row r="3499" spans="2:13" x14ac:dyDescent="0.35">
      <c r="B3499" s="37">
        <v>3496</v>
      </c>
      <c r="C3499" s="39">
        <v>54.656755907707463</v>
      </c>
      <c r="D3499" s="39">
        <v>94.369519328024339</v>
      </c>
      <c r="E3499" s="39">
        <v>93.480664261329139</v>
      </c>
      <c r="F3499" s="39">
        <v>83.475904102507783</v>
      </c>
      <c r="G3499" s="39">
        <v>52.654239159638507</v>
      </c>
      <c r="H3499" s="39">
        <v>111.24475216375214</v>
      </c>
      <c r="I3499" s="39">
        <v>75.947694933063985</v>
      </c>
      <c r="J3499" s="39">
        <v>93.80510589408081</v>
      </c>
      <c r="K3499" s="39">
        <v>99.883943492388198</v>
      </c>
      <c r="L3499" s="40">
        <v>88.149193320723114</v>
      </c>
      <c r="M3499" s="40">
        <v>847.66777256321552</v>
      </c>
    </row>
    <row r="3500" spans="2:13" x14ac:dyDescent="0.35">
      <c r="B3500" s="37">
        <v>3497</v>
      </c>
      <c r="C3500" s="39">
        <v>61.370964363130447</v>
      </c>
      <c r="D3500" s="39">
        <v>112.34578130603428</v>
      </c>
      <c r="E3500" s="39">
        <v>101.97790940630568</v>
      </c>
      <c r="F3500" s="39">
        <v>109.95930181703275</v>
      </c>
      <c r="G3500" s="39">
        <v>75.912146927970923</v>
      </c>
      <c r="H3500" s="39">
        <v>80.898249138363738</v>
      </c>
      <c r="I3500" s="39">
        <v>123.79424417391573</v>
      </c>
      <c r="J3500" s="39">
        <v>54.334887021621384</v>
      </c>
      <c r="K3500" s="39">
        <v>81.88197155806742</v>
      </c>
      <c r="L3500" s="40">
        <v>61.798249187035942</v>
      </c>
      <c r="M3500" s="40">
        <v>864.27370489947828</v>
      </c>
    </row>
    <row r="3501" spans="2:13" x14ac:dyDescent="0.35">
      <c r="B3501" s="37">
        <v>3498</v>
      </c>
      <c r="C3501" s="39">
        <v>91.258449557914645</v>
      </c>
      <c r="D3501" s="39">
        <v>21.970714396765878</v>
      </c>
      <c r="E3501" s="39">
        <v>75.63667107129929</v>
      </c>
      <c r="F3501" s="39">
        <v>87.123682090650533</v>
      </c>
      <c r="G3501" s="39">
        <v>125.77294083294407</v>
      </c>
      <c r="H3501" s="39">
        <v>88.927332306090392</v>
      </c>
      <c r="I3501" s="39">
        <v>116.76255918667368</v>
      </c>
      <c r="J3501" s="39">
        <v>137.03460605297127</v>
      </c>
      <c r="K3501" s="39">
        <v>78.132656583420228</v>
      </c>
      <c r="L3501" s="40">
        <v>99.050525006621612</v>
      </c>
      <c r="M3501" s="40">
        <v>921.67013708535171</v>
      </c>
    </row>
    <row r="3502" spans="2:13" x14ac:dyDescent="0.35">
      <c r="B3502" s="37">
        <v>3499</v>
      </c>
      <c r="C3502" s="39">
        <v>110.03612940618493</v>
      </c>
      <c r="D3502" s="39">
        <v>71.52119344807096</v>
      </c>
      <c r="E3502" s="39">
        <v>103.23707949355399</v>
      </c>
      <c r="F3502" s="39">
        <v>135.45439845335383</v>
      </c>
      <c r="G3502" s="39">
        <v>103.12106424471956</v>
      </c>
      <c r="H3502" s="39">
        <v>102.96354067975591</v>
      </c>
      <c r="I3502" s="39">
        <v>114.36430450976336</v>
      </c>
      <c r="J3502" s="39">
        <v>124.8553519222764</v>
      </c>
      <c r="K3502" s="39">
        <v>97.590277075756575</v>
      </c>
      <c r="L3502" s="40">
        <v>60.271742661056017</v>
      </c>
      <c r="M3502" s="40">
        <v>1023.4150818944917</v>
      </c>
    </row>
    <row r="3503" spans="2:13" x14ac:dyDescent="0.35">
      <c r="B3503" s="37">
        <v>3500</v>
      </c>
      <c r="C3503" s="39">
        <v>100.17067305516034</v>
      </c>
      <c r="D3503" s="39">
        <v>77.926920748333558</v>
      </c>
      <c r="E3503" s="39">
        <v>130.45779398807488</v>
      </c>
      <c r="F3503" s="39">
        <v>108.20987958758495</v>
      </c>
      <c r="G3503" s="39">
        <v>77.760303592706848</v>
      </c>
      <c r="H3503" s="39">
        <v>83.747816839112815</v>
      </c>
      <c r="I3503" s="39">
        <v>70.187453905631742</v>
      </c>
      <c r="J3503" s="39">
        <v>114.11432936673511</v>
      </c>
      <c r="K3503" s="39">
        <v>69.951480129947356</v>
      </c>
      <c r="L3503" s="40">
        <v>105.86317105215991</v>
      </c>
      <c r="M3503" s="40">
        <v>938.38982226544749</v>
      </c>
    </row>
    <row r="3504" spans="2:13" x14ac:dyDescent="0.35">
      <c r="B3504" s="37">
        <v>3501</v>
      </c>
      <c r="C3504" s="39">
        <v>72.674503395607545</v>
      </c>
      <c r="D3504" s="39">
        <v>117.31089635300809</v>
      </c>
      <c r="E3504" s="39">
        <v>82.131255437336506</v>
      </c>
      <c r="F3504" s="39">
        <v>153.68646057833485</v>
      </c>
      <c r="G3504" s="39">
        <v>82.424177196191536</v>
      </c>
      <c r="H3504" s="39">
        <v>107.02592156352111</v>
      </c>
      <c r="I3504" s="39">
        <v>101.53836793675325</v>
      </c>
      <c r="J3504" s="39">
        <v>131.74813208342607</v>
      </c>
      <c r="K3504" s="39">
        <v>96.067775228629642</v>
      </c>
      <c r="L3504" s="40">
        <v>89.941880364934377</v>
      </c>
      <c r="M3504" s="40">
        <v>1034.5493701377432</v>
      </c>
    </row>
    <row r="3505" spans="2:13" x14ac:dyDescent="0.35">
      <c r="B3505" s="37">
        <v>3502</v>
      </c>
      <c r="C3505" s="39">
        <v>124.61953404908515</v>
      </c>
      <c r="D3505" s="39">
        <v>86.762843758718375</v>
      </c>
      <c r="E3505" s="39">
        <v>90.904228230915749</v>
      </c>
      <c r="F3505" s="39">
        <v>89.604303361545277</v>
      </c>
      <c r="G3505" s="39">
        <v>99.565307904134528</v>
      </c>
      <c r="H3505" s="39">
        <v>113.75779234506084</v>
      </c>
      <c r="I3505" s="39">
        <v>75.31878458897026</v>
      </c>
      <c r="J3505" s="39">
        <v>95.790566347005495</v>
      </c>
      <c r="K3505" s="39">
        <v>83.856923658216232</v>
      </c>
      <c r="L3505" s="40">
        <v>155.50899439819901</v>
      </c>
      <c r="M3505" s="40">
        <v>1015.6892786418509</v>
      </c>
    </row>
    <row r="3506" spans="2:13" x14ac:dyDescent="0.35">
      <c r="B3506" s="37">
        <v>3503</v>
      </c>
      <c r="C3506" s="39">
        <v>109.68663800976992</v>
      </c>
      <c r="D3506" s="39">
        <v>105.8777536356819</v>
      </c>
      <c r="E3506" s="39">
        <v>91.541023454907929</v>
      </c>
      <c r="F3506" s="39">
        <v>101.84957217697065</v>
      </c>
      <c r="G3506" s="39">
        <v>56.747000850791693</v>
      </c>
      <c r="H3506" s="39">
        <v>76.367628906410175</v>
      </c>
      <c r="I3506" s="39">
        <v>100.40737556670211</v>
      </c>
      <c r="J3506" s="39">
        <v>114.96897073307456</v>
      </c>
      <c r="K3506" s="39">
        <v>90.930805886553173</v>
      </c>
      <c r="L3506" s="40">
        <v>66.979968807906346</v>
      </c>
      <c r="M3506" s="40">
        <v>915.3567380287684</v>
      </c>
    </row>
    <row r="3507" spans="2:13" x14ac:dyDescent="0.35">
      <c r="B3507" s="37">
        <v>3504</v>
      </c>
      <c r="C3507" s="39">
        <v>86.190724280036903</v>
      </c>
      <c r="D3507" s="39">
        <v>90.813687097089087</v>
      </c>
      <c r="E3507" s="39">
        <v>126.31757132592041</v>
      </c>
      <c r="F3507" s="39">
        <v>124.2669142620434</v>
      </c>
      <c r="G3507" s="39">
        <v>128.44630353358252</v>
      </c>
      <c r="H3507" s="39">
        <v>83.922082364455605</v>
      </c>
      <c r="I3507" s="39">
        <v>112.47877098542412</v>
      </c>
      <c r="J3507" s="39">
        <v>113.24343008414556</v>
      </c>
      <c r="K3507" s="39">
        <v>77.875049218110803</v>
      </c>
      <c r="L3507" s="40">
        <v>106.44537650333957</v>
      </c>
      <c r="M3507" s="40">
        <v>1049.999909654148</v>
      </c>
    </row>
    <row r="3508" spans="2:13" x14ac:dyDescent="0.35">
      <c r="B3508" s="37">
        <v>3505</v>
      </c>
      <c r="C3508" s="39">
        <v>105.60630910515523</v>
      </c>
      <c r="D3508" s="39">
        <v>93.780614382480252</v>
      </c>
      <c r="E3508" s="39">
        <v>73.302348754748195</v>
      </c>
      <c r="F3508" s="39">
        <v>113.99697114628027</v>
      </c>
      <c r="G3508" s="39">
        <v>104.54467735326955</v>
      </c>
      <c r="H3508" s="39">
        <v>89.419887034100867</v>
      </c>
      <c r="I3508" s="39">
        <v>150.7259196329575</v>
      </c>
      <c r="J3508" s="39">
        <v>113.01870093115863</v>
      </c>
      <c r="K3508" s="39">
        <v>97.521218427097622</v>
      </c>
      <c r="L3508" s="40">
        <v>80.638652479730865</v>
      </c>
      <c r="M3508" s="40">
        <v>1022.5552992469791</v>
      </c>
    </row>
    <row r="3509" spans="2:13" x14ac:dyDescent="0.35">
      <c r="B3509" s="37">
        <v>3506</v>
      </c>
      <c r="C3509" s="39">
        <v>104.22827136488098</v>
      </c>
      <c r="D3509" s="39">
        <v>75.745092397751989</v>
      </c>
      <c r="E3509" s="39">
        <v>93.01904297629909</v>
      </c>
      <c r="F3509" s="39">
        <v>100.59406601445708</v>
      </c>
      <c r="G3509" s="39">
        <v>120.08354153898004</v>
      </c>
      <c r="H3509" s="39">
        <v>94.605873356507288</v>
      </c>
      <c r="I3509" s="39">
        <v>90.529615683881772</v>
      </c>
      <c r="J3509" s="39">
        <v>121.22694153269985</v>
      </c>
      <c r="K3509" s="39">
        <v>124.64417472843827</v>
      </c>
      <c r="L3509" s="40">
        <v>84.05172319015891</v>
      </c>
      <c r="M3509" s="40">
        <v>1008.7283427840553</v>
      </c>
    </row>
    <row r="3510" spans="2:13" x14ac:dyDescent="0.35">
      <c r="B3510" s="37">
        <v>3507</v>
      </c>
      <c r="C3510" s="39">
        <v>91.247934799399161</v>
      </c>
      <c r="D3510" s="39">
        <v>118.25628084057949</v>
      </c>
      <c r="E3510" s="39">
        <v>110.95859506112588</v>
      </c>
      <c r="F3510" s="39">
        <v>89.70990441184783</v>
      </c>
      <c r="G3510" s="39">
        <v>122.68602180197723</v>
      </c>
      <c r="H3510" s="39">
        <v>90.356743961143792</v>
      </c>
      <c r="I3510" s="39">
        <v>94.296929616748599</v>
      </c>
      <c r="J3510" s="39">
        <v>82.525943085528922</v>
      </c>
      <c r="K3510" s="39">
        <v>92.536608565852688</v>
      </c>
      <c r="L3510" s="40">
        <v>70.060917755175396</v>
      </c>
      <c r="M3510" s="40">
        <v>962.63587989937912</v>
      </c>
    </row>
    <row r="3511" spans="2:13" x14ac:dyDescent="0.35">
      <c r="B3511" s="37">
        <v>3508</v>
      </c>
      <c r="C3511" s="39">
        <v>118.24811739106877</v>
      </c>
      <c r="D3511" s="39">
        <v>80.716960803718791</v>
      </c>
      <c r="E3511" s="39">
        <v>88.801252933591343</v>
      </c>
      <c r="F3511" s="39">
        <v>101.25056075082688</v>
      </c>
      <c r="G3511" s="39">
        <v>110.89039662632956</v>
      </c>
      <c r="H3511" s="39">
        <v>116.26677927033198</v>
      </c>
      <c r="I3511" s="39">
        <v>119.30910064316664</v>
      </c>
      <c r="J3511" s="39">
        <v>61.937413283230953</v>
      </c>
      <c r="K3511" s="39">
        <v>107.67139875892489</v>
      </c>
      <c r="L3511" s="40">
        <v>124.78046195340796</v>
      </c>
      <c r="M3511" s="40">
        <v>1029.8724424145978</v>
      </c>
    </row>
    <row r="3512" spans="2:13" x14ac:dyDescent="0.35">
      <c r="B3512" s="37">
        <v>3509</v>
      </c>
      <c r="C3512" s="39">
        <v>114.35107148551586</v>
      </c>
      <c r="D3512" s="39">
        <v>89.720996128779291</v>
      </c>
      <c r="E3512" s="39">
        <v>101.36471701261095</v>
      </c>
      <c r="F3512" s="39">
        <v>88.2551795007181</v>
      </c>
      <c r="G3512" s="39">
        <v>102.24875567135815</v>
      </c>
      <c r="H3512" s="39">
        <v>124.94322348332066</v>
      </c>
      <c r="I3512" s="39">
        <v>58.930192452877804</v>
      </c>
      <c r="J3512" s="39">
        <v>92.637638269249322</v>
      </c>
      <c r="K3512" s="39">
        <v>105.50492313166612</v>
      </c>
      <c r="L3512" s="40">
        <v>104.70589993522498</v>
      </c>
      <c r="M3512" s="40">
        <v>982.66259707132122</v>
      </c>
    </row>
    <row r="3513" spans="2:13" x14ac:dyDescent="0.35">
      <c r="B3513" s="37">
        <v>3510</v>
      </c>
      <c r="C3513" s="39">
        <v>106.55883546518274</v>
      </c>
      <c r="D3513" s="39">
        <v>118.54449318123692</v>
      </c>
      <c r="E3513" s="39">
        <v>48.968539673589348</v>
      </c>
      <c r="F3513" s="39">
        <v>91.577469815946387</v>
      </c>
      <c r="G3513" s="39">
        <v>141.2035965369266</v>
      </c>
      <c r="H3513" s="39">
        <v>111.80953389746374</v>
      </c>
      <c r="I3513" s="39">
        <v>78.040419023126574</v>
      </c>
      <c r="J3513" s="39">
        <v>84.962696127059033</v>
      </c>
      <c r="K3513" s="39">
        <v>116.86033547898487</v>
      </c>
      <c r="L3513" s="40">
        <v>111.61007169790847</v>
      </c>
      <c r="M3513" s="40">
        <v>1010.1359908974248</v>
      </c>
    </row>
    <row r="3514" spans="2:13" x14ac:dyDescent="0.35">
      <c r="B3514" s="37">
        <v>3511</v>
      </c>
      <c r="C3514" s="39">
        <v>87.399652271058869</v>
      </c>
      <c r="D3514" s="39">
        <v>74.42594880098342</v>
      </c>
      <c r="E3514" s="39">
        <v>76.516353319189022</v>
      </c>
      <c r="F3514" s="39">
        <v>93.697237599578315</v>
      </c>
      <c r="G3514" s="39">
        <v>126.22071082870359</v>
      </c>
      <c r="H3514" s="39">
        <v>62.740689368229162</v>
      </c>
      <c r="I3514" s="39">
        <v>101.13646733404563</v>
      </c>
      <c r="J3514" s="39">
        <v>151.34523975194341</v>
      </c>
      <c r="K3514" s="39">
        <v>65.592098925582107</v>
      </c>
      <c r="L3514" s="40">
        <v>94.31145661286385</v>
      </c>
      <c r="M3514" s="40">
        <v>933.3858548121774</v>
      </c>
    </row>
    <row r="3515" spans="2:13" x14ac:dyDescent="0.35">
      <c r="B3515" s="37">
        <v>3512</v>
      </c>
      <c r="C3515" s="39">
        <v>87.515165600822854</v>
      </c>
      <c r="D3515" s="39">
        <v>65.592098925582107</v>
      </c>
      <c r="E3515" s="39">
        <v>77.538795586462044</v>
      </c>
      <c r="F3515" s="39">
        <v>99.606282252753701</v>
      </c>
      <c r="G3515" s="39">
        <v>111.67442273588239</v>
      </c>
      <c r="H3515" s="39">
        <v>93.178492306797565</v>
      </c>
      <c r="I3515" s="39">
        <v>84.547601985201794</v>
      </c>
      <c r="J3515" s="39">
        <v>128.60961279969018</v>
      </c>
      <c r="K3515" s="39">
        <v>93.053978868248535</v>
      </c>
      <c r="L3515" s="40">
        <v>108.47460911861754</v>
      </c>
      <c r="M3515" s="40">
        <v>949.79106018005882</v>
      </c>
    </row>
    <row r="3516" spans="2:13" x14ac:dyDescent="0.35">
      <c r="B3516" s="37">
        <v>3513</v>
      </c>
      <c r="C3516" s="39">
        <v>93.981035684132138</v>
      </c>
      <c r="D3516" s="39">
        <v>71.715041210410263</v>
      </c>
      <c r="E3516" s="39">
        <v>104.56362106201573</v>
      </c>
      <c r="F3516" s="39">
        <v>125.48219038925279</v>
      </c>
      <c r="G3516" s="39">
        <v>89.66549163071393</v>
      </c>
      <c r="H3516" s="39">
        <v>85.139872554367912</v>
      </c>
      <c r="I3516" s="39">
        <v>117.53661234277969</v>
      </c>
      <c r="J3516" s="39">
        <v>108.96311735757064</v>
      </c>
      <c r="K3516" s="39">
        <v>112.05230331153714</v>
      </c>
      <c r="L3516" s="40">
        <v>127.16212648212284</v>
      </c>
      <c r="M3516" s="40">
        <v>1036.2614120249032</v>
      </c>
    </row>
    <row r="3517" spans="2:13" x14ac:dyDescent="0.35">
      <c r="B3517" s="37">
        <v>3514</v>
      </c>
      <c r="C3517" s="39">
        <v>101.52008081510839</v>
      </c>
      <c r="D3517" s="39">
        <v>141.84847009256615</v>
      </c>
      <c r="E3517" s="39">
        <v>77.791684136407412</v>
      </c>
      <c r="F3517" s="39">
        <v>84.652210303161112</v>
      </c>
      <c r="G3517" s="39">
        <v>110.26791672939488</v>
      </c>
      <c r="H3517" s="39">
        <v>98.292378999968989</v>
      </c>
      <c r="I3517" s="39">
        <v>108.20987958758495</v>
      </c>
      <c r="J3517" s="39">
        <v>105.77092348348481</v>
      </c>
      <c r="K3517" s="39">
        <v>107.76821103876726</v>
      </c>
      <c r="L3517" s="40">
        <v>80.40146226195877</v>
      </c>
      <c r="M3517" s="40">
        <v>1016.5232174484026</v>
      </c>
    </row>
    <row r="3518" spans="2:13" x14ac:dyDescent="0.35">
      <c r="B3518" s="37">
        <v>3515</v>
      </c>
      <c r="C3518" s="39">
        <v>133.44205543945625</v>
      </c>
      <c r="D3518" s="39">
        <v>95.089529575590021</v>
      </c>
      <c r="E3518" s="39">
        <v>78.365878711414766</v>
      </c>
      <c r="F3518" s="39">
        <v>89.041404938874152</v>
      </c>
      <c r="G3518" s="39">
        <v>138.44917554550827</v>
      </c>
      <c r="H3518" s="39">
        <v>74.815494883630421</v>
      </c>
      <c r="I3518" s="39">
        <v>87.935790103508523</v>
      </c>
      <c r="J3518" s="39">
        <v>73.273774267066486</v>
      </c>
      <c r="K3518" s="39">
        <v>127.983634344509</v>
      </c>
      <c r="L3518" s="40">
        <v>108.7468073761822</v>
      </c>
      <c r="M3518" s="40">
        <v>1007.1435451857403</v>
      </c>
    </row>
    <row r="3519" spans="2:13" x14ac:dyDescent="0.35">
      <c r="B3519" s="37">
        <v>3516</v>
      </c>
      <c r="C3519" s="39">
        <v>95.625539873229926</v>
      </c>
      <c r="D3519" s="39">
        <v>112.30964479575401</v>
      </c>
      <c r="E3519" s="39">
        <v>93.613695463828719</v>
      </c>
      <c r="F3519" s="39">
        <v>151.45174248840442</v>
      </c>
      <c r="G3519" s="39">
        <v>112.18959658659971</v>
      </c>
      <c r="H3519" s="39">
        <v>84.907858083440686</v>
      </c>
      <c r="I3519" s="39">
        <v>142.9377914549967</v>
      </c>
      <c r="J3519" s="39">
        <v>83.44626594071589</v>
      </c>
      <c r="K3519" s="39">
        <v>119.50148986746272</v>
      </c>
      <c r="L3519" s="40">
        <v>95.847045380493327</v>
      </c>
      <c r="M3519" s="40">
        <v>1091.8306699349262</v>
      </c>
    </row>
    <row r="3520" spans="2:13" x14ac:dyDescent="0.35">
      <c r="B3520" s="37">
        <v>3517</v>
      </c>
      <c r="C3520" s="39">
        <v>103.24636785994826</v>
      </c>
      <c r="D3520" s="39">
        <v>93.603855978947593</v>
      </c>
      <c r="E3520" s="39">
        <v>119.66059707060724</v>
      </c>
      <c r="F3520" s="39">
        <v>102.27633369007965</v>
      </c>
      <c r="G3520" s="39">
        <v>109.52969155967455</v>
      </c>
      <c r="H3520" s="39">
        <v>92.713226685704328</v>
      </c>
      <c r="I3520" s="39">
        <v>98.977569021320591</v>
      </c>
      <c r="J3520" s="39">
        <v>93.697237599578315</v>
      </c>
      <c r="K3520" s="39">
        <v>120.17497827450288</v>
      </c>
      <c r="L3520" s="40">
        <v>87.587820442546615</v>
      </c>
      <c r="M3520" s="40">
        <v>1021.46767818291</v>
      </c>
    </row>
    <row r="3521" spans="2:13" x14ac:dyDescent="0.35">
      <c r="B3521" s="37">
        <v>3518</v>
      </c>
      <c r="C3521" s="39">
        <v>93.500399778375268</v>
      </c>
      <c r="D3521" s="39">
        <v>103.06080034902021</v>
      </c>
      <c r="E3521" s="39">
        <v>94.927222573892706</v>
      </c>
      <c r="F3521" s="39">
        <v>104.66792385830166</v>
      </c>
      <c r="G3521" s="39">
        <v>143.35995127766668</v>
      </c>
      <c r="H3521" s="39">
        <v>135.28757306604356</v>
      </c>
      <c r="I3521" s="39">
        <v>100.78083644838533</v>
      </c>
      <c r="J3521" s="39">
        <v>118.97346157041196</v>
      </c>
      <c r="K3521" s="39">
        <v>96.081839097690803</v>
      </c>
      <c r="L3521" s="40">
        <v>101.08172311761022</v>
      </c>
      <c r="M3521" s="40">
        <v>1091.7217311373984</v>
      </c>
    </row>
    <row r="3522" spans="2:13" x14ac:dyDescent="0.35">
      <c r="B3522" s="37">
        <v>3519</v>
      </c>
      <c r="C3522" s="39">
        <v>141.2035965369266</v>
      </c>
      <c r="D3522" s="39">
        <v>120.41518731688704</v>
      </c>
      <c r="E3522" s="39">
        <v>101.08172311761022</v>
      </c>
      <c r="F3522" s="39">
        <v>96.767564287706151</v>
      </c>
      <c r="G3522" s="39">
        <v>109.92644105959234</v>
      </c>
      <c r="H3522" s="39">
        <v>97.553451379524759</v>
      </c>
      <c r="I3522" s="39">
        <v>95.832930391830217</v>
      </c>
      <c r="J3522" s="39">
        <v>117.76526457728063</v>
      </c>
      <c r="K3522" s="39">
        <v>102.55249432372415</v>
      </c>
      <c r="L3522" s="40">
        <v>123.02419846567874</v>
      </c>
      <c r="M3522" s="40">
        <v>1106.1228514567608</v>
      </c>
    </row>
    <row r="3523" spans="2:13" x14ac:dyDescent="0.35">
      <c r="B3523" s="37">
        <v>3520</v>
      </c>
      <c r="C3523" s="39">
        <v>147.80635963010101</v>
      </c>
      <c r="D3523" s="39">
        <v>134.66799247590163</v>
      </c>
      <c r="E3523" s="39">
        <v>106.46508594105494</v>
      </c>
      <c r="F3523" s="39">
        <v>109.29318666037042</v>
      </c>
      <c r="G3523" s="39">
        <v>73.072074705119078</v>
      </c>
      <c r="H3523" s="39">
        <v>97.696081625266615</v>
      </c>
      <c r="I3523" s="39">
        <v>80.088769678300096</v>
      </c>
      <c r="J3523" s="39">
        <v>138.13197040565751</v>
      </c>
      <c r="K3523" s="39">
        <v>161.81912401156325</v>
      </c>
      <c r="L3523" s="40">
        <v>83.520271707210071</v>
      </c>
      <c r="M3523" s="40">
        <v>1132.5609168405447</v>
      </c>
    </row>
    <row r="3524" spans="2:13" x14ac:dyDescent="0.35">
      <c r="B3524" s="37">
        <v>3521</v>
      </c>
      <c r="C3524" s="39">
        <v>79.453953535182748</v>
      </c>
      <c r="D3524" s="39">
        <v>116.28869500546095</v>
      </c>
      <c r="E3524" s="39">
        <v>120.45246580019214</v>
      </c>
      <c r="F3524" s="39">
        <v>109.19698292291237</v>
      </c>
      <c r="G3524" s="39">
        <v>111.27931190460127</v>
      </c>
      <c r="H3524" s="39">
        <v>52.115084002408693</v>
      </c>
      <c r="I3524" s="39">
        <v>114.23235875322356</v>
      </c>
      <c r="J3524" s="39">
        <v>164.14059146978815</v>
      </c>
      <c r="K3524" s="39">
        <v>108.9313666351627</v>
      </c>
      <c r="L3524" s="40">
        <v>114.3114238837627</v>
      </c>
      <c r="M3524" s="40">
        <v>1090.4022339126952</v>
      </c>
    </row>
    <row r="3525" spans="2:13" x14ac:dyDescent="0.35">
      <c r="B3525" s="37">
        <v>3522</v>
      </c>
      <c r="C3525" s="39">
        <v>66.510172921903802</v>
      </c>
      <c r="D3525" s="39">
        <v>107.38759273014358</v>
      </c>
      <c r="E3525" s="39">
        <v>87.816389530755274</v>
      </c>
      <c r="F3525" s="39">
        <v>62.075009035398395</v>
      </c>
      <c r="G3525" s="39">
        <v>127.87429480115468</v>
      </c>
      <c r="H3525" s="39">
        <v>137.32427464872299</v>
      </c>
      <c r="I3525" s="39">
        <v>78.071226872480779</v>
      </c>
      <c r="J3525" s="39">
        <v>114.01648474931619</v>
      </c>
      <c r="K3525" s="39">
        <v>146.06331986441685</v>
      </c>
      <c r="L3525" s="40">
        <v>91.190039743798252</v>
      </c>
      <c r="M3525" s="40">
        <v>1018.3288048980908</v>
      </c>
    </row>
    <row r="3526" spans="2:13" x14ac:dyDescent="0.35">
      <c r="B3526" s="37">
        <v>3523</v>
      </c>
      <c r="C3526" s="39">
        <v>101.76255350629019</v>
      </c>
      <c r="D3526" s="39">
        <v>96.451156401578885</v>
      </c>
      <c r="E3526" s="39">
        <v>112.62474156728283</v>
      </c>
      <c r="F3526" s="39">
        <v>111.73307319910542</v>
      </c>
      <c r="G3526" s="39">
        <v>91.712482513782675</v>
      </c>
      <c r="H3526" s="39">
        <v>86.22934862075796</v>
      </c>
      <c r="I3526" s="39">
        <v>97.558055285796854</v>
      </c>
      <c r="J3526" s="39">
        <v>100.88109649738078</v>
      </c>
      <c r="K3526" s="39">
        <v>103.69820641154898</v>
      </c>
      <c r="L3526" s="40">
        <v>117.41172277387234</v>
      </c>
      <c r="M3526" s="40">
        <v>1020.062436777397</v>
      </c>
    </row>
    <row r="3527" spans="2:13" x14ac:dyDescent="0.35">
      <c r="B3527" s="37">
        <v>3524</v>
      </c>
      <c r="C3527" s="39">
        <v>93.80510589408081</v>
      </c>
      <c r="D3527" s="39">
        <v>107.39769004327894</v>
      </c>
      <c r="E3527" s="39">
        <v>93.495466792602357</v>
      </c>
      <c r="F3527" s="39">
        <v>82.743158174085963</v>
      </c>
      <c r="G3527" s="39">
        <v>109.35213303187025</v>
      </c>
      <c r="H3527" s="39">
        <v>70.524907043572853</v>
      </c>
      <c r="I3527" s="39">
        <v>69.447375051381485</v>
      </c>
      <c r="J3527" s="39">
        <v>71.324501574947277</v>
      </c>
      <c r="K3527" s="39">
        <v>93.839370506722915</v>
      </c>
      <c r="L3527" s="40">
        <v>110.20148950365169</v>
      </c>
      <c r="M3527" s="40">
        <v>902.13119761619464</v>
      </c>
    </row>
    <row r="3528" spans="2:13" x14ac:dyDescent="0.35">
      <c r="B3528" s="37">
        <v>3525</v>
      </c>
      <c r="C3528" s="39">
        <v>105.09668860710291</v>
      </c>
      <c r="D3528" s="39">
        <v>87.185303695384604</v>
      </c>
      <c r="E3528" s="39">
        <v>82.727730805282135</v>
      </c>
      <c r="F3528" s="39">
        <v>96.860384300691919</v>
      </c>
      <c r="G3528" s="39">
        <v>95.037073066807295</v>
      </c>
      <c r="H3528" s="39">
        <v>104.08242683692846</v>
      </c>
      <c r="I3528" s="39">
        <v>97.004051564074899</v>
      </c>
      <c r="J3528" s="39">
        <v>103.7870394619614</v>
      </c>
      <c r="K3528" s="39">
        <v>80.070718084081236</v>
      </c>
      <c r="L3528" s="40">
        <v>101.24143104152552</v>
      </c>
      <c r="M3528" s="40">
        <v>953.09284746384037</v>
      </c>
    </row>
    <row r="3529" spans="2:13" x14ac:dyDescent="0.35">
      <c r="B3529" s="37">
        <v>3526</v>
      </c>
      <c r="C3529" s="39">
        <v>104.72964810139872</v>
      </c>
      <c r="D3529" s="39">
        <v>82.502510845899508</v>
      </c>
      <c r="E3529" s="39">
        <v>98.045016929087311</v>
      </c>
      <c r="F3529" s="39">
        <v>145.40691957081989</v>
      </c>
      <c r="G3529" s="39">
        <v>85.355786582936133</v>
      </c>
      <c r="H3529" s="39">
        <v>102.5110244358886</v>
      </c>
      <c r="I3529" s="39">
        <v>105.75637511146164</v>
      </c>
      <c r="J3529" s="39">
        <v>103.30676858088854</v>
      </c>
      <c r="K3529" s="39">
        <v>92.82380955500075</v>
      </c>
      <c r="L3529" s="40">
        <v>84.776998720080371</v>
      </c>
      <c r="M3529" s="40">
        <v>1005.2148584334616</v>
      </c>
    </row>
    <row r="3530" spans="2:13" x14ac:dyDescent="0.35">
      <c r="B3530" s="37">
        <v>3527</v>
      </c>
      <c r="C3530" s="39">
        <v>105.14454425535416</v>
      </c>
      <c r="D3530" s="39">
        <v>200.18007880754851</v>
      </c>
      <c r="E3530" s="39">
        <v>105.2595814697068</v>
      </c>
      <c r="F3530" s="39">
        <v>89.391832115586681</v>
      </c>
      <c r="G3530" s="39">
        <v>69.504356270529613</v>
      </c>
      <c r="H3530" s="39">
        <v>125.31316373948316</v>
      </c>
      <c r="I3530" s="39">
        <v>104.70115151614594</v>
      </c>
      <c r="J3530" s="39">
        <v>122.79427532543048</v>
      </c>
      <c r="K3530" s="39">
        <v>94.417850066891987</v>
      </c>
      <c r="L3530" s="40">
        <v>111.88033112886441</v>
      </c>
      <c r="M3530" s="40">
        <v>1128.5871646955418</v>
      </c>
    </row>
    <row r="3531" spans="2:13" x14ac:dyDescent="0.35">
      <c r="B3531" s="37">
        <v>3528</v>
      </c>
      <c r="C3531" s="39">
        <v>111.96912574916766</v>
      </c>
      <c r="D3531" s="39">
        <v>79.788300593763253</v>
      </c>
      <c r="E3531" s="39">
        <v>67.499590874431647</v>
      </c>
      <c r="F3531" s="39">
        <v>91.295223233613157</v>
      </c>
      <c r="G3531" s="39">
        <v>57.864157387015069</v>
      </c>
      <c r="H3531" s="39">
        <v>72.234168056973118</v>
      </c>
      <c r="I3531" s="39">
        <v>97.364514944212445</v>
      </c>
      <c r="J3531" s="39">
        <v>88.686080136462436</v>
      </c>
      <c r="K3531" s="39">
        <v>70.115296658547024</v>
      </c>
      <c r="L3531" s="40">
        <v>120.7919773372101</v>
      </c>
      <c r="M3531" s="40">
        <v>857.60843497139592</v>
      </c>
    </row>
    <row r="3532" spans="2:13" x14ac:dyDescent="0.35">
      <c r="B3532" s="37">
        <v>3529</v>
      </c>
      <c r="C3532" s="39">
        <v>100.96771210252513</v>
      </c>
      <c r="D3532" s="39">
        <v>95.103826959093439</v>
      </c>
      <c r="E3532" s="39">
        <v>106.75195347136163</v>
      </c>
      <c r="F3532" s="39">
        <v>82.68136811446368</v>
      </c>
      <c r="G3532" s="39">
        <v>89.85925916976187</v>
      </c>
      <c r="H3532" s="39">
        <v>100.45290380637373</v>
      </c>
      <c r="I3532" s="39">
        <v>97.013312150345584</v>
      </c>
      <c r="J3532" s="39">
        <v>73.751683593795221</v>
      </c>
      <c r="K3532" s="39">
        <v>108.92079041595176</v>
      </c>
      <c r="L3532" s="40">
        <v>119.02465863752593</v>
      </c>
      <c r="M3532" s="40">
        <v>974.5274684211978</v>
      </c>
    </row>
    <row r="3533" spans="2:13" x14ac:dyDescent="0.35">
      <c r="B3533" s="37">
        <v>3530</v>
      </c>
      <c r="C3533" s="39">
        <v>78.714136070322795</v>
      </c>
      <c r="D3533" s="39">
        <v>102.32231190903462</v>
      </c>
      <c r="E3533" s="39">
        <v>121.56383823433322</v>
      </c>
      <c r="F3533" s="39">
        <v>78.183659993941305</v>
      </c>
      <c r="G3533" s="39">
        <v>59.106290838214797</v>
      </c>
      <c r="H3533" s="39">
        <v>93.834477234850183</v>
      </c>
      <c r="I3533" s="39">
        <v>141.2936248343961</v>
      </c>
      <c r="J3533" s="39">
        <v>129.23184279615421</v>
      </c>
      <c r="K3533" s="39">
        <v>88.955898730951034</v>
      </c>
      <c r="L3533" s="40">
        <v>102.52484587280581</v>
      </c>
      <c r="M3533" s="40">
        <v>995.73092651500417</v>
      </c>
    </row>
    <row r="3534" spans="2:13" x14ac:dyDescent="0.35">
      <c r="B3534" s="37">
        <v>3531</v>
      </c>
      <c r="C3534" s="39">
        <v>108.72578497385861</v>
      </c>
      <c r="D3534" s="39">
        <v>133.68274014551582</v>
      </c>
      <c r="E3534" s="39">
        <v>115.99139095280708</v>
      </c>
      <c r="F3534" s="39">
        <v>200.18007880754851</v>
      </c>
      <c r="G3534" s="39">
        <v>92.420071864955787</v>
      </c>
      <c r="H3534" s="39">
        <v>122.00075522429132</v>
      </c>
      <c r="I3534" s="39">
        <v>88.395769909298195</v>
      </c>
      <c r="J3534" s="39">
        <v>113.93853999420888</v>
      </c>
      <c r="K3534" s="39">
        <v>84.935296257140649</v>
      </c>
      <c r="L3534" s="40">
        <v>118.78707072929407</v>
      </c>
      <c r="M3534" s="40">
        <v>1179.0574988589192</v>
      </c>
    </row>
    <row r="3535" spans="2:13" x14ac:dyDescent="0.35">
      <c r="B3535" s="37">
        <v>3532</v>
      </c>
      <c r="C3535" s="39">
        <v>79.547534199807856</v>
      </c>
      <c r="D3535" s="39">
        <v>109.97026408571924</v>
      </c>
      <c r="E3535" s="39">
        <v>87.33861815820984</v>
      </c>
      <c r="F3535" s="39">
        <v>73.500730432948373</v>
      </c>
      <c r="G3535" s="39">
        <v>96.152114226547923</v>
      </c>
      <c r="H3535" s="39">
        <v>112.85164878441824</v>
      </c>
      <c r="I3535" s="39">
        <v>68.581623199960902</v>
      </c>
      <c r="J3535" s="39">
        <v>99.068760896909083</v>
      </c>
      <c r="K3535" s="39">
        <v>85.003724460867559</v>
      </c>
      <c r="L3535" s="40">
        <v>119.16195996764741</v>
      </c>
      <c r="M3535" s="40">
        <v>931.17697841303641</v>
      </c>
    </row>
    <row r="3536" spans="2:13" x14ac:dyDescent="0.35">
      <c r="B3536" s="37">
        <v>3533</v>
      </c>
      <c r="C3536" s="39">
        <v>116.31795638629558</v>
      </c>
      <c r="D3536" s="39">
        <v>124.57037940068948</v>
      </c>
      <c r="E3536" s="39">
        <v>74.751311763934368</v>
      </c>
      <c r="F3536" s="39">
        <v>76.527731456963565</v>
      </c>
      <c r="G3536" s="39">
        <v>83.334693014395071</v>
      </c>
      <c r="H3536" s="39">
        <v>81.563128174605637</v>
      </c>
      <c r="I3536" s="39">
        <v>92.954077131439846</v>
      </c>
      <c r="J3536" s="39">
        <v>103.72157259188916</v>
      </c>
      <c r="K3536" s="39">
        <v>101.01331036247855</v>
      </c>
      <c r="L3536" s="40">
        <v>83.214923855129413</v>
      </c>
      <c r="M3536" s="40">
        <v>937.96908413782069</v>
      </c>
    </row>
    <row r="3537" spans="2:13" x14ac:dyDescent="0.35">
      <c r="B3537" s="37">
        <v>3534</v>
      </c>
      <c r="C3537" s="39">
        <v>115.58572335127825</v>
      </c>
      <c r="D3537" s="39">
        <v>119.31779695548491</v>
      </c>
      <c r="E3537" s="39">
        <v>121.54381615245396</v>
      </c>
      <c r="F3537" s="39">
        <v>94.730820239387967</v>
      </c>
      <c r="G3537" s="39">
        <v>139.76799921900601</v>
      </c>
      <c r="H3537" s="39">
        <v>69.729827403288994</v>
      </c>
      <c r="I3537" s="39">
        <v>112.67972435243864</v>
      </c>
      <c r="J3537" s="39">
        <v>129.54542228828061</v>
      </c>
      <c r="K3537" s="39">
        <v>89.537391669174895</v>
      </c>
      <c r="L3537" s="40">
        <v>93.559549383554582</v>
      </c>
      <c r="M3537" s="40">
        <v>1085.9980710143489</v>
      </c>
    </row>
    <row r="3538" spans="2:13" x14ac:dyDescent="0.35">
      <c r="B3538" s="37">
        <v>3535</v>
      </c>
      <c r="C3538" s="39">
        <v>86.674844285028612</v>
      </c>
      <c r="D3538" s="39">
        <v>94.083336338890462</v>
      </c>
      <c r="E3538" s="39">
        <v>110.52409298691973</v>
      </c>
      <c r="F3538" s="39">
        <v>107.32706768608327</v>
      </c>
      <c r="G3538" s="39">
        <v>125.67977493019201</v>
      </c>
      <c r="H3538" s="39">
        <v>104.96769827444997</v>
      </c>
      <c r="I3538" s="39">
        <v>103.32071375154656</v>
      </c>
      <c r="J3538" s="39">
        <v>103.99320273197132</v>
      </c>
      <c r="K3538" s="39">
        <v>71.504912342713283</v>
      </c>
      <c r="L3538" s="40">
        <v>73.779289171296412</v>
      </c>
      <c r="M3538" s="40">
        <v>981.85493249909177</v>
      </c>
    </row>
    <row r="3539" spans="2:13" x14ac:dyDescent="0.35">
      <c r="B3539" s="37">
        <v>3536</v>
      </c>
      <c r="C3539" s="39">
        <v>89.126624553039818</v>
      </c>
      <c r="D3539" s="39">
        <v>89.963870593815102</v>
      </c>
      <c r="E3539" s="39">
        <v>76.275349725564766</v>
      </c>
      <c r="F3539" s="39">
        <v>91.541023454907929</v>
      </c>
      <c r="G3539" s="39">
        <v>95.25609812550519</v>
      </c>
      <c r="H3539" s="39">
        <v>97.645492113256665</v>
      </c>
      <c r="I3539" s="39">
        <v>98.776827182344462</v>
      </c>
      <c r="J3539" s="39">
        <v>81.413931218698281</v>
      </c>
      <c r="K3539" s="39">
        <v>93.697237599578315</v>
      </c>
      <c r="L3539" s="40">
        <v>128.77493982268928</v>
      </c>
      <c r="M3539" s="40">
        <v>942.47139438939985</v>
      </c>
    </row>
    <row r="3540" spans="2:13" x14ac:dyDescent="0.35">
      <c r="B3540" s="37">
        <v>3537</v>
      </c>
      <c r="C3540" s="39">
        <v>102.85714144615827</v>
      </c>
      <c r="D3540" s="39">
        <v>89.132295764468338</v>
      </c>
      <c r="E3540" s="39">
        <v>102.52484587280581</v>
      </c>
      <c r="F3540" s="39">
        <v>119.48390646921611</v>
      </c>
      <c r="G3540" s="39">
        <v>82.313919122351024</v>
      </c>
      <c r="H3540" s="39">
        <v>102.13391716823605</v>
      </c>
      <c r="I3540" s="39">
        <v>96.357840992358604</v>
      </c>
      <c r="J3540" s="39">
        <v>103.8244769417032</v>
      </c>
      <c r="K3540" s="39">
        <v>95.227579555385006</v>
      </c>
      <c r="L3540" s="40">
        <v>64.205078621107887</v>
      </c>
      <c r="M3540" s="40">
        <v>958.0610019537902</v>
      </c>
    </row>
    <row r="3541" spans="2:13" x14ac:dyDescent="0.35">
      <c r="B3541" s="37">
        <v>3538</v>
      </c>
      <c r="C3541" s="39">
        <v>78.929102657897346</v>
      </c>
      <c r="D3541" s="39">
        <v>105.60630910515523</v>
      </c>
      <c r="E3541" s="39">
        <v>109.81718508408257</v>
      </c>
      <c r="F3541" s="39">
        <v>94.750014982729851</v>
      </c>
      <c r="G3541" s="39">
        <v>122.59997938535017</v>
      </c>
      <c r="H3541" s="39">
        <v>96.100586315530819</v>
      </c>
      <c r="I3541" s="39">
        <v>95.682170752830231</v>
      </c>
      <c r="J3541" s="39">
        <v>110.15177593603472</v>
      </c>
      <c r="K3541" s="39">
        <v>103.15817130176552</v>
      </c>
      <c r="L3541" s="40">
        <v>105.92639644862192</v>
      </c>
      <c r="M3541" s="40">
        <v>1022.7216919699983</v>
      </c>
    </row>
    <row r="3542" spans="2:13" x14ac:dyDescent="0.35">
      <c r="B3542" s="37">
        <v>3539</v>
      </c>
      <c r="C3542" s="39">
        <v>109.72465180666148</v>
      </c>
      <c r="D3542" s="39">
        <v>113.01870093115863</v>
      </c>
      <c r="E3542" s="39">
        <v>124.11160027205267</v>
      </c>
      <c r="F3542" s="39">
        <v>108.52155283340142</v>
      </c>
      <c r="G3542" s="39">
        <v>111.06123724184573</v>
      </c>
      <c r="H3542" s="39">
        <v>90.210062240669103</v>
      </c>
      <c r="I3542" s="39">
        <v>107.8652948462334</v>
      </c>
      <c r="J3542" s="39">
        <v>116.66530698560493</v>
      </c>
      <c r="K3542" s="39">
        <v>74.63504329697254</v>
      </c>
      <c r="L3542" s="40">
        <v>102.64009767897797</v>
      </c>
      <c r="M3542" s="40">
        <v>1058.4535481335779</v>
      </c>
    </row>
    <row r="3543" spans="2:13" x14ac:dyDescent="0.35">
      <c r="B3543" s="37">
        <v>3540</v>
      </c>
      <c r="C3543" s="39">
        <v>78.496150155728159</v>
      </c>
      <c r="D3543" s="39">
        <v>87.762458819253467</v>
      </c>
      <c r="E3543" s="39">
        <v>105.55800309188366</v>
      </c>
      <c r="F3543" s="39">
        <v>112.39405186854795</v>
      </c>
      <c r="G3543" s="39">
        <v>92.241992433333067</v>
      </c>
      <c r="H3543" s="39">
        <v>118.14234510509748</v>
      </c>
      <c r="I3543" s="39">
        <v>126.85554971824966</v>
      </c>
      <c r="J3543" s="39">
        <v>82.896701242149604</v>
      </c>
      <c r="K3543" s="39">
        <v>122.61070770767948</v>
      </c>
      <c r="L3543" s="40">
        <v>108.95782326735124</v>
      </c>
      <c r="M3543" s="40">
        <v>1035.9157834092737</v>
      </c>
    </row>
    <row r="3544" spans="2:13" x14ac:dyDescent="0.35">
      <c r="B3544" s="37">
        <v>3541</v>
      </c>
      <c r="C3544" s="39">
        <v>99.442366882733452</v>
      </c>
      <c r="D3544" s="39">
        <v>67.740815628826823</v>
      </c>
      <c r="E3544" s="39">
        <v>118.16669624639907</v>
      </c>
      <c r="F3544" s="39">
        <v>76.964763633245866</v>
      </c>
      <c r="G3544" s="39">
        <v>113.76422088027498</v>
      </c>
      <c r="H3544" s="39">
        <v>101.95956801980475</v>
      </c>
      <c r="I3544" s="39">
        <v>96.413844615448426</v>
      </c>
      <c r="J3544" s="39">
        <v>87.424019815595045</v>
      </c>
      <c r="K3544" s="39">
        <v>92.450509513248008</v>
      </c>
      <c r="L3544" s="40">
        <v>82.972980817841261</v>
      </c>
      <c r="M3544" s="40">
        <v>937.29978605341773</v>
      </c>
    </row>
    <row r="3545" spans="2:13" x14ac:dyDescent="0.35">
      <c r="B3545" s="37">
        <v>3542</v>
      </c>
      <c r="C3545" s="39">
        <v>115.38259620722889</v>
      </c>
      <c r="D3545" s="39">
        <v>114.94851691028286</v>
      </c>
      <c r="E3545" s="39">
        <v>113.06844171841645</v>
      </c>
      <c r="F3545" s="39">
        <v>81.035056001531004</v>
      </c>
      <c r="G3545" s="39">
        <v>126.04259740829031</v>
      </c>
      <c r="H3545" s="39">
        <v>114.19950479267173</v>
      </c>
      <c r="I3545" s="39">
        <v>103.57682565261108</v>
      </c>
      <c r="J3545" s="39">
        <v>100.42558645085019</v>
      </c>
      <c r="K3545" s="39">
        <v>85.160214236660565</v>
      </c>
      <c r="L3545" s="40">
        <v>107.99345829457154</v>
      </c>
      <c r="M3545" s="40">
        <v>1061.8327976731148</v>
      </c>
    </row>
    <row r="3546" spans="2:13" x14ac:dyDescent="0.35">
      <c r="B3546" s="37">
        <v>3543</v>
      </c>
      <c r="C3546" s="39">
        <v>121.75535949139241</v>
      </c>
      <c r="D3546" s="39">
        <v>84.244525944635981</v>
      </c>
      <c r="E3546" s="39">
        <v>91.426206039205809</v>
      </c>
      <c r="F3546" s="39">
        <v>118.57774547917326</v>
      </c>
      <c r="G3546" s="39">
        <v>112.43032161472108</v>
      </c>
      <c r="H3546" s="39">
        <v>108.26679603283161</v>
      </c>
      <c r="I3546" s="39">
        <v>112.72258184029343</v>
      </c>
      <c r="J3546" s="39">
        <v>127.28074698808244</v>
      </c>
      <c r="K3546" s="39">
        <v>70.785362550467369</v>
      </c>
      <c r="L3546" s="40">
        <v>107.98832243898046</v>
      </c>
      <c r="M3546" s="40">
        <v>1055.4779684197838</v>
      </c>
    </row>
    <row r="3547" spans="2:13" x14ac:dyDescent="0.35">
      <c r="B3547" s="37">
        <v>3544</v>
      </c>
      <c r="C3547" s="39">
        <v>75.876511513744134</v>
      </c>
      <c r="D3547" s="39">
        <v>55.093125938876959</v>
      </c>
      <c r="E3547" s="39">
        <v>98.680953404423363</v>
      </c>
      <c r="F3547" s="39">
        <v>91.800458266188301</v>
      </c>
      <c r="G3547" s="39">
        <v>90.813687097089087</v>
      </c>
      <c r="H3547" s="39">
        <v>105.6933852139437</v>
      </c>
      <c r="I3547" s="39">
        <v>116.69517538676429</v>
      </c>
      <c r="J3547" s="39">
        <v>111.14135965981227</v>
      </c>
      <c r="K3547" s="39">
        <v>101.40582976813091</v>
      </c>
      <c r="L3547" s="40">
        <v>59.106290838214797</v>
      </c>
      <c r="M3547" s="40">
        <v>906.30677708718781</v>
      </c>
    </row>
    <row r="3548" spans="2:13" x14ac:dyDescent="0.35">
      <c r="B3548" s="37">
        <v>3545</v>
      </c>
      <c r="C3548" s="39">
        <v>137.09838900592601</v>
      </c>
      <c r="D3548" s="39">
        <v>69.896417293080361</v>
      </c>
      <c r="E3548" s="39">
        <v>104.76766632574518</v>
      </c>
      <c r="F3548" s="39">
        <v>52.115084002408693</v>
      </c>
      <c r="G3548" s="39">
        <v>92.28277634467031</v>
      </c>
      <c r="H3548" s="39">
        <v>123.46089921092444</v>
      </c>
      <c r="I3548" s="39">
        <v>102.53406119426572</v>
      </c>
      <c r="J3548" s="39">
        <v>108.4902493442313</v>
      </c>
      <c r="K3548" s="39">
        <v>87.308038992123699</v>
      </c>
      <c r="L3548" s="40">
        <v>90.882949124021223</v>
      </c>
      <c r="M3548" s="40">
        <v>968.83653083739705</v>
      </c>
    </row>
    <row r="3549" spans="2:13" x14ac:dyDescent="0.35">
      <c r="B3549" s="37">
        <v>3546</v>
      </c>
      <c r="C3549" s="39">
        <v>87.012330057265075</v>
      </c>
      <c r="D3549" s="39">
        <v>107.32202846427262</v>
      </c>
      <c r="E3549" s="39">
        <v>83.512884550985916</v>
      </c>
      <c r="F3549" s="39">
        <v>142.13584261298487</v>
      </c>
      <c r="G3549" s="39">
        <v>91.949995492266083</v>
      </c>
      <c r="H3549" s="39">
        <v>108.2305650509138</v>
      </c>
      <c r="I3549" s="39">
        <v>143.79764976942781</v>
      </c>
      <c r="J3549" s="39">
        <v>92.788659900948403</v>
      </c>
      <c r="K3549" s="39">
        <v>92.738388229709912</v>
      </c>
      <c r="L3549" s="40">
        <v>107.10599028399221</v>
      </c>
      <c r="M3549" s="40">
        <v>1056.5943344127668</v>
      </c>
    </row>
    <row r="3550" spans="2:13" x14ac:dyDescent="0.35">
      <c r="B3550" s="37">
        <v>3547</v>
      </c>
      <c r="C3550" s="39">
        <v>88.331434454714511</v>
      </c>
      <c r="D3550" s="39">
        <v>113.91909931541662</v>
      </c>
      <c r="E3550" s="39">
        <v>126.05621787294155</v>
      </c>
      <c r="F3550" s="39">
        <v>93.594014162895604</v>
      </c>
      <c r="G3550" s="39">
        <v>108.7468073761822</v>
      </c>
      <c r="H3550" s="39">
        <v>105.28838187361093</v>
      </c>
      <c r="I3550" s="39">
        <v>98.699218579177</v>
      </c>
      <c r="J3550" s="39">
        <v>82.424177196191536</v>
      </c>
      <c r="K3550" s="39">
        <v>104.2000169373014</v>
      </c>
      <c r="L3550" s="40">
        <v>125.4952767288657</v>
      </c>
      <c r="M3550" s="40">
        <v>1046.754644497297</v>
      </c>
    </row>
    <row r="3551" spans="2:13" x14ac:dyDescent="0.35">
      <c r="B3551" s="37">
        <v>3548</v>
      </c>
      <c r="C3551" s="39">
        <v>50.602703098602312</v>
      </c>
      <c r="D3551" s="39">
        <v>5.6332282280662653</v>
      </c>
      <c r="E3551" s="39">
        <v>125.4952767288657</v>
      </c>
      <c r="F3551" s="39">
        <v>103.59082069876624</v>
      </c>
      <c r="G3551" s="39">
        <v>96.437166710387601</v>
      </c>
      <c r="H3551" s="39">
        <v>90.502672973477317</v>
      </c>
      <c r="I3551" s="39">
        <v>104.19060164370997</v>
      </c>
      <c r="J3551" s="39">
        <v>96.320480966082698</v>
      </c>
      <c r="K3551" s="39">
        <v>91.836615244318466</v>
      </c>
      <c r="L3551" s="40">
        <v>55.093125938876959</v>
      </c>
      <c r="M3551" s="40">
        <v>819.70269223115338</v>
      </c>
    </row>
    <row r="3552" spans="2:13" x14ac:dyDescent="0.35">
      <c r="B3552" s="37">
        <v>3549</v>
      </c>
      <c r="C3552" s="39">
        <v>96.957733767245543</v>
      </c>
      <c r="D3552" s="39">
        <v>86.554839774619822</v>
      </c>
      <c r="E3552" s="39">
        <v>110.87337544696021</v>
      </c>
      <c r="F3552" s="39">
        <v>117.99695782111662</v>
      </c>
      <c r="G3552" s="39">
        <v>99.045965844522783</v>
      </c>
      <c r="H3552" s="39">
        <v>146.47545747036074</v>
      </c>
      <c r="I3552" s="39">
        <v>82.471219259991173</v>
      </c>
      <c r="J3552" s="39">
        <v>93.775714394182785</v>
      </c>
      <c r="K3552" s="39">
        <v>94.53846223764846</v>
      </c>
      <c r="L3552" s="40">
        <v>116.31063670278161</v>
      </c>
      <c r="M3552" s="40">
        <v>1045.0003627194296</v>
      </c>
    </row>
    <row r="3553" spans="2:13" x14ac:dyDescent="0.35">
      <c r="B3553" s="37">
        <v>3550</v>
      </c>
      <c r="C3553" s="39">
        <v>121.16824162290344</v>
      </c>
      <c r="D3553" s="39">
        <v>94.649159980003276</v>
      </c>
      <c r="E3553" s="39">
        <v>113.262262501303</v>
      </c>
      <c r="F3553" s="39">
        <v>84.015801612213636</v>
      </c>
      <c r="G3553" s="39">
        <v>80.259263390907918</v>
      </c>
      <c r="H3553" s="39">
        <v>114.28503486946835</v>
      </c>
      <c r="I3553" s="39">
        <v>106.75195347136163</v>
      </c>
      <c r="J3553" s="39">
        <v>85.449521409792013</v>
      </c>
      <c r="K3553" s="39">
        <v>101.82666739664764</v>
      </c>
      <c r="L3553" s="40">
        <v>120.15664920725932</v>
      </c>
      <c r="M3553" s="40">
        <v>1021.8245554618602</v>
      </c>
    </row>
    <row r="3554" spans="2:13" x14ac:dyDescent="0.35">
      <c r="B3554" s="37">
        <v>3551</v>
      </c>
      <c r="C3554" s="39">
        <v>118.6277469206757</v>
      </c>
      <c r="D3554" s="39">
        <v>105.50492313166612</v>
      </c>
      <c r="E3554" s="39">
        <v>139.2612641635595</v>
      </c>
      <c r="F3554" s="39">
        <v>104.08242683692846</v>
      </c>
      <c r="G3554" s="39">
        <v>93.366998541522307</v>
      </c>
      <c r="H3554" s="39">
        <v>130.47670514245451</v>
      </c>
      <c r="I3554" s="39">
        <v>117.19526581543415</v>
      </c>
      <c r="J3554" s="39">
        <v>83.791536421335422</v>
      </c>
      <c r="K3554" s="39">
        <v>110.17938333092005</v>
      </c>
      <c r="L3554" s="40">
        <v>82.131255437336506</v>
      </c>
      <c r="M3554" s="40">
        <v>1084.6175057418327</v>
      </c>
    </row>
    <row r="3555" spans="2:13" x14ac:dyDescent="0.35">
      <c r="B3555" s="37">
        <v>3552</v>
      </c>
      <c r="C3555" s="39">
        <v>115.13337134765908</v>
      </c>
      <c r="D3555" s="39">
        <v>103.51621131234477</v>
      </c>
      <c r="E3555" s="39">
        <v>131.95860297540017</v>
      </c>
      <c r="F3555" s="39">
        <v>106.64785107154849</v>
      </c>
      <c r="G3555" s="39">
        <v>93.898046546827871</v>
      </c>
      <c r="H3555" s="39">
        <v>91.253192623817824</v>
      </c>
      <c r="I3555" s="39">
        <v>71.291436613527182</v>
      </c>
      <c r="J3555" s="39">
        <v>97.571865811365555</v>
      </c>
      <c r="K3555" s="39">
        <v>104.67741546595236</v>
      </c>
      <c r="L3555" s="40">
        <v>78.831758377096548</v>
      </c>
      <c r="M3555" s="40">
        <v>994.77975214553965</v>
      </c>
    </row>
    <row r="3556" spans="2:13" x14ac:dyDescent="0.35">
      <c r="B3556" s="37">
        <v>3553</v>
      </c>
      <c r="C3556" s="39">
        <v>115.55757774531216</v>
      </c>
      <c r="D3556" s="39">
        <v>77.432159617504908</v>
      </c>
      <c r="E3556" s="39">
        <v>94.845879256193882</v>
      </c>
      <c r="F3556" s="39">
        <v>94.946343585162765</v>
      </c>
      <c r="G3556" s="39">
        <v>91.980850675493471</v>
      </c>
      <c r="H3556" s="39">
        <v>110.18490818304869</v>
      </c>
      <c r="I3556" s="39">
        <v>122.37643648348558</v>
      </c>
      <c r="J3556" s="39">
        <v>82.889055379752094</v>
      </c>
      <c r="K3556" s="39">
        <v>101.72592959695464</v>
      </c>
      <c r="L3556" s="40">
        <v>106.83642824538701</v>
      </c>
      <c r="M3556" s="40">
        <v>998.7755687682951</v>
      </c>
    </row>
    <row r="3557" spans="2:13" x14ac:dyDescent="0.35">
      <c r="B3557" s="37">
        <v>3554</v>
      </c>
      <c r="C3557" s="39">
        <v>89.459113554860778</v>
      </c>
      <c r="D3557" s="39">
        <v>103.7870394619614</v>
      </c>
      <c r="E3557" s="39">
        <v>90.696104626307161</v>
      </c>
      <c r="F3557" s="39">
        <v>106.229186157393</v>
      </c>
      <c r="G3557" s="39">
        <v>133.73143247958774</v>
      </c>
      <c r="H3557" s="39">
        <v>107.05592747755203</v>
      </c>
      <c r="I3557" s="39">
        <v>119.3788000636121</v>
      </c>
      <c r="J3557" s="39">
        <v>117.82887163952923</v>
      </c>
      <c r="K3557" s="39">
        <v>97.774220979047016</v>
      </c>
      <c r="L3557" s="40">
        <v>96.095900003442623</v>
      </c>
      <c r="M3557" s="40">
        <v>1062.0365964432931</v>
      </c>
    </row>
    <row r="3558" spans="2:13" x14ac:dyDescent="0.35">
      <c r="B3558" s="37">
        <v>3555</v>
      </c>
      <c r="C3558" s="39">
        <v>100.63505667294511</v>
      </c>
      <c r="D3558" s="39">
        <v>105.99458558687445</v>
      </c>
      <c r="E3558" s="39">
        <v>103.45098961994979</v>
      </c>
      <c r="F3558" s="39">
        <v>148.04362614964927</v>
      </c>
      <c r="G3558" s="39">
        <v>98.858970063299267</v>
      </c>
      <c r="H3558" s="39">
        <v>112.94429975968984</v>
      </c>
      <c r="I3558" s="39">
        <v>119.42251265305252</v>
      </c>
      <c r="J3558" s="39">
        <v>106.03359803379693</v>
      </c>
      <c r="K3558" s="39">
        <v>133.82938469879758</v>
      </c>
      <c r="L3558" s="40">
        <v>93.158596969210521</v>
      </c>
      <c r="M3558" s="40">
        <v>1122.3716202072651</v>
      </c>
    </row>
    <row r="3559" spans="2:13" x14ac:dyDescent="0.35">
      <c r="B3559" s="37">
        <v>3556</v>
      </c>
      <c r="C3559" s="39">
        <v>79.51951786478277</v>
      </c>
      <c r="D3559" s="39">
        <v>126.33146386731123</v>
      </c>
      <c r="E3559" s="39">
        <v>135.45439845335383</v>
      </c>
      <c r="F3559" s="39">
        <v>91.426206039205809</v>
      </c>
      <c r="G3559" s="39">
        <v>83.512884550985916</v>
      </c>
      <c r="H3559" s="39">
        <v>126.51334561094063</v>
      </c>
      <c r="I3559" s="39">
        <v>127.00068432026923</v>
      </c>
      <c r="J3559" s="39">
        <v>133.63423494416625</v>
      </c>
      <c r="K3559" s="39">
        <v>107.46845035492622</v>
      </c>
      <c r="L3559" s="40">
        <v>107.0359208988523</v>
      </c>
      <c r="M3559" s="40">
        <v>1117.8971069047941</v>
      </c>
    </row>
    <row r="3560" spans="2:13" x14ac:dyDescent="0.35">
      <c r="B3560" s="37">
        <v>3557</v>
      </c>
      <c r="C3560" s="39">
        <v>118.51130608947459</v>
      </c>
      <c r="D3560" s="39">
        <v>110.8110609970726</v>
      </c>
      <c r="E3560" s="39">
        <v>102.12473484472696</v>
      </c>
      <c r="F3560" s="39">
        <v>89.892337668365428</v>
      </c>
      <c r="G3560" s="39">
        <v>108.90493296009117</v>
      </c>
      <c r="H3560" s="39">
        <v>122.80514395166701</v>
      </c>
      <c r="I3560" s="39">
        <v>90.264477706447096</v>
      </c>
      <c r="J3560" s="39">
        <v>108.71002749023262</v>
      </c>
      <c r="K3560" s="39">
        <v>105.86803138927843</v>
      </c>
      <c r="L3560" s="40">
        <v>49.669384207097139</v>
      </c>
      <c r="M3560" s="40">
        <v>1007.5614373044529</v>
      </c>
    </row>
    <row r="3561" spans="2:13" x14ac:dyDescent="0.35">
      <c r="B3561" s="37">
        <v>3558</v>
      </c>
      <c r="C3561" s="39">
        <v>111.37749389000193</v>
      </c>
      <c r="D3561" s="39">
        <v>114.53712346492135</v>
      </c>
      <c r="E3561" s="39">
        <v>95.889371434617203</v>
      </c>
      <c r="F3561" s="39">
        <v>145.53531020339261</v>
      </c>
      <c r="G3561" s="39">
        <v>106.19489410591922</v>
      </c>
      <c r="H3561" s="39">
        <v>103.30676858088854</v>
      </c>
      <c r="I3561" s="39">
        <v>66.676590420030408</v>
      </c>
      <c r="J3561" s="39">
        <v>142.73219375109389</v>
      </c>
      <c r="K3561" s="39">
        <v>103.54884359842114</v>
      </c>
      <c r="L3561" s="40">
        <v>106.20468902678475</v>
      </c>
      <c r="M3561" s="40">
        <v>1096.0032784760708</v>
      </c>
    </row>
    <row r="3562" spans="2:13" x14ac:dyDescent="0.35">
      <c r="B3562" s="37">
        <v>3559</v>
      </c>
      <c r="C3562" s="39">
        <v>102.46036153799692</v>
      </c>
      <c r="D3562" s="39">
        <v>87.551521919469764</v>
      </c>
      <c r="E3562" s="39">
        <v>90.22095376271912</v>
      </c>
      <c r="F3562" s="39">
        <v>106.49960022162476</v>
      </c>
      <c r="G3562" s="39">
        <v>109.48654692394801</v>
      </c>
      <c r="H3562" s="39">
        <v>45.367965472805032</v>
      </c>
      <c r="I3562" s="39">
        <v>73.373526996974007</v>
      </c>
      <c r="J3562" s="39">
        <v>99.296616274464085</v>
      </c>
      <c r="K3562" s="39">
        <v>82.392745637980838</v>
      </c>
      <c r="L3562" s="40">
        <v>92.778611029287489</v>
      </c>
      <c r="M3562" s="40">
        <v>889.42844977727009</v>
      </c>
    </row>
    <row r="3563" spans="2:13" x14ac:dyDescent="0.35">
      <c r="B3563" s="37">
        <v>3560</v>
      </c>
      <c r="C3563" s="39">
        <v>96.067775228629642</v>
      </c>
      <c r="D3563" s="39">
        <v>66.268567520412219</v>
      </c>
      <c r="E3563" s="39">
        <v>63.279439105692759</v>
      </c>
      <c r="F3563" s="39">
        <v>111.04981196748734</v>
      </c>
      <c r="G3563" s="39">
        <v>83.124574997109164</v>
      </c>
      <c r="H3563" s="39">
        <v>105.13018288043295</v>
      </c>
      <c r="I3563" s="39">
        <v>103.68419041613684</v>
      </c>
      <c r="J3563" s="39">
        <v>96.628132679074696</v>
      </c>
      <c r="K3563" s="39">
        <v>87.45444242028465</v>
      </c>
      <c r="L3563" s="40">
        <v>65.039520392953335</v>
      </c>
      <c r="M3563" s="40">
        <v>877.72663760821365</v>
      </c>
    </row>
    <row r="3564" spans="2:13" x14ac:dyDescent="0.35">
      <c r="B3564" s="37">
        <v>3561</v>
      </c>
      <c r="C3564" s="39">
        <v>110.21254936421253</v>
      </c>
      <c r="D3564" s="39">
        <v>87.381359362738721</v>
      </c>
      <c r="E3564" s="39">
        <v>123.01316876616984</v>
      </c>
      <c r="F3564" s="39">
        <v>119.10175086163626</v>
      </c>
      <c r="G3564" s="39">
        <v>102.96354067975591</v>
      </c>
      <c r="H3564" s="39">
        <v>97.810974231873146</v>
      </c>
      <c r="I3564" s="39">
        <v>104.65843385218665</v>
      </c>
      <c r="J3564" s="39">
        <v>94.451652206267056</v>
      </c>
      <c r="K3564" s="39">
        <v>56.146486280639095</v>
      </c>
      <c r="L3564" s="40">
        <v>86.912876398774316</v>
      </c>
      <c r="M3564" s="40">
        <v>982.65279200425357</v>
      </c>
    </row>
    <row r="3565" spans="2:13" x14ac:dyDescent="0.35">
      <c r="B3565" s="37">
        <v>3562</v>
      </c>
      <c r="C3565" s="39">
        <v>104.73915020959222</v>
      </c>
      <c r="D3565" s="39">
        <v>129.54542228828061</v>
      </c>
      <c r="E3565" s="39">
        <v>106.76684759099908</v>
      </c>
      <c r="F3565" s="39">
        <v>83.958183730602244</v>
      </c>
      <c r="G3565" s="39">
        <v>102.60781383035902</v>
      </c>
      <c r="H3565" s="39">
        <v>134.30535701837832</v>
      </c>
      <c r="I3565" s="39">
        <v>133.3470499491215</v>
      </c>
      <c r="J3565" s="39">
        <v>105.82430715156583</v>
      </c>
      <c r="K3565" s="39">
        <v>85.549470249752346</v>
      </c>
      <c r="L3565" s="40">
        <v>92.899018988934174</v>
      </c>
      <c r="M3565" s="40">
        <v>1079.5426210075852</v>
      </c>
    </row>
    <row r="3566" spans="2:13" x14ac:dyDescent="0.35">
      <c r="B3566" s="37">
        <v>3563</v>
      </c>
      <c r="C3566" s="39">
        <v>99.574413549149824</v>
      </c>
      <c r="D3566" s="39">
        <v>100.33453701387519</v>
      </c>
      <c r="E3566" s="39">
        <v>53.868984396904388</v>
      </c>
      <c r="F3566" s="39">
        <v>29.594550262046042</v>
      </c>
      <c r="G3566" s="39">
        <v>96.053708384575188</v>
      </c>
      <c r="H3566" s="39">
        <v>91.132035809488769</v>
      </c>
      <c r="I3566" s="39">
        <v>131.85293669060425</v>
      </c>
      <c r="J3566" s="39">
        <v>76.920529725704441</v>
      </c>
      <c r="K3566" s="39">
        <v>91.300473073415588</v>
      </c>
      <c r="L3566" s="40">
        <v>92.399765561414029</v>
      </c>
      <c r="M3566" s="40">
        <v>863.03193446717773</v>
      </c>
    </row>
    <row r="3567" spans="2:13" x14ac:dyDescent="0.35">
      <c r="B3567" s="37">
        <v>3564</v>
      </c>
      <c r="C3567" s="39">
        <v>119.36134752026913</v>
      </c>
      <c r="D3567" s="39">
        <v>104.92953954492764</v>
      </c>
      <c r="E3567" s="39">
        <v>89.492689767889544</v>
      </c>
      <c r="F3567" s="39">
        <v>133.78031347988892</v>
      </c>
      <c r="G3567" s="39">
        <v>132.06514622204597</v>
      </c>
      <c r="H3567" s="39">
        <v>116.95106250645618</v>
      </c>
      <c r="I3567" s="39">
        <v>103.47427656844992</v>
      </c>
      <c r="J3567" s="39">
        <v>82.195008268087506</v>
      </c>
      <c r="K3567" s="39">
        <v>97.124363392563239</v>
      </c>
      <c r="L3567" s="40">
        <v>55.335435006024795</v>
      </c>
      <c r="M3567" s="40">
        <v>1034.7091822766029</v>
      </c>
    </row>
    <row r="3568" spans="2:13" x14ac:dyDescent="0.35">
      <c r="B3568" s="37">
        <v>3565</v>
      </c>
      <c r="C3568" s="39">
        <v>94.369519328024339</v>
      </c>
      <c r="D3568" s="39">
        <v>102.45575703198216</v>
      </c>
      <c r="E3568" s="39">
        <v>86.962659461695125</v>
      </c>
      <c r="F3568" s="39">
        <v>93.824689020506952</v>
      </c>
      <c r="G3568" s="39">
        <v>79.779107142626302</v>
      </c>
      <c r="H3568" s="39">
        <v>113.57858289316586</v>
      </c>
      <c r="I3568" s="39">
        <v>110.74889713132781</v>
      </c>
      <c r="J3568" s="39">
        <v>110.99276293736052</v>
      </c>
      <c r="K3568" s="39">
        <v>128.52770932384666</v>
      </c>
      <c r="L3568" s="40">
        <v>89.431100594885592</v>
      </c>
      <c r="M3568" s="40">
        <v>1010.6707848654214</v>
      </c>
    </row>
    <row r="3569" spans="2:13" x14ac:dyDescent="0.35">
      <c r="B3569" s="37">
        <v>3566</v>
      </c>
      <c r="C3569" s="39">
        <v>99.269281971910416</v>
      </c>
      <c r="D3569" s="39">
        <v>103.82915806505375</v>
      </c>
      <c r="E3569" s="39">
        <v>105.38450409202085</v>
      </c>
      <c r="F3569" s="39">
        <v>60.031307308250092</v>
      </c>
      <c r="G3569" s="39">
        <v>99.952212370354204</v>
      </c>
      <c r="H3569" s="39">
        <v>107.62055242196402</v>
      </c>
      <c r="I3569" s="39">
        <v>105.63048067197568</v>
      </c>
      <c r="J3569" s="39">
        <v>96.939199650979816</v>
      </c>
      <c r="K3569" s="39">
        <v>68.458951275879144</v>
      </c>
      <c r="L3569" s="40">
        <v>109.27178092711397</v>
      </c>
      <c r="M3569" s="40">
        <v>956.3874287555019</v>
      </c>
    </row>
    <row r="3570" spans="2:13" x14ac:dyDescent="0.35">
      <c r="B3570" s="37">
        <v>3567</v>
      </c>
      <c r="C3570" s="39">
        <v>106.17531097949308</v>
      </c>
      <c r="D3570" s="39">
        <v>99.865738156173165</v>
      </c>
      <c r="E3570" s="39">
        <v>131.2566059292395</v>
      </c>
      <c r="F3570" s="39">
        <v>109.04263994760707</v>
      </c>
      <c r="G3570" s="39">
        <v>76.379122982999192</v>
      </c>
      <c r="H3570" s="39">
        <v>140.17277762755086</v>
      </c>
      <c r="I3570" s="39">
        <v>84.208969709799277</v>
      </c>
      <c r="J3570" s="39">
        <v>152.11210267548472</v>
      </c>
      <c r="K3570" s="39">
        <v>102.96354067975591</v>
      </c>
      <c r="L3570" s="40">
        <v>98.388463495472081</v>
      </c>
      <c r="M3570" s="40">
        <v>1100.5652721835747</v>
      </c>
    </row>
    <row r="3571" spans="2:13" x14ac:dyDescent="0.35">
      <c r="B3571" s="37">
        <v>3568</v>
      </c>
      <c r="C3571" s="39">
        <v>101.8175065211352</v>
      </c>
      <c r="D3571" s="39">
        <v>111.04410126904899</v>
      </c>
      <c r="E3571" s="39">
        <v>132.47829044010277</v>
      </c>
      <c r="F3571" s="39">
        <v>91.116197518803034</v>
      </c>
      <c r="G3571" s="39">
        <v>114.57721542343036</v>
      </c>
      <c r="H3571" s="39">
        <v>94.097931552660071</v>
      </c>
      <c r="I3571" s="39">
        <v>104.33670030205711</v>
      </c>
      <c r="J3571" s="39">
        <v>88.430790009007282</v>
      </c>
      <c r="K3571" s="39">
        <v>90.529615683881772</v>
      </c>
      <c r="L3571" s="40">
        <v>115.6845606909272</v>
      </c>
      <c r="M3571" s="40">
        <v>1044.1129094110538</v>
      </c>
    </row>
    <row r="3572" spans="2:13" x14ac:dyDescent="0.35">
      <c r="B3572" s="37">
        <v>3569</v>
      </c>
      <c r="C3572" s="39">
        <v>97.170594264497907</v>
      </c>
      <c r="D3572" s="39">
        <v>110.30674175960854</v>
      </c>
      <c r="E3572" s="39">
        <v>88.290404162379815</v>
      </c>
      <c r="F3572" s="39">
        <v>83.747816839112815</v>
      </c>
      <c r="G3572" s="39">
        <v>82.139237350550289</v>
      </c>
      <c r="H3572" s="39">
        <v>77.665769400680759</v>
      </c>
      <c r="I3572" s="39">
        <v>83.994215643583743</v>
      </c>
      <c r="J3572" s="39">
        <v>94.078470209988396</v>
      </c>
      <c r="K3572" s="39">
        <v>77.259949449313396</v>
      </c>
      <c r="L3572" s="40">
        <v>81.571378538197038</v>
      </c>
      <c r="M3572" s="40">
        <v>876.22457761791259</v>
      </c>
    </row>
    <row r="3573" spans="2:13" x14ac:dyDescent="0.35">
      <c r="B3573" s="37">
        <v>3570</v>
      </c>
      <c r="C3573" s="39">
        <v>111.31969256289456</v>
      </c>
      <c r="D3573" s="39">
        <v>113.34405940879103</v>
      </c>
      <c r="E3573" s="39">
        <v>147.27072193143974</v>
      </c>
      <c r="F3573" s="39">
        <v>58.930192452877804</v>
      </c>
      <c r="G3573" s="39">
        <v>109.34676936555495</v>
      </c>
      <c r="H3573" s="39">
        <v>99.528883903017999</v>
      </c>
      <c r="I3573" s="39">
        <v>111.02127137324158</v>
      </c>
      <c r="J3573" s="39">
        <v>89.459113554860778</v>
      </c>
      <c r="K3573" s="39">
        <v>98.54390883088783</v>
      </c>
      <c r="L3573" s="40">
        <v>100.57129510874809</v>
      </c>
      <c r="M3573" s="40">
        <v>1039.3359084923143</v>
      </c>
    </row>
    <row r="3574" spans="2:13" x14ac:dyDescent="0.35">
      <c r="B3574" s="37">
        <v>3571</v>
      </c>
      <c r="C3574" s="39">
        <v>93.416457672859622</v>
      </c>
      <c r="D3574" s="39">
        <v>89.853742176740965</v>
      </c>
      <c r="E3574" s="39">
        <v>101.1136556828192</v>
      </c>
      <c r="F3574" s="39">
        <v>73.316613818163219</v>
      </c>
      <c r="G3574" s="39">
        <v>108.47982167591667</v>
      </c>
      <c r="H3574" s="39">
        <v>113.68080239694211</v>
      </c>
      <c r="I3574" s="39">
        <v>96.999420901118256</v>
      </c>
      <c r="J3574" s="39">
        <v>96.034947944514442</v>
      </c>
      <c r="K3574" s="39">
        <v>148.61668547813699</v>
      </c>
      <c r="L3574" s="40">
        <v>102.47417626176839</v>
      </c>
      <c r="M3574" s="40">
        <v>1023.98632400898</v>
      </c>
    </row>
    <row r="3575" spans="2:13" x14ac:dyDescent="0.35">
      <c r="B3575" s="37">
        <v>3572</v>
      </c>
      <c r="C3575" s="39">
        <v>100.85830725983791</v>
      </c>
      <c r="D3575" s="39">
        <v>100.63505667294511</v>
      </c>
      <c r="E3575" s="39">
        <v>127.67354988613938</v>
      </c>
      <c r="F3575" s="39">
        <v>97.322993526741556</v>
      </c>
      <c r="G3575" s="39">
        <v>102.32691076422378</v>
      </c>
      <c r="H3575" s="39">
        <v>124.38753369225553</v>
      </c>
      <c r="I3575" s="39">
        <v>99.770156779628493</v>
      </c>
      <c r="J3575" s="39">
        <v>93.297653103104849</v>
      </c>
      <c r="K3575" s="39">
        <v>111.90989234443737</v>
      </c>
      <c r="L3575" s="40">
        <v>107.18120979137638</v>
      </c>
      <c r="M3575" s="40">
        <v>1065.3632638206902</v>
      </c>
    </row>
    <row r="3576" spans="2:13" x14ac:dyDescent="0.35">
      <c r="B3576" s="37">
        <v>3573</v>
      </c>
      <c r="C3576" s="39">
        <v>78.526057082637919</v>
      </c>
      <c r="D3576" s="39">
        <v>54.464689796607338</v>
      </c>
      <c r="E3576" s="39">
        <v>116.25218316088718</v>
      </c>
      <c r="F3576" s="39">
        <v>110.30674175960854</v>
      </c>
      <c r="G3576" s="39">
        <v>101.91372561020199</v>
      </c>
      <c r="H3576" s="39">
        <v>131.56160793373203</v>
      </c>
      <c r="I3576" s="39">
        <v>78.987219142416208</v>
      </c>
      <c r="J3576" s="39">
        <v>137.85676983778779</v>
      </c>
      <c r="K3576" s="39">
        <v>138.95964142241007</v>
      </c>
      <c r="L3576" s="40">
        <v>68.397175025390084</v>
      </c>
      <c r="M3576" s="40">
        <v>1017.2258107716791</v>
      </c>
    </row>
    <row r="3577" spans="2:13" x14ac:dyDescent="0.35">
      <c r="B3577" s="37">
        <v>3574</v>
      </c>
      <c r="C3577" s="39">
        <v>77.749828936208701</v>
      </c>
      <c r="D3577" s="39">
        <v>68.84348292752594</v>
      </c>
      <c r="E3577" s="39">
        <v>105.9312636374722</v>
      </c>
      <c r="F3577" s="39">
        <v>90.421693165500585</v>
      </c>
      <c r="G3577" s="39">
        <v>107.97805307257585</v>
      </c>
      <c r="H3577" s="39">
        <v>101.4195360438718</v>
      </c>
      <c r="I3577" s="39">
        <v>103.00521000892358</v>
      </c>
      <c r="J3577" s="39">
        <v>95.303596499300156</v>
      </c>
      <c r="K3577" s="39">
        <v>48.760296550350461</v>
      </c>
      <c r="L3577" s="40">
        <v>119.61624489734622</v>
      </c>
      <c r="M3577" s="40">
        <v>919.02920573907545</v>
      </c>
    </row>
    <row r="3578" spans="2:13" x14ac:dyDescent="0.35">
      <c r="B3578" s="37">
        <v>3575</v>
      </c>
      <c r="C3578" s="39">
        <v>101.96873839410743</v>
      </c>
      <c r="D3578" s="39">
        <v>70.57740961994503</v>
      </c>
      <c r="E3578" s="39">
        <v>110.70378078914453</v>
      </c>
      <c r="F3578" s="39">
        <v>94.658774057573922</v>
      </c>
      <c r="G3578" s="39">
        <v>122.35531878368089</v>
      </c>
      <c r="H3578" s="39">
        <v>75.194618351334938</v>
      </c>
      <c r="I3578" s="39">
        <v>79.208022662789915</v>
      </c>
      <c r="J3578" s="39">
        <v>105.77577396688116</v>
      </c>
      <c r="K3578" s="39">
        <v>111.19874706640869</v>
      </c>
      <c r="L3578" s="40">
        <v>88.296269918946905</v>
      </c>
      <c r="M3578" s="40">
        <v>959.93745361081335</v>
      </c>
    </row>
    <row r="3579" spans="2:13" x14ac:dyDescent="0.35">
      <c r="B3579" s="37">
        <v>3576</v>
      </c>
      <c r="C3579" s="39">
        <v>84.505599174693899</v>
      </c>
      <c r="D3579" s="39">
        <v>119.32649785975859</v>
      </c>
      <c r="E3579" s="39">
        <v>67.298777880624954</v>
      </c>
      <c r="F3579" s="39">
        <v>99.597177071904255</v>
      </c>
      <c r="G3579" s="39">
        <v>118.23995783525041</v>
      </c>
      <c r="H3579" s="39">
        <v>137.58762818820242</v>
      </c>
      <c r="I3579" s="39">
        <v>100.04323641529265</v>
      </c>
      <c r="J3579" s="39">
        <v>109.38433573495486</v>
      </c>
      <c r="K3579" s="39">
        <v>87.995262727646377</v>
      </c>
      <c r="L3579" s="40">
        <v>76.674851674026371</v>
      </c>
      <c r="M3579" s="40">
        <v>1000.6533245623549</v>
      </c>
    </row>
    <row r="3580" spans="2:13" x14ac:dyDescent="0.35">
      <c r="B3580" s="37">
        <v>3577</v>
      </c>
      <c r="C3580" s="39">
        <v>96.688583303428103</v>
      </c>
      <c r="D3580" s="39">
        <v>98.164171137001233</v>
      </c>
      <c r="E3580" s="39">
        <v>97.71906932764395</v>
      </c>
      <c r="F3580" s="39">
        <v>95.507385890107031</v>
      </c>
      <c r="G3580" s="39">
        <v>136.75160726937631</v>
      </c>
      <c r="H3580" s="39">
        <v>90.952051093441796</v>
      </c>
      <c r="I3580" s="39">
        <v>118.6611637041098</v>
      </c>
      <c r="J3580" s="39">
        <v>98.232867868113999</v>
      </c>
      <c r="K3580" s="39">
        <v>84.589513371902427</v>
      </c>
      <c r="L3580" s="40">
        <v>124.04047507064361</v>
      </c>
      <c r="M3580" s="40">
        <v>1041.3068880357682</v>
      </c>
    </row>
    <row r="3581" spans="2:13" x14ac:dyDescent="0.35">
      <c r="B3581" s="37">
        <v>3578</v>
      </c>
      <c r="C3581" s="39">
        <v>118.81236577112928</v>
      </c>
      <c r="D3581" s="39">
        <v>100.68971734006831</v>
      </c>
      <c r="E3581" s="39">
        <v>89.352504580187073</v>
      </c>
      <c r="F3581" s="39">
        <v>105.9312636374722</v>
      </c>
      <c r="G3581" s="39">
        <v>100.84007711090378</v>
      </c>
      <c r="H3581" s="39">
        <v>100.02048038812882</v>
      </c>
      <c r="I3581" s="39">
        <v>84.914721226597734</v>
      </c>
      <c r="J3581" s="39">
        <v>102.69085087617923</v>
      </c>
      <c r="K3581" s="39">
        <v>101.09996976842297</v>
      </c>
      <c r="L3581" s="40">
        <v>104.92000413415482</v>
      </c>
      <c r="M3581" s="40">
        <v>1009.2719548332442</v>
      </c>
    </row>
    <row r="3582" spans="2:13" x14ac:dyDescent="0.35">
      <c r="B3582" s="37">
        <v>3579</v>
      </c>
      <c r="C3582" s="39">
        <v>100.9631527096826</v>
      </c>
      <c r="D3582" s="39">
        <v>108.25126356070402</v>
      </c>
      <c r="E3582" s="39">
        <v>108.90493296009117</v>
      </c>
      <c r="F3582" s="39">
        <v>109.81173349886959</v>
      </c>
      <c r="G3582" s="39">
        <v>112.66138184179019</v>
      </c>
      <c r="H3582" s="39">
        <v>84.845981312519186</v>
      </c>
      <c r="I3582" s="39">
        <v>114.37754614135579</v>
      </c>
      <c r="J3582" s="39">
        <v>94.677996600300347</v>
      </c>
      <c r="K3582" s="39">
        <v>114.2389358639488</v>
      </c>
      <c r="L3582" s="40">
        <v>103.45564643432641</v>
      </c>
      <c r="M3582" s="40">
        <v>1052.188570923588</v>
      </c>
    </row>
    <row r="3583" spans="2:13" x14ac:dyDescent="0.35">
      <c r="B3583" s="37">
        <v>3580</v>
      </c>
      <c r="C3583" s="39">
        <v>96.693231419111484</v>
      </c>
      <c r="D3583" s="39">
        <v>134.48536312280899</v>
      </c>
      <c r="E3583" s="39">
        <v>90.792343218365446</v>
      </c>
      <c r="F3583" s="39">
        <v>100.22073993577092</v>
      </c>
      <c r="G3583" s="39">
        <v>115.62096369131835</v>
      </c>
      <c r="H3583" s="39">
        <v>111.65100250704306</v>
      </c>
      <c r="I3583" s="39">
        <v>99.487904007154341</v>
      </c>
      <c r="J3583" s="39">
        <v>98.100024074618773</v>
      </c>
      <c r="K3583" s="39">
        <v>96.772207801554856</v>
      </c>
      <c r="L3583" s="40">
        <v>101.15928126767346</v>
      </c>
      <c r="M3583" s="40">
        <v>1044.9830610454196</v>
      </c>
    </row>
    <row r="3584" spans="2:13" x14ac:dyDescent="0.35">
      <c r="B3584" s="37">
        <v>3581</v>
      </c>
      <c r="C3584" s="39">
        <v>105.51939363492139</v>
      </c>
      <c r="D3584" s="39">
        <v>98.081690852207956</v>
      </c>
      <c r="E3584" s="39">
        <v>111.99879827845039</v>
      </c>
      <c r="F3584" s="39">
        <v>52.803840425003244</v>
      </c>
      <c r="G3584" s="39">
        <v>100.49843567168298</v>
      </c>
      <c r="H3584" s="39">
        <v>63.525034064532946</v>
      </c>
      <c r="I3584" s="39">
        <v>112.0642098964915</v>
      </c>
      <c r="J3584" s="39">
        <v>95.587756236645546</v>
      </c>
      <c r="K3584" s="39">
        <v>104.51627343325407</v>
      </c>
      <c r="L3584" s="40">
        <v>96.990158833546118</v>
      </c>
      <c r="M3584" s="40">
        <v>941.58559132673633</v>
      </c>
    </row>
    <row r="3585" spans="2:13" x14ac:dyDescent="0.35">
      <c r="B3585" s="37">
        <v>3582</v>
      </c>
      <c r="C3585" s="39">
        <v>123.68997729685357</v>
      </c>
      <c r="D3585" s="39">
        <v>103.83383950947449</v>
      </c>
      <c r="E3585" s="39">
        <v>78.496150155728159</v>
      </c>
      <c r="F3585" s="39">
        <v>83.453679978273939</v>
      </c>
      <c r="G3585" s="39">
        <v>103.46496092523108</v>
      </c>
      <c r="H3585" s="39">
        <v>88.448281123953308</v>
      </c>
      <c r="I3585" s="39">
        <v>130.95862947480001</v>
      </c>
      <c r="J3585" s="39">
        <v>104.10592741203037</v>
      </c>
      <c r="K3585" s="39">
        <v>123.24653409493882</v>
      </c>
      <c r="L3585" s="40">
        <v>83.791536421335422</v>
      </c>
      <c r="M3585" s="40">
        <v>1023.4895163926192</v>
      </c>
    </row>
    <row r="3586" spans="2:13" x14ac:dyDescent="0.35">
      <c r="B3586" s="37">
        <v>3583</v>
      </c>
      <c r="C3586" s="39">
        <v>109.23435826730878</v>
      </c>
      <c r="D3586" s="39">
        <v>104.09182603039423</v>
      </c>
      <c r="E3586" s="39">
        <v>94.893743822828583</v>
      </c>
      <c r="F3586" s="39">
        <v>100.16157017768033</v>
      </c>
      <c r="G3586" s="39">
        <v>69.100152994792893</v>
      </c>
      <c r="H3586" s="39">
        <v>107.21134009905161</v>
      </c>
      <c r="I3586" s="39">
        <v>101.52465241081426</v>
      </c>
      <c r="J3586" s="39">
        <v>131.87400053002696</v>
      </c>
      <c r="K3586" s="39">
        <v>94.272707827762062</v>
      </c>
      <c r="L3586" s="40">
        <v>93.80510589408081</v>
      </c>
      <c r="M3586" s="40">
        <v>1006.1694580547405</v>
      </c>
    </row>
    <row r="3587" spans="2:13" x14ac:dyDescent="0.35">
      <c r="B3587" s="37">
        <v>3584</v>
      </c>
      <c r="C3587" s="39">
        <v>92.170504758293163</v>
      </c>
      <c r="D3587" s="39">
        <v>91.593077029269693</v>
      </c>
      <c r="E3587" s="39">
        <v>145.79635991090848</v>
      </c>
      <c r="F3587" s="39">
        <v>81.111519158408456</v>
      </c>
      <c r="G3587" s="39">
        <v>125.74625878923995</v>
      </c>
      <c r="H3587" s="39">
        <v>102.20740095950465</v>
      </c>
      <c r="I3587" s="39">
        <v>91.405285419891996</v>
      </c>
      <c r="J3587" s="39">
        <v>94.936783958776871</v>
      </c>
      <c r="K3587" s="39">
        <v>114.55715947230169</v>
      </c>
      <c r="L3587" s="40">
        <v>107.73760962641963</v>
      </c>
      <c r="M3587" s="40">
        <v>1047.2619590830147</v>
      </c>
    </row>
    <row r="3588" spans="2:13" x14ac:dyDescent="0.35">
      <c r="B3588" s="37">
        <v>3585</v>
      </c>
      <c r="C3588" s="39">
        <v>65.694642981621655</v>
      </c>
      <c r="D3588" s="39">
        <v>94.190258230913074</v>
      </c>
      <c r="E3588" s="39">
        <v>102.67239211110559</v>
      </c>
      <c r="F3588" s="39">
        <v>101.23686633677232</v>
      </c>
      <c r="G3588" s="39">
        <v>84.350797153012522</v>
      </c>
      <c r="H3588" s="39">
        <v>99.606282252753701</v>
      </c>
      <c r="I3588" s="39">
        <v>71.65073573554659</v>
      </c>
      <c r="J3588" s="39">
        <v>78.019845810411894</v>
      </c>
      <c r="K3588" s="39">
        <v>100.17522451420092</v>
      </c>
      <c r="L3588" s="40">
        <v>108.18404103420886</v>
      </c>
      <c r="M3588" s="40">
        <v>905.78108616054715</v>
      </c>
    </row>
    <row r="3589" spans="2:13" x14ac:dyDescent="0.35">
      <c r="B3589" s="37">
        <v>3586</v>
      </c>
      <c r="C3589" s="39">
        <v>108.36014663552982</v>
      </c>
      <c r="D3589" s="39">
        <v>139.60980928835164</v>
      </c>
      <c r="E3589" s="39">
        <v>130.62898922973386</v>
      </c>
      <c r="F3589" s="39">
        <v>101.29164946271452</v>
      </c>
      <c r="G3589" s="39">
        <v>114.14704746854854</v>
      </c>
      <c r="H3589" s="39">
        <v>91.509750655768727</v>
      </c>
      <c r="I3589" s="39">
        <v>94.238775943703089</v>
      </c>
      <c r="J3589" s="39">
        <v>109.73008652654212</v>
      </c>
      <c r="K3589" s="39">
        <v>87.33861815820984</v>
      </c>
      <c r="L3589" s="40">
        <v>97.004051564074899</v>
      </c>
      <c r="M3589" s="40">
        <v>1073.8589249331769</v>
      </c>
    </row>
    <row r="3590" spans="2:13" x14ac:dyDescent="0.35">
      <c r="B3590" s="37">
        <v>3587</v>
      </c>
      <c r="C3590" s="39">
        <v>101.13190482268647</v>
      </c>
      <c r="D3590" s="39">
        <v>67.609803206983159</v>
      </c>
      <c r="E3590" s="39">
        <v>111.08982310053574</v>
      </c>
      <c r="F3590" s="39">
        <v>101.82666739664764</v>
      </c>
      <c r="G3590" s="39">
        <v>88.166890412629485</v>
      </c>
      <c r="H3590" s="39">
        <v>87.191456488462606</v>
      </c>
      <c r="I3590" s="39">
        <v>118.06949803633466</v>
      </c>
      <c r="J3590" s="39">
        <v>68.520433003252165</v>
      </c>
      <c r="K3590" s="39">
        <v>99.487904007154341</v>
      </c>
      <c r="L3590" s="40">
        <v>104.22827136488098</v>
      </c>
      <c r="M3590" s="40">
        <v>947.32265183956724</v>
      </c>
    </row>
    <row r="3591" spans="2:13" x14ac:dyDescent="0.35">
      <c r="B3591" s="37">
        <v>3588</v>
      </c>
      <c r="C3591" s="39">
        <v>107.04592286856018</v>
      </c>
      <c r="D3591" s="39">
        <v>125.66651587085067</v>
      </c>
      <c r="E3591" s="39">
        <v>121.60396066227905</v>
      </c>
      <c r="F3591" s="39">
        <v>113.09958704064606</v>
      </c>
      <c r="G3591" s="39">
        <v>94.932003486388368</v>
      </c>
      <c r="H3591" s="39">
        <v>78.486168285222519</v>
      </c>
      <c r="I3591" s="39">
        <v>111.82131882791271</v>
      </c>
      <c r="J3591" s="39">
        <v>106.21448619194921</v>
      </c>
      <c r="K3591" s="39">
        <v>116.90564193975379</v>
      </c>
      <c r="L3591" s="40">
        <v>121.76550606285817</v>
      </c>
      <c r="M3591" s="40">
        <v>1097.5411112364206</v>
      </c>
    </row>
    <row r="3592" spans="2:13" x14ac:dyDescent="0.35">
      <c r="B3592" s="37">
        <v>3589</v>
      </c>
      <c r="C3592" s="39">
        <v>76.228990683322948</v>
      </c>
      <c r="D3592" s="39">
        <v>153.42989708124804</v>
      </c>
      <c r="E3592" s="39">
        <v>94.754812520753987</v>
      </c>
      <c r="F3592" s="39">
        <v>94.059000391978799</v>
      </c>
      <c r="G3592" s="39">
        <v>98.16875194422083</v>
      </c>
      <c r="H3592" s="39">
        <v>80.214570141553224</v>
      </c>
      <c r="I3592" s="39">
        <v>98.46620402873738</v>
      </c>
      <c r="J3592" s="39">
        <v>86.662243661837479</v>
      </c>
      <c r="K3592" s="39">
        <v>95.870563345445788</v>
      </c>
      <c r="L3592" s="40">
        <v>78.694445474147756</v>
      </c>
      <c r="M3592" s="40">
        <v>956.54947927324622</v>
      </c>
    </row>
    <row r="3593" spans="2:13" x14ac:dyDescent="0.35">
      <c r="B3593" s="37">
        <v>3590</v>
      </c>
      <c r="C3593" s="39">
        <v>98.461632063246782</v>
      </c>
      <c r="D3593" s="39">
        <v>103.43236522656314</v>
      </c>
      <c r="E3593" s="39">
        <v>149.39729690139762</v>
      </c>
      <c r="F3593" s="39">
        <v>83.259929862014729</v>
      </c>
      <c r="G3593" s="39">
        <v>111.69200285935422</v>
      </c>
      <c r="H3593" s="39">
        <v>121.6140076342695</v>
      </c>
      <c r="I3593" s="39">
        <v>80.9582406264214</v>
      </c>
      <c r="J3593" s="39">
        <v>83.334693014395071</v>
      </c>
      <c r="K3593" s="39">
        <v>69.313442477990662</v>
      </c>
      <c r="L3593" s="40">
        <v>92.455579918949596</v>
      </c>
      <c r="M3593" s="40">
        <v>993.9191905846028</v>
      </c>
    </row>
    <row r="3594" spans="2:13" x14ac:dyDescent="0.35">
      <c r="B3594" s="37">
        <v>3591</v>
      </c>
      <c r="C3594" s="39">
        <v>124.74316372390693</v>
      </c>
      <c r="D3594" s="39">
        <v>90.797680627989578</v>
      </c>
      <c r="E3594" s="39">
        <v>102.97742824688703</v>
      </c>
      <c r="F3594" s="39">
        <v>104.50207668589289</v>
      </c>
      <c r="G3594" s="39">
        <v>106.77181354892689</v>
      </c>
      <c r="H3594" s="39">
        <v>105.9117980613843</v>
      </c>
      <c r="I3594" s="39">
        <v>89.041404938874152</v>
      </c>
      <c r="J3594" s="39">
        <v>132.90525121581743</v>
      </c>
      <c r="K3594" s="39">
        <v>84.71470478016073</v>
      </c>
      <c r="L3594" s="40">
        <v>72.98471746137588</v>
      </c>
      <c r="M3594" s="40">
        <v>1015.3500392912157</v>
      </c>
    </row>
    <row r="3595" spans="2:13" x14ac:dyDescent="0.35">
      <c r="B3595" s="37">
        <v>3592</v>
      </c>
      <c r="C3595" s="39">
        <v>91.095067039908855</v>
      </c>
      <c r="D3595" s="39">
        <v>87.569678385278948</v>
      </c>
      <c r="E3595" s="39">
        <v>125.21014347113739</v>
      </c>
      <c r="F3595" s="39">
        <v>119.46634191707354</v>
      </c>
      <c r="G3595" s="39">
        <v>126.8844542232642</v>
      </c>
      <c r="H3595" s="39">
        <v>77.655228991795369</v>
      </c>
      <c r="I3595" s="39">
        <v>104.58257101462642</v>
      </c>
      <c r="J3595" s="39">
        <v>124.94322348332066</v>
      </c>
      <c r="K3595" s="39">
        <v>87.774454263697649</v>
      </c>
      <c r="L3595" s="40">
        <v>93.238117740843748</v>
      </c>
      <c r="M3595" s="40">
        <v>1038.4192805309467</v>
      </c>
    </row>
    <row r="3596" spans="2:13" x14ac:dyDescent="0.35">
      <c r="B3596" s="37">
        <v>3593</v>
      </c>
      <c r="C3596" s="39">
        <v>108.98960167236416</v>
      </c>
      <c r="D3596" s="39">
        <v>99.38316189035055</v>
      </c>
      <c r="E3596" s="39">
        <v>80.708278230280726</v>
      </c>
      <c r="F3596" s="39">
        <v>118.93941734962154</v>
      </c>
      <c r="G3596" s="39">
        <v>92.185836027294897</v>
      </c>
      <c r="H3596" s="39">
        <v>109.95930181703275</v>
      </c>
      <c r="I3596" s="39">
        <v>83.244940259210054</v>
      </c>
      <c r="J3596" s="39">
        <v>102.94965530738949</v>
      </c>
      <c r="K3596" s="39">
        <v>99.036847290317425</v>
      </c>
      <c r="L3596" s="40">
        <v>132.81416756169415</v>
      </c>
      <c r="M3596" s="40">
        <v>1028.2112074055556</v>
      </c>
    </row>
    <row r="3597" spans="2:13" x14ac:dyDescent="0.35">
      <c r="B3597" s="37">
        <v>3594</v>
      </c>
      <c r="C3597" s="39">
        <v>72.234168056973118</v>
      </c>
      <c r="D3597" s="39">
        <v>107.87041213050151</v>
      </c>
      <c r="E3597" s="39">
        <v>87.055700240310188</v>
      </c>
      <c r="F3597" s="39">
        <v>112.69196100787633</v>
      </c>
      <c r="G3597" s="39">
        <v>108.80996025620178</v>
      </c>
      <c r="H3597" s="39">
        <v>101.75797502311426</v>
      </c>
      <c r="I3597" s="39">
        <v>106.60826430081248</v>
      </c>
      <c r="J3597" s="39">
        <v>104.82474295702944</v>
      </c>
      <c r="K3597" s="39">
        <v>104.52100645309575</v>
      </c>
      <c r="L3597" s="40">
        <v>98.425051843530468</v>
      </c>
      <c r="M3597" s="40">
        <v>1004.7992422694454</v>
      </c>
    </row>
    <row r="3598" spans="2:13" x14ac:dyDescent="0.35">
      <c r="B3598" s="37">
        <v>3595</v>
      </c>
      <c r="C3598" s="39">
        <v>98.342716337469383</v>
      </c>
      <c r="D3598" s="39">
        <v>137.48820628001911</v>
      </c>
      <c r="E3598" s="39">
        <v>105.03454242213107</v>
      </c>
      <c r="F3598" s="39">
        <v>112.98146898360773</v>
      </c>
      <c r="G3598" s="39">
        <v>110.17385960450066</v>
      </c>
      <c r="H3598" s="39">
        <v>98.470775870592348</v>
      </c>
      <c r="I3598" s="39">
        <v>94.625116569376914</v>
      </c>
      <c r="J3598" s="39">
        <v>108.16854761452063</v>
      </c>
      <c r="K3598" s="39">
        <v>36.785880268430688</v>
      </c>
      <c r="L3598" s="40">
        <v>102.37751075830954</v>
      </c>
      <c r="M3598" s="40">
        <v>1004.4486247089582</v>
      </c>
    </row>
    <row r="3599" spans="2:13" x14ac:dyDescent="0.35">
      <c r="B3599" s="37">
        <v>3596</v>
      </c>
      <c r="C3599" s="39">
        <v>86.69373145118962</v>
      </c>
      <c r="D3599" s="39">
        <v>99.656358572466189</v>
      </c>
      <c r="E3599" s="39">
        <v>133.97775548059536</v>
      </c>
      <c r="F3599" s="39">
        <v>97.608685197612857</v>
      </c>
      <c r="G3599" s="39">
        <v>84.928440310942634</v>
      </c>
      <c r="H3599" s="39">
        <v>99.451474653168802</v>
      </c>
      <c r="I3599" s="39">
        <v>137.92499096460156</v>
      </c>
      <c r="J3599" s="39">
        <v>87.611987508376075</v>
      </c>
      <c r="K3599" s="39">
        <v>111.27931190460127</v>
      </c>
      <c r="L3599" s="40">
        <v>115.89094454750395</v>
      </c>
      <c r="M3599" s="40">
        <v>1055.0236805910583</v>
      </c>
    </row>
    <row r="3600" spans="2:13" x14ac:dyDescent="0.35">
      <c r="B3600" s="37">
        <v>3597</v>
      </c>
      <c r="C3600" s="39">
        <v>97.553451379524759</v>
      </c>
      <c r="D3600" s="39">
        <v>87.344729008664757</v>
      </c>
      <c r="E3600" s="39">
        <v>93.03401940052467</v>
      </c>
      <c r="F3600" s="39">
        <v>104.76291261703894</v>
      </c>
      <c r="G3600" s="39">
        <v>115.29222911269783</v>
      </c>
      <c r="H3600" s="39">
        <v>109.22367478213474</v>
      </c>
      <c r="I3600" s="39">
        <v>87.738449269650232</v>
      </c>
      <c r="J3600" s="39">
        <v>102.81554102088737</v>
      </c>
      <c r="K3600" s="39">
        <v>90.416286372194193</v>
      </c>
      <c r="L3600" s="40">
        <v>89.188939002927427</v>
      </c>
      <c r="M3600" s="40">
        <v>977.370231966245</v>
      </c>
    </row>
    <row r="3601" spans="2:13" x14ac:dyDescent="0.35">
      <c r="B3601" s="37">
        <v>3598</v>
      </c>
      <c r="C3601" s="39">
        <v>81.994997202062208</v>
      </c>
      <c r="D3601" s="39">
        <v>70.277097850524726</v>
      </c>
      <c r="E3601" s="39">
        <v>94.117384453976143</v>
      </c>
      <c r="F3601" s="39">
        <v>98.310685390543952</v>
      </c>
      <c r="G3601" s="39">
        <v>110.34562308364497</v>
      </c>
      <c r="H3601" s="39">
        <v>88.208132592083089</v>
      </c>
      <c r="I3601" s="39">
        <v>110.69251396133438</v>
      </c>
      <c r="J3601" s="39">
        <v>65.771004914795668</v>
      </c>
      <c r="K3601" s="39">
        <v>82.075278940344205</v>
      </c>
      <c r="L3601" s="40">
        <v>85.476222823483226</v>
      </c>
      <c r="M3601" s="40">
        <v>887.26894121279258</v>
      </c>
    </row>
    <row r="3602" spans="2:13" x14ac:dyDescent="0.35">
      <c r="B3602" s="37">
        <v>3599</v>
      </c>
      <c r="C3602" s="39">
        <v>97.985400105006377</v>
      </c>
      <c r="D3602" s="39">
        <v>91.473226923157455</v>
      </c>
      <c r="E3602" s="39">
        <v>110.15177593603472</v>
      </c>
      <c r="F3602" s="39">
        <v>116.3766184402279</v>
      </c>
      <c r="G3602" s="39">
        <v>80.699591083368432</v>
      </c>
      <c r="H3602" s="39">
        <v>104.72964810139872</v>
      </c>
      <c r="I3602" s="39">
        <v>113.3756024232712</v>
      </c>
      <c r="J3602" s="39">
        <v>176.99307053825714</v>
      </c>
      <c r="K3602" s="39">
        <v>104.62048976902688</v>
      </c>
      <c r="L3602" s="40">
        <v>83.535037113018845</v>
      </c>
      <c r="M3602" s="40">
        <v>1079.9404604327676</v>
      </c>
    </row>
    <row r="3603" spans="2:13" x14ac:dyDescent="0.35">
      <c r="B3603" s="37">
        <v>3600</v>
      </c>
      <c r="C3603" s="39">
        <v>105.67402093189179</v>
      </c>
      <c r="D3603" s="39">
        <v>106.17531097949308</v>
      </c>
      <c r="E3603" s="39">
        <v>116.06346873024212</v>
      </c>
      <c r="F3603" s="39">
        <v>102.04212460879401</v>
      </c>
      <c r="G3603" s="39">
        <v>110.11868403593286</v>
      </c>
      <c r="H3603" s="39">
        <v>49.473408956221704</v>
      </c>
      <c r="I3603" s="39">
        <v>85.024206610564605</v>
      </c>
      <c r="J3603" s="39">
        <v>104.69640350069987</v>
      </c>
      <c r="K3603" s="39">
        <v>109.89908682856979</v>
      </c>
      <c r="L3603" s="40">
        <v>96.208281967813775</v>
      </c>
      <c r="M3603" s="40">
        <v>985.37499715022341</v>
      </c>
    </row>
    <row r="3604" spans="2:13" x14ac:dyDescent="0.35">
      <c r="B3604" s="37">
        <v>3601</v>
      </c>
      <c r="C3604" s="39">
        <v>115.76968855058681</v>
      </c>
      <c r="D3604" s="39">
        <v>52.271673866870032</v>
      </c>
      <c r="E3604" s="39">
        <v>86.64332892301826</v>
      </c>
      <c r="F3604" s="39">
        <v>94.146548052550955</v>
      </c>
      <c r="G3604" s="39">
        <v>114.66435649913201</v>
      </c>
      <c r="H3604" s="39">
        <v>135.62349266972456</v>
      </c>
      <c r="I3604" s="39">
        <v>92.348948610266433</v>
      </c>
      <c r="J3604" s="39">
        <v>123.73622624347054</v>
      </c>
      <c r="K3604" s="39">
        <v>142.98975000877374</v>
      </c>
      <c r="L3604" s="40">
        <v>137.22695713406208</v>
      </c>
      <c r="M3604" s="40">
        <v>1095.4209705584553</v>
      </c>
    </row>
    <row r="3605" spans="2:13" x14ac:dyDescent="0.35">
      <c r="B3605" s="37">
        <v>3602</v>
      </c>
      <c r="C3605" s="39">
        <v>94.735619614895612</v>
      </c>
      <c r="D3605" s="39">
        <v>106.14595301228634</v>
      </c>
      <c r="E3605" s="39">
        <v>90.572671869933103</v>
      </c>
      <c r="F3605" s="39">
        <v>116.95106250645618</v>
      </c>
      <c r="G3605" s="39">
        <v>137.68786387099058</v>
      </c>
      <c r="H3605" s="39">
        <v>149.85462530885323</v>
      </c>
      <c r="I3605" s="39">
        <v>116.50929477118224</v>
      </c>
      <c r="J3605" s="39">
        <v>105.42300567836746</v>
      </c>
      <c r="K3605" s="39">
        <v>62.006404906429488</v>
      </c>
      <c r="L3605" s="40">
        <v>112.5698923951507</v>
      </c>
      <c r="M3605" s="40">
        <v>1092.4563939345448</v>
      </c>
    </row>
    <row r="3606" spans="2:13" x14ac:dyDescent="0.35">
      <c r="B3606" s="37">
        <v>3603</v>
      </c>
      <c r="C3606" s="39">
        <v>118.89695948348709</v>
      </c>
      <c r="D3606" s="39">
        <v>128.99297290347678</v>
      </c>
      <c r="E3606" s="39">
        <v>127.49084657868178</v>
      </c>
      <c r="F3606" s="39">
        <v>124.43606563355711</v>
      </c>
      <c r="G3606" s="39">
        <v>91.452337363666274</v>
      </c>
      <c r="H3606" s="39">
        <v>86.881704490085127</v>
      </c>
      <c r="I3606" s="39">
        <v>94.388857575112098</v>
      </c>
      <c r="J3606" s="39">
        <v>117.11094462024791</v>
      </c>
      <c r="K3606" s="39">
        <v>84.463504353766183</v>
      </c>
      <c r="L3606" s="40">
        <v>88.732213353718024</v>
      </c>
      <c r="M3606" s="40">
        <v>1062.8464063557983</v>
      </c>
    </row>
    <row r="3607" spans="2:13" x14ac:dyDescent="0.35">
      <c r="B3607" s="37">
        <v>3604</v>
      </c>
      <c r="C3607" s="39">
        <v>118.64444703517421</v>
      </c>
      <c r="D3607" s="39">
        <v>115.37562989041261</v>
      </c>
      <c r="E3607" s="39">
        <v>91.263705602476676</v>
      </c>
      <c r="F3607" s="39">
        <v>100.48022246712347</v>
      </c>
      <c r="G3607" s="39">
        <v>100.32998484738707</v>
      </c>
      <c r="H3607" s="39">
        <v>104.85806525701912</v>
      </c>
      <c r="I3607" s="39">
        <v>95.969244189310643</v>
      </c>
      <c r="J3607" s="39">
        <v>123.01316876616984</v>
      </c>
      <c r="K3607" s="39">
        <v>95.469526348399185</v>
      </c>
      <c r="L3607" s="40">
        <v>104.52100645309575</v>
      </c>
      <c r="M3607" s="40">
        <v>1049.9250008565687</v>
      </c>
    </row>
    <row r="3608" spans="2:13" x14ac:dyDescent="0.35">
      <c r="B3608" s="37">
        <v>3605</v>
      </c>
      <c r="C3608" s="39">
        <v>92.713226685704328</v>
      </c>
      <c r="D3608" s="39">
        <v>97.737456147307711</v>
      </c>
      <c r="E3608" s="39">
        <v>109.93739031162568</v>
      </c>
      <c r="F3608" s="39">
        <v>91.483666552989391</v>
      </c>
      <c r="G3608" s="39">
        <v>137.45524411882016</v>
      </c>
      <c r="H3608" s="39">
        <v>102.48799280232879</v>
      </c>
      <c r="I3608" s="39">
        <v>97.239897150532542</v>
      </c>
      <c r="J3608" s="39">
        <v>113.56583997217398</v>
      </c>
      <c r="K3608" s="39">
        <v>78.565843096220277</v>
      </c>
      <c r="L3608" s="40">
        <v>117.3418587567223</v>
      </c>
      <c r="M3608" s="40">
        <v>1038.5284155944253</v>
      </c>
    </row>
    <row r="3609" spans="2:13" x14ac:dyDescent="0.35">
      <c r="B3609" s="37">
        <v>3606</v>
      </c>
      <c r="C3609" s="39">
        <v>109.19698292291237</v>
      </c>
      <c r="D3609" s="39">
        <v>153.55746862894472</v>
      </c>
      <c r="E3609" s="39">
        <v>118.53619030824188</v>
      </c>
      <c r="F3609" s="39">
        <v>78.396039337720964</v>
      </c>
      <c r="G3609" s="39">
        <v>118.25628084057949</v>
      </c>
      <c r="H3609" s="39">
        <v>95.079995865845206</v>
      </c>
      <c r="I3609" s="39">
        <v>94.427510279505185</v>
      </c>
      <c r="J3609" s="39">
        <v>106.03847702309025</v>
      </c>
      <c r="K3609" s="39">
        <v>87.381359362738721</v>
      </c>
      <c r="L3609" s="40">
        <v>89.654376916355062</v>
      </c>
      <c r="M3609" s="40">
        <v>1050.5246814859338</v>
      </c>
    </row>
    <row r="3610" spans="2:13" x14ac:dyDescent="0.35">
      <c r="B3610" s="37">
        <v>3607</v>
      </c>
      <c r="C3610" s="39">
        <v>86.844239466950839</v>
      </c>
      <c r="D3610" s="39">
        <v>107.82438405929173</v>
      </c>
      <c r="E3610" s="39">
        <v>104.58730948182505</v>
      </c>
      <c r="F3610" s="39">
        <v>120.69693474885796</v>
      </c>
      <c r="G3610" s="39">
        <v>89.754243861287335</v>
      </c>
      <c r="H3610" s="39">
        <v>108.05514980014155</v>
      </c>
      <c r="I3610" s="39">
        <v>138.92246016712127</v>
      </c>
      <c r="J3610" s="39">
        <v>111.97505726756792</v>
      </c>
      <c r="K3610" s="39">
        <v>89.632133607516394</v>
      </c>
      <c r="L3610" s="40">
        <v>122.03170914024948</v>
      </c>
      <c r="M3610" s="40">
        <v>1080.3236216008095</v>
      </c>
    </row>
    <row r="3611" spans="2:13" x14ac:dyDescent="0.35">
      <c r="B3611" s="37">
        <v>3608</v>
      </c>
      <c r="C3611" s="39">
        <v>132.74628014676503</v>
      </c>
      <c r="D3611" s="39">
        <v>105.40856402333921</v>
      </c>
      <c r="E3611" s="39">
        <v>126.33146386731123</v>
      </c>
      <c r="F3611" s="39">
        <v>113.13077671597216</v>
      </c>
      <c r="G3611" s="39">
        <v>99.515224290318884</v>
      </c>
      <c r="H3611" s="39">
        <v>103.36721560586459</v>
      </c>
      <c r="I3611" s="39">
        <v>135.62349266972456</v>
      </c>
      <c r="J3611" s="39">
        <v>137.32427464872299</v>
      </c>
      <c r="K3611" s="39">
        <v>99.765605109924465</v>
      </c>
      <c r="L3611" s="40">
        <v>103.71689873503961</v>
      </c>
      <c r="M3611" s="40">
        <v>1156.9297958129828</v>
      </c>
    </row>
    <row r="3612" spans="2:13" x14ac:dyDescent="0.35">
      <c r="B3612" s="37">
        <v>3609</v>
      </c>
      <c r="C3612" s="39">
        <v>105.06799651361166</v>
      </c>
      <c r="D3612" s="39">
        <v>69.313442477990662</v>
      </c>
      <c r="E3612" s="39">
        <v>82.43202629536755</v>
      </c>
      <c r="F3612" s="39">
        <v>102.54327734352674</v>
      </c>
      <c r="G3612" s="39">
        <v>105.8145963783175</v>
      </c>
      <c r="H3612" s="39">
        <v>99.20093681947948</v>
      </c>
      <c r="I3612" s="39">
        <v>86.332002027478978</v>
      </c>
      <c r="J3612" s="39">
        <v>104.56835796365927</v>
      </c>
      <c r="K3612" s="39">
        <v>62.143230162212191</v>
      </c>
      <c r="L3612" s="40">
        <v>100.27991267875369</v>
      </c>
      <c r="M3612" s="40">
        <v>917.69577866039776</v>
      </c>
    </row>
    <row r="3613" spans="2:13" x14ac:dyDescent="0.35">
      <c r="B3613" s="37">
        <v>3610</v>
      </c>
      <c r="C3613" s="39">
        <v>136.29392579303865</v>
      </c>
      <c r="D3613" s="39">
        <v>84.484563302393994</v>
      </c>
      <c r="E3613" s="39">
        <v>96.404513687628352</v>
      </c>
      <c r="F3613" s="39">
        <v>82.950131020828451</v>
      </c>
      <c r="G3613" s="39">
        <v>96.081839097690803</v>
      </c>
      <c r="H3613" s="39">
        <v>125.2744431819214</v>
      </c>
      <c r="I3613" s="39">
        <v>114.19294030443406</v>
      </c>
      <c r="J3613" s="39">
        <v>94.841090338955993</v>
      </c>
      <c r="K3613" s="39">
        <v>88.680307437105469</v>
      </c>
      <c r="L3613" s="40">
        <v>75.47860740334211</v>
      </c>
      <c r="M3613" s="40">
        <v>994.68236156733929</v>
      </c>
    </row>
    <row r="3614" spans="2:13" x14ac:dyDescent="0.35">
      <c r="B3614" s="37">
        <v>3611</v>
      </c>
      <c r="C3614" s="39">
        <v>87.545466555337597</v>
      </c>
      <c r="D3614" s="39">
        <v>87.375258432717203</v>
      </c>
      <c r="E3614" s="39">
        <v>111.44123248763873</v>
      </c>
      <c r="F3614" s="39">
        <v>72.539366719862727</v>
      </c>
      <c r="G3614" s="39">
        <v>101.68016223402086</v>
      </c>
      <c r="H3614" s="39">
        <v>62.34563929769562</v>
      </c>
      <c r="I3614" s="39">
        <v>61.937413283230953</v>
      </c>
      <c r="J3614" s="39">
        <v>89.436705578124219</v>
      </c>
      <c r="K3614" s="39">
        <v>111.98692478281022</v>
      </c>
      <c r="L3614" s="40">
        <v>103.6888621061991</v>
      </c>
      <c r="M3614" s="40">
        <v>889.97703147763718</v>
      </c>
    </row>
    <row r="3615" spans="2:13" x14ac:dyDescent="0.35">
      <c r="B3615" s="37">
        <v>3612</v>
      </c>
      <c r="C3615" s="39">
        <v>99.879392173172207</v>
      </c>
      <c r="D3615" s="39">
        <v>92.303150389827394</v>
      </c>
      <c r="E3615" s="39">
        <v>122.29214238547695</v>
      </c>
      <c r="F3615" s="39">
        <v>45.646103579266246</v>
      </c>
      <c r="G3615" s="39">
        <v>178.02928560323409</v>
      </c>
      <c r="H3615" s="39">
        <v>89.256746713129075</v>
      </c>
      <c r="I3615" s="39">
        <v>87.018531016392302</v>
      </c>
      <c r="J3615" s="39">
        <v>98.836155667646821</v>
      </c>
      <c r="K3615" s="39">
        <v>102.17524624326046</v>
      </c>
      <c r="L3615" s="40">
        <v>80.169753469082949</v>
      </c>
      <c r="M3615" s="40">
        <v>995.60650724048855</v>
      </c>
    </row>
    <row r="3616" spans="2:13" x14ac:dyDescent="0.35">
      <c r="B3616" s="37">
        <v>3613</v>
      </c>
      <c r="C3616" s="39">
        <v>96.353172057626821</v>
      </c>
      <c r="D3616" s="39">
        <v>108.69427797004337</v>
      </c>
      <c r="E3616" s="39">
        <v>98.539338916369331</v>
      </c>
      <c r="F3616" s="39">
        <v>55.863152502257762</v>
      </c>
      <c r="G3616" s="39">
        <v>97.27683778689584</v>
      </c>
      <c r="H3616" s="39">
        <v>82.781668136522413</v>
      </c>
      <c r="I3616" s="39">
        <v>81.513541637826592</v>
      </c>
      <c r="J3616" s="39">
        <v>99.824775485799108</v>
      </c>
      <c r="K3616" s="39">
        <v>109.04263994760707</v>
      </c>
      <c r="L3616" s="40">
        <v>113.75136577167464</v>
      </c>
      <c r="M3616" s="40">
        <v>943.64077021262301</v>
      </c>
    </row>
    <row r="3617" spans="2:13" x14ac:dyDescent="0.35">
      <c r="B3617" s="37">
        <v>3614</v>
      </c>
      <c r="C3617" s="39">
        <v>140.89370916178515</v>
      </c>
      <c r="D3617" s="39">
        <v>57.815583247673963</v>
      </c>
      <c r="E3617" s="39">
        <v>111.22749029386262</v>
      </c>
      <c r="F3617" s="39">
        <v>140.76330800530928</v>
      </c>
      <c r="G3617" s="39">
        <v>98.2557595756669</v>
      </c>
      <c r="H3617" s="39">
        <v>135.65190018903931</v>
      </c>
      <c r="I3617" s="39">
        <v>95.294100064775051</v>
      </c>
      <c r="J3617" s="39">
        <v>71.858614147490329</v>
      </c>
      <c r="K3617" s="39">
        <v>85.153435992483509</v>
      </c>
      <c r="L3617" s="40">
        <v>135.51050791495859</v>
      </c>
      <c r="M3617" s="40">
        <v>1072.4244085930447</v>
      </c>
    </row>
    <row r="3618" spans="2:13" x14ac:dyDescent="0.35">
      <c r="B3618" s="37">
        <v>3615</v>
      </c>
      <c r="C3618" s="39">
        <v>92.389608032358097</v>
      </c>
      <c r="D3618" s="39">
        <v>79.169844435628264</v>
      </c>
      <c r="E3618" s="39">
        <v>112.45453344466243</v>
      </c>
      <c r="F3618" s="39">
        <v>97.031830375599611</v>
      </c>
      <c r="G3618" s="39">
        <v>129.70504631912743</v>
      </c>
      <c r="H3618" s="39">
        <v>98.94564426005924</v>
      </c>
      <c r="I3618" s="39">
        <v>102.12014394185908</v>
      </c>
      <c r="J3618" s="39">
        <v>93.416457672859622</v>
      </c>
      <c r="K3618" s="39">
        <v>99.32850373526307</v>
      </c>
      <c r="L3618" s="40">
        <v>83.334693014395071</v>
      </c>
      <c r="M3618" s="40">
        <v>987.89630523181188</v>
      </c>
    </row>
    <row r="3619" spans="2:13" x14ac:dyDescent="0.35">
      <c r="B3619" s="37">
        <v>3616</v>
      </c>
      <c r="C3619" s="39">
        <v>56.800118509572314</v>
      </c>
      <c r="D3619" s="39">
        <v>111.90397715196069</v>
      </c>
      <c r="E3619" s="39">
        <v>85.275092373516472</v>
      </c>
      <c r="F3619" s="39">
        <v>87.822374106886201</v>
      </c>
      <c r="G3619" s="39">
        <v>99.751949986825593</v>
      </c>
      <c r="H3619" s="39">
        <v>114.99627553913244</v>
      </c>
      <c r="I3619" s="39">
        <v>103.17673107816677</v>
      </c>
      <c r="J3619" s="39">
        <v>77.591831409842271</v>
      </c>
      <c r="K3619" s="39">
        <v>112.09400286198978</v>
      </c>
      <c r="L3619" s="40">
        <v>107.11601083211478</v>
      </c>
      <c r="M3619" s="40">
        <v>956.52836385000728</v>
      </c>
    </row>
    <row r="3620" spans="2:13" x14ac:dyDescent="0.35">
      <c r="B3620" s="37">
        <v>3617</v>
      </c>
      <c r="C3620" s="39">
        <v>106.91610134689464</v>
      </c>
      <c r="D3620" s="39">
        <v>77.655228991795369</v>
      </c>
      <c r="E3620" s="39">
        <v>57.717838574579581</v>
      </c>
      <c r="F3620" s="39">
        <v>89.754243861287335</v>
      </c>
      <c r="G3620" s="39">
        <v>100.94947499337842</v>
      </c>
      <c r="H3620" s="39">
        <v>95.017985119733083</v>
      </c>
      <c r="I3620" s="39">
        <v>88.864371852044357</v>
      </c>
      <c r="J3620" s="39">
        <v>101.22317281765557</v>
      </c>
      <c r="K3620" s="39">
        <v>90.286214495397871</v>
      </c>
      <c r="L3620" s="40">
        <v>105.9069329903047</v>
      </c>
      <c r="M3620" s="40">
        <v>914.29156504307093</v>
      </c>
    </row>
    <row r="3621" spans="2:13" x14ac:dyDescent="0.35">
      <c r="B3621" s="37">
        <v>3618</v>
      </c>
      <c r="C3621" s="39">
        <v>73.971009766167555</v>
      </c>
      <c r="D3621" s="39">
        <v>118.84615197937235</v>
      </c>
      <c r="E3621" s="39">
        <v>134.22899508520428</v>
      </c>
      <c r="F3621" s="39">
        <v>61.334671183005675</v>
      </c>
      <c r="G3621" s="39">
        <v>101.84040981868488</v>
      </c>
      <c r="H3621" s="39">
        <v>81.111519158408456</v>
      </c>
      <c r="I3621" s="39">
        <v>99.004929896873207</v>
      </c>
      <c r="J3621" s="39">
        <v>111.58087773873248</v>
      </c>
      <c r="K3621" s="39">
        <v>79.064373434925187</v>
      </c>
      <c r="L3621" s="40">
        <v>107.43305284414583</v>
      </c>
      <c r="M3621" s="40">
        <v>968.41599090551995</v>
      </c>
    </row>
    <row r="3622" spans="2:13" x14ac:dyDescent="0.35">
      <c r="B3622" s="37">
        <v>3619</v>
      </c>
      <c r="C3622" s="39">
        <v>134.43366861376069</v>
      </c>
      <c r="D3622" s="39">
        <v>98.475347589185773</v>
      </c>
      <c r="E3622" s="39">
        <v>123.98146931197412</v>
      </c>
      <c r="F3622" s="39">
        <v>117.27998790572613</v>
      </c>
      <c r="G3622" s="39">
        <v>93.829583406294105</v>
      </c>
      <c r="H3622" s="39">
        <v>88.691851489170404</v>
      </c>
      <c r="I3622" s="39">
        <v>66.979968807906346</v>
      </c>
      <c r="J3622" s="39">
        <v>115.05785019064334</v>
      </c>
      <c r="K3622" s="39">
        <v>100.99507010312684</v>
      </c>
      <c r="L3622" s="40">
        <v>89.715450842708023</v>
      </c>
      <c r="M3622" s="40">
        <v>1029.4402482604958</v>
      </c>
    </row>
    <row r="3623" spans="2:13" x14ac:dyDescent="0.35">
      <c r="B3623" s="37">
        <v>3620</v>
      </c>
      <c r="C3623" s="39">
        <v>116.12133149292552</v>
      </c>
      <c r="D3623" s="39">
        <v>96.493109557614446</v>
      </c>
      <c r="E3623" s="39">
        <v>97.599481527945343</v>
      </c>
      <c r="F3623" s="39">
        <v>148.61668547813699</v>
      </c>
      <c r="G3623" s="39">
        <v>84.407233775103094</v>
      </c>
      <c r="H3623" s="39">
        <v>120.50854797180682</v>
      </c>
      <c r="I3623" s="39">
        <v>106.78671518513728</v>
      </c>
      <c r="J3623" s="39">
        <v>86.093851080335128</v>
      </c>
      <c r="K3623" s="39">
        <v>98.653552451379738</v>
      </c>
      <c r="L3623" s="40">
        <v>140.29690630522688</v>
      </c>
      <c r="M3623" s="40">
        <v>1095.5774148256112</v>
      </c>
    </row>
    <row r="3624" spans="2:13" x14ac:dyDescent="0.35">
      <c r="B3624" s="37">
        <v>3621</v>
      </c>
      <c r="C3624" s="39">
        <v>94.726020403277076</v>
      </c>
      <c r="D3624" s="39">
        <v>103.28353210403043</v>
      </c>
      <c r="E3624" s="39">
        <v>77.864653611071972</v>
      </c>
      <c r="F3624" s="39">
        <v>91.733203967168436</v>
      </c>
      <c r="G3624" s="39">
        <v>112.59425338160972</v>
      </c>
      <c r="H3624" s="39">
        <v>70.922208454027754</v>
      </c>
      <c r="I3624" s="39">
        <v>69.100152994792893</v>
      </c>
      <c r="J3624" s="39">
        <v>112.80239241519675</v>
      </c>
      <c r="K3624" s="39">
        <v>82.919619243590688</v>
      </c>
      <c r="L3624" s="40">
        <v>152.4569158652894</v>
      </c>
      <c r="M3624" s="40">
        <v>968.40295244005506</v>
      </c>
    </row>
    <row r="3625" spans="2:13" x14ac:dyDescent="0.35">
      <c r="B3625" s="37">
        <v>3622</v>
      </c>
      <c r="C3625" s="39">
        <v>71.057659986490549</v>
      </c>
      <c r="D3625" s="39">
        <v>114.6106864938686</v>
      </c>
      <c r="E3625" s="39">
        <v>69.158670660260086</v>
      </c>
      <c r="F3625" s="39">
        <v>122.80514395166701</v>
      </c>
      <c r="G3625" s="39">
        <v>103.376519315755</v>
      </c>
      <c r="H3625" s="39">
        <v>51.042794781295996</v>
      </c>
      <c r="I3625" s="39">
        <v>120.78244723674293</v>
      </c>
      <c r="J3625" s="39">
        <v>107.29684275588536</v>
      </c>
      <c r="K3625" s="39">
        <v>74.853865660587829</v>
      </c>
      <c r="L3625" s="40">
        <v>86.573832428023564</v>
      </c>
      <c r="M3625" s="40">
        <v>921.55846327057691</v>
      </c>
    </row>
    <row r="3626" spans="2:13" x14ac:dyDescent="0.35">
      <c r="B3626" s="37">
        <v>3623</v>
      </c>
      <c r="C3626" s="39">
        <v>103.61415176912601</v>
      </c>
      <c r="D3626" s="39">
        <v>79.889082068454528</v>
      </c>
      <c r="E3626" s="39">
        <v>81.776349614827552</v>
      </c>
      <c r="F3626" s="39">
        <v>116.36193545024697</v>
      </c>
      <c r="G3626" s="39">
        <v>102.98668784965444</v>
      </c>
      <c r="H3626" s="39">
        <v>102.54327734352674</v>
      </c>
      <c r="I3626" s="39">
        <v>105.96534885087547</v>
      </c>
      <c r="J3626" s="39">
        <v>102.50181117022531</v>
      </c>
      <c r="K3626" s="39">
        <v>96.87429827907134</v>
      </c>
      <c r="L3626" s="40">
        <v>91.841777297163517</v>
      </c>
      <c r="M3626" s="40">
        <v>984.35471969317189</v>
      </c>
    </row>
    <row r="3627" spans="2:13" x14ac:dyDescent="0.35">
      <c r="B3627" s="37">
        <v>3624</v>
      </c>
      <c r="C3627" s="39">
        <v>108.97370830830165</v>
      </c>
      <c r="D3627" s="39">
        <v>83.950969025848835</v>
      </c>
      <c r="E3627" s="39">
        <v>99.068760896909083</v>
      </c>
      <c r="F3627" s="39">
        <v>125.66651587085067</v>
      </c>
      <c r="G3627" s="39">
        <v>106.99094456488609</v>
      </c>
      <c r="H3627" s="39">
        <v>80.357158278942194</v>
      </c>
      <c r="I3627" s="39">
        <v>76.618440884589106</v>
      </c>
      <c r="J3627" s="39">
        <v>79.303065251142058</v>
      </c>
      <c r="K3627" s="39">
        <v>95.156218233834537</v>
      </c>
      <c r="L3627" s="40">
        <v>97.110489542476799</v>
      </c>
      <c r="M3627" s="40">
        <v>953.19627085778097</v>
      </c>
    </row>
    <row r="3628" spans="2:13" x14ac:dyDescent="0.35">
      <c r="B3628" s="37">
        <v>3625</v>
      </c>
      <c r="C3628" s="39">
        <v>111.95134013443062</v>
      </c>
      <c r="D3628" s="39">
        <v>119.34391346892065</v>
      </c>
      <c r="E3628" s="39">
        <v>106.54895693553327</v>
      </c>
      <c r="F3628" s="39">
        <v>106.67756683754259</v>
      </c>
      <c r="G3628" s="39">
        <v>142.38071250984822</v>
      </c>
      <c r="H3628" s="39">
        <v>77.875049218110803</v>
      </c>
      <c r="I3628" s="39">
        <v>84.728565141263857</v>
      </c>
      <c r="J3628" s="39">
        <v>110.7714848435521</v>
      </c>
      <c r="K3628" s="39">
        <v>96.80006329194461</v>
      </c>
      <c r="L3628" s="40">
        <v>88.225786026098064</v>
      </c>
      <c r="M3628" s="40">
        <v>1045.3034384072448</v>
      </c>
    </row>
    <row r="3629" spans="2:13" x14ac:dyDescent="0.35">
      <c r="B3629" s="37">
        <v>3626</v>
      </c>
      <c r="C3629" s="39">
        <v>110.15177593603472</v>
      </c>
      <c r="D3629" s="39">
        <v>99.282949381753042</v>
      </c>
      <c r="E3629" s="39">
        <v>101.63898321525653</v>
      </c>
      <c r="F3629" s="39">
        <v>84.707770887302189</v>
      </c>
      <c r="G3629" s="39">
        <v>77.686828167580089</v>
      </c>
      <c r="H3629" s="39">
        <v>96.423174347388951</v>
      </c>
      <c r="I3629" s="39">
        <v>107.75290695712798</v>
      </c>
      <c r="J3629" s="39">
        <v>126.11083321999418</v>
      </c>
      <c r="K3629" s="39">
        <v>123.01316876616984</v>
      </c>
      <c r="L3629" s="40">
        <v>97.90739787508403</v>
      </c>
      <c r="M3629" s="40">
        <v>1024.6757887536914</v>
      </c>
    </row>
    <row r="3630" spans="2:13" x14ac:dyDescent="0.35">
      <c r="B3630" s="37">
        <v>3627</v>
      </c>
      <c r="C3630" s="39">
        <v>135.15023955864186</v>
      </c>
      <c r="D3630" s="39">
        <v>53.936680135583096</v>
      </c>
      <c r="E3630" s="39">
        <v>113.69361457702966</v>
      </c>
      <c r="F3630" s="39">
        <v>57.062208545003266</v>
      </c>
      <c r="G3630" s="39">
        <v>117.22602719061121</v>
      </c>
      <c r="H3630" s="39">
        <v>112.70420432991423</v>
      </c>
      <c r="I3630" s="39">
        <v>120.96451489271303</v>
      </c>
      <c r="J3630" s="39">
        <v>114.51043970705386</v>
      </c>
      <c r="K3630" s="39">
        <v>71.439589381383115</v>
      </c>
      <c r="L3630" s="40">
        <v>88.801252933591343</v>
      </c>
      <c r="M3630" s="40">
        <v>985.48877125152467</v>
      </c>
    </row>
    <row r="3631" spans="2:13" x14ac:dyDescent="0.35">
      <c r="B3631" s="37">
        <v>3628</v>
      </c>
      <c r="C3631" s="39">
        <v>62.675725351276981</v>
      </c>
      <c r="D3631" s="39">
        <v>83.922082364455605</v>
      </c>
      <c r="E3631" s="39">
        <v>79.825021725497137</v>
      </c>
      <c r="F3631" s="39">
        <v>85.602575234459664</v>
      </c>
      <c r="G3631" s="39">
        <v>98.109189761670805</v>
      </c>
      <c r="H3631" s="39">
        <v>119.80334166863332</v>
      </c>
      <c r="I3631" s="39">
        <v>164.14059146978815</v>
      </c>
      <c r="J3631" s="39">
        <v>108.50068042254291</v>
      </c>
      <c r="K3631" s="39">
        <v>110.62501528963716</v>
      </c>
      <c r="L3631" s="40">
        <v>91.759087327909683</v>
      </c>
      <c r="M3631" s="40">
        <v>1004.9633106158715</v>
      </c>
    </row>
    <row r="3632" spans="2:13" x14ac:dyDescent="0.35">
      <c r="B3632" s="37">
        <v>3629</v>
      </c>
      <c r="C3632" s="39">
        <v>114.6106864938686</v>
      </c>
      <c r="D3632" s="39">
        <v>100.73071802808961</v>
      </c>
      <c r="E3632" s="39">
        <v>138.73824165524687</v>
      </c>
      <c r="F3632" s="39">
        <v>69.178118145890082</v>
      </c>
      <c r="G3632" s="39">
        <v>118.23180216824267</v>
      </c>
      <c r="H3632" s="39">
        <v>91.608676678373513</v>
      </c>
      <c r="I3632" s="39">
        <v>114.43059908940094</v>
      </c>
      <c r="J3632" s="39">
        <v>84.969540128276009</v>
      </c>
      <c r="K3632" s="39">
        <v>99.683671495087282</v>
      </c>
      <c r="L3632" s="40">
        <v>21.970714396765878</v>
      </c>
      <c r="M3632" s="40">
        <v>954.15276827924151</v>
      </c>
    </row>
    <row r="3633" spans="2:13" x14ac:dyDescent="0.35">
      <c r="B3633" s="37">
        <v>3630</v>
      </c>
      <c r="C3633" s="39">
        <v>75.515238147074072</v>
      </c>
      <c r="D3633" s="39">
        <v>112.50303433306229</v>
      </c>
      <c r="E3633" s="39">
        <v>97.700679539163559</v>
      </c>
      <c r="F3633" s="39">
        <v>70.819706463820125</v>
      </c>
      <c r="G3633" s="39">
        <v>137.38958452643041</v>
      </c>
      <c r="H3633" s="39">
        <v>74.133269744456044</v>
      </c>
      <c r="I3633" s="39">
        <v>106.90613324372356</v>
      </c>
      <c r="J3633" s="39">
        <v>92.708192310114285</v>
      </c>
      <c r="K3633" s="39">
        <v>101.18209752991282</v>
      </c>
      <c r="L3633" s="40">
        <v>88.131483053473787</v>
      </c>
      <c r="M3633" s="40">
        <v>956.98941889123091</v>
      </c>
    </row>
    <row r="3634" spans="2:13" x14ac:dyDescent="0.35">
      <c r="B3634" s="37">
        <v>3631</v>
      </c>
      <c r="C3634" s="39">
        <v>92.480921119750406</v>
      </c>
      <c r="D3634" s="39">
        <v>115.34778969683889</v>
      </c>
      <c r="E3634" s="39">
        <v>143.74204743378979</v>
      </c>
      <c r="F3634" s="39">
        <v>72.734137013400556</v>
      </c>
      <c r="G3634" s="39">
        <v>95.79998306269863</v>
      </c>
      <c r="H3634" s="39">
        <v>90.856328924906748</v>
      </c>
      <c r="I3634" s="39">
        <v>127.10319983770052</v>
      </c>
      <c r="J3634" s="39">
        <v>124.53362363415202</v>
      </c>
      <c r="K3634" s="39">
        <v>97.318378945441779</v>
      </c>
      <c r="L3634" s="40">
        <v>107.28173962848052</v>
      </c>
      <c r="M3634" s="40">
        <v>1067.1981492971599</v>
      </c>
    </row>
    <row r="3635" spans="2:13" x14ac:dyDescent="0.35">
      <c r="B3635" s="37">
        <v>3632</v>
      </c>
      <c r="C3635" s="39">
        <v>88.137387942049187</v>
      </c>
      <c r="D3635" s="39">
        <v>115.95545563583948</v>
      </c>
      <c r="E3635" s="39">
        <v>97.309149123820802</v>
      </c>
      <c r="F3635" s="39">
        <v>128.56041061861686</v>
      </c>
      <c r="G3635" s="39">
        <v>116.13582524165137</v>
      </c>
      <c r="H3635" s="39">
        <v>129.52780483567867</v>
      </c>
      <c r="I3635" s="39">
        <v>111.76245225333498</v>
      </c>
      <c r="J3635" s="39">
        <v>120.01984392580597</v>
      </c>
      <c r="K3635" s="39">
        <v>100.12060782682782</v>
      </c>
      <c r="L3635" s="40">
        <v>101.47894192201237</v>
      </c>
      <c r="M3635" s="40">
        <v>1109.0078793256375</v>
      </c>
    </row>
    <row r="3636" spans="2:13" x14ac:dyDescent="0.35">
      <c r="B3636" s="37">
        <v>3633</v>
      </c>
      <c r="C3636" s="39">
        <v>61.902770735866305</v>
      </c>
      <c r="D3636" s="39">
        <v>106.70234689689518</v>
      </c>
      <c r="E3636" s="39">
        <v>120.83971462062974</v>
      </c>
      <c r="F3636" s="39">
        <v>90.914862118578952</v>
      </c>
      <c r="G3636" s="39">
        <v>107.24652308824916</v>
      </c>
      <c r="H3636" s="39">
        <v>115.37562989041261</v>
      </c>
      <c r="I3636" s="39">
        <v>88.651423698029646</v>
      </c>
      <c r="J3636" s="39">
        <v>108.07059042615681</v>
      </c>
      <c r="K3636" s="39">
        <v>91.447112823550796</v>
      </c>
      <c r="L3636" s="40">
        <v>97.769626012347999</v>
      </c>
      <c r="M3636" s="40">
        <v>988.92060031071719</v>
      </c>
    </row>
    <row r="3637" spans="2:13" x14ac:dyDescent="0.35">
      <c r="B3637" s="37">
        <v>3634</v>
      </c>
      <c r="C3637" s="39">
        <v>88.296269918946905</v>
      </c>
      <c r="D3637" s="39">
        <v>78.153078370637417</v>
      </c>
      <c r="E3637" s="39">
        <v>105.12539664891538</v>
      </c>
      <c r="F3637" s="39">
        <v>88.984432881996341</v>
      </c>
      <c r="G3637" s="39">
        <v>104.83426152812115</v>
      </c>
      <c r="H3637" s="39">
        <v>71.07449492421577</v>
      </c>
      <c r="I3637" s="39">
        <v>100.47111609698203</v>
      </c>
      <c r="J3637" s="39">
        <v>125.90711894225389</v>
      </c>
      <c r="K3637" s="39">
        <v>91.691747885355184</v>
      </c>
      <c r="L3637" s="40">
        <v>107.63579859995374</v>
      </c>
      <c r="M3637" s="40">
        <v>962.17371579737789</v>
      </c>
    </row>
    <row r="3638" spans="2:13" x14ac:dyDescent="0.35">
      <c r="B3638" s="37">
        <v>3635</v>
      </c>
      <c r="C3638" s="39">
        <v>105.34603274694648</v>
      </c>
      <c r="D3638" s="39">
        <v>63.735991234746933</v>
      </c>
      <c r="E3638" s="39">
        <v>94.711618126389098</v>
      </c>
      <c r="F3638" s="39">
        <v>121.37466920671805</v>
      </c>
      <c r="G3638" s="39">
        <v>156.29434451671096</v>
      </c>
      <c r="H3638" s="39">
        <v>123.24653409493882</v>
      </c>
      <c r="I3638" s="39">
        <v>82.027154650096847</v>
      </c>
      <c r="J3638" s="39">
        <v>103.23243571229388</v>
      </c>
      <c r="K3638" s="39">
        <v>65.796356054107136</v>
      </c>
      <c r="L3638" s="40">
        <v>110.87337544696021</v>
      </c>
      <c r="M3638" s="40">
        <v>1026.6385117899083</v>
      </c>
    </row>
    <row r="3639" spans="2:13" x14ac:dyDescent="0.35">
      <c r="B3639" s="37">
        <v>3636</v>
      </c>
      <c r="C3639" s="39">
        <v>71.291436613527182</v>
      </c>
      <c r="D3639" s="39">
        <v>117.7097982860961</v>
      </c>
      <c r="E3639" s="39">
        <v>95.80939835629006</v>
      </c>
      <c r="F3639" s="39">
        <v>86.210045322052565</v>
      </c>
      <c r="G3639" s="39">
        <v>89.520637317834897</v>
      </c>
      <c r="H3639" s="39">
        <v>72.763856446195675</v>
      </c>
      <c r="I3639" s="39">
        <v>89.318747980822124</v>
      </c>
      <c r="J3639" s="39">
        <v>103.56749711318429</v>
      </c>
      <c r="K3639" s="39">
        <v>93.736494163394298</v>
      </c>
      <c r="L3639" s="40">
        <v>99.109787315525224</v>
      </c>
      <c r="M3639" s="40">
        <v>919.03769891492243</v>
      </c>
    </row>
    <row r="3640" spans="2:13" x14ac:dyDescent="0.35">
      <c r="B3640" s="37">
        <v>3637</v>
      </c>
      <c r="C3640" s="39">
        <v>92.833846220611164</v>
      </c>
      <c r="D3640" s="39">
        <v>108.96841237094911</v>
      </c>
      <c r="E3640" s="39">
        <v>117.86076264944971</v>
      </c>
      <c r="F3640" s="39">
        <v>94.16112279371356</v>
      </c>
      <c r="G3640" s="39">
        <v>64.958547927068366</v>
      </c>
      <c r="H3640" s="39">
        <v>88.726451393649299</v>
      </c>
      <c r="I3640" s="39">
        <v>84.949000970087042</v>
      </c>
      <c r="J3640" s="39">
        <v>106.73210338280943</v>
      </c>
      <c r="K3640" s="39">
        <v>23.006929461742921</v>
      </c>
      <c r="L3640" s="40">
        <v>72.494021582003697</v>
      </c>
      <c r="M3640" s="40">
        <v>854.69119875208435</v>
      </c>
    </row>
    <row r="3641" spans="2:13" x14ac:dyDescent="0.35">
      <c r="B3641" s="37">
        <v>3638</v>
      </c>
      <c r="C3641" s="39">
        <v>91.347681978496951</v>
      </c>
      <c r="D3641" s="39">
        <v>109.99220169344619</v>
      </c>
      <c r="E3641" s="39">
        <v>109.84445895891875</v>
      </c>
      <c r="F3641" s="39">
        <v>97.939522275598875</v>
      </c>
      <c r="G3641" s="39">
        <v>128.15726299667878</v>
      </c>
      <c r="H3641" s="39">
        <v>93.093866756276469</v>
      </c>
      <c r="I3641" s="39">
        <v>104.53047365160084</v>
      </c>
      <c r="J3641" s="39">
        <v>122.42936051037891</v>
      </c>
      <c r="K3641" s="39">
        <v>79.350372681104957</v>
      </c>
      <c r="L3641" s="40">
        <v>84.680010506096835</v>
      </c>
      <c r="M3641" s="40">
        <v>1021.3652120085976</v>
      </c>
    </row>
    <row r="3642" spans="2:13" x14ac:dyDescent="0.35">
      <c r="B3642" s="37">
        <v>3639</v>
      </c>
      <c r="C3642" s="39">
        <v>119.1878309910259</v>
      </c>
      <c r="D3642" s="39">
        <v>124.06414472042403</v>
      </c>
      <c r="E3642" s="39">
        <v>127.13263144778303</v>
      </c>
      <c r="F3642" s="39">
        <v>113.78351827614722</v>
      </c>
      <c r="G3642" s="39">
        <v>116.74007013798527</v>
      </c>
      <c r="H3642" s="39">
        <v>84.955849741824693</v>
      </c>
      <c r="I3642" s="39">
        <v>107.63071580686903</v>
      </c>
      <c r="J3642" s="39">
        <v>102.42353107656197</v>
      </c>
      <c r="K3642" s="39">
        <v>100.74438596495418</v>
      </c>
      <c r="L3642" s="40">
        <v>96.371845974054949</v>
      </c>
      <c r="M3642" s="40">
        <v>1093.0345241376303</v>
      </c>
    </row>
    <row r="3643" spans="2:13" x14ac:dyDescent="0.35">
      <c r="B3643" s="37">
        <v>3640</v>
      </c>
      <c r="C3643" s="39">
        <v>122.54645255468975</v>
      </c>
      <c r="D3643" s="39">
        <v>71.874472603460305</v>
      </c>
      <c r="E3643" s="39">
        <v>75.697005720203819</v>
      </c>
      <c r="F3643" s="39">
        <v>106.66270619265904</v>
      </c>
      <c r="G3643" s="39">
        <v>87.53335100480254</v>
      </c>
      <c r="H3643" s="39">
        <v>99.560755029614526</v>
      </c>
      <c r="I3643" s="39">
        <v>95.752885192210243</v>
      </c>
      <c r="J3643" s="39">
        <v>73.086580351987877</v>
      </c>
      <c r="K3643" s="39">
        <v>92.47078680234327</v>
      </c>
      <c r="L3643" s="40">
        <v>103.01910422559425</v>
      </c>
      <c r="M3643" s="40">
        <v>928.20409967756552</v>
      </c>
    </row>
    <row r="3644" spans="2:13" x14ac:dyDescent="0.35">
      <c r="B3644" s="37">
        <v>3641</v>
      </c>
      <c r="C3644" s="39">
        <v>99.474243316971084</v>
      </c>
      <c r="D3644" s="39">
        <v>146.47545747036074</v>
      </c>
      <c r="E3644" s="39">
        <v>104.96769827444997</v>
      </c>
      <c r="F3644" s="39">
        <v>102.7693402633884</v>
      </c>
      <c r="G3644" s="39">
        <v>77.947619874022607</v>
      </c>
      <c r="H3644" s="39">
        <v>111.25050878312709</v>
      </c>
      <c r="I3644" s="39">
        <v>107.98318736521568</v>
      </c>
      <c r="J3644" s="39">
        <v>88.523931052730219</v>
      </c>
      <c r="K3644" s="39">
        <v>98.214551933982904</v>
      </c>
      <c r="L3644" s="40">
        <v>117.37287537322165</v>
      </c>
      <c r="M3644" s="40">
        <v>1054.9794137074703</v>
      </c>
    </row>
    <row r="3645" spans="2:13" x14ac:dyDescent="0.35">
      <c r="B3645" s="37">
        <v>3642</v>
      </c>
      <c r="C3645" s="39">
        <v>100.2252915690581</v>
      </c>
      <c r="D3645" s="39">
        <v>109.61076295010895</v>
      </c>
      <c r="E3645" s="39">
        <v>82.896701242149604</v>
      </c>
      <c r="F3645" s="39">
        <v>129.11187107956101</v>
      </c>
      <c r="G3645" s="39">
        <v>104.1529546195067</v>
      </c>
      <c r="H3645" s="39">
        <v>75.684958970674586</v>
      </c>
      <c r="I3645" s="39">
        <v>90.999798116751037</v>
      </c>
      <c r="J3645" s="39">
        <v>122.48247117710166</v>
      </c>
      <c r="K3645" s="39">
        <v>90.329638002489062</v>
      </c>
      <c r="L3645" s="40">
        <v>117.56012811315276</v>
      </c>
      <c r="M3645" s="40">
        <v>1023.0545758405533</v>
      </c>
    </row>
    <row r="3646" spans="2:13" x14ac:dyDescent="0.35">
      <c r="B3646" s="37">
        <v>3643</v>
      </c>
      <c r="C3646" s="39">
        <v>95.237087382961079</v>
      </c>
      <c r="D3646" s="39">
        <v>88.013075217189822</v>
      </c>
      <c r="E3646" s="39">
        <v>97.617888087869574</v>
      </c>
      <c r="F3646" s="39">
        <v>85.662152948717605</v>
      </c>
      <c r="G3646" s="39">
        <v>83.950969025848835</v>
      </c>
      <c r="H3646" s="39">
        <v>74.213699072055547</v>
      </c>
      <c r="I3646" s="39">
        <v>115.5224537794584</v>
      </c>
      <c r="J3646" s="39">
        <v>91.535813446040464</v>
      </c>
      <c r="K3646" s="39">
        <v>75.132128114409952</v>
      </c>
      <c r="L3646" s="40">
        <v>75.417347724123317</v>
      </c>
      <c r="M3646" s="40">
        <v>882.30261479867477</v>
      </c>
    </row>
    <row r="3647" spans="2:13" x14ac:dyDescent="0.35">
      <c r="B3647" s="37">
        <v>3644</v>
      </c>
      <c r="C3647" s="39">
        <v>98.370166213340255</v>
      </c>
      <c r="D3647" s="39">
        <v>91.347681978496951</v>
      </c>
      <c r="E3647" s="39">
        <v>90.989194190351242</v>
      </c>
      <c r="F3647" s="39">
        <v>76.595815919296072</v>
      </c>
      <c r="G3647" s="39">
        <v>73.34509975471633</v>
      </c>
      <c r="H3647" s="39">
        <v>73.612826401628951</v>
      </c>
      <c r="I3647" s="39">
        <v>92.868953330734215</v>
      </c>
      <c r="J3647" s="39">
        <v>64.877046429485517</v>
      </c>
      <c r="K3647" s="39">
        <v>108.6628027355781</v>
      </c>
      <c r="L3647" s="40">
        <v>107.34218952325837</v>
      </c>
      <c r="M3647" s="40">
        <v>878.0117764768861</v>
      </c>
    </row>
    <row r="3648" spans="2:13" x14ac:dyDescent="0.35">
      <c r="B3648" s="37">
        <v>3645</v>
      </c>
      <c r="C3648" s="39">
        <v>124.73075257809295</v>
      </c>
      <c r="D3648" s="39">
        <v>124.78046195340796</v>
      </c>
      <c r="E3648" s="39">
        <v>116.36927548505696</v>
      </c>
      <c r="F3648" s="39">
        <v>97.249133659346342</v>
      </c>
      <c r="G3648" s="39">
        <v>79.898212715631743</v>
      </c>
      <c r="H3648" s="39">
        <v>20.830826834855589</v>
      </c>
      <c r="I3648" s="39">
        <v>105.2068236267975</v>
      </c>
      <c r="J3648" s="39">
        <v>76.17083398545391</v>
      </c>
      <c r="K3648" s="39">
        <v>79.179397683451739</v>
      </c>
      <c r="L3648" s="40">
        <v>91.452337363666274</v>
      </c>
      <c r="M3648" s="40">
        <v>915.8680558857609</v>
      </c>
    </row>
    <row r="3649" spans="2:13" x14ac:dyDescent="0.35">
      <c r="B3649" s="37">
        <v>3646</v>
      </c>
      <c r="C3649" s="39">
        <v>95.251346052776356</v>
      </c>
      <c r="D3649" s="39">
        <v>124.15921180783361</v>
      </c>
      <c r="E3649" s="39">
        <v>83.762401473889497</v>
      </c>
      <c r="F3649" s="39">
        <v>95.037073066807295</v>
      </c>
      <c r="G3649" s="39">
        <v>90.372995139381274</v>
      </c>
      <c r="H3649" s="39">
        <v>112.50303433306229</v>
      </c>
      <c r="I3649" s="39">
        <v>143.68670421971342</v>
      </c>
      <c r="J3649" s="39">
        <v>138.34252081176638</v>
      </c>
      <c r="K3649" s="39">
        <v>119.57201295207834</v>
      </c>
      <c r="L3649" s="40">
        <v>97.235278556909051</v>
      </c>
      <c r="M3649" s="40">
        <v>1099.9225784142175</v>
      </c>
    </row>
    <row r="3650" spans="2:13" x14ac:dyDescent="0.35">
      <c r="B3650" s="37">
        <v>3647</v>
      </c>
      <c r="C3650" s="39">
        <v>113.69361457702966</v>
      </c>
      <c r="D3650" s="39">
        <v>95.903473855024544</v>
      </c>
      <c r="E3650" s="39">
        <v>140.850084792952</v>
      </c>
      <c r="F3650" s="39">
        <v>73.943782127058455</v>
      </c>
      <c r="G3650" s="39">
        <v>93.92247148518716</v>
      </c>
      <c r="H3650" s="39">
        <v>132.74628014676503</v>
      </c>
      <c r="I3650" s="39">
        <v>119.47512184058515</v>
      </c>
      <c r="J3650" s="39">
        <v>77.978615828704818</v>
      </c>
      <c r="K3650" s="39">
        <v>129.70504631912743</v>
      </c>
      <c r="L3650" s="40">
        <v>112.40009283750632</v>
      </c>
      <c r="M3650" s="40">
        <v>1090.6185838099404</v>
      </c>
    </row>
    <row r="3651" spans="2:13" x14ac:dyDescent="0.35">
      <c r="B3651" s="37">
        <v>3648</v>
      </c>
      <c r="C3651" s="39">
        <v>92.037345125599714</v>
      </c>
      <c r="D3651" s="39">
        <v>84.852866182492207</v>
      </c>
      <c r="E3651" s="39">
        <v>104.22356140073704</v>
      </c>
      <c r="F3651" s="39">
        <v>95.313091321152399</v>
      </c>
      <c r="G3651" s="39">
        <v>101.75339668198092</v>
      </c>
      <c r="H3651" s="39">
        <v>79.369256064987667</v>
      </c>
      <c r="I3651" s="39">
        <v>90.925492237924345</v>
      </c>
      <c r="J3651" s="39">
        <v>129.97546023534176</v>
      </c>
      <c r="K3651" s="39">
        <v>99.191823070539684</v>
      </c>
      <c r="L3651" s="40">
        <v>72.539366719862727</v>
      </c>
      <c r="M3651" s="40">
        <v>950.18165904061857</v>
      </c>
    </row>
    <row r="3652" spans="2:13" x14ac:dyDescent="0.35">
      <c r="B3652" s="37">
        <v>3649</v>
      </c>
      <c r="C3652" s="39">
        <v>85.866046003004953</v>
      </c>
      <c r="D3652" s="39">
        <v>57.912534930053646</v>
      </c>
      <c r="E3652" s="39">
        <v>111.71546302640331</v>
      </c>
      <c r="F3652" s="39">
        <v>84.533611235431053</v>
      </c>
      <c r="G3652" s="39">
        <v>115.51543669760601</v>
      </c>
      <c r="H3652" s="39">
        <v>104.01197656780113</v>
      </c>
      <c r="I3652" s="39">
        <v>97.068855127118809</v>
      </c>
      <c r="J3652" s="39">
        <v>113.71926226495758</v>
      </c>
      <c r="K3652" s="39">
        <v>105.84373493192294</v>
      </c>
      <c r="L3652" s="40">
        <v>103.85725156266379</v>
      </c>
      <c r="M3652" s="40">
        <v>980.04417234696325</v>
      </c>
    </row>
    <row r="3653" spans="2:13" x14ac:dyDescent="0.35">
      <c r="B3653" s="37">
        <v>3650</v>
      </c>
      <c r="C3653" s="39">
        <v>96.883572973875545</v>
      </c>
      <c r="D3653" s="39">
        <v>108.90493296009117</v>
      </c>
      <c r="E3653" s="39">
        <v>107.30691496165433</v>
      </c>
      <c r="F3653" s="39">
        <v>108.4902493442313</v>
      </c>
      <c r="G3653" s="39">
        <v>81.488693910525413</v>
      </c>
      <c r="H3653" s="39">
        <v>134.5893963775026</v>
      </c>
      <c r="I3653" s="39">
        <v>90.443310131561063</v>
      </c>
      <c r="J3653" s="39">
        <v>77.686828167580089</v>
      </c>
      <c r="K3653" s="39">
        <v>16.509581457656282</v>
      </c>
      <c r="L3653" s="40">
        <v>100.12971049457117</v>
      </c>
      <c r="M3653" s="40">
        <v>922.43319077924889</v>
      </c>
    </row>
    <row r="3654" spans="2:13" x14ac:dyDescent="0.35">
      <c r="B3654" s="37">
        <v>3651</v>
      </c>
      <c r="C3654" s="39">
        <v>152.4569158652894</v>
      </c>
      <c r="D3654" s="39">
        <v>92.708192310114285</v>
      </c>
      <c r="E3654" s="39">
        <v>89.820616669079982</v>
      </c>
      <c r="F3654" s="39">
        <v>117.25684182591404</v>
      </c>
      <c r="G3654" s="39">
        <v>80.472099586277096</v>
      </c>
      <c r="H3654" s="39">
        <v>107.13104666926581</v>
      </c>
      <c r="I3654" s="39">
        <v>93.113795253888981</v>
      </c>
      <c r="J3654" s="39">
        <v>120.83971462062974</v>
      </c>
      <c r="K3654" s="39">
        <v>115.86234367074337</v>
      </c>
      <c r="L3654" s="40">
        <v>90.760298542102959</v>
      </c>
      <c r="M3654" s="40">
        <v>1060.4218650133057</v>
      </c>
    </row>
    <row r="3655" spans="2:13" x14ac:dyDescent="0.35">
      <c r="B3655" s="37">
        <v>3652</v>
      </c>
      <c r="C3655" s="39">
        <v>90.999798116751037</v>
      </c>
      <c r="D3655" s="39">
        <v>138.6653288169943</v>
      </c>
      <c r="E3655" s="39">
        <v>85.681973531590188</v>
      </c>
      <c r="F3655" s="39">
        <v>132.3245228132387</v>
      </c>
      <c r="G3655" s="39">
        <v>136.59715186563596</v>
      </c>
      <c r="H3655" s="39">
        <v>106.66270619265904</v>
      </c>
      <c r="I3655" s="39">
        <v>40.330822042536361</v>
      </c>
      <c r="J3655" s="39">
        <v>109.37359755095454</v>
      </c>
      <c r="K3655" s="39">
        <v>99.920353742446892</v>
      </c>
      <c r="L3655" s="40">
        <v>103.56283328961243</v>
      </c>
      <c r="M3655" s="40">
        <v>1044.1190879624194</v>
      </c>
    </row>
    <row r="3656" spans="2:13" x14ac:dyDescent="0.35">
      <c r="B3656" s="37">
        <v>3653</v>
      </c>
      <c r="C3656" s="39">
        <v>125.32609419333259</v>
      </c>
      <c r="D3656" s="39">
        <v>51.632353703785093</v>
      </c>
      <c r="E3656" s="39">
        <v>92.333689190680346</v>
      </c>
      <c r="F3656" s="39">
        <v>117.35736027228539</v>
      </c>
      <c r="G3656" s="39">
        <v>113.16826317138361</v>
      </c>
      <c r="H3656" s="39">
        <v>96.049018773425942</v>
      </c>
      <c r="I3656" s="39">
        <v>112.01067776548015</v>
      </c>
      <c r="J3656" s="39">
        <v>115.64213913989424</v>
      </c>
      <c r="K3656" s="39">
        <v>124.47257232705969</v>
      </c>
      <c r="L3656" s="40">
        <v>115.60685975814158</v>
      </c>
      <c r="M3656" s="40">
        <v>1063.5990282954685</v>
      </c>
    </row>
    <row r="3657" spans="2:13" x14ac:dyDescent="0.35">
      <c r="B3657" s="37">
        <v>3654</v>
      </c>
      <c r="C3657" s="39">
        <v>65.745602502650655</v>
      </c>
      <c r="D3657" s="39">
        <v>92.657810476741659</v>
      </c>
      <c r="E3657" s="39">
        <v>87.521229014575908</v>
      </c>
      <c r="F3657" s="39">
        <v>140.17277762755086</v>
      </c>
      <c r="G3657" s="39">
        <v>107.81927363651938</v>
      </c>
      <c r="H3657" s="39">
        <v>43.375917178682315</v>
      </c>
      <c r="I3657" s="39">
        <v>108.37053552123348</v>
      </c>
      <c r="J3657" s="39">
        <v>111.26202602319053</v>
      </c>
      <c r="K3657" s="39">
        <v>83.109472853238984</v>
      </c>
      <c r="L3657" s="40">
        <v>99.241945561266661</v>
      </c>
      <c r="M3657" s="40">
        <v>939.27659039565049</v>
      </c>
    </row>
    <row r="3658" spans="2:13" x14ac:dyDescent="0.35">
      <c r="B3658" s="37">
        <v>3655</v>
      </c>
      <c r="C3658" s="39">
        <v>106.13128152175815</v>
      </c>
      <c r="D3658" s="39">
        <v>123.77100931667705</v>
      </c>
      <c r="E3658" s="39">
        <v>82.696835807251361</v>
      </c>
      <c r="F3658" s="39">
        <v>78.575773614659425</v>
      </c>
      <c r="G3658" s="39">
        <v>91.300473073415588</v>
      </c>
      <c r="H3658" s="39">
        <v>100.56218706928453</v>
      </c>
      <c r="I3658" s="39">
        <v>94.975011951894146</v>
      </c>
      <c r="J3658" s="39">
        <v>117.38063802829757</v>
      </c>
      <c r="K3658" s="39">
        <v>88.789759618801426</v>
      </c>
      <c r="L3658" s="40">
        <v>102.46957115249975</v>
      </c>
      <c r="M3658" s="40">
        <v>986.65254115453888</v>
      </c>
    </row>
    <row r="3659" spans="2:13" x14ac:dyDescent="0.35">
      <c r="B3659" s="37">
        <v>3656</v>
      </c>
      <c r="C3659" s="39">
        <v>96.52106517678024</v>
      </c>
      <c r="D3659" s="39">
        <v>99.870289505428858</v>
      </c>
      <c r="E3659" s="39">
        <v>94.267861945977714</v>
      </c>
      <c r="F3659" s="39">
        <v>99.169037557941024</v>
      </c>
      <c r="G3659" s="39">
        <v>122.89237930707954</v>
      </c>
      <c r="H3659" s="39">
        <v>94.243624888538392</v>
      </c>
      <c r="I3659" s="39">
        <v>69.767030893037301</v>
      </c>
      <c r="J3659" s="39">
        <v>105.53869445423443</v>
      </c>
      <c r="K3659" s="39">
        <v>120.11091793154547</v>
      </c>
      <c r="L3659" s="40">
        <v>99.528883903017999</v>
      </c>
      <c r="M3659" s="40">
        <v>1001.9097855635811</v>
      </c>
    </row>
    <row r="3660" spans="2:13" x14ac:dyDescent="0.35">
      <c r="B3660" s="37">
        <v>3657</v>
      </c>
      <c r="C3660" s="39">
        <v>86.931558281583577</v>
      </c>
      <c r="D3660" s="39">
        <v>126.34537033384943</v>
      </c>
      <c r="E3660" s="39">
        <v>97.944110804200037</v>
      </c>
      <c r="F3660" s="39">
        <v>141.61415444497663</v>
      </c>
      <c r="G3660" s="39">
        <v>89.659934851019401</v>
      </c>
      <c r="H3660" s="39">
        <v>106.08729684572191</v>
      </c>
      <c r="I3660" s="39">
        <v>132.12949962250011</v>
      </c>
      <c r="J3660" s="39">
        <v>29.024392101013884</v>
      </c>
      <c r="K3660" s="39">
        <v>112.33372949725559</v>
      </c>
      <c r="L3660" s="40">
        <v>110.65311848153353</v>
      </c>
      <c r="M3660" s="40">
        <v>1032.7231652636542</v>
      </c>
    </row>
    <row r="3661" spans="2:13" x14ac:dyDescent="0.35">
      <c r="B3661" s="37">
        <v>3658</v>
      </c>
      <c r="C3661" s="39">
        <v>102.58476034334396</v>
      </c>
      <c r="D3661" s="39">
        <v>97.824753756739568</v>
      </c>
      <c r="E3661" s="39">
        <v>79.406955332929087</v>
      </c>
      <c r="F3661" s="39">
        <v>79.879946228475475</v>
      </c>
      <c r="G3661" s="39">
        <v>127.61237539408653</v>
      </c>
      <c r="H3661" s="39">
        <v>119.31779695548491</v>
      </c>
      <c r="I3661" s="39">
        <v>93.839370506722915</v>
      </c>
      <c r="J3661" s="39">
        <v>96.245701671566366</v>
      </c>
      <c r="K3661" s="39">
        <v>100.4938823115958</v>
      </c>
      <c r="L3661" s="40">
        <v>75.056776516679335</v>
      </c>
      <c r="M3661" s="40">
        <v>972.26231901762401</v>
      </c>
    </row>
    <row r="3662" spans="2:13" x14ac:dyDescent="0.35">
      <c r="B3662" s="37">
        <v>3659</v>
      </c>
      <c r="C3662" s="39">
        <v>114.41068799161906</v>
      </c>
      <c r="D3662" s="39">
        <v>108.87324271106425</v>
      </c>
      <c r="E3662" s="39">
        <v>110.51849754745643</v>
      </c>
      <c r="F3662" s="39">
        <v>105.53869445423443</v>
      </c>
      <c r="G3662" s="39">
        <v>112.57598018440498</v>
      </c>
      <c r="H3662" s="39">
        <v>123.68997729685357</v>
      </c>
      <c r="I3662" s="39">
        <v>96.226994347141371</v>
      </c>
      <c r="J3662" s="39">
        <v>119.80334166863332</v>
      </c>
      <c r="K3662" s="39">
        <v>81.800781709014572</v>
      </c>
      <c r="L3662" s="40">
        <v>95.49792331410714</v>
      </c>
      <c r="M3662" s="40">
        <v>1068.9361212245292</v>
      </c>
    </row>
    <row r="3663" spans="2:13" x14ac:dyDescent="0.35">
      <c r="B3663" s="37">
        <v>3660</v>
      </c>
      <c r="C3663" s="39">
        <v>118.37098072596123</v>
      </c>
      <c r="D3663" s="39">
        <v>114.57721542343036</v>
      </c>
      <c r="E3663" s="39">
        <v>124.04047507064361</v>
      </c>
      <c r="F3663" s="39">
        <v>55.572882830221715</v>
      </c>
      <c r="G3663" s="39">
        <v>91.473226923157455</v>
      </c>
      <c r="H3663" s="39">
        <v>79.547534199807856</v>
      </c>
      <c r="I3663" s="39">
        <v>113.8738080133859</v>
      </c>
      <c r="J3663" s="39">
        <v>120.35015928285542</v>
      </c>
      <c r="K3663" s="39">
        <v>106.73706497054199</v>
      </c>
      <c r="L3663" s="40">
        <v>67.521709559897204</v>
      </c>
      <c r="M3663" s="40">
        <v>992.06505699990271</v>
      </c>
    </row>
    <row r="3664" spans="2:13" x14ac:dyDescent="0.35">
      <c r="B3664" s="37">
        <v>3661</v>
      </c>
      <c r="C3664" s="39">
        <v>124.70596255392779</v>
      </c>
      <c r="D3664" s="39">
        <v>140.59160994392124</v>
      </c>
      <c r="E3664" s="39">
        <v>103.64215900764144</v>
      </c>
      <c r="F3664" s="39">
        <v>71.906133644026866</v>
      </c>
      <c r="G3664" s="39">
        <v>90.437907419323381</v>
      </c>
      <c r="H3664" s="39">
        <v>110.89607287156097</v>
      </c>
      <c r="I3664" s="39">
        <v>111.38328148294137</v>
      </c>
      <c r="J3664" s="39">
        <v>92.180726363480645</v>
      </c>
      <c r="K3664" s="39">
        <v>83.950969025848835</v>
      </c>
      <c r="L3664" s="40">
        <v>91.572265727078204</v>
      </c>
      <c r="M3664" s="40">
        <v>1021.2670880397507</v>
      </c>
    </row>
    <row r="3665" spans="2:13" x14ac:dyDescent="0.35">
      <c r="B3665" s="37">
        <v>3662</v>
      </c>
      <c r="C3665" s="39">
        <v>100.53486401969892</v>
      </c>
      <c r="D3665" s="39">
        <v>104.77242044461502</v>
      </c>
      <c r="E3665" s="39">
        <v>129.83054834655999</v>
      </c>
      <c r="F3665" s="39">
        <v>111.95726718396547</v>
      </c>
      <c r="G3665" s="39">
        <v>97.879856058140945</v>
      </c>
      <c r="H3665" s="39">
        <v>96.539696464052099</v>
      </c>
      <c r="I3665" s="39">
        <v>87.092807096796093</v>
      </c>
      <c r="J3665" s="39">
        <v>109.56749631183392</v>
      </c>
      <c r="K3665" s="39">
        <v>78.122435445498482</v>
      </c>
      <c r="L3665" s="40">
        <v>63.70607420696134</v>
      </c>
      <c r="M3665" s="40">
        <v>980.00346557812225</v>
      </c>
    </row>
    <row r="3666" spans="2:13" x14ac:dyDescent="0.35">
      <c r="B3666" s="37">
        <v>3663</v>
      </c>
      <c r="C3666" s="39">
        <v>91.96542663061318</v>
      </c>
      <c r="D3666" s="39">
        <v>96.474466647000284</v>
      </c>
      <c r="E3666" s="39">
        <v>122.45058229275894</v>
      </c>
      <c r="F3666" s="39">
        <v>98.4936332384232</v>
      </c>
      <c r="G3666" s="39">
        <v>74.815494883630421</v>
      </c>
      <c r="H3666" s="39">
        <v>95.251346052776356</v>
      </c>
      <c r="I3666" s="39">
        <v>108.67329096087657</v>
      </c>
      <c r="J3666" s="39">
        <v>79.779107142626302</v>
      </c>
      <c r="K3666" s="39">
        <v>120.23929561426826</v>
      </c>
      <c r="L3666" s="40">
        <v>80.992424544220668</v>
      </c>
      <c r="M3666" s="40">
        <v>969.13506800719426</v>
      </c>
    </row>
    <row r="3667" spans="2:13" x14ac:dyDescent="0.35">
      <c r="B3667" s="37">
        <v>3664</v>
      </c>
      <c r="C3667" s="39">
        <v>60.776851352853484</v>
      </c>
      <c r="D3667" s="39">
        <v>80.187695003761135</v>
      </c>
      <c r="E3667" s="39">
        <v>86.41504278391966</v>
      </c>
      <c r="F3667" s="39">
        <v>121.8163400060587</v>
      </c>
      <c r="G3667" s="39">
        <v>123.28017463040347</v>
      </c>
      <c r="H3667" s="39">
        <v>94.12224636431813</v>
      </c>
      <c r="I3667" s="39">
        <v>74.556995876198741</v>
      </c>
      <c r="J3667" s="39">
        <v>93.505332169441516</v>
      </c>
      <c r="K3667" s="39">
        <v>88.91017689946429</v>
      </c>
      <c r="L3667" s="40">
        <v>105.68854338713618</v>
      </c>
      <c r="M3667" s="40">
        <v>929.25939847355528</v>
      </c>
    </row>
    <row r="3668" spans="2:13" x14ac:dyDescent="0.35">
      <c r="B3668" s="37">
        <v>3665</v>
      </c>
      <c r="C3668" s="39">
        <v>110.50171835412006</v>
      </c>
      <c r="D3668" s="39">
        <v>73.187693437586105</v>
      </c>
      <c r="E3668" s="39">
        <v>87.387458644774043</v>
      </c>
      <c r="F3668" s="39">
        <v>95.61609620545849</v>
      </c>
      <c r="G3668" s="39">
        <v>59.493329326643249</v>
      </c>
      <c r="H3668" s="39">
        <v>102.52484587280581</v>
      </c>
      <c r="I3668" s="39">
        <v>96.170841934946282</v>
      </c>
      <c r="J3668" s="39">
        <v>98.890906377602491</v>
      </c>
      <c r="K3668" s="39">
        <v>85.173763787194972</v>
      </c>
      <c r="L3668" s="40">
        <v>97.516612913707704</v>
      </c>
      <c r="M3668" s="40">
        <v>906.46326685483916</v>
      </c>
    </row>
    <row r="3669" spans="2:13" x14ac:dyDescent="0.35">
      <c r="B3669" s="37">
        <v>3666</v>
      </c>
      <c r="C3669" s="39">
        <v>84.949000970087042</v>
      </c>
      <c r="D3669" s="39">
        <v>130.57167413048808</v>
      </c>
      <c r="E3669" s="39">
        <v>129.23184279615421</v>
      </c>
      <c r="F3669" s="39">
        <v>90.144624030866566</v>
      </c>
      <c r="G3669" s="39">
        <v>78.615432046457514</v>
      </c>
      <c r="H3669" s="39">
        <v>109.31460799397726</v>
      </c>
      <c r="I3669" s="39">
        <v>47.425832125292878</v>
      </c>
      <c r="J3669" s="39">
        <v>145.34324409229251</v>
      </c>
      <c r="K3669" s="39">
        <v>56.477795092852489</v>
      </c>
      <c r="L3669" s="40">
        <v>116.51669384093854</v>
      </c>
      <c r="M3669" s="40">
        <v>988.59074711940707</v>
      </c>
    </row>
    <row r="3670" spans="2:13" x14ac:dyDescent="0.35">
      <c r="B3670" s="37">
        <v>3667</v>
      </c>
      <c r="C3670" s="39">
        <v>78.773058467300146</v>
      </c>
      <c r="D3670" s="39">
        <v>96.119328292920414</v>
      </c>
      <c r="E3670" s="39">
        <v>123.78262211974662</v>
      </c>
      <c r="F3670" s="39">
        <v>105.51939363492139</v>
      </c>
      <c r="G3670" s="39">
        <v>93.937119881304653</v>
      </c>
      <c r="H3670" s="39">
        <v>63.70607420696134</v>
      </c>
      <c r="I3670" s="39">
        <v>62.278540991656527</v>
      </c>
      <c r="J3670" s="39">
        <v>105.39412664349274</v>
      </c>
      <c r="K3670" s="39">
        <v>79.547534199807856</v>
      </c>
      <c r="L3670" s="40">
        <v>84.371980435132656</v>
      </c>
      <c r="M3670" s="40">
        <v>893.42977887324435</v>
      </c>
    </row>
    <row r="3671" spans="2:13" x14ac:dyDescent="0.35">
      <c r="B3671" s="37">
        <v>3668</v>
      </c>
      <c r="C3671" s="39">
        <v>102.45115272627162</v>
      </c>
      <c r="D3671" s="39">
        <v>106.07752851481287</v>
      </c>
      <c r="E3671" s="39">
        <v>88.030874250832369</v>
      </c>
      <c r="F3671" s="39">
        <v>130.80246341339034</v>
      </c>
      <c r="G3671" s="39">
        <v>97.359902321022048</v>
      </c>
      <c r="H3671" s="39">
        <v>102.76472144309098</v>
      </c>
      <c r="I3671" s="39">
        <v>79.378689307043999</v>
      </c>
      <c r="J3671" s="39">
        <v>117.62299129740919</v>
      </c>
      <c r="K3671" s="39">
        <v>87.581774688590102</v>
      </c>
      <c r="L3671" s="40">
        <v>125.66651587085067</v>
      </c>
      <c r="M3671" s="40">
        <v>1037.7366138333141</v>
      </c>
    </row>
    <row r="3672" spans="2:13" x14ac:dyDescent="0.35">
      <c r="B3672" s="37">
        <v>3669</v>
      </c>
      <c r="C3672" s="39">
        <v>89.537391669174895</v>
      </c>
      <c r="D3672" s="39">
        <v>97.810974231873146</v>
      </c>
      <c r="E3672" s="39">
        <v>102.43734100706548</v>
      </c>
      <c r="F3672" s="39">
        <v>89.870289800495101</v>
      </c>
      <c r="G3672" s="39">
        <v>106.79168365332399</v>
      </c>
      <c r="H3672" s="39">
        <v>84.582534464918012</v>
      </c>
      <c r="I3672" s="39">
        <v>125.9476246548542</v>
      </c>
      <c r="J3672" s="39">
        <v>125.81305940138328</v>
      </c>
      <c r="K3672" s="39">
        <v>96.827909258668058</v>
      </c>
      <c r="L3672" s="40">
        <v>101.72135223956055</v>
      </c>
      <c r="M3672" s="40">
        <v>1021.3401603813167</v>
      </c>
    </row>
    <row r="3673" spans="2:13" x14ac:dyDescent="0.35">
      <c r="B3673" s="37">
        <v>3670</v>
      </c>
      <c r="C3673" s="39">
        <v>124.37542622632971</v>
      </c>
      <c r="D3673" s="39">
        <v>137.62094898049699</v>
      </c>
      <c r="E3673" s="39">
        <v>62.965393947028709</v>
      </c>
      <c r="F3673" s="39">
        <v>104.1764813620097</v>
      </c>
      <c r="G3673" s="39">
        <v>129.12894367767794</v>
      </c>
      <c r="H3673" s="39">
        <v>71.586120910479863</v>
      </c>
      <c r="I3673" s="39">
        <v>97.696081625266615</v>
      </c>
      <c r="J3673" s="39">
        <v>62.244853359376947</v>
      </c>
      <c r="K3673" s="39">
        <v>114.54379992183127</v>
      </c>
      <c r="L3673" s="40">
        <v>87.197607584803279</v>
      </c>
      <c r="M3673" s="40">
        <v>991.53565759530102</v>
      </c>
    </row>
    <row r="3674" spans="2:13" x14ac:dyDescent="0.35">
      <c r="B3674" s="37">
        <v>3671</v>
      </c>
      <c r="C3674" s="39">
        <v>88.2551795007181</v>
      </c>
      <c r="D3674" s="39">
        <v>108.50589724234054</v>
      </c>
      <c r="E3674" s="39">
        <v>23.006929461742921</v>
      </c>
      <c r="F3674" s="39">
        <v>73.173294151993403</v>
      </c>
      <c r="G3674" s="39">
        <v>102.39591653960021</v>
      </c>
      <c r="H3674" s="39">
        <v>109.44884822110885</v>
      </c>
      <c r="I3674" s="39">
        <v>130.84132933973987</v>
      </c>
      <c r="J3674" s="39">
        <v>93.613695463828719</v>
      </c>
      <c r="K3674" s="39">
        <v>94.946343585162765</v>
      </c>
      <c r="L3674" s="40">
        <v>117.84480982486876</v>
      </c>
      <c r="M3674" s="40">
        <v>942.03224333110427</v>
      </c>
    </row>
    <row r="3675" spans="2:13" x14ac:dyDescent="0.35">
      <c r="B3675" s="37">
        <v>3672</v>
      </c>
      <c r="C3675" s="39">
        <v>140.72015326121354</v>
      </c>
      <c r="D3675" s="39">
        <v>86.69373145118962</v>
      </c>
      <c r="E3675" s="39">
        <v>113.6232433446673</v>
      </c>
      <c r="F3675" s="39">
        <v>62.44560218757352</v>
      </c>
      <c r="G3675" s="39">
        <v>112.15370297240102</v>
      </c>
      <c r="H3675" s="39">
        <v>114.19294030443406</v>
      </c>
      <c r="I3675" s="39">
        <v>98.507346199425626</v>
      </c>
      <c r="J3675" s="39">
        <v>85.462876535078678</v>
      </c>
      <c r="K3675" s="39">
        <v>113.1182955099149</v>
      </c>
      <c r="L3675" s="40">
        <v>124.13538646790798</v>
      </c>
      <c r="M3675" s="40">
        <v>1051.0532782338062</v>
      </c>
    </row>
    <row r="3676" spans="2:13" x14ac:dyDescent="0.35">
      <c r="B3676" s="37">
        <v>3673</v>
      </c>
      <c r="C3676" s="39">
        <v>112.03445475779593</v>
      </c>
      <c r="D3676" s="39">
        <v>124.74316372390693</v>
      </c>
      <c r="E3676" s="39">
        <v>107.53428143716022</v>
      </c>
      <c r="F3676" s="39">
        <v>105.54352087940661</v>
      </c>
      <c r="G3676" s="39">
        <v>118.88000649698935</v>
      </c>
      <c r="H3676" s="39">
        <v>97.17983763915619</v>
      </c>
      <c r="I3676" s="39">
        <v>103.14889298042431</v>
      </c>
      <c r="J3676" s="39">
        <v>106.90613324372356</v>
      </c>
      <c r="K3676" s="39">
        <v>136.17468973154644</v>
      </c>
      <c r="L3676" s="40">
        <v>95.351054556098148</v>
      </c>
      <c r="M3676" s="40">
        <v>1107.4960354462078</v>
      </c>
    </row>
    <row r="3677" spans="2:13" x14ac:dyDescent="0.35">
      <c r="B3677" s="37">
        <v>3674</v>
      </c>
      <c r="C3677" s="39">
        <v>127.46063328013729</v>
      </c>
      <c r="D3677" s="39">
        <v>90.776325217865292</v>
      </c>
      <c r="E3677" s="39">
        <v>148.28579691962963</v>
      </c>
      <c r="F3677" s="39">
        <v>103.79171803218625</v>
      </c>
      <c r="G3677" s="39">
        <v>91.352923020767378</v>
      </c>
      <c r="H3677" s="39">
        <v>82.075278940344205</v>
      </c>
      <c r="I3677" s="39">
        <v>120.8110548685025</v>
      </c>
      <c r="J3677" s="39">
        <v>99.109787315525224</v>
      </c>
      <c r="K3677" s="39">
        <v>139.41493623214942</v>
      </c>
      <c r="L3677" s="40">
        <v>98.963887480572382</v>
      </c>
      <c r="M3677" s="40">
        <v>1102.0423413076796</v>
      </c>
    </row>
    <row r="3678" spans="2:13" x14ac:dyDescent="0.35">
      <c r="B3678" s="37">
        <v>3675</v>
      </c>
      <c r="C3678" s="39">
        <v>128.85837722069837</v>
      </c>
      <c r="D3678" s="39">
        <v>90.351324837999215</v>
      </c>
      <c r="E3678" s="39">
        <v>116.84525854597787</v>
      </c>
      <c r="F3678" s="39">
        <v>120.24850493516712</v>
      </c>
      <c r="G3678" s="39">
        <v>110.42355601568282</v>
      </c>
      <c r="H3678" s="39">
        <v>115.58572335127825</v>
      </c>
      <c r="I3678" s="39">
        <v>94.759609600638314</v>
      </c>
      <c r="J3678" s="39">
        <v>85.241373401268106</v>
      </c>
      <c r="K3678" s="39">
        <v>103.83852127539477</v>
      </c>
      <c r="L3678" s="40">
        <v>77.676302455208003</v>
      </c>
      <c r="M3678" s="40">
        <v>1043.828551639313</v>
      </c>
    </row>
    <row r="3679" spans="2:13" x14ac:dyDescent="0.35">
      <c r="B3679" s="37">
        <v>3676</v>
      </c>
      <c r="C3679" s="39">
        <v>103.0283682795323</v>
      </c>
      <c r="D3679" s="39">
        <v>99.478796921976482</v>
      </c>
      <c r="E3679" s="39">
        <v>102.10637226420153</v>
      </c>
      <c r="F3679" s="39">
        <v>83.63072451494304</v>
      </c>
      <c r="G3679" s="39">
        <v>113.29368626319572</v>
      </c>
      <c r="H3679" s="39">
        <v>102.77395931075702</v>
      </c>
      <c r="I3679" s="39">
        <v>86.119727806950195</v>
      </c>
      <c r="J3679" s="39">
        <v>119.81230499623886</v>
      </c>
      <c r="K3679" s="39">
        <v>80.751645485287398</v>
      </c>
      <c r="L3679" s="40">
        <v>90.909545646202488</v>
      </c>
      <c r="M3679" s="40">
        <v>981.90513148928505</v>
      </c>
    </row>
    <row r="3680" spans="2:13" x14ac:dyDescent="0.35">
      <c r="B3680" s="37">
        <v>3677</v>
      </c>
      <c r="C3680" s="39">
        <v>74.660963511245129</v>
      </c>
      <c r="D3680" s="39">
        <v>89.50387233881888</v>
      </c>
      <c r="E3680" s="39">
        <v>92.743418476155682</v>
      </c>
      <c r="F3680" s="39">
        <v>123.32514832597363</v>
      </c>
      <c r="G3680" s="39">
        <v>118.77864751721677</v>
      </c>
      <c r="H3680" s="39">
        <v>143.30635501276535</v>
      </c>
      <c r="I3680" s="39">
        <v>77.916560604325852</v>
      </c>
      <c r="J3680" s="39">
        <v>82.447713974845357</v>
      </c>
      <c r="K3680" s="39">
        <v>94.224226033118867</v>
      </c>
      <c r="L3680" s="40">
        <v>97.962463255215724</v>
      </c>
      <c r="M3680" s="40">
        <v>994.86936904968115</v>
      </c>
    </row>
    <row r="3681" spans="2:13" x14ac:dyDescent="0.35">
      <c r="B3681" s="37">
        <v>3678</v>
      </c>
      <c r="C3681" s="39">
        <v>109.01610916821679</v>
      </c>
      <c r="D3681" s="39">
        <v>102.37751075830954</v>
      </c>
      <c r="E3681" s="39">
        <v>89.346881518466503</v>
      </c>
      <c r="F3681" s="39">
        <v>127.49084657868178</v>
      </c>
      <c r="G3681" s="39">
        <v>89.554135421088532</v>
      </c>
      <c r="H3681" s="39">
        <v>130.1958710170301</v>
      </c>
      <c r="I3681" s="39">
        <v>95.445851571006131</v>
      </c>
      <c r="J3681" s="39">
        <v>87.234478620847142</v>
      </c>
      <c r="K3681" s="39">
        <v>118.15045831492431</v>
      </c>
      <c r="L3681" s="40">
        <v>76.182483895883877</v>
      </c>
      <c r="M3681" s="40">
        <v>1024.9946268644546</v>
      </c>
    </row>
    <row r="3682" spans="2:13" x14ac:dyDescent="0.35">
      <c r="B3682" s="37">
        <v>3679</v>
      </c>
      <c r="C3682" s="39">
        <v>79.160285379370265</v>
      </c>
      <c r="D3682" s="39">
        <v>101.04523396185786</v>
      </c>
      <c r="E3682" s="39">
        <v>60.311354359334032</v>
      </c>
      <c r="F3682" s="39">
        <v>88.847173382934031</v>
      </c>
      <c r="G3682" s="39">
        <v>91.924261113209241</v>
      </c>
      <c r="H3682" s="39">
        <v>106.40106463740022</v>
      </c>
      <c r="I3682" s="39">
        <v>89.18328029763218</v>
      </c>
      <c r="J3682" s="39">
        <v>83.117025504489803</v>
      </c>
      <c r="K3682" s="39">
        <v>83.041356249758877</v>
      </c>
      <c r="L3682" s="40">
        <v>103.49291132517942</v>
      </c>
      <c r="M3682" s="40">
        <v>886.52394621116593</v>
      </c>
    </row>
    <row r="3683" spans="2:13" x14ac:dyDescent="0.35">
      <c r="B3683" s="37">
        <v>3680</v>
      </c>
      <c r="C3683" s="39">
        <v>109.97574685241486</v>
      </c>
      <c r="D3683" s="39">
        <v>109.52969155967455</v>
      </c>
      <c r="E3683" s="39">
        <v>99.141692740162114</v>
      </c>
      <c r="F3683" s="39">
        <v>106.25369738376963</v>
      </c>
      <c r="G3683" s="39">
        <v>101.23686633677232</v>
      </c>
      <c r="H3683" s="39">
        <v>86.491409078891465</v>
      </c>
      <c r="I3683" s="39">
        <v>73.288068915793318</v>
      </c>
      <c r="J3683" s="39">
        <v>97.916577118396646</v>
      </c>
      <c r="K3683" s="39">
        <v>102.0375367447843</v>
      </c>
      <c r="L3683" s="40">
        <v>129.92093094106281</v>
      </c>
      <c r="M3683" s="40">
        <v>1015.792217671722</v>
      </c>
    </row>
    <row r="3684" spans="2:13" x14ac:dyDescent="0.35">
      <c r="B3684" s="37">
        <v>3681</v>
      </c>
      <c r="C3684" s="39">
        <v>108.18920712423373</v>
      </c>
      <c r="D3684" s="39">
        <v>107.94213483679216</v>
      </c>
      <c r="E3684" s="39">
        <v>68.703140746214743</v>
      </c>
      <c r="F3684" s="39">
        <v>121.28586392967721</v>
      </c>
      <c r="G3684" s="39">
        <v>127.75040791382824</v>
      </c>
      <c r="H3684" s="39">
        <v>93.849155382607734</v>
      </c>
      <c r="I3684" s="39">
        <v>90.12824049886342</v>
      </c>
      <c r="J3684" s="39">
        <v>53.800897372884691</v>
      </c>
      <c r="K3684" s="39">
        <v>147.34576084036146</v>
      </c>
      <c r="L3684" s="40">
        <v>95.842340735962722</v>
      </c>
      <c r="M3684" s="40">
        <v>1014.837149381426</v>
      </c>
    </row>
    <row r="3685" spans="2:13" x14ac:dyDescent="0.35">
      <c r="B3685" s="37">
        <v>3682</v>
      </c>
      <c r="C3685" s="39">
        <v>91.774607536205963</v>
      </c>
      <c r="D3685" s="39">
        <v>103.97912588670768</v>
      </c>
      <c r="E3685" s="39">
        <v>83.064090409791575</v>
      </c>
      <c r="F3685" s="39">
        <v>84.044544364160515</v>
      </c>
      <c r="G3685" s="39">
        <v>85.963983280729138</v>
      </c>
      <c r="H3685" s="39">
        <v>99.25105793726523</v>
      </c>
      <c r="I3685" s="39">
        <v>110.91310917934915</v>
      </c>
      <c r="J3685" s="39">
        <v>110.70941603789014</v>
      </c>
      <c r="K3685" s="39">
        <v>94.020035193619819</v>
      </c>
      <c r="L3685" s="40">
        <v>105.63531647835269</v>
      </c>
      <c r="M3685" s="40">
        <v>969.35528630407191</v>
      </c>
    </row>
    <row r="3686" spans="2:13" x14ac:dyDescent="0.35">
      <c r="B3686" s="37">
        <v>3683</v>
      </c>
      <c r="C3686" s="39">
        <v>82.919619243590688</v>
      </c>
      <c r="D3686" s="39">
        <v>114.83978576333946</v>
      </c>
      <c r="E3686" s="39">
        <v>91.520178324083361</v>
      </c>
      <c r="F3686" s="39">
        <v>87.393556280366809</v>
      </c>
      <c r="G3686" s="39">
        <v>120.30387253430391</v>
      </c>
      <c r="H3686" s="39">
        <v>98.136683162636643</v>
      </c>
      <c r="I3686" s="39">
        <v>107.64088212768148</v>
      </c>
      <c r="J3686" s="39">
        <v>112.14772608108206</v>
      </c>
      <c r="K3686" s="39">
        <v>116.01298520105907</v>
      </c>
      <c r="L3686" s="40">
        <v>83.689363297218392</v>
      </c>
      <c r="M3686" s="40">
        <v>1014.6046520153618</v>
      </c>
    </row>
    <row r="3687" spans="2:13" x14ac:dyDescent="0.35">
      <c r="B3687" s="37">
        <v>3684</v>
      </c>
      <c r="C3687" s="39">
        <v>93.287736754449668</v>
      </c>
      <c r="D3687" s="39">
        <v>108.74155044208538</v>
      </c>
      <c r="E3687" s="39">
        <v>95.908173969605798</v>
      </c>
      <c r="F3687" s="39">
        <v>124.18307644089974</v>
      </c>
      <c r="G3687" s="39">
        <v>90.002311176019191</v>
      </c>
      <c r="H3687" s="39">
        <v>103.37186732092533</v>
      </c>
      <c r="I3687" s="39">
        <v>98.831592509452904</v>
      </c>
      <c r="J3687" s="39">
        <v>94.567364169828537</v>
      </c>
      <c r="K3687" s="39">
        <v>121.17800957738281</v>
      </c>
      <c r="L3687" s="40">
        <v>77.292390114514447</v>
      </c>
      <c r="M3687" s="40">
        <v>1007.3640724751639</v>
      </c>
    </row>
    <row r="3688" spans="2:13" x14ac:dyDescent="0.35">
      <c r="B3688" s="37">
        <v>3685</v>
      </c>
      <c r="C3688" s="39">
        <v>73.202077670453363</v>
      </c>
      <c r="D3688" s="39">
        <v>106.35680002352035</v>
      </c>
      <c r="E3688" s="39">
        <v>112.33372949725559</v>
      </c>
      <c r="F3688" s="39">
        <v>100.81273390093212</v>
      </c>
      <c r="G3688" s="39">
        <v>132.70122211937499</v>
      </c>
      <c r="H3688" s="39">
        <v>112.35180958005569</v>
      </c>
      <c r="I3688" s="39">
        <v>72.357071817147656</v>
      </c>
      <c r="J3688" s="39">
        <v>107.24652308824916</v>
      </c>
      <c r="K3688" s="39">
        <v>136.81393583019261</v>
      </c>
      <c r="L3688" s="40">
        <v>79.668371531285914</v>
      </c>
      <c r="M3688" s="40">
        <v>1033.8442750584675</v>
      </c>
    </row>
    <row r="3689" spans="2:13" x14ac:dyDescent="0.35">
      <c r="B3689" s="37">
        <v>3686</v>
      </c>
      <c r="C3689" s="39">
        <v>114.63079592720459</v>
      </c>
      <c r="D3689" s="39">
        <v>103.01910422559425</v>
      </c>
      <c r="E3689" s="39">
        <v>92.241992433333067</v>
      </c>
      <c r="F3689" s="39">
        <v>94.393690894844809</v>
      </c>
      <c r="G3689" s="39">
        <v>84.03736279637144</v>
      </c>
      <c r="H3689" s="39">
        <v>98.200813469476927</v>
      </c>
      <c r="I3689" s="39">
        <v>90.744263168116888</v>
      </c>
      <c r="J3689" s="39">
        <v>83.349608869015285</v>
      </c>
      <c r="K3689" s="39">
        <v>84.087576298061563</v>
      </c>
      <c r="L3689" s="40">
        <v>92.597260244712743</v>
      </c>
      <c r="M3689" s="40">
        <v>937.3024683267314</v>
      </c>
    </row>
    <row r="3690" spans="2:13" x14ac:dyDescent="0.35">
      <c r="B3690" s="37">
        <v>3687</v>
      </c>
      <c r="C3690" s="39">
        <v>89.826140395499351</v>
      </c>
      <c r="D3690" s="39">
        <v>127.02989631369287</v>
      </c>
      <c r="E3690" s="39">
        <v>74.686836260516827</v>
      </c>
      <c r="F3690" s="39">
        <v>99.050525006621612</v>
      </c>
      <c r="G3690" s="39">
        <v>78.812216335147582</v>
      </c>
      <c r="H3690" s="39">
        <v>105.7903285025488</v>
      </c>
      <c r="I3690" s="39">
        <v>111.11844146535317</v>
      </c>
      <c r="J3690" s="39">
        <v>108.47460911861754</v>
      </c>
      <c r="K3690" s="39">
        <v>137.62094898049699</v>
      </c>
      <c r="L3690" s="40">
        <v>107.01092748926243</v>
      </c>
      <c r="M3690" s="40">
        <v>1039.4208698677571</v>
      </c>
    </row>
    <row r="3691" spans="2:13" x14ac:dyDescent="0.35">
      <c r="B3691" s="37">
        <v>3688</v>
      </c>
      <c r="C3691" s="39">
        <v>103.21850597134313</v>
      </c>
      <c r="D3691" s="39">
        <v>105.67402093189179</v>
      </c>
      <c r="E3691" s="39">
        <v>113.75136577167464</v>
      </c>
      <c r="F3691" s="39">
        <v>100.37550776078724</v>
      </c>
      <c r="G3691" s="39">
        <v>100.53486401969892</v>
      </c>
      <c r="H3691" s="39">
        <v>85.234622761209934</v>
      </c>
      <c r="I3691" s="39">
        <v>98.594170231869114</v>
      </c>
      <c r="J3691" s="39">
        <v>116.62059597464712</v>
      </c>
      <c r="K3691" s="39">
        <v>85.409402832511716</v>
      </c>
      <c r="L3691" s="40">
        <v>120.77292290161236</v>
      </c>
      <c r="M3691" s="40">
        <v>1030.185979157246</v>
      </c>
    </row>
    <row r="3692" spans="2:13" x14ac:dyDescent="0.35">
      <c r="B3692" s="37">
        <v>3689</v>
      </c>
      <c r="C3692" s="39">
        <v>82.658141243277697</v>
      </c>
      <c r="D3692" s="39">
        <v>72.970103686307141</v>
      </c>
      <c r="E3692" s="39">
        <v>105.94099960802123</v>
      </c>
      <c r="F3692" s="39">
        <v>104.06833062939002</v>
      </c>
      <c r="G3692" s="39">
        <v>75.244414345929712</v>
      </c>
      <c r="H3692" s="39">
        <v>92.303150389827394</v>
      </c>
      <c r="I3692" s="39">
        <v>127.02989631369287</v>
      </c>
      <c r="J3692" s="39">
        <v>101.06347785662653</v>
      </c>
      <c r="K3692" s="39">
        <v>97.751244328641874</v>
      </c>
      <c r="L3692" s="40">
        <v>117.86076264944971</v>
      </c>
      <c r="M3692" s="40">
        <v>976.89052105116423</v>
      </c>
    </row>
    <row r="3693" spans="2:13" x14ac:dyDescent="0.35">
      <c r="B3693" s="37">
        <v>3690</v>
      </c>
      <c r="C3693" s="39">
        <v>83.15474145402213</v>
      </c>
      <c r="D3693" s="39">
        <v>75.392770420631152</v>
      </c>
      <c r="E3693" s="39">
        <v>118.80392985074377</v>
      </c>
      <c r="F3693" s="39">
        <v>52.729278068560248</v>
      </c>
      <c r="G3693" s="39">
        <v>45.78270488240581</v>
      </c>
      <c r="H3693" s="39">
        <v>92.662851785062387</v>
      </c>
      <c r="I3693" s="39">
        <v>145.79635991090848</v>
      </c>
      <c r="J3693" s="39">
        <v>82.290201713903897</v>
      </c>
      <c r="K3693" s="39">
        <v>102.06047772440115</v>
      </c>
      <c r="L3693" s="40">
        <v>127.05917068191685</v>
      </c>
      <c r="M3693" s="40">
        <v>925.73248649255595</v>
      </c>
    </row>
    <row r="3694" spans="2:13" x14ac:dyDescent="0.35">
      <c r="B3694" s="37">
        <v>3691</v>
      </c>
      <c r="C3694" s="39">
        <v>122.70760988548555</v>
      </c>
      <c r="D3694" s="39">
        <v>79.870805188315927</v>
      </c>
      <c r="E3694" s="39">
        <v>99.574413549149824</v>
      </c>
      <c r="F3694" s="39">
        <v>110.04162531075524</v>
      </c>
      <c r="G3694" s="39">
        <v>98.502775333194094</v>
      </c>
      <c r="H3694" s="39">
        <v>129.81254609436823</v>
      </c>
      <c r="I3694" s="39">
        <v>97.939522275598875</v>
      </c>
      <c r="J3694" s="39">
        <v>86.744016787586361</v>
      </c>
      <c r="K3694" s="39">
        <v>88.743733264127115</v>
      </c>
      <c r="L3694" s="40">
        <v>104.93430788938836</v>
      </c>
      <c r="M3694" s="40">
        <v>1018.8713555779697</v>
      </c>
    </row>
    <row r="3695" spans="2:13" x14ac:dyDescent="0.35">
      <c r="B3695" s="37">
        <v>3692</v>
      </c>
      <c r="C3695" s="39">
        <v>141.38433376258376</v>
      </c>
      <c r="D3695" s="39">
        <v>110.4458645789115</v>
      </c>
      <c r="E3695" s="39">
        <v>9.4627442240863324</v>
      </c>
      <c r="F3695" s="39">
        <v>130.34489837983932</v>
      </c>
      <c r="G3695" s="39">
        <v>92.057865163207865</v>
      </c>
      <c r="H3695" s="39">
        <v>79.843350792740679</v>
      </c>
      <c r="I3695" s="39">
        <v>94.480606365078643</v>
      </c>
      <c r="J3695" s="39">
        <v>70.802545616189022</v>
      </c>
      <c r="K3695" s="39">
        <v>94.102795568040477</v>
      </c>
      <c r="L3695" s="40">
        <v>117.17222958549895</v>
      </c>
      <c r="M3695" s="40">
        <v>940.09723403617659</v>
      </c>
    </row>
    <row r="3696" spans="2:13" x14ac:dyDescent="0.35">
      <c r="B3696" s="37">
        <v>3693</v>
      </c>
      <c r="C3696" s="39">
        <v>90.248164113397863</v>
      </c>
      <c r="D3696" s="39">
        <v>94.845879256193882</v>
      </c>
      <c r="E3696" s="39">
        <v>108.96311735757064</v>
      </c>
      <c r="F3696" s="39">
        <v>101.28708363967793</v>
      </c>
      <c r="G3696" s="39">
        <v>104.92953954492764</v>
      </c>
      <c r="H3696" s="39">
        <v>94.63954402632227</v>
      </c>
      <c r="I3696" s="39">
        <v>103.30676858088854</v>
      </c>
      <c r="J3696" s="39">
        <v>78.812216335147582</v>
      </c>
      <c r="K3696" s="39">
        <v>93.529985224142223</v>
      </c>
      <c r="L3696" s="40">
        <v>97.286070707023029</v>
      </c>
      <c r="M3696" s="40">
        <v>967.84836878529154</v>
      </c>
    </row>
    <row r="3697" spans="2:13" x14ac:dyDescent="0.35">
      <c r="B3697" s="37">
        <v>3694</v>
      </c>
      <c r="C3697" s="39">
        <v>81.727380559751666</v>
      </c>
      <c r="D3697" s="39">
        <v>58.751473736353368</v>
      </c>
      <c r="E3697" s="39">
        <v>63.154781151288532</v>
      </c>
      <c r="F3697" s="39">
        <v>76.997852746086849</v>
      </c>
      <c r="G3697" s="39">
        <v>53.241541179630339</v>
      </c>
      <c r="H3697" s="39">
        <v>89.654376916355062</v>
      </c>
      <c r="I3697" s="39">
        <v>110.58011296589916</v>
      </c>
      <c r="J3697" s="39">
        <v>83.424005792038585</v>
      </c>
      <c r="K3697" s="39">
        <v>72.509153421318217</v>
      </c>
      <c r="L3697" s="40">
        <v>110.03612940618493</v>
      </c>
      <c r="M3697" s="40">
        <v>800.07680787490676</v>
      </c>
    </row>
    <row r="3698" spans="2:13" x14ac:dyDescent="0.35">
      <c r="B3698" s="37">
        <v>3695</v>
      </c>
      <c r="C3698" s="39">
        <v>80.410308644443802</v>
      </c>
      <c r="D3698" s="39">
        <v>126.13822139983881</v>
      </c>
      <c r="E3698" s="39">
        <v>124.12348848625587</v>
      </c>
      <c r="F3698" s="39">
        <v>84.484563302393994</v>
      </c>
      <c r="G3698" s="39">
        <v>122.54645255468975</v>
      </c>
      <c r="H3698" s="39">
        <v>120.20251122990513</v>
      </c>
      <c r="I3698" s="39">
        <v>107.37245202798829</v>
      </c>
      <c r="J3698" s="39">
        <v>88.454108698903553</v>
      </c>
      <c r="K3698" s="39">
        <v>109.25573683188314</v>
      </c>
      <c r="L3698" s="40">
        <v>83.652735871358175</v>
      </c>
      <c r="M3698" s="40">
        <v>1046.6405790476606</v>
      </c>
    </row>
    <row r="3699" spans="2:13" x14ac:dyDescent="0.35">
      <c r="B3699" s="37">
        <v>3696</v>
      </c>
      <c r="C3699" s="39">
        <v>121.29570610424788</v>
      </c>
      <c r="D3699" s="39">
        <v>77.18397950000103</v>
      </c>
      <c r="E3699" s="39">
        <v>75.515238147074072</v>
      </c>
      <c r="F3699" s="39">
        <v>111.72133164870741</v>
      </c>
      <c r="G3699" s="39">
        <v>88.576167180891403</v>
      </c>
      <c r="H3699" s="39">
        <v>111.44703512282392</v>
      </c>
      <c r="I3699" s="39">
        <v>151.66772004227829</v>
      </c>
      <c r="J3699" s="39">
        <v>95.856453616690956</v>
      </c>
      <c r="K3699" s="39">
        <v>92.354033609281018</v>
      </c>
      <c r="L3699" s="40">
        <v>112.27957426608337</v>
      </c>
      <c r="M3699" s="40">
        <v>1037.8972392380792</v>
      </c>
    </row>
    <row r="3700" spans="2:13" x14ac:dyDescent="0.35">
      <c r="B3700" s="37">
        <v>3697</v>
      </c>
      <c r="C3700" s="39">
        <v>82.820094977826201</v>
      </c>
      <c r="D3700" s="39">
        <v>124.38753369225553</v>
      </c>
      <c r="E3700" s="39">
        <v>92.216478110339494</v>
      </c>
      <c r="F3700" s="39">
        <v>86.299976419809781</v>
      </c>
      <c r="G3700" s="39">
        <v>105.31719893037325</v>
      </c>
      <c r="H3700" s="39">
        <v>96.329822808689755</v>
      </c>
      <c r="I3700" s="39">
        <v>117.14922306876637</v>
      </c>
      <c r="J3700" s="39">
        <v>104.10122660537441</v>
      </c>
      <c r="K3700" s="39">
        <v>92.718260371519506</v>
      </c>
      <c r="L3700" s="40">
        <v>104.81998429541326</v>
      </c>
      <c r="M3700" s="40">
        <v>1006.1597992803676</v>
      </c>
    </row>
    <row r="3701" spans="2:13" x14ac:dyDescent="0.35">
      <c r="B3701" s="37">
        <v>3698</v>
      </c>
      <c r="C3701" s="39">
        <v>118.4616469870063</v>
      </c>
      <c r="D3701" s="39">
        <v>128.38153280397691</v>
      </c>
      <c r="E3701" s="39">
        <v>104.18589452909447</v>
      </c>
      <c r="F3701" s="39">
        <v>70.223384729599729</v>
      </c>
      <c r="G3701" s="39">
        <v>106.36663254190293</v>
      </c>
      <c r="H3701" s="39">
        <v>150.33061579290279</v>
      </c>
      <c r="I3701" s="39">
        <v>135.23245783416894</v>
      </c>
      <c r="J3701" s="39">
        <v>75.132128114409952</v>
      </c>
      <c r="K3701" s="39">
        <v>92.435293953218363</v>
      </c>
      <c r="L3701" s="40">
        <v>84.07324324736679</v>
      </c>
      <c r="M3701" s="40">
        <v>1064.8228305336472</v>
      </c>
    </row>
    <row r="3702" spans="2:13" x14ac:dyDescent="0.35">
      <c r="B3702" s="37">
        <v>3699</v>
      </c>
      <c r="C3702" s="39">
        <v>106.48973603362801</v>
      </c>
      <c r="D3702" s="39">
        <v>116.50929477118224</v>
      </c>
      <c r="E3702" s="39">
        <v>93.068941666832927</v>
      </c>
      <c r="F3702" s="39">
        <v>84.42131693071434</v>
      </c>
      <c r="G3702" s="39">
        <v>67.977577307054077</v>
      </c>
      <c r="H3702" s="39">
        <v>125.71962742542553</v>
      </c>
      <c r="I3702" s="39">
        <v>83.842412990825977</v>
      </c>
      <c r="J3702" s="39">
        <v>81.970839747514091</v>
      </c>
      <c r="K3702" s="39">
        <v>89.177620346740198</v>
      </c>
      <c r="L3702" s="40">
        <v>59.909270885776294</v>
      </c>
      <c r="M3702" s="40">
        <v>909.08663810569385</v>
      </c>
    </row>
    <row r="3703" spans="2:13" x14ac:dyDescent="0.35">
      <c r="B3703" s="37">
        <v>3700</v>
      </c>
      <c r="C3703" s="39">
        <v>96.259728864043609</v>
      </c>
      <c r="D3703" s="39">
        <v>77.063810684336431</v>
      </c>
      <c r="E3703" s="39">
        <v>115.16779571023501</v>
      </c>
      <c r="F3703" s="39">
        <v>102.04671263837852</v>
      </c>
      <c r="G3703" s="39">
        <v>119.9654457412157</v>
      </c>
      <c r="H3703" s="39">
        <v>83.660067164674786</v>
      </c>
      <c r="I3703" s="39">
        <v>77.01987126591807</v>
      </c>
      <c r="J3703" s="39">
        <v>84.137656329256629</v>
      </c>
      <c r="K3703" s="39">
        <v>93.158596969210521</v>
      </c>
      <c r="L3703" s="40">
        <v>82.942507946351213</v>
      </c>
      <c r="M3703" s="40">
        <v>931.42219331362048</v>
      </c>
    </row>
    <row r="3704" spans="2:13" x14ac:dyDescent="0.35">
      <c r="B3704" s="37">
        <v>3701</v>
      </c>
      <c r="C3704" s="39">
        <v>96.226994347141371</v>
      </c>
      <c r="D3704" s="39">
        <v>104.2000169373014</v>
      </c>
      <c r="E3704" s="39">
        <v>114.08819218345381</v>
      </c>
      <c r="F3704" s="39">
        <v>93.391735699187549</v>
      </c>
      <c r="G3704" s="39">
        <v>106.57859974812057</v>
      </c>
      <c r="H3704" s="39">
        <v>70.594864278726561</v>
      </c>
      <c r="I3704" s="39">
        <v>95.950459511438197</v>
      </c>
      <c r="J3704" s="39">
        <v>80.178726718633996</v>
      </c>
      <c r="K3704" s="39">
        <v>86.987508764433983</v>
      </c>
      <c r="L3704" s="40">
        <v>98.877219927622136</v>
      </c>
      <c r="M3704" s="40">
        <v>947.07431811605966</v>
      </c>
    </row>
    <row r="3705" spans="2:13" x14ac:dyDescent="0.35">
      <c r="B3705" s="37">
        <v>3702</v>
      </c>
      <c r="C3705" s="39">
        <v>78.101972626090856</v>
      </c>
      <c r="D3705" s="39">
        <v>82.392745637980838</v>
      </c>
      <c r="E3705" s="39">
        <v>146.90255518323158</v>
      </c>
      <c r="F3705" s="39">
        <v>126.4852078315253</v>
      </c>
      <c r="G3705" s="39">
        <v>108.48503508420265</v>
      </c>
      <c r="H3705" s="39">
        <v>113.40087013536501</v>
      </c>
      <c r="I3705" s="39">
        <v>101.64355812775162</v>
      </c>
      <c r="J3705" s="39">
        <v>112.33372949725559</v>
      </c>
      <c r="K3705" s="39">
        <v>63.060452076804083</v>
      </c>
      <c r="L3705" s="40">
        <v>127.08850772213954</v>
      </c>
      <c r="M3705" s="40">
        <v>1059.8946339223471</v>
      </c>
    </row>
    <row r="3706" spans="2:13" x14ac:dyDescent="0.35">
      <c r="B3706" s="37">
        <v>3703</v>
      </c>
      <c r="C3706" s="39">
        <v>142.9377914549967</v>
      </c>
      <c r="D3706" s="39">
        <v>98.338140892192783</v>
      </c>
      <c r="E3706" s="39">
        <v>85.355786582936133</v>
      </c>
      <c r="F3706" s="39">
        <v>87.246755464623632</v>
      </c>
      <c r="G3706" s="39">
        <v>60.152122920683055</v>
      </c>
      <c r="H3706" s="39">
        <v>86.844239466950839</v>
      </c>
      <c r="I3706" s="39">
        <v>116.0779176355444</v>
      </c>
      <c r="J3706" s="39">
        <v>95.950459511438197</v>
      </c>
      <c r="K3706" s="39">
        <v>96.255053446730599</v>
      </c>
      <c r="L3706" s="40">
        <v>100.32998484738707</v>
      </c>
      <c r="M3706" s="40">
        <v>969.48825222348341</v>
      </c>
    </row>
    <row r="3707" spans="2:13" x14ac:dyDescent="0.35">
      <c r="B3707" s="37">
        <v>3704</v>
      </c>
      <c r="C3707" s="39">
        <v>109.63242088907396</v>
      </c>
      <c r="D3707" s="39">
        <v>108.73103924170969</v>
      </c>
      <c r="E3707" s="39">
        <v>107.39264103511243</v>
      </c>
      <c r="F3707" s="39">
        <v>117.59939118976828</v>
      </c>
      <c r="G3707" s="39">
        <v>132.65632289039601</v>
      </c>
      <c r="H3707" s="39">
        <v>92.068120526022994</v>
      </c>
      <c r="I3707" s="39">
        <v>90.754954385045849</v>
      </c>
      <c r="J3707" s="39">
        <v>47.543084134710497</v>
      </c>
      <c r="K3707" s="39">
        <v>89.726540271074398</v>
      </c>
      <c r="L3707" s="40">
        <v>98.699218579177</v>
      </c>
      <c r="M3707" s="40">
        <v>994.80373314209123</v>
      </c>
    </row>
    <row r="3708" spans="2:13" x14ac:dyDescent="0.35">
      <c r="B3708" s="37">
        <v>3705</v>
      </c>
      <c r="C3708" s="39">
        <v>78.476179950450074</v>
      </c>
      <c r="D3708" s="39">
        <v>94.345335302302615</v>
      </c>
      <c r="E3708" s="39">
        <v>108.07059042615681</v>
      </c>
      <c r="F3708" s="39">
        <v>99.096112498474028</v>
      </c>
      <c r="G3708" s="39">
        <v>107.72231902835971</v>
      </c>
      <c r="H3708" s="39">
        <v>89.936380050052492</v>
      </c>
      <c r="I3708" s="39">
        <v>71.390387200309803</v>
      </c>
      <c r="J3708" s="39">
        <v>96.058397663869954</v>
      </c>
      <c r="K3708" s="39">
        <v>83.44626594071589</v>
      </c>
      <c r="L3708" s="40">
        <v>104.43114458327219</v>
      </c>
      <c r="M3708" s="40">
        <v>932.97311264396353</v>
      </c>
    </row>
    <row r="3709" spans="2:13" x14ac:dyDescent="0.35">
      <c r="B3709" s="37">
        <v>3706</v>
      </c>
      <c r="C3709" s="39">
        <v>101.35558206243657</v>
      </c>
      <c r="D3709" s="39">
        <v>100.27080895348956</v>
      </c>
      <c r="E3709" s="39">
        <v>104.46896437115639</v>
      </c>
      <c r="F3709" s="39">
        <v>137.82280151767202</v>
      </c>
      <c r="G3709" s="39">
        <v>137.29174964603541</v>
      </c>
      <c r="H3709" s="39">
        <v>67.719073204566854</v>
      </c>
      <c r="I3709" s="39">
        <v>87.90599713801025</v>
      </c>
      <c r="J3709" s="39">
        <v>119.44879615985651</v>
      </c>
      <c r="K3709" s="39">
        <v>101.07260031486588</v>
      </c>
      <c r="L3709" s="40">
        <v>144.54524589676333</v>
      </c>
      <c r="M3709" s="40">
        <v>1101.9016192648528</v>
      </c>
    </row>
    <row r="3710" spans="2:13" x14ac:dyDescent="0.35">
      <c r="B3710" s="37">
        <v>3707</v>
      </c>
      <c r="C3710" s="39">
        <v>83.645401667470338</v>
      </c>
      <c r="D3710" s="39">
        <v>73.861778600161188</v>
      </c>
      <c r="E3710" s="39">
        <v>45.226347581701106</v>
      </c>
      <c r="F3710" s="39">
        <v>148.28579691962963</v>
      </c>
      <c r="G3710" s="39">
        <v>108.57379396079423</v>
      </c>
      <c r="H3710" s="39">
        <v>125.39092458048195</v>
      </c>
      <c r="I3710" s="39">
        <v>96.236348639507995</v>
      </c>
      <c r="J3710" s="39">
        <v>101.46523111580673</v>
      </c>
      <c r="K3710" s="39">
        <v>95.752885192210243</v>
      </c>
      <c r="L3710" s="40">
        <v>82.115280586579104</v>
      </c>
      <c r="M3710" s="40">
        <v>960.55378884434253</v>
      </c>
    </row>
    <row r="3711" spans="2:13" x14ac:dyDescent="0.35">
      <c r="B3711" s="37">
        <v>3708</v>
      </c>
      <c r="C3711" s="39">
        <v>108.19954173381173</v>
      </c>
      <c r="D3711" s="39">
        <v>101.66185910780725</v>
      </c>
      <c r="E3711" s="39">
        <v>91.242676083870904</v>
      </c>
      <c r="F3711" s="39">
        <v>102.48338708629232</v>
      </c>
      <c r="G3711" s="39">
        <v>94.010288543626089</v>
      </c>
      <c r="H3711" s="39">
        <v>110.50171835412006</v>
      </c>
      <c r="I3711" s="39">
        <v>113.72567905799423</v>
      </c>
      <c r="J3711" s="39">
        <v>136.75160726937631</v>
      </c>
      <c r="K3711" s="39">
        <v>102.45575703198216</v>
      </c>
      <c r="L3711" s="40">
        <v>94.831511156019644</v>
      </c>
      <c r="M3711" s="40">
        <v>1055.8640254249005</v>
      </c>
    </row>
    <row r="3712" spans="2:13" x14ac:dyDescent="0.35">
      <c r="B3712" s="37">
        <v>3709</v>
      </c>
      <c r="C3712" s="39">
        <v>91.619072252050572</v>
      </c>
      <c r="D3712" s="39">
        <v>60.031307308250092</v>
      </c>
      <c r="E3712" s="39">
        <v>113.93205775393923</v>
      </c>
      <c r="F3712" s="39">
        <v>130.95862947480001</v>
      </c>
      <c r="G3712" s="39">
        <v>69.65510162016065</v>
      </c>
      <c r="H3712" s="39">
        <v>87.810403413400323</v>
      </c>
      <c r="I3712" s="39">
        <v>96.32515204088358</v>
      </c>
      <c r="J3712" s="39">
        <v>108.50589724234054</v>
      </c>
      <c r="K3712" s="39">
        <v>96.795421373964089</v>
      </c>
      <c r="L3712" s="40">
        <v>92.833846220611164</v>
      </c>
      <c r="M3712" s="40">
        <v>948.4668887004002</v>
      </c>
    </row>
    <row r="3713" spans="2:13" x14ac:dyDescent="0.35">
      <c r="B3713" s="37">
        <v>3710</v>
      </c>
      <c r="C3713" s="39">
        <v>88.178681172087323</v>
      </c>
      <c r="D3713" s="39">
        <v>124.69358363294049</v>
      </c>
      <c r="E3713" s="39">
        <v>97.013312150345584</v>
      </c>
      <c r="F3713" s="39">
        <v>74.02530614382465</v>
      </c>
      <c r="G3713" s="39">
        <v>142.58028932393407</v>
      </c>
      <c r="H3713" s="39">
        <v>80.007378108595091</v>
      </c>
      <c r="I3713" s="39">
        <v>87.472676415927566</v>
      </c>
      <c r="J3713" s="39">
        <v>113.61685752925341</v>
      </c>
      <c r="K3713" s="39">
        <v>105.05843600845915</v>
      </c>
      <c r="L3713" s="40">
        <v>76.17083398545391</v>
      </c>
      <c r="M3713" s="40">
        <v>988.8173544708211</v>
      </c>
    </row>
    <row r="3714" spans="2:13" x14ac:dyDescent="0.35">
      <c r="B3714" s="37">
        <v>3711</v>
      </c>
      <c r="C3714" s="39">
        <v>108.84685918632978</v>
      </c>
      <c r="D3714" s="39">
        <v>92.241992433333067</v>
      </c>
      <c r="E3714" s="39">
        <v>108.88908373238442</v>
      </c>
      <c r="F3714" s="39">
        <v>91.707300093670611</v>
      </c>
      <c r="G3714" s="39">
        <v>108.8363121198432</v>
      </c>
      <c r="H3714" s="39">
        <v>92.939069226685248</v>
      </c>
      <c r="I3714" s="39">
        <v>96.049018773425942</v>
      </c>
      <c r="J3714" s="39">
        <v>110.12971019950493</v>
      </c>
      <c r="K3714" s="39">
        <v>88.477405048979946</v>
      </c>
      <c r="L3714" s="40">
        <v>108.86268657856314</v>
      </c>
      <c r="M3714" s="40">
        <v>1006.9794373927201</v>
      </c>
    </row>
    <row r="3715" spans="2:13" x14ac:dyDescent="0.35">
      <c r="B3715" s="37">
        <v>3712</v>
      </c>
      <c r="C3715" s="39">
        <v>119.59853773804123</v>
      </c>
      <c r="D3715" s="39">
        <v>108.34976108489909</v>
      </c>
      <c r="E3715" s="39">
        <v>103.81979613899369</v>
      </c>
      <c r="F3715" s="39">
        <v>90.437907419323381</v>
      </c>
      <c r="G3715" s="39">
        <v>134.22899508520428</v>
      </c>
      <c r="H3715" s="39">
        <v>110.37343011736806</v>
      </c>
      <c r="I3715" s="39">
        <v>120.46179909169392</v>
      </c>
      <c r="J3715" s="39">
        <v>97.820160758983107</v>
      </c>
      <c r="K3715" s="39">
        <v>79.51951786478277</v>
      </c>
      <c r="L3715" s="40">
        <v>102.38671326002681</v>
      </c>
      <c r="M3715" s="40">
        <v>1066.9966185593164</v>
      </c>
    </row>
    <row r="3716" spans="2:13" x14ac:dyDescent="0.35">
      <c r="B3716" s="37">
        <v>3713</v>
      </c>
      <c r="C3716" s="39">
        <v>112.3699038982696</v>
      </c>
      <c r="D3716" s="39">
        <v>129.00989342323768</v>
      </c>
      <c r="E3716" s="39">
        <v>121.51383171477748</v>
      </c>
      <c r="F3716" s="39">
        <v>95.842340735962722</v>
      </c>
      <c r="G3716" s="39">
        <v>104.13884279075955</v>
      </c>
      <c r="H3716" s="39">
        <v>111.7565735597272</v>
      </c>
      <c r="I3716" s="39">
        <v>77.676302455208003</v>
      </c>
      <c r="J3716" s="39">
        <v>117.93273248563069</v>
      </c>
      <c r="K3716" s="39">
        <v>122.27114216145598</v>
      </c>
      <c r="L3716" s="40">
        <v>89.50387233881888</v>
      </c>
      <c r="M3716" s="40">
        <v>1082.0154355638479</v>
      </c>
    </row>
    <row r="3717" spans="2:13" x14ac:dyDescent="0.35">
      <c r="B3717" s="37">
        <v>3714</v>
      </c>
      <c r="C3717" s="39">
        <v>81.653662826210805</v>
      </c>
      <c r="D3717" s="39">
        <v>93.053978868248535</v>
      </c>
      <c r="E3717" s="39">
        <v>88.078272837104876</v>
      </c>
      <c r="F3717" s="39">
        <v>76.356125797227506</v>
      </c>
      <c r="G3717" s="39">
        <v>69.729827403288994</v>
      </c>
      <c r="H3717" s="39">
        <v>76.942663168954468</v>
      </c>
      <c r="I3717" s="39">
        <v>102.9450273357826</v>
      </c>
      <c r="J3717" s="39">
        <v>39.886615416463663</v>
      </c>
      <c r="K3717" s="39">
        <v>106.25860132661384</v>
      </c>
      <c r="L3717" s="40">
        <v>122.63218741239757</v>
      </c>
      <c r="M3717" s="40">
        <v>857.53696239229293</v>
      </c>
    </row>
    <row r="3718" spans="2:13" x14ac:dyDescent="0.35">
      <c r="B3718" s="37">
        <v>3715</v>
      </c>
      <c r="C3718" s="39">
        <v>66.933764840345432</v>
      </c>
      <c r="D3718" s="39">
        <v>102.74624842466942</v>
      </c>
      <c r="E3718" s="39">
        <v>120.39658077396201</v>
      </c>
      <c r="F3718" s="39">
        <v>76.842801287106539</v>
      </c>
      <c r="G3718" s="39">
        <v>100.80362002277877</v>
      </c>
      <c r="H3718" s="39">
        <v>111.02127137324158</v>
      </c>
      <c r="I3718" s="39">
        <v>107.87041213050151</v>
      </c>
      <c r="J3718" s="39">
        <v>91.352923020767378</v>
      </c>
      <c r="K3718" s="39">
        <v>85.275092373516472</v>
      </c>
      <c r="L3718" s="40">
        <v>154.08228731059756</v>
      </c>
      <c r="M3718" s="40">
        <v>1017.3250015574865</v>
      </c>
    </row>
    <row r="3719" spans="2:13" x14ac:dyDescent="0.35">
      <c r="B3719" s="37">
        <v>3716</v>
      </c>
      <c r="C3719" s="39">
        <v>98.246603318019112</v>
      </c>
      <c r="D3719" s="39">
        <v>98.374740730192883</v>
      </c>
      <c r="E3719" s="39">
        <v>75.721069084570772</v>
      </c>
      <c r="F3719" s="39">
        <v>126.34537033384943</v>
      </c>
      <c r="G3719" s="39">
        <v>111.77421397390196</v>
      </c>
      <c r="H3719" s="39">
        <v>84.498589776734761</v>
      </c>
      <c r="I3719" s="39">
        <v>108.36534066112655</v>
      </c>
      <c r="J3719" s="39">
        <v>101.93206069382883</v>
      </c>
      <c r="K3719" s="39">
        <v>135.17758541398396</v>
      </c>
      <c r="L3719" s="40">
        <v>127.79673277724524</v>
      </c>
      <c r="M3719" s="40">
        <v>1068.2323067634534</v>
      </c>
    </row>
    <row r="3720" spans="2:13" x14ac:dyDescent="0.35">
      <c r="B3720" s="37">
        <v>3717</v>
      </c>
      <c r="C3720" s="39">
        <v>62.278540991656527</v>
      </c>
      <c r="D3720" s="39">
        <v>142.43029474383101</v>
      </c>
      <c r="E3720" s="39">
        <v>75.588220792189119</v>
      </c>
      <c r="F3720" s="39">
        <v>69.216926075655195</v>
      </c>
      <c r="G3720" s="39">
        <v>87.539409584281287</v>
      </c>
      <c r="H3720" s="39">
        <v>90.658593317112803</v>
      </c>
      <c r="I3720" s="39">
        <v>66.365765055833705</v>
      </c>
      <c r="J3720" s="39">
        <v>94.807555309886624</v>
      </c>
      <c r="K3720" s="39">
        <v>92.748448036625462</v>
      </c>
      <c r="L3720" s="40">
        <v>108.096340674755</v>
      </c>
      <c r="M3720" s="40">
        <v>889.73009458182662</v>
      </c>
    </row>
    <row r="3721" spans="2:13" x14ac:dyDescent="0.35">
      <c r="B3721" s="37">
        <v>3718</v>
      </c>
      <c r="C3721" s="39">
        <v>86.825482821008947</v>
      </c>
      <c r="D3721" s="39">
        <v>72.18779032895209</v>
      </c>
      <c r="E3721" s="39">
        <v>120.48983190322261</v>
      </c>
      <c r="F3721" s="39">
        <v>100.42558645085019</v>
      </c>
      <c r="G3721" s="39">
        <v>46.944602316291309</v>
      </c>
      <c r="H3721" s="39">
        <v>100.75349822053903</v>
      </c>
      <c r="I3721" s="39">
        <v>44.491005601800993</v>
      </c>
      <c r="J3721" s="39">
        <v>133.32340957996956</v>
      </c>
      <c r="K3721" s="39">
        <v>116.53890898450186</v>
      </c>
      <c r="L3721" s="40">
        <v>97.663890956750294</v>
      </c>
      <c r="M3721" s="40">
        <v>919.64400716388673</v>
      </c>
    </row>
    <row r="3722" spans="2:13" x14ac:dyDescent="0.35">
      <c r="B3722" s="37">
        <v>3719</v>
      </c>
      <c r="C3722" s="39">
        <v>83.718613119983601</v>
      </c>
      <c r="D3722" s="39">
        <v>54.783086065041367</v>
      </c>
      <c r="E3722" s="39">
        <v>90.952051093441796</v>
      </c>
      <c r="F3722" s="39">
        <v>100.81729093756094</v>
      </c>
      <c r="G3722" s="39">
        <v>105.31239492659634</v>
      </c>
      <c r="H3722" s="39">
        <v>64.060388705582369</v>
      </c>
      <c r="I3722" s="39">
        <v>98.141264866334438</v>
      </c>
      <c r="J3722" s="39">
        <v>104.22356140073704</v>
      </c>
      <c r="K3722" s="39">
        <v>99.041406605877384</v>
      </c>
      <c r="L3722" s="40">
        <v>110.42913139825622</v>
      </c>
      <c r="M3722" s="40">
        <v>911.47918911941144</v>
      </c>
    </row>
    <row r="3723" spans="2:13" x14ac:dyDescent="0.35">
      <c r="B3723" s="37">
        <v>3720</v>
      </c>
      <c r="C3723" s="39">
        <v>99.214606963382053</v>
      </c>
      <c r="D3723" s="39">
        <v>108.72053159318496</v>
      </c>
      <c r="E3723" s="39">
        <v>86.235779119725052</v>
      </c>
      <c r="F3723" s="39">
        <v>98.475347589185773</v>
      </c>
      <c r="G3723" s="39">
        <v>86.931558281583577</v>
      </c>
      <c r="H3723" s="39">
        <v>105.64015278359906</v>
      </c>
      <c r="I3723" s="39">
        <v>75.256836276093068</v>
      </c>
      <c r="J3723" s="39">
        <v>83.972604808808981</v>
      </c>
      <c r="K3723" s="39">
        <v>125.48219038925279</v>
      </c>
      <c r="L3723" s="40">
        <v>111.27931190460127</v>
      </c>
      <c r="M3723" s="40">
        <v>981.20891970941659</v>
      </c>
    </row>
    <row r="3724" spans="2:13" x14ac:dyDescent="0.35">
      <c r="B3724" s="37">
        <v>3721</v>
      </c>
      <c r="C3724" s="39">
        <v>109.24504561495418</v>
      </c>
      <c r="D3724" s="39">
        <v>101.26882137898964</v>
      </c>
      <c r="E3724" s="39">
        <v>82.155190175131239</v>
      </c>
      <c r="F3724" s="39">
        <v>110.08012752858394</v>
      </c>
      <c r="G3724" s="39">
        <v>120.40588132711066</v>
      </c>
      <c r="H3724" s="39">
        <v>97.751244328641874</v>
      </c>
      <c r="I3724" s="39">
        <v>79.312538081425259</v>
      </c>
      <c r="J3724" s="39">
        <v>148.20451570748546</v>
      </c>
      <c r="K3724" s="39">
        <v>131.05719576651887</v>
      </c>
      <c r="L3724" s="40">
        <v>42.14139213999816</v>
      </c>
      <c r="M3724" s="40">
        <v>1021.6219520488393</v>
      </c>
    </row>
    <row r="3725" spans="2:13" x14ac:dyDescent="0.35">
      <c r="B3725" s="37">
        <v>3722</v>
      </c>
      <c r="C3725" s="39">
        <v>115.57868306928567</v>
      </c>
      <c r="D3725" s="39">
        <v>87.123682090650533</v>
      </c>
      <c r="E3725" s="39">
        <v>132.85962786111477</v>
      </c>
      <c r="F3725" s="39">
        <v>116.55373405928411</v>
      </c>
      <c r="G3725" s="39">
        <v>76.663586782556109</v>
      </c>
      <c r="H3725" s="39">
        <v>75.959524929356391</v>
      </c>
      <c r="I3725" s="39">
        <v>77.05283799703335</v>
      </c>
      <c r="J3725" s="39">
        <v>74.42594880098342</v>
      </c>
      <c r="K3725" s="39">
        <v>126.13822139983881</v>
      </c>
      <c r="L3725" s="40">
        <v>129.99368707313761</v>
      </c>
      <c r="M3725" s="40">
        <v>1012.3495340632408</v>
      </c>
    </row>
    <row r="3726" spans="2:13" x14ac:dyDescent="0.35">
      <c r="B3726" s="37">
        <v>3723</v>
      </c>
      <c r="C3726" s="39">
        <v>94.12224636431813</v>
      </c>
      <c r="D3726" s="39">
        <v>95.686887598761601</v>
      </c>
      <c r="E3726" s="39">
        <v>99.109787315525224</v>
      </c>
      <c r="F3726" s="39">
        <v>85.221114616708164</v>
      </c>
      <c r="G3726" s="39">
        <v>92.369284193130994</v>
      </c>
      <c r="H3726" s="39">
        <v>135.7949213788921</v>
      </c>
      <c r="I3726" s="39">
        <v>93.834477234850183</v>
      </c>
      <c r="J3726" s="39">
        <v>69.041370525199966</v>
      </c>
      <c r="K3726" s="39">
        <v>52.803840425003244</v>
      </c>
      <c r="L3726" s="40">
        <v>109.67578629668154</v>
      </c>
      <c r="M3726" s="40">
        <v>927.65971594907114</v>
      </c>
    </row>
    <row r="3727" spans="2:13" x14ac:dyDescent="0.35">
      <c r="B3727" s="37">
        <v>3724</v>
      </c>
      <c r="C3727" s="39">
        <v>79.150720506002145</v>
      </c>
      <c r="D3727" s="39">
        <v>87.587820442546615</v>
      </c>
      <c r="E3727" s="39">
        <v>127.22130804439833</v>
      </c>
      <c r="F3727" s="39">
        <v>99.128019407057138</v>
      </c>
      <c r="G3727" s="39">
        <v>121.39447303496634</v>
      </c>
      <c r="H3727" s="39">
        <v>109.74639697265853</v>
      </c>
      <c r="I3727" s="39">
        <v>75.182142176033508</v>
      </c>
      <c r="J3727" s="39">
        <v>85.918336949242672</v>
      </c>
      <c r="K3727" s="39">
        <v>113.33775633816254</v>
      </c>
      <c r="L3727" s="40">
        <v>69.060994263596427</v>
      </c>
      <c r="M3727" s="40">
        <v>967.72796813466414</v>
      </c>
    </row>
    <row r="3728" spans="2:13" x14ac:dyDescent="0.35">
      <c r="B3728" s="37">
        <v>3725</v>
      </c>
      <c r="C3728" s="39">
        <v>93.103832288265778</v>
      </c>
      <c r="D3728" s="39">
        <v>95.601927905467278</v>
      </c>
      <c r="E3728" s="39">
        <v>90.829684944273382</v>
      </c>
      <c r="F3728" s="39">
        <v>97.004051564074899</v>
      </c>
      <c r="G3728" s="39">
        <v>117.11859375330296</v>
      </c>
      <c r="H3728" s="39">
        <v>101.47894192201237</v>
      </c>
      <c r="I3728" s="39">
        <v>83.349608869015285</v>
      </c>
      <c r="J3728" s="39">
        <v>112.53339995557701</v>
      </c>
      <c r="K3728" s="39">
        <v>110.81671970236785</v>
      </c>
      <c r="L3728" s="40">
        <v>95.630261148801182</v>
      </c>
      <c r="M3728" s="40">
        <v>997.46702205315796</v>
      </c>
    </row>
    <row r="3729" spans="2:13" x14ac:dyDescent="0.35">
      <c r="B3729" s="37">
        <v>3726</v>
      </c>
      <c r="C3729" s="39">
        <v>95.81410547090556</v>
      </c>
      <c r="D3729" s="39">
        <v>59.01856423907752</v>
      </c>
      <c r="E3729" s="39">
        <v>103.07006891956682</v>
      </c>
      <c r="F3729" s="39">
        <v>89.776386248435855</v>
      </c>
      <c r="G3729" s="39">
        <v>99.829326944839693</v>
      </c>
      <c r="H3729" s="39">
        <v>116.86033547898487</v>
      </c>
      <c r="I3729" s="39">
        <v>101.26882137898964</v>
      </c>
      <c r="J3729" s="39">
        <v>87.804415753397109</v>
      </c>
      <c r="K3729" s="39">
        <v>84.29419305411443</v>
      </c>
      <c r="L3729" s="40">
        <v>115.94110072263548</v>
      </c>
      <c r="M3729" s="40">
        <v>953.67731821094696</v>
      </c>
    </row>
    <row r="3730" spans="2:13" x14ac:dyDescent="0.35">
      <c r="B3730" s="37">
        <v>3727</v>
      </c>
      <c r="C3730" s="39">
        <v>104.57309525600286</v>
      </c>
      <c r="D3730" s="39">
        <v>105.06321604122316</v>
      </c>
      <c r="E3730" s="39">
        <v>103.73092123973765</v>
      </c>
      <c r="F3730" s="39">
        <v>135.31522244331452</v>
      </c>
      <c r="G3730" s="39">
        <v>81.145390809154037</v>
      </c>
      <c r="H3730" s="39">
        <v>79.961982464073145</v>
      </c>
      <c r="I3730" s="39">
        <v>98.246603318019112</v>
      </c>
      <c r="J3730" s="39">
        <v>113.93205775393923</v>
      </c>
      <c r="K3730" s="39">
        <v>103.1813716775047</v>
      </c>
      <c r="L3730" s="40">
        <v>76.112444287792442</v>
      </c>
      <c r="M3730" s="40">
        <v>1001.2623052907608</v>
      </c>
    </row>
    <row r="3731" spans="2:13" x14ac:dyDescent="0.35">
      <c r="B3731" s="37">
        <v>3728</v>
      </c>
      <c r="C3731" s="39">
        <v>100.39371774724633</v>
      </c>
      <c r="D3731" s="39">
        <v>123.89926180272707</v>
      </c>
      <c r="E3731" s="39">
        <v>101.52465241081426</v>
      </c>
      <c r="F3731" s="39">
        <v>109.59453028286723</v>
      </c>
      <c r="G3731" s="39">
        <v>48.968539673589348</v>
      </c>
      <c r="H3731" s="39">
        <v>85.476222823483226</v>
      </c>
      <c r="I3731" s="39">
        <v>105.39893862925611</v>
      </c>
      <c r="J3731" s="39">
        <v>137.19468868490958</v>
      </c>
      <c r="K3731" s="39">
        <v>111.83900715630855</v>
      </c>
      <c r="L3731" s="40">
        <v>75.231981609942068</v>
      </c>
      <c r="M3731" s="40">
        <v>999.52154082114373</v>
      </c>
    </row>
    <row r="3732" spans="2:13" x14ac:dyDescent="0.35">
      <c r="B3732" s="37">
        <v>3729</v>
      </c>
      <c r="C3732" s="39">
        <v>95.022757752490904</v>
      </c>
      <c r="D3732" s="39">
        <v>121.43415690377972</v>
      </c>
      <c r="E3732" s="39">
        <v>76.39060804348739</v>
      </c>
      <c r="F3732" s="39">
        <v>104.50680855010903</v>
      </c>
      <c r="G3732" s="39">
        <v>103.00521000892358</v>
      </c>
      <c r="H3732" s="39">
        <v>105.62564536395415</v>
      </c>
      <c r="I3732" s="39">
        <v>134.82668172814826</v>
      </c>
      <c r="J3732" s="39">
        <v>48.332279957721724</v>
      </c>
      <c r="K3732" s="39">
        <v>88.990135852053541</v>
      </c>
      <c r="L3732" s="40">
        <v>108.34976108489909</v>
      </c>
      <c r="M3732" s="40">
        <v>986.48404524556747</v>
      </c>
    </row>
    <row r="3733" spans="2:13" x14ac:dyDescent="0.35">
      <c r="B3733" s="37">
        <v>3730</v>
      </c>
      <c r="C3733" s="39">
        <v>111.85670863598126</v>
      </c>
      <c r="D3733" s="39">
        <v>111.70959583762021</v>
      </c>
      <c r="E3733" s="39">
        <v>65.872104006297377</v>
      </c>
      <c r="F3733" s="39">
        <v>102.42813418863447</v>
      </c>
      <c r="G3733" s="39">
        <v>69.988060759449723</v>
      </c>
      <c r="H3733" s="39">
        <v>118.13423572616911</v>
      </c>
      <c r="I3733" s="39">
        <v>106.50946678844851</v>
      </c>
      <c r="J3733" s="39">
        <v>106.7271424170322</v>
      </c>
      <c r="K3733" s="39">
        <v>76.19412450368641</v>
      </c>
      <c r="L3733" s="40">
        <v>110.60255449454648</v>
      </c>
      <c r="M3733" s="40">
        <v>980.02212735786577</v>
      </c>
    </row>
    <row r="3734" spans="2:13" x14ac:dyDescent="0.35">
      <c r="B3734" s="37">
        <v>3731</v>
      </c>
      <c r="C3734" s="39">
        <v>112.2015734506802</v>
      </c>
      <c r="D3734" s="39">
        <v>121.7858193906866</v>
      </c>
      <c r="E3734" s="39">
        <v>112.53339995557701</v>
      </c>
      <c r="F3734" s="39">
        <v>101.64355812775162</v>
      </c>
      <c r="G3734" s="39">
        <v>87.350838201834179</v>
      </c>
      <c r="H3734" s="39">
        <v>85.622453858644235</v>
      </c>
      <c r="I3734" s="39">
        <v>110.85069813062393</v>
      </c>
      <c r="J3734" s="39">
        <v>101.09540797413152</v>
      </c>
      <c r="K3734" s="39">
        <v>50.421916172396941</v>
      </c>
      <c r="L3734" s="40">
        <v>91.121477858975027</v>
      </c>
      <c r="M3734" s="40">
        <v>974.62714312130117</v>
      </c>
    </row>
    <row r="3735" spans="2:13" x14ac:dyDescent="0.35">
      <c r="B3735" s="37">
        <v>3732</v>
      </c>
      <c r="C3735" s="39">
        <v>92.708192310114285</v>
      </c>
      <c r="D3735" s="39">
        <v>131.58219997971665</v>
      </c>
      <c r="E3735" s="39">
        <v>121.8163400060587</v>
      </c>
      <c r="F3735" s="39">
        <v>94.219375035824555</v>
      </c>
      <c r="G3735" s="39">
        <v>120.99345660506469</v>
      </c>
      <c r="H3735" s="39">
        <v>123.44953866858732</v>
      </c>
      <c r="I3735" s="39">
        <v>121.6140076342695</v>
      </c>
      <c r="J3735" s="39">
        <v>86.100323267131671</v>
      </c>
      <c r="K3735" s="39">
        <v>81.571378538197038</v>
      </c>
      <c r="L3735" s="40">
        <v>99.874840844307158</v>
      </c>
      <c r="M3735" s="40">
        <v>1073.9296528892714</v>
      </c>
    </row>
    <row r="3736" spans="2:13" x14ac:dyDescent="0.35">
      <c r="B3736" s="37">
        <v>3733</v>
      </c>
      <c r="C3736" s="39">
        <v>127.58189117768268</v>
      </c>
      <c r="D3736" s="39">
        <v>90.286214495397871</v>
      </c>
      <c r="E3736" s="39">
        <v>110.3345083692861</v>
      </c>
      <c r="F3736" s="39">
        <v>134.02760348616189</v>
      </c>
      <c r="G3736" s="39">
        <v>114.73164686499932</v>
      </c>
      <c r="H3736" s="39">
        <v>79.861658940582103</v>
      </c>
      <c r="I3736" s="39">
        <v>116.20118697373076</v>
      </c>
      <c r="J3736" s="39">
        <v>63.310407426932414</v>
      </c>
      <c r="K3736" s="39">
        <v>100.35729825519658</v>
      </c>
      <c r="L3736" s="40">
        <v>86.376756655332727</v>
      </c>
      <c r="M3736" s="40">
        <v>1023.0691726453025</v>
      </c>
    </row>
    <row r="3737" spans="2:13" x14ac:dyDescent="0.35">
      <c r="B3737" s="37">
        <v>3734</v>
      </c>
      <c r="C3737" s="39">
        <v>167.47765092711018</v>
      </c>
      <c r="D3737" s="39">
        <v>120.27616475884659</v>
      </c>
      <c r="E3737" s="39">
        <v>93.868718478241874</v>
      </c>
      <c r="F3737" s="39">
        <v>87.858249277525104</v>
      </c>
      <c r="G3737" s="39">
        <v>84.983220988584463</v>
      </c>
      <c r="H3737" s="39">
        <v>106.17041659370592</v>
      </c>
      <c r="I3737" s="39">
        <v>125.86673025554396</v>
      </c>
      <c r="J3737" s="39">
        <v>93.277817927378123</v>
      </c>
      <c r="K3737" s="39">
        <v>77.281584378107496</v>
      </c>
      <c r="L3737" s="40">
        <v>86.567503410936666</v>
      </c>
      <c r="M3737" s="40">
        <v>1043.6280569959804</v>
      </c>
    </row>
    <row r="3738" spans="2:13" x14ac:dyDescent="0.35">
      <c r="B3738" s="37">
        <v>3735</v>
      </c>
      <c r="C3738" s="39">
        <v>79.406955332929087</v>
      </c>
      <c r="D3738" s="39">
        <v>119.0588777103532</v>
      </c>
      <c r="E3738" s="39">
        <v>126.95698263789541</v>
      </c>
      <c r="F3738" s="39">
        <v>92.28277634467031</v>
      </c>
      <c r="G3738" s="39">
        <v>74.648009349591646</v>
      </c>
      <c r="H3738" s="39">
        <v>64.931439900565493</v>
      </c>
      <c r="I3738" s="39">
        <v>110.7601885183616</v>
      </c>
      <c r="J3738" s="39">
        <v>91.163687880156829</v>
      </c>
      <c r="K3738" s="39">
        <v>141.61415444497663</v>
      </c>
      <c r="L3738" s="40">
        <v>97.4290692105224</v>
      </c>
      <c r="M3738" s="40">
        <v>998.25214133002248</v>
      </c>
    </row>
    <row r="3739" spans="2:13" x14ac:dyDescent="0.35">
      <c r="B3739" s="37">
        <v>3736</v>
      </c>
      <c r="C3739" s="39">
        <v>93.198377522570055</v>
      </c>
      <c r="D3739" s="39">
        <v>95.037073066807295</v>
      </c>
      <c r="E3739" s="39">
        <v>89.318747980822124</v>
      </c>
      <c r="F3739" s="39">
        <v>51.632353703785093</v>
      </c>
      <c r="G3739" s="39">
        <v>110.59133132619704</v>
      </c>
      <c r="H3739" s="39">
        <v>92.617454872271338</v>
      </c>
      <c r="I3739" s="39">
        <v>97.71906932764395</v>
      </c>
      <c r="J3739" s="39">
        <v>100.7124949303726</v>
      </c>
      <c r="K3739" s="39">
        <v>96.343833274377076</v>
      </c>
      <c r="L3739" s="40">
        <v>109.20231937201045</v>
      </c>
      <c r="M3739" s="40">
        <v>936.37305537685711</v>
      </c>
    </row>
    <row r="3740" spans="2:13" x14ac:dyDescent="0.35">
      <c r="B3740" s="37">
        <v>3737</v>
      </c>
      <c r="C3740" s="39">
        <v>91.068633364837325</v>
      </c>
      <c r="D3740" s="39">
        <v>91.221632294884913</v>
      </c>
      <c r="E3740" s="39">
        <v>86.706313736804304</v>
      </c>
      <c r="F3740" s="39">
        <v>100.39371774724633</v>
      </c>
      <c r="G3740" s="39">
        <v>107.30691496165433</v>
      </c>
      <c r="H3740" s="39">
        <v>105.77092348348481</v>
      </c>
      <c r="I3740" s="39">
        <v>112.64305426072758</v>
      </c>
      <c r="J3740" s="39">
        <v>109.36822994137339</v>
      </c>
      <c r="K3740" s="39">
        <v>98.072523310774429</v>
      </c>
      <c r="L3740" s="40">
        <v>95.601927905467278</v>
      </c>
      <c r="M3740" s="40">
        <v>998.15387100725468</v>
      </c>
    </row>
    <row r="3741" spans="2:13" x14ac:dyDescent="0.35">
      <c r="B3741" s="37">
        <v>3738</v>
      </c>
      <c r="C3741" s="39">
        <v>89.154968064951504</v>
      </c>
      <c r="D3741" s="39">
        <v>106.38138566651145</v>
      </c>
      <c r="E3741" s="39">
        <v>85.701774883957512</v>
      </c>
      <c r="F3741" s="39">
        <v>100.5849575119945</v>
      </c>
      <c r="G3741" s="39">
        <v>103.47893482321979</v>
      </c>
      <c r="H3741" s="39">
        <v>90.10091317143025</v>
      </c>
      <c r="I3741" s="39">
        <v>114.00997817690042</v>
      </c>
      <c r="J3741" s="39">
        <v>129.37029530676278</v>
      </c>
      <c r="K3741" s="39">
        <v>61.971957815442806</v>
      </c>
      <c r="L3741" s="40">
        <v>97.424459569845283</v>
      </c>
      <c r="M3741" s="40">
        <v>978.17962499101623</v>
      </c>
    </row>
    <row r="3742" spans="2:13" x14ac:dyDescent="0.35">
      <c r="B3742" s="37">
        <v>3739</v>
      </c>
      <c r="C3742" s="39">
        <v>108.88908373238442</v>
      </c>
      <c r="D3742" s="39">
        <v>77.70785761452305</v>
      </c>
      <c r="E3742" s="39">
        <v>87.006127354164505</v>
      </c>
      <c r="F3742" s="39">
        <v>138.73824165524687</v>
      </c>
      <c r="G3742" s="39">
        <v>121.50384984427184</v>
      </c>
      <c r="H3742" s="39">
        <v>89.726540271074398</v>
      </c>
      <c r="I3742" s="39">
        <v>97.216801911702419</v>
      </c>
      <c r="J3742" s="39">
        <v>107.44821894275648</v>
      </c>
      <c r="K3742" s="39">
        <v>159.45334866395291</v>
      </c>
      <c r="L3742" s="40">
        <v>108.23573845343664</v>
      </c>
      <c r="M3742" s="40">
        <v>1095.9258084435135</v>
      </c>
    </row>
    <row r="3743" spans="2:13" x14ac:dyDescent="0.35">
      <c r="B3743" s="37">
        <v>3740</v>
      </c>
      <c r="C3743" s="39">
        <v>97.087361704833512</v>
      </c>
      <c r="D3743" s="39">
        <v>100.24805001317443</v>
      </c>
      <c r="E3743" s="39">
        <v>43.375917178682315</v>
      </c>
      <c r="F3743" s="39">
        <v>99.159922889096251</v>
      </c>
      <c r="G3743" s="39">
        <v>117.34960781834742</v>
      </c>
      <c r="H3743" s="39">
        <v>105.50492313166612</v>
      </c>
      <c r="I3743" s="39">
        <v>99.041406605877384</v>
      </c>
      <c r="J3743" s="39">
        <v>81.587867260493695</v>
      </c>
      <c r="K3743" s="39">
        <v>77.822999791259832</v>
      </c>
      <c r="L3743" s="40">
        <v>111.47606894726981</v>
      </c>
      <c r="M3743" s="40">
        <v>932.65412534070072</v>
      </c>
    </row>
    <row r="3744" spans="2:13" x14ac:dyDescent="0.35">
      <c r="B3744" s="37">
        <v>3741</v>
      </c>
      <c r="C3744" s="39">
        <v>100.74438596495418</v>
      </c>
      <c r="D3744" s="39">
        <v>107.21134009905161</v>
      </c>
      <c r="E3744" s="39">
        <v>88.927332306090392</v>
      </c>
      <c r="F3744" s="39">
        <v>117.06511837215621</v>
      </c>
      <c r="G3744" s="39">
        <v>63.825310268453528</v>
      </c>
      <c r="H3744" s="39">
        <v>106.95101002572679</v>
      </c>
      <c r="I3744" s="39">
        <v>110.3345083692861</v>
      </c>
      <c r="J3744" s="39">
        <v>129.84857525617278</v>
      </c>
      <c r="K3744" s="39">
        <v>110.04712231644353</v>
      </c>
      <c r="L3744" s="40">
        <v>109.17564671487062</v>
      </c>
      <c r="M3744" s="40">
        <v>1044.1303496932057</v>
      </c>
    </row>
    <row r="3745" spans="2:13" x14ac:dyDescent="0.35">
      <c r="B3745" s="37">
        <v>3742</v>
      </c>
      <c r="C3745" s="39">
        <v>104.98201488026695</v>
      </c>
      <c r="D3745" s="39">
        <v>60.928126784287301</v>
      </c>
      <c r="E3745" s="39">
        <v>83.593980469937364</v>
      </c>
      <c r="F3745" s="39">
        <v>107.06093077331478</v>
      </c>
      <c r="G3745" s="39">
        <v>61.151562667406253</v>
      </c>
      <c r="H3745" s="39">
        <v>94.093067009695332</v>
      </c>
      <c r="I3745" s="39">
        <v>91.514964915797378</v>
      </c>
      <c r="J3745" s="39">
        <v>87.265158116226459</v>
      </c>
      <c r="K3745" s="39">
        <v>77.591831409842271</v>
      </c>
      <c r="L3745" s="40">
        <v>83.207411983676721</v>
      </c>
      <c r="M3745" s="40">
        <v>851.38904901045078</v>
      </c>
    </row>
    <row r="3746" spans="2:13" x14ac:dyDescent="0.35">
      <c r="B3746" s="37">
        <v>3743</v>
      </c>
      <c r="C3746" s="39">
        <v>104.41224376335448</v>
      </c>
      <c r="D3746" s="39">
        <v>84.680010506096835</v>
      </c>
      <c r="E3746" s="39">
        <v>103.85725156266379</v>
      </c>
      <c r="F3746" s="39">
        <v>79.834188877769591</v>
      </c>
      <c r="G3746" s="39">
        <v>102.80629903372703</v>
      </c>
      <c r="H3746" s="39">
        <v>101.97332382027926</v>
      </c>
      <c r="I3746" s="39">
        <v>85.187304103187344</v>
      </c>
      <c r="J3746" s="39">
        <v>76.561813099820498</v>
      </c>
      <c r="K3746" s="39">
        <v>103.94629161542484</v>
      </c>
      <c r="L3746" s="40">
        <v>108.56856596959555</v>
      </c>
      <c r="M3746" s="40">
        <v>951.82729235191914</v>
      </c>
    </row>
    <row r="3747" spans="2:13" x14ac:dyDescent="0.35">
      <c r="B3747" s="37">
        <v>3744</v>
      </c>
      <c r="C3747" s="39">
        <v>88.319718649105184</v>
      </c>
      <c r="D3747" s="39">
        <v>139.10951560627788</v>
      </c>
      <c r="E3747" s="39">
        <v>130.5526249486185</v>
      </c>
      <c r="F3747" s="39">
        <v>130.10358270691961</v>
      </c>
      <c r="G3747" s="39">
        <v>79.723835241153409</v>
      </c>
      <c r="H3747" s="39">
        <v>108.02428988581397</v>
      </c>
      <c r="I3747" s="39">
        <v>109.1170508759788</v>
      </c>
      <c r="J3747" s="39">
        <v>114.8126958968127</v>
      </c>
      <c r="K3747" s="39">
        <v>125.97469385617535</v>
      </c>
      <c r="L3747" s="40">
        <v>94.117384453976143</v>
      </c>
      <c r="M3747" s="40">
        <v>1119.8553921208315</v>
      </c>
    </row>
    <row r="3748" spans="2:13" x14ac:dyDescent="0.35">
      <c r="B3748" s="37">
        <v>3745</v>
      </c>
      <c r="C3748" s="39">
        <v>91.795289745188185</v>
      </c>
      <c r="D3748" s="39">
        <v>124.81785782396649</v>
      </c>
      <c r="E3748" s="39">
        <v>69.692517864176068</v>
      </c>
      <c r="F3748" s="39">
        <v>127.81220967104791</v>
      </c>
      <c r="G3748" s="39">
        <v>90.674675471887113</v>
      </c>
      <c r="H3748" s="39">
        <v>94.364683521647336</v>
      </c>
      <c r="I3748" s="39">
        <v>85.105923306963945</v>
      </c>
      <c r="J3748" s="39">
        <v>99.870289505428858</v>
      </c>
      <c r="K3748" s="39">
        <v>133.75584929988193</v>
      </c>
      <c r="L3748" s="40">
        <v>101.0269914097007</v>
      </c>
      <c r="M3748" s="40">
        <v>1018.9162876198886</v>
      </c>
    </row>
    <row r="3749" spans="2:13" x14ac:dyDescent="0.35">
      <c r="B3749" s="37">
        <v>3746</v>
      </c>
      <c r="C3749" s="39">
        <v>91.509750655768727</v>
      </c>
      <c r="D3749" s="39">
        <v>100.16157017768033</v>
      </c>
      <c r="E3749" s="39">
        <v>96.12401297168428</v>
      </c>
      <c r="F3749" s="39">
        <v>84.721636197277547</v>
      </c>
      <c r="G3749" s="39">
        <v>113.94502425113947</v>
      </c>
      <c r="H3749" s="39">
        <v>101.67558624994945</v>
      </c>
      <c r="I3749" s="39">
        <v>95.767018312786433</v>
      </c>
      <c r="J3749" s="39">
        <v>113.49588973157607</v>
      </c>
      <c r="K3749" s="39">
        <v>104.15765926403732</v>
      </c>
      <c r="L3749" s="40">
        <v>96.32515204088358</v>
      </c>
      <c r="M3749" s="40">
        <v>997.88329985278313</v>
      </c>
    </row>
    <row r="3750" spans="2:13" x14ac:dyDescent="0.35">
      <c r="B3750" s="37">
        <v>3747</v>
      </c>
      <c r="C3750" s="39">
        <v>69.804128982969871</v>
      </c>
      <c r="D3750" s="39">
        <v>56.532126049121146</v>
      </c>
      <c r="E3750" s="39">
        <v>114.3312380500176</v>
      </c>
      <c r="F3750" s="39">
        <v>103.67951903391733</v>
      </c>
      <c r="G3750" s="39">
        <v>83.169805825102713</v>
      </c>
      <c r="H3750" s="39">
        <v>122.56784038249509</v>
      </c>
      <c r="I3750" s="39">
        <v>122.2187688191197</v>
      </c>
      <c r="J3750" s="39">
        <v>89.587591239227464</v>
      </c>
      <c r="K3750" s="39">
        <v>78.909682344955229</v>
      </c>
      <c r="L3750" s="40">
        <v>90.540385735407781</v>
      </c>
      <c r="M3750" s="40">
        <v>931.34108646233392</v>
      </c>
    </row>
    <row r="3751" spans="2:13" x14ac:dyDescent="0.35">
      <c r="B3751" s="37">
        <v>3748</v>
      </c>
      <c r="C3751" s="39">
        <v>95.313091321152399</v>
      </c>
      <c r="D3751" s="39">
        <v>100.65783102439568</v>
      </c>
      <c r="E3751" s="39">
        <v>73.486654389059368</v>
      </c>
      <c r="F3751" s="39">
        <v>108.34456955838256</v>
      </c>
      <c r="G3751" s="39">
        <v>101.22317281765557</v>
      </c>
      <c r="H3751" s="39">
        <v>85.576040113937012</v>
      </c>
      <c r="I3751" s="39">
        <v>90.307934574481692</v>
      </c>
      <c r="J3751" s="39">
        <v>84.776998720080371</v>
      </c>
      <c r="K3751" s="39">
        <v>117.33411308338793</v>
      </c>
      <c r="L3751" s="40">
        <v>104.12473411001704</v>
      </c>
      <c r="M3751" s="40">
        <v>961.14513971254962</v>
      </c>
    </row>
    <row r="3752" spans="2:13" x14ac:dyDescent="0.35">
      <c r="B3752" s="37">
        <v>3749</v>
      </c>
      <c r="C3752" s="39">
        <v>68.622256160229412</v>
      </c>
      <c r="D3752" s="39">
        <v>74.119819804711867</v>
      </c>
      <c r="E3752" s="39">
        <v>90.540385735407781</v>
      </c>
      <c r="F3752" s="39">
        <v>82.812416235809593</v>
      </c>
      <c r="G3752" s="39">
        <v>98.393037490056415</v>
      </c>
      <c r="H3752" s="39">
        <v>103.24172354263544</v>
      </c>
      <c r="I3752" s="39">
        <v>62.544755881179796</v>
      </c>
      <c r="J3752" s="39">
        <v>82.743158174085963</v>
      </c>
      <c r="K3752" s="39">
        <v>97.778815764825993</v>
      </c>
      <c r="L3752" s="40">
        <v>104.57309525600286</v>
      </c>
      <c r="M3752" s="40">
        <v>865.36946404494518</v>
      </c>
    </row>
    <row r="3753" spans="2:13" x14ac:dyDescent="0.35">
      <c r="B3753" s="37">
        <v>3750</v>
      </c>
      <c r="C3753" s="39">
        <v>75.069362824914052</v>
      </c>
      <c r="D3753" s="39">
        <v>87.283545668904139</v>
      </c>
      <c r="E3753" s="39">
        <v>112.27356485856556</v>
      </c>
      <c r="F3753" s="39">
        <v>112.35180958005569</v>
      </c>
      <c r="G3753" s="39">
        <v>113.73209780327015</v>
      </c>
      <c r="H3753" s="39">
        <v>114.09472337934386</v>
      </c>
      <c r="I3753" s="39">
        <v>102.01001301641543</v>
      </c>
      <c r="J3753" s="39">
        <v>88.529740574909027</v>
      </c>
      <c r="K3753" s="39">
        <v>93.990788793175014</v>
      </c>
      <c r="L3753" s="40">
        <v>103.20457862603594</v>
      </c>
      <c r="M3753" s="40">
        <v>1002.540225125589</v>
      </c>
    </row>
    <row r="3754" spans="2:13" x14ac:dyDescent="0.35">
      <c r="B3754" s="37">
        <v>3751</v>
      </c>
      <c r="C3754" s="39">
        <v>104.92953954492764</v>
      </c>
      <c r="D3754" s="39">
        <v>109.40045043612049</v>
      </c>
      <c r="E3754" s="39">
        <v>102.34070846786146</v>
      </c>
      <c r="F3754" s="39">
        <v>100.17067305516034</v>
      </c>
      <c r="G3754" s="39">
        <v>74.789856528862614</v>
      </c>
      <c r="H3754" s="39">
        <v>110.09113811910825</v>
      </c>
      <c r="I3754" s="39">
        <v>66.747247917696058</v>
      </c>
      <c r="J3754" s="39">
        <v>108.38092774794944</v>
      </c>
      <c r="K3754" s="39">
        <v>108.08603819026432</v>
      </c>
      <c r="L3754" s="40">
        <v>87.515165600822854</v>
      </c>
      <c r="M3754" s="40">
        <v>972.45174560877331</v>
      </c>
    </row>
    <row r="3755" spans="2:13" x14ac:dyDescent="0.35">
      <c r="B3755" s="37">
        <v>3752</v>
      </c>
      <c r="C3755" s="39">
        <v>95.682170752830231</v>
      </c>
      <c r="D3755" s="39">
        <v>55.689845184638401</v>
      </c>
      <c r="E3755" s="39">
        <v>51.632353703785093</v>
      </c>
      <c r="F3755" s="39">
        <v>83.177333308949287</v>
      </c>
      <c r="G3755" s="39">
        <v>97.792599040495375</v>
      </c>
      <c r="H3755" s="39">
        <v>46.183094785037937</v>
      </c>
      <c r="I3755" s="39">
        <v>128.94234001350944</v>
      </c>
      <c r="J3755" s="39">
        <v>117.03463254719664</v>
      </c>
      <c r="K3755" s="39">
        <v>94.432339647239871</v>
      </c>
      <c r="L3755" s="40">
        <v>106.26350583660573</v>
      </c>
      <c r="M3755" s="40">
        <v>876.83021482028801</v>
      </c>
    </row>
    <row r="3756" spans="2:13" x14ac:dyDescent="0.35">
      <c r="B3756" s="37">
        <v>3753</v>
      </c>
      <c r="C3756" s="39">
        <v>119.6251056873421</v>
      </c>
      <c r="D3756" s="39">
        <v>95.908173969605798</v>
      </c>
      <c r="E3756" s="39">
        <v>90.024253147585171</v>
      </c>
      <c r="F3756" s="39">
        <v>105.64015278359906</v>
      </c>
      <c r="G3756" s="39">
        <v>111.22173899598734</v>
      </c>
      <c r="H3756" s="39">
        <v>109.61617589204256</v>
      </c>
      <c r="I3756" s="39">
        <v>108.28751748621735</v>
      </c>
      <c r="J3756" s="39">
        <v>124.98104931218667</v>
      </c>
      <c r="K3756" s="39">
        <v>150.33061579290279</v>
      </c>
      <c r="L3756" s="40">
        <v>98.45248775986208</v>
      </c>
      <c r="M3756" s="40">
        <v>1114.0872708273309</v>
      </c>
    </row>
    <row r="3757" spans="2:13" x14ac:dyDescent="0.35">
      <c r="B3757" s="37">
        <v>3754</v>
      </c>
      <c r="C3757" s="39">
        <v>86.184279980694541</v>
      </c>
      <c r="D3757" s="39">
        <v>63.494600865118343</v>
      </c>
      <c r="E3757" s="39">
        <v>96.067775228629642</v>
      </c>
      <c r="F3757" s="39">
        <v>112.60644371963322</v>
      </c>
      <c r="G3757" s="39">
        <v>102.24415997712394</v>
      </c>
      <c r="H3757" s="39">
        <v>129.90280466483287</v>
      </c>
      <c r="I3757" s="39">
        <v>93.761011047413206</v>
      </c>
      <c r="J3757" s="39">
        <v>85.970495981525559</v>
      </c>
      <c r="K3757" s="39">
        <v>170.40544973795389</v>
      </c>
      <c r="L3757" s="40">
        <v>94.243624888538392</v>
      </c>
      <c r="M3757" s="40">
        <v>1034.8806460914636</v>
      </c>
    </row>
    <row r="3758" spans="2:13" x14ac:dyDescent="0.35">
      <c r="B3758" s="37">
        <v>3755</v>
      </c>
      <c r="C3758" s="39">
        <v>121.32527014875303</v>
      </c>
      <c r="D3758" s="39">
        <v>114.17981761503262</v>
      </c>
      <c r="E3758" s="39">
        <v>112.38801249162395</v>
      </c>
      <c r="F3758" s="39">
        <v>112.03445475779593</v>
      </c>
      <c r="G3758" s="39">
        <v>76.205755826084271</v>
      </c>
      <c r="H3758" s="39">
        <v>106.76684759099908</v>
      </c>
      <c r="I3758" s="39">
        <v>81.305353123765983</v>
      </c>
      <c r="J3758" s="39">
        <v>91.116197518803034</v>
      </c>
      <c r="K3758" s="39">
        <v>93.520125780107634</v>
      </c>
      <c r="L3758" s="40">
        <v>79.547534199807856</v>
      </c>
      <c r="M3758" s="40">
        <v>988.3893690527733</v>
      </c>
    </row>
    <row r="3759" spans="2:13" x14ac:dyDescent="0.35">
      <c r="B3759" s="37">
        <v>3756</v>
      </c>
      <c r="C3759" s="39">
        <v>94.576994321632569</v>
      </c>
      <c r="D3759" s="39">
        <v>106.52920707686934</v>
      </c>
      <c r="E3759" s="39">
        <v>70.133373103426976</v>
      </c>
      <c r="F3759" s="39">
        <v>65.540510780373125</v>
      </c>
      <c r="G3759" s="39">
        <v>109.18097933031767</v>
      </c>
      <c r="H3759" s="39">
        <v>129.18029353617985</v>
      </c>
      <c r="I3759" s="39">
        <v>120.20251122990513</v>
      </c>
      <c r="J3759" s="39">
        <v>54.00398914018232</v>
      </c>
      <c r="K3759" s="39">
        <v>122.36587393801044</v>
      </c>
      <c r="L3759" s="40">
        <v>131.01767933987668</v>
      </c>
      <c r="M3759" s="40">
        <v>1002.731411796774</v>
      </c>
    </row>
    <row r="3760" spans="2:13" x14ac:dyDescent="0.35">
      <c r="B3760" s="37">
        <v>3757</v>
      </c>
      <c r="C3760" s="39">
        <v>124.13538646790798</v>
      </c>
      <c r="D3760" s="39">
        <v>93.932237628576345</v>
      </c>
      <c r="E3760" s="39">
        <v>109.14367107509328</v>
      </c>
      <c r="F3760" s="39">
        <v>87.654218693965746</v>
      </c>
      <c r="G3760" s="39">
        <v>116.25947977967968</v>
      </c>
      <c r="H3760" s="39">
        <v>73.654629666150569</v>
      </c>
      <c r="I3760" s="39">
        <v>112.90101446575262</v>
      </c>
      <c r="J3760" s="39">
        <v>126.8844542232642</v>
      </c>
      <c r="K3760" s="39">
        <v>93.078913635820044</v>
      </c>
      <c r="L3760" s="40">
        <v>64.795008586973879</v>
      </c>
      <c r="M3760" s="40">
        <v>1002.4390142231842</v>
      </c>
    </row>
    <row r="3761" spans="2:13" x14ac:dyDescent="0.35">
      <c r="B3761" s="37">
        <v>3758</v>
      </c>
      <c r="C3761" s="39">
        <v>87.283545668904139</v>
      </c>
      <c r="D3761" s="39">
        <v>116.96622818939913</v>
      </c>
      <c r="E3761" s="39">
        <v>100.04323641529265</v>
      </c>
      <c r="F3761" s="39">
        <v>80.079746401825361</v>
      </c>
      <c r="G3761" s="39">
        <v>88.801252933591343</v>
      </c>
      <c r="H3761" s="39">
        <v>106.7767801335312</v>
      </c>
      <c r="I3761" s="39">
        <v>96.203603079947385</v>
      </c>
      <c r="J3761" s="39">
        <v>114.00997817690042</v>
      </c>
      <c r="K3761" s="39">
        <v>137.78892729861283</v>
      </c>
      <c r="L3761" s="40">
        <v>119.22238872548505</v>
      </c>
      <c r="M3761" s="40">
        <v>1047.1756870234894</v>
      </c>
    </row>
    <row r="3762" spans="2:13" x14ac:dyDescent="0.35">
      <c r="B3762" s="37">
        <v>3759</v>
      </c>
      <c r="C3762" s="39">
        <v>86.850488101104474</v>
      </c>
      <c r="D3762" s="39">
        <v>85.83329670555699</v>
      </c>
      <c r="E3762" s="39">
        <v>121.09031765504477</v>
      </c>
      <c r="F3762" s="39">
        <v>115.93392737122919</v>
      </c>
      <c r="G3762" s="39">
        <v>103.88535671164561</v>
      </c>
      <c r="H3762" s="39">
        <v>107.02092288221509</v>
      </c>
      <c r="I3762" s="39">
        <v>110.52409298691973</v>
      </c>
      <c r="J3762" s="39">
        <v>124.09972180679451</v>
      </c>
      <c r="K3762" s="39">
        <v>89.781919008461074</v>
      </c>
      <c r="L3762" s="40">
        <v>84.955849741824693</v>
      </c>
      <c r="M3762" s="40">
        <v>1029.9758929707962</v>
      </c>
    </row>
    <row r="3763" spans="2:13" x14ac:dyDescent="0.35">
      <c r="B3763" s="37">
        <v>3760</v>
      </c>
      <c r="C3763" s="39">
        <v>91.494102757659491</v>
      </c>
      <c r="D3763" s="39">
        <v>102.31311476536727</v>
      </c>
      <c r="E3763" s="39">
        <v>110.47377671892897</v>
      </c>
      <c r="F3763" s="39">
        <v>105.58698077900779</v>
      </c>
      <c r="G3763" s="39">
        <v>108.86796419051126</v>
      </c>
      <c r="H3763" s="39">
        <v>153.81690521496196</v>
      </c>
      <c r="I3763" s="39">
        <v>89.886827373133144</v>
      </c>
      <c r="J3763" s="39">
        <v>93.401626306682758</v>
      </c>
      <c r="K3763" s="39">
        <v>76.298474182043492</v>
      </c>
      <c r="L3763" s="40">
        <v>85.502888961360028</v>
      </c>
      <c r="M3763" s="40">
        <v>1017.642661249656</v>
      </c>
    </row>
    <row r="3764" spans="2:13" x14ac:dyDescent="0.35">
      <c r="B3764" s="37">
        <v>3761</v>
      </c>
      <c r="C3764" s="39">
        <v>97.406018898401015</v>
      </c>
      <c r="D3764" s="39">
        <v>88.237547746665058</v>
      </c>
      <c r="E3764" s="39">
        <v>71.191747805350232</v>
      </c>
      <c r="F3764" s="39">
        <v>98.012918940554499</v>
      </c>
      <c r="G3764" s="39">
        <v>117.65450765120812</v>
      </c>
      <c r="H3764" s="39">
        <v>109.26108389346099</v>
      </c>
      <c r="I3764" s="39">
        <v>88.290404162379815</v>
      </c>
      <c r="J3764" s="39">
        <v>93.475728891013247</v>
      </c>
      <c r="K3764" s="39">
        <v>103.45098961994979</v>
      </c>
      <c r="L3764" s="40">
        <v>137.52125734449771</v>
      </c>
      <c r="M3764" s="40">
        <v>1004.5022049534805</v>
      </c>
    </row>
    <row r="3765" spans="2:13" x14ac:dyDescent="0.35">
      <c r="B3765" s="37">
        <v>3762</v>
      </c>
      <c r="C3765" s="39">
        <v>86.856734947530072</v>
      </c>
      <c r="D3765" s="39">
        <v>91.147865922726439</v>
      </c>
      <c r="E3765" s="39">
        <v>86.825482821008947</v>
      </c>
      <c r="F3765" s="39">
        <v>113.24343008414556</v>
      </c>
      <c r="G3765" s="39">
        <v>83.527655893439416</v>
      </c>
      <c r="H3765" s="39">
        <v>101.40126123641461</v>
      </c>
      <c r="I3765" s="39">
        <v>70.681794040282895</v>
      </c>
      <c r="J3765" s="39">
        <v>94.754812520753987</v>
      </c>
      <c r="K3765" s="39">
        <v>89.897846850747655</v>
      </c>
      <c r="L3765" s="40">
        <v>82.627124626778354</v>
      </c>
      <c r="M3765" s="40">
        <v>900.96400894382793</v>
      </c>
    </row>
    <row r="3766" spans="2:13" x14ac:dyDescent="0.35">
      <c r="B3766" s="37">
        <v>3763</v>
      </c>
      <c r="C3766" s="39">
        <v>92.216478110339494</v>
      </c>
      <c r="D3766" s="39">
        <v>126.06985165704013</v>
      </c>
      <c r="E3766" s="39">
        <v>62.44560218757352</v>
      </c>
      <c r="F3766" s="39">
        <v>101.30078142082303</v>
      </c>
      <c r="G3766" s="39">
        <v>103.16745066659216</v>
      </c>
      <c r="H3766" s="39">
        <v>96.600216499064487</v>
      </c>
      <c r="I3766" s="39">
        <v>100.51209599284569</v>
      </c>
      <c r="J3766" s="39">
        <v>88.214018518937806</v>
      </c>
      <c r="K3766" s="39">
        <v>115.96263720362856</v>
      </c>
      <c r="L3766" s="40">
        <v>103.56749711318429</v>
      </c>
      <c r="M3766" s="40">
        <v>990.05662937002921</v>
      </c>
    </row>
    <row r="3767" spans="2:13" x14ac:dyDescent="0.35">
      <c r="B3767" s="37">
        <v>3764</v>
      </c>
      <c r="C3767" s="39">
        <v>92.455579918949596</v>
      </c>
      <c r="D3767" s="39">
        <v>84.582534464918012</v>
      </c>
      <c r="E3767" s="39">
        <v>86.718888712052674</v>
      </c>
      <c r="F3767" s="39">
        <v>116.29600601559019</v>
      </c>
      <c r="G3767" s="39">
        <v>63.123418413327649</v>
      </c>
      <c r="H3767" s="39">
        <v>112.30362755270099</v>
      </c>
      <c r="I3767" s="39">
        <v>91.368640897815425</v>
      </c>
      <c r="J3767" s="39">
        <v>163.51469995035353</v>
      </c>
      <c r="K3767" s="39">
        <v>126.91341964801212</v>
      </c>
      <c r="L3767" s="40">
        <v>89.98035171053138</v>
      </c>
      <c r="M3767" s="40">
        <v>1027.2571672842516</v>
      </c>
    </row>
    <row r="3768" spans="2:13" x14ac:dyDescent="0.35">
      <c r="B3768" s="37">
        <v>3765</v>
      </c>
      <c r="C3768" s="39">
        <v>100.82640520775743</v>
      </c>
      <c r="D3768" s="39">
        <v>101.85873513366559</v>
      </c>
      <c r="E3768" s="39">
        <v>101.7350847303297</v>
      </c>
      <c r="F3768" s="39">
        <v>122.70760988548555</v>
      </c>
      <c r="G3768" s="39">
        <v>106.9410328854033</v>
      </c>
      <c r="H3768" s="39">
        <v>84.839094015792028</v>
      </c>
      <c r="I3768" s="39">
        <v>101.14559263102146</v>
      </c>
      <c r="J3768" s="39">
        <v>159.6691779574636</v>
      </c>
      <c r="K3768" s="39">
        <v>91.655430441617469</v>
      </c>
      <c r="L3768" s="40">
        <v>94.750014982729851</v>
      </c>
      <c r="M3768" s="40">
        <v>1066.128177871266</v>
      </c>
    </row>
    <row r="3769" spans="2:13" x14ac:dyDescent="0.35">
      <c r="B3769" s="37">
        <v>3766</v>
      </c>
      <c r="C3769" s="39">
        <v>98.19165376656467</v>
      </c>
      <c r="D3769" s="39">
        <v>130.38242199035807</v>
      </c>
      <c r="E3769" s="39">
        <v>111.42963133702196</v>
      </c>
      <c r="F3769" s="39">
        <v>116.56115110057338</v>
      </c>
      <c r="G3769" s="39">
        <v>94.190258230913074</v>
      </c>
      <c r="H3769" s="39">
        <v>99.660910792864101</v>
      </c>
      <c r="I3769" s="39">
        <v>104.91047042441001</v>
      </c>
      <c r="J3769" s="39">
        <v>134.1783438615997</v>
      </c>
      <c r="K3769" s="39">
        <v>92.909035535610286</v>
      </c>
      <c r="L3769" s="40">
        <v>95.417428985373604</v>
      </c>
      <c r="M3769" s="40">
        <v>1077.831306025289</v>
      </c>
    </row>
    <row r="3770" spans="2:13" x14ac:dyDescent="0.35">
      <c r="B3770" s="37">
        <v>3767</v>
      </c>
      <c r="C3770" s="39">
        <v>109.42732813006693</v>
      </c>
      <c r="D3770" s="39">
        <v>106.40106463740022</v>
      </c>
      <c r="E3770" s="39">
        <v>88.570368662978069</v>
      </c>
      <c r="F3770" s="39">
        <v>97.452114270437662</v>
      </c>
      <c r="G3770" s="39">
        <v>111.29660984050854</v>
      </c>
      <c r="H3770" s="39">
        <v>111.20449306189946</v>
      </c>
      <c r="I3770" s="39">
        <v>124.47257232705969</v>
      </c>
      <c r="J3770" s="39">
        <v>98.74943924917315</v>
      </c>
      <c r="K3770" s="39">
        <v>116.51669384093854</v>
      </c>
      <c r="L3770" s="40">
        <v>78.163279041830933</v>
      </c>
      <c r="M3770" s="40">
        <v>1042.2539630622932</v>
      </c>
    </row>
    <row r="3771" spans="2:13" x14ac:dyDescent="0.35">
      <c r="B3771" s="37">
        <v>3768</v>
      </c>
      <c r="C3771" s="39">
        <v>79.255615597307767</v>
      </c>
      <c r="D3771" s="39">
        <v>88.465759661358135</v>
      </c>
      <c r="E3771" s="39">
        <v>81.661869431026346</v>
      </c>
      <c r="F3771" s="39">
        <v>111.80364361479221</v>
      </c>
      <c r="G3771" s="39">
        <v>107.15110383946963</v>
      </c>
      <c r="H3771" s="39">
        <v>123.28017463040347</v>
      </c>
      <c r="I3771" s="39">
        <v>124.39965134616742</v>
      </c>
      <c r="J3771" s="39">
        <v>105.48081532137388</v>
      </c>
      <c r="K3771" s="39">
        <v>110.99846205877357</v>
      </c>
      <c r="L3771" s="40">
        <v>163.51469995035353</v>
      </c>
      <c r="M3771" s="40">
        <v>1096.011795451026</v>
      </c>
    </row>
    <row r="3772" spans="2:13" x14ac:dyDescent="0.35">
      <c r="B3772" s="37">
        <v>3769</v>
      </c>
      <c r="C3772" s="39">
        <v>121.37466920671805</v>
      </c>
      <c r="D3772" s="39">
        <v>110.04162531075524</v>
      </c>
      <c r="E3772" s="39">
        <v>102.3729097981756</v>
      </c>
      <c r="F3772" s="39">
        <v>97.479761478478096</v>
      </c>
      <c r="G3772" s="39">
        <v>96.88820993526312</v>
      </c>
      <c r="H3772" s="39">
        <v>118.88000649698935</v>
      </c>
      <c r="I3772" s="39">
        <v>91.753912292396848</v>
      </c>
      <c r="J3772" s="39">
        <v>114.62409054485219</v>
      </c>
      <c r="K3772" s="39">
        <v>106.30767203971854</v>
      </c>
      <c r="L3772" s="40">
        <v>80.872472000858366</v>
      </c>
      <c r="M3772" s="40">
        <v>1040.5953291042056</v>
      </c>
    </row>
    <row r="3773" spans="2:13" x14ac:dyDescent="0.35">
      <c r="B3773" s="37">
        <v>3770</v>
      </c>
      <c r="C3773" s="39">
        <v>43.036475809224676</v>
      </c>
      <c r="D3773" s="39">
        <v>106.29785333327185</v>
      </c>
      <c r="E3773" s="39">
        <v>111.63930091325047</v>
      </c>
      <c r="F3773" s="39">
        <v>105.08712280906744</v>
      </c>
      <c r="G3773" s="39">
        <v>94.562548377885179</v>
      </c>
      <c r="H3773" s="39">
        <v>91.779779308649708</v>
      </c>
      <c r="I3773" s="39">
        <v>116.39866486066451</v>
      </c>
      <c r="J3773" s="39">
        <v>84.470526571914093</v>
      </c>
      <c r="K3773" s="39">
        <v>98.228289099720868</v>
      </c>
      <c r="L3773" s="40">
        <v>65.488709444395113</v>
      </c>
      <c r="M3773" s="40">
        <v>916.9892705280439</v>
      </c>
    </row>
    <row r="3774" spans="2:13" x14ac:dyDescent="0.35">
      <c r="B3774" s="37">
        <v>3771</v>
      </c>
      <c r="C3774" s="39">
        <v>87.618025294745394</v>
      </c>
      <c r="D3774" s="39">
        <v>136.23416398776209</v>
      </c>
      <c r="E3774" s="39">
        <v>94.229076516515221</v>
      </c>
      <c r="F3774" s="39">
        <v>110.77713486070893</v>
      </c>
      <c r="G3774" s="39">
        <v>72.793511378843093</v>
      </c>
      <c r="H3774" s="39">
        <v>137.03460605297127</v>
      </c>
      <c r="I3774" s="39">
        <v>44.338150419453811</v>
      </c>
      <c r="J3774" s="39">
        <v>80.872472000858366</v>
      </c>
      <c r="K3774" s="39">
        <v>131.76902479092931</v>
      </c>
      <c r="L3774" s="40">
        <v>108.30825211464484</v>
      </c>
      <c r="M3774" s="40">
        <v>1003.9744174174323</v>
      </c>
    </row>
    <row r="3775" spans="2:13" x14ac:dyDescent="0.35">
      <c r="B3775" s="37">
        <v>3772</v>
      </c>
      <c r="C3775" s="39">
        <v>80.330517994555592</v>
      </c>
      <c r="D3775" s="39">
        <v>77.36781258760243</v>
      </c>
      <c r="E3775" s="39">
        <v>84.71470478016073</v>
      </c>
      <c r="F3775" s="39">
        <v>99.870289505428858</v>
      </c>
      <c r="G3775" s="39">
        <v>63.525034064532946</v>
      </c>
      <c r="H3775" s="39">
        <v>80.603728851049667</v>
      </c>
      <c r="I3775" s="39">
        <v>124.43606563355711</v>
      </c>
      <c r="J3775" s="39">
        <v>114.99627553913244</v>
      </c>
      <c r="K3775" s="39">
        <v>118.23180216824267</v>
      </c>
      <c r="L3775" s="40">
        <v>100.15246735190713</v>
      </c>
      <c r="M3775" s="40">
        <v>944.22869847616948</v>
      </c>
    </row>
    <row r="3776" spans="2:13" x14ac:dyDescent="0.35">
      <c r="B3776" s="37">
        <v>3773</v>
      </c>
      <c r="C3776" s="39">
        <v>83.379404025352883</v>
      </c>
      <c r="D3776" s="39">
        <v>96.049018773425942</v>
      </c>
      <c r="E3776" s="39">
        <v>108.14274137306961</v>
      </c>
      <c r="F3776" s="39">
        <v>104.05423751052314</v>
      </c>
      <c r="G3776" s="39">
        <v>116.02739519119102</v>
      </c>
      <c r="H3776" s="39">
        <v>72.539366719862727</v>
      </c>
      <c r="I3776" s="39">
        <v>122.06272616559804</v>
      </c>
      <c r="J3776" s="39">
        <v>126.79792232954664</v>
      </c>
      <c r="K3776" s="39">
        <v>84.066072628770812</v>
      </c>
      <c r="L3776" s="40">
        <v>80.115809330600612</v>
      </c>
      <c r="M3776" s="40">
        <v>993.2346940479415</v>
      </c>
    </row>
    <row r="3777" spans="2:13" x14ac:dyDescent="0.35">
      <c r="B3777" s="37">
        <v>3774</v>
      </c>
      <c r="C3777" s="39">
        <v>109.09577176908428</v>
      </c>
      <c r="D3777" s="39">
        <v>81.313730159476336</v>
      </c>
      <c r="E3777" s="39">
        <v>83.755110589239493</v>
      </c>
      <c r="F3777" s="39">
        <v>128.59319196906631</v>
      </c>
      <c r="G3777" s="39">
        <v>116.14307634178377</v>
      </c>
      <c r="H3777" s="39">
        <v>120.64018280756089</v>
      </c>
      <c r="I3777" s="39">
        <v>72.940829318083146</v>
      </c>
      <c r="J3777" s="39">
        <v>78.355812008328712</v>
      </c>
      <c r="K3777" s="39">
        <v>65.039520392953335</v>
      </c>
      <c r="L3777" s="40">
        <v>108.41732693789798</v>
      </c>
      <c r="M3777" s="40">
        <v>964.29455229347434</v>
      </c>
    </row>
    <row r="3778" spans="2:13" x14ac:dyDescent="0.35">
      <c r="B3778" s="37">
        <v>3775</v>
      </c>
      <c r="C3778" s="39">
        <v>130.70580363572216</v>
      </c>
      <c r="D3778" s="39">
        <v>80.98388514474145</v>
      </c>
      <c r="E3778" s="39">
        <v>95.332076141698366</v>
      </c>
      <c r="F3778" s="39">
        <v>76.030303121527382</v>
      </c>
      <c r="G3778" s="39">
        <v>123.91097731776038</v>
      </c>
      <c r="H3778" s="39">
        <v>106.33714192181195</v>
      </c>
      <c r="I3778" s="39">
        <v>89.081209523594794</v>
      </c>
      <c r="J3778" s="39">
        <v>118.0452840387475</v>
      </c>
      <c r="K3778" s="39">
        <v>90.481100662730412</v>
      </c>
      <c r="L3778" s="40">
        <v>102.90338644458117</v>
      </c>
      <c r="M3778" s="40">
        <v>1013.8111679529156</v>
      </c>
    </row>
    <row r="3779" spans="2:13" x14ac:dyDescent="0.35">
      <c r="B3779" s="37">
        <v>3776</v>
      </c>
      <c r="C3779" s="39">
        <v>78.122435445498482</v>
      </c>
      <c r="D3779" s="39">
        <v>91.368640897815425</v>
      </c>
      <c r="E3779" s="39">
        <v>109.03733192411249</v>
      </c>
      <c r="F3779" s="39">
        <v>114.833009832564</v>
      </c>
      <c r="G3779" s="39">
        <v>106.90613324372356</v>
      </c>
      <c r="H3779" s="39">
        <v>103.13961569930811</v>
      </c>
      <c r="I3779" s="39">
        <v>91.100351028974373</v>
      </c>
      <c r="J3779" s="39">
        <v>88.978728626758453</v>
      </c>
      <c r="K3779" s="39">
        <v>105.24039039936171</v>
      </c>
      <c r="L3779" s="40">
        <v>135.53865791964162</v>
      </c>
      <c r="M3779" s="40">
        <v>1024.2652950177583</v>
      </c>
    </row>
    <row r="3780" spans="2:13" x14ac:dyDescent="0.35">
      <c r="B3780" s="37">
        <v>3777</v>
      </c>
      <c r="C3780" s="39">
        <v>71.488611436375564</v>
      </c>
      <c r="D3780" s="39">
        <v>98.927399685134148</v>
      </c>
      <c r="E3780" s="39">
        <v>97.212182180735326</v>
      </c>
      <c r="F3780" s="39">
        <v>90.888270319273246</v>
      </c>
      <c r="G3780" s="39">
        <v>68.642524813280531</v>
      </c>
      <c r="H3780" s="39">
        <v>81.438888841434036</v>
      </c>
      <c r="I3780" s="39">
        <v>115.05099902991296</v>
      </c>
      <c r="J3780" s="39">
        <v>103.22314895159813</v>
      </c>
      <c r="K3780" s="39">
        <v>104.71539798614234</v>
      </c>
      <c r="L3780" s="40">
        <v>106.64785107154849</v>
      </c>
      <c r="M3780" s="40">
        <v>938.23527431543482</v>
      </c>
    </row>
    <row r="3781" spans="2:13" x14ac:dyDescent="0.35">
      <c r="B3781" s="37">
        <v>3778</v>
      </c>
      <c r="C3781" s="39">
        <v>146.06331986441685</v>
      </c>
      <c r="D3781" s="39">
        <v>104.22356140073704</v>
      </c>
      <c r="E3781" s="39">
        <v>82.518135802089034</v>
      </c>
      <c r="F3781" s="39">
        <v>88.824223701248016</v>
      </c>
      <c r="G3781" s="39">
        <v>96.679286248453465</v>
      </c>
      <c r="H3781" s="39">
        <v>104.62048976902688</v>
      </c>
      <c r="I3781" s="39">
        <v>69.294196364277795</v>
      </c>
      <c r="J3781" s="39">
        <v>96.095900003442623</v>
      </c>
      <c r="K3781" s="39">
        <v>82.266452042277578</v>
      </c>
      <c r="L3781" s="40">
        <v>71.158352059951412</v>
      </c>
      <c r="M3781" s="40">
        <v>941.74391725592068</v>
      </c>
    </row>
    <row r="3782" spans="2:13" x14ac:dyDescent="0.35">
      <c r="B3782" s="37">
        <v>3779</v>
      </c>
      <c r="C3782" s="39">
        <v>135.62349266972456</v>
      </c>
      <c r="D3782" s="39">
        <v>112.14175072247492</v>
      </c>
      <c r="E3782" s="39">
        <v>121.4639868030447</v>
      </c>
      <c r="F3782" s="39">
        <v>100.9631527096826</v>
      </c>
      <c r="G3782" s="39">
        <v>80.480907836808214</v>
      </c>
      <c r="H3782" s="39">
        <v>86.912876398774316</v>
      </c>
      <c r="I3782" s="39">
        <v>125.19731849420289</v>
      </c>
      <c r="J3782" s="39">
        <v>107.29180768988574</v>
      </c>
      <c r="K3782" s="39">
        <v>62.577629635090034</v>
      </c>
      <c r="L3782" s="40">
        <v>110.72632913657264</v>
      </c>
      <c r="M3782" s="40">
        <v>1043.3792520962606</v>
      </c>
    </row>
    <row r="3783" spans="2:13" x14ac:dyDescent="0.35">
      <c r="B3783" s="37">
        <v>3780</v>
      </c>
      <c r="C3783" s="39">
        <v>105.95560755395614</v>
      </c>
      <c r="D3783" s="39">
        <v>91.316217296379207</v>
      </c>
      <c r="E3783" s="39">
        <v>116.25947977967968</v>
      </c>
      <c r="F3783" s="39">
        <v>94.86503044164553</v>
      </c>
      <c r="G3783" s="39">
        <v>132.3463766766948</v>
      </c>
      <c r="H3783" s="39">
        <v>92.974078436478919</v>
      </c>
      <c r="I3783" s="39">
        <v>85.456200078168763</v>
      </c>
      <c r="J3783" s="39">
        <v>76.953717516252908</v>
      </c>
      <c r="K3783" s="39">
        <v>135.34293337580115</v>
      </c>
      <c r="L3783" s="40">
        <v>110.26791672939488</v>
      </c>
      <c r="M3783" s="40">
        <v>1041.7375578844521</v>
      </c>
    </row>
    <row r="3784" spans="2:13" x14ac:dyDescent="0.35">
      <c r="B3784" s="37">
        <v>3781</v>
      </c>
      <c r="C3784" s="39">
        <v>89.682155050198418</v>
      </c>
      <c r="D3784" s="39">
        <v>88.066432098275001</v>
      </c>
      <c r="E3784" s="39">
        <v>109.37359755095454</v>
      </c>
      <c r="F3784" s="39">
        <v>123.31389203686641</v>
      </c>
      <c r="G3784" s="39">
        <v>128.60961279969018</v>
      </c>
      <c r="H3784" s="39">
        <v>120.89719142245259</v>
      </c>
      <c r="I3784" s="39">
        <v>86.674844285028612</v>
      </c>
      <c r="J3784" s="39">
        <v>72.125705198845324</v>
      </c>
      <c r="K3784" s="39">
        <v>113.88027219304983</v>
      </c>
      <c r="L3784" s="40">
        <v>115.48038969416287</v>
      </c>
      <c r="M3784" s="40">
        <v>1048.1040923295238</v>
      </c>
    </row>
    <row r="3785" spans="2:13" x14ac:dyDescent="0.35">
      <c r="B3785" s="37">
        <v>3782</v>
      </c>
      <c r="C3785" s="39">
        <v>95.898773394625607</v>
      </c>
      <c r="D3785" s="39">
        <v>79.640567229453893</v>
      </c>
      <c r="E3785" s="39">
        <v>97.87526515527307</v>
      </c>
      <c r="F3785" s="39">
        <v>59.744612036549938</v>
      </c>
      <c r="G3785" s="39">
        <v>65.173318271851713</v>
      </c>
      <c r="H3785" s="39">
        <v>112.59425338160972</v>
      </c>
      <c r="I3785" s="39">
        <v>90.459512163723403</v>
      </c>
      <c r="J3785" s="39">
        <v>115.55757774531216</v>
      </c>
      <c r="K3785" s="39">
        <v>97.502795156095644</v>
      </c>
      <c r="L3785" s="40">
        <v>98.054186352255144</v>
      </c>
      <c r="M3785" s="40">
        <v>912.50086088675027</v>
      </c>
    </row>
    <row r="3786" spans="2:13" x14ac:dyDescent="0.35">
      <c r="B3786" s="37">
        <v>3783</v>
      </c>
      <c r="C3786" s="39">
        <v>185.39229678482428</v>
      </c>
      <c r="D3786" s="39">
        <v>99.237389282315718</v>
      </c>
      <c r="E3786" s="39">
        <v>105.40856402333921</v>
      </c>
      <c r="F3786" s="39">
        <v>65.38445971770814</v>
      </c>
      <c r="G3786" s="39">
        <v>88.354848998829908</v>
      </c>
      <c r="H3786" s="39">
        <v>104.30839592152692</v>
      </c>
      <c r="I3786" s="39">
        <v>103.27888562608868</v>
      </c>
      <c r="J3786" s="39">
        <v>127.983634344509</v>
      </c>
      <c r="K3786" s="39">
        <v>88.219902996502157</v>
      </c>
      <c r="L3786" s="40">
        <v>79.188945131497505</v>
      </c>
      <c r="M3786" s="40">
        <v>1046.7573228271415</v>
      </c>
    </row>
    <row r="3787" spans="2:13" x14ac:dyDescent="0.35">
      <c r="B3787" s="37">
        <v>3784</v>
      </c>
      <c r="C3787" s="39">
        <v>102.12473484472696</v>
      </c>
      <c r="D3787" s="39">
        <v>100.07054376603938</v>
      </c>
      <c r="E3787" s="39">
        <v>107.15110383946963</v>
      </c>
      <c r="F3787" s="39">
        <v>111.16429882689746</v>
      </c>
      <c r="G3787" s="39">
        <v>91.572265727078204</v>
      </c>
      <c r="H3787" s="39">
        <v>134.72066546695419</v>
      </c>
      <c r="I3787" s="39">
        <v>89.217213884289521</v>
      </c>
      <c r="J3787" s="39">
        <v>111.40065243452926</v>
      </c>
      <c r="K3787" s="39">
        <v>90.432503688166108</v>
      </c>
      <c r="L3787" s="40">
        <v>94.702014296393884</v>
      </c>
      <c r="M3787" s="40">
        <v>1032.5559967745446</v>
      </c>
    </row>
    <row r="3788" spans="2:13" x14ac:dyDescent="0.35">
      <c r="B3788" s="37">
        <v>3785</v>
      </c>
      <c r="C3788" s="39">
        <v>110.46260833082513</v>
      </c>
      <c r="D3788" s="39">
        <v>78.555906193761203</v>
      </c>
      <c r="E3788" s="39">
        <v>104.5541484289939</v>
      </c>
      <c r="F3788" s="39">
        <v>84.928440310942634</v>
      </c>
      <c r="G3788" s="39">
        <v>101.36928465226227</v>
      </c>
      <c r="H3788" s="39">
        <v>134.12789599370259</v>
      </c>
      <c r="I3788" s="39">
        <v>80.366028706960861</v>
      </c>
      <c r="J3788" s="39">
        <v>96.804704945379257</v>
      </c>
      <c r="K3788" s="39">
        <v>85.635695490236657</v>
      </c>
      <c r="L3788" s="40">
        <v>118.98198349637757</v>
      </c>
      <c r="M3788" s="40">
        <v>995.78669654944201</v>
      </c>
    </row>
    <row r="3789" spans="2:13" x14ac:dyDescent="0.35">
      <c r="B3789" s="37">
        <v>3786</v>
      </c>
      <c r="C3789" s="39">
        <v>63.585676221344478</v>
      </c>
      <c r="D3789" s="39">
        <v>105.09668860710291</v>
      </c>
      <c r="E3789" s="39">
        <v>127.82770427544612</v>
      </c>
      <c r="F3789" s="39">
        <v>122.30265345002955</v>
      </c>
      <c r="G3789" s="39">
        <v>113.89320655081788</v>
      </c>
      <c r="H3789" s="39">
        <v>41.568940057026069</v>
      </c>
      <c r="I3789" s="39">
        <v>95.545220895133284</v>
      </c>
      <c r="J3789" s="39">
        <v>104.36501794723665</v>
      </c>
      <c r="K3789" s="39">
        <v>84.301277774768565</v>
      </c>
      <c r="L3789" s="40">
        <v>57.165450742931533</v>
      </c>
      <c r="M3789" s="40">
        <v>915.65183652183703</v>
      </c>
    </row>
    <row r="3790" spans="2:13" x14ac:dyDescent="0.35">
      <c r="B3790" s="37">
        <v>3787</v>
      </c>
      <c r="C3790" s="39">
        <v>106.80162247742997</v>
      </c>
      <c r="D3790" s="39">
        <v>79.491452028193194</v>
      </c>
      <c r="E3790" s="39">
        <v>94.543280424775617</v>
      </c>
      <c r="F3790" s="39">
        <v>74.904865747328159</v>
      </c>
      <c r="G3790" s="39">
        <v>86.567503410936666</v>
      </c>
      <c r="H3790" s="39">
        <v>112.2015734506802</v>
      </c>
      <c r="I3790" s="39">
        <v>110.11317262686688</v>
      </c>
      <c r="J3790" s="39">
        <v>92.62754797201174</v>
      </c>
      <c r="K3790" s="39">
        <v>95.294100064775051</v>
      </c>
      <c r="L3790" s="40">
        <v>115.71998430843222</v>
      </c>
      <c r="M3790" s="40">
        <v>968.26510251142975</v>
      </c>
    </row>
    <row r="3791" spans="2:13" x14ac:dyDescent="0.35">
      <c r="B3791" s="37">
        <v>3788</v>
      </c>
      <c r="C3791" s="39">
        <v>115.67040968036439</v>
      </c>
      <c r="D3791" s="39">
        <v>104.64420183778884</v>
      </c>
      <c r="E3791" s="39">
        <v>122.81602049999897</v>
      </c>
      <c r="F3791" s="39">
        <v>113.39455042515249</v>
      </c>
      <c r="G3791" s="39">
        <v>108.32381176037346</v>
      </c>
      <c r="H3791" s="39">
        <v>118.3874295922531</v>
      </c>
      <c r="I3791" s="39">
        <v>105.17806982811605</v>
      </c>
      <c r="J3791" s="39">
        <v>126.55565991971842</v>
      </c>
      <c r="K3791" s="39">
        <v>119.3526281862131</v>
      </c>
      <c r="L3791" s="40">
        <v>99.902148680044348</v>
      </c>
      <c r="M3791" s="40">
        <v>1134.224930410023</v>
      </c>
    </row>
    <row r="3792" spans="2:13" x14ac:dyDescent="0.35">
      <c r="B3792" s="37">
        <v>3789</v>
      </c>
      <c r="C3792" s="39">
        <v>79.806671679152814</v>
      </c>
      <c r="D3792" s="39">
        <v>92.899018988934174</v>
      </c>
      <c r="E3792" s="39">
        <v>119.89319886434738</v>
      </c>
      <c r="F3792" s="39">
        <v>104.95815602148018</v>
      </c>
      <c r="G3792" s="39">
        <v>95.289351241598013</v>
      </c>
      <c r="H3792" s="39">
        <v>117.50530683514613</v>
      </c>
      <c r="I3792" s="39">
        <v>104.18589452909447</v>
      </c>
      <c r="J3792" s="39">
        <v>64.985597173491328</v>
      </c>
      <c r="K3792" s="39">
        <v>103.59548631237169</v>
      </c>
      <c r="L3792" s="40">
        <v>82.321817775831718</v>
      </c>
      <c r="M3792" s="40">
        <v>965.44049942144784</v>
      </c>
    </row>
    <row r="3793" spans="2:13" x14ac:dyDescent="0.35">
      <c r="B3793" s="37">
        <v>3790</v>
      </c>
      <c r="C3793" s="39">
        <v>114.59729137930464</v>
      </c>
      <c r="D3793" s="39">
        <v>91.410516874433213</v>
      </c>
      <c r="E3793" s="39">
        <v>88.019009721674664</v>
      </c>
      <c r="F3793" s="39">
        <v>77.822999791259832</v>
      </c>
      <c r="G3793" s="39">
        <v>99.537990122294545</v>
      </c>
      <c r="H3793" s="39">
        <v>139.53148324747059</v>
      </c>
      <c r="I3793" s="39">
        <v>96.507088674820608</v>
      </c>
      <c r="J3793" s="39">
        <v>125.96115269718875</v>
      </c>
      <c r="K3793" s="39">
        <v>100.90844591838908</v>
      </c>
      <c r="L3793" s="40">
        <v>105.12061086331593</v>
      </c>
      <c r="M3793" s="40">
        <v>1039.4165892901519</v>
      </c>
    </row>
    <row r="3794" spans="2:13" x14ac:dyDescent="0.35">
      <c r="B3794" s="37">
        <v>3791</v>
      </c>
      <c r="C3794" s="39">
        <v>89.720996128779291</v>
      </c>
      <c r="D3794" s="39">
        <v>81.480403232446051</v>
      </c>
      <c r="E3794" s="39">
        <v>94.625116569376914</v>
      </c>
      <c r="F3794" s="39">
        <v>56.905647849851668</v>
      </c>
      <c r="G3794" s="39">
        <v>108.2305650509138</v>
      </c>
      <c r="H3794" s="39">
        <v>59.909270885776294</v>
      </c>
      <c r="I3794" s="39">
        <v>141.84847009256615</v>
      </c>
      <c r="J3794" s="39">
        <v>105.02976501699209</v>
      </c>
      <c r="K3794" s="39">
        <v>89.643257578022286</v>
      </c>
      <c r="L3794" s="40">
        <v>93.213284814862746</v>
      </c>
      <c r="M3794" s="40">
        <v>920.60677721958723</v>
      </c>
    </row>
    <row r="3795" spans="2:13" x14ac:dyDescent="0.35">
      <c r="B3795" s="37">
        <v>3792</v>
      </c>
      <c r="C3795" s="39">
        <v>111.54589130109647</v>
      </c>
      <c r="D3795" s="39">
        <v>98.854407368978571</v>
      </c>
      <c r="E3795" s="39">
        <v>95.81881223132477</v>
      </c>
      <c r="F3795" s="39">
        <v>78.091730922552458</v>
      </c>
      <c r="G3795" s="39">
        <v>70.348376537976549</v>
      </c>
      <c r="H3795" s="39">
        <v>97.778815764825993</v>
      </c>
      <c r="I3795" s="39">
        <v>96.902119280244619</v>
      </c>
      <c r="J3795" s="39">
        <v>90.551151778891182</v>
      </c>
      <c r="K3795" s="39">
        <v>115.69164014119288</v>
      </c>
      <c r="L3795" s="40">
        <v>78.996884252432636</v>
      </c>
      <c r="M3795" s="40">
        <v>934.57982957951617</v>
      </c>
    </row>
    <row r="3796" spans="2:13" x14ac:dyDescent="0.35">
      <c r="B3796" s="37">
        <v>3793</v>
      </c>
      <c r="C3796" s="39">
        <v>96.105272300091073</v>
      </c>
      <c r="D3796" s="39">
        <v>79.705368731585907</v>
      </c>
      <c r="E3796" s="39">
        <v>117.21833186347759</v>
      </c>
      <c r="F3796" s="39">
        <v>85.281829338737182</v>
      </c>
      <c r="G3796" s="39">
        <v>133.20586503530566</v>
      </c>
      <c r="H3796" s="39">
        <v>93.138691471640129</v>
      </c>
      <c r="I3796" s="39">
        <v>94.316297935130351</v>
      </c>
      <c r="J3796" s="39">
        <v>91.655430441617469</v>
      </c>
      <c r="K3796" s="39">
        <v>86.944004038909924</v>
      </c>
      <c r="L3796" s="40">
        <v>119.19646365869906</v>
      </c>
      <c r="M3796" s="40">
        <v>996.76755481519433</v>
      </c>
    </row>
    <row r="3797" spans="2:13" x14ac:dyDescent="0.35">
      <c r="B3797" s="37">
        <v>3794</v>
      </c>
      <c r="C3797" s="39">
        <v>101.21860850842921</v>
      </c>
      <c r="D3797" s="39">
        <v>83.979811188362191</v>
      </c>
      <c r="E3797" s="39">
        <v>70.905179610590608</v>
      </c>
      <c r="F3797" s="39">
        <v>114.19294030443406</v>
      </c>
      <c r="G3797" s="39">
        <v>107.52921319765676</v>
      </c>
      <c r="H3797" s="39">
        <v>100.57129510874809</v>
      </c>
      <c r="I3797" s="39">
        <v>103.06543450792159</v>
      </c>
      <c r="J3797" s="39">
        <v>86.40228840396037</v>
      </c>
      <c r="K3797" s="39">
        <v>121.49387442792214</v>
      </c>
      <c r="L3797" s="40">
        <v>147.42128253283047</v>
      </c>
      <c r="M3797" s="40">
        <v>1036.7799277908555</v>
      </c>
    </row>
    <row r="3798" spans="2:13" x14ac:dyDescent="0.35">
      <c r="B3798" s="37">
        <v>3795</v>
      </c>
      <c r="C3798" s="39">
        <v>97.73285971936599</v>
      </c>
      <c r="D3798" s="39">
        <v>101.7991865305231</v>
      </c>
      <c r="E3798" s="39">
        <v>97.304533882708938</v>
      </c>
      <c r="F3798" s="39">
        <v>96.311137893800932</v>
      </c>
      <c r="G3798" s="39">
        <v>102.21199520483503</v>
      </c>
      <c r="H3798" s="39">
        <v>65.846905384108936</v>
      </c>
      <c r="I3798" s="39">
        <v>69.409248820817112</v>
      </c>
      <c r="J3798" s="39">
        <v>85.996526356771426</v>
      </c>
      <c r="K3798" s="39">
        <v>78.345738707410163</v>
      </c>
      <c r="L3798" s="40">
        <v>97.091987749648013</v>
      </c>
      <c r="M3798" s="40">
        <v>892.05012024998973</v>
      </c>
    </row>
    <row r="3799" spans="2:13" x14ac:dyDescent="0.35">
      <c r="B3799" s="37">
        <v>3796</v>
      </c>
      <c r="C3799" s="39">
        <v>123.31389203686641</v>
      </c>
      <c r="D3799" s="39">
        <v>108.45376738419425</v>
      </c>
      <c r="E3799" s="39">
        <v>77.665769400680759</v>
      </c>
      <c r="F3799" s="39">
        <v>113.42616757197646</v>
      </c>
      <c r="G3799" s="39">
        <v>101.70304419648339</v>
      </c>
      <c r="H3799" s="39">
        <v>79.925573573913084</v>
      </c>
      <c r="I3799" s="39">
        <v>101.8129263039978</v>
      </c>
      <c r="J3799" s="39">
        <v>90.973281319804968</v>
      </c>
      <c r="K3799" s="39">
        <v>121.57385904291199</v>
      </c>
      <c r="L3799" s="40">
        <v>93.834477234850183</v>
      </c>
      <c r="M3799" s="40">
        <v>1012.6827580656792</v>
      </c>
    </row>
    <row r="3800" spans="2:13" x14ac:dyDescent="0.35">
      <c r="B3800" s="37">
        <v>3797</v>
      </c>
      <c r="C3800" s="39">
        <v>114.34445819572878</v>
      </c>
      <c r="D3800" s="39">
        <v>113.09335443472192</v>
      </c>
      <c r="E3800" s="39">
        <v>74.133269744456044</v>
      </c>
      <c r="F3800" s="39">
        <v>86.637020321902327</v>
      </c>
      <c r="G3800" s="39">
        <v>102.83402777100137</v>
      </c>
      <c r="H3800" s="39">
        <v>106.9410328854033</v>
      </c>
      <c r="I3800" s="39">
        <v>99.89759739578318</v>
      </c>
      <c r="J3800" s="39">
        <v>107.26161177029012</v>
      </c>
      <c r="K3800" s="39">
        <v>101.02243097867942</v>
      </c>
      <c r="L3800" s="40">
        <v>125.69304652450394</v>
      </c>
      <c r="M3800" s="40">
        <v>1031.8578500224703</v>
      </c>
    </row>
    <row r="3801" spans="2:13" x14ac:dyDescent="0.35">
      <c r="B3801" s="37">
        <v>3798</v>
      </c>
      <c r="C3801" s="39">
        <v>112.01661975920761</v>
      </c>
      <c r="D3801" s="39">
        <v>59.493329326643249</v>
      </c>
      <c r="E3801" s="39">
        <v>113.82216629788866</v>
      </c>
      <c r="F3801" s="39">
        <v>66.652950050878488</v>
      </c>
      <c r="G3801" s="39">
        <v>94.083336338890462</v>
      </c>
      <c r="H3801" s="39">
        <v>120.30387253430391</v>
      </c>
      <c r="I3801" s="39">
        <v>103.24172354263544</v>
      </c>
      <c r="J3801" s="39">
        <v>112.01661975920761</v>
      </c>
      <c r="K3801" s="39">
        <v>100.73071802808961</v>
      </c>
      <c r="L3801" s="40">
        <v>105.30759138787317</v>
      </c>
      <c r="M3801" s="40">
        <v>987.66892702561813</v>
      </c>
    </row>
    <row r="3802" spans="2:13" x14ac:dyDescent="0.35">
      <c r="B3802" s="37">
        <v>3799</v>
      </c>
      <c r="C3802" s="39">
        <v>97.663890956750294</v>
      </c>
      <c r="D3802" s="39">
        <v>103.3858241463776</v>
      </c>
      <c r="E3802" s="39">
        <v>93.108814091572413</v>
      </c>
      <c r="F3802" s="39">
        <v>108.19954173381173</v>
      </c>
      <c r="G3802" s="39">
        <v>63.615885943105226</v>
      </c>
      <c r="H3802" s="39">
        <v>105.18765261735689</v>
      </c>
      <c r="I3802" s="39">
        <v>100.54397152768304</v>
      </c>
      <c r="J3802" s="39">
        <v>75.769075813070444</v>
      </c>
      <c r="K3802" s="39">
        <v>87.055700240310188</v>
      </c>
      <c r="L3802" s="40">
        <v>115.05099902991296</v>
      </c>
      <c r="M3802" s="40">
        <v>949.58135609995088</v>
      </c>
    </row>
    <row r="3803" spans="2:13" x14ac:dyDescent="0.35">
      <c r="B3803" s="37">
        <v>3800</v>
      </c>
      <c r="C3803" s="39">
        <v>92.868953330734215</v>
      </c>
      <c r="D3803" s="39">
        <v>144.60475512037877</v>
      </c>
      <c r="E3803" s="39">
        <v>86.389526366076083</v>
      </c>
      <c r="F3803" s="39">
        <v>105.96047793543036</v>
      </c>
      <c r="G3803" s="39">
        <v>85.295296458611972</v>
      </c>
      <c r="H3803" s="39">
        <v>107.55456161583528</v>
      </c>
      <c r="I3803" s="39">
        <v>90.210062240669103</v>
      </c>
      <c r="J3803" s="39">
        <v>71.890312419583623</v>
      </c>
      <c r="K3803" s="39">
        <v>73.387718692086011</v>
      </c>
      <c r="L3803" s="40">
        <v>104.56362106201573</v>
      </c>
      <c r="M3803" s="40">
        <v>962.72528524142126</v>
      </c>
    </row>
    <row r="3804" spans="2:13" x14ac:dyDescent="0.35">
      <c r="B3804" s="37">
        <v>3801</v>
      </c>
      <c r="C3804" s="39">
        <v>99.697327609731644</v>
      </c>
      <c r="D3804" s="39">
        <v>93.966401966203094</v>
      </c>
      <c r="E3804" s="39">
        <v>101.86331683736339</v>
      </c>
      <c r="F3804" s="39">
        <v>102.89413554856741</v>
      </c>
      <c r="G3804" s="39">
        <v>103.60481843943957</v>
      </c>
      <c r="H3804" s="39">
        <v>106.69738965050676</v>
      </c>
      <c r="I3804" s="39">
        <v>93.128734900905783</v>
      </c>
      <c r="J3804" s="39">
        <v>109.34676936555495</v>
      </c>
      <c r="K3804" s="39">
        <v>115.23682714462849</v>
      </c>
      <c r="L3804" s="40">
        <v>88.266926800894609</v>
      </c>
      <c r="M3804" s="40">
        <v>1014.7026482637956</v>
      </c>
    </row>
    <row r="3805" spans="2:13" x14ac:dyDescent="0.35">
      <c r="B3805" s="37">
        <v>3802</v>
      </c>
      <c r="C3805" s="39">
        <v>34.126453352204692</v>
      </c>
      <c r="D3805" s="39">
        <v>77.885437709340152</v>
      </c>
      <c r="E3805" s="39">
        <v>107.3169899366891</v>
      </c>
      <c r="F3805" s="39">
        <v>105.08234057335196</v>
      </c>
      <c r="G3805" s="39">
        <v>76.240594252375644</v>
      </c>
      <c r="H3805" s="39">
        <v>111.42383281910863</v>
      </c>
      <c r="I3805" s="39">
        <v>99.086995591878946</v>
      </c>
      <c r="J3805" s="39">
        <v>128.46254519485646</v>
      </c>
      <c r="K3805" s="39">
        <v>92.713226685704328</v>
      </c>
      <c r="L3805" s="40">
        <v>98.232867868113999</v>
      </c>
      <c r="M3805" s="40">
        <v>930.57128398362386</v>
      </c>
    </row>
    <row r="3806" spans="2:13" x14ac:dyDescent="0.35">
      <c r="B3806" s="37">
        <v>3803</v>
      </c>
      <c r="C3806" s="39">
        <v>112.26755701380327</v>
      </c>
      <c r="D3806" s="39">
        <v>106.38630453617131</v>
      </c>
      <c r="E3806" s="39">
        <v>143.04193622312317</v>
      </c>
      <c r="F3806" s="39">
        <v>67.094748784182556</v>
      </c>
      <c r="G3806" s="39">
        <v>161.81912401156325</v>
      </c>
      <c r="H3806" s="39">
        <v>157.31326134116597</v>
      </c>
      <c r="I3806" s="39">
        <v>82.650392181652578</v>
      </c>
      <c r="J3806" s="39">
        <v>99.947661152178</v>
      </c>
      <c r="K3806" s="39">
        <v>98.534768884193298</v>
      </c>
      <c r="L3806" s="40">
        <v>95.436378937984301</v>
      </c>
      <c r="M3806" s="40">
        <v>1124.4921330660177</v>
      </c>
    </row>
    <row r="3807" spans="2:13" x14ac:dyDescent="0.35">
      <c r="B3807" s="37">
        <v>3804</v>
      </c>
      <c r="C3807" s="39">
        <v>108.01400954924483</v>
      </c>
      <c r="D3807" s="39">
        <v>52.951559808632815</v>
      </c>
      <c r="E3807" s="39">
        <v>94.817139003145982</v>
      </c>
      <c r="F3807" s="39">
        <v>108.80469258611008</v>
      </c>
      <c r="G3807" s="39">
        <v>99.15080795081559</v>
      </c>
      <c r="H3807" s="39">
        <v>114.6106864938686</v>
      </c>
      <c r="I3807" s="39">
        <v>111.71546302640331</v>
      </c>
      <c r="J3807" s="39">
        <v>70.348376537976549</v>
      </c>
      <c r="K3807" s="39">
        <v>116.95106250645618</v>
      </c>
      <c r="L3807" s="40">
        <v>98.132101308200149</v>
      </c>
      <c r="M3807" s="40">
        <v>975.49589877085407</v>
      </c>
    </row>
    <row r="3808" spans="2:13" x14ac:dyDescent="0.35">
      <c r="B3808" s="37">
        <v>3805</v>
      </c>
      <c r="C3808" s="39">
        <v>111.36592278313432</v>
      </c>
      <c r="D3808" s="39">
        <v>109.47038431611826</v>
      </c>
      <c r="E3808" s="39">
        <v>88.691851489170404</v>
      </c>
      <c r="F3808" s="39">
        <v>94.610684868752358</v>
      </c>
      <c r="G3808" s="39">
        <v>113.38191657089551</v>
      </c>
      <c r="H3808" s="39">
        <v>103.56749711318429</v>
      </c>
      <c r="I3808" s="39">
        <v>116.702650151565</v>
      </c>
      <c r="J3808" s="39">
        <v>107.58500361826478</v>
      </c>
      <c r="K3808" s="39">
        <v>116.02018881163781</v>
      </c>
      <c r="L3808" s="40">
        <v>97.382963284960582</v>
      </c>
      <c r="M3808" s="40">
        <v>1058.7790630076831</v>
      </c>
    </row>
    <row r="3809" spans="2:13" x14ac:dyDescent="0.35">
      <c r="B3809" s="37">
        <v>3806</v>
      </c>
      <c r="C3809" s="39">
        <v>102.3729097981756</v>
      </c>
      <c r="D3809" s="39">
        <v>123.47226854303642</v>
      </c>
      <c r="E3809" s="39">
        <v>97.645492113256665</v>
      </c>
      <c r="F3809" s="39">
        <v>138.34252081176638</v>
      </c>
      <c r="G3809" s="39">
        <v>88.852907517543528</v>
      </c>
      <c r="H3809" s="39">
        <v>123.10163681234958</v>
      </c>
      <c r="I3809" s="39">
        <v>130.6098561827703</v>
      </c>
      <c r="J3809" s="39">
        <v>63.279439105692759</v>
      </c>
      <c r="K3809" s="39">
        <v>124.08785307202908</v>
      </c>
      <c r="L3809" s="40">
        <v>89.09257085305731</v>
      </c>
      <c r="M3809" s="40">
        <v>1080.8574548096776</v>
      </c>
    </row>
    <row r="3810" spans="2:13" x14ac:dyDescent="0.35">
      <c r="B3810" s="37">
        <v>3807</v>
      </c>
      <c r="C3810" s="39">
        <v>95.95985253149459</v>
      </c>
      <c r="D3810" s="39">
        <v>105.29798570360613</v>
      </c>
      <c r="E3810" s="39">
        <v>102.90338644458117</v>
      </c>
      <c r="F3810" s="39">
        <v>74.42594880098342</v>
      </c>
      <c r="G3810" s="39">
        <v>150.82687812521075</v>
      </c>
      <c r="H3810" s="39">
        <v>101.08628464909428</v>
      </c>
      <c r="I3810" s="39">
        <v>90.941430365867504</v>
      </c>
      <c r="J3810" s="39">
        <v>98.982129370271821</v>
      </c>
      <c r="K3810" s="39">
        <v>118.0614229218039</v>
      </c>
      <c r="L3810" s="40">
        <v>110.57450558610066</v>
      </c>
      <c r="M3810" s="40">
        <v>1049.0598244990142</v>
      </c>
    </row>
    <row r="3811" spans="2:13" x14ac:dyDescent="0.35">
      <c r="B3811" s="37">
        <v>3808</v>
      </c>
      <c r="C3811" s="39">
        <v>100.70338372553594</v>
      </c>
      <c r="D3811" s="39">
        <v>78.841520207952428</v>
      </c>
      <c r="E3811" s="39">
        <v>90.378410138089492</v>
      </c>
      <c r="F3811" s="39">
        <v>101.8175065211352</v>
      </c>
      <c r="G3811" s="39">
        <v>108.84685918632978</v>
      </c>
      <c r="H3811" s="39">
        <v>78.821990422617205</v>
      </c>
      <c r="I3811" s="39">
        <v>138.8484373325937</v>
      </c>
      <c r="J3811" s="39">
        <v>100.16612160977488</v>
      </c>
      <c r="K3811" s="39">
        <v>157.85860786000177</v>
      </c>
      <c r="L3811" s="40">
        <v>72.704352768080881</v>
      </c>
      <c r="M3811" s="40">
        <v>1028.9871897721114</v>
      </c>
    </row>
    <row r="3812" spans="2:13" x14ac:dyDescent="0.35">
      <c r="B3812" s="37">
        <v>3809</v>
      </c>
      <c r="C3812" s="39">
        <v>109.40582398671049</v>
      </c>
      <c r="D3812" s="39">
        <v>110.34562308364497</v>
      </c>
      <c r="E3812" s="39">
        <v>162.35694300574045</v>
      </c>
      <c r="F3812" s="39">
        <v>88.290404162379815</v>
      </c>
      <c r="G3812" s="39">
        <v>104.93907666053316</v>
      </c>
      <c r="H3812" s="39">
        <v>115.4944008253061</v>
      </c>
      <c r="I3812" s="39">
        <v>81.069082863331857</v>
      </c>
      <c r="J3812" s="39">
        <v>87.593864600019572</v>
      </c>
      <c r="K3812" s="39">
        <v>98.722047696215739</v>
      </c>
      <c r="L3812" s="40">
        <v>108.6628027355781</v>
      </c>
      <c r="M3812" s="40">
        <v>1066.8800696194603</v>
      </c>
    </row>
    <row r="3813" spans="2:13" x14ac:dyDescent="0.35">
      <c r="B3813" s="37">
        <v>3810</v>
      </c>
      <c r="C3813" s="39">
        <v>100.78083644838533</v>
      </c>
      <c r="D3813" s="39">
        <v>87.277418159706599</v>
      </c>
      <c r="E3813" s="39">
        <v>108.4485590705132</v>
      </c>
      <c r="F3813" s="39">
        <v>72.280387589463473</v>
      </c>
      <c r="G3813" s="39">
        <v>89.969365398239219</v>
      </c>
      <c r="H3813" s="39">
        <v>121.72496001835266</v>
      </c>
      <c r="I3813" s="39">
        <v>66.605536461379188</v>
      </c>
      <c r="J3813" s="39">
        <v>108.64183681243928</v>
      </c>
      <c r="K3813" s="39">
        <v>112.97526976679791</v>
      </c>
      <c r="L3813" s="40">
        <v>107.37749822722452</v>
      </c>
      <c r="M3813" s="40">
        <v>976.08166795250145</v>
      </c>
    </row>
    <row r="3814" spans="2:13" x14ac:dyDescent="0.35">
      <c r="B3814" s="37">
        <v>3811</v>
      </c>
      <c r="C3814" s="39">
        <v>98.292378999968989</v>
      </c>
      <c r="D3814" s="39">
        <v>118.22365038517246</v>
      </c>
      <c r="E3814" s="39">
        <v>102.87101246375599</v>
      </c>
      <c r="F3814" s="39">
        <v>105.55800309188366</v>
      </c>
      <c r="G3814" s="39">
        <v>111.54006512238328</v>
      </c>
      <c r="H3814" s="39">
        <v>89.475907013080288</v>
      </c>
      <c r="I3814" s="39">
        <v>138.062586716769</v>
      </c>
      <c r="J3814" s="39">
        <v>107.07594463304996</v>
      </c>
      <c r="K3814" s="39">
        <v>109.54048783627663</v>
      </c>
      <c r="L3814" s="40">
        <v>119.29172176971927</v>
      </c>
      <c r="M3814" s="40">
        <v>1099.9317580320594</v>
      </c>
    </row>
    <row r="3815" spans="2:13" x14ac:dyDescent="0.35">
      <c r="B3815" s="37">
        <v>3812</v>
      </c>
      <c r="C3815" s="39">
        <v>79.425771348978557</v>
      </c>
      <c r="D3815" s="39">
        <v>92.929060649551772</v>
      </c>
      <c r="E3815" s="39">
        <v>118.0614229218039</v>
      </c>
      <c r="F3815" s="39">
        <v>127.61237539408653</v>
      </c>
      <c r="G3815" s="39">
        <v>91.857258626930403</v>
      </c>
      <c r="H3815" s="39">
        <v>109.97026408571924</v>
      </c>
      <c r="I3815" s="39">
        <v>112.63084414683594</v>
      </c>
      <c r="J3815" s="39">
        <v>138.37796876405264</v>
      </c>
      <c r="K3815" s="39">
        <v>125.42996620167054</v>
      </c>
      <c r="L3815" s="40">
        <v>102.68162105455825</v>
      </c>
      <c r="M3815" s="40">
        <v>1098.9765531941878</v>
      </c>
    </row>
    <row r="3816" spans="2:13" x14ac:dyDescent="0.35">
      <c r="B3816" s="37">
        <v>3813</v>
      </c>
      <c r="C3816" s="39">
        <v>138.88539237531475</v>
      </c>
      <c r="D3816" s="39">
        <v>107.97805307257585</v>
      </c>
      <c r="E3816" s="39">
        <v>125.31316373948316</v>
      </c>
      <c r="F3816" s="39">
        <v>81.263405276043542</v>
      </c>
      <c r="G3816" s="39">
        <v>68.272726753780105</v>
      </c>
      <c r="H3816" s="39">
        <v>57.369290526048339</v>
      </c>
      <c r="I3816" s="39">
        <v>59.149915207047947</v>
      </c>
      <c r="J3816" s="39">
        <v>132.00111416914609</v>
      </c>
      <c r="K3816" s="39">
        <v>81.6043400100789</v>
      </c>
      <c r="L3816" s="40">
        <v>92.155166646336284</v>
      </c>
      <c r="M3816" s="40">
        <v>943.99256777585492</v>
      </c>
    </row>
    <row r="3817" spans="2:13" x14ac:dyDescent="0.35">
      <c r="B3817" s="37">
        <v>3814</v>
      </c>
      <c r="C3817" s="39">
        <v>127.53629268397425</v>
      </c>
      <c r="D3817" s="39">
        <v>110.42913139825622</v>
      </c>
      <c r="E3817" s="39">
        <v>133.8539921305844</v>
      </c>
      <c r="F3817" s="39">
        <v>127.84321663524948</v>
      </c>
      <c r="G3817" s="39">
        <v>120.25771956115395</v>
      </c>
      <c r="H3817" s="39">
        <v>131.78995148660255</v>
      </c>
      <c r="I3817" s="39">
        <v>110.47936268216513</v>
      </c>
      <c r="J3817" s="39">
        <v>127.67354988613938</v>
      </c>
      <c r="K3817" s="39">
        <v>88.261053870183773</v>
      </c>
      <c r="L3817" s="40">
        <v>82.658141243277697</v>
      </c>
      <c r="M3817" s="40">
        <v>1160.7824115775868</v>
      </c>
    </row>
    <row r="3818" spans="2:13" x14ac:dyDescent="0.35">
      <c r="B3818" s="37">
        <v>3815</v>
      </c>
      <c r="C3818" s="39">
        <v>114.72490762648356</v>
      </c>
      <c r="D3818" s="39">
        <v>58.974459604071917</v>
      </c>
      <c r="E3818" s="39">
        <v>109.54048783627663</v>
      </c>
      <c r="F3818" s="39">
        <v>68.062599943618892</v>
      </c>
      <c r="G3818" s="39">
        <v>131.31703299990093</v>
      </c>
      <c r="H3818" s="39">
        <v>96.114643288354415</v>
      </c>
      <c r="I3818" s="39">
        <v>72.509153421318217</v>
      </c>
      <c r="J3818" s="39">
        <v>146.40575814731687</v>
      </c>
      <c r="K3818" s="39">
        <v>95.81410547090556</v>
      </c>
      <c r="L3818" s="40">
        <v>126.85554971824966</v>
      </c>
      <c r="M3818" s="40">
        <v>1020.3186980564967</v>
      </c>
    </row>
    <row r="3819" spans="2:13" x14ac:dyDescent="0.35">
      <c r="B3819" s="37">
        <v>3816</v>
      </c>
      <c r="C3819" s="39">
        <v>102.98668784965444</v>
      </c>
      <c r="D3819" s="39">
        <v>133.56182470706759</v>
      </c>
      <c r="E3819" s="39">
        <v>107.34218952325837</v>
      </c>
      <c r="F3819" s="39">
        <v>78.536013196955281</v>
      </c>
      <c r="G3819" s="39">
        <v>103.39047698299917</v>
      </c>
      <c r="H3819" s="39">
        <v>118.59439618498341</v>
      </c>
      <c r="I3819" s="39">
        <v>144.0796367959905</v>
      </c>
      <c r="J3819" s="39">
        <v>124.36332892870071</v>
      </c>
      <c r="K3819" s="39">
        <v>122.69681194994767</v>
      </c>
      <c r="L3819" s="40">
        <v>113.89967673286836</v>
      </c>
      <c r="M3819" s="40">
        <v>1149.4510428524254</v>
      </c>
    </row>
    <row r="3820" spans="2:13" x14ac:dyDescent="0.35">
      <c r="B3820" s="37">
        <v>3817</v>
      </c>
      <c r="C3820" s="39">
        <v>115.71289430600216</v>
      </c>
      <c r="D3820" s="39">
        <v>89.66549163071393</v>
      </c>
      <c r="E3820" s="39">
        <v>93.819794076940624</v>
      </c>
      <c r="F3820" s="39">
        <v>109.61617589204256</v>
      </c>
      <c r="G3820" s="39">
        <v>102.05130083391983</v>
      </c>
      <c r="H3820" s="39">
        <v>76.931600576925646</v>
      </c>
      <c r="I3820" s="39">
        <v>88.296269918946905</v>
      </c>
      <c r="J3820" s="39">
        <v>84.442422254687841</v>
      </c>
      <c r="K3820" s="39">
        <v>84.512606016819518</v>
      </c>
      <c r="L3820" s="40">
        <v>104.26125116807896</v>
      </c>
      <c r="M3820" s="40">
        <v>949.30980667507799</v>
      </c>
    </row>
    <row r="3821" spans="2:13" x14ac:dyDescent="0.35">
      <c r="B3821" s="37">
        <v>3818</v>
      </c>
      <c r="C3821" s="39">
        <v>77.04185720759962</v>
      </c>
      <c r="D3821" s="39">
        <v>86.950224273254477</v>
      </c>
      <c r="E3821" s="39">
        <v>101.9274766892256</v>
      </c>
      <c r="F3821" s="39">
        <v>96.628132679074696</v>
      </c>
      <c r="G3821" s="39">
        <v>89.262389326343069</v>
      </c>
      <c r="H3821" s="39">
        <v>82.758572164948319</v>
      </c>
      <c r="I3821" s="39">
        <v>62.34563929769562</v>
      </c>
      <c r="J3821" s="39">
        <v>98.438770368162494</v>
      </c>
      <c r="K3821" s="39">
        <v>70.836845155906715</v>
      </c>
      <c r="L3821" s="40">
        <v>111.89215119375001</v>
      </c>
      <c r="M3821" s="40">
        <v>878.08205835596061</v>
      </c>
    </row>
    <row r="3822" spans="2:13" x14ac:dyDescent="0.35">
      <c r="B3822" s="37">
        <v>3819</v>
      </c>
      <c r="C3822" s="39">
        <v>114.03601671927089</v>
      </c>
      <c r="D3822" s="39">
        <v>121.8163400060587</v>
      </c>
      <c r="E3822" s="39">
        <v>89.160633009359898</v>
      </c>
      <c r="F3822" s="39">
        <v>94.941563991540875</v>
      </c>
      <c r="G3822" s="39">
        <v>140.59160994392124</v>
      </c>
      <c r="H3822" s="39">
        <v>119.95639718754501</v>
      </c>
      <c r="I3822" s="39">
        <v>107.05592747755203</v>
      </c>
      <c r="J3822" s="39">
        <v>111.49932085991412</v>
      </c>
      <c r="K3822" s="39">
        <v>94.049262294081132</v>
      </c>
      <c r="L3822" s="40">
        <v>142.08746506994632</v>
      </c>
      <c r="M3822" s="40">
        <v>1135.1945365591901</v>
      </c>
    </row>
    <row r="3823" spans="2:13" x14ac:dyDescent="0.35">
      <c r="B3823" s="37">
        <v>3820</v>
      </c>
      <c r="C3823" s="39">
        <v>81.587867260493695</v>
      </c>
      <c r="D3823" s="39">
        <v>84.287105693997844</v>
      </c>
      <c r="E3823" s="39">
        <v>105.97509228581571</v>
      </c>
      <c r="F3823" s="39">
        <v>114.82623621280506</v>
      </c>
      <c r="G3823" s="39">
        <v>141.9434958608573</v>
      </c>
      <c r="H3823" s="39">
        <v>100.69427274614077</v>
      </c>
      <c r="I3823" s="39">
        <v>101.12278007237789</v>
      </c>
      <c r="J3823" s="39">
        <v>126.13822139983881</v>
      </c>
      <c r="K3823" s="39">
        <v>104.98201488026695</v>
      </c>
      <c r="L3823" s="40">
        <v>97.930344716704454</v>
      </c>
      <c r="M3823" s="40">
        <v>1059.4874311292983</v>
      </c>
    </row>
    <row r="3824" spans="2:13" x14ac:dyDescent="0.35">
      <c r="B3824" s="37">
        <v>3821</v>
      </c>
      <c r="C3824" s="39">
        <v>83.674721032602164</v>
      </c>
      <c r="D3824" s="39">
        <v>78.305379316244696</v>
      </c>
      <c r="E3824" s="39">
        <v>95.549948557130975</v>
      </c>
      <c r="F3824" s="39">
        <v>74.359964749797911</v>
      </c>
      <c r="G3824" s="39">
        <v>110.27900387122074</v>
      </c>
      <c r="H3824" s="39">
        <v>98.708350537285511</v>
      </c>
      <c r="I3824" s="39">
        <v>114.12741037870306</v>
      </c>
      <c r="J3824" s="39">
        <v>125.41694032052546</v>
      </c>
      <c r="K3824" s="39">
        <v>125.65326931973944</v>
      </c>
      <c r="L3824" s="40">
        <v>115.08527877340227</v>
      </c>
      <c r="M3824" s="40">
        <v>1021.1602668566522</v>
      </c>
    </row>
    <row r="3825" spans="2:13" x14ac:dyDescent="0.35">
      <c r="B3825" s="37">
        <v>3822</v>
      </c>
      <c r="C3825" s="39">
        <v>120.73488304345189</v>
      </c>
      <c r="D3825" s="39">
        <v>110.18490818304869</v>
      </c>
      <c r="E3825" s="39">
        <v>75.527427672940306</v>
      </c>
      <c r="F3825" s="39">
        <v>153.42989708124804</v>
      </c>
      <c r="G3825" s="39">
        <v>111.662709777809</v>
      </c>
      <c r="H3825" s="39">
        <v>78.142870888145936</v>
      </c>
      <c r="I3825" s="39">
        <v>105.68854338713618</v>
      </c>
      <c r="J3825" s="39">
        <v>69.332660190181713</v>
      </c>
      <c r="K3825" s="39">
        <v>105.48563591628042</v>
      </c>
      <c r="L3825" s="40">
        <v>107.05592747755203</v>
      </c>
      <c r="M3825" s="40">
        <v>1037.2454636177943</v>
      </c>
    </row>
    <row r="3826" spans="2:13" x14ac:dyDescent="0.35">
      <c r="B3826" s="37">
        <v>3823</v>
      </c>
      <c r="C3826" s="39">
        <v>96.730406515656043</v>
      </c>
      <c r="D3826" s="39">
        <v>126.81230656241389</v>
      </c>
      <c r="E3826" s="39">
        <v>127.64292818285236</v>
      </c>
      <c r="F3826" s="39">
        <v>105.40375108903807</v>
      </c>
      <c r="G3826" s="39">
        <v>114.5237771765168</v>
      </c>
      <c r="H3826" s="39">
        <v>91.27946840681507</v>
      </c>
      <c r="I3826" s="39">
        <v>111.59255110190119</v>
      </c>
      <c r="J3826" s="39">
        <v>98.049601719647129</v>
      </c>
      <c r="K3826" s="39">
        <v>114.79240269600831</v>
      </c>
      <c r="L3826" s="40">
        <v>69.767030893037301</v>
      </c>
      <c r="M3826" s="40">
        <v>1056.5942243438863</v>
      </c>
    </row>
    <row r="3827" spans="2:13" x14ac:dyDescent="0.35">
      <c r="B3827" s="37">
        <v>3824</v>
      </c>
      <c r="C3827" s="39">
        <v>93.233152409000951</v>
      </c>
      <c r="D3827" s="39">
        <v>112.41822531140993</v>
      </c>
      <c r="E3827" s="39">
        <v>125.06970276513897</v>
      </c>
      <c r="F3827" s="39">
        <v>101.4469516915554</v>
      </c>
      <c r="G3827" s="39">
        <v>116.53890898450186</v>
      </c>
      <c r="H3827" s="39">
        <v>31.151926302199826</v>
      </c>
      <c r="I3827" s="39">
        <v>112.31566361027703</v>
      </c>
      <c r="J3827" s="39">
        <v>101.31448014364283</v>
      </c>
      <c r="K3827" s="39">
        <v>104.20943365299453</v>
      </c>
      <c r="L3827" s="40">
        <v>91.116197518803034</v>
      </c>
      <c r="M3827" s="40">
        <v>988.81464238952447</v>
      </c>
    </row>
    <row r="3828" spans="2:13" x14ac:dyDescent="0.35">
      <c r="B3828" s="37">
        <v>3825</v>
      </c>
      <c r="C3828" s="39">
        <v>69.041370525199966</v>
      </c>
      <c r="D3828" s="39">
        <v>98.388463495472081</v>
      </c>
      <c r="E3828" s="39">
        <v>97.332222032295476</v>
      </c>
      <c r="F3828" s="39">
        <v>96.809346334676817</v>
      </c>
      <c r="G3828" s="39">
        <v>111.04981196748734</v>
      </c>
      <c r="H3828" s="39">
        <v>97.475154127194216</v>
      </c>
      <c r="I3828" s="39">
        <v>111.94541457178717</v>
      </c>
      <c r="J3828" s="39">
        <v>99.446920790096087</v>
      </c>
      <c r="K3828" s="39">
        <v>50.956092443035388</v>
      </c>
      <c r="L3828" s="40">
        <v>90.459512163723403</v>
      </c>
      <c r="M3828" s="40">
        <v>922.90430845096796</v>
      </c>
    </row>
    <row r="3829" spans="2:13" x14ac:dyDescent="0.35">
      <c r="B3829" s="37">
        <v>3826</v>
      </c>
      <c r="C3829" s="39">
        <v>91.121477858975027</v>
      </c>
      <c r="D3829" s="39">
        <v>102.73701326756189</v>
      </c>
      <c r="E3829" s="39">
        <v>87.185303695384604</v>
      </c>
      <c r="F3829" s="39">
        <v>119.80334166863332</v>
      </c>
      <c r="G3829" s="39">
        <v>82.858439185268381</v>
      </c>
      <c r="H3829" s="39">
        <v>95.180015704586765</v>
      </c>
      <c r="I3829" s="39">
        <v>104.62997340601876</v>
      </c>
      <c r="J3829" s="39">
        <v>119.5896913555562</v>
      </c>
      <c r="K3829" s="39">
        <v>99.465135980301113</v>
      </c>
      <c r="L3829" s="40">
        <v>145.47094032858629</v>
      </c>
      <c r="M3829" s="40">
        <v>1048.0413324508722</v>
      </c>
    </row>
    <row r="3830" spans="2:13" x14ac:dyDescent="0.35">
      <c r="B3830" s="37">
        <v>3827</v>
      </c>
      <c r="C3830" s="39">
        <v>73.654629666150569</v>
      </c>
      <c r="D3830" s="39">
        <v>102.42813418863447</v>
      </c>
      <c r="E3830" s="39">
        <v>91.769434949086232</v>
      </c>
      <c r="F3830" s="39">
        <v>106.81156382247102</v>
      </c>
      <c r="G3830" s="39">
        <v>82.258528295143932</v>
      </c>
      <c r="H3830" s="39">
        <v>83.334693014395071</v>
      </c>
      <c r="I3830" s="39">
        <v>107.54949048675202</v>
      </c>
      <c r="J3830" s="39">
        <v>103.97443427531974</v>
      </c>
      <c r="K3830" s="39">
        <v>132.04376666851385</v>
      </c>
      <c r="L3830" s="40">
        <v>80.98388514474145</v>
      </c>
      <c r="M3830" s="40">
        <v>964.80856051120827</v>
      </c>
    </row>
    <row r="3831" spans="2:13" x14ac:dyDescent="0.35">
      <c r="B3831" s="37">
        <v>3828</v>
      </c>
      <c r="C3831" s="39">
        <v>117.08038075640931</v>
      </c>
      <c r="D3831" s="39">
        <v>118.61106331807389</v>
      </c>
      <c r="E3831" s="39">
        <v>91.728024836415656</v>
      </c>
      <c r="F3831" s="39">
        <v>108.31862438419083</v>
      </c>
      <c r="G3831" s="39">
        <v>87.466600044423018</v>
      </c>
      <c r="H3831" s="39">
        <v>103.06543450792159</v>
      </c>
      <c r="I3831" s="39">
        <v>100.35729825519658</v>
      </c>
      <c r="J3831" s="39">
        <v>94.596248910961961</v>
      </c>
      <c r="K3831" s="39">
        <v>99.342168975604352</v>
      </c>
      <c r="L3831" s="40">
        <v>109.45423074228637</v>
      </c>
      <c r="M3831" s="40">
        <v>1030.0200747314836</v>
      </c>
    </row>
    <row r="3832" spans="2:13" x14ac:dyDescent="0.35">
      <c r="B3832" s="37">
        <v>3829</v>
      </c>
      <c r="C3832" s="39">
        <v>78.355812008328712</v>
      </c>
      <c r="D3832" s="39">
        <v>110.12419655981705</v>
      </c>
      <c r="E3832" s="39">
        <v>61.151562667406253</v>
      </c>
      <c r="F3832" s="39">
        <v>115.82665337406353</v>
      </c>
      <c r="G3832" s="39">
        <v>105.64982689275683</v>
      </c>
      <c r="H3832" s="39">
        <v>96.897483088041412</v>
      </c>
      <c r="I3832" s="39">
        <v>80.40146226195877</v>
      </c>
      <c r="J3832" s="39">
        <v>100.52575668302894</v>
      </c>
      <c r="K3832" s="39">
        <v>88.829963095519261</v>
      </c>
      <c r="L3832" s="40">
        <v>89.864775044017179</v>
      </c>
      <c r="M3832" s="40">
        <v>927.62749167493791</v>
      </c>
    </row>
    <row r="3833" spans="2:13" x14ac:dyDescent="0.35">
      <c r="B3833" s="37">
        <v>3830</v>
      </c>
      <c r="C3833" s="39">
        <v>81.751882608931226</v>
      </c>
      <c r="D3833" s="39">
        <v>121.65426129258982</v>
      </c>
      <c r="E3833" s="39">
        <v>142.63070947395161</v>
      </c>
      <c r="F3833" s="39">
        <v>87.995262727646377</v>
      </c>
      <c r="G3833" s="39">
        <v>88.024942732432109</v>
      </c>
      <c r="H3833" s="39">
        <v>87.654218693965746</v>
      </c>
      <c r="I3833" s="39">
        <v>105.00110973064992</v>
      </c>
      <c r="J3833" s="39">
        <v>85.885670633264922</v>
      </c>
      <c r="K3833" s="39">
        <v>80.40146226195877</v>
      </c>
      <c r="L3833" s="40">
        <v>97.267603974354685</v>
      </c>
      <c r="M3833" s="40">
        <v>978.26712412974507</v>
      </c>
    </row>
    <row r="3834" spans="2:13" x14ac:dyDescent="0.35">
      <c r="B3834" s="37">
        <v>3831</v>
      </c>
      <c r="C3834" s="39">
        <v>120.54604646481725</v>
      </c>
      <c r="D3834" s="39">
        <v>106.68252161606591</v>
      </c>
      <c r="E3834" s="39">
        <v>129.56306326724413</v>
      </c>
      <c r="F3834" s="39">
        <v>92.909035535610286</v>
      </c>
      <c r="G3834" s="39">
        <v>130.89984700520708</v>
      </c>
      <c r="H3834" s="39">
        <v>117.46625308861535</v>
      </c>
      <c r="I3834" s="39">
        <v>101.69846753045594</v>
      </c>
      <c r="J3834" s="39">
        <v>87.917918874572905</v>
      </c>
      <c r="K3834" s="39">
        <v>120.89719142245259</v>
      </c>
      <c r="L3834" s="40">
        <v>124.90549787590048</v>
      </c>
      <c r="M3834" s="40">
        <v>1133.4858426809419</v>
      </c>
    </row>
    <row r="3835" spans="2:13" x14ac:dyDescent="0.35">
      <c r="B3835" s="37">
        <v>3832</v>
      </c>
      <c r="C3835" s="39">
        <v>87.611987508376075</v>
      </c>
      <c r="D3835" s="39">
        <v>67.094748784182556</v>
      </c>
      <c r="E3835" s="39">
        <v>103.50689044238558</v>
      </c>
      <c r="F3835" s="39">
        <v>97.493582299243698</v>
      </c>
      <c r="G3835" s="39">
        <v>123.32514832597363</v>
      </c>
      <c r="H3835" s="39">
        <v>91.898506888337536</v>
      </c>
      <c r="I3835" s="39">
        <v>97.797193106446471</v>
      </c>
      <c r="J3835" s="39">
        <v>84.393140241858418</v>
      </c>
      <c r="K3835" s="39">
        <v>95.488459200922691</v>
      </c>
      <c r="L3835" s="40">
        <v>39.424549161581055</v>
      </c>
      <c r="M3835" s="40">
        <v>888.03420595930766</v>
      </c>
    </row>
    <row r="3836" spans="2:13" x14ac:dyDescent="0.35">
      <c r="B3836" s="37">
        <v>3833</v>
      </c>
      <c r="C3836" s="39">
        <v>88.657203148876192</v>
      </c>
      <c r="D3836" s="39">
        <v>110.20701886858357</v>
      </c>
      <c r="E3836" s="39">
        <v>87.105162250730743</v>
      </c>
      <c r="F3836" s="39">
        <v>131.31703299990093</v>
      </c>
      <c r="G3836" s="39">
        <v>117.57582280380846</v>
      </c>
      <c r="H3836" s="39">
        <v>109.92644105959234</v>
      </c>
      <c r="I3836" s="39">
        <v>109.48115838275314</v>
      </c>
      <c r="J3836" s="39">
        <v>106.66765912642317</v>
      </c>
      <c r="K3836" s="39">
        <v>115.79814954744849</v>
      </c>
      <c r="L3836" s="40">
        <v>94.601061370743921</v>
      </c>
      <c r="M3836" s="40">
        <v>1071.336709558861</v>
      </c>
    </row>
    <row r="3837" spans="2:13" x14ac:dyDescent="0.35">
      <c r="B3837" s="37">
        <v>3834</v>
      </c>
      <c r="C3837" s="39">
        <v>119.15334526644786</v>
      </c>
      <c r="D3837" s="39">
        <v>84.652210303161112</v>
      </c>
      <c r="E3837" s="39">
        <v>90.594176013289541</v>
      </c>
      <c r="F3837" s="39">
        <v>104.91047042441001</v>
      </c>
      <c r="G3837" s="39">
        <v>76.561813099820498</v>
      </c>
      <c r="H3837" s="39">
        <v>103.87130267492302</v>
      </c>
      <c r="I3837" s="39">
        <v>72.249592086171745</v>
      </c>
      <c r="J3837" s="39">
        <v>91.158414799213887</v>
      </c>
      <c r="K3837" s="39">
        <v>96.88820993526312</v>
      </c>
      <c r="L3837" s="40">
        <v>95.752885192210243</v>
      </c>
      <c r="M3837" s="40">
        <v>935.7924197949111</v>
      </c>
    </row>
    <row r="3838" spans="2:13" x14ac:dyDescent="0.35">
      <c r="B3838" s="37">
        <v>3835</v>
      </c>
      <c r="C3838" s="39">
        <v>80.436819082012917</v>
      </c>
      <c r="D3838" s="39">
        <v>120.75389149312343</v>
      </c>
      <c r="E3838" s="39">
        <v>129.09482038940939</v>
      </c>
      <c r="F3838" s="39">
        <v>74.738440150711497</v>
      </c>
      <c r="G3838" s="39">
        <v>111.41223989187745</v>
      </c>
      <c r="H3838" s="39">
        <v>92.047606698259827</v>
      </c>
      <c r="I3838" s="39">
        <v>89.086890820650879</v>
      </c>
      <c r="J3838" s="39">
        <v>127.02989631369287</v>
      </c>
      <c r="K3838" s="39">
        <v>68.417800020283323</v>
      </c>
      <c r="L3838" s="40">
        <v>83.357062222013781</v>
      </c>
      <c r="M3838" s="40">
        <v>976.37546708203558</v>
      </c>
    </row>
    <row r="3839" spans="2:13" x14ac:dyDescent="0.35">
      <c r="B3839" s="37">
        <v>3836</v>
      </c>
      <c r="C3839" s="39">
        <v>102.24415997712394</v>
      </c>
      <c r="D3839" s="39">
        <v>127.19168524538138</v>
      </c>
      <c r="E3839" s="39">
        <v>104.62048976902688</v>
      </c>
      <c r="F3839" s="39">
        <v>103.5861553845516</v>
      </c>
      <c r="G3839" s="39">
        <v>79.093208618276137</v>
      </c>
      <c r="H3839" s="39">
        <v>85.629075751443537</v>
      </c>
      <c r="I3839" s="39">
        <v>96.497769554629301</v>
      </c>
      <c r="J3839" s="39">
        <v>96.072463514960901</v>
      </c>
      <c r="K3839" s="39">
        <v>83.079230588879014</v>
      </c>
      <c r="L3839" s="40">
        <v>61.728067325377985</v>
      </c>
      <c r="M3839" s="40">
        <v>939.74230572965064</v>
      </c>
    </row>
    <row r="3840" spans="2:13" x14ac:dyDescent="0.35">
      <c r="B3840" s="37">
        <v>3837</v>
      </c>
      <c r="C3840" s="39">
        <v>66.864142009547891</v>
      </c>
      <c r="D3840" s="39">
        <v>108.22539246379407</v>
      </c>
      <c r="E3840" s="39">
        <v>78.456183847546043</v>
      </c>
      <c r="F3840" s="39">
        <v>77.096680273889987</v>
      </c>
      <c r="G3840" s="39">
        <v>135.70891099793198</v>
      </c>
      <c r="H3840" s="39">
        <v>121.10976216573135</v>
      </c>
      <c r="I3840" s="39">
        <v>99.533437031331871</v>
      </c>
      <c r="J3840" s="39">
        <v>93.942001588776733</v>
      </c>
      <c r="K3840" s="39">
        <v>89.001537941226459</v>
      </c>
      <c r="L3840" s="40">
        <v>126.56979352454753</v>
      </c>
      <c r="M3840" s="40">
        <v>996.50784184432405</v>
      </c>
    </row>
    <row r="3841" spans="2:13" x14ac:dyDescent="0.35">
      <c r="B3841" s="37">
        <v>3838</v>
      </c>
      <c r="C3841" s="39">
        <v>112.91337306325386</v>
      </c>
      <c r="D3841" s="39">
        <v>119.1878309910259</v>
      </c>
      <c r="E3841" s="39">
        <v>68.168092682975924</v>
      </c>
      <c r="F3841" s="39">
        <v>110.85069813062393</v>
      </c>
      <c r="G3841" s="39">
        <v>97.272220992375125</v>
      </c>
      <c r="H3841" s="39">
        <v>102.69085087617923</v>
      </c>
      <c r="I3841" s="39">
        <v>94.750014982729851</v>
      </c>
      <c r="J3841" s="39">
        <v>134.25439749734932</v>
      </c>
      <c r="K3841" s="39">
        <v>129.35290941969987</v>
      </c>
      <c r="L3841" s="40">
        <v>106.45523004303431</v>
      </c>
      <c r="M3841" s="40">
        <v>1075.8956186792475</v>
      </c>
    </row>
    <row r="3842" spans="2:13" x14ac:dyDescent="0.35">
      <c r="B3842" s="37">
        <v>3839</v>
      </c>
      <c r="C3842" s="39">
        <v>102.52484587280581</v>
      </c>
      <c r="D3842" s="39">
        <v>109.26643192491966</v>
      </c>
      <c r="E3842" s="39">
        <v>85.456200078168763</v>
      </c>
      <c r="F3842" s="39">
        <v>90.518841617246892</v>
      </c>
      <c r="G3842" s="39">
        <v>119.07601369444087</v>
      </c>
      <c r="H3842" s="39">
        <v>88.720688095398756</v>
      </c>
      <c r="I3842" s="39">
        <v>83.297349848435005</v>
      </c>
      <c r="J3842" s="39">
        <v>93.873607868640647</v>
      </c>
      <c r="K3842" s="39">
        <v>84.315439309072801</v>
      </c>
      <c r="L3842" s="40">
        <v>76.447898678577801</v>
      </c>
      <c r="M3842" s="40">
        <v>933.49731698770688</v>
      </c>
    </row>
    <row r="3843" spans="2:13" x14ac:dyDescent="0.35">
      <c r="B3843" s="37">
        <v>3840</v>
      </c>
      <c r="C3843" s="39">
        <v>105.23079761204508</v>
      </c>
      <c r="D3843" s="39">
        <v>151.777232546742</v>
      </c>
      <c r="E3843" s="39">
        <v>87.417930389122745</v>
      </c>
      <c r="F3843" s="39">
        <v>163.21411973156918</v>
      </c>
      <c r="G3843" s="39">
        <v>102.38671326002681</v>
      </c>
      <c r="H3843" s="39">
        <v>100.78539303661798</v>
      </c>
      <c r="I3843" s="39">
        <v>69.841122316719293</v>
      </c>
      <c r="J3843" s="39">
        <v>93.485599034651116</v>
      </c>
      <c r="K3843" s="39">
        <v>94.677996600300347</v>
      </c>
      <c r="L3843" s="40">
        <v>108.15822270283651</v>
      </c>
      <c r="M3843" s="40">
        <v>1076.9751272306312</v>
      </c>
    </row>
    <row r="3844" spans="2:13" x14ac:dyDescent="0.35">
      <c r="B3844" s="37">
        <v>3841</v>
      </c>
      <c r="C3844" s="39">
        <v>73.514792168474699</v>
      </c>
      <c r="D3844" s="39">
        <v>70.905179610590608</v>
      </c>
      <c r="E3844" s="39">
        <v>74.280372574574471</v>
      </c>
      <c r="F3844" s="39">
        <v>52.654239159638507</v>
      </c>
      <c r="G3844" s="39">
        <v>66.817513614479836</v>
      </c>
      <c r="H3844" s="39">
        <v>108.10149311166249</v>
      </c>
      <c r="I3844" s="39">
        <v>99.774708430941928</v>
      </c>
      <c r="J3844" s="39">
        <v>105.08234057335196</v>
      </c>
      <c r="K3844" s="39">
        <v>91.949995492266083</v>
      </c>
      <c r="L3844" s="40">
        <v>69.390143817229657</v>
      </c>
      <c r="M3844" s="40">
        <v>812.47077855321027</v>
      </c>
    </row>
    <row r="3845" spans="2:13" x14ac:dyDescent="0.35">
      <c r="B3845" s="37">
        <v>3842</v>
      </c>
      <c r="C3845" s="39">
        <v>114.2192108567143</v>
      </c>
      <c r="D3845" s="39">
        <v>126.27597694069479</v>
      </c>
      <c r="E3845" s="39">
        <v>109.03202483524981</v>
      </c>
      <c r="F3845" s="39">
        <v>83.31229630873473</v>
      </c>
      <c r="G3845" s="39">
        <v>87.563627832946381</v>
      </c>
      <c r="H3845" s="39">
        <v>148.5330821916645</v>
      </c>
      <c r="I3845" s="39">
        <v>123.21297002135255</v>
      </c>
      <c r="J3845" s="39">
        <v>132.65632289039601</v>
      </c>
      <c r="K3845" s="39">
        <v>108.91021786339556</v>
      </c>
      <c r="L3845" s="40">
        <v>114.8194649016808</v>
      </c>
      <c r="M3845" s="40">
        <v>1148.5351946428295</v>
      </c>
    </row>
    <row r="3846" spans="2:13" x14ac:dyDescent="0.35">
      <c r="B3846" s="37">
        <v>3843</v>
      </c>
      <c r="C3846" s="39">
        <v>71.842737003321218</v>
      </c>
      <c r="D3846" s="39">
        <v>86.706313736804304</v>
      </c>
      <c r="E3846" s="39">
        <v>128.52770932384666</v>
      </c>
      <c r="F3846" s="39">
        <v>159.88913595408249</v>
      </c>
      <c r="G3846" s="39">
        <v>62.244853359376947</v>
      </c>
      <c r="H3846" s="39">
        <v>139.68864564066595</v>
      </c>
      <c r="I3846" s="39">
        <v>124.2669142620434</v>
      </c>
      <c r="J3846" s="39">
        <v>62.577629635090034</v>
      </c>
      <c r="K3846" s="39">
        <v>90.275348193338544</v>
      </c>
      <c r="L3846" s="40">
        <v>103.63282204984996</v>
      </c>
      <c r="M3846" s="40">
        <v>1029.6521091584195</v>
      </c>
    </row>
    <row r="3847" spans="2:13" x14ac:dyDescent="0.35">
      <c r="B3847" s="37">
        <v>3844</v>
      </c>
      <c r="C3847" s="39">
        <v>33.746010661966338</v>
      </c>
      <c r="D3847" s="39">
        <v>89.239811481638426</v>
      </c>
      <c r="E3847" s="39">
        <v>113.18077298117993</v>
      </c>
      <c r="F3847" s="39">
        <v>101.84499092321597</v>
      </c>
      <c r="G3847" s="39">
        <v>100.70793929959099</v>
      </c>
      <c r="H3847" s="39">
        <v>94.316297935130351</v>
      </c>
      <c r="I3847" s="39">
        <v>118.95643077482787</v>
      </c>
      <c r="J3847" s="39">
        <v>97.90739787508403</v>
      </c>
      <c r="K3847" s="39">
        <v>80.863870711858638</v>
      </c>
      <c r="L3847" s="40">
        <v>100.00682679440452</v>
      </c>
      <c r="M3847" s="40">
        <v>930.77034943889703</v>
      </c>
    </row>
    <row r="3848" spans="2:13" x14ac:dyDescent="0.35">
      <c r="B3848" s="37">
        <v>3845</v>
      </c>
      <c r="C3848" s="39">
        <v>102.1982130065968</v>
      </c>
      <c r="D3848" s="39">
        <v>126.58394160204044</v>
      </c>
      <c r="E3848" s="39">
        <v>88.686080136462436</v>
      </c>
      <c r="F3848" s="39">
        <v>79.160285379370265</v>
      </c>
      <c r="G3848" s="39">
        <v>102.70008157913114</v>
      </c>
      <c r="H3848" s="39">
        <v>101.48808305461398</v>
      </c>
      <c r="I3848" s="39">
        <v>148.28579691962963</v>
      </c>
      <c r="J3848" s="39">
        <v>103.30212073919158</v>
      </c>
      <c r="K3848" s="39">
        <v>99.00036995274553</v>
      </c>
      <c r="L3848" s="40">
        <v>79.169844435628264</v>
      </c>
      <c r="M3848" s="40">
        <v>1030.5748168054101</v>
      </c>
    </row>
    <row r="3849" spans="2:13" x14ac:dyDescent="0.35">
      <c r="B3849" s="37">
        <v>3846</v>
      </c>
      <c r="C3849" s="39">
        <v>118.83769903722168</v>
      </c>
      <c r="D3849" s="39">
        <v>79.179397683451739</v>
      </c>
      <c r="E3849" s="39">
        <v>58.570053214215214</v>
      </c>
      <c r="F3849" s="39">
        <v>112.12383382880043</v>
      </c>
      <c r="G3849" s="39">
        <v>105.85345194744907</v>
      </c>
      <c r="H3849" s="39">
        <v>78.204013831457502</v>
      </c>
      <c r="I3849" s="39">
        <v>87.696372447299041</v>
      </c>
      <c r="J3849" s="39">
        <v>125.42996620167054</v>
      </c>
      <c r="K3849" s="39">
        <v>105.77092348348481</v>
      </c>
      <c r="L3849" s="40">
        <v>109.75183588660217</v>
      </c>
      <c r="M3849" s="40">
        <v>981.4175475616521</v>
      </c>
    </row>
    <row r="3850" spans="2:13" x14ac:dyDescent="0.35">
      <c r="B3850" s="37">
        <v>3847</v>
      </c>
      <c r="C3850" s="39">
        <v>99.606282252753701</v>
      </c>
      <c r="D3850" s="39">
        <v>121.29570610424788</v>
      </c>
      <c r="E3850" s="39">
        <v>85.898743359517894</v>
      </c>
      <c r="F3850" s="39">
        <v>104.98678794448128</v>
      </c>
      <c r="G3850" s="39">
        <v>93.687417748280538</v>
      </c>
      <c r="H3850" s="39">
        <v>112.95049028968288</v>
      </c>
      <c r="I3850" s="39">
        <v>122.51442781687182</v>
      </c>
      <c r="J3850" s="39">
        <v>109.37896614852485</v>
      </c>
      <c r="K3850" s="39">
        <v>95.146696325066173</v>
      </c>
      <c r="L3850" s="40">
        <v>85.261611620856343</v>
      </c>
      <c r="M3850" s="40">
        <v>1030.7271296102831</v>
      </c>
    </row>
    <row r="3851" spans="2:13" x14ac:dyDescent="0.35">
      <c r="B3851" s="37">
        <v>3848</v>
      </c>
      <c r="C3851" s="39">
        <v>76.82051799628681</v>
      </c>
      <c r="D3851" s="39">
        <v>100.28446457480155</v>
      </c>
      <c r="E3851" s="39">
        <v>82.003042178883376</v>
      </c>
      <c r="F3851" s="39">
        <v>120.92600894419799</v>
      </c>
      <c r="G3851" s="39">
        <v>111.86261205795083</v>
      </c>
      <c r="H3851" s="39">
        <v>94.461305545765597</v>
      </c>
      <c r="I3851" s="39">
        <v>126.69765124525181</v>
      </c>
      <c r="J3851" s="39">
        <v>97.309149123820802</v>
      </c>
      <c r="K3851" s="39">
        <v>108.27197516358437</v>
      </c>
      <c r="L3851" s="40">
        <v>93.623532622045076</v>
      </c>
      <c r="M3851" s="40">
        <v>1012.2602594525882</v>
      </c>
    </row>
    <row r="3852" spans="2:13" x14ac:dyDescent="0.35">
      <c r="B3852" s="37">
        <v>3849</v>
      </c>
      <c r="C3852" s="39">
        <v>91.893353654037838</v>
      </c>
      <c r="D3852" s="39">
        <v>91.436661157684554</v>
      </c>
      <c r="E3852" s="39">
        <v>110.22914764529045</v>
      </c>
      <c r="F3852" s="39">
        <v>103.25101244590263</v>
      </c>
      <c r="G3852" s="39">
        <v>101.53836793675325</v>
      </c>
      <c r="H3852" s="39">
        <v>77.591831409842271</v>
      </c>
      <c r="I3852" s="39">
        <v>100.28446457480155</v>
      </c>
      <c r="J3852" s="39">
        <v>107.63579859995374</v>
      </c>
      <c r="K3852" s="39">
        <v>120.54604646481725</v>
      </c>
      <c r="L3852" s="40">
        <v>77.833423978387515</v>
      </c>
      <c r="M3852" s="40">
        <v>982.2401078674709</v>
      </c>
    </row>
    <row r="3853" spans="2:13" x14ac:dyDescent="0.35">
      <c r="B3853" s="37">
        <v>3850</v>
      </c>
      <c r="C3853" s="39">
        <v>106.45030297868009</v>
      </c>
      <c r="D3853" s="39">
        <v>64.573561602820718</v>
      </c>
      <c r="E3853" s="39">
        <v>88.841437935180394</v>
      </c>
      <c r="F3853" s="39">
        <v>109.2824818471326</v>
      </c>
      <c r="G3853" s="39">
        <v>116.61315478056511</v>
      </c>
      <c r="H3853" s="39">
        <v>111.93949049467238</v>
      </c>
      <c r="I3853" s="39">
        <v>115.01677901141554</v>
      </c>
      <c r="J3853" s="39">
        <v>83.342152467633269</v>
      </c>
      <c r="K3853" s="39">
        <v>100.19343049419903</v>
      </c>
      <c r="L3853" s="40">
        <v>108.45376738419425</v>
      </c>
      <c r="M3853" s="40">
        <v>1004.7065589964933</v>
      </c>
    </row>
    <row r="3854" spans="2:13" x14ac:dyDescent="0.35">
      <c r="B3854" s="37">
        <v>3851</v>
      </c>
      <c r="C3854" s="39">
        <v>53.52454252963927</v>
      </c>
      <c r="D3854" s="39">
        <v>83.22243261484472</v>
      </c>
      <c r="E3854" s="39">
        <v>88.190466102536291</v>
      </c>
      <c r="F3854" s="39">
        <v>127.983634344509</v>
      </c>
      <c r="G3854" s="39">
        <v>99.405933985542944</v>
      </c>
      <c r="H3854" s="39">
        <v>90.193717025277564</v>
      </c>
      <c r="I3854" s="39">
        <v>119.30040891663157</v>
      </c>
      <c r="J3854" s="39">
        <v>72.016365655491001</v>
      </c>
      <c r="K3854" s="39">
        <v>85.800495207328296</v>
      </c>
      <c r="L3854" s="40">
        <v>103.76832834892332</v>
      </c>
      <c r="M3854" s="40">
        <v>923.4063247307239</v>
      </c>
    </row>
    <row r="3855" spans="2:13" x14ac:dyDescent="0.35">
      <c r="B3855" s="37">
        <v>3852</v>
      </c>
      <c r="C3855" s="39">
        <v>122.0213841712952</v>
      </c>
      <c r="D3855" s="39">
        <v>89.632133607516394</v>
      </c>
      <c r="E3855" s="39">
        <v>114.49044999924811</v>
      </c>
      <c r="F3855" s="39">
        <v>141.80123867704543</v>
      </c>
      <c r="G3855" s="39">
        <v>110.935841966786</v>
      </c>
      <c r="H3855" s="39">
        <v>64.849760441358114</v>
      </c>
      <c r="I3855" s="39">
        <v>146.61610706114092</v>
      </c>
      <c r="J3855" s="39">
        <v>120.06531647663131</v>
      </c>
      <c r="K3855" s="39">
        <v>107.66631080931968</v>
      </c>
      <c r="L3855" s="40">
        <v>103.78236120895028</v>
      </c>
      <c r="M3855" s="40">
        <v>1121.8609044192915</v>
      </c>
    </row>
    <row r="3856" spans="2:13" x14ac:dyDescent="0.35">
      <c r="B3856" s="37">
        <v>3853</v>
      </c>
      <c r="C3856" s="39">
        <v>78.545962897330853</v>
      </c>
      <c r="D3856" s="39">
        <v>89.330005046015231</v>
      </c>
      <c r="E3856" s="39">
        <v>103.86193494252763</v>
      </c>
      <c r="F3856" s="39">
        <v>61.971957815442806</v>
      </c>
      <c r="G3856" s="39">
        <v>84.435389730926175</v>
      </c>
      <c r="H3856" s="39">
        <v>69.878011532073486</v>
      </c>
      <c r="I3856" s="39">
        <v>47.659163483071403</v>
      </c>
      <c r="J3856" s="39">
        <v>84.852866182492207</v>
      </c>
      <c r="K3856" s="39">
        <v>110.54088644513925</v>
      </c>
      <c r="L3856" s="40">
        <v>91.174231331435479</v>
      </c>
      <c r="M3856" s="40">
        <v>822.25040940645465</v>
      </c>
    </row>
    <row r="3857" spans="2:13" x14ac:dyDescent="0.35">
      <c r="B3857" s="37">
        <v>3854</v>
      </c>
      <c r="C3857" s="39">
        <v>82.896701242149604</v>
      </c>
      <c r="D3857" s="39">
        <v>93.371947191251977</v>
      </c>
      <c r="E3857" s="39">
        <v>101.90914222752329</v>
      </c>
      <c r="F3857" s="39">
        <v>92.863940045211649</v>
      </c>
      <c r="G3857" s="39">
        <v>134.77356122056804</v>
      </c>
      <c r="H3857" s="39">
        <v>85.30875451323044</v>
      </c>
      <c r="I3857" s="39">
        <v>109.13302014753202</v>
      </c>
      <c r="J3857" s="39">
        <v>60.776851352853484</v>
      </c>
      <c r="K3857" s="39">
        <v>88.343144567841037</v>
      </c>
      <c r="L3857" s="40">
        <v>101.03155192316058</v>
      </c>
      <c r="M3857" s="40">
        <v>950.40861443132212</v>
      </c>
    </row>
    <row r="3858" spans="2:13" x14ac:dyDescent="0.35">
      <c r="B3858" s="37">
        <v>3855</v>
      </c>
      <c r="C3858" s="39">
        <v>93.302610349493264</v>
      </c>
      <c r="D3858" s="39">
        <v>78.254780366061624</v>
      </c>
      <c r="E3858" s="39">
        <v>83.244940259210054</v>
      </c>
      <c r="F3858" s="39">
        <v>103.64215900764144</v>
      </c>
      <c r="G3858" s="39">
        <v>152.11210267548472</v>
      </c>
      <c r="H3858" s="39">
        <v>123.66690758511224</v>
      </c>
      <c r="I3858" s="39">
        <v>94.374354636045879</v>
      </c>
      <c r="J3858" s="39">
        <v>104.88187946335216</v>
      </c>
      <c r="K3858" s="39">
        <v>81.760042164749592</v>
      </c>
      <c r="L3858" s="40">
        <v>109.24504561495418</v>
      </c>
      <c r="M3858" s="40">
        <v>1024.4848221221052</v>
      </c>
    </row>
    <row r="3859" spans="2:13" x14ac:dyDescent="0.35">
      <c r="B3859" s="37">
        <v>3856</v>
      </c>
      <c r="C3859" s="39">
        <v>92.057865163207865</v>
      </c>
      <c r="D3859" s="39">
        <v>114.20607137939685</v>
      </c>
      <c r="E3859" s="39">
        <v>66.341535751633813</v>
      </c>
      <c r="F3859" s="39">
        <v>100.37095534021988</v>
      </c>
      <c r="G3859" s="39">
        <v>72.599592947795387</v>
      </c>
      <c r="H3859" s="39">
        <v>100.2252915690581</v>
      </c>
      <c r="I3859" s="39">
        <v>96.138065057472403</v>
      </c>
      <c r="J3859" s="39">
        <v>89.837184475188423</v>
      </c>
      <c r="K3859" s="39">
        <v>92.170504758293163</v>
      </c>
      <c r="L3859" s="40">
        <v>87.810403413400323</v>
      </c>
      <c r="M3859" s="40">
        <v>911.75746985566627</v>
      </c>
    </row>
    <row r="3860" spans="2:13" x14ac:dyDescent="0.35">
      <c r="B3860" s="37">
        <v>3857</v>
      </c>
      <c r="C3860" s="39">
        <v>79.340922522674177</v>
      </c>
      <c r="D3860" s="39">
        <v>105.48081532137388</v>
      </c>
      <c r="E3860" s="39">
        <v>107.70194200576478</v>
      </c>
      <c r="F3860" s="39">
        <v>88.49486269967926</v>
      </c>
      <c r="G3860" s="39">
        <v>71.439589381383115</v>
      </c>
      <c r="H3860" s="39">
        <v>98.941083244226135</v>
      </c>
      <c r="I3860" s="39">
        <v>129.26632058466086</v>
      </c>
      <c r="J3860" s="39">
        <v>88.178681172087323</v>
      </c>
      <c r="K3860" s="39">
        <v>93.44116453481729</v>
      </c>
      <c r="L3860" s="40">
        <v>88.348997492956968</v>
      </c>
      <c r="M3860" s="40">
        <v>950.63437895962386</v>
      </c>
    </row>
    <row r="3861" spans="2:13" x14ac:dyDescent="0.35">
      <c r="B3861" s="37">
        <v>3858</v>
      </c>
      <c r="C3861" s="39">
        <v>104.75340642824577</v>
      </c>
      <c r="D3861" s="39">
        <v>119.5279004137229</v>
      </c>
      <c r="E3861" s="39">
        <v>123.38155911541089</v>
      </c>
      <c r="F3861" s="39">
        <v>95.894072587969674</v>
      </c>
      <c r="G3861" s="39">
        <v>135.12295357051445</v>
      </c>
      <c r="H3861" s="39">
        <v>83.914853723170765</v>
      </c>
      <c r="I3861" s="39">
        <v>96.679286248453465</v>
      </c>
      <c r="J3861" s="39">
        <v>102.3729097981756</v>
      </c>
      <c r="K3861" s="39">
        <v>118.51130608947459</v>
      </c>
      <c r="L3861" s="40">
        <v>155.81675482810326</v>
      </c>
      <c r="M3861" s="40">
        <v>1135.9750028032413</v>
      </c>
    </row>
    <row r="3862" spans="2:13" x14ac:dyDescent="0.35">
      <c r="B3862" s="37">
        <v>3859</v>
      </c>
      <c r="C3862" s="39">
        <v>20.830826834855589</v>
      </c>
      <c r="D3862" s="39">
        <v>110.04712231644353</v>
      </c>
      <c r="E3862" s="39">
        <v>117.17222958549895</v>
      </c>
      <c r="F3862" s="39">
        <v>102.66777796770457</v>
      </c>
      <c r="G3862" s="39">
        <v>111.88624042531573</v>
      </c>
      <c r="H3862" s="39">
        <v>84.996892342568714</v>
      </c>
      <c r="I3862" s="39">
        <v>92.160280111793128</v>
      </c>
      <c r="J3862" s="39">
        <v>98.585032828513064</v>
      </c>
      <c r="K3862" s="39">
        <v>107.9523933017402</v>
      </c>
      <c r="L3862" s="40">
        <v>55.39524487962121</v>
      </c>
      <c r="M3862" s="40">
        <v>901.69404059405474</v>
      </c>
    </row>
    <row r="3863" spans="2:13" x14ac:dyDescent="0.35">
      <c r="B3863" s="37">
        <v>3860</v>
      </c>
      <c r="C3863" s="39">
        <v>82.290201713903897</v>
      </c>
      <c r="D3863" s="39">
        <v>131.87400053002696</v>
      </c>
      <c r="E3863" s="39">
        <v>81.719205399786659</v>
      </c>
      <c r="F3863" s="39">
        <v>104.80095379750107</v>
      </c>
      <c r="G3863" s="39">
        <v>112.93192389533053</v>
      </c>
      <c r="H3863" s="39">
        <v>104.79144103109645</v>
      </c>
      <c r="I3863" s="39">
        <v>108.53199417809479</v>
      </c>
      <c r="J3863" s="39">
        <v>92.379447578036007</v>
      </c>
      <c r="K3863" s="39">
        <v>96.437166710387601</v>
      </c>
      <c r="L3863" s="40">
        <v>91.110916267615607</v>
      </c>
      <c r="M3863" s="40">
        <v>1006.8672511017796</v>
      </c>
    </row>
    <row r="3864" spans="2:13" x14ac:dyDescent="0.35">
      <c r="B3864" s="37">
        <v>3861</v>
      </c>
      <c r="C3864" s="39">
        <v>93.213284814862746</v>
      </c>
      <c r="D3864" s="39">
        <v>108.0602958835419</v>
      </c>
      <c r="E3864" s="39">
        <v>93.238117740843748</v>
      </c>
      <c r="F3864" s="39">
        <v>90.383824107957452</v>
      </c>
      <c r="G3864" s="39">
        <v>89.781919008461074</v>
      </c>
      <c r="H3864" s="39">
        <v>102.80629903372703</v>
      </c>
      <c r="I3864" s="39">
        <v>108.51633344701062</v>
      </c>
      <c r="J3864" s="39">
        <v>94.797969805655811</v>
      </c>
      <c r="K3864" s="39">
        <v>99.647254048800477</v>
      </c>
      <c r="L3864" s="40">
        <v>139.72825733894396</v>
      </c>
      <c r="M3864" s="40">
        <v>1020.1735552298048</v>
      </c>
    </row>
    <row r="3865" spans="2:13" x14ac:dyDescent="0.35">
      <c r="B3865" s="37">
        <v>3862</v>
      </c>
      <c r="C3865" s="39">
        <v>89.098249621943822</v>
      </c>
      <c r="D3865" s="39">
        <v>106.16062949327711</v>
      </c>
      <c r="E3865" s="39">
        <v>83.791536421335422</v>
      </c>
      <c r="F3865" s="39">
        <v>89.007237062639504</v>
      </c>
      <c r="G3865" s="39">
        <v>93.465856357108407</v>
      </c>
      <c r="H3865" s="39">
        <v>104.63471581930938</v>
      </c>
      <c r="I3865" s="39">
        <v>122.49311584511003</v>
      </c>
      <c r="J3865" s="39">
        <v>106.41582998883896</v>
      </c>
      <c r="K3865" s="39">
        <v>115.16090598420797</v>
      </c>
      <c r="L3865" s="40">
        <v>117.72562780846162</v>
      </c>
      <c r="M3865" s="40">
        <v>1027.9537044022322</v>
      </c>
    </row>
    <row r="3866" spans="2:13" x14ac:dyDescent="0.35">
      <c r="B3866" s="37">
        <v>3863</v>
      </c>
      <c r="C3866" s="39">
        <v>107.81927363651938</v>
      </c>
      <c r="D3866" s="39">
        <v>87.714414762194977</v>
      </c>
      <c r="E3866" s="39">
        <v>110.70941603789014</v>
      </c>
      <c r="F3866" s="39">
        <v>88.829963095519261</v>
      </c>
      <c r="G3866" s="39">
        <v>89.171959149139639</v>
      </c>
      <c r="H3866" s="39">
        <v>66.747247917696058</v>
      </c>
      <c r="I3866" s="39">
        <v>77.18397950000103</v>
      </c>
      <c r="J3866" s="39">
        <v>94.581808682497382</v>
      </c>
      <c r="K3866" s="39">
        <v>92.723293368194064</v>
      </c>
      <c r="L3866" s="40">
        <v>93.814898575046726</v>
      </c>
      <c r="M3866" s="40">
        <v>909.29625472469854</v>
      </c>
    </row>
    <row r="3867" spans="2:13" x14ac:dyDescent="0.35">
      <c r="B3867" s="37">
        <v>3864</v>
      </c>
      <c r="C3867" s="39">
        <v>76.809363749473832</v>
      </c>
      <c r="D3867" s="39">
        <v>127.93666618828647</v>
      </c>
      <c r="E3867" s="39">
        <v>100.55763311726658</v>
      </c>
      <c r="F3867" s="39">
        <v>109.46499878890857</v>
      </c>
      <c r="G3867" s="39">
        <v>102.92651786788171</v>
      </c>
      <c r="H3867" s="39">
        <v>108.11180037836792</v>
      </c>
      <c r="I3867" s="39">
        <v>87.320275647561388</v>
      </c>
      <c r="J3867" s="39">
        <v>57.31865634045532</v>
      </c>
      <c r="K3867" s="39">
        <v>156.62408282131759</v>
      </c>
      <c r="L3867" s="40">
        <v>125.96115269718875</v>
      </c>
      <c r="M3867" s="40">
        <v>1053.031147596708</v>
      </c>
    </row>
    <row r="3868" spans="2:13" x14ac:dyDescent="0.35">
      <c r="B3868" s="37">
        <v>3865</v>
      </c>
      <c r="C3868" s="39">
        <v>112.5516388353924</v>
      </c>
      <c r="D3868" s="39">
        <v>71.586120910479863</v>
      </c>
      <c r="E3868" s="39">
        <v>94.296929616748599</v>
      </c>
      <c r="F3868" s="39">
        <v>150.7259196329575</v>
      </c>
      <c r="G3868" s="39">
        <v>135.73751491748547</v>
      </c>
      <c r="H3868" s="39">
        <v>106.02871958652116</v>
      </c>
      <c r="I3868" s="39">
        <v>76.82051799628681</v>
      </c>
      <c r="J3868" s="39">
        <v>82.541547283786898</v>
      </c>
      <c r="K3868" s="39">
        <v>83.49810131514765</v>
      </c>
      <c r="L3868" s="40">
        <v>85.281829338737182</v>
      </c>
      <c r="M3868" s="40">
        <v>999.06883943354353</v>
      </c>
    </row>
    <row r="3869" spans="2:13" x14ac:dyDescent="0.35">
      <c r="B3869" s="37">
        <v>3866</v>
      </c>
      <c r="C3869" s="39">
        <v>115.31304567189146</v>
      </c>
      <c r="D3869" s="39">
        <v>107.75800756666696</v>
      </c>
      <c r="E3869" s="39">
        <v>72.249592086171745</v>
      </c>
      <c r="F3869" s="39">
        <v>131.68565671425014</v>
      </c>
      <c r="G3869" s="39">
        <v>111.37170765714203</v>
      </c>
      <c r="H3869" s="39">
        <v>86.731456390977243</v>
      </c>
      <c r="I3869" s="39">
        <v>116.75505974078995</v>
      </c>
      <c r="J3869" s="39">
        <v>90.797680627989578</v>
      </c>
      <c r="K3869" s="39">
        <v>64.877046429485517</v>
      </c>
      <c r="L3869" s="40">
        <v>88.378240855665055</v>
      </c>
      <c r="M3869" s="40">
        <v>985.9174937410296</v>
      </c>
    </row>
    <row r="3870" spans="2:13" x14ac:dyDescent="0.35">
      <c r="B3870" s="37">
        <v>3867</v>
      </c>
      <c r="C3870" s="39">
        <v>63.765836012237898</v>
      </c>
      <c r="D3870" s="39">
        <v>72.98471746137588</v>
      </c>
      <c r="E3870" s="39">
        <v>107.97291956036013</v>
      </c>
      <c r="F3870" s="39">
        <v>106.71226324555036</v>
      </c>
      <c r="G3870" s="39">
        <v>118.3545477315601</v>
      </c>
      <c r="H3870" s="39">
        <v>98.630715347737762</v>
      </c>
      <c r="I3870" s="39">
        <v>124.19502353917382</v>
      </c>
      <c r="J3870" s="39">
        <v>103.1257017209287</v>
      </c>
      <c r="K3870" s="39">
        <v>114.2192108567143</v>
      </c>
      <c r="L3870" s="40">
        <v>107.94213483679216</v>
      </c>
      <c r="M3870" s="40">
        <v>1017.9030703124311</v>
      </c>
    </row>
    <row r="3871" spans="2:13" x14ac:dyDescent="0.35">
      <c r="B3871" s="37">
        <v>3868</v>
      </c>
      <c r="C3871" s="39">
        <v>93.995664538436642</v>
      </c>
      <c r="D3871" s="39">
        <v>105.61597624092343</v>
      </c>
      <c r="E3871" s="39">
        <v>105.51456964789796</v>
      </c>
      <c r="F3871" s="39">
        <v>113.0559959610901</v>
      </c>
      <c r="G3871" s="39">
        <v>110.4458645789115</v>
      </c>
      <c r="H3871" s="39">
        <v>89.643257578022286</v>
      </c>
      <c r="I3871" s="39">
        <v>117.84480982486876</v>
      </c>
      <c r="J3871" s="39">
        <v>109.03202483524981</v>
      </c>
      <c r="K3871" s="39">
        <v>92.287870972330111</v>
      </c>
      <c r="L3871" s="40">
        <v>82.70456459923102</v>
      </c>
      <c r="M3871" s="40">
        <v>1020.1405987769616</v>
      </c>
    </row>
    <row r="3872" spans="2:13" x14ac:dyDescent="0.35">
      <c r="B3872" s="37">
        <v>3869</v>
      </c>
      <c r="C3872" s="39">
        <v>88.864371852044357</v>
      </c>
      <c r="D3872" s="39">
        <v>97.442896873595799</v>
      </c>
      <c r="E3872" s="39">
        <v>51.042794781295996</v>
      </c>
      <c r="F3872" s="39">
        <v>113.97098148540366</v>
      </c>
      <c r="G3872" s="39">
        <v>83.943751539921195</v>
      </c>
      <c r="H3872" s="39">
        <v>77.129477448314148</v>
      </c>
      <c r="I3872" s="39">
        <v>102.34530808305583</v>
      </c>
      <c r="J3872" s="39">
        <v>76.887267471706878</v>
      </c>
      <c r="K3872" s="39">
        <v>104.30367980758743</v>
      </c>
      <c r="L3872" s="40">
        <v>138.27193267462198</v>
      </c>
      <c r="M3872" s="40">
        <v>934.20246201754719</v>
      </c>
    </row>
    <row r="3873" spans="2:13" x14ac:dyDescent="0.35">
      <c r="B3873" s="37">
        <v>3870</v>
      </c>
      <c r="C3873" s="39">
        <v>104.11062856538283</v>
      </c>
      <c r="D3873" s="39">
        <v>71.07449492421577</v>
      </c>
      <c r="E3873" s="39">
        <v>103.71689873503961</v>
      </c>
      <c r="F3873" s="39">
        <v>94.384023759076598</v>
      </c>
      <c r="G3873" s="39">
        <v>113.97098148540366</v>
      </c>
      <c r="H3873" s="39">
        <v>85.153435992483509</v>
      </c>
      <c r="I3873" s="39">
        <v>86.561172527070909</v>
      </c>
      <c r="J3873" s="39">
        <v>105.54834779373297</v>
      </c>
      <c r="K3873" s="39">
        <v>96.329822808689755</v>
      </c>
      <c r="L3873" s="40">
        <v>93.411514489371953</v>
      </c>
      <c r="M3873" s="40">
        <v>954.2613210804675</v>
      </c>
    </row>
    <row r="3874" spans="2:13" x14ac:dyDescent="0.35">
      <c r="B3874" s="37">
        <v>3871</v>
      </c>
      <c r="C3874" s="39">
        <v>104.71539798614234</v>
      </c>
      <c r="D3874" s="39">
        <v>133.75584929988193</v>
      </c>
      <c r="E3874" s="39">
        <v>100.75805443873337</v>
      </c>
      <c r="F3874" s="39">
        <v>122.75087976984391</v>
      </c>
      <c r="G3874" s="39">
        <v>125.19731849420289</v>
      </c>
      <c r="H3874" s="39">
        <v>109.93739031162568</v>
      </c>
      <c r="I3874" s="39">
        <v>106.41582998883896</v>
      </c>
      <c r="J3874" s="39">
        <v>113.89967673286836</v>
      </c>
      <c r="K3874" s="39">
        <v>115.11961855436719</v>
      </c>
      <c r="L3874" s="40">
        <v>116.63548746990406</v>
      </c>
      <c r="M3874" s="40">
        <v>1149.1855030464087</v>
      </c>
    </row>
    <row r="3875" spans="2:13" x14ac:dyDescent="0.35">
      <c r="B3875" s="37">
        <v>3872</v>
      </c>
      <c r="C3875" s="39">
        <v>84.244525944635981</v>
      </c>
      <c r="D3875" s="39">
        <v>113.45783134327549</v>
      </c>
      <c r="E3875" s="39">
        <v>133.65846424836616</v>
      </c>
      <c r="F3875" s="39">
        <v>45.082973875777903</v>
      </c>
      <c r="G3875" s="39">
        <v>151.99940333298136</v>
      </c>
      <c r="H3875" s="39">
        <v>103.98381783298899</v>
      </c>
      <c r="I3875" s="39">
        <v>124.50917196749249</v>
      </c>
      <c r="J3875" s="39">
        <v>47.425832125292878</v>
      </c>
      <c r="K3875" s="39">
        <v>85.522865501036279</v>
      </c>
      <c r="L3875" s="40">
        <v>126.51334561094063</v>
      </c>
      <c r="M3875" s="40">
        <v>1016.3982317827881</v>
      </c>
    </row>
    <row r="3876" spans="2:13" x14ac:dyDescent="0.35">
      <c r="B3876" s="37">
        <v>3873</v>
      </c>
      <c r="C3876" s="39">
        <v>139.14727513611692</v>
      </c>
      <c r="D3876" s="39">
        <v>80.124812512419638</v>
      </c>
      <c r="E3876" s="39">
        <v>97.985400105006377</v>
      </c>
      <c r="F3876" s="39">
        <v>123.87585902864613</v>
      </c>
      <c r="G3876" s="39">
        <v>94.044392446043886</v>
      </c>
      <c r="H3876" s="39">
        <v>106.70234689689518</v>
      </c>
      <c r="I3876" s="39">
        <v>72.911492277860461</v>
      </c>
      <c r="J3876" s="39">
        <v>90.079031944599564</v>
      </c>
      <c r="K3876" s="39">
        <v>119.71397954756925</v>
      </c>
      <c r="L3876" s="40">
        <v>99.60172967826793</v>
      </c>
      <c r="M3876" s="40">
        <v>1024.1863195734254</v>
      </c>
    </row>
    <row r="3877" spans="2:13" x14ac:dyDescent="0.35">
      <c r="B3877" s="37">
        <v>3874</v>
      </c>
      <c r="C3877" s="39">
        <v>78.396039337720964</v>
      </c>
      <c r="D3877" s="39">
        <v>116.5685711489965</v>
      </c>
      <c r="E3877" s="39">
        <v>50.692057684199561</v>
      </c>
      <c r="F3877" s="39">
        <v>76.379122982999192</v>
      </c>
      <c r="G3877" s="39">
        <v>95.639702585566695</v>
      </c>
      <c r="H3877" s="39">
        <v>136.59715186563596</v>
      </c>
      <c r="I3877" s="39">
        <v>108.63659752034803</v>
      </c>
      <c r="J3877" s="39">
        <v>91.079209584048272</v>
      </c>
      <c r="K3877" s="39">
        <v>66.817513614479836</v>
      </c>
      <c r="L3877" s="40">
        <v>89.211561390339057</v>
      </c>
      <c r="M3877" s="40">
        <v>910.01752771433405</v>
      </c>
    </row>
    <row r="3878" spans="2:13" x14ac:dyDescent="0.35">
      <c r="B3878" s="37">
        <v>3875</v>
      </c>
      <c r="C3878" s="39">
        <v>101.07716167299043</v>
      </c>
      <c r="D3878" s="39">
        <v>68.763473858378177</v>
      </c>
      <c r="E3878" s="39">
        <v>119.84820795096914</v>
      </c>
      <c r="F3878" s="39">
        <v>86.912876398774316</v>
      </c>
      <c r="G3878" s="39">
        <v>53.383892938859063</v>
      </c>
      <c r="H3878" s="39">
        <v>96.147431493551352</v>
      </c>
      <c r="I3878" s="39">
        <v>119.28303919628121</v>
      </c>
      <c r="J3878" s="39">
        <v>100.98595045408214</v>
      </c>
      <c r="K3878" s="39">
        <v>110.935841966786</v>
      </c>
      <c r="L3878" s="40">
        <v>85.200835203653156</v>
      </c>
      <c r="M3878" s="40">
        <v>942.53871113432501</v>
      </c>
    </row>
    <row r="3879" spans="2:13" x14ac:dyDescent="0.35">
      <c r="B3879" s="37">
        <v>3876</v>
      </c>
      <c r="C3879" s="39">
        <v>109.17031505572666</v>
      </c>
      <c r="D3879" s="39">
        <v>96.390515046255331</v>
      </c>
      <c r="E3879" s="39">
        <v>86.968874419140747</v>
      </c>
      <c r="F3879" s="39">
        <v>92.440366531041221</v>
      </c>
      <c r="G3879" s="39">
        <v>70.664453674325046</v>
      </c>
      <c r="H3879" s="39">
        <v>145.60003309736064</v>
      </c>
      <c r="I3879" s="39">
        <v>124.13538646790798</v>
      </c>
      <c r="J3879" s="39">
        <v>98.301532469544085</v>
      </c>
      <c r="K3879" s="39">
        <v>141.02554039592806</v>
      </c>
      <c r="L3879" s="40">
        <v>88.54135548083805</v>
      </c>
      <c r="M3879" s="40">
        <v>1053.2383726380679</v>
      </c>
    </row>
    <row r="3880" spans="2:13" x14ac:dyDescent="0.35">
      <c r="B3880" s="37">
        <v>3877</v>
      </c>
      <c r="C3880" s="39">
        <v>57.717838574579581</v>
      </c>
      <c r="D3880" s="39">
        <v>105.88261554602389</v>
      </c>
      <c r="E3880" s="39">
        <v>86.242207654939193</v>
      </c>
      <c r="F3880" s="39">
        <v>114.14704746854854</v>
      </c>
      <c r="G3880" s="39">
        <v>87.068076104669501</v>
      </c>
      <c r="H3880" s="39">
        <v>45.646103579266246</v>
      </c>
      <c r="I3880" s="39">
        <v>170.40544973795389</v>
      </c>
      <c r="J3880" s="39">
        <v>84.700834516086999</v>
      </c>
      <c r="K3880" s="39">
        <v>102.43734100706548</v>
      </c>
      <c r="L3880" s="40">
        <v>89.615438948458561</v>
      </c>
      <c r="M3880" s="40">
        <v>943.86295313759183</v>
      </c>
    </row>
    <row r="3881" spans="2:13" x14ac:dyDescent="0.35">
      <c r="B3881" s="37">
        <v>3878</v>
      </c>
      <c r="C3881" s="39">
        <v>128.62605380608852</v>
      </c>
      <c r="D3881" s="39">
        <v>105.03454242213107</v>
      </c>
      <c r="E3881" s="39">
        <v>99.360388559969167</v>
      </c>
      <c r="F3881" s="39">
        <v>101.12278007237789</v>
      </c>
      <c r="G3881" s="39">
        <v>106.17531097949308</v>
      </c>
      <c r="H3881" s="39">
        <v>78.183659993941305</v>
      </c>
      <c r="I3881" s="39">
        <v>115.29222911269783</v>
      </c>
      <c r="J3881" s="39">
        <v>140.33856811234037</v>
      </c>
      <c r="K3881" s="39">
        <v>87.289671505173047</v>
      </c>
      <c r="L3881" s="40">
        <v>81.128463555934403</v>
      </c>
      <c r="M3881" s="40">
        <v>1042.5516681201466</v>
      </c>
    </row>
    <row r="3882" spans="2:13" x14ac:dyDescent="0.35">
      <c r="B3882" s="37">
        <v>3879</v>
      </c>
      <c r="C3882" s="39">
        <v>157.13706664022442</v>
      </c>
      <c r="D3882" s="39">
        <v>104.16706960816981</v>
      </c>
      <c r="E3882" s="39">
        <v>105.09668860710291</v>
      </c>
      <c r="F3882" s="39">
        <v>98.986689637521479</v>
      </c>
      <c r="G3882" s="39">
        <v>114.67779647885249</v>
      </c>
      <c r="H3882" s="39">
        <v>93.098849843367717</v>
      </c>
      <c r="I3882" s="39">
        <v>104.0777277571662</v>
      </c>
      <c r="J3882" s="39">
        <v>106.10684008744974</v>
      </c>
      <c r="K3882" s="39">
        <v>90.437907419323381</v>
      </c>
      <c r="L3882" s="40">
        <v>88.518120149409853</v>
      </c>
      <c r="M3882" s="40">
        <v>1062.3047562285881</v>
      </c>
    </row>
    <row r="3883" spans="2:13" x14ac:dyDescent="0.35">
      <c r="B3883" s="37">
        <v>3880</v>
      </c>
      <c r="C3883" s="39">
        <v>122.83779741754219</v>
      </c>
      <c r="D3883" s="39">
        <v>135.28757306604356</v>
      </c>
      <c r="E3883" s="39">
        <v>36.485300049646305</v>
      </c>
      <c r="F3883" s="39">
        <v>73.028465593464901</v>
      </c>
      <c r="G3883" s="39">
        <v>70.542431068883204</v>
      </c>
      <c r="H3883" s="39">
        <v>113.97098148540366</v>
      </c>
      <c r="I3883" s="39">
        <v>103.77300565285866</v>
      </c>
      <c r="J3883" s="39">
        <v>89.70990441184783</v>
      </c>
      <c r="K3883" s="39">
        <v>106.11661500695658</v>
      </c>
      <c r="L3883" s="40">
        <v>105.21641185482916</v>
      </c>
      <c r="M3883" s="40">
        <v>956.96848560747594</v>
      </c>
    </row>
    <row r="3884" spans="2:13" x14ac:dyDescent="0.35">
      <c r="B3884" s="37">
        <v>3881</v>
      </c>
      <c r="C3884" s="39">
        <v>105.42300567836746</v>
      </c>
      <c r="D3884" s="39">
        <v>82.337604384740089</v>
      </c>
      <c r="E3884" s="39">
        <v>83.542415369288037</v>
      </c>
      <c r="F3884" s="39">
        <v>126.72622573293351</v>
      </c>
      <c r="G3884" s="39">
        <v>112.92573855768168</v>
      </c>
      <c r="H3884" s="39">
        <v>103.0283682795323</v>
      </c>
      <c r="I3884" s="39">
        <v>96.390515046255331</v>
      </c>
      <c r="J3884" s="39">
        <v>99.292060700409039</v>
      </c>
      <c r="K3884" s="39">
        <v>104.77717497411659</v>
      </c>
      <c r="L3884" s="40">
        <v>66.268567520412219</v>
      </c>
      <c r="M3884" s="40">
        <v>980.71167624373641</v>
      </c>
    </row>
    <row r="3885" spans="2:13" x14ac:dyDescent="0.35">
      <c r="B3885" s="37">
        <v>3882</v>
      </c>
      <c r="C3885" s="39">
        <v>100.38006021140886</v>
      </c>
      <c r="D3885" s="39">
        <v>94.86503044164553</v>
      </c>
      <c r="E3885" s="39">
        <v>61.971957815442806</v>
      </c>
      <c r="F3885" s="39">
        <v>101.08172311761022</v>
      </c>
      <c r="G3885" s="39">
        <v>109.57290106280863</v>
      </c>
      <c r="H3885" s="39">
        <v>86.287152577750319</v>
      </c>
      <c r="I3885" s="39">
        <v>135.06856009943451</v>
      </c>
      <c r="J3885" s="39">
        <v>158.23706348044351</v>
      </c>
      <c r="K3885" s="39">
        <v>78.385992365730502</v>
      </c>
      <c r="L3885" s="40">
        <v>106.47987421989239</v>
      </c>
      <c r="M3885" s="40">
        <v>1032.3303153921674</v>
      </c>
    </row>
    <row r="3886" spans="2:13" x14ac:dyDescent="0.35">
      <c r="B3886" s="37">
        <v>3883</v>
      </c>
      <c r="C3886" s="39">
        <v>108.93665612178802</v>
      </c>
      <c r="D3886" s="39">
        <v>85.126299833943023</v>
      </c>
      <c r="E3886" s="39">
        <v>91.800458266188301</v>
      </c>
      <c r="F3886" s="39">
        <v>116.31795638629558</v>
      </c>
      <c r="G3886" s="39">
        <v>79.870805188315927</v>
      </c>
      <c r="H3886" s="39">
        <v>73.765493236841934</v>
      </c>
      <c r="I3886" s="39">
        <v>116.94348445434356</v>
      </c>
      <c r="J3886" s="39">
        <v>113.4641697123438</v>
      </c>
      <c r="K3886" s="39">
        <v>117.74147170485607</v>
      </c>
      <c r="L3886" s="40">
        <v>104.72964810139872</v>
      </c>
      <c r="M3886" s="40">
        <v>1008.696443006315</v>
      </c>
    </row>
    <row r="3887" spans="2:13" x14ac:dyDescent="0.35">
      <c r="B3887" s="37">
        <v>3884</v>
      </c>
      <c r="C3887" s="39">
        <v>118.01305152567897</v>
      </c>
      <c r="D3887" s="39">
        <v>95.370026593981265</v>
      </c>
      <c r="E3887" s="39">
        <v>65.669085430094015</v>
      </c>
      <c r="F3887" s="39">
        <v>120.33162846871409</v>
      </c>
      <c r="G3887" s="39">
        <v>113.68080239694211</v>
      </c>
      <c r="H3887" s="39">
        <v>53.097444816768352</v>
      </c>
      <c r="I3887" s="39">
        <v>125.62681363566647</v>
      </c>
      <c r="J3887" s="39">
        <v>104.2329816872136</v>
      </c>
      <c r="K3887" s="39">
        <v>87.654218693965746</v>
      </c>
      <c r="L3887" s="40">
        <v>92.546724271287644</v>
      </c>
      <c r="M3887" s="40">
        <v>976.22277752031232</v>
      </c>
    </row>
    <row r="3888" spans="2:13" x14ac:dyDescent="0.35">
      <c r="B3888" s="37">
        <v>3885</v>
      </c>
      <c r="C3888" s="39">
        <v>86.351194155346022</v>
      </c>
      <c r="D3888" s="39">
        <v>70.241313446496235</v>
      </c>
      <c r="E3888" s="39">
        <v>102.17983924101692</v>
      </c>
      <c r="F3888" s="39">
        <v>90.76564173269125</v>
      </c>
      <c r="G3888" s="39">
        <v>109.26643192491966</v>
      </c>
      <c r="H3888" s="39">
        <v>67.784189977374368</v>
      </c>
      <c r="I3888" s="39">
        <v>149.39729690139762</v>
      </c>
      <c r="J3888" s="39">
        <v>77.346302049048262</v>
      </c>
      <c r="K3888" s="39">
        <v>50.86874211543568</v>
      </c>
      <c r="L3888" s="40">
        <v>63.310407426932414</v>
      </c>
      <c r="M3888" s="40">
        <v>867.51135897065842</v>
      </c>
    </row>
    <row r="3889" spans="2:13" x14ac:dyDescent="0.35">
      <c r="B3889" s="37">
        <v>3886</v>
      </c>
      <c r="C3889" s="39">
        <v>100.12060782682782</v>
      </c>
      <c r="D3889" s="39">
        <v>100.9631527096826</v>
      </c>
      <c r="E3889" s="39">
        <v>131.76902479092931</v>
      </c>
      <c r="F3889" s="39">
        <v>97.096613555418855</v>
      </c>
      <c r="G3889" s="39">
        <v>57.668664685848576</v>
      </c>
      <c r="H3889" s="39">
        <v>126.92792529488092</v>
      </c>
      <c r="I3889" s="39">
        <v>94.821930171883977</v>
      </c>
      <c r="J3889" s="39">
        <v>74.63504329697254</v>
      </c>
      <c r="K3889" s="39">
        <v>100.77627992274229</v>
      </c>
      <c r="L3889" s="40">
        <v>111.17577629875201</v>
      </c>
      <c r="M3889" s="40">
        <v>995.95501855393888</v>
      </c>
    </row>
    <row r="3890" spans="2:13" x14ac:dyDescent="0.35">
      <c r="B3890" s="37">
        <v>3887</v>
      </c>
      <c r="C3890" s="39">
        <v>79.916458461019957</v>
      </c>
      <c r="D3890" s="39">
        <v>90.696104626307161</v>
      </c>
      <c r="E3890" s="39">
        <v>107.52921319765676</v>
      </c>
      <c r="F3890" s="39">
        <v>123.5864488180883</v>
      </c>
      <c r="G3890" s="39">
        <v>128.39769620279097</v>
      </c>
      <c r="H3890" s="39">
        <v>129.33554632567495</v>
      </c>
      <c r="I3890" s="39">
        <v>129.02683548725179</v>
      </c>
      <c r="J3890" s="39">
        <v>109.63783794818366</v>
      </c>
      <c r="K3890" s="39">
        <v>124.80538164866506</v>
      </c>
      <c r="L3890" s="40">
        <v>190.53725577591479</v>
      </c>
      <c r="M3890" s="40">
        <v>1213.4687784915534</v>
      </c>
    </row>
    <row r="3891" spans="2:13" x14ac:dyDescent="0.35">
      <c r="B3891" s="37">
        <v>3888</v>
      </c>
      <c r="C3891" s="39">
        <v>116.59084937117512</v>
      </c>
      <c r="D3891" s="39">
        <v>98.18707369600223</v>
      </c>
      <c r="E3891" s="39">
        <v>127.58189117768268</v>
      </c>
      <c r="F3891" s="39">
        <v>116.28138688001641</v>
      </c>
      <c r="G3891" s="39">
        <v>85.741320128613211</v>
      </c>
      <c r="H3891" s="39">
        <v>103.67951903391733</v>
      </c>
      <c r="I3891" s="39">
        <v>103.83383950947449</v>
      </c>
      <c r="J3891" s="39">
        <v>89.030020753883974</v>
      </c>
      <c r="K3891" s="39">
        <v>116.67276949417744</v>
      </c>
      <c r="L3891" s="40">
        <v>85.275092373516472</v>
      </c>
      <c r="M3891" s="40">
        <v>1042.8737624184594</v>
      </c>
    </row>
    <row r="3892" spans="2:13" x14ac:dyDescent="0.35">
      <c r="B3892" s="37">
        <v>3889</v>
      </c>
      <c r="C3892" s="39">
        <v>86.370368917961812</v>
      </c>
      <c r="D3892" s="39">
        <v>84.942149809356664</v>
      </c>
      <c r="E3892" s="39">
        <v>111.58671371775105</v>
      </c>
      <c r="F3892" s="39">
        <v>102.31311476536727</v>
      </c>
      <c r="G3892" s="39">
        <v>100.77627992274229</v>
      </c>
      <c r="H3892" s="39">
        <v>106.17531097949308</v>
      </c>
      <c r="I3892" s="39">
        <v>96.147431493551352</v>
      </c>
      <c r="J3892" s="39">
        <v>103.6094849537447</v>
      </c>
      <c r="K3892" s="39">
        <v>115.17468786811126</v>
      </c>
      <c r="L3892" s="40">
        <v>116.91320408880868</v>
      </c>
      <c r="M3892" s="40">
        <v>1024.0087465168883</v>
      </c>
    </row>
    <row r="3893" spans="2:13" x14ac:dyDescent="0.35">
      <c r="B3893" s="37">
        <v>3890</v>
      </c>
      <c r="C3893" s="39">
        <v>102.42813418863447</v>
      </c>
      <c r="D3893" s="39">
        <v>104.84378176616549</v>
      </c>
      <c r="E3893" s="39">
        <v>138.44917554550827</v>
      </c>
      <c r="F3893" s="39">
        <v>109.68663800976992</v>
      </c>
      <c r="G3893" s="39">
        <v>118.94792189377851</v>
      </c>
      <c r="H3893" s="39">
        <v>131.83190731702405</v>
      </c>
      <c r="I3893" s="39">
        <v>103.20922080897132</v>
      </c>
      <c r="J3893" s="39">
        <v>107.88064899721202</v>
      </c>
      <c r="K3893" s="39">
        <v>97.027201186690078</v>
      </c>
      <c r="L3893" s="40">
        <v>106.97596423122702</v>
      </c>
      <c r="M3893" s="40">
        <v>1121.2805939449811</v>
      </c>
    </row>
    <row r="3894" spans="2:13" x14ac:dyDescent="0.35">
      <c r="B3894" s="37">
        <v>3891</v>
      </c>
      <c r="C3894" s="39">
        <v>103.83852127539477</v>
      </c>
      <c r="D3894" s="39">
        <v>96.034947944514442</v>
      </c>
      <c r="E3894" s="39">
        <v>95.317838128487551</v>
      </c>
      <c r="F3894" s="39">
        <v>96.827909258668058</v>
      </c>
      <c r="G3894" s="39">
        <v>93.667771162079546</v>
      </c>
      <c r="H3894" s="39">
        <v>121.90826907744754</v>
      </c>
      <c r="I3894" s="39">
        <v>136.75160726937631</v>
      </c>
      <c r="J3894" s="39">
        <v>109.81173349886959</v>
      </c>
      <c r="K3894" s="39">
        <v>104.94861548477992</v>
      </c>
      <c r="L3894" s="40">
        <v>112.40613539998044</v>
      </c>
      <c r="M3894" s="40">
        <v>1071.5133484995981</v>
      </c>
    </row>
    <row r="3895" spans="2:13" x14ac:dyDescent="0.35">
      <c r="B3895" s="37">
        <v>3892</v>
      </c>
      <c r="C3895" s="39">
        <v>46.313539421665062</v>
      </c>
      <c r="D3895" s="39">
        <v>119.90221207943821</v>
      </c>
      <c r="E3895" s="39">
        <v>108.94194652750761</v>
      </c>
      <c r="F3895" s="39">
        <v>102.65855033557835</v>
      </c>
      <c r="G3895" s="39">
        <v>76.539100789075562</v>
      </c>
      <c r="H3895" s="39">
        <v>127.10319983770052</v>
      </c>
      <c r="I3895" s="39">
        <v>88.628292342858003</v>
      </c>
      <c r="J3895" s="39">
        <v>115.919588863863</v>
      </c>
      <c r="K3895" s="39">
        <v>82.486872009632052</v>
      </c>
      <c r="L3895" s="40">
        <v>96.525723431550105</v>
      </c>
      <c r="M3895" s="40">
        <v>965.01902563886847</v>
      </c>
    </row>
    <row r="3896" spans="2:13" x14ac:dyDescent="0.35">
      <c r="B3896" s="37">
        <v>3893</v>
      </c>
      <c r="C3896" s="39">
        <v>108.64707697923264</v>
      </c>
      <c r="D3896" s="39">
        <v>50.512659545306214</v>
      </c>
      <c r="E3896" s="39">
        <v>78.183659993941305</v>
      </c>
      <c r="F3896" s="39">
        <v>112.87014806047003</v>
      </c>
      <c r="G3896" s="39">
        <v>96.994789991076445</v>
      </c>
      <c r="H3896" s="39">
        <v>122.39758379719181</v>
      </c>
      <c r="I3896" s="39">
        <v>101.63440843501776</v>
      </c>
      <c r="J3896" s="39">
        <v>90.416286372194193</v>
      </c>
      <c r="K3896" s="39">
        <v>113.8738080133859</v>
      </c>
      <c r="L3896" s="40">
        <v>71.357484957335899</v>
      </c>
      <c r="M3896" s="40">
        <v>946.88790614515233</v>
      </c>
    </row>
    <row r="3897" spans="2:13" x14ac:dyDescent="0.35">
      <c r="B3897" s="37">
        <v>3894</v>
      </c>
      <c r="C3897" s="39">
        <v>98.740309137673862</v>
      </c>
      <c r="D3897" s="39">
        <v>107.78862701407644</v>
      </c>
      <c r="E3897" s="39">
        <v>139.33785661262385</v>
      </c>
      <c r="F3897" s="39">
        <v>122.2187688191197</v>
      </c>
      <c r="G3897" s="39">
        <v>104.20943365299453</v>
      </c>
      <c r="H3897" s="39">
        <v>92.82380955500075</v>
      </c>
      <c r="I3897" s="39">
        <v>99.456028472316973</v>
      </c>
      <c r="J3897" s="39">
        <v>65.38445971770814</v>
      </c>
      <c r="K3897" s="39">
        <v>66.170615301202403</v>
      </c>
      <c r="L3897" s="40">
        <v>112.54555757971538</v>
      </c>
      <c r="M3897" s="40">
        <v>1008.675465862432</v>
      </c>
    </row>
    <row r="3898" spans="2:13" x14ac:dyDescent="0.35">
      <c r="B3898" s="37">
        <v>3895</v>
      </c>
      <c r="C3898" s="39">
        <v>119.95639718754501</v>
      </c>
      <c r="D3898" s="39">
        <v>80.786257480097547</v>
      </c>
      <c r="E3898" s="39">
        <v>98.46620402873738</v>
      </c>
      <c r="F3898" s="39">
        <v>122.31317183241991</v>
      </c>
      <c r="G3898" s="39">
        <v>103.77300565285866</v>
      </c>
      <c r="H3898" s="39">
        <v>109.33068426503112</v>
      </c>
      <c r="I3898" s="39">
        <v>118.37098072596123</v>
      </c>
      <c r="J3898" s="39">
        <v>98.717482079841815</v>
      </c>
      <c r="K3898" s="39">
        <v>116.66530698560493</v>
      </c>
      <c r="L3898" s="40">
        <v>129.33554632567495</v>
      </c>
      <c r="M3898" s="40">
        <v>1097.7150365637726</v>
      </c>
    </row>
    <row r="3899" spans="2:13" x14ac:dyDescent="0.35">
      <c r="B3899" s="37">
        <v>3896</v>
      </c>
      <c r="C3899" s="39">
        <v>82.627124626778354</v>
      </c>
      <c r="D3899" s="39">
        <v>72.629606529631943</v>
      </c>
      <c r="E3899" s="39">
        <v>93.961522976909777</v>
      </c>
      <c r="F3899" s="39">
        <v>99.210050312193118</v>
      </c>
      <c r="G3899" s="39">
        <v>92.536608565852688</v>
      </c>
      <c r="H3899" s="39">
        <v>110.27345972892563</v>
      </c>
      <c r="I3899" s="39">
        <v>109.55128817422377</v>
      </c>
      <c r="J3899" s="39">
        <v>104.70589993522498</v>
      </c>
      <c r="K3899" s="39">
        <v>97.728263107032276</v>
      </c>
      <c r="L3899" s="40">
        <v>81.288586534714199</v>
      </c>
      <c r="M3899" s="40">
        <v>944.51241049148678</v>
      </c>
    </row>
    <row r="3900" spans="2:13" x14ac:dyDescent="0.35">
      <c r="B3900" s="37">
        <v>3897</v>
      </c>
      <c r="C3900" s="39">
        <v>90.658593317112803</v>
      </c>
      <c r="D3900" s="39">
        <v>110.72069021051253</v>
      </c>
      <c r="E3900" s="39">
        <v>100.45290380637373</v>
      </c>
      <c r="F3900" s="39">
        <v>120.45246580019214</v>
      </c>
      <c r="G3900" s="39">
        <v>105.74667875670103</v>
      </c>
      <c r="H3900" s="39">
        <v>96.878935755280466</v>
      </c>
      <c r="I3900" s="39">
        <v>108.39652236543704</v>
      </c>
      <c r="J3900" s="39">
        <v>91.247934799399161</v>
      </c>
      <c r="K3900" s="39">
        <v>101.27795230378429</v>
      </c>
      <c r="L3900" s="40">
        <v>75.157157061117957</v>
      </c>
      <c r="M3900" s="40">
        <v>1000.9898341759113</v>
      </c>
    </row>
    <row r="3901" spans="2:13" x14ac:dyDescent="0.35">
      <c r="B3901" s="37">
        <v>3898</v>
      </c>
      <c r="C3901" s="39">
        <v>90.888270319273246</v>
      </c>
      <c r="D3901" s="39">
        <v>83.593980469937364</v>
      </c>
      <c r="E3901" s="39">
        <v>57.912534930053646</v>
      </c>
      <c r="F3901" s="39">
        <v>68.355825735848114</v>
      </c>
      <c r="G3901" s="39">
        <v>93.981035684132138</v>
      </c>
      <c r="H3901" s="39">
        <v>103.03300068056022</v>
      </c>
      <c r="I3901" s="39">
        <v>102.84789527496675</v>
      </c>
      <c r="J3901" s="39">
        <v>129.11187107956101</v>
      </c>
      <c r="K3901" s="39">
        <v>109.85537596913346</v>
      </c>
      <c r="L3901" s="40">
        <v>126.86999437364686</v>
      </c>
      <c r="M3901" s="40">
        <v>966.44978451711268</v>
      </c>
    </row>
    <row r="3902" spans="2:13" x14ac:dyDescent="0.35">
      <c r="B3902" s="37">
        <v>3899</v>
      </c>
      <c r="C3902" s="39">
        <v>87.660245387743657</v>
      </c>
      <c r="D3902" s="39">
        <v>96.399847774210997</v>
      </c>
      <c r="E3902" s="39">
        <v>132.21581002262562</v>
      </c>
      <c r="F3902" s="39">
        <v>86.993716709409824</v>
      </c>
      <c r="G3902" s="39">
        <v>95.008438559369381</v>
      </c>
      <c r="H3902" s="39">
        <v>110.66436824753848</v>
      </c>
      <c r="I3902" s="39">
        <v>90.4541125028652</v>
      </c>
      <c r="J3902" s="39">
        <v>101.73050709375208</v>
      </c>
      <c r="K3902" s="39">
        <v>94.238775943703089</v>
      </c>
      <c r="L3902" s="40">
        <v>80.427987047921661</v>
      </c>
      <c r="M3902" s="40">
        <v>975.79380928913997</v>
      </c>
    </row>
    <row r="3903" spans="2:13" x14ac:dyDescent="0.35">
      <c r="B3903" s="37">
        <v>3900</v>
      </c>
      <c r="C3903" s="39">
        <v>99.415042488005525</v>
      </c>
      <c r="D3903" s="39">
        <v>85.741320128613211</v>
      </c>
      <c r="E3903" s="39">
        <v>76.764662405242916</v>
      </c>
      <c r="F3903" s="39">
        <v>107.80394691921467</v>
      </c>
      <c r="G3903" s="39">
        <v>84.568569070061983</v>
      </c>
      <c r="H3903" s="39">
        <v>102.20280689355356</v>
      </c>
      <c r="I3903" s="39">
        <v>109.10640943171613</v>
      </c>
      <c r="J3903" s="39">
        <v>129.68721464160257</v>
      </c>
      <c r="K3903" s="39">
        <v>102.04212460879401</v>
      </c>
      <c r="L3903" s="40">
        <v>89.279309789487499</v>
      </c>
      <c r="M3903" s="40">
        <v>986.61140637629194</v>
      </c>
    </row>
    <row r="3904" spans="2:13" x14ac:dyDescent="0.35">
      <c r="B3904" s="37">
        <v>3901</v>
      </c>
      <c r="C3904" s="39">
        <v>89.637696172304047</v>
      </c>
      <c r="D3904" s="39">
        <v>103.34861153503358</v>
      </c>
      <c r="E3904" s="39">
        <v>96.581600072802871</v>
      </c>
      <c r="F3904" s="39">
        <v>130.5526249486185</v>
      </c>
      <c r="G3904" s="39">
        <v>120.13834105941791</v>
      </c>
      <c r="H3904" s="39">
        <v>76.898363187650418</v>
      </c>
      <c r="I3904" s="39">
        <v>97.567262501327562</v>
      </c>
      <c r="J3904" s="39">
        <v>86.177833702111371</v>
      </c>
      <c r="K3904" s="39">
        <v>97.19832161427361</v>
      </c>
      <c r="L3904" s="40">
        <v>110.03063460176081</v>
      </c>
      <c r="M3904" s="40">
        <v>1008.1312893953007</v>
      </c>
    </row>
    <row r="3905" spans="2:13" x14ac:dyDescent="0.35">
      <c r="B3905" s="37">
        <v>3902</v>
      </c>
      <c r="C3905" s="39">
        <v>116.58342028088141</v>
      </c>
      <c r="D3905" s="39">
        <v>120.77292290161236</v>
      </c>
      <c r="E3905" s="39">
        <v>95.237087382961079</v>
      </c>
      <c r="F3905" s="39">
        <v>87.983380240792414</v>
      </c>
      <c r="G3905" s="39">
        <v>89.654376916355062</v>
      </c>
      <c r="H3905" s="39">
        <v>41.170855206054071</v>
      </c>
      <c r="I3905" s="39">
        <v>95.046614461165078</v>
      </c>
      <c r="J3905" s="39">
        <v>98.55304830844463</v>
      </c>
      <c r="K3905" s="39">
        <v>95.97863448838136</v>
      </c>
      <c r="L3905" s="40">
        <v>105.83887720628647</v>
      </c>
      <c r="M3905" s="40">
        <v>946.81921739293398</v>
      </c>
    </row>
    <row r="3906" spans="2:13" x14ac:dyDescent="0.35">
      <c r="B3906" s="37">
        <v>3903</v>
      </c>
      <c r="C3906" s="39">
        <v>104.09652614497547</v>
      </c>
      <c r="D3906" s="39">
        <v>87.822374106886201</v>
      </c>
      <c r="E3906" s="39">
        <v>96.301793588451034</v>
      </c>
      <c r="F3906" s="39">
        <v>94.970234983007941</v>
      </c>
      <c r="G3906" s="39">
        <v>73.59886391995289</v>
      </c>
      <c r="H3906" s="39">
        <v>120.39658077396201</v>
      </c>
      <c r="I3906" s="39">
        <v>101.6206848840845</v>
      </c>
      <c r="J3906" s="39">
        <v>82.564927721476138</v>
      </c>
      <c r="K3906" s="39">
        <v>40.966527201318172</v>
      </c>
      <c r="L3906" s="40">
        <v>93.376895231303067</v>
      </c>
      <c r="M3906" s="40">
        <v>895.71540855541741</v>
      </c>
    </row>
    <row r="3907" spans="2:13" x14ac:dyDescent="0.35">
      <c r="B3907" s="37">
        <v>3904</v>
      </c>
      <c r="C3907" s="39">
        <v>89.974859103487987</v>
      </c>
      <c r="D3907" s="39">
        <v>100.717050618247</v>
      </c>
      <c r="E3907" s="39">
        <v>91.400053097594949</v>
      </c>
      <c r="F3907" s="39">
        <v>102.81554102088737</v>
      </c>
      <c r="G3907" s="39">
        <v>53.454427913715513</v>
      </c>
      <c r="H3907" s="39">
        <v>83.950969025848835</v>
      </c>
      <c r="I3907" s="39">
        <v>107.62563374776106</v>
      </c>
      <c r="J3907" s="39">
        <v>118.02916025248591</v>
      </c>
      <c r="K3907" s="39">
        <v>132.50040912556832</v>
      </c>
      <c r="L3907" s="40">
        <v>108.47982167591667</v>
      </c>
      <c r="M3907" s="40">
        <v>988.94792558151357</v>
      </c>
    </row>
    <row r="3908" spans="2:13" x14ac:dyDescent="0.35">
      <c r="B3908" s="37">
        <v>3905</v>
      </c>
      <c r="C3908" s="39">
        <v>120.621310692956</v>
      </c>
      <c r="D3908" s="39">
        <v>84.962696127059033</v>
      </c>
      <c r="E3908" s="39">
        <v>142.88605853704999</v>
      </c>
      <c r="F3908" s="39">
        <v>79.491452028193194</v>
      </c>
      <c r="G3908" s="39">
        <v>120.8684267268606</v>
      </c>
      <c r="H3908" s="39">
        <v>95.332076141698366</v>
      </c>
      <c r="I3908" s="39">
        <v>105.62564536395415</v>
      </c>
      <c r="J3908" s="39">
        <v>77.843841002909372</v>
      </c>
      <c r="K3908" s="39">
        <v>178.02928560323409</v>
      </c>
      <c r="L3908" s="40">
        <v>107.503882798302</v>
      </c>
      <c r="M3908" s="40">
        <v>1113.1646750222167</v>
      </c>
    </row>
    <row r="3909" spans="2:13" x14ac:dyDescent="0.35">
      <c r="B3909" s="37">
        <v>3906</v>
      </c>
      <c r="C3909" s="39">
        <v>126.78355311433667</v>
      </c>
      <c r="D3909" s="39">
        <v>92.450509513248008</v>
      </c>
      <c r="E3909" s="39">
        <v>101.52922412940768</v>
      </c>
      <c r="F3909" s="39">
        <v>82.835442549713164</v>
      </c>
      <c r="G3909" s="39">
        <v>74.200326225081085</v>
      </c>
      <c r="H3909" s="39">
        <v>115.74837079845446</v>
      </c>
      <c r="I3909" s="39">
        <v>68.083767909024985</v>
      </c>
      <c r="J3909" s="39">
        <v>112.66749435108677</v>
      </c>
      <c r="K3909" s="39">
        <v>127.2509951882124</v>
      </c>
      <c r="L3909" s="40">
        <v>67.140372138885226</v>
      </c>
      <c r="M3909" s="40">
        <v>968.69005591745054</v>
      </c>
    </row>
    <row r="3910" spans="2:13" x14ac:dyDescent="0.35">
      <c r="B3910" s="37">
        <v>3907</v>
      </c>
      <c r="C3910" s="39">
        <v>107.20129394862052</v>
      </c>
      <c r="D3910" s="39">
        <v>97.304533882708938</v>
      </c>
      <c r="E3910" s="39">
        <v>80.124812512419638</v>
      </c>
      <c r="F3910" s="39">
        <v>104.14825032607773</v>
      </c>
      <c r="G3910" s="39">
        <v>116.89808296029103</v>
      </c>
      <c r="H3910" s="39">
        <v>99.273837833260828</v>
      </c>
      <c r="I3910" s="39">
        <v>91.237416476444693</v>
      </c>
      <c r="J3910" s="39">
        <v>131.01767933987668</v>
      </c>
      <c r="K3910" s="39">
        <v>111.73894612981624</v>
      </c>
      <c r="L3910" s="40">
        <v>89.593163113637814</v>
      </c>
      <c r="M3910" s="40">
        <v>1028.5380165231541</v>
      </c>
    </row>
    <row r="3911" spans="2:13" x14ac:dyDescent="0.35">
      <c r="B3911" s="37">
        <v>3908</v>
      </c>
      <c r="C3911" s="39">
        <v>131.60282497460989</v>
      </c>
      <c r="D3911" s="39">
        <v>81.355552964825804</v>
      </c>
      <c r="E3911" s="39">
        <v>84.449452197908272</v>
      </c>
      <c r="F3911" s="39">
        <v>44.491005601800993</v>
      </c>
      <c r="G3911" s="39">
        <v>104.492614109893</v>
      </c>
      <c r="H3911" s="39">
        <v>70.990106576762273</v>
      </c>
      <c r="I3911" s="39">
        <v>98.310685390543952</v>
      </c>
      <c r="J3911" s="39">
        <v>101.82208688522574</v>
      </c>
      <c r="K3911" s="39">
        <v>85.9248640207975</v>
      </c>
      <c r="L3911" s="40">
        <v>72.734137013400556</v>
      </c>
      <c r="M3911" s="40">
        <v>876.17332973576799</v>
      </c>
    </row>
    <row r="3912" spans="2:13" x14ac:dyDescent="0.35">
      <c r="B3912" s="37">
        <v>3909</v>
      </c>
      <c r="C3912" s="39">
        <v>74.213699072055547</v>
      </c>
      <c r="D3912" s="39">
        <v>89.081209523594794</v>
      </c>
      <c r="E3912" s="39">
        <v>116.5315009442195</v>
      </c>
      <c r="F3912" s="39">
        <v>88.048659865569405</v>
      </c>
      <c r="G3912" s="39">
        <v>101.28708363967793</v>
      </c>
      <c r="H3912" s="39">
        <v>112.37593850796196</v>
      </c>
      <c r="I3912" s="39">
        <v>167.91646066353218</v>
      </c>
      <c r="J3912" s="39">
        <v>62.478742655502273</v>
      </c>
      <c r="K3912" s="39">
        <v>46.313539421665062</v>
      </c>
      <c r="L3912" s="40">
        <v>91.405285419891996</v>
      </c>
      <c r="M3912" s="40">
        <v>949.65211971367069</v>
      </c>
    </row>
    <row r="3913" spans="2:13" x14ac:dyDescent="0.35">
      <c r="B3913" s="37">
        <v>3910</v>
      </c>
      <c r="C3913" s="39">
        <v>70.277097850524726</v>
      </c>
      <c r="D3913" s="39">
        <v>108.4485590705132</v>
      </c>
      <c r="E3913" s="39">
        <v>108.23573845343664</v>
      </c>
      <c r="F3913" s="39">
        <v>110.37343011736806</v>
      </c>
      <c r="G3913" s="39">
        <v>104.02606049152918</v>
      </c>
      <c r="H3913" s="39">
        <v>99.109787315525224</v>
      </c>
      <c r="I3913" s="39">
        <v>93.053978868248535</v>
      </c>
      <c r="J3913" s="39">
        <v>94.77399809637032</v>
      </c>
      <c r="K3913" s="39">
        <v>90.464910809245538</v>
      </c>
      <c r="L3913" s="40">
        <v>108.22539246379407</v>
      </c>
      <c r="M3913" s="40">
        <v>986.98895353655541</v>
      </c>
    </row>
    <row r="3914" spans="2:13" x14ac:dyDescent="0.35">
      <c r="B3914" s="37">
        <v>3911</v>
      </c>
      <c r="C3914" s="39">
        <v>85.688576116237329</v>
      </c>
      <c r="D3914" s="39">
        <v>99.433258933676797</v>
      </c>
      <c r="E3914" s="39">
        <v>102.7970579675812</v>
      </c>
      <c r="F3914" s="39">
        <v>118.92242124924024</v>
      </c>
      <c r="G3914" s="39">
        <v>81.094557571698601</v>
      </c>
      <c r="H3914" s="39">
        <v>65.643475720421236</v>
      </c>
      <c r="I3914" s="39">
        <v>101.08628464909428</v>
      </c>
      <c r="J3914" s="39">
        <v>105.31719893037325</v>
      </c>
      <c r="K3914" s="39">
        <v>82.502510845899508</v>
      </c>
      <c r="L3914" s="40">
        <v>92.798706051379511</v>
      </c>
      <c r="M3914" s="40">
        <v>935.28404803560204</v>
      </c>
    </row>
    <row r="3915" spans="2:13" x14ac:dyDescent="0.35">
      <c r="B3915" s="37">
        <v>3912</v>
      </c>
      <c r="C3915" s="39">
        <v>103.46496092523108</v>
      </c>
      <c r="D3915" s="39">
        <v>92.093745397766725</v>
      </c>
      <c r="E3915" s="39">
        <v>96.869660544841437</v>
      </c>
      <c r="F3915" s="39">
        <v>97.498188829774719</v>
      </c>
      <c r="G3915" s="39">
        <v>121.33513736939915</v>
      </c>
      <c r="H3915" s="39">
        <v>116.09961195206579</v>
      </c>
      <c r="I3915" s="39">
        <v>89.526223281071054</v>
      </c>
      <c r="J3915" s="39">
        <v>76.865051072927841</v>
      </c>
      <c r="K3915" s="39">
        <v>74.253741210760055</v>
      </c>
      <c r="L3915" s="40">
        <v>101.7991865305231</v>
      </c>
      <c r="M3915" s="40">
        <v>969.80550711436103</v>
      </c>
    </row>
    <row r="3916" spans="2:13" x14ac:dyDescent="0.35">
      <c r="B3916" s="37">
        <v>3913</v>
      </c>
      <c r="C3916" s="39">
        <v>93.961522976909777</v>
      </c>
      <c r="D3916" s="39">
        <v>90.28078186701137</v>
      </c>
      <c r="E3916" s="39">
        <v>91.300473073415588</v>
      </c>
      <c r="F3916" s="39">
        <v>112.24354123339948</v>
      </c>
      <c r="G3916" s="39">
        <v>111.59255110190119</v>
      </c>
      <c r="H3916" s="39">
        <v>91.97056876612784</v>
      </c>
      <c r="I3916" s="39">
        <v>117.50530683514613</v>
      </c>
      <c r="J3916" s="39">
        <v>101.84499092321597</v>
      </c>
      <c r="K3916" s="39">
        <v>98.429624811580027</v>
      </c>
      <c r="L3916" s="40">
        <v>108.07573888679079</v>
      </c>
      <c r="M3916" s="40">
        <v>1017.2051004754981</v>
      </c>
    </row>
    <row r="3917" spans="2:13" x14ac:dyDescent="0.35">
      <c r="B3917" s="37">
        <v>3914</v>
      </c>
      <c r="C3917" s="39">
        <v>111.99879827845039</v>
      </c>
      <c r="D3917" s="39">
        <v>97.12898753624404</v>
      </c>
      <c r="E3917" s="39">
        <v>91.893353654037838</v>
      </c>
      <c r="F3917" s="39">
        <v>106.63795071846683</v>
      </c>
      <c r="G3917" s="39">
        <v>88.881558534646871</v>
      </c>
      <c r="H3917" s="39">
        <v>90.475705057856331</v>
      </c>
      <c r="I3917" s="39">
        <v>84.624370109587389</v>
      </c>
      <c r="J3917" s="39">
        <v>109.64325603885624</v>
      </c>
      <c r="K3917" s="39">
        <v>115.55757774531216</v>
      </c>
      <c r="L3917" s="40">
        <v>105.89720443195955</v>
      </c>
      <c r="M3917" s="40">
        <v>1002.7387621054177</v>
      </c>
    </row>
    <row r="3918" spans="2:13" x14ac:dyDescent="0.35">
      <c r="B3918" s="37">
        <v>3915</v>
      </c>
      <c r="C3918" s="39">
        <v>73.612826401628951</v>
      </c>
      <c r="D3918" s="39">
        <v>77.947619874022607</v>
      </c>
      <c r="E3918" s="39">
        <v>81.347196702327494</v>
      </c>
      <c r="F3918" s="39">
        <v>117.63086506907077</v>
      </c>
      <c r="G3918" s="39">
        <v>67.094748784182556</v>
      </c>
      <c r="H3918" s="39">
        <v>75.355825271561727</v>
      </c>
      <c r="I3918" s="39">
        <v>79.093208618276137</v>
      </c>
      <c r="J3918" s="39">
        <v>73.902840698927051</v>
      </c>
      <c r="K3918" s="39">
        <v>104.63945862974542</v>
      </c>
      <c r="L3918" s="40">
        <v>82.345492348791893</v>
      </c>
      <c r="M3918" s="40">
        <v>832.9700823985346</v>
      </c>
    </row>
    <row r="3919" spans="2:13" x14ac:dyDescent="0.35">
      <c r="B3919" s="37">
        <v>3916</v>
      </c>
      <c r="C3919" s="39">
        <v>93.376895231303067</v>
      </c>
      <c r="D3919" s="39">
        <v>89.930878630156499</v>
      </c>
      <c r="E3919" s="39">
        <v>82.313919122351024</v>
      </c>
      <c r="F3919" s="39">
        <v>85.681973531590188</v>
      </c>
      <c r="G3919" s="39">
        <v>121.04181208303649</v>
      </c>
      <c r="H3919" s="39">
        <v>114.67779647885249</v>
      </c>
      <c r="I3919" s="39">
        <v>101.92289284067331</v>
      </c>
      <c r="J3919" s="39">
        <v>126.75485959722099</v>
      </c>
      <c r="K3919" s="39">
        <v>84.001413725324596</v>
      </c>
      <c r="L3919" s="40">
        <v>111.63930091325047</v>
      </c>
      <c r="M3919" s="40">
        <v>1011.3417421537591</v>
      </c>
    </row>
    <row r="3920" spans="2:13" x14ac:dyDescent="0.35">
      <c r="B3920" s="37">
        <v>3917</v>
      </c>
      <c r="C3920" s="39">
        <v>97.824753756739568</v>
      </c>
      <c r="D3920" s="39">
        <v>59.909270885776294</v>
      </c>
      <c r="E3920" s="39">
        <v>93.426342227008575</v>
      </c>
      <c r="F3920" s="39">
        <v>90.150083069791165</v>
      </c>
      <c r="G3920" s="39">
        <v>96.823268921833261</v>
      </c>
      <c r="H3920" s="39">
        <v>80.838040032352595</v>
      </c>
      <c r="I3920" s="39">
        <v>108.86268657856314</v>
      </c>
      <c r="J3920" s="39">
        <v>92.738388229709912</v>
      </c>
      <c r="K3920" s="39">
        <v>59.193381869501877</v>
      </c>
      <c r="L3920" s="40">
        <v>101.74881848251293</v>
      </c>
      <c r="M3920" s="40">
        <v>881.51503405378935</v>
      </c>
    </row>
    <row r="3921" spans="2:13" x14ac:dyDescent="0.35">
      <c r="B3921" s="37">
        <v>3918</v>
      </c>
      <c r="C3921" s="39">
        <v>85.793928620603182</v>
      </c>
      <c r="D3921" s="39">
        <v>52.115084002408693</v>
      </c>
      <c r="E3921" s="39">
        <v>117.80499173191249</v>
      </c>
      <c r="F3921" s="39">
        <v>98.680953404423363</v>
      </c>
      <c r="G3921" s="39">
        <v>92.763532608492739</v>
      </c>
      <c r="H3921" s="39">
        <v>90.117312788732789</v>
      </c>
      <c r="I3921" s="39">
        <v>99.469689669867719</v>
      </c>
      <c r="J3921" s="39">
        <v>114.02950401847447</v>
      </c>
      <c r="K3921" s="39">
        <v>83.842412990825977</v>
      </c>
      <c r="L3921" s="40">
        <v>97.810974231873146</v>
      </c>
      <c r="M3921" s="40">
        <v>932.42838406761462</v>
      </c>
    </row>
    <row r="3922" spans="2:13" x14ac:dyDescent="0.35">
      <c r="B3922" s="37">
        <v>3919</v>
      </c>
      <c r="C3922" s="39">
        <v>89.335631752461552</v>
      </c>
      <c r="D3922" s="39">
        <v>133.87864770787417</v>
      </c>
      <c r="E3922" s="39">
        <v>106.70234689689518</v>
      </c>
      <c r="F3922" s="39">
        <v>112.99387264583552</v>
      </c>
      <c r="G3922" s="39">
        <v>39.186355835396128</v>
      </c>
      <c r="H3922" s="39">
        <v>123.96969687847262</v>
      </c>
      <c r="I3922" s="39">
        <v>111.93356790172504</v>
      </c>
      <c r="J3922" s="39">
        <v>104.04954048856183</v>
      </c>
      <c r="K3922" s="39">
        <v>92.501181126523491</v>
      </c>
      <c r="L3922" s="40">
        <v>116.41337713623869</v>
      </c>
      <c r="M3922" s="40">
        <v>1030.9642183699843</v>
      </c>
    </row>
    <row r="3923" spans="2:13" x14ac:dyDescent="0.35">
      <c r="B3923" s="37">
        <v>3920</v>
      </c>
      <c r="C3923" s="39">
        <v>128.72512659767099</v>
      </c>
      <c r="D3923" s="39">
        <v>94.127107749723734</v>
      </c>
      <c r="E3923" s="39">
        <v>87.472676415927566</v>
      </c>
      <c r="F3923" s="39">
        <v>90.599549563879535</v>
      </c>
      <c r="G3923" s="39">
        <v>89.200252681169502</v>
      </c>
      <c r="H3923" s="39">
        <v>71.274873402328979</v>
      </c>
      <c r="I3923" s="39">
        <v>92.206267106647118</v>
      </c>
      <c r="J3923" s="39">
        <v>70.169451653439964</v>
      </c>
      <c r="K3923" s="39">
        <v>102.48338708629232</v>
      </c>
      <c r="L3923" s="40">
        <v>51.214293968377056</v>
      </c>
      <c r="M3923" s="40">
        <v>877.47298622545679</v>
      </c>
    </row>
    <row r="3924" spans="2:13" x14ac:dyDescent="0.35">
      <c r="B3924" s="37">
        <v>3921</v>
      </c>
      <c r="C3924" s="39">
        <v>120.48048213521723</v>
      </c>
      <c r="D3924" s="39">
        <v>72.172295724553877</v>
      </c>
      <c r="E3924" s="39">
        <v>72.584561334733664</v>
      </c>
      <c r="F3924" s="39">
        <v>112.12980459774494</v>
      </c>
      <c r="G3924" s="39">
        <v>115.0099421473694</v>
      </c>
      <c r="H3924" s="39">
        <v>135.09572717501428</v>
      </c>
      <c r="I3924" s="39">
        <v>87.53335100480254</v>
      </c>
      <c r="J3924" s="39">
        <v>119.75859915281224</v>
      </c>
      <c r="K3924" s="39">
        <v>70.888128920438987</v>
      </c>
      <c r="L3924" s="40">
        <v>81.103040516512905</v>
      </c>
      <c r="M3924" s="40">
        <v>986.75593270920012</v>
      </c>
    </row>
    <row r="3925" spans="2:13" x14ac:dyDescent="0.35">
      <c r="B3925" s="37">
        <v>3922</v>
      </c>
      <c r="C3925" s="39">
        <v>78.733801716824658</v>
      </c>
      <c r="D3925" s="39">
        <v>100.32543270730697</v>
      </c>
      <c r="E3925" s="39">
        <v>113.50223938295569</v>
      </c>
      <c r="F3925" s="39">
        <v>108.73103924170969</v>
      </c>
      <c r="G3925" s="39">
        <v>110.03063460176081</v>
      </c>
      <c r="H3925" s="39">
        <v>125.8936430814782</v>
      </c>
      <c r="I3925" s="39">
        <v>97.84312398474458</v>
      </c>
      <c r="J3925" s="39">
        <v>60.350836753313985</v>
      </c>
      <c r="K3925" s="39">
        <v>97.03645932024412</v>
      </c>
      <c r="L3925" s="40">
        <v>117.94074762113469</v>
      </c>
      <c r="M3925" s="40">
        <v>1010.3879584114735</v>
      </c>
    </row>
    <row r="3926" spans="2:13" x14ac:dyDescent="0.35">
      <c r="B3926" s="37">
        <v>3923</v>
      </c>
      <c r="C3926" s="39">
        <v>97.332222032295476</v>
      </c>
      <c r="D3926" s="39">
        <v>82.510325056927414</v>
      </c>
      <c r="E3926" s="39">
        <v>89.621004996622474</v>
      </c>
      <c r="F3926" s="39">
        <v>123.05733683104553</v>
      </c>
      <c r="G3926" s="39">
        <v>109.07982235112389</v>
      </c>
      <c r="H3926" s="39">
        <v>110.41798180353402</v>
      </c>
      <c r="I3926" s="39">
        <v>93.436224367901303</v>
      </c>
      <c r="J3926" s="39">
        <v>85.589312008380972</v>
      </c>
      <c r="K3926" s="39">
        <v>120.15664920725932</v>
      </c>
      <c r="L3926" s="40">
        <v>57.766810865841713</v>
      </c>
      <c r="M3926" s="40">
        <v>968.96768952093214</v>
      </c>
    </row>
    <row r="3927" spans="2:13" x14ac:dyDescent="0.35">
      <c r="B3927" s="37">
        <v>3924</v>
      </c>
      <c r="C3927" s="39">
        <v>92.032213172131819</v>
      </c>
      <c r="D3927" s="39">
        <v>102.50181117022531</v>
      </c>
      <c r="E3927" s="39">
        <v>59.493329326643249</v>
      </c>
      <c r="F3927" s="39">
        <v>100.84007711090378</v>
      </c>
      <c r="G3927" s="39">
        <v>92.287870972330111</v>
      </c>
      <c r="H3927" s="39">
        <v>107.35227423088273</v>
      </c>
      <c r="I3927" s="39">
        <v>89.171959149139639</v>
      </c>
      <c r="J3927" s="39">
        <v>113.8673458305753</v>
      </c>
      <c r="K3927" s="39">
        <v>86.054975748860556</v>
      </c>
      <c r="L3927" s="40">
        <v>88.013075217189822</v>
      </c>
      <c r="M3927" s="40">
        <v>931.61493192888236</v>
      </c>
    </row>
    <row r="3928" spans="2:13" x14ac:dyDescent="0.35">
      <c r="B3928" s="37">
        <v>3925</v>
      </c>
      <c r="C3928" s="39">
        <v>88.616718517058658</v>
      </c>
      <c r="D3928" s="39">
        <v>96.744342699091149</v>
      </c>
      <c r="E3928" s="39">
        <v>97.594879399860588</v>
      </c>
      <c r="F3928" s="39">
        <v>111.02697691481171</v>
      </c>
      <c r="G3928" s="39">
        <v>108.52155283340142</v>
      </c>
      <c r="H3928" s="39">
        <v>110.6756228775034</v>
      </c>
      <c r="I3928" s="39">
        <v>99.78381167985431</v>
      </c>
      <c r="J3928" s="39">
        <v>133.22928687770928</v>
      </c>
      <c r="K3928" s="39">
        <v>101.22317281765557</v>
      </c>
      <c r="L3928" s="40">
        <v>114.48379115343042</v>
      </c>
      <c r="M3928" s="40">
        <v>1061.9001557703766</v>
      </c>
    </row>
    <row r="3929" spans="2:13" x14ac:dyDescent="0.35">
      <c r="B3929" s="37">
        <v>3926</v>
      </c>
      <c r="C3929" s="39">
        <v>91.126757288935778</v>
      </c>
      <c r="D3929" s="39">
        <v>84.144799783170313</v>
      </c>
      <c r="E3929" s="39">
        <v>125.53460885937385</v>
      </c>
      <c r="F3929" s="39">
        <v>103.9650520554856</v>
      </c>
      <c r="G3929" s="39">
        <v>90.11184732419315</v>
      </c>
      <c r="H3929" s="39">
        <v>124.98104931218667</v>
      </c>
      <c r="I3929" s="39">
        <v>71.618467196023076</v>
      </c>
      <c r="J3929" s="39">
        <v>88.938762758154311</v>
      </c>
      <c r="K3929" s="39">
        <v>74.465391140626153</v>
      </c>
      <c r="L3929" s="40">
        <v>78.506125572077863</v>
      </c>
      <c r="M3929" s="40">
        <v>933.39286129022673</v>
      </c>
    </row>
    <row r="3930" spans="2:13" x14ac:dyDescent="0.35">
      <c r="B3930" s="37">
        <v>3927</v>
      </c>
      <c r="C3930" s="39">
        <v>131.62348303152393</v>
      </c>
      <c r="D3930" s="39">
        <v>80.594986339454138</v>
      </c>
      <c r="E3930" s="39">
        <v>103.00521000892358</v>
      </c>
      <c r="F3930" s="39">
        <v>76.775850424760222</v>
      </c>
      <c r="G3930" s="39">
        <v>87.941744151824494</v>
      </c>
      <c r="H3930" s="39">
        <v>107.17619044499928</v>
      </c>
      <c r="I3930" s="39">
        <v>100.34819367543352</v>
      </c>
      <c r="J3930" s="39">
        <v>75.924005950644514</v>
      </c>
      <c r="K3930" s="39">
        <v>121.7858193906866</v>
      </c>
      <c r="L3930" s="40">
        <v>77.781231180880312</v>
      </c>
      <c r="M3930" s="40">
        <v>962.95671459913069</v>
      </c>
    </row>
    <row r="3931" spans="2:13" x14ac:dyDescent="0.35">
      <c r="B3931" s="37">
        <v>3928</v>
      </c>
      <c r="C3931" s="39">
        <v>126.00181563895616</v>
      </c>
      <c r="D3931" s="39">
        <v>112.52124883758509</v>
      </c>
      <c r="E3931" s="39">
        <v>103.84320336324409</v>
      </c>
      <c r="F3931" s="39">
        <v>97.170594264497907</v>
      </c>
      <c r="G3931" s="39">
        <v>118.32172919826897</v>
      </c>
      <c r="H3931" s="39">
        <v>41.762936519556412</v>
      </c>
      <c r="I3931" s="39">
        <v>99.956763584707375</v>
      </c>
      <c r="J3931" s="39">
        <v>141.15883435946384</v>
      </c>
      <c r="K3931" s="39">
        <v>89.908861880891777</v>
      </c>
      <c r="L3931" s="40">
        <v>92.632593470622382</v>
      </c>
      <c r="M3931" s="40">
        <v>1023.278581117794</v>
      </c>
    </row>
    <row r="3932" spans="2:13" x14ac:dyDescent="0.35">
      <c r="B3932" s="37">
        <v>3929</v>
      </c>
      <c r="C3932" s="39">
        <v>93.133713505267608</v>
      </c>
      <c r="D3932" s="39">
        <v>98.077107159326715</v>
      </c>
      <c r="E3932" s="39">
        <v>87.768457317806821</v>
      </c>
      <c r="F3932" s="39">
        <v>69.63635327730313</v>
      </c>
      <c r="G3932" s="39">
        <v>96.198923874011442</v>
      </c>
      <c r="H3932" s="39">
        <v>127.84321663524948</v>
      </c>
      <c r="I3932" s="39">
        <v>106.21938561751978</v>
      </c>
      <c r="J3932" s="39">
        <v>103.91347360504527</v>
      </c>
      <c r="K3932" s="39">
        <v>89.565292047707558</v>
      </c>
      <c r="L3932" s="40">
        <v>79.556862015097707</v>
      </c>
      <c r="M3932" s="40">
        <v>951.91278505433547</v>
      </c>
    </row>
    <row r="3933" spans="2:13" x14ac:dyDescent="0.35">
      <c r="B3933" s="37">
        <v>3930</v>
      </c>
      <c r="C3933" s="39">
        <v>114.28503486946835</v>
      </c>
      <c r="D3933" s="39">
        <v>90.171908558549802</v>
      </c>
      <c r="E3933" s="39">
        <v>66.365765055833705</v>
      </c>
      <c r="F3933" s="39">
        <v>81.000959566686433</v>
      </c>
      <c r="G3933" s="39">
        <v>108.26161772258794</v>
      </c>
      <c r="H3933" s="39">
        <v>102.92651786788171</v>
      </c>
      <c r="I3933" s="39">
        <v>59.785987927758796</v>
      </c>
      <c r="J3933" s="39">
        <v>124.38753369225553</v>
      </c>
      <c r="K3933" s="39">
        <v>105.32680833507173</v>
      </c>
      <c r="L3933" s="40">
        <v>118.49473689194942</v>
      </c>
      <c r="M3933" s="40">
        <v>971.00687048804332</v>
      </c>
    </row>
    <row r="3934" spans="2:13" x14ac:dyDescent="0.35">
      <c r="B3934" s="37">
        <v>3931</v>
      </c>
      <c r="C3934" s="39">
        <v>127.3105637575087</v>
      </c>
      <c r="D3934" s="39">
        <v>115.39653638160171</v>
      </c>
      <c r="E3934" s="39">
        <v>108.04486000561074</v>
      </c>
      <c r="F3934" s="39">
        <v>105.85831123839272</v>
      </c>
      <c r="G3934" s="39">
        <v>181.86107993072756</v>
      </c>
      <c r="H3934" s="39">
        <v>123.22414957523979</v>
      </c>
      <c r="I3934" s="39">
        <v>58.706375165603852</v>
      </c>
      <c r="J3934" s="39">
        <v>130.36364672269687</v>
      </c>
      <c r="K3934" s="39">
        <v>126.4852078315253</v>
      </c>
      <c r="L3934" s="40">
        <v>111.20449306189946</v>
      </c>
      <c r="M3934" s="40">
        <v>1188.4552236708068</v>
      </c>
    </row>
    <row r="3935" spans="2:13" x14ac:dyDescent="0.35">
      <c r="B3935" s="37">
        <v>3932</v>
      </c>
      <c r="C3935" s="39">
        <v>112.0225632549153</v>
      </c>
      <c r="D3935" s="39">
        <v>150.4281914022622</v>
      </c>
      <c r="E3935" s="39">
        <v>94.922441220806988</v>
      </c>
      <c r="F3935" s="39">
        <v>124.49696172633571</v>
      </c>
      <c r="G3935" s="39">
        <v>90.421693165500585</v>
      </c>
      <c r="H3935" s="39">
        <v>73.187693437586105</v>
      </c>
      <c r="I3935" s="39">
        <v>104.59204834156098</v>
      </c>
      <c r="J3935" s="39">
        <v>92.793683316003808</v>
      </c>
      <c r="K3935" s="39">
        <v>108.86796419051126</v>
      </c>
      <c r="L3935" s="40">
        <v>106.55389589985269</v>
      </c>
      <c r="M3935" s="40">
        <v>1058.2871359553355</v>
      </c>
    </row>
    <row r="3936" spans="2:13" x14ac:dyDescent="0.35">
      <c r="B3936" s="37">
        <v>3933</v>
      </c>
      <c r="C3936" s="39">
        <v>116.20846357866458</v>
      </c>
      <c r="D3936" s="39">
        <v>80.480907836808214</v>
      </c>
      <c r="E3936" s="39">
        <v>80.38375510265378</v>
      </c>
      <c r="F3936" s="39">
        <v>115.0099421473694</v>
      </c>
      <c r="G3936" s="39">
        <v>116.33260444932662</v>
      </c>
      <c r="H3936" s="39">
        <v>103.02373612801165</v>
      </c>
      <c r="I3936" s="39">
        <v>100.79906318052055</v>
      </c>
      <c r="J3936" s="39">
        <v>107.15611981247474</v>
      </c>
      <c r="K3936" s="39">
        <v>105.5242181085592</v>
      </c>
      <c r="L3936" s="40">
        <v>123.13494892707216</v>
      </c>
      <c r="M3936" s="40">
        <v>1048.0537592714609</v>
      </c>
    </row>
    <row r="3937" spans="2:13" x14ac:dyDescent="0.35">
      <c r="B3937" s="37">
        <v>3934</v>
      </c>
      <c r="C3937" s="39">
        <v>88.401610107541032</v>
      </c>
      <c r="D3937" s="39">
        <v>84.001413725324596</v>
      </c>
      <c r="E3937" s="39">
        <v>110.83370329628247</v>
      </c>
      <c r="F3937" s="39">
        <v>137.09838900592601</v>
      </c>
      <c r="G3937" s="39">
        <v>84.087576298061563</v>
      </c>
      <c r="H3937" s="39">
        <v>69.933151514082468</v>
      </c>
      <c r="I3937" s="39">
        <v>129.06078448825346</v>
      </c>
      <c r="J3937" s="39">
        <v>120.64018280756089</v>
      </c>
      <c r="K3937" s="39">
        <v>129.5984160781656</v>
      </c>
      <c r="L3937" s="40">
        <v>119.72289367657082</v>
      </c>
      <c r="M3937" s="40">
        <v>1073.378120997769</v>
      </c>
    </row>
    <row r="3938" spans="2:13" x14ac:dyDescent="0.35">
      <c r="B3938" s="37">
        <v>3935</v>
      </c>
      <c r="C3938" s="39">
        <v>84.456479563348651</v>
      </c>
      <c r="D3938" s="39">
        <v>92.129587869498522</v>
      </c>
      <c r="E3938" s="39">
        <v>120.99345660506469</v>
      </c>
      <c r="F3938" s="39">
        <v>103.88067170707961</v>
      </c>
      <c r="G3938" s="39">
        <v>156.96352419077516</v>
      </c>
      <c r="H3938" s="39">
        <v>108.36014663552982</v>
      </c>
      <c r="I3938" s="39">
        <v>89.001537941226459</v>
      </c>
      <c r="J3938" s="39">
        <v>106.38138566651145</v>
      </c>
      <c r="K3938" s="39">
        <v>97.90739787508403</v>
      </c>
      <c r="L3938" s="40">
        <v>108.72578497385861</v>
      </c>
      <c r="M3938" s="40">
        <v>1068.7999730279771</v>
      </c>
    </row>
    <row r="3939" spans="2:13" x14ac:dyDescent="0.35">
      <c r="B3939" s="37">
        <v>3936</v>
      </c>
      <c r="C3939" s="39">
        <v>97.696081625266615</v>
      </c>
      <c r="D3939" s="39">
        <v>103.84320336324409</v>
      </c>
      <c r="E3939" s="39">
        <v>80.93255650643593</v>
      </c>
      <c r="F3939" s="39">
        <v>85.576040113937012</v>
      </c>
      <c r="G3939" s="39">
        <v>99.660910792864101</v>
      </c>
      <c r="H3939" s="39">
        <v>113.29368626319572</v>
      </c>
      <c r="I3939" s="39">
        <v>109.78993775933093</v>
      </c>
      <c r="J3939" s="39">
        <v>97.008681980349635</v>
      </c>
      <c r="K3939" s="39">
        <v>86.750294259390969</v>
      </c>
      <c r="L3939" s="40">
        <v>85.024206610564605</v>
      </c>
      <c r="M3939" s="40">
        <v>959.57559927457953</v>
      </c>
    </row>
    <row r="3940" spans="2:13" x14ac:dyDescent="0.35">
      <c r="B3940" s="37">
        <v>3937</v>
      </c>
      <c r="C3940" s="39">
        <v>124.33916475985627</v>
      </c>
      <c r="D3940" s="39">
        <v>124.70596255392779</v>
      </c>
      <c r="E3940" s="39">
        <v>92.748448036625462</v>
      </c>
      <c r="F3940" s="39">
        <v>71.225060177310738</v>
      </c>
      <c r="G3940" s="39">
        <v>114.85334456748352</v>
      </c>
      <c r="H3940" s="39">
        <v>119.15334526644786</v>
      </c>
      <c r="I3940" s="39">
        <v>105.52904306931882</v>
      </c>
      <c r="J3940" s="39">
        <v>86.637020321902327</v>
      </c>
      <c r="K3940" s="39">
        <v>85.207597303991733</v>
      </c>
      <c r="L3940" s="40">
        <v>102.75548448212074</v>
      </c>
      <c r="M3940" s="40">
        <v>1027.1544705389854</v>
      </c>
    </row>
    <row r="3941" spans="2:13" x14ac:dyDescent="0.35">
      <c r="B3941" s="37">
        <v>3938</v>
      </c>
      <c r="C3941" s="39">
        <v>109.02141345812491</v>
      </c>
      <c r="D3941" s="39">
        <v>113.73209780327015</v>
      </c>
      <c r="E3941" s="39">
        <v>64.684777556685447</v>
      </c>
      <c r="F3941" s="39">
        <v>80.016441914003948</v>
      </c>
      <c r="G3941" s="39">
        <v>84.280015691567783</v>
      </c>
      <c r="H3941" s="39">
        <v>87.720425733916642</v>
      </c>
      <c r="I3941" s="39">
        <v>89.693258240391486</v>
      </c>
      <c r="J3941" s="39">
        <v>123.16833616278238</v>
      </c>
      <c r="K3941" s="39">
        <v>101.29621538963916</v>
      </c>
      <c r="L3941" s="40">
        <v>77.549417707241062</v>
      </c>
      <c r="M3941" s="40">
        <v>931.16239965762304</v>
      </c>
    </row>
    <row r="3942" spans="2:13" x14ac:dyDescent="0.35">
      <c r="B3942" s="37">
        <v>3939</v>
      </c>
      <c r="C3942" s="39">
        <v>134.82668172814826</v>
      </c>
      <c r="D3942" s="39">
        <v>83.244940259210054</v>
      </c>
      <c r="E3942" s="39">
        <v>89.459113554860778</v>
      </c>
      <c r="F3942" s="39">
        <v>131.83190731702405</v>
      </c>
      <c r="G3942" s="39">
        <v>92.919049420837013</v>
      </c>
      <c r="H3942" s="39">
        <v>99.806569505800994</v>
      </c>
      <c r="I3942" s="39">
        <v>115.30610433610343</v>
      </c>
      <c r="J3942" s="39">
        <v>76.053819413774647</v>
      </c>
      <c r="K3942" s="39">
        <v>85.369204072795441</v>
      </c>
      <c r="L3942" s="40">
        <v>100.5849575119945</v>
      </c>
      <c r="M3942" s="40">
        <v>1009.4023471205492</v>
      </c>
    </row>
    <row r="3943" spans="2:13" x14ac:dyDescent="0.35">
      <c r="B3943" s="37">
        <v>3940</v>
      </c>
      <c r="C3943" s="39">
        <v>58.478303267261474</v>
      </c>
      <c r="D3943" s="39">
        <v>79.879946228475475</v>
      </c>
      <c r="E3943" s="39">
        <v>86.712602137345826</v>
      </c>
      <c r="F3943" s="39">
        <v>93.961522976909777</v>
      </c>
      <c r="G3943" s="39">
        <v>110.01964828946865</v>
      </c>
      <c r="H3943" s="39">
        <v>132.12949962250011</v>
      </c>
      <c r="I3943" s="39">
        <v>69.711185930732995</v>
      </c>
      <c r="J3943" s="39">
        <v>20.830826834855589</v>
      </c>
      <c r="K3943" s="39">
        <v>95.898773394625607</v>
      </c>
      <c r="L3943" s="40">
        <v>87.624061492038066</v>
      </c>
      <c r="M3943" s="40">
        <v>835.24637017421344</v>
      </c>
    </row>
    <row r="3944" spans="2:13" x14ac:dyDescent="0.35">
      <c r="B3944" s="37">
        <v>3941</v>
      </c>
      <c r="C3944" s="39">
        <v>130.3074821358239</v>
      </c>
      <c r="D3944" s="39">
        <v>23.956783768221179</v>
      </c>
      <c r="E3944" s="39">
        <v>100.50754251194276</v>
      </c>
      <c r="F3944" s="39">
        <v>67.477433797892772</v>
      </c>
      <c r="G3944" s="39">
        <v>86.554839774619822</v>
      </c>
      <c r="H3944" s="39">
        <v>73.158879778485485</v>
      </c>
      <c r="I3944" s="39">
        <v>94.495076868333911</v>
      </c>
      <c r="J3944" s="39">
        <v>87.953647714813613</v>
      </c>
      <c r="K3944" s="39">
        <v>140.17277762755086</v>
      </c>
      <c r="L3944" s="40">
        <v>65.694642981621655</v>
      </c>
      <c r="M3944" s="40">
        <v>870.27910695930598</v>
      </c>
    </row>
    <row r="3945" spans="2:13" x14ac:dyDescent="0.35">
      <c r="B3945" s="37">
        <v>3942</v>
      </c>
      <c r="C3945" s="39">
        <v>41.37161851332614</v>
      </c>
      <c r="D3945" s="39">
        <v>87.074261442318345</v>
      </c>
      <c r="E3945" s="39">
        <v>66.979968807906346</v>
      </c>
      <c r="F3945" s="39">
        <v>104.54941269669864</v>
      </c>
      <c r="G3945" s="39">
        <v>105.25478301392629</v>
      </c>
      <c r="H3945" s="39">
        <v>104.44532416016425</v>
      </c>
      <c r="I3945" s="39">
        <v>104.35085746050355</v>
      </c>
      <c r="J3945" s="39">
        <v>111.44123248763873</v>
      </c>
      <c r="K3945" s="39">
        <v>90.345904681472661</v>
      </c>
      <c r="L3945" s="40">
        <v>81.263405276043542</v>
      </c>
      <c r="M3945" s="40">
        <v>897.07676853999851</v>
      </c>
    </row>
    <row r="3946" spans="2:13" x14ac:dyDescent="0.35">
      <c r="B3946" s="37">
        <v>3943</v>
      </c>
      <c r="C3946" s="39">
        <v>106.96598059947534</v>
      </c>
      <c r="D3946" s="39">
        <v>108.34456955838256</v>
      </c>
      <c r="E3946" s="39">
        <v>146.83028621233265</v>
      </c>
      <c r="F3946" s="39">
        <v>130.12198846792649</v>
      </c>
      <c r="G3946" s="39">
        <v>89.436705578124219</v>
      </c>
      <c r="H3946" s="39">
        <v>97.336835957339602</v>
      </c>
      <c r="I3946" s="39">
        <v>68.376516968476039</v>
      </c>
      <c r="J3946" s="39">
        <v>73.779289171296412</v>
      </c>
      <c r="K3946" s="39">
        <v>101.82208688522574</v>
      </c>
      <c r="L3946" s="40">
        <v>85.55611598070783</v>
      </c>
      <c r="M3946" s="40">
        <v>1008.570375379287</v>
      </c>
    </row>
    <row r="3947" spans="2:13" x14ac:dyDescent="0.35">
      <c r="B3947" s="37">
        <v>3944</v>
      </c>
      <c r="C3947" s="39">
        <v>80.472099586277096</v>
      </c>
      <c r="D3947" s="39">
        <v>105.8145963783175</v>
      </c>
      <c r="E3947" s="39">
        <v>103.96036144617059</v>
      </c>
      <c r="F3947" s="39">
        <v>99.497010928323107</v>
      </c>
      <c r="G3947" s="39">
        <v>95.370026593981265</v>
      </c>
      <c r="H3947" s="39">
        <v>103.14425421004178</v>
      </c>
      <c r="I3947" s="39">
        <v>101.52008081510839</v>
      </c>
      <c r="J3947" s="39">
        <v>102.82016236084384</v>
      </c>
      <c r="K3947" s="39">
        <v>97.461330834774856</v>
      </c>
      <c r="L3947" s="40">
        <v>98.754004153913215</v>
      </c>
      <c r="M3947" s="40">
        <v>988.81392730775156</v>
      </c>
    </row>
    <row r="3948" spans="2:13" x14ac:dyDescent="0.35">
      <c r="B3948" s="37">
        <v>3945</v>
      </c>
      <c r="C3948" s="39">
        <v>82.337604384740089</v>
      </c>
      <c r="D3948" s="39">
        <v>103.57216123404373</v>
      </c>
      <c r="E3948" s="39">
        <v>94.979788485008314</v>
      </c>
      <c r="F3948" s="39">
        <v>93.91270315427812</v>
      </c>
      <c r="G3948" s="39">
        <v>103.4975707397747</v>
      </c>
      <c r="H3948" s="39">
        <v>108.50589724234054</v>
      </c>
      <c r="I3948" s="39">
        <v>90.16645378452094</v>
      </c>
      <c r="J3948" s="39">
        <v>111.16429882689746</v>
      </c>
      <c r="K3948" s="39">
        <v>95.82822469134473</v>
      </c>
      <c r="L3948" s="40">
        <v>77.496231945863101</v>
      </c>
      <c r="M3948" s="40">
        <v>961.46093448881174</v>
      </c>
    </row>
    <row r="3949" spans="2:13" x14ac:dyDescent="0.35">
      <c r="B3949" s="37">
        <v>3946</v>
      </c>
      <c r="C3949" s="39">
        <v>77.216585392316006</v>
      </c>
      <c r="D3949" s="39">
        <v>84.533611235431053</v>
      </c>
      <c r="E3949" s="39">
        <v>135.99796370030091</v>
      </c>
      <c r="F3949" s="39">
        <v>107.35227423088273</v>
      </c>
      <c r="G3949" s="39">
        <v>68.84348292752594</v>
      </c>
      <c r="H3949" s="39">
        <v>64.404850009060056</v>
      </c>
      <c r="I3949" s="39">
        <v>107.59007982948722</v>
      </c>
      <c r="J3949" s="39">
        <v>117.9487664707349</v>
      </c>
      <c r="K3949" s="39">
        <v>85.462876535078678</v>
      </c>
      <c r="L3949" s="40">
        <v>72.882092266333558</v>
      </c>
      <c r="M3949" s="40">
        <v>922.23258259715101</v>
      </c>
    </row>
    <row r="3950" spans="2:13" x14ac:dyDescent="0.35">
      <c r="B3950" s="37">
        <v>3947</v>
      </c>
      <c r="C3950" s="39">
        <v>112.57598018440498</v>
      </c>
      <c r="D3950" s="39">
        <v>59.322847245209545</v>
      </c>
      <c r="E3950" s="39">
        <v>133.29981326135217</v>
      </c>
      <c r="F3950" s="39">
        <v>145.79635991090848</v>
      </c>
      <c r="G3950" s="39">
        <v>116.94348445434356</v>
      </c>
      <c r="H3950" s="39">
        <v>105.20203019434422</v>
      </c>
      <c r="I3950" s="39">
        <v>98.434197652999174</v>
      </c>
      <c r="J3950" s="39">
        <v>113.28739786265422</v>
      </c>
      <c r="K3950" s="39">
        <v>102.42813418863447</v>
      </c>
      <c r="L3950" s="40">
        <v>123.50642943710977</v>
      </c>
      <c r="M3950" s="40">
        <v>1110.7966743919606</v>
      </c>
    </row>
    <row r="3951" spans="2:13" x14ac:dyDescent="0.35">
      <c r="B3951" s="37">
        <v>3948</v>
      </c>
      <c r="C3951" s="39">
        <v>100.52575668302894</v>
      </c>
      <c r="D3951" s="39">
        <v>111.78009700349787</v>
      </c>
      <c r="E3951" s="39">
        <v>73.33086414015321</v>
      </c>
      <c r="F3951" s="39">
        <v>100.95859339412264</v>
      </c>
      <c r="G3951" s="39">
        <v>70.454577711719367</v>
      </c>
      <c r="H3951" s="39">
        <v>98.653552451379738</v>
      </c>
      <c r="I3951" s="39">
        <v>96.818628322495329</v>
      </c>
      <c r="J3951" s="39">
        <v>89.18328029763218</v>
      </c>
      <c r="K3951" s="39">
        <v>135.51050791495859</v>
      </c>
      <c r="L3951" s="40">
        <v>127.10319983770052</v>
      </c>
      <c r="M3951" s="40">
        <v>1004.3190577566884</v>
      </c>
    </row>
    <row r="3952" spans="2:13" x14ac:dyDescent="0.35">
      <c r="B3952" s="37">
        <v>3949</v>
      </c>
      <c r="C3952" s="39">
        <v>96.651388464966445</v>
      </c>
      <c r="D3952" s="39">
        <v>90.978586541875117</v>
      </c>
      <c r="E3952" s="39">
        <v>99.542543176271025</v>
      </c>
      <c r="F3952" s="39">
        <v>72.016365655491001</v>
      </c>
      <c r="G3952" s="39">
        <v>122.57854573571659</v>
      </c>
      <c r="H3952" s="39">
        <v>109.70292338000625</v>
      </c>
      <c r="I3952" s="39">
        <v>91.738382277412086</v>
      </c>
      <c r="J3952" s="39">
        <v>100.54397152768304</v>
      </c>
      <c r="K3952" s="39">
        <v>104.12473411001704</v>
      </c>
      <c r="L3952" s="40">
        <v>95.360541370254623</v>
      </c>
      <c r="M3952" s="40">
        <v>983.23798223969322</v>
      </c>
    </row>
    <row r="3953" spans="2:13" x14ac:dyDescent="0.35">
      <c r="B3953" s="37">
        <v>3950</v>
      </c>
      <c r="C3953" s="39">
        <v>87.852273918917973</v>
      </c>
      <c r="D3953" s="39">
        <v>97.74205239124359</v>
      </c>
      <c r="E3953" s="39">
        <v>114.94170367663283</v>
      </c>
      <c r="F3953" s="39">
        <v>71.553696466417463</v>
      </c>
      <c r="G3953" s="39">
        <v>107.44821894275648</v>
      </c>
      <c r="H3953" s="39">
        <v>82.934881627843794</v>
      </c>
      <c r="I3953" s="39">
        <v>87.148351215581783</v>
      </c>
      <c r="J3953" s="39">
        <v>122.84869781413623</v>
      </c>
      <c r="K3953" s="39">
        <v>112.50910421359465</v>
      </c>
      <c r="L3953" s="40">
        <v>101.58866782414714</v>
      </c>
      <c r="M3953" s="40">
        <v>986.56764809127196</v>
      </c>
    </row>
    <row r="3954" spans="2:13" x14ac:dyDescent="0.35">
      <c r="B3954" s="37">
        <v>3951</v>
      </c>
      <c r="C3954" s="39">
        <v>109.91002528590089</v>
      </c>
      <c r="D3954" s="39">
        <v>112.21355649676826</v>
      </c>
      <c r="E3954" s="39">
        <v>90.647866968129776</v>
      </c>
      <c r="F3954" s="39">
        <v>122.96913169806129</v>
      </c>
      <c r="G3954" s="39">
        <v>129.93908224482456</v>
      </c>
      <c r="H3954" s="39">
        <v>124.52139259665789</v>
      </c>
      <c r="I3954" s="39">
        <v>99.173594792242596</v>
      </c>
      <c r="J3954" s="39">
        <v>102.02836151196169</v>
      </c>
      <c r="K3954" s="39">
        <v>101.34644754862029</v>
      </c>
      <c r="L3954" s="40">
        <v>114.69797338208265</v>
      </c>
      <c r="M3954" s="40">
        <v>1107.44743252525</v>
      </c>
    </row>
    <row r="3955" spans="2:13" x14ac:dyDescent="0.35">
      <c r="B3955" s="37">
        <v>3952</v>
      </c>
      <c r="C3955" s="39">
        <v>91.831452385479409</v>
      </c>
      <c r="D3955" s="39">
        <v>103.89004204244493</v>
      </c>
      <c r="E3955" s="39">
        <v>100.44379788006692</v>
      </c>
      <c r="F3955" s="39">
        <v>118.88848084159154</v>
      </c>
      <c r="G3955" s="39">
        <v>88.841437935180394</v>
      </c>
      <c r="H3955" s="39">
        <v>104.92953954492764</v>
      </c>
      <c r="I3955" s="39">
        <v>164.46684082055131</v>
      </c>
      <c r="J3955" s="39">
        <v>99.879392173172207</v>
      </c>
      <c r="K3955" s="39">
        <v>97.925755685646493</v>
      </c>
      <c r="L3955" s="40">
        <v>96.46514343229957</v>
      </c>
      <c r="M3955" s="40">
        <v>1067.5618827413603</v>
      </c>
    </row>
    <row r="3956" spans="2:13" x14ac:dyDescent="0.35">
      <c r="B3956" s="37">
        <v>3953</v>
      </c>
      <c r="C3956" s="39">
        <v>89.030020753883974</v>
      </c>
      <c r="D3956" s="39">
        <v>137.95924487490092</v>
      </c>
      <c r="E3956" s="39">
        <v>106.49466783055851</v>
      </c>
      <c r="F3956" s="39">
        <v>93.814898575046726</v>
      </c>
      <c r="G3956" s="39">
        <v>115.19537895838216</v>
      </c>
      <c r="H3956" s="39">
        <v>119.00757545577933</v>
      </c>
      <c r="I3956" s="39">
        <v>56.313295780286545</v>
      </c>
      <c r="J3956" s="39">
        <v>84.123361308993907</v>
      </c>
      <c r="K3956" s="39">
        <v>125.44300412380126</v>
      </c>
      <c r="L3956" s="40">
        <v>96.020874113292351</v>
      </c>
      <c r="M3956" s="40">
        <v>1023.4023217749259</v>
      </c>
    </row>
    <row r="3957" spans="2:13" x14ac:dyDescent="0.35">
      <c r="B3957" s="37">
        <v>3954</v>
      </c>
      <c r="C3957" s="39">
        <v>49.862118389083633</v>
      </c>
      <c r="D3957" s="39">
        <v>98.283224978806999</v>
      </c>
      <c r="E3957" s="39">
        <v>117.68608087764898</v>
      </c>
      <c r="F3957" s="39">
        <v>112.28558523780505</v>
      </c>
      <c r="G3957" s="39">
        <v>99.292060700409039</v>
      </c>
      <c r="H3957" s="39">
        <v>117.62299129740919</v>
      </c>
      <c r="I3957" s="39">
        <v>161.05688137038715</v>
      </c>
      <c r="J3957" s="39">
        <v>114.41068799161906</v>
      </c>
      <c r="K3957" s="39">
        <v>90.405469717132803</v>
      </c>
      <c r="L3957" s="40">
        <v>63.646021931815227</v>
      </c>
      <c r="M3957" s="40">
        <v>1024.5511224921172</v>
      </c>
    </row>
    <row r="3958" spans="2:13" x14ac:dyDescent="0.35">
      <c r="B3958" s="37">
        <v>3955</v>
      </c>
      <c r="C3958" s="39">
        <v>120.91639721936322</v>
      </c>
      <c r="D3958" s="39">
        <v>100.52575668302894</v>
      </c>
      <c r="E3958" s="39">
        <v>101.92289284067331</v>
      </c>
      <c r="F3958" s="39">
        <v>96.156796636755942</v>
      </c>
      <c r="G3958" s="39">
        <v>78.714136070322795</v>
      </c>
      <c r="H3958" s="39">
        <v>122.75087976984391</v>
      </c>
      <c r="I3958" s="39">
        <v>134.45948921962682</v>
      </c>
      <c r="J3958" s="39">
        <v>81.776349614827552</v>
      </c>
      <c r="K3958" s="39">
        <v>100.40282292809577</v>
      </c>
      <c r="L3958" s="40">
        <v>144.25210372575347</v>
      </c>
      <c r="M3958" s="40">
        <v>1081.8776247082917</v>
      </c>
    </row>
    <row r="3959" spans="2:13" x14ac:dyDescent="0.35">
      <c r="B3959" s="37">
        <v>3956</v>
      </c>
      <c r="C3959" s="39">
        <v>97.059600393569966</v>
      </c>
      <c r="D3959" s="39">
        <v>104.04014746850544</v>
      </c>
      <c r="E3959" s="39">
        <v>61.334671183005675</v>
      </c>
      <c r="F3959" s="39">
        <v>88.703390159491491</v>
      </c>
      <c r="G3959" s="39">
        <v>128.0150374360168</v>
      </c>
      <c r="H3959" s="39">
        <v>114.45052975024768</v>
      </c>
      <c r="I3959" s="39">
        <v>135.51050791495859</v>
      </c>
      <c r="J3959" s="39">
        <v>109.20765678163458</v>
      </c>
      <c r="K3959" s="39">
        <v>122.76171684341078</v>
      </c>
      <c r="L3959" s="40">
        <v>109.31996577138264</v>
      </c>
      <c r="M3959" s="40">
        <v>1070.4032237022236</v>
      </c>
    </row>
    <row r="3960" spans="2:13" x14ac:dyDescent="0.35">
      <c r="B3960" s="37">
        <v>3957</v>
      </c>
      <c r="C3960" s="39">
        <v>99.738294685095269</v>
      </c>
      <c r="D3960" s="39">
        <v>120.23929561426826</v>
      </c>
      <c r="E3960" s="39">
        <v>98.370166213340255</v>
      </c>
      <c r="F3960" s="39">
        <v>105.86317105215991</v>
      </c>
      <c r="G3960" s="39">
        <v>101.04979480875836</v>
      </c>
      <c r="H3960" s="39">
        <v>90.400059853574859</v>
      </c>
      <c r="I3960" s="39">
        <v>60.311354359334032</v>
      </c>
      <c r="J3960" s="39">
        <v>93.421400251879462</v>
      </c>
      <c r="K3960" s="39">
        <v>79.714604654180647</v>
      </c>
      <c r="L3960" s="40">
        <v>58.930192452877804</v>
      </c>
      <c r="M3960" s="40">
        <v>908.03833394546893</v>
      </c>
    </row>
    <row r="3961" spans="2:13" x14ac:dyDescent="0.35">
      <c r="B3961" s="37">
        <v>3958</v>
      </c>
      <c r="C3961" s="39">
        <v>138.37796876405264</v>
      </c>
      <c r="D3961" s="39">
        <v>149.94828177307681</v>
      </c>
      <c r="E3961" s="39">
        <v>105.26917976061206</v>
      </c>
      <c r="F3961" s="39">
        <v>97.571865811365555</v>
      </c>
      <c r="G3961" s="39">
        <v>121.42422638534057</v>
      </c>
      <c r="H3961" s="39">
        <v>98.575894969442032</v>
      </c>
      <c r="I3961" s="39">
        <v>105.69822754580957</v>
      </c>
      <c r="J3961" s="39">
        <v>117.693983102909</v>
      </c>
      <c r="K3961" s="39">
        <v>103.33931116747537</v>
      </c>
      <c r="L3961" s="40">
        <v>110.51290329620483</v>
      </c>
      <c r="M3961" s="40">
        <v>1148.4118425762883</v>
      </c>
    </row>
    <row r="3962" spans="2:13" x14ac:dyDescent="0.35">
      <c r="B3962" s="37">
        <v>3959</v>
      </c>
      <c r="C3962" s="39">
        <v>133.37073454344659</v>
      </c>
      <c r="D3962" s="39">
        <v>85.826740590318536</v>
      </c>
      <c r="E3962" s="39">
        <v>107.47350998861334</v>
      </c>
      <c r="F3962" s="39">
        <v>150.52659104377821</v>
      </c>
      <c r="G3962" s="39">
        <v>94.475781891440832</v>
      </c>
      <c r="H3962" s="39">
        <v>64.262485082514502</v>
      </c>
      <c r="I3962" s="39">
        <v>96.823268921833261</v>
      </c>
      <c r="J3962" s="39">
        <v>94.557732107911093</v>
      </c>
      <c r="K3962" s="39">
        <v>104.3178292471698</v>
      </c>
      <c r="L3962" s="40">
        <v>87.744453993239972</v>
      </c>
      <c r="M3962" s="40">
        <v>1019.3791274102661</v>
      </c>
    </row>
    <row r="3963" spans="2:13" x14ac:dyDescent="0.35">
      <c r="B3963" s="37">
        <v>3960</v>
      </c>
      <c r="C3963" s="39">
        <v>104.06363258049946</v>
      </c>
      <c r="D3963" s="39">
        <v>108.44335160329673</v>
      </c>
      <c r="E3963" s="39">
        <v>135.25998495774644</v>
      </c>
      <c r="F3963" s="39">
        <v>114.69797338208265</v>
      </c>
      <c r="G3963" s="39">
        <v>103.53019481338492</v>
      </c>
      <c r="H3963" s="39">
        <v>116.12857695973615</v>
      </c>
      <c r="I3963" s="39">
        <v>106.61321051530908</v>
      </c>
      <c r="J3963" s="39">
        <v>72.463707316025747</v>
      </c>
      <c r="K3963" s="39">
        <v>138.6653288169943</v>
      </c>
      <c r="L3963" s="40">
        <v>97.576468923438057</v>
      </c>
      <c r="M3963" s="40">
        <v>1097.4424298685137</v>
      </c>
    </row>
    <row r="3964" spans="2:13" x14ac:dyDescent="0.35">
      <c r="B3964" s="37">
        <v>3961</v>
      </c>
      <c r="C3964" s="39">
        <v>84.151940536861105</v>
      </c>
      <c r="D3964" s="39">
        <v>105.7903285025488</v>
      </c>
      <c r="E3964" s="39">
        <v>107.51907888024962</v>
      </c>
      <c r="F3964" s="39">
        <v>116.86033547898487</v>
      </c>
      <c r="G3964" s="39">
        <v>90.177362268702808</v>
      </c>
      <c r="H3964" s="39">
        <v>65.720148598463766</v>
      </c>
      <c r="I3964" s="39">
        <v>88.973023085188316</v>
      </c>
      <c r="J3964" s="39">
        <v>109.67578629668154</v>
      </c>
      <c r="K3964" s="39">
        <v>96.479127813874058</v>
      </c>
      <c r="L3964" s="40">
        <v>61.334671183005675</v>
      </c>
      <c r="M3964" s="40">
        <v>926.68180264456043</v>
      </c>
    </row>
    <row r="3965" spans="2:13" x14ac:dyDescent="0.35">
      <c r="B3965" s="37">
        <v>3962</v>
      </c>
      <c r="C3965" s="39">
        <v>74.686836260516827</v>
      </c>
      <c r="D3965" s="39">
        <v>88.801252933591343</v>
      </c>
      <c r="E3965" s="39">
        <v>77.655228991795369</v>
      </c>
      <c r="F3965" s="39">
        <v>113.12453522248973</v>
      </c>
      <c r="G3965" s="39">
        <v>124.57037940068948</v>
      </c>
      <c r="H3965" s="39">
        <v>109.49732702652271</v>
      </c>
      <c r="I3965" s="39">
        <v>103.91816090230922</v>
      </c>
      <c r="J3965" s="39">
        <v>67.977577307054077</v>
      </c>
      <c r="K3965" s="39">
        <v>131.33723827557628</v>
      </c>
      <c r="L3965" s="40">
        <v>126.30369267843135</v>
      </c>
      <c r="M3965" s="40">
        <v>1017.8722289989763</v>
      </c>
    </row>
    <row r="3966" spans="2:13" x14ac:dyDescent="0.35">
      <c r="B3966" s="37">
        <v>3963</v>
      </c>
      <c r="C3966" s="39">
        <v>101.2140442971584</v>
      </c>
      <c r="D3966" s="39">
        <v>107.27670663180596</v>
      </c>
      <c r="E3966" s="39">
        <v>77.238283156589219</v>
      </c>
      <c r="F3966" s="39">
        <v>107.87041213050151</v>
      </c>
      <c r="G3966" s="39">
        <v>124.70596255392779</v>
      </c>
      <c r="H3966" s="39">
        <v>113.34405940879103</v>
      </c>
      <c r="I3966" s="39">
        <v>89.737625128382405</v>
      </c>
      <c r="J3966" s="39">
        <v>84.187603904587235</v>
      </c>
      <c r="K3966" s="39">
        <v>105.29318355707197</v>
      </c>
      <c r="L3966" s="40">
        <v>99.838429822319696</v>
      </c>
      <c r="M3966" s="40">
        <v>1010.7063105911352</v>
      </c>
    </row>
    <row r="3967" spans="2:13" x14ac:dyDescent="0.35">
      <c r="B3967" s="37">
        <v>3964</v>
      </c>
      <c r="C3967" s="39">
        <v>105.38931513124767</v>
      </c>
      <c r="D3967" s="39">
        <v>122.18743157024296</v>
      </c>
      <c r="E3967" s="39">
        <v>69.332660190181713</v>
      </c>
      <c r="F3967" s="39">
        <v>73.043017362104592</v>
      </c>
      <c r="G3967" s="39">
        <v>77.581239176260937</v>
      </c>
      <c r="H3967" s="39">
        <v>103.84320336324409</v>
      </c>
      <c r="I3967" s="39">
        <v>104.72964810139872</v>
      </c>
      <c r="J3967" s="39">
        <v>124.30299427979618</v>
      </c>
      <c r="K3967" s="39">
        <v>140.25538796345003</v>
      </c>
      <c r="L3967" s="40">
        <v>119.85719613534401</v>
      </c>
      <c r="M3967" s="40">
        <v>1040.5220932732711</v>
      </c>
    </row>
    <row r="3968" spans="2:13" x14ac:dyDescent="0.35">
      <c r="B3968" s="37">
        <v>3965</v>
      </c>
      <c r="C3968" s="39">
        <v>80.480907836808214</v>
      </c>
      <c r="D3968" s="39">
        <v>102.39131480238717</v>
      </c>
      <c r="E3968" s="39">
        <v>96.735052180281144</v>
      </c>
      <c r="F3968" s="39">
        <v>111.96912574916766</v>
      </c>
      <c r="G3968" s="39">
        <v>102.00083974758704</v>
      </c>
      <c r="H3968" s="39">
        <v>125.2615598492885</v>
      </c>
      <c r="I3968" s="39">
        <v>80.070718084081236</v>
      </c>
      <c r="J3968" s="39">
        <v>97.281454358313084</v>
      </c>
      <c r="K3968" s="39">
        <v>75.194618351334938</v>
      </c>
      <c r="L3968" s="40">
        <v>109.66493873537044</v>
      </c>
      <c r="M3968" s="40">
        <v>981.05052969461951</v>
      </c>
    </row>
    <row r="3969" spans="2:13" x14ac:dyDescent="0.35">
      <c r="B3969" s="37">
        <v>3966</v>
      </c>
      <c r="C3969" s="39">
        <v>64.629293848248466</v>
      </c>
      <c r="D3969" s="39">
        <v>98.296955803516639</v>
      </c>
      <c r="E3969" s="39">
        <v>84.873506257290273</v>
      </c>
      <c r="F3969" s="39">
        <v>88.593554519914363</v>
      </c>
      <c r="G3969" s="39">
        <v>112.165661358835</v>
      </c>
      <c r="H3969" s="39">
        <v>87.786443503231766</v>
      </c>
      <c r="I3969" s="39">
        <v>88.755247836247889</v>
      </c>
      <c r="J3969" s="39">
        <v>89.018631464853456</v>
      </c>
      <c r="K3969" s="39">
        <v>90.313361990230106</v>
      </c>
      <c r="L3969" s="40">
        <v>112.29761187966145</v>
      </c>
      <c r="M3969" s="40">
        <v>916.73026846202936</v>
      </c>
    </row>
    <row r="3970" spans="2:13" x14ac:dyDescent="0.35">
      <c r="B3970" s="37">
        <v>3967</v>
      </c>
      <c r="C3970" s="39">
        <v>74.306953475496059</v>
      </c>
      <c r="D3970" s="39">
        <v>105.71760193421358</v>
      </c>
      <c r="E3970" s="39">
        <v>98.086274389798035</v>
      </c>
      <c r="F3970" s="39">
        <v>86.744016787586361</v>
      </c>
      <c r="G3970" s="39">
        <v>89.870289800495101</v>
      </c>
      <c r="H3970" s="39">
        <v>63.854940466428133</v>
      </c>
      <c r="I3970" s="39">
        <v>46.442531371055203</v>
      </c>
      <c r="J3970" s="39">
        <v>106.00433546156339</v>
      </c>
      <c r="K3970" s="39">
        <v>93.726683439750758</v>
      </c>
      <c r="L3970" s="40">
        <v>89.582018196466009</v>
      </c>
      <c r="M3970" s="40">
        <v>854.33564532285277</v>
      </c>
    </row>
    <row r="3971" spans="2:13" x14ac:dyDescent="0.35">
      <c r="B3971" s="37">
        <v>3968</v>
      </c>
      <c r="C3971" s="39">
        <v>115.59981169292291</v>
      </c>
      <c r="D3971" s="39">
        <v>117.74147170485607</v>
      </c>
      <c r="E3971" s="39">
        <v>97.797193106446471</v>
      </c>
      <c r="F3971" s="39">
        <v>92.808749485600387</v>
      </c>
      <c r="G3971" s="39">
        <v>67.848977236633459</v>
      </c>
      <c r="H3971" s="39">
        <v>77.15130218586377</v>
      </c>
      <c r="I3971" s="39">
        <v>94.340496996434283</v>
      </c>
      <c r="J3971" s="39">
        <v>103.27888562608868</v>
      </c>
      <c r="K3971" s="39">
        <v>56.640048722333312</v>
      </c>
      <c r="L3971" s="40">
        <v>63.433508291160656</v>
      </c>
      <c r="M3971" s="40">
        <v>886.64044504833998</v>
      </c>
    </row>
    <row r="3972" spans="2:13" x14ac:dyDescent="0.35">
      <c r="B3972" s="37">
        <v>3969</v>
      </c>
      <c r="C3972" s="39">
        <v>82.439871886847243</v>
      </c>
      <c r="D3972" s="39">
        <v>86.03551085814334</v>
      </c>
      <c r="E3972" s="39">
        <v>100.457456823729</v>
      </c>
      <c r="F3972" s="39">
        <v>107.48869317363726</v>
      </c>
      <c r="G3972" s="39">
        <v>108.55288717644923</v>
      </c>
      <c r="H3972" s="39">
        <v>78.773058467300146</v>
      </c>
      <c r="I3972" s="39">
        <v>49.957303637289442</v>
      </c>
      <c r="J3972" s="39">
        <v>56.532126049121146</v>
      </c>
      <c r="K3972" s="39">
        <v>128.79158561545566</v>
      </c>
      <c r="L3972" s="40">
        <v>90.610293688884099</v>
      </c>
      <c r="M3972" s="40">
        <v>889.63878737685673</v>
      </c>
    </row>
    <row r="3973" spans="2:13" x14ac:dyDescent="0.35">
      <c r="B3973" s="37">
        <v>3970</v>
      </c>
      <c r="C3973" s="39">
        <v>63.217267890241871</v>
      </c>
      <c r="D3973" s="39">
        <v>108.46418655395955</v>
      </c>
      <c r="E3973" s="39">
        <v>103.73559603158783</v>
      </c>
      <c r="F3973" s="39">
        <v>89.66549163071393</v>
      </c>
      <c r="G3973" s="39">
        <v>105.65466469769741</v>
      </c>
      <c r="H3973" s="39">
        <v>158.23706348044351</v>
      </c>
      <c r="I3973" s="39">
        <v>131.56160793373203</v>
      </c>
      <c r="J3973" s="39">
        <v>106.05799841122329</v>
      </c>
      <c r="K3973" s="39">
        <v>111.70959583762021</v>
      </c>
      <c r="L3973" s="40">
        <v>131.78995148660255</v>
      </c>
      <c r="M3973" s="40">
        <v>1110.0934239538221</v>
      </c>
    </row>
    <row r="3974" spans="2:13" x14ac:dyDescent="0.35">
      <c r="B3974" s="37">
        <v>3971</v>
      </c>
      <c r="C3974" s="39">
        <v>95.950459511438197</v>
      </c>
      <c r="D3974" s="39">
        <v>80.742981144496284</v>
      </c>
      <c r="E3974" s="39">
        <v>132.79149817170401</v>
      </c>
      <c r="F3974" s="39">
        <v>61.003063137618497</v>
      </c>
      <c r="G3974" s="39">
        <v>152.3408365169285</v>
      </c>
      <c r="H3974" s="39">
        <v>96.418509630693208</v>
      </c>
      <c r="I3974" s="39">
        <v>130.80246341339034</v>
      </c>
      <c r="J3974" s="39">
        <v>143.68670421971342</v>
      </c>
      <c r="K3974" s="39">
        <v>94.446824802277732</v>
      </c>
      <c r="L3974" s="40">
        <v>72.141253204563654</v>
      </c>
      <c r="M3974" s="40">
        <v>1060.3245937528238</v>
      </c>
    </row>
    <row r="3975" spans="2:13" x14ac:dyDescent="0.35">
      <c r="B3975" s="37">
        <v>3972</v>
      </c>
      <c r="C3975" s="39">
        <v>87.295795670085795</v>
      </c>
      <c r="D3975" s="39">
        <v>110.69814676398894</v>
      </c>
      <c r="E3975" s="39">
        <v>104.92000413415482</v>
      </c>
      <c r="F3975" s="39">
        <v>82.549344206859445</v>
      </c>
      <c r="G3975" s="39">
        <v>64.118467527203791</v>
      </c>
      <c r="H3975" s="39">
        <v>146.06331986441685</v>
      </c>
      <c r="I3975" s="39">
        <v>111.24475216375214</v>
      </c>
      <c r="J3975" s="39">
        <v>119.32649785975859</v>
      </c>
      <c r="K3975" s="39">
        <v>108.50068042254291</v>
      </c>
      <c r="L3975" s="40">
        <v>72.926168650628611</v>
      </c>
      <c r="M3975" s="40">
        <v>1007.6431772633919</v>
      </c>
    </row>
    <row r="3976" spans="2:13" x14ac:dyDescent="0.35">
      <c r="B3976" s="37">
        <v>3973</v>
      </c>
      <c r="C3976" s="39">
        <v>99.888494802319244</v>
      </c>
      <c r="D3976" s="39">
        <v>118.93941734962154</v>
      </c>
      <c r="E3976" s="39">
        <v>47.774093626533627</v>
      </c>
      <c r="F3976" s="39">
        <v>66.047094686090446</v>
      </c>
      <c r="G3976" s="39">
        <v>146.2675855685296</v>
      </c>
      <c r="H3976" s="39">
        <v>121.55382394092283</v>
      </c>
      <c r="I3976" s="39">
        <v>89.776386248435855</v>
      </c>
      <c r="J3976" s="39">
        <v>99.802017973021307</v>
      </c>
      <c r="K3976" s="39">
        <v>96.100586315530819</v>
      </c>
      <c r="L3976" s="40">
        <v>105.09190548682314</v>
      </c>
      <c r="M3976" s="40">
        <v>991.24140599782845</v>
      </c>
    </row>
    <row r="3977" spans="2:13" x14ac:dyDescent="0.35">
      <c r="B3977" s="37">
        <v>3974</v>
      </c>
      <c r="C3977" s="39">
        <v>83.638064549753025</v>
      </c>
      <c r="D3977" s="39">
        <v>137.78892729861283</v>
      </c>
      <c r="E3977" s="39">
        <v>109.83354621547909</v>
      </c>
      <c r="F3977" s="39">
        <v>84.832204289764988</v>
      </c>
      <c r="G3977" s="39">
        <v>56.146486280639095</v>
      </c>
      <c r="H3977" s="39">
        <v>81.83330375360093</v>
      </c>
      <c r="I3977" s="39">
        <v>98.209972590625426</v>
      </c>
      <c r="J3977" s="39">
        <v>141.66065223678356</v>
      </c>
      <c r="K3977" s="39">
        <v>94.422680419559384</v>
      </c>
      <c r="L3977" s="40">
        <v>88.436621780273782</v>
      </c>
      <c r="M3977" s="40">
        <v>976.80245941509202</v>
      </c>
    </row>
    <row r="3978" spans="2:13" x14ac:dyDescent="0.35">
      <c r="B3978" s="37">
        <v>3975</v>
      </c>
      <c r="C3978" s="39">
        <v>52.877932340206549</v>
      </c>
      <c r="D3978" s="39">
        <v>109.48115838275314</v>
      </c>
      <c r="E3978" s="39">
        <v>96.804704945379257</v>
      </c>
      <c r="F3978" s="39">
        <v>109.69749388195798</v>
      </c>
      <c r="G3978" s="39">
        <v>107.04092155410261</v>
      </c>
      <c r="H3978" s="39">
        <v>88.841437935180394</v>
      </c>
      <c r="I3978" s="39">
        <v>87.521229014575908</v>
      </c>
      <c r="J3978" s="39">
        <v>121.51383171477748</v>
      </c>
      <c r="K3978" s="39">
        <v>83.835153417319361</v>
      </c>
      <c r="L3978" s="40">
        <v>94.893743822828583</v>
      </c>
      <c r="M3978" s="40">
        <v>952.5076070090812</v>
      </c>
    </row>
    <row r="3979" spans="2:13" x14ac:dyDescent="0.35">
      <c r="B3979" s="37">
        <v>3976</v>
      </c>
      <c r="C3979" s="39">
        <v>94.524004790967524</v>
      </c>
      <c r="D3979" s="39">
        <v>116.02018881163781</v>
      </c>
      <c r="E3979" s="39">
        <v>113.40719170335714</v>
      </c>
      <c r="F3979" s="39">
        <v>136.7205608943072</v>
      </c>
      <c r="G3979" s="39">
        <v>56.640048722333312</v>
      </c>
      <c r="H3979" s="39">
        <v>135.73751491748547</v>
      </c>
      <c r="I3979" s="39">
        <v>84.67306419523166</v>
      </c>
      <c r="J3979" s="39">
        <v>111.45864451916198</v>
      </c>
      <c r="K3979" s="39">
        <v>67.298777880624954</v>
      </c>
      <c r="L3979" s="40">
        <v>90.701459470908517</v>
      </c>
      <c r="M3979" s="40">
        <v>1007.1814559060156</v>
      </c>
    </row>
    <row r="3980" spans="2:13" x14ac:dyDescent="0.35">
      <c r="B3980" s="37">
        <v>3977</v>
      </c>
      <c r="C3980" s="39">
        <v>99.392270874090343</v>
      </c>
      <c r="D3980" s="39">
        <v>64.461342080358321</v>
      </c>
      <c r="E3980" s="39">
        <v>59.450934585271838</v>
      </c>
      <c r="F3980" s="39">
        <v>94.836300972393772</v>
      </c>
      <c r="G3980" s="39">
        <v>105.73698444501424</v>
      </c>
      <c r="H3980" s="39">
        <v>103.67484795911645</v>
      </c>
      <c r="I3980" s="39">
        <v>88.904455831657344</v>
      </c>
      <c r="J3980" s="39">
        <v>117.98087910171826</v>
      </c>
      <c r="K3980" s="39">
        <v>85.516208846569612</v>
      </c>
      <c r="L3980" s="40">
        <v>102.80629903372703</v>
      </c>
      <c r="M3980" s="40">
        <v>922.76052372991717</v>
      </c>
    </row>
    <row r="3981" spans="2:13" x14ac:dyDescent="0.35">
      <c r="B3981" s="37">
        <v>3978</v>
      </c>
      <c r="C3981" s="39">
        <v>111.92764679158537</v>
      </c>
      <c r="D3981" s="39">
        <v>79.751495064832895</v>
      </c>
      <c r="E3981" s="39">
        <v>121.64418799167129</v>
      </c>
      <c r="F3981" s="39">
        <v>100.61683810964948</v>
      </c>
      <c r="G3981" s="39">
        <v>91.90365932524503</v>
      </c>
      <c r="H3981" s="39">
        <v>118.44512619739342</v>
      </c>
      <c r="I3981" s="39">
        <v>108.74155044208538</v>
      </c>
      <c r="J3981" s="39">
        <v>104.01197656780113</v>
      </c>
      <c r="K3981" s="39">
        <v>81.052078106221472</v>
      </c>
      <c r="L3981" s="40">
        <v>97.299918420868892</v>
      </c>
      <c r="M3981" s="40">
        <v>1015.3944770173543</v>
      </c>
    </row>
    <row r="3982" spans="2:13" x14ac:dyDescent="0.35">
      <c r="B3982" s="37">
        <v>3979</v>
      </c>
      <c r="C3982" s="39">
        <v>82.05123352926509</v>
      </c>
      <c r="D3982" s="39">
        <v>78.565843096220277</v>
      </c>
      <c r="E3982" s="39">
        <v>69.63635327730313</v>
      </c>
      <c r="F3982" s="39">
        <v>90.073558940407693</v>
      </c>
      <c r="G3982" s="39">
        <v>94.063868642905504</v>
      </c>
      <c r="H3982" s="39">
        <v>101.37842026255335</v>
      </c>
      <c r="I3982" s="39">
        <v>93.902932631512968</v>
      </c>
      <c r="J3982" s="39">
        <v>108.96841237094911</v>
      </c>
      <c r="K3982" s="39">
        <v>114.79916479634687</v>
      </c>
      <c r="L3982" s="40">
        <v>91.079209584048272</v>
      </c>
      <c r="M3982" s="40">
        <v>924.51899713151226</v>
      </c>
    </row>
    <row r="3983" spans="2:13" x14ac:dyDescent="0.35">
      <c r="B3983" s="37">
        <v>3980</v>
      </c>
      <c r="C3983" s="39">
        <v>81.145390809154037</v>
      </c>
      <c r="D3983" s="39">
        <v>103.85725156266379</v>
      </c>
      <c r="E3983" s="39">
        <v>119.51028864992297</v>
      </c>
      <c r="F3983" s="39">
        <v>83.943751539921195</v>
      </c>
      <c r="G3983" s="39">
        <v>73.861778600161188</v>
      </c>
      <c r="H3983" s="39">
        <v>128.85837722069837</v>
      </c>
      <c r="I3983" s="39">
        <v>85.595944703871623</v>
      </c>
      <c r="J3983" s="39">
        <v>72.704352768080881</v>
      </c>
      <c r="K3983" s="39">
        <v>87.018531016392302</v>
      </c>
      <c r="L3983" s="40">
        <v>113.4641697123438</v>
      </c>
      <c r="M3983" s="40">
        <v>949.95983658321029</v>
      </c>
    </row>
    <row r="3984" spans="2:13" x14ac:dyDescent="0.35">
      <c r="B3984" s="37">
        <v>3981</v>
      </c>
      <c r="C3984" s="39">
        <v>107.44821894275648</v>
      </c>
      <c r="D3984" s="39">
        <v>80.516093530783891</v>
      </c>
      <c r="E3984" s="39">
        <v>94.7883824865376</v>
      </c>
      <c r="F3984" s="39">
        <v>106.56377563209873</v>
      </c>
      <c r="G3984" s="39">
        <v>112.58206961087728</v>
      </c>
      <c r="H3984" s="39">
        <v>89.109603373670467</v>
      </c>
      <c r="I3984" s="39">
        <v>135.28757306604356</v>
      </c>
      <c r="J3984" s="39">
        <v>60.928126784287301</v>
      </c>
      <c r="K3984" s="39">
        <v>91.769434949086232</v>
      </c>
      <c r="L3984" s="40">
        <v>118.19921829098541</v>
      </c>
      <c r="M3984" s="40">
        <v>997.19249666712699</v>
      </c>
    </row>
    <row r="3985" spans="2:13" x14ac:dyDescent="0.35">
      <c r="B3985" s="37">
        <v>3982</v>
      </c>
      <c r="C3985" s="39">
        <v>108.66804640893574</v>
      </c>
      <c r="D3985" s="39">
        <v>81.060582650378464</v>
      </c>
      <c r="E3985" s="39">
        <v>134.27985140153623</v>
      </c>
      <c r="F3985" s="39">
        <v>99.560755029614526</v>
      </c>
      <c r="G3985" s="39">
        <v>99.974968411171702</v>
      </c>
      <c r="H3985" s="39">
        <v>128.5440499910685</v>
      </c>
      <c r="I3985" s="39">
        <v>138.81159433127962</v>
      </c>
      <c r="J3985" s="39">
        <v>108.59994690240508</v>
      </c>
      <c r="K3985" s="39">
        <v>101.05435573994079</v>
      </c>
      <c r="L3985" s="40">
        <v>65.46272824816981</v>
      </c>
      <c r="M3985" s="40">
        <v>1066.0168791145006</v>
      </c>
    </row>
    <row r="3986" spans="2:13" x14ac:dyDescent="0.35">
      <c r="B3986" s="37">
        <v>3983</v>
      </c>
      <c r="C3986" s="39">
        <v>136.38411405689473</v>
      </c>
      <c r="D3986" s="39">
        <v>99.524330736987906</v>
      </c>
      <c r="E3986" s="39">
        <v>66.022244519404609</v>
      </c>
      <c r="F3986" s="39">
        <v>69.485390164850998</v>
      </c>
      <c r="G3986" s="39">
        <v>73.028465593464901</v>
      </c>
      <c r="H3986" s="39">
        <v>116.2375985261105</v>
      </c>
      <c r="I3986" s="39">
        <v>90.594176013289541</v>
      </c>
      <c r="J3986" s="39">
        <v>98.653552451379738</v>
      </c>
      <c r="K3986" s="39">
        <v>103.92753648503913</v>
      </c>
      <c r="L3986" s="40">
        <v>101.7350847303297</v>
      </c>
      <c r="M3986" s="40">
        <v>955.59249327775171</v>
      </c>
    </row>
    <row r="3987" spans="2:13" x14ac:dyDescent="0.35">
      <c r="B3987" s="37">
        <v>3984</v>
      </c>
      <c r="C3987" s="39">
        <v>121.03212901626645</v>
      </c>
      <c r="D3987" s="39">
        <v>105.95560755395614</v>
      </c>
      <c r="E3987" s="39">
        <v>86.267902196729892</v>
      </c>
      <c r="F3987" s="39">
        <v>79.121990896199478</v>
      </c>
      <c r="G3987" s="39">
        <v>71.65073573554659</v>
      </c>
      <c r="H3987" s="39">
        <v>87.024730233202121</v>
      </c>
      <c r="I3987" s="39">
        <v>76.470752392230381</v>
      </c>
      <c r="J3987" s="39">
        <v>79.246108506876567</v>
      </c>
      <c r="K3987" s="39">
        <v>95.403212405705943</v>
      </c>
      <c r="L3987" s="40">
        <v>103.67484795911645</v>
      </c>
      <c r="M3987" s="40">
        <v>905.84801689582991</v>
      </c>
    </row>
    <row r="3988" spans="2:13" x14ac:dyDescent="0.35">
      <c r="B3988" s="37">
        <v>3985</v>
      </c>
      <c r="C3988" s="39">
        <v>110.59133132619704</v>
      </c>
      <c r="D3988" s="39">
        <v>97.576468923438057</v>
      </c>
      <c r="E3988" s="39">
        <v>72.156783364750524</v>
      </c>
      <c r="F3988" s="39">
        <v>110.65874275708188</v>
      </c>
      <c r="G3988" s="39">
        <v>95.407951658439046</v>
      </c>
      <c r="H3988" s="39">
        <v>81.906253871684143</v>
      </c>
      <c r="I3988" s="39">
        <v>105.04409854309137</v>
      </c>
      <c r="J3988" s="39">
        <v>114.9008735306827</v>
      </c>
      <c r="K3988" s="39">
        <v>97.953287361621491</v>
      </c>
      <c r="L3988" s="40">
        <v>91.613874883954352</v>
      </c>
      <c r="M3988" s="40">
        <v>977.8096662209407</v>
      </c>
    </row>
    <row r="3989" spans="2:13" x14ac:dyDescent="0.35">
      <c r="B3989" s="37">
        <v>3986</v>
      </c>
      <c r="C3989" s="39">
        <v>144.25210372575347</v>
      </c>
      <c r="D3989" s="39">
        <v>85.362496449488134</v>
      </c>
      <c r="E3989" s="39">
        <v>74.866632879720285</v>
      </c>
      <c r="F3989" s="39">
        <v>131.09683299204337</v>
      </c>
      <c r="G3989" s="39">
        <v>28.424272245364715</v>
      </c>
      <c r="H3989" s="39">
        <v>92.783635805585675</v>
      </c>
      <c r="I3989" s="39">
        <v>120.76340432325439</v>
      </c>
      <c r="J3989" s="39">
        <v>95.653861961522338</v>
      </c>
      <c r="K3989" s="39">
        <v>112.0642098964915</v>
      </c>
      <c r="L3989" s="40">
        <v>111.23324292031769</v>
      </c>
      <c r="M3989" s="40">
        <v>996.50069319954162</v>
      </c>
    </row>
    <row r="3990" spans="2:13" x14ac:dyDescent="0.35">
      <c r="B3990" s="37">
        <v>3987</v>
      </c>
      <c r="C3990" s="39">
        <v>110.57450558610066</v>
      </c>
      <c r="D3990" s="39">
        <v>81.776349614827552</v>
      </c>
      <c r="E3990" s="39">
        <v>64.712426933956408</v>
      </c>
      <c r="F3990" s="39">
        <v>113.31256243740275</v>
      </c>
      <c r="G3990" s="39">
        <v>86.825482821008947</v>
      </c>
      <c r="H3990" s="39">
        <v>80.76030528317068</v>
      </c>
      <c r="I3990" s="39">
        <v>160.57545083841882</v>
      </c>
      <c r="J3990" s="39">
        <v>84.526612044468408</v>
      </c>
      <c r="K3990" s="39">
        <v>59.408390056078744</v>
      </c>
      <c r="L3990" s="40">
        <v>107.25155196337457</v>
      </c>
      <c r="M3990" s="40">
        <v>949.72363757880748</v>
      </c>
    </row>
    <row r="3991" spans="2:13" x14ac:dyDescent="0.35">
      <c r="B3991" s="37">
        <v>3988</v>
      </c>
      <c r="C3991" s="39">
        <v>101.98708105944553</v>
      </c>
      <c r="D3991" s="39">
        <v>143.74204743378979</v>
      </c>
      <c r="E3991" s="39">
        <v>86.2229161561105</v>
      </c>
      <c r="F3991" s="39">
        <v>50.421916172396941</v>
      </c>
      <c r="G3991" s="39">
        <v>86.52314792020114</v>
      </c>
      <c r="H3991" s="39">
        <v>84.32251612840416</v>
      </c>
      <c r="I3991" s="39">
        <v>55.335435006024795</v>
      </c>
      <c r="J3991" s="39">
        <v>93.902932631512968</v>
      </c>
      <c r="K3991" s="39">
        <v>104.33670030205711</v>
      </c>
      <c r="L3991" s="40">
        <v>121.51383171477748</v>
      </c>
      <c r="M3991" s="40">
        <v>928.30852452472038</v>
      </c>
    </row>
    <row r="3992" spans="2:13" x14ac:dyDescent="0.35">
      <c r="B3992" s="37">
        <v>3989</v>
      </c>
      <c r="C3992" s="39">
        <v>65.720148598463766</v>
      </c>
      <c r="D3992" s="39">
        <v>71.208414384544312</v>
      </c>
      <c r="E3992" s="39">
        <v>96.711821146099922</v>
      </c>
      <c r="F3992" s="39">
        <v>105.35564776207454</v>
      </c>
      <c r="G3992" s="39">
        <v>116.68023506156786</v>
      </c>
      <c r="H3992" s="39">
        <v>111.60423009070183</v>
      </c>
      <c r="I3992" s="39">
        <v>62.997161721491523</v>
      </c>
      <c r="J3992" s="39">
        <v>66.48621925045876</v>
      </c>
      <c r="K3992" s="39">
        <v>79.649840717144585</v>
      </c>
      <c r="L3992" s="40">
        <v>112.24354123339948</v>
      </c>
      <c r="M3992" s="40">
        <v>888.65725996594654</v>
      </c>
    </row>
    <row r="3993" spans="2:13" x14ac:dyDescent="0.35">
      <c r="B3993" s="37">
        <v>3990</v>
      </c>
      <c r="C3993" s="39">
        <v>98.351866827121469</v>
      </c>
      <c r="D3993" s="39">
        <v>97.013312150345584</v>
      </c>
      <c r="E3993" s="39">
        <v>59.577673763830838</v>
      </c>
      <c r="F3993" s="39">
        <v>95.997411024252528</v>
      </c>
      <c r="G3993" s="39">
        <v>107.503882798302</v>
      </c>
      <c r="H3993" s="39">
        <v>90.106380785408248</v>
      </c>
      <c r="I3993" s="39">
        <v>102.99594843592513</v>
      </c>
      <c r="J3993" s="39">
        <v>93.257972819181333</v>
      </c>
      <c r="K3993" s="39">
        <v>86.267902196729892</v>
      </c>
      <c r="L3993" s="40">
        <v>95.926970978533831</v>
      </c>
      <c r="M3993" s="40">
        <v>926.9993217796308</v>
      </c>
    </row>
    <row r="3994" spans="2:13" x14ac:dyDescent="0.35">
      <c r="B3994" s="37">
        <v>3991</v>
      </c>
      <c r="C3994" s="39">
        <v>84.894124582605642</v>
      </c>
      <c r="D3994" s="39">
        <v>78.595615539170893</v>
      </c>
      <c r="E3994" s="39">
        <v>100.65783102439568</v>
      </c>
      <c r="F3994" s="39">
        <v>121.29570610424788</v>
      </c>
      <c r="G3994" s="39">
        <v>96.525723431550105</v>
      </c>
      <c r="H3994" s="39">
        <v>112.93192389533053</v>
      </c>
      <c r="I3994" s="39">
        <v>98.100024074618773</v>
      </c>
      <c r="J3994" s="39">
        <v>68.601955658294543</v>
      </c>
      <c r="K3994" s="39">
        <v>119.64284172105781</v>
      </c>
      <c r="L3994" s="40">
        <v>104.41696840369859</v>
      </c>
      <c r="M3994" s="40">
        <v>985.66271443497044</v>
      </c>
    </row>
    <row r="3995" spans="2:13" x14ac:dyDescent="0.35">
      <c r="B3995" s="37">
        <v>3992</v>
      </c>
      <c r="C3995" s="39">
        <v>73.216446885663331</v>
      </c>
      <c r="D3995" s="39">
        <v>115.76257997178131</v>
      </c>
      <c r="E3995" s="39">
        <v>95.327330538296707</v>
      </c>
      <c r="F3995" s="39">
        <v>122.5037680541369</v>
      </c>
      <c r="G3995" s="39">
        <v>100.17977598726085</v>
      </c>
      <c r="H3995" s="39">
        <v>93.692327960281489</v>
      </c>
      <c r="I3995" s="39">
        <v>110.54088644513925</v>
      </c>
      <c r="J3995" s="39">
        <v>110.42913139825622</v>
      </c>
      <c r="K3995" s="39">
        <v>86.548505151774691</v>
      </c>
      <c r="L3995" s="40">
        <v>89.787450635787494</v>
      </c>
      <c r="M3995" s="40">
        <v>997.98820302837817</v>
      </c>
    </row>
    <row r="3996" spans="2:13" x14ac:dyDescent="0.35">
      <c r="B3996" s="37">
        <v>3993</v>
      </c>
      <c r="C3996" s="39">
        <v>96.063086611743685</v>
      </c>
      <c r="D3996" s="39">
        <v>96.562979103875634</v>
      </c>
      <c r="E3996" s="39">
        <v>72.793511378843093</v>
      </c>
      <c r="F3996" s="39">
        <v>102.91263829516652</v>
      </c>
      <c r="G3996" s="39">
        <v>101.40126123641461</v>
      </c>
      <c r="H3996" s="39">
        <v>97.355289481842135</v>
      </c>
      <c r="I3996" s="39">
        <v>110.07462389572993</v>
      </c>
      <c r="J3996" s="39">
        <v>113.45149484822534</v>
      </c>
      <c r="K3996" s="39">
        <v>113.93205775393923</v>
      </c>
      <c r="L3996" s="40">
        <v>111.01556711800369</v>
      </c>
      <c r="M3996" s="40">
        <v>1015.5625097237839</v>
      </c>
    </row>
    <row r="3997" spans="2:13" x14ac:dyDescent="0.35">
      <c r="B3997" s="37">
        <v>3994</v>
      </c>
      <c r="C3997" s="39">
        <v>72.778691955601673</v>
      </c>
      <c r="D3997" s="39">
        <v>110.58572154557569</v>
      </c>
      <c r="E3997" s="39">
        <v>44.183245171896715</v>
      </c>
      <c r="F3997" s="39">
        <v>87.971491746016056</v>
      </c>
      <c r="G3997" s="39">
        <v>96.063086611743685</v>
      </c>
      <c r="H3997" s="39">
        <v>54.203640089091515</v>
      </c>
      <c r="I3997" s="39">
        <v>79.284102515400789</v>
      </c>
      <c r="J3997" s="39">
        <v>118.61940305804042</v>
      </c>
      <c r="K3997" s="39">
        <v>121.45403710266915</v>
      </c>
      <c r="L3997" s="40">
        <v>98.457059973746411</v>
      </c>
      <c r="M3997" s="40">
        <v>883.60047976978217</v>
      </c>
    </row>
    <row r="3998" spans="2:13" x14ac:dyDescent="0.35">
      <c r="B3998" s="37">
        <v>3995</v>
      </c>
      <c r="C3998" s="39">
        <v>105.36526465530459</v>
      </c>
      <c r="D3998" s="39">
        <v>102.64932357372166</v>
      </c>
      <c r="E3998" s="39">
        <v>114.65092552915343</v>
      </c>
      <c r="F3998" s="39">
        <v>93.098849843367717</v>
      </c>
      <c r="G3998" s="39">
        <v>58.751473736353368</v>
      </c>
      <c r="H3998" s="39">
        <v>86.370368917961812</v>
      </c>
      <c r="I3998" s="39">
        <v>68.682967000099055</v>
      </c>
      <c r="J3998" s="39">
        <v>86.630709873733267</v>
      </c>
      <c r="K3998" s="39">
        <v>81.792641548604607</v>
      </c>
      <c r="L3998" s="40">
        <v>103.32536269166246</v>
      </c>
      <c r="M3998" s="40">
        <v>901.31788736996202</v>
      </c>
    </row>
    <row r="3999" spans="2:13" x14ac:dyDescent="0.35">
      <c r="B3999" s="37">
        <v>3996</v>
      </c>
      <c r="C3999" s="39">
        <v>103.75429832843366</v>
      </c>
      <c r="D3999" s="39">
        <v>75.09450212409952</v>
      </c>
      <c r="E3999" s="39">
        <v>110.56329442187581</v>
      </c>
      <c r="F3999" s="39">
        <v>89.363747066461215</v>
      </c>
      <c r="G3999" s="39">
        <v>118.47818387151722</v>
      </c>
      <c r="H3999" s="39">
        <v>101.70304419648339</v>
      </c>
      <c r="I3999" s="39">
        <v>133.32340957996956</v>
      </c>
      <c r="J3999" s="39">
        <v>90.062609688374337</v>
      </c>
      <c r="K3999" s="39">
        <v>102.1614683085721</v>
      </c>
      <c r="L3999" s="40">
        <v>85.221114616708164</v>
      </c>
      <c r="M3999" s="40">
        <v>1009.7256722024949</v>
      </c>
    </row>
    <row r="4000" spans="2:13" x14ac:dyDescent="0.35">
      <c r="B4000" s="37">
        <v>3997</v>
      </c>
      <c r="C4000" s="39">
        <v>107.2666427033439</v>
      </c>
      <c r="D4000" s="39">
        <v>112.7532445353764</v>
      </c>
      <c r="E4000" s="39">
        <v>102.37751075830954</v>
      </c>
      <c r="F4000" s="39">
        <v>119.03320680836711</v>
      </c>
      <c r="G4000" s="39">
        <v>90.040698182967276</v>
      </c>
      <c r="H4000" s="39">
        <v>91.645046556298837</v>
      </c>
      <c r="I4000" s="39">
        <v>102.89413554856741</v>
      </c>
      <c r="J4000" s="39">
        <v>96.530381397407282</v>
      </c>
      <c r="K4000" s="39">
        <v>69.767030893037301</v>
      </c>
      <c r="L4000" s="40">
        <v>65.846905384108936</v>
      </c>
      <c r="M4000" s="40">
        <v>958.15480276778396</v>
      </c>
    </row>
    <row r="4001" spans="2:13" x14ac:dyDescent="0.35">
      <c r="B4001" s="37">
        <v>3998</v>
      </c>
      <c r="C4001" s="39">
        <v>101.78544806601712</v>
      </c>
      <c r="D4001" s="39">
        <v>94.721220106069495</v>
      </c>
      <c r="E4001" s="39">
        <v>85.615829809665229</v>
      </c>
      <c r="F4001" s="39">
        <v>82.242669989750979</v>
      </c>
      <c r="G4001" s="39">
        <v>123.49503364017799</v>
      </c>
      <c r="H4001" s="39">
        <v>93.927354830050916</v>
      </c>
      <c r="I4001" s="39">
        <v>89.052784028948722</v>
      </c>
      <c r="J4001" s="39">
        <v>111.99286078239416</v>
      </c>
      <c r="K4001" s="39">
        <v>64.822414586016009</v>
      </c>
      <c r="L4001" s="40">
        <v>77.665769400680759</v>
      </c>
      <c r="M4001" s="40">
        <v>925.32138523977142</v>
      </c>
    </row>
    <row r="4002" spans="2:13" x14ac:dyDescent="0.35">
      <c r="B4002" s="37">
        <v>3999</v>
      </c>
      <c r="C4002" s="39">
        <v>123.71308347154806</v>
      </c>
      <c r="D4002" s="39">
        <v>141.66065223678356</v>
      </c>
      <c r="E4002" s="39">
        <v>144.48603425402015</v>
      </c>
      <c r="F4002" s="39">
        <v>91.031587629050932</v>
      </c>
      <c r="G4002" s="39">
        <v>75.515238147074072</v>
      </c>
      <c r="H4002" s="39">
        <v>91.790120412415078</v>
      </c>
      <c r="I4002" s="39">
        <v>92.338776401634576</v>
      </c>
      <c r="J4002" s="39">
        <v>106.09218183285125</v>
      </c>
      <c r="K4002" s="39">
        <v>122.2501710637913</v>
      </c>
      <c r="L4002" s="40">
        <v>105.26438038510442</v>
      </c>
      <c r="M4002" s="40">
        <v>1094.1422258342734</v>
      </c>
    </row>
    <row r="4003" spans="2:13" x14ac:dyDescent="0.35">
      <c r="B4003" s="37">
        <v>4000</v>
      </c>
      <c r="C4003" s="39">
        <v>83.784256966797884</v>
      </c>
      <c r="D4003" s="39">
        <v>104.04954048856183</v>
      </c>
      <c r="E4003" s="39">
        <v>70.681794040282895</v>
      </c>
      <c r="F4003" s="39">
        <v>143.35995127766668</v>
      </c>
      <c r="G4003" s="39">
        <v>105.98483786305447</v>
      </c>
      <c r="H4003" s="39">
        <v>116.68023506156786</v>
      </c>
      <c r="I4003" s="39">
        <v>110.35674242197774</v>
      </c>
      <c r="J4003" s="39">
        <v>75.01895068781333</v>
      </c>
      <c r="K4003" s="39">
        <v>98.090857772476738</v>
      </c>
      <c r="L4003" s="40">
        <v>125.71962742542553</v>
      </c>
      <c r="M4003" s="40">
        <v>1033.7267940056249</v>
      </c>
    </row>
    <row r="4004" spans="2:13" x14ac:dyDescent="0.35">
      <c r="B4004" s="37">
        <v>4001</v>
      </c>
      <c r="C4004" s="39">
        <v>94.282398065786452</v>
      </c>
      <c r="D4004" s="39">
        <v>66.910599644424522</v>
      </c>
      <c r="E4004" s="39">
        <v>86.906645565278112</v>
      </c>
      <c r="F4004" s="39">
        <v>94.644352237925489</v>
      </c>
      <c r="G4004" s="39">
        <v>93.574323519226624</v>
      </c>
      <c r="H4004" s="39">
        <v>93.84426322245973</v>
      </c>
      <c r="I4004" s="39">
        <v>121.1487240754691</v>
      </c>
      <c r="J4004" s="39">
        <v>99.246501779460985</v>
      </c>
      <c r="K4004" s="39">
        <v>110.96997924611605</v>
      </c>
      <c r="L4004" s="40">
        <v>112.5516388353924</v>
      </c>
      <c r="M4004" s="40">
        <v>974.07942619153948</v>
      </c>
    </row>
    <row r="4005" spans="2:13" x14ac:dyDescent="0.35">
      <c r="B4005" s="37">
        <v>4002</v>
      </c>
      <c r="C4005" s="39">
        <v>97.728263107032276</v>
      </c>
      <c r="D4005" s="39">
        <v>93.951763370114278</v>
      </c>
      <c r="E4005" s="39">
        <v>98.968448076839437</v>
      </c>
      <c r="F4005" s="39">
        <v>159.6691779574636</v>
      </c>
      <c r="G4005" s="39">
        <v>66.910599644424522</v>
      </c>
      <c r="H4005" s="39">
        <v>95.988023432198901</v>
      </c>
      <c r="I4005" s="39">
        <v>111.06695182008416</v>
      </c>
      <c r="J4005" s="39">
        <v>114.14049969291912</v>
      </c>
      <c r="K4005" s="39">
        <v>120.20251122990513</v>
      </c>
      <c r="L4005" s="40">
        <v>82.68910364699191</v>
      </c>
      <c r="M4005" s="40">
        <v>1041.3153419779733</v>
      </c>
    </row>
    <row r="4006" spans="2:13" x14ac:dyDescent="0.35">
      <c r="B4006" s="37">
        <v>4003</v>
      </c>
      <c r="C4006" s="39">
        <v>103.31141669657192</v>
      </c>
      <c r="D4006" s="39">
        <v>132.67875272950513</v>
      </c>
      <c r="E4006" s="39">
        <v>87.947696688462884</v>
      </c>
      <c r="F4006" s="39">
        <v>79.769908409136733</v>
      </c>
      <c r="G4006" s="39">
        <v>97.119739012641844</v>
      </c>
      <c r="H4006" s="39">
        <v>121.33513736939915</v>
      </c>
      <c r="I4006" s="39">
        <v>111.77421397390196</v>
      </c>
      <c r="J4006" s="39">
        <v>119.97449937165193</v>
      </c>
      <c r="K4006" s="39">
        <v>84.756256237998826</v>
      </c>
      <c r="L4006" s="40">
        <v>52.578717467169518</v>
      </c>
      <c r="M4006" s="40">
        <v>991.24633795644002</v>
      </c>
    </row>
    <row r="4007" spans="2:13" x14ac:dyDescent="0.35">
      <c r="B4007" s="37">
        <v>4004</v>
      </c>
      <c r="C4007" s="39">
        <v>57.216738356409671</v>
      </c>
      <c r="D4007" s="39">
        <v>62.109167196370699</v>
      </c>
      <c r="E4007" s="39">
        <v>97.105864451432637</v>
      </c>
      <c r="F4007" s="39">
        <v>96.623480684245024</v>
      </c>
      <c r="G4007" s="39">
        <v>86.395908343191365</v>
      </c>
      <c r="H4007" s="39">
        <v>151.99940333298136</v>
      </c>
      <c r="I4007" s="39">
        <v>96.929931080433207</v>
      </c>
      <c r="J4007" s="39">
        <v>113.43882747292912</v>
      </c>
      <c r="K4007" s="39">
        <v>106.91610134689464</v>
      </c>
      <c r="L4007" s="40">
        <v>115.20918522470785</v>
      </c>
      <c r="M4007" s="40">
        <v>983.94460748959557</v>
      </c>
    </row>
    <row r="4008" spans="2:13" x14ac:dyDescent="0.35">
      <c r="B4008" s="37">
        <v>4005</v>
      </c>
      <c r="C4008" s="39">
        <v>110.6699949539848</v>
      </c>
      <c r="D4008" s="39">
        <v>89.001537941226459</v>
      </c>
      <c r="E4008" s="39">
        <v>108.7468073761822</v>
      </c>
      <c r="F4008" s="39">
        <v>103.30676858088854</v>
      </c>
      <c r="G4008" s="39">
        <v>88.523931052730219</v>
      </c>
      <c r="H4008" s="39">
        <v>71.504912342713283</v>
      </c>
      <c r="I4008" s="39">
        <v>111.36013926675278</v>
      </c>
      <c r="J4008" s="39">
        <v>101.86331683736339</v>
      </c>
      <c r="K4008" s="39">
        <v>114.04904826345275</v>
      </c>
      <c r="L4008" s="40">
        <v>132.3463766766948</v>
      </c>
      <c r="M4008" s="40">
        <v>1031.3728332919893</v>
      </c>
    </row>
    <row r="4009" spans="2:13" x14ac:dyDescent="0.35">
      <c r="B4009" s="37">
        <v>4006</v>
      </c>
      <c r="C4009" s="39">
        <v>107.18622981430133</v>
      </c>
      <c r="D4009" s="39">
        <v>43.036475809224676</v>
      </c>
      <c r="E4009" s="39">
        <v>109.38970631111593</v>
      </c>
      <c r="F4009" s="39">
        <v>111.36592278313432</v>
      </c>
      <c r="G4009" s="39">
        <v>94.185403621682525</v>
      </c>
      <c r="H4009" s="39">
        <v>101.19578842422391</v>
      </c>
      <c r="I4009" s="39">
        <v>75.515238147074072</v>
      </c>
      <c r="J4009" s="39">
        <v>128.04651375382554</v>
      </c>
      <c r="K4009" s="39">
        <v>107.15611981247474</v>
      </c>
      <c r="L4009" s="40">
        <v>78.89996311892871</v>
      </c>
      <c r="M4009" s="40">
        <v>955.97736159598583</v>
      </c>
    </row>
    <row r="4010" spans="2:13" x14ac:dyDescent="0.35">
      <c r="B4010" s="37">
        <v>4007</v>
      </c>
      <c r="C4010" s="39">
        <v>101.67101040114072</v>
      </c>
      <c r="D4010" s="39">
        <v>87.092807096796093</v>
      </c>
      <c r="E4010" s="39">
        <v>70.489789158669737</v>
      </c>
      <c r="F4010" s="39">
        <v>115.43841742318686</v>
      </c>
      <c r="G4010" s="39">
        <v>114.51043970705386</v>
      </c>
      <c r="H4010" s="39">
        <v>105.12061086331593</v>
      </c>
      <c r="I4010" s="39">
        <v>96.711821146099922</v>
      </c>
      <c r="J4010" s="39">
        <v>124.8804028508756</v>
      </c>
      <c r="K4010" s="39">
        <v>82.353376758312677</v>
      </c>
      <c r="L4010" s="40">
        <v>106.56377563209873</v>
      </c>
      <c r="M4010" s="40">
        <v>1004.8324510375503</v>
      </c>
    </row>
    <row r="4011" spans="2:13" x14ac:dyDescent="0.35">
      <c r="B4011" s="37">
        <v>4008</v>
      </c>
      <c r="C4011" s="39">
        <v>98.70378461036087</v>
      </c>
      <c r="D4011" s="39">
        <v>68.168092682975924</v>
      </c>
      <c r="E4011" s="39">
        <v>55.631508332539767</v>
      </c>
      <c r="F4011" s="39">
        <v>75.527427672940306</v>
      </c>
      <c r="G4011" s="39">
        <v>136.17468973154644</v>
      </c>
      <c r="H4011" s="39">
        <v>139.03434721512608</v>
      </c>
      <c r="I4011" s="39">
        <v>126.8844542232642</v>
      </c>
      <c r="J4011" s="39">
        <v>86.787921028934591</v>
      </c>
      <c r="K4011" s="39">
        <v>118.28079460021334</v>
      </c>
      <c r="L4011" s="40">
        <v>87.929834542123515</v>
      </c>
      <c r="M4011" s="40">
        <v>993.12285464002514</v>
      </c>
    </row>
    <row r="4012" spans="2:13" x14ac:dyDescent="0.35">
      <c r="B4012" s="37">
        <v>4009</v>
      </c>
      <c r="C4012" s="39">
        <v>107.51907888024962</v>
      </c>
      <c r="D4012" s="39">
        <v>140.21401207224119</v>
      </c>
      <c r="E4012" s="39">
        <v>120.50854797180682</v>
      </c>
      <c r="F4012" s="39">
        <v>107.48363139731708</v>
      </c>
      <c r="G4012" s="39">
        <v>73.500730432948373</v>
      </c>
      <c r="H4012" s="39">
        <v>89.200252681169502</v>
      </c>
      <c r="I4012" s="39">
        <v>53.454427913715513</v>
      </c>
      <c r="J4012" s="39">
        <v>108.82576866856455</v>
      </c>
      <c r="K4012" s="39">
        <v>129.31820595971709</v>
      </c>
      <c r="L4012" s="40">
        <v>141.15883435946384</v>
      </c>
      <c r="M4012" s="40">
        <v>1071.1834903371937</v>
      </c>
    </row>
    <row r="4013" spans="2:13" x14ac:dyDescent="0.35">
      <c r="B4013" s="37">
        <v>4010</v>
      </c>
      <c r="C4013" s="39">
        <v>110.65311848153353</v>
      </c>
      <c r="D4013" s="39">
        <v>61.586479867210244</v>
      </c>
      <c r="E4013" s="39">
        <v>82.05925237886531</v>
      </c>
      <c r="F4013" s="39">
        <v>83.900388047934214</v>
      </c>
      <c r="G4013" s="39">
        <v>74.16013089671462</v>
      </c>
      <c r="H4013" s="39">
        <v>42.326056989069102</v>
      </c>
      <c r="I4013" s="39">
        <v>64.601458938561422</v>
      </c>
      <c r="J4013" s="39">
        <v>77.453547445310249</v>
      </c>
      <c r="K4013" s="39">
        <v>116.28138688001641</v>
      </c>
      <c r="L4013" s="40">
        <v>87.04331744625695</v>
      </c>
      <c r="M4013" s="40">
        <v>800.06513737147213</v>
      </c>
    </row>
    <row r="4014" spans="2:13" x14ac:dyDescent="0.35">
      <c r="B4014" s="37">
        <v>4011</v>
      </c>
      <c r="C4014" s="39">
        <v>110.61378247950258</v>
      </c>
      <c r="D4014" s="39">
        <v>87.369155853164074</v>
      </c>
      <c r="E4014" s="39">
        <v>93.337293807340984</v>
      </c>
      <c r="F4014" s="39">
        <v>124.8553519222764</v>
      </c>
      <c r="G4014" s="39">
        <v>99.137135031777646</v>
      </c>
      <c r="H4014" s="39">
        <v>112.25554600676006</v>
      </c>
      <c r="I4014" s="39">
        <v>107.89088893275637</v>
      </c>
      <c r="J4014" s="39">
        <v>156.29434451671096</v>
      </c>
      <c r="K4014" s="39">
        <v>121.38456795354249</v>
      </c>
      <c r="L4014" s="40">
        <v>79.227077098387625</v>
      </c>
      <c r="M4014" s="40">
        <v>1092.3651436022192</v>
      </c>
    </row>
    <row r="4015" spans="2:13" x14ac:dyDescent="0.35">
      <c r="B4015" s="37">
        <v>4012</v>
      </c>
      <c r="C4015" s="39">
        <v>89.279309789487499</v>
      </c>
      <c r="D4015" s="39">
        <v>105.96534885087547</v>
      </c>
      <c r="E4015" s="39">
        <v>108.64183681243928</v>
      </c>
      <c r="F4015" s="39">
        <v>90.269913473457905</v>
      </c>
      <c r="G4015" s="39">
        <v>82.866098153293265</v>
      </c>
      <c r="H4015" s="39">
        <v>80.629928522679208</v>
      </c>
      <c r="I4015" s="39">
        <v>78.091730922552458</v>
      </c>
      <c r="J4015" s="39">
        <v>133.27626081965974</v>
      </c>
      <c r="K4015" s="39">
        <v>82.43202629536755</v>
      </c>
      <c r="L4015" s="40">
        <v>78.122435445498482</v>
      </c>
      <c r="M4015" s="40">
        <v>929.5748890853107</v>
      </c>
    </row>
    <row r="4016" spans="2:13" x14ac:dyDescent="0.35">
      <c r="B4016" s="37">
        <v>4013</v>
      </c>
      <c r="C4016" s="39">
        <v>94.364683521647336</v>
      </c>
      <c r="D4016" s="39">
        <v>111.30237850355732</v>
      </c>
      <c r="E4016" s="39">
        <v>89.542974096134117</v>
      </c>
      <c r="F4016" s="39">
        <v>84.329590319635614</v>
      </c>
      <c r="G4016" s="39">
        <v>114.9757933894354</v>
      </c>
      <c r="H4016" s="39">
        <v>101.65728366253065</v>
      </c>
      <c r="I4016" s="39">
        <v>72.926168650628611</v>
      </c>
      <c r="J4016" s="39">
        <v>44.338150419453811</v>
      </c>
      <c r="K4016" s="39">
        <v>96.860384300691919</v>
      </c>
      <c r="L4016" s="40">
        <v>75.721069084570772</v>
      </c>
      <c r="M4016" s="40">
        <v>886.01847594828553</v>
      </c>
    </row>
    <row r="4017" spans="2:13" x14ac:dyDescent="0.35">
      <c r="B4017" s="37">
        <v>4014</v>
      </c>
      <c r="C4017" s="39">
        <v>98.954766038142168</v>
      </c>
      <c r="D4017" s="39">
        <v>91.717664110455345</v>
      </c>
      <c r="E4017" s="39">
        <v>95.672735960515666</v>
      </c>
      <c r="F4017" s="39">
        <v>120.55543495939155</v>
      </c>
      <c r="G4017" s="39">
        <v>116.97381582763695</v>
      </c>
      <c r="H4017" s="39">
        <v>91.991129440675792</v>
      </c>
      <c r="I4017" s="39">
        <v>54.399966902639306</v>
      </c>
      <c r="J4017" s="39">
        <v>85.562759533589229</v>
      </c>
      <c r="K4017" s="39">
        <v>130.80246341339034</v>
      </c>
      <c r="L4017" s="40">
        <v>68.335101213228342</v>
      </c>
      <c r="M4017" s="40">
        <v>954.96583739966468</v>
      </c>
    </row>
    <row r="4018" spans="2:13" x14ac:dyDescent="0.35">
      <c r="B4018" s="37">
        <v>4015</v>
      </c>
      <c r="C4018" s="39">
        <v>107.656137125393</v>
      </c>
      <c r="D4018" s="39">
        <v>98.397611355011634</v>
      </c>
      <c r="E4018" s="39">
        <v>102.01001301641543</v>
      </c>
      <c r="F4018" s="39">
        <v>75.294037446072196</v>
      </c>
      <c r="G4018" s="39">
        <v>122.1249507818892</v>
      </c>
      <c r="H4018" s="39">
        <v>88.389928302091562</v>
      </c>
      <c r="I4018" s="39">
        <v>96.198923874011442</v>
      </c>
      <c r="J4018" s="39">
        <v>101.56580234700085</v>
      </c>
      <c r="K4018" s="39">
        <v>89.576443984317208</v>
      </c>
      <c r="L4018" s="40">
        <v>111.10126653755923</v>
      </c>
      <c r="M4018" s="40">
        <v>992.31511476976175</v>
      </c>
    </row>
    <row r="4019" spans="2:13" x14ac:dyDescent="0.35">
      <c r="B4019" s="37">
        <v>4016</v>
      </c>
      <c r="C4019" s="39">
        <v>117.27226919471788</v>
      </c>
      <c r="D4019" s="39">
        <v>74.065890299425277</v>
      </c>
      <c r="E4019" s="39">
        <v>113.43249658906336</v>
      </c>
      <c r="F4019" s="39">
        <v>113.802833397917</v>
      </c>
      <c r="G4019" s="39">
        <v>71.390387200309803</v>
      </c>
      <c r="H4019" s="39">
        <v>69.523294857545466</v>
      </c>
      <c r="I4019" s="39">
        <v>84.491577820212598</v>
      </c>
      <c r="J4019" s="39">
        <v>96.376513695195797</v>
      </c>
      <c r="K4019" s="39">
        <v>64.684777556685447</v>
      </c>
      <c r="L4019" s="40">
        <v>92.298057994235251</v>
      </c>
      <c r="M4019" s="40">
        <v>897.33809860530801</v>
      </c>
    </row>
    <row r="4020" spans="2:13" x14ac:dyDescent="0.35">
      <c r="B4020" s="37">
        <v>4017</v>
      </c>
      <c r="C4020" s="39">
        <v>109.85537596913346</v>
      </c>
      <c r="D4020" s="39">
        <v>68.642524813280531</v>
      </c>
      <c r="E4020" s="39">
        <v>93.243082447192663</v>
      </c>
      <c r="F4020" s="39">
        <v>103.80575565042226</v>
      </c>
      <c r="G4020" s="39">
        <v>85.449521409792013</v>
      </c>
      <c r="H4020" s="39">
        <v>155.20922051332278</v>
      </c>
      <c r="I4020" s="39">
        <v>95.625539873229926</v>
      </c>
      <c r="J4020" s="39">
        <v>89.453513351986146</v>
      </c>
      <c r="K4020" s="39">
        <v>96.427838765956295</v>
      </c>
      <c r="L4020" s="40">
        <v>96.77685104840188</v>
      </c>
      <c r="M4020" s="40">
        <v>994.48922384271793</v>
      </c>
    </row>
    <row r="4021" spans="2:13" x14ac:dyDescent="0.35">
      <c r="B4021" s="37">
        <v>4018</v>
      </c>
      <c r="C4021" s="39">
        <v>90.829684944273382</v>
      </c>
      <c r="D4021" s="39">
        <v>50.051718226923164</v>
      </c>
      <c r="E4021" s="39">
        <v>114.3048234336886</v>
      </c>
      <c r="F4021" s="39">
        <v>108.24091267209035</v>
      </c>
      <c r="G4021" s="39">
        <v>129.06078448825346</v>
      </c>
      <c r="H4021" s="39">
        <v>133.61005204412646</v>
      </c>
      <c r="I4021" s="39">
        <v>88.506494194340348</v>
      </c>
      <c r="J4021" s="39">
        <v>94.634735344695443</v>
      </c>
      <c r="K4021" s="39">
        <v>121.50384984427184</v>
      </c>
      <c r="L4021" s="40">
        <v>70.042741348866187</v>
      </c>
      <c r="M4021" s="40">
        <v>1000.7857965415292</v>
      </c>
    </row>
    <row r="4022" spans="2:13" x14ac:dyDescent="0.35">
      <c r="B4022" s="37">
        <v>4019</v>
      </c>
      <c r="C4022" s="39">
        <v>102.60781383035902</v>
      </c>
      <c r="D4022" s="39">
        <v>98.251181517487097</v>
      </c>
      <c r="E4022" s="39">
        <v>133.70706282555599</v>
      </c>
      <c r="F4022" s="39">
        <v>122.62144371234889</v>
      </c>
      <c r="G4022" s="39">
        <v>107.87553018059778</v>
      </c>
      <c r="H4022" s="39">
        <v>104.40279560922345</v>
      </c>
      <c r="I4022" s="39">
        <v>133.537779898141</v>
      </c>
      <c r="J4022" s="39">
        <v>109.27178092711397</v>
      </c>
      <c r="K4022" s="39">
        <v>79.723835241153409</v>
      </c>
      <c r="L4022" s="40">
        <v>97.461330834774856</v>
      </c>
      <c r="M4022" s="40">
        <v>1089.4605545767554</v>
      </c>
    </row>
    <row r="4023" spans="2:13" x14ac:dyDescent="0.35">
      <c r="B4023" s="37">
        <v>4020</v>
      </c>
      <c r="C4023" s="39">
        <v>82.282288747293805</v>
      </c>
      <c r="D4023" s="39">
        <v>102.82940573550212</v>
      </c>
      <c r="E4023" s="39">
        <v>105.92152979001162</v>
      </c>
      <c r="F4023" s="39">
        <v>113.5403769776421</v>
      </c>
      <c r="G4023" s="39">
        <v>143.52220490714748</v>
      </c>
      <c r="H4023" s="39">
        <v>97.636291542584843</v>
      </c>
      <c r="I4023" s="39">
        <v>96.549010380050234</v>
      </c>
      <c r="J4023" s="39">
        <v>105.93613135709452</v>
      </c>
      <c r="K4023" s="39">
        <v>116.20118697373076</v>
      </c>
      <c r="L4023" s="40">
        <v>86.586484869075733</v>
      </c>
      <c r="M4023" s="40">
        <v>1051.0049112801332</v>
      </c>
    </row>
    <row r="4024" spans="2:13" x14ac:dyDescent="0.35">
      <c r="B4024" s="37">
        <v>4021</v>
      </c>
      <c r="C4024" s="39">
        <v>103.1257017209287</v>
      </c>
      <c r="D4024" s="39">
        <v>67.543789995668092</v>
      </c>
      <c r="E4024" s="39">
        <v>91.655430441617469</v>
      </c>
      <c r="F4024" s="39">
        <v>93.178492306797565</v>
      </c>
      <c r="G4024" s="39">
        <v>81.751882608931226</v>
      </c>
      <c r="H4024" s="39">
        <v>132.1725821233577</v>
      </c>
      <c r="I4024" s="39">
        <v>96.61882840923235</v>
      </c>
      <c r="J4024" s="39">
        <v>102.92651786788171</v>
      </c>
      <c r="K4024" s="39">
        <v>108.22539246379407</v>
      </c>
      <c r="L4024" s="40">
        <v>112.165661358835</v>
      </c>
      <c r="M4024" s="40">
        <v>989.36427929704382</v>
      </c>
    </row>
    <row r="4025" spans="2:13" x14ac:dyDescent="0.35">
      <c r="B4025" s="37">
        <v>4022</v>
      </c>
      <c r="C4025" s="39">
        <v>90.12824049886342</v>
      </c>
      <c r="D4025" s="39">
        <v>148.12379471166764</v>
      </c>
      <c r="E4025" s="39">
        <v>101.53836793675325</v>
      </c>
      <c r="F4025" s="39">
        <v>140.13168363589833</v>
      </c>
      <c r="G4025" s="39">
        <v>110.24021883786007</v>
      </c>
      <c r="H4025" s="39">
        <v>78.31547911313676</v>
      </c>
      <c r="I4025" s="39">
        <v>101.95956801980475</v>
      </c>
      <c r="J4025" s="39">
        <v>100.76261071768431</v>
      </c>
      <c r="K4025" s="39">
        <v>117.3418587567223</v>
      </c>
      <c r="L4025" s="40">
        <v>87.888103129290144</v>
      </c>
      <c r="M4025" s="40">
        <v>1076.429925357681</v>
      </c>
    </row>
    <row r="4026" spans="2:13" x14ac:dyDescent="0.35">
      <c r="B4026" s="37">
        <v>4023</v>
      </c>
      <c r="C4026" s="39">
        <v>108.97900517044397</v>
      </c>
      <c r="D4026" s="39">
        <v>71.30797931923064</v>
      </c>
      <c r="E4026" s="39">
        <v>94.316297935130351</v>
      </c>
      <c r="F4026" s="39">
        <v>106.73210338280943</v>
      </c>
      <c r="G4026" s="39">
        <v>133.75584929988193</v>
      </c>
      <c r="H4026" s="39">
        <v>94.345335302302615</v>
      </c>
      <c r="I4026" s="39">
        <v>89.587591239227464</v>
      </c>
      <c r="J4026" s="39">
        <v>135.45439845335383</v>
      </c>
      <c r="K4026" s="39">
        <v>98.648985248830414</v>
      </c>
      <c r="L4026" s="40">
        <v>91.247934799399161</v>
      </c>
      <c r="M4026" s="40">
        <v>1024.3754801506097</v>
      </c>
    </row>
    <row r="4027" spans="2:13" x14ac:dyDescent="0.35">
      <c r="B4027" s="37">
        <v>4024</v>
      </c>
      <c r="C4027" s="39">
        <v>94.53846223764846</v>
      </c>
      <c r="D4027" s="39">
        <v>118.7281967805026</v>
      </c>
      <c r="E4027" s="39">
        <v>67.76252117538283</v>
      </c>
      <c r="F4027" s="39">
        <v>105.87289225027629</v>
      </c>
      <c r="G4027" s="39">
        <v>96.61882840923235</v>
      </c>
      <c r="H4027" s="39">
        <v>117.29543540076898</v>
      </c>
      <c r="I4027" s="39">
        <v>103.31141669657192</v>
      </c>
      <c r="J4027" s="39">
        <v>104.72014761891138</v>
      </c>
      <c r="K4027" s="39">
        <v>107.94213483679216</v>
      </c>
      <c r="L4027" s="40">
        <v>83.60133513933549</v>
      </c>
      <c r="M4027" s="40">
        <v>1000.3913705454224</v>
      </c>
    </row>
    <row r="4028" spans="2:13" x14ac:dyDescent="0.35">
      <c r="B4028" s="37">
        <v>4025</v>
      </c>
      <c r="C4028" s="39">
        <v>76.275349725564766</v>
      </c>
      <c r="D4028" s="39">
        <v>101.86789869179988</v>
      </c>
      <c r="E4028" s="39">
        <v>52.426200189143522</v>
      </c>
      <c r="F4028" s="39">
        <v>108.12211084035528</v>
      </c>
      <c r="G4028" s="39">
        <v>95.412690518174983</v>
      </c>
      <c r="H4028" s="39">
        <v>135.85259481989939</v>
      </c>
      <c r="I4028" s="39">
        <v>90.046177686877556</v>
      </c>
      <c r="J4028" s="39">
        <v>111.30814851082962</v>
      </c>
      <c r="K4028" s="39">
        <v>114.6442134170639</v>
      </c>
      <c r="L4028" s="40">
        <v>76.697355665229807</v>
      </c>
      <c r="M4028" s="40">
        <v>962.65274006493871</v>
      </c>
    </row>
    <row r="4029" spans="2:13" x14ac:dyDescent="0.35">
      <c r="B4029" s="37">
        <v>4026</v>
      </c>
      <c r="C4029" s="39">
        <v>115.42444696813324</v>
      </c>
      <c r="D4029" s="39">
        <v>117.34960781834742</v>
      </c>
      <c r="E4029" s="39">
        <v>76.34461363891397</v>
      </c>
      <c r="F4029" s="39">
        <v>93.078913635820044</v>
      </c>
      <c r="G4029" s="39">
        <v>86.478700334939035</v>
      </c>
      <c r="H4029" s="39">
        <v>108.96311735757064</v>
      </c>
      <c r="I4029" s="39">
        <v>101.22317281765557</v>
      </c>
      <c r="J4029" s="39">
        <v>102.1936192982495</v>
      </c>
      <c r="K4029" s="39">
        <v>91.665811000754715</v>
      </c>
      <c r="L4029" s="40">
        <v>108.0602958835419</v>
      </c>
      <c r="M4029" s="40">
        <v>1000.7822987539261</v>
      </c>
    </row>
    <row r="4030" spans="2:13" x14ac:dyDescent="0.35">
      <c r="B4030" s="37">
        <v>4027</v>
      </c>
      <c r="C4030" s="39">
        <v>93.495466792602357</v>
      </c>
      <c r="D4030" s="39">
        <v>99.492457488057269</v>
      </c>
      <c r="E4030" s="39">
        <v>95.213314733111432</v>
      </c>
      <c r="F4030" s="39">
        <v>113.53401597810999</v>
      </c>
      <c r="G4030" s="39">
        <v>138.09722926413366</v>
      </c>
      <c r="H4030" s="39">
        <v>89.001537941226459</v>
      </c>
      <c r="I4030" s="39">
        <v>100.52575668302894</v>
      </c>
      <c r="J4030" s="39">
        <v>97.253751575330625</v>
      </c>
      <c r="K4030" s="39">
        <v>104.56362106201573</v>
      </c>
      <c r="L4030" s="40">
        <v>86.17138544234038</v>
      </c>
      <c r="M4030" s="40">
        <v>1017.3485369599568</v>
      </c>
    </row>
    <row r="4031" spans="2:13" x14ac:dyDescent="0.35">
      <c r="B4031" s="37">
        <v>4028</v>
      </c>
      <c r="C4031" s="39">
        <v>83.63072451494304</v>
      </c>
      <c r="D4031" s="39">
        <v>110.7714848435521</v>
      </c>
      <c r="E4031" s="39">
        <v>104.35557725233889</v>
      </c>
      <c r="F4031" s="39">
        <v>118.26444818867299</v>
      </c>
      <c r="G4031" s="39">
        <v>95.089529575590021</v>
      </c>
      <c r="H4031" s="39">
        <v>100.25260176008413</v>
      </c>
      <c r="I4031" s="39">
        <v>109.38970631111593</v>
      </c>
      <c r="J4031" s="39">
        <v>101.5840944739584</v>
      </c>
      <c r="K4031" s="39">
        <v>98.507346199425626</v>
      </c>
      <c r="L4031" s="40">
        <v>99.906699956477183</v>
      </c>
      <c r="M4031" s="40">
        <v>1021.7522130761582</v>
      </c>
    </row>
    <row r="4032" spans="2:13" x14ac:dyDescent="0.35">
      <c r="B4032" s="37">
        <v>4029</v>
      </c>
      <c r="C4032" s="39">
        <v>81.430573726656888</v>
      </c>
      <c r="D4032" s="39">
        <v>81.513541637826592</v>
      </c>
      <c r="E4032" s="39">
        <v>80.559969686593803</v>
      </c>
      <c r="F4032" s="39">
        <v>81.153848020627649</v>
      </c>
      <c r="G4032" s="39">
        <v>86.485055652134179</v>
      </c>
      <c r="H4032" s="39">
        <v>124.50917196749249</v>
      </c>
      <c r="I4032" s="39">
        <v>99.501564328317045</v>
      </c>
      <c r="J4032" s="39">
        <v>93.824689020506952</v>
      </c>
      <c r="K4032" s="39">
        <v>80.941122289646799</v>
      </c>
      <c r="L4032" s="40">
        <v>92.257292012318345</v>
      </c>
      <c r="M4032" s="40">
        <v>902.17682834212076</v>
      </c>
    </row>
    <row r="4033" spans="2:13" x14ac:dyDescent="0.35">
      <c r="B4033" s="37">
        <v>4030</v>
      </c>
      <c r="C4033" s="39">
        <v>57.519916230383913</v>
      </c>
      <c r="D4033" s="39">
        <v>122.79427532543048</v>
      </c>
      <c r="E4033" s="39">
        <v>109.48115838275314</v>
      </c>
      <c r="F4033" s="39">
        <v>99.629044659780149</v>
      </c>
      <c r="G4033" s="39">
        <v>105.59664395254876</v>
      </c>
      <c r="H4033" s="39">
        <v>111.48187985059018</v>
      </c>
      <c r="I4033" s="39">
        <v>66.071895901821136</v>
      </c>
      <c r="J4033" s="39">
        <v>115.99139095280708</v>
      </c>
      <c r="K4033" s="39">
        <v>101.62525926980715</v>
      </c>
      <c r="L4033" s="40">
        <v>60.111985140202655</v>
      </c>
      <c r="M4033" s="40">
        <v>950.30344966612461</v>
      </c>
    </row>
    <row r="4034" spans="2:13" x14ac:dyDescent="0.35">
      <c r="B4034" s="37">
        <v>4031</v>
      </c>
      <c r="C4034" s="39">
        <v>92.919049420837013</v>
      </c>
      <c r="D4034" s="39">
        <v>89.848224063965304</v>
      </c>
      <c r="E4034" s="39">
        <v>108.61564908352733</v>
      </c>
      <c r="F4034" s="39">
        <v>79.603419226037985</v>
      </c>
      <c r="G4034" s="39">
        <v>111.40644548008567</v>
      </c>
      <c r="H4034" s="39">
        <v>70.205431573444912</v>
      </c>
      <c r="I4034" s="39">
        <v>86.351194155346022</v>
      </c>
      <c r="J4034" s="39">
        <v>104.40751949868009</v>
      </c>
      <c r="K4034" s="39">
        <v>89.848224063965304</v>
      </c>
      <c r="L4034" s="40">
        <v>122.36587393801044</v>
      </c>
      <c r="M4034" s="40">
        <v>955.57103050390003</v>
      </c>
    </row>
    <row r="4035" spans="2:13" x14ac:dyDescent="0.35">
      <c r="B4035" s="37">
        <v>4032</v>
      </c>
      <c r="C4035" s="39">
        <v>127.4004070522046</v>
      </c>
      <c r="D4035" s="39">
        <v>126.98610162180439</v>
      </c>
      <c r="E4035" s="39">
        <v>103.34861153503358</v>
      </c>
      <c r="F4035" s="39">
        <v>94.408187881349107</v>
      </c>
      <c r="G4035" s="39">
        <v>106.40598583710442</v>
      </c>
      <c r="H4035" s="39">
        <v>111.27931190460127</v>
      </c>
      <c r="I4035" s="39">
        <v>108.55288717644923</v>
      </c>
      <c r="J4035" s="39">
        <v>113.67439921622045</v>
      </c>
      <c r="K4035" s="39">
        <v>121.18778366485243</v>
      </c>
      <c r="L4035" s="40">
        <v>116.702650151565</v>
      </c>
      <c r="M4035" s="40">
        <v>1129.9463260411844</v>
      </c>
    </row>
    <row r="4036" spans="2:13" x14ac:dyDescent="0.35">
      <c r="B4036" s="37">
        <v>4033</v>
      </c>
      <c r="C4036" s="39">
        <v>109.12769610854581</v>
      </c>
      <c r="D4036" s="39">
        <v>68.47947776107911</v>
      </c>
      <c r="E4036" s="39">
        <v>80.070718084081236</v>
      </c>
      <c r="F4036" s="39">
        <v>61.657479188233609</v>
      </c>
      <c r="G4036" s="39">
        <v>101.98708105944553</v>
      </c>
      <c r="H4036" s="39">
        <v>65.997345197251448</v>
      </c>
      <c r="I4036" s="39">
        <v>162.35694300574045</v>
      </c>
      <c r="J4036" s="39">
        <v>81.187634228870721</v>
      </c>
      <c r="K4036" s="39">
        <v>113.65520128862568</v>
      </c>
      <c r="L4036" s="40">
        <v>76.997852746086849</v>
      </c>
      <c r="M4036" s="40">
        <v>921.51742866796042</v>
      </c>
    </row>
    <row r="4037" spans="2:13" x14ac:dyDescent="0.35">
      <c r="B4037" s="37">
        <v>4034</v>
      </c>
      <c r="C4037" s="39">
        <v>114.25209642091197</v>
      </c>
      <c r="D4037" s="39">
        <v>113.53401597810999</v>
      </c>
      <c r="E4037" s="39">
        <v>95.151457488526717</v>
      </c>
      <c r="F4037" s="39">
        <v>63.091975531205179</v>
      </c>
      <c r="G4037" s="39">
        <v>87.690355204246018</v>
      </c>
      <c r="H4037" s="39">
        <v>137.52125734449771</v>
      </c>
      <c r="I4037" s="39">
        <v>100.60772912590969</v>
      </c>
      <c r="J4037" s="39">
        <v>98.94564426005924</v>
      </c>
      <c r="K4037" s="39">
        <v>84.624370109587389</v>
      </c>
      <c r="L4037" s="40">
        <v>75.900278193205494</v>
      </c>
      <c r="M4037" s="40">
        <v>971.31917965625951</v>
      </c>
    </row>
    <row r="4038" spans="2:13" x14ac:dyDescent="0.35">
      <c r="B4038" s="37">
        <v>4035</v>
      </c>
      <c r="C4038" s="39">
        <v>114.51710734053702</v>
      </c>
      <c r="D4038" s="39">
        <v>94.970234983007941</v>
      </c>
      <c r="E4038" s="39">
        <v>104.87235251974661</v>
      </c>
      <c r="F4038" s="39">
        <v>101.41039841303086</v>
      </c>
      <c r="G4038" s="39">
        <v>95.653861961522338</v>
      </c>
      <c r="H4038" s="39">
        <v>86.925332755240234</v>
      </c>
      <c r="I4038" s="39">
        <v>89.436705578124219</v>
      </c>
      <c r="J4038" s="39">
        <v>92.221582480575975</v>
      </c>
      <c r="K4038" s="39">
        <v>80.906832627391083</v>
      </c>
      <c r="L4038" s="40">
        <v>88.875830948099264</v>
      </c>
      <c r="M4038" s="40">
        <v>949.79023960727557</v>
      </c>
    </row>
    <row r="4039" spans="2:13" x14ac:dyDescent="0.35">
      <c r="B4039" s="37">
        <v>4036</v>
      </c>
      <c r="C4039" s="39">
        <v>104.81522604912261</v>
      </c>
      <c r="D4039" s="39">
        <v>113.64241233015312</v>
      </c>
      <c r="E4039" s="39">
        <v>110.37899500337755</v>
      </c>
      <c r="F4039" s="39">
        <v>87.068076104669501</v>
      </c>
      <c r="G4039" s="39">
        <v>91.295223233613157</v>
      </c>
      <c r="H4039" s="39">
        <v>95.232333674254832</v>
      </c>
      <c r="I4039" s="39">
        <v>79.35981719243911</v>
      </c>
      <c r="J4039" s="39">
        <v>103.83852127539477</v>
      </c>
      <c r="K4039" s="39">
        <v>97.295302737905047</v>
      </c>
      <c r="L4039" s="40">
        <v>80.294929698934382</v>
      </c>
      <c r="M4039" s="40">
        <v>963.22083729986423</v>
      </c>
    </row>
    <row r="4040" spans="2:13" x14ac:dyDescent="0.35">
      <c r="B4040" s="37">
        <v>4037</v>
      </c>
      <c r="C4040" s="39">
        <v>88.91017689946429</v>
      </c>
      <c r="D4040" s="39">
        <v>127.87429480115468</v>
      </c>
      <c r="E4040" s="39">
        <v>112.54555757971538</v>
      </c>
      <c r="F4040" s="39">
        <v>123.38155911541089</v>
      </c>
      <c r="G4040" s="39">
        <v>112.60644371963322</v>
      </c>
      <c r="H4040" s="39">
        <v>94.141688761607313</v>
      </c>
      <c r="I4040" s="39">
        <v>104.42641881320496</v>
      </c>
      <c r="J4040" s="39">
        <v>91.042176732648784</v>
      </c>
      <c r="K4040" s="39">
        <v>110.86770423553169</v>
      </c>
      <c r="L4040" s="40">
        <v>64.904272824985696</v>
      </c>
      <c r="M4040" s="40">
        <v>1030.7002934833567</v>
      </c>
    </row>
    <row r="4041" spans="2:13" x14ac:dyDescent="0.35">
      <c r="B4041" s="37">
        <v>4038</v>
      </c>
      <c r="C4041" s="39">
        <v>84.265827748342147</v>
      </c>
      <c r="D4041" s="39">
        <v>112.69196100787633</v>
      </c>
      <c r="E4041" s="39">
        <v>71.504912342713283</v>
      </c>
      <c r="F4041" s="39">
        <v>91.717664110455345</v>
      </c>
      <c r="G4041" s="39">
        <v>92.165392815550007</v>
      </c>
      <c r="H4041" s="39">
        <v>140.63430535518438</v>
      </c>
      <c r="I4041" s="39">
        <v>85.416094817047039</v>
      </c>
      <c r="J4041" s="39">
        <v>79.274612593088293</v>
      </c>
      <c r="K4041" s="39">
        <v>107.39769004327894</v>
      </c>
      <c r="L4041" s="40">
        <v>67.163122593084552</v>
      </c>
      <c r="M4041" s="40">
        <v>932.23158342662032</v>
      </c>
    </row>
    <row r="4042" spans="2:13" x14ac:dyDescent="0.35">
      <c r="B4042" s="37">
        <v>4039</v>
      </c>
      <c r="C4042" s="39">
        <v>91.960283706935897</v>
      </c>
      <c r="D4042" s="39">
        <v>113.55310467193424</v>
      </c>
      <c r="E4042" s="39">
        <v>105.8048876774191</v>
      </c>
      <c r="F4042" s="39">
        <v>111.96319572175592</v>
      </c>
      <c r="G4042" s="39">
        <v>91.665811000754715</v>
      </c>
      <c r="H4042" s="39">
        <v>96.656038787389193</v>
      </c>
      <c r="I4042" s="39">
        <v>86.981299068841395</v>
      </c>
      <c r="J4042" s="39">
        <v>145.15425188969138</v>
      </c>
      <c r="K4042" s="39">
        <v>105.34122594242611</v>
      </c>
      <c r="L4042" s="40">
        <v>126.01539632040912</v>
      </c>
      <c r="M4042" s="40">
        <v>1075.0954947875571</v>
      </c>
    </row>
    <row r="4043" spans="2:13" x14ac:dyDescent="0.35">
      <c r="B4043" s="37">
        <v>4040</v>
      </c>
      <c r="C4043" s="39">
        <v>57.766810865841713</v>
      </c>
      <c r="D4043" s="39">
        <v>93.238117740843748</v>
      </c>
      <c r="E4043" s="39">
        <v>105.56766035276016</v>
      </c>
      <c r="F4043" s="39">
        <v>106.1802059230594</v>
      </c>
      <c r="G4043" s="39">
        <v>89.109603373670467</v>
      </c>
      <c r="H4043" s="39">
        <v>103.16745066659216</v>
      </c>
      <c r="I4043" s="39">
        <v>69.485390164850998</v>
      </c>
      <c r="J4043" s="39">
        <v>91.784950267144069</v>
      </c>
      <c r="K4043" s="39">
        <v>95.663299697942918</v>
      </c>
      <c r="L4043" s="40">
        <v>95.493191449891</v>
      </c>
      <c r="M4043" s="40">
        <v>907.45668050259656</v>
      </c>
    </row>
    <row r="4044" spans="2:13" x14ac:dyDescent="0.35">
      <c r="B4044" s="37">
        <v>4041</v>
      </c>
      <c r="C4044" s="39">
        <v>77.22743821514355</v>
      </c>
      <c r="D4044" s="39">
        <v>96.966999319439807</v>
      </c>
      <c r="E4044" s="39">
        <v>90.405469717132803</v>
      </c>
      <c r="F4044" s="39">
        <v>72.448524805999881</v>
      </c>
      <c r="G4044" s="39">
        <v>104.84378176616549</v>
      </c>
      <c r="H4044" s="39">
        <v>98.333565312781388</v>
      </c>
      <c r="I4044" s="39">
        <v>102.80629903372703</v>
      </c>
      <c r="J4044" s="39">
        <v>87.326391479217037</v>
      </c>
      <c r="K4044" s="39">
        <v>96.315809583863185</v>
      </c>
      <c r="L4044" s="40">
        <v>63.555392388725039</v>
      </c>
      <c r="M4044" s="40">
        <v>890.22967162219504</v>
      </c>
    </row>
    <row r="4045" spans="2:13" x14ac:dyDescent="0.35">
      <c r="B4045" s="37">
        <v>4042</v>
      </c>
      <c r="C4045" s="39">
        <v>93.800208713910337</v>
      </c>
      <c r="D4045" s="39">
        <v>104.70115151614594</v>
      </c>
      <c r="E4045" s="39">
        <v>65.173318271851713</v>
      </c>
      <c r="F4045" s="39">
        <v>143.79764976942781</v>
      </c>
      <c r="G4045" s="39">
        <v>114.72490762648356</v>
      </c>
      <c r="H4045" s="39">
        <v>167.05505481660663</v>
      </c>
      <c r="I4045" s="39">
        <v>137.29174964603541</v>
      </c>
      <c r="J4045" s="39">
        <v>71.158352059951412</v>
      </c>
      <c r="K4045" s="39">
        <v>112.59425338160972</v>
      </c>
      <c r="L4045" s="40">
        <v>110.80540353626337</v>
      </c>
      <c r="M4045" s="40">
        <v>1121.102049338286</v>
      </c>
    </row>
    <row r="4046" spans="2:13" x14ac:dyDescent="0.35">
      <c r="B4046" s="37">
        <v>4043</v>
      </c>
      <c r="C4046" s="39">
        <v>82.797048820203216</v>
      </c>
      <c r="D4046" s="39">
        <v>87.971491746016056</v>
      </c>
      <c r="E4046" s="39">
        <v>96.371845974054949</v>
      </c>
      <c r="F4046" s="39">
        <v>105.96534885087547</v>
      </c>
      <c r="G4046" s="39">
        <v>87.092807096796093</v>
      </c>
      <c r="H4046" s="39">
        <v>26.40773714856682</v>
      </c>
      <c r="I4046" s="39">
        <v>93.584170011161049</v>
      </c>
      <c r="J4046" s="39">
        <v>106.77181354892689</v>
      </c>
      <c r="K4046" s="39">
        <v>112.24354123339948</v>
      </c>
      <c r="L4046" s="40">
        <v>62.675725351276981</v>
      </c>
      <c r="M4046" s="40">
        <v>861.88152978127687</v>
      </c>
    </row>
    <row r="4047" spans="2:13" x14ac:dyDescent="0.35">
      <c r="B4047" s="37">
        <v>4044</v>
      </c>
      <c r="C4047" s="39">
        <v>111.53424033864189</v>
      </c>
      <c r="D4047" s="39">
        <v>92.536608565852688</v>
      </c>
      <c r="E4047" s="39">
        <v>118.93091713666814</v>
      </c>
      <c r="F4047" s="39">
        <v>111.04410126904899</v>
      </c>
      <c r="G4047" s="39">
        <v>92.15005241849272</v>
      </c>
      <c r="H4047" s="39">
        <v>86.312792483420239</v>
      </c>
      <c r="I4047" s="39">
        <v>102.21199520483503</v>
      </c>
      <c r="J4047" s="39">
        <v>146.97527128907524</v>
      </c>
      <c r="K4047" s="39">
        <v>110.21254936421253</v>
      </c>
      <c r="L4047" s="40">
        <v>98.113772375486747</v>
      </c>
      <c r="M4047" s="40">
        <v>1070.0223004457343</v>
      </c>
    </row>
    <row r="4048" spans="2:13" x14ac:dyDescent="0.35">
      <c r="B4048" s="37">
        <v>4045</v>
      </c>
      <c r="C4048" s="39">
        <v>94.936783958776871</v>
      </c>
      <c r="D4048" s="39">
        <v>65.972396513838078</v>
      </c>
      <c r="E4048" s="39">
        <v>106.45523004303431</v>
      </c>
      <c r="F4048" s="39">
        <v>49.862118389083633</v>
      </c>
      <c r="G4048" s="39">
        <v>111.8980634355152</v>
      </c>
      <c r="H4048" s="39">
        <v>115.74127019817639</v>
      </c>
      <c r="I4048" s="39">
        <v>83.608686875249191</v>
      </c>
      <c r="J4048" s="39">
        <v>93.103832288265778</v>
      </c>
      <c r="K4048" s="39">
        <v>98.799647752624267</v>
      </c>
      <c r="L4048" s="40">
        <v>117.27998790572613</v>
      </c>
      <c r="M4048" s="40">
        <v>937.65801736028982</v>
      </c>
    </row>
    <row r="4049" spans="2:13" x14ac:dyDescent="0.35">
      <c r="B4049" s="37">
        <v>4046</v>
      </c>
      <c r="C4049" s="39">
        <v>89.137965720253575</v>
      </c>
      <c r="D4049" s="39">
        <v>84.818417539610394</v>
      </c>
      <c r="E4049" s="39">
        <v>124.98104931218667</v>
      </c>
      <c r="F4049" s="39">
        <v>120.61188307311618</v>
      </c>
      <c r="G4049" s="39">
        <v>109.10640943171613</v>
      </c>
      <c r="H4049" s="39">
        <v>121.59392024659935</v>
      </c>
      <c r="I4049" s="39">
        <v>93.510263966372023</v>
      </c>
      <c r="J4049" s="39">
        <v>123.20179891810012</v>
      </c>
      <c r="K4049" s="39">
        <v>95.137172741798707</v>
      </c>
      <c r="L4049" s="40">
        <v>100.82640520775743</v>
      </c>
      <c r="M4049" s="40">
        <v>1062.9252861575108</v>
      </c>
    </row>
    <row r="4050" spans="2:13" x14ac:dyDescent="0.35">
      <c r="B4050" s="37">
        <v>4047</v>
      </c>
      <c r="C4050" s="39">
        <v>109.92096805540046</v>
      </c>
      <c r="D4050" s="39">
        <v>105.39412664349274</v>
      </c>
      <c r="E4050" s="39">
        <v>53.663530857891956</v>
      </c>
      <c r="F4050" s="39">
        <v>101.05891675577389</v>
      </c>
      <c r="G4050" s="39">
        <v>98.726613209814928</v>
      </c>
      <c r="H4050" s="39">
        <v>96.772207801554856</v>
      </c>
      <c r="I4050" s="39">
        <v>102.46036153799692</v>
      </c>
      <c r="J4050" s="39">
        <v>82.650392181652578</v>
      </c>
      <c r="K4050" s="39">
        <v>99.255614035045852</v>
      </c>
      <c r="L4050" s="40">
        <v>114.9757933894354</v>
      </c>
      <c r="M4050" s="40">
        <v>964.8785244680596</v>
      </c>
    </row>
    <row r="4051" spans="2:13" x14ac:dyDescent="0.35">
      <c r="B4051" s="37">
        <v>4048</v>
      </c>
      <c r="C4051" s="39">
        <v>63.060452076804083</v>
      </c>
      <c r="D4051" s="39">
        <v>49.862118389083633</v>
      </c>
      <c r="E4051" s="39">
        <v>76.19412450368641</v>
      </c>
      <c r="F4051" s="39">
        <v>102.60320270806436</v>
      </c>
      <c r="G4051" s="39">
        <v>101.61153650452795</v>
      </c>
      <c r="H4051" s="39">
        <v>120.91639721936322</v>
      </c>
      <c r="I4051" s="39">
        <v>137.89083280362928</v>
      </c>
      <c r="J4051" s="39">
        <v>52.115084002408693</v>
      </c>
      <c r="K4051" s="39">
        <v>79.378689307043999</v>
      </c>
      <c r="L4051" s="40">
        <v>85.701774883957512</v>
      </c>
      <c r="M4051" s="40">
        <v>869.33421239856921</v>
      </c>
    </row>
    <row r="4052" spans="2:13" x14ac:dyDescent="0.35">
      <c r="B4052" s="37">
        <v>4049</v>
      </c>
      <c r="C4052" s="39">
        <v>77.791684136407412</v>
      </c>
      <c r="D4052" s="39">
        <v>164.14059146978815</v>
      </c>
      <c r="E4052" s="39">
        <v>115.59981169292291</v>
      </c>
      <c r="F4052" s="39">
        <v>76.876163438349181</v>
      </c>
      <c r="G4052" s="39">
        <v>35.197346597171631</v>
      </c>
      <c r="H4052" s="39">
        <v>82.650392181652578</v>
      </c>
      <c r="I4052" s="39">
        <v>121.56383823433322</v>
      </c>
      <c r="J4052" s="39">
        <v>133.70706282555599</v>
      </c>
      <c r="K4052" s="39">
        <v>147.19615957499676</v>
      </c>
      <c r="L4052" s="40">
        <v>105.76122405629694</v>
      </c>
      <c r="M4052" s="40">
        <v>1060.4842742074748</v>
      </c>
    </row>
    <row r="4053" spans="2:13" x14ac:dyDescent="0.35">
      <c r="B4053" s="37">
        <v>4050</v>
      </c>
      <c r="C4053" s="39">
        <v>102.62626045579883</v>
      </c>
      <c r="D4053" s="39">
        <v>111.79775478538534</v>
      </c>
      <c r="E4053" s="39">
        <v>86.781654423096057</v>
      </c>
      <c r="F4053" s="39">
        <v>85.950951736547268</v>
      </c>
      <c r="G4053" s="39">
        <v>95.327330538296707</v>
      </c>
      <c r="H4053" s="39">
        <v>99.893046103329524</v>
      </c>
      <c r="I4053" s="39">
        <v>102.81554102088737</v>
      </c>
      <c r="J4053" s="39">
        <v>73.542872844442442</v>
      </c>
      <c r="K4053" s="39">
        <v>78.254780366061624</v>
      </c>
      <c r="L4053" s="40">
        <v>62.901610994073934</v>
      </c>
      <c r="M4053" s="40">
        <v>899.89180326791904</v>
      </c>
    </row>
    <row r="4054" spans="2:13" x14ac:dyDescent="0.35">
      <c r="B4054" s="37">
        <v>4051</v>
      </c>
      <c r="C4054" s="39">
        <v>131.17647303314277</v>
      </c>
      <c r="D4054" s="39">
        <v>123.70152581795651</v>
      </c>
      <c r="E4054" s="39">
        <v>88.91589666702852</v>
      </c>
      <c r="F4054" s="39">
        <v>75.804976460826168</v>
      </c>
      <c r="G4054" s="39">
        <v>104.11533006587148</v>
      </c>
      <c r="H4054" s="39">
        <v>116.41337713623869</v>
      </c>
      <c r="I4054" s="39">
        <v>113.36929012626676</v>
      </c>
      <c r="J4054" s="39">
        <v>78.101972626090856</v>
      </c>
      <c r="K4054" s="39">
        <v>113.89967673286836</v>
      </c>
      <c r="L4054" s="40">
        <v>81.455506818763084</v>
      </c>
      <c r="M4054" s="40">
        <v>1026.9540254850533</v>
      </c>
    </row>
    <row r="4055" spans="2:13" x14ac:dyDescent="0.35">
      <c r="B4055" s="37">
        <v>4052</v>
      </c>
      <c r="C4055" s="39">
        <v>124.05230506693601</v>
      </c>
      <c r="D4055" s="39">
        <v>101.25969086232617</v>
      </c>
      <c r="E4055" s="39">
        <v>106.07752851481287</v>
      </c>
      <c r="F4055" s="39">
        <v>105.89720443195955</v>
      </c>
      <c r="G4055" s="39">
        <v>89.848224063965304</v>
      </c>
      <c r="H4055" s="39">
        <v>132.79149817170401</v>
      </c>
      <c r="I4055" s="39">
        <v>94.946343585162765</v>
      </c>
      <c r="J4055" s="39">
        <v>103.92753648503913</v>
      </c>
      <c r="K4055" s="39">
        <v>91.919111858743761</v>
      </c>
      <c r="L4055" s="40">
        <v>91.944850199858479</v>
      </c>
      <c r="M4055" s="40">
        <v>1042.6642932405082</v>
      </c>
    </row>
    <row r="4056" spans="2:13" x14ac:dyDescent="0.35">
      <c r="B4056" s="37">
        <v>4053</v>
      </c>
      <c r="C4056" s="39">
        <v>142.48008376961607</v>
      </c>
      <c r="D4056" s="39">
        <v>108.84685918632978</v>
      </c>
      <c r="E4056" s="39">
        <v>90.018769291373559</v>
      </c>
      <c r="F4056" s="39">
        <v>60.192127832708188</v>
      </c>
      <c r="G4056" s="39">
        <v>75.47860740334211</v>
      </c>
      <c r="H4056" s="39">
        <v>95.388992284921869</v>
      </c>
      <c r="I4056" s="39">
        <v>107.78352188966053</v>
      </c>
      <c r="J4056" s="39">
        <v>140.17277762755086</v>
      </c>
      <c r="K4056" s="39">
        <v>90.335061264629587</v>
      </c>
      <c r="L4056" s="40">
        <v>92.768559431370207</v>
      </c>
      <c r="M4056" s="40">
        <v>1003.4653599815028</v>
      </c>
    </row>
    <row r="4057" spans="2:13" x14ac:dyDescent="0.35">
      <c r="B4057" s="37">
        <v>4054</v>
      </c>
      <c r="C4057" s="39">
        <v>100.60772912590969</v>
      </c>
      <c r="D4057" s="39">
        <v>95.945762489476891</v>
      </c>
      <c r="E4057" s="39">
        <v>70.750929513249915</v>
      </c>
      <c r="F4057" s="39">
        <v>82.091290681935661</v>
      </c>
      <c r="G4057" s="39">
        <v>116.77006173361016</v>
      </c>
      <c r="H4057" s="39">
        <v>122.2187688191197</v>
      </c>
      <c r="I4057" s="39">
        <v>99.232832942241643</v>
      </c>
      <c r="J4057" s="39">
        <v>113.11205757654764</v>
      </c>
      <c r="K4057" s="39">
        <v>108.23573845343664</v>
      </c>
      <c r="L4057" s="40">
        <v>69.914797261046388</v>
      </c>
      <c r="M4057" s="40">
        <v>978.87996859657426</v>
      </c>
    </row>
    <row r="4058" spans="2:13" x14ac:dyDescent="0.35">
      <c r="B4058" s="37">
        <v>4055</v>
      </c>
      <c r="C4058" s="39">
        <v>102.15687601525545</v>
      </c>
      <c r="D4058" s="39">
        <v>86.22934862075796</v>
      </c>
      <c r="E4058" s="39">
        <v>116.99659797398614</v>
      </c>
      <c r="F4058" s="39">
        <v>116.42073768249132</v>
      </c>
      <c r="G4058" s="39">
        <v>36.176626051982197</v>
      </c>
      <c r="H4058" s="39">
        <v>95.089529575590021</v>
      </c>
      <c r="I4058" s="39">
        <v>97.627090201824444</v>
      </c>
      <c r="J4058" s="39">
        <v>137.99359509357049</v>
      </c>
      <c r="K4058" s="39">
        <v>81.70284333501273</v>
      </c>
      <c r="L4058" s="40">
        <v>58.841165640536133</v>
      </c>
      <c r="M4058" s="40">
        <v>929.23441019100687</v>
      </c>
    </row>
    <row r="4059" spans="2:13" x14ac:dyDescent="0.35">
      <c r="B4059" s="37">
        <v>4056</v>
      </c>
      <c r="C4059" s="39">
        <v>99.469689669867719</v>
      </c>
      <c r="D4059" s="39">
        <v>174.35221617405955</v>
      </c>
      <c r="E4059" s="39">
        <v>72.896800162299485</v>
      </c>
      <c r="F4059" s="39">
        <v>87.484824285402368</v>
      </c>
      <c r="G4059" s="39">
        <v>93.118775775816431</v>
      </c>
      <c r="H4059" s="39">
        <v>113.45149484822534</v>
      </c>
      <c r="I4059" s="39">
        <v>83.282391096900412</v>
      </c>
      <c r="J4059" s="39">
        <v>96.739697574622596</v>
      </c>
      <c r="K4059" s="39">
        <v>98.031261605892595</v>
      </c>
      <c r="L4059" s="40">
        <v>100.7489420627348</v>
      </c>
      <c r="M4059" s="40">
        <v>1019.5760932558213</v>
      </c>
    </row>
    <row r="4060" spans="2:13" x14ac:dyDescent="0.35">
      <c r="B4060" s="37">
        <v>4057</v>
      </c>
      <c r="C4060" s="39">
        <v>85.058296323367173</v>
      </c>
      <c r="D4060" s="39">
        <v>99.387716406741362</v>
      </c>
      <c r="E4060" s="39">
        <v>127.3404458122545</v>
      </c>
      <c r="F4060" s="39">
        <v>100.16612160977488</v>
      </c>
      <c r="G4060" s="39">
        <v>115.47338795553159</v>
      </c>
      <c r="H4060" s="39">
        <v>77.676302455208003</v>
      </c>
      <c r="I4060" s="39">
        <v>89.284947488684267</v>
      </c>
      <c r="J4060" s="39">
        <v>95.734035989809911</v>
      </c>
      <c r="K4060" s="39">
        <v>118.3545477315601</v>
      </c>
      <c r="L4060" s="40">
        <v>89.659934851019401</v>
      </c>
      <c r="M4060" s="40">
        <v>998.13573662395129</v>
      </c>
    </row>
    <row r="4061" spans="2:13" x14ac:dyDescent="0.35">
      <c r="B4061" s="37">
        <v>4058</v>
      </c>
      <c r="C4061" s="39">
        <v>138.55677240910811</v>
      </c>
      <c r="D4061" s="39">
        <v>120.28539534581935</v>
      </c>
      <c r="E4061" s="39">
        <v>109.18631290291094</v>
      </c>
      <c r="F4061" s="39">
        <v>101.97790940630568</v>
      </c>
      <c r="G4061" s="39">
        <v>102.39131480238717</v>
      </c>
      <c r="H4061" s="39">
        <v>74.63504329697254</v>
      </c>
      <c r="I4061" s="39">
        <v>71.30797931923064</v>
      </c>
      <c r="J4061" s="39">
        <v>88.81274095790566</v>
      </c>
      <c r="K4061" s="39">
        <v>146.47545747036074</v>
      </c>
      <c r="L4061" s="40">
        <v>116.73257997398063</v>
      </c>
      <c r="M4061" s="40">
        <v>1070.3615058849816</v>
      </c>
    </row>
    <row r="4062" spans="2:13" x14ac:dyDescent="0.35">
      <c r="B4062" s="37">
        <v>4059</v>
      </c>
      <c r="C4062" s="39">
        <v>89.047095120206308</v>
      </c>
      <c r="D4062" s="39">
        <v>117.74939905423746</v>
      </c>
      <c r="E4062" s="39">
        <v>96.739697574622596</v>
      </c>
      <c r="F4062" s="39">
        <v>75.33114213296713</v>
      </c>
      <c r="G4062" s="39">
        <v>96.632784394135442</v>
      </c>
      <c r="H4062" s="39">
        <v>115.20918522470785</v>
      </c>
      <c r="I4062" s="39">
        <v>126.86999437364686</v>
      </c>
      <c r="J4062" s="39">
        <v>118.71141346528579</v>
      </c>
      <c r="K4062" s="39">
        <v>88.852907517543528</v>
      </c>
      <c r="L4062" s="40">
        <v>69.216926075655195</v>
      </c>
      <c r="M4062" s="40">
        <v>994.3605449330081</v>
      </c>
    </row>
    <row r="4063" spans="2:13" x14ac:dyDescent="0.35">
      <c r="B4063" s="37">
        <v>4060</v>
      </c>
      <c r="C4063" s="39">
        <v>65.821656138400243</v>
      </c>
      <c r="D4063" s="39">
        <v>73.028465593464901</v>
      </c>
      <c r="E4063" s="39">
        <v>120.80151321159629</v>
      </c>
      <c r="F4063" s="39">
        <v>98.319837765979187</v>
      </c>
      <c r="G4063" s="39">
        <v>94.141688761607313</v>
      </c>
      <c r="H4063" s="39">
        <v>83.169805825102713</v>
      </c>
      <c r="I4063" s="39">
        <v>113.66159866395247</v>
      </c>
      <c r="J4063" s="39">
        <v>91.639853364470213</v>
      </c>
      <c r="K4063" s="39">
        <v>98.731178621010386</v>
      </c>
      <c r="L4063" s="40">
        <v>102.95891197897407</v>
      </c>
      <c r="M4063" s="40">
        <v>942.27450992455783</v>
      </c>
    </row>
    <row r="4064" spans="2:13" x14ac:dyDescent="0.35">
      <c r="B4064" s="37">
        <v>4061</v>
      </c>
      <c r="C4064" s="39">
        <v>74.993677489094466</v>
      </c>
      <c r="D4064" s="39">
        <v>76.809363749473832</v>
      </c>
      <c r="E4064" s="39">
        <v>89.985843220338495</v>
      </c>
      <c r="F4064" s="39">
        <v>104.75815931802836</v>
      </c>
      <c r="G4064" s="39">
        <v>74.725556818078601</v>
      </c>
      <c r="H4064" s="39">
        <v>105.43745162211484</v>
      </c>
      <c r="I4064" s="39">
        <v>69.060994263596427</v>
      </c>
      <c r="J4064" s="39">
        <v>97.535033755293995</v>
      </c>
      <c r="K4064" s="39">
        <v>106.18999748572355</v>
      </c>
      <c r="L4064" s="40">
        <v>76.731047402370692</v>
      </c>
      <c r="M4064" s="40">
        <v>876.22712512411317</v>
      </c>
    </row>
    <row r="4065" spans="2:13" x14ac:dyDescent="0.35">
      <c r="B4065" s="37">
        <v>4062</v>
      </c>
      <c r="C4065" s="39">
        <v>93.480664261329139</v>
      </c>
      <c r="D4065" s="39">
        <v>114.28503486946835</v>
      </c>
      <c r="E4065" s="39">
        <v>97.461330834774856</v>
      </c>
      <c r="F4065" s="39">
        <v>68.210048513397425</v>
      </c>
      <c r="G4065" s="39">
        <v>98.045016929087311</v>
      </c>
      <c r="H4065" s="39">
        <v>101.24143104152552</v>
      </c>
      <c r="I4065" s="39">
        <v>78.385992365730502</v>
      </c>
      <c r="J4065" s="39">
        <v>104.44532416016425</v>
      </c>
      <c r="K4065" s="39">
        <v>70.768157203845774</v>
      </c>
      <c r="L4065" s="40">
        <v>89.041404938874152</v>
      </c>
      <c r="M4065" s="40">
        <v>915.36440511819728</v>
      </c>
    </row>
    <row r="4066" spans="2:13" x14ac:dyDescent="0.35">
      <c r="B4066" s="37">
        <v>4063</v>
      </c>
      <c r="C4066" s="39">
        <v>85.146655432516496</v>
      </c>
      <c r="D4066" s="39">
        <v>128.59319196906631</v>
      </c>
      <c r="E4066" s="39">
        <v>119.0588777103532</v>
      </c>
      <c r="F4066" s="39">
        <v>85.335643500868031</v>
      </c>
      <c r="G4066" s="39">
        <v>106.89118590842762</v>
      </c>
      <c r="H4066" s="39">
        <v>80.577487346947478</v>
      </c>
      <c r="I4066" s="39">
        <v>98.063355145136967</v>
      </c>
      <c r="J4066" s="39">
        <v>94.533643569974174</v>
      </c>
      <c r="K4066" s="39">
        <v>72.599592947795387</v>
      </c>
      <c r="L4066" s="40">
        <v>101.7900274093746</v>
      </c>
      <c r="M4066" s="40">
        <v>972.58966094046013</v>
      </c>
    </row>
    <row r="4067" spans="2:13" x14ac:dyDescent="0.35">
      <c r="B4067" s="37">
        <v>4064</v>
      </c>
      <c r="C4067" s="39">
        <v>89.132295764468338</v>
      </c>
      <c r="D4067" s="39">
        <v>58.478303267261474</v>
      </c>
      <c r="E4067" s="39">
        <v>63.123418413327649</v>
      </c>
      <c r="F4067" s="39">
        <v>91.373878442824761</v>
      </c>
      <c r="G4067" s="39">
        <v>73.806840036441983</v>
      </c>
      <c r="H4067" s="39">
        <v>112.17762589311383</v>
      </c>
      <c r="I4067" s="39">
        <v>95.388992284921869</v>
      </c>
      <c r="J4067" s="39">
        <v>129.72290214947523</v>
      </c>
      <c r="K4067" s="39">
        <v>94.044392446043886</v>
      </c>
      <c r="L4067" s="40">
        <v>116.96622818939913</v>
      </c>
      <c r="M4067" s="40">
        <v>924.21487688727802</v>
      </c>
    </row>
    <row r="4068" spans="2:13" x14ac:dyDescent="0.35">
      <c r="B4068" s="37">
        <v>4065</v>
      </c>
      <c r="C4068" s="39">
        <v>138.92246016712127</v>
      </c>
      <c r="D4068" s="39">
        <v>93.927354830050916</v>
      </c>
      <c r="E4068" s="39">
        <v>103.49291132517942</v>
      </c>
      <c r="F4068" s="39">
        <v>93.858938038324013</v>
      </c>
      <c r="G4068" s="39">
        <v>148.61668547813699</v>
      </c>
      <c r="H4068" s="39">
        <v>150.7259196329575</v>
      </c>
      <c r="I4068" s="39">
        <v>78.674729851246965</v>
      </c>
      <c r="J4068" s="39">
        <v>103.89941368446921</v>
      </c>
      <c r="K4068" s="39">
        <v>125.41694032052546</v>
      </c>
      <c r="L4068" s="40">
        <v>79.603419226037985</v>
      </c>
      <c r="M4068" s="40">
        <v>1117.1387725540496</v>
      </c>
    </row>
    <row r="4069" spans="2:13" x14ac:dyDescent="0.35">
      <c r="B4069" s="37">
        <v>4066</v>
      </c>
      <c r="C4069" s="39">
        <v>116.89052714676103</v>
      </c>
      <c r="D4069" s="39">
        <v>97.295302737905047</v>
      </c>
      <c r="E4069" s="39">
        <v>83.725918363957035</v>
      </c>
      <c r="F4069" s="39">
        <v>91.985990450755196</v>
      </c>
      <c r="G4069" s="39">
        <v>96.404513687628352</v>
      </c>
      <c r="H4069" s="39">
        <v>108.71527909890425</v>
      </c>
      <c r="I4069" s="39">
        <v>125.58722325760009</v>
      </c>
      <c r="J4069" s="39">
        <v>96.011489885401488</v>
      </c>
      <c r="K4069" s="39">
        <v>118.63609491128274</v>
      </c>
      <c r="L4069" s="40">
        <v>91.836615244318466</v>
      </c>
      <c r="M4069" s="40">
        <v>1027.0889547845136</v>
      </c>
    </row>
    <row r="4070" spans="2:13" x14ac:dyDescent="0.35">
      <c r="B4070" s="37">
        <v>4067</v>
      </c>
      <c r="C4070" s="39">
        <v>104.49734520597282</v>
      </c>
      <c r="D4070" s="39">
        <v>153.81690521496196</v>
      </c>
      <c r="E4070" s="39">
        <v>67.998885830853879</v>
      </c>
      <c r="F4070" s="39">
        <v>101.52465241081426</v>
      </c>
      <c r="G4070" s="39">
        <v>87.375258432717203</v>
      </c>
      <c r="H4070" s="39">
        <v>90.199166489293788</v>
      </c>
      <c r="I4070" s="39">
        <v>98.626147597880987</v>
      </c>
      <c r="J4070" s="39">
        <v>100.53941775209405</v>
      </c>
      <c r="K4070" s="39">
        <v>94.403356047451283</v>
      </c>
      <c r="L4070" s="40">
        <v>95.237087382961079</v>
      </c>
      <c r="M4070" s="40">
        <v>994.21822236500157</v>
      </c>
    </row>
    <row r="4071" spans="2:13" x14ac:dyDescent="0.35">
      <c r="B4071" s="37">
        <v>4068</v>
      </c>
      <c r="C4071" s="39">
        <v>100.59406601445708</v>
      </c>
      <c r="D4071" s="39">
        <v>75.983156023092945</v>
      </c>
      <c r="E4071" s="39">
        <v>107.01092748926243</v>
      </c>
      <c r="F4071" s="39">
        <v>81.743719159420507</v>
      </c>
      <c r="G4071" s="39">
        <v>103.24636785994826</v>
      </c>
      <c r="H4071" s="39">
        <v>105.45190186814058</v>
      </c>
      <c r="I4071" s="39">
        <v>72.999315679730771</v>
      </c>
      <c r="J4071" s="39">
        <v>56.090358187551111</v>
      </c>
      <c r="K4071" s="39">
        <v>66.581762888634387</v>
      </c>
      <c r="L4071" s="40">
        <v>99.779260064229106</v>
      </c>
      <c r="M4071" s="40">
        <v>869.48083523446724</v>
      </c>
    </row>
    <row r="4072" spans="2:13" x14ac:dyDescent="0.35">
      <c r="B4072" s="37">
        <v>4069</v>
      </c>
      <c r="C4072" s="39">
        <v>91.379115115453033</v>
      </c>
      <c r="D4072" s="39">
        <v>128.10968758041636</v>
      </c>
      <c r="E4072" s="39">
        <v>127.00068432026923</v>
      </c>
      <c r="F4072" s="39">
        <v>98.840718732326565</v>
      </c>
      <c r="G4072" s="39">
        <v>100.56218706928453</v>
      </c>
      <c r="H4072" s="39">
        <v>115.78391370690544</v>
      </c>
      <c r="I4072" s="39">
        <v>122.39758379719181</v>
      </c>
      <c r="J4072" s="39">
        <v>117.51312799036795</v>
      </c>
      <c r="K4072" s="39">
        <v>83.50549442141687</v>
      </c>
      <c r="L4072" s="40">
        <v>97.751244328641874</v>
      </c>
      <c r="M4072" s="40">
        <v>1082.8437570622737</v>
      </c>
    </row>
    <row r="4073" spans="2:13" x14ac:dyDescent="0.35">
      <c r="B4073" s="37">
        <v>4070</v>
      </c>
      <c r="C4073" s="39">
        <v>105.1110406279292</v>
      </c>
      <c r="D4073" s="39">
        <v>111.41223989187745</v>
      </c>
      <c r="E4073" s="39">
        <v>125.42996620167054</v>
      </c>
      <c r="F4073" s="39">
        <v>93.534914058945091</v>
      </c>
      <c r="G4073" s="39">
        <v>102.57093078947763</v>
      </c>
      <c r="H4073" s="39">
        <v>125.67977493019201</v>
      </c>
      <c r="I4073" s="39">
        <v>83.542415369288037</v>
      </c>
      <c r="J4073" s="39">
        <v>119.03320680836711</v>
      </c>
      <c r="K4073" s="39">
        <v>117.1032987578504</v>
      </c>
      <c r="L4073" s="40">
        <v>138.13197040565751</v>
      </c>
      <c r="M4073" s="40">
        <v>1121.5497578412551</v>
      </c>
    </row>
    <row r="4074" spans="2:13" x14ac:dyDescent="0.35">
      <c r="B4074" s="37">
        <v>4071</v>
      </c>
      <c r="C4074" s="39">
        <v>76.436458452743864</v>
      </c>
      <c r="D4074" s="39">
        <v>172.20914083463717</v>
      </c>
      <c r="E4074" s="39">
        <v>113.53401597810999</v>
      </c>
      <c r="F4074" s="39">
        <v>109.98123070862647</v>
      </c>
      <c r="G4074" s="39">
        <v>90.210062240669103</v>
      </c>
      <c r="H4074" s="39">
        <v>119.44879615985651</v>
      </c>
      <c r="I4074" s="39">
        <v>109.84991693020886</v>
      </c>
      <c r="J4074" s="39">
        <v>86.042001177035189</v>
      </c>
      <c r="K4074" s="39">
        <v>92.425146620835918</v>
      </c>
      <c r="L4074" s="40">
        <v>112.11189687070988</v>
      </c>
      <c r="M4074" s="40">
        <v>1082.2486659734332</v>
      </c>
    </row>
    <row r="4075" spans="2:13" x14ac:dyDescent="0.35">
      <c r="B4075" s="37">
        <v>4072</v>
      </c>
      <c r="C4075" s="39">
        <v>95.075228373325004</v>
      </c>
      <c r="D4075" s="39">
        <v>112.18361046924475</v>
      </c>
      <c r="E4075" s="39">
        <v>85.268353135000723</v>
      </c>
      <c r="F4075" s="39">
        <v>107.71212902766992</v>
      </c>
      <c r="G4075" s="39">
        <v>113.64241233015312</v>
      </c>
      <c r="H4075" s="39">
        <v>101.00875017656199</v>
      </c>
      <c r="I4075" s="39">
        <v>103.19065366532321</v>
      </c>
      <c r="J4075" s="39">
        <v>87.160675523628555</v>
      </c>
      <c r="K4075" s="39">
        <v>130.34489837983932</v>
      </c>
      <c r="L4075" s="40">
        <v>122.85960618759142</v>
      </c>
      <c r="M4075" s="40">
        <v>1058.4463172683381</v>
      </c>
    </row>
    <row r="4076" spans="2:13" x14ac:dyDescent="0.35">
      <c r="B4076" s="37">
        <v>4073</v>
      </c>
      <c r="C4076" s="39">
        <v>100.92212160766231</v>
      </c>
      <c r="D4076" s="39">
        <v>114.1208688359724</v>
      </c>
      <c r="E4076" s="39">
        <v>101.25969086232617</v>
      </c>
      <c r="F4076" s="39">
        <v>64.904272824985696</v>
      </c>
      <c r="G4076" s="39">
        <v>63.372111537775183</v>
      </c>
      <c r="H4076" s="39">
        <v>110.56889940511444</v>
      </c>
      <c r="I4076" s="39">
        <v>100.38916520427368</v>
      </c>
      <c r="J4076" s="39">
        <v>107.97805307257585</v>
      </c>
      <c r="K4076" s="39">
        <v>109.101090128113</v>
      </c>
      <c r="L4076" s="40">
        <v>118.74499686521183</v>
      </c>
      <c r="M4076" s="40">
        <v>991.36127034401056</v>
      </c>
    </row>
    <row r="4077" spans="2:13" x14ac:dyDescent="0.35">
      <c r="B4077" s="37">
        <v>4074</v>
      </c>
      <c r="C4077" s="39">
        <v>101.66643468721864</v>
      </c>
      <c r="D4077" s="39">
        <v>120.76340432325439</v>
      </c>
      <c r="E4077" s="39">
        <v>101.54751224013795</v>
      </c>
      <c r="F4077" s="39">
        <v>75.380465950914854</v>
      </c>
      <c r="G4077" s="39">
        <v>107.06593473074176</v>
      </c>
      <c r="H4077" s="39">
        <v>76.708594795626865</v>
      </c>
      <c r="I4077" s="39">
        <v>71.779040571045883</v>
      </c>
      <c r="J4077" s="39">
        <v>95.113356432889489</v>
      </c>
      <c r="K4077" s="39">
        <v>102.26254385269232</v>
      </c>
      <c r="L4077" s="40">
        <v>109.49732702652271</v>
      </c>
      <c r="M4077" s="40">
        <v>961.78461461104484</v>
      </c>
    </row>
    <row r="4078" spans="2:13" x14ac:dyDescent="0.35">
      <c r="B4078" s="37">
        <v>4075</v>
      </c>
      <c r="C4078" s="39">
        <v>93.653030181682098</v>
      </c>
      <c r="D4078" s="39">
        <v>115.28529521983928</v>
      </c>
      <c r="E4078" s="39">
        <v>118.78707072929407</v>
      </c>
      <c r="F4078" s="39">
        <v>105.68854338713618</v>
      </c>
      <c r="G4078" s="39">
        <v>100.88565455541209</v>
      </c>
      <c r="H4078" s="39">
        <v>91.955139994389285</v>
      </c>
      <c r="I4078" s="39">
        <v>81.212929270705928</v>
      </c>
      <c r="J4078" s="39">
        <v>85.826740590318536</v>
      </c>
      <c r="K4078" s="39">
        <v>62.040755125099054</v>
      </c>
      <c r="L4078" s="40">
        <v>105.09668860710291</v>
      </c>
      <c r="M4078" s="40">
        <v>960.43184766097943</v>
      </c>
    </row>
    <row r="4079" spans="2:13" x14ac:dyDescent="0.35">
      <c r="B4079" s="37">
        <v>4076</v>
      </c>
      <c r="C4079" s="39">
        <v>96.217638791049765</v>
      </c>
      <c r="D4079" s="39">
        <v>95.597204390776582</v>
      </c>
      <c r="E4079" s="39">
        <v>113.60409165680868</v>
      </c>
      <c r="F4079" s="39">
        <v>96.576945257484738</v>
      </c>
      <c r="G4079" s="39">
        <v>91.74873643929601</v>
      </c>
      <c r="H4079" s="39">
        <v>116.25947977967968</v>
      </c>
      <c r="I4079" s="39">
        <v>108.01914932450656</v>
      </c>
      <c r="J4079" s="39">
        <v>84.42131693071434</v>
      </c>
      <c r="K4079" s="39">
        <v>108.95253009947659</v>
      </c>
      <c r="L4079" s="40">
        <v>104.30839592152692</v>
      </c>
      <c r="M4079" s="40">
        <v>1015.7054885913197</v>
      </c>
    </row>
    <row r="4080" spans="2:13" x14ac:dyDescent="0.35">
      <c r="B4080" s="37">
        <v>4077</v>
      </c>
      <c r="C4080" s="39">
        <v>107.19627189229725</v>
      </c>
      <c r="D4080" s="39">
        <v>75.31878458897026</v>
      </c>
      <c r="E4080" s="39">
        <v>99.60172967826793</v>
      </c>
      <c r="F4080" s="39">
        <v>100.18887897689567</v>
      </c>
      <c r="G4080" s="39">
        <v>66.389947955873509</v>
      </c>
      <c r="H4080" s="39">
        <v>112.96287655351659</v>
      </c>
      <c r="I4080" s="39">
        <v>78.704293895752116</v>
      </c>
      <c r="J4080" s="39">
        <v>84.645254010509106</v>
      </c>
      <c r="K4080" s="39">
        <v>79.246108506876567</v>
      </c>
      <c r="L4080" s="40">
        <v>105.06799651361166</v>
      </c>
      <c r="M4080" s="40">
        <v>909.32214257257067</v>
      </c>
    </row>
    <row r="4081" spans="2:13" x14ac:dyDescent="0.35">
      <c r="B4081" s="37">
        <v>4078</v>
      </c>
      <c r="C4081" s="39">
        <v>60.271742661056017</v>
      </c>
      <c r="D4081" s="39">
        <v>65.872104006297377</v>
      </c>
      <c r="E4081" s="39">
        <v>112.98766994273495</v>
      </c>
      <c r="F4081" s="39">
        <v>93.436224367901303</v>
      </c>
      <c r="G4081" s="39">
        <v>105.92639644862192</v>
      </c>
      <c r="H4081" s="39">
        <v>68.962577497192768</v>
      </c>
      <c r="I4081" s="39">
        <v>38.440620636954591</v>
      </c>
      <c r="J4081" s="39">
        <v>94.879389136684097</v>
      </c>
      <c r="K4081" s="39">
        <v>110.41240876077256</v>
      </c>
      <c r="L4081" s="40">
        <v>60.152122920683055</v>
      </c>
      <c r="M4081" s="40">
        <v>811.34125637889849</v>
      </c>
    </row>
    <row r="4082" spans="2:13" x14ac:dyDescent="0.35">
      <c r="B4082" s="37">
        <v>4079</v>
      </c>
      <c r="C4082" s="39">
        <v>66.581762888634387</v>
      </c>
      <c r="D4082" s="39">
        <v>91.955139994389285</v>
      </c>
      <c r="E4082" s="39">
        <v>101.67101040114072</v>
      </c>
      <c r="F4082" s="39">
        <v>100.53941775209405</v>
      </c>
      <c r="G4082" s="39">
        <v>101.85873513366559</v>
      </c>
      <c r="H4082" s="39">
        <v>107.18622981430133</v>
      </c>
      <c r="I4082" s="39">
        <v>98.744874243883615</v>
      </c>
      <c r="J4082" s="39">
        <v>85.375909455147834</v>
      </c>
      <c r="K4082" s="39">
        <v>42.326056989069102</v>
      </c>
      <c r="L4082" s="40">
        <v>117.08801682974426</v>
      </c>
      <c r="M4082" s="40">
        <v>913.32715350207013</v>
      </c>
    </row>
    <row r="4083" spans="2:13" x14ac:dyDescent="0.35">
      <c r="B4083" s="37">
        <v>4080</v>
      </c>
      <c r="C4083" s="39">
        <v>128.99297290347678</v>
      </c>
      <c r="D4083" s="39">
        <v>114.92127806338995</v>
      </c>
      <c r="E4083" s="39">
        <v>89.001537941226459</v>
      </c>
      <c r="F4083" s="39">
        <v>106.1557367775403</v>
      </c>
      <c r="G4083" s="39">
        <v>111.05552395803338</v>
      </c>
      <c r="H4083" s="39">
        <v>111.73307319910542</v>
      </c>
      <c r="I4083" s="39">
        <v>122.47183403745341</v>
      </c>
      <c r="J4083" s="39">
        <v>128.74171037009643</v>
      </c>
      <c r="K4083" s="39">
        <v>112.69196100787633</v>
      </c>
      <c r="L4083" s="40">
        <v>109.61076295010895</v>
      </c>
      <c r="M4083" s="40">
        <v>1135.3763912083073</v>
      </c>
    </row>
    <row r="4084" spans="2:13" x14ac:dyDescent="0.35">
      <c r="B4084" s="37">
        <v>4081</v>
      </c>
      <c r="C4084" s="39">
        <v>113.45783134327549</v>
      </c>
      <c r="D4084" s="39">
        <v>98.890906377602491</v>
      </c>
      <c r="E4084" s="39">
        <v>103.03763333149953</v>
      </c>
      <c r="F4084" s="39">
        <v>75.169655086580434</v>
      </c>
      <c r="G4084" s="39">
        <v>111.31391986353759</v>
      </c>
      <c r="H4084" s="39">
        <v>98.054186352255144</v>
      </c>
      <c r="I4084" s="39">
        <v>106.4848048302627</v>
      </c>
      <c r="J4084" s="39">
        <v>115.34778969683889</v>
      </c>
      <c r="K4084" s="39">
        <v>101.5840944739584</v>
      </c>
      <c r="L4084" s="40">
        <v>88.107848806250018</v>
      </c>
      <c r="M4084" s="40">
        <v>1011.4486701620607</v>
      </c>
    </row>
    <row r="4085" spans="2:13" x14ac:dyDescent="0.35">
      <c r="B4085" s="37">
        <v>4082</v>
      </c>
      <c r="C4085" s="39">
        <v>125.33903648875487</v>
      </c>
      <c r="D4085" s="39">
        <v>99.474243316971084</v>
      </c>
      <c r="E4085" s="39">
        <v>125.37793467142288</v>
      </c>
      <c r="F4085" s="39">
        <v>65.066394894903766</v>
      </c>
      <c r="G4085" s="39">
        <v>121.3647767846757</v>
      </c>
      <c r="H4085" s="39">
        <v>94.836300972393772</v>
      </c>
      <c r="I4085" s="39">
        <v>111.14135965981227</v>
      </c>
      <c r="J4085" s="39">
        <v>113.97747585561068</v>
      </c>
      <c r="K4085" s="39">
        <v>137.00283827850845</v>
      </c>
      <c r="L4085" s="40">
        <v>93.687417748280538</v>
      </c>
      <c r="M4085" s="40">
        <v>1087.2677786713339</v>
      </c>
    </row>
    <row r="4086" spans="2:13" x14ac:dyDescent="0.35">
      <c r="B4086" s="37">
        <v>4083</v>
      </c>
      <c r="C4086" s="39">
        <v>127.05917068191685</v>
      </c>
      <c r="D4086" s="39">
        <v>87.259025578789689</v>
      </c>
      <c r="E4086" s="39">
        <v>119.9654457412157</v>
      </c>
      <c r="F4086" s="39">
        <v>94.209671497451225</v>
      </c>
      <c r="G4086" s="39">
        <v>99.89759739578318</v>
      </c>
      <c r="H4086" s="39">
        <v>127.2509951882124</v>
      </c>
      <c r="I4086" s="39">
        <v>111.73894612981624</v>
      </c>
      <c r="J4086" s="39">
        <v>95.80469088703542</v>
      </c>
      <c r="K4086" s="39">
        <v>84.582534464918012</v>
      </c>
      <c r="L4086" s="40">
        <v>99.847532648092894</v>
      </c>
      <c r="M4086" s="40">
        <v>1047.6156102132315</v>
      </c>
    </row>
    <row r="4087" spans="2:13" x14ac:dyDescent="0.35">
      <c r="B4087" s="37">
        <v>4084</v>
      </c>
      <c r="C4087" s="39">
        <v>97.636291542584843</v>
      </c>
      <c r="D4087" s="39">
        <v>100.73982992683072</v>
      </c>
      <c r="E4087" s="39">
        <v>94.408187881349107</v>
      </c>
      <c r="F4087" s="39">
        <v>137.00283827850845</v>
      </c>
      <c r="G4087" s="39">
        <v>113.95799882296484</v>
      </c>
      <c r="H4087" s="39">
        <v>114.21264006670995</v>
      </c>
      <c r="I4087" s="39">
        <v>111.50513730032077</v>
      </c>
      <c r="J4087" s="39">
        <v>106.58354232714041</v>
      </c>
      <c r="K4087" s="39">
        <v>89.85925916976187</v>
      </c>
      <c r="L4087" s="40">
        <v>102.55710312640423</v>
      </c>
      <c r="M4087" s="40">
        <v>1068.4628284425753</v>
      </c>
    </row>
    <row r="4088" spans="2:13" x14ac:dyDescent="0.35">
      <c r="B4088" s="37">
        <v>4085</v>
      </c>
      <c r="C4088" s="39">
        <v>106.68747701067768</v>
      </c>
      <c r="D4088" s="39">
        <v>93.267896617190601</v>
      </c>
      <c r="E4088" s="39">
        <v>110.94721597105131</v>
      </c>
      <c r="F4088" s="39">
        <v>109.20765678163458</v>
      </c>
      <c r="G4088" s="39">
        <v>124.80538164866506</v>
      </c>
      <c r="H4088" s="39">
        <v>74.227059167055927</v>
      </c>
      <c r="I4088" s="39">
        <v>96.208281967813775</v>
      </c>
      <c r="J4088" s="39">
        <v>89.643257578022286</v>
      </c>
      <c r="K4088" s="39">
        <v>54.845748110308598</v>
      </c>
      <c r="L4088" s="40">
        <v>111.54589130109647</v>
      </c>
      <c r="M4088" s="40">
        <v>971.38586615351619</v>
      </c>
    </row>
    <row r="4089" spans="2:13" x14ac:dyDescent="0.35">
      <c r="B4089" s="37">
        <v>4086</v>
      </c>
      <c r="C4089" s="39">
        <v>101.06803904286757</v>
      </c>
      <c r="D4089" s="39">
        <v>97.369127351807464</v>
      </c>
      <c r="E4089" s="39">
        <v>125.36495670302746</v>
      </c>
      <c r="F4089" s="39">
        <v>83.586622863761306</v>
      </c>
      <c r="G4089" s="39">
        <v>115.11274578010355</v>
      </c>
      <c r="H4089" s="39">
        <v>108.59471458010803</v>
      </c>
      <c r="I4089" s="39">
        <v>101.3236131536265</v>
      </c>
      <c r="J4089" s="39">
        <v>92.888999775864534</v>
      </c>
      <c r="K4089" s="39">
        <v>63.123418413327649</v>
      </c>
      <c r="L4089" s="40">
        <v>117.41950251191255</v>
      </c>
      <c r="M4089" s="40">
        <v>1005.8517401764068</v>
      </c>
    </row>
    <row r="4090" spans="2:13" x14ac:dyDescent="0.35">
      <c r="B4090" s="37">
        <v>4087</v>
      </c>
      <c r="C4090" s="39">
        <v>87.977436745084731</v>
      </c>
      <c r="D4090" s="39">
        <v>92.677971535727409</v>
      </c>
      <c r="E4090" s="39">
        <v>107.36236173075071</v>
      </c>
      <c r="F4090" s="39">
        <v>92.642682368533968</v>
      </c>
      <c r="G4090" s="39">
        <v>112.66749435108677</v>
      </c>
      <c r="H4090" s="39">
        <v>121.29570610424788</v>
      </c>
      <c r="I4090" s="39">
        <v>115.95545563583948</v>
      </c>
      <c r="J4090" s="39">
        <v>142.28216142542036</v>
      </c>
      <c r="K4090" s="39">
        <v>89.205907656334503</v>
      </c>
      <c r="L4090" s="40">
        <v>81.280196970580661</v>
      </c>
      <c r="M4090" s="40">
        <v>1043.3473745236065</v>
      </c>
    </row>
    <row r="4091" spans="2:13" x14ac:dyDescent="0.35">
      <c r="B4091" s="37">
        <v>4088</v>
      </c>
      <c r="C4091" s="39">
        <v>115.28529521983928</v>
      </c>
      <c r="D4091" s="39">
        <v>81.89006947289225</v>
      </c>
      <c r="E4091" s="39">
        <v>111.98692478281022</v>
      </c>
      <c r="F4091" s="39">
        <v>109.09577176908428</v>
      </c>
      <c r="G4091" s="39">
        <v>127.35541142092244</v>
      </c>
      <c r="H4091" s="39">
        <v>144.19433555400752</v>
      </c>
      <c r="I4091" s="39">
        <v>79.169844435628264</v>
      </c>
      <c r="J4091" s="39">
        <v>107.66122359836545</v>
      </c>
      <c r="K4091" s="39">
        <v>93.594014162895604</v>
      </c>
      <c r="L4091" s="40">
        <v>119.9112303216999</v>
      </c>
      <c r="M4091" s="40">
        <v>1090.1441207381451</v>
      </c>
    </row>
    <row r="4092" spans="2:13" x14ac:dyDescent="0.35">
      <c r="B4092" s="37">
        <v>4089</v>
      </c>
      <c r="C4092" s="39">
        <v>90.642502317300099</v>
      </c>
      <c r="D4092" s="39">
        <v>83.079230588879014</v>
      </c>
      <c r="E4092" s="39">
        <v>108.45376738419425</v>
      </c>
      <c r="F4092" s="39">
        <v>107.24149489783699</v>
      </c>
      <c r="G4092" s="39">
        <v>123.78262211974662</v>
      </c>
      <c r="H4092" s="39">
        <v>86.806710023822106</v>
      </c>
      <c r="I4092" s="39">
        <v>81.000959566686433</v>
      </c>
      <c r="J4092" s="39">
        <v>112.23754118074658</v>
      </c>
      <c r="K4092" s="39">
        <v>110.28454915729201</v>
      </c>
      <c r="L4092" s="40">
        <v>94.267861945977714</v>
      </c>
      <c r="M4092" s="40">
        <v>997.7972391824818</v>
      </c>
    </row>
    <row r="4093" spans="2:13" x14ac:dyDescent="0.35">
      <c r="B4093" s="37">
        <v>4090</v>
      </c>
      <c r="C4093" s="39">
        <v>86.950224273254477</v>
      </c>
      <c r="D4093" s="39">
        <v>104.492614109893</v>
      </c>
      <c r="E4093" s="39">
        <v>88.518120149409853</v>
      </c>
      <c r="F4093" s="39">
        <v>107.656137125393</v>
      </c>
      <c r="G4093" s="39">
        <v>118.48645836217341</v>
      </c>
      <c r="H4093" s="39">
        <v>101.98708105944553</v>
      </c>
      <c r="I4093" s="39">
        <v>79.510168096777377</v>
      </c>
      <c r="J4093" s="39">
        <v>96.511747798833028</v>
      </c>
      <c r="K4093" s="39">
        <v>112.73484188377357</v>
      </c>
      <c r="L4093" s="40">
        <v>103.01447257187625</v>
      </c>
      <c r="M4093" s="40">
        <v>999.86186543082943</v>
      </c>
    </row>
    <row r="4094" spans="2:13" x14ac:dyDescent="0.35">
      <c r="B4094" s="37">
        <v>4091</v>
      </c>
      <c r="C4094" s="39">
        <v>153.55746862894472</v>
      </c>
      <c r="D4094" s="39">
        <v>93.01904297629909</v>
      </c>
      <c r="E4094" s="39">
        <v>116.33993283532521</v>
      </c>
      <c r="F4094" s="39">
        <v>98.132101308200149</v>
      </c>
      <c r="G4094" s="39">
        <v>105.82916331663399</v>
      </c>
      <c r="H4094" s="39">
        <v>98.712916360322097</v>
      </c>
      <c r="I4094" s="39">
        <v>95.156218233834537</v>
      </c>
      <c r="J4094" s="39">
        <v>107.2264144285747</v>
      </c>
      <c r="K4094" s="39">
        <v>103.7776832727252</v>
      </c>
      <c r="L4094" s="40">
        <v>100.4346920958655</v>
      </c>
      <c r="M4094" s="40">
        <v>1072.1856334567253</v>
      </c>
    </row>
    <row r="4095" spans="2:13" x14ac:dyDescent="0.35">
      <c r="B4095" s="37">
        <v>4092</v>
      </c>
      <c r="C4095" s="39">
        <v>104.09182603039423</v>
      </c>
      <c r="D4095" s="39">
        <v>91.686562164139772</v>
      </c>
      <c r="E4095" s="39">
        <v>94.903311392897123</v>
      </c>
      <c r="F4095" s="39">
        <v>91.310970104017642</v>
      </c>
      <c r="G4095" s="39">
        <v>109.72465180666148</v>
      </c>
      <c r="H4095" s="39">
        <v>108.25644023212227</v>
      </c>
      <c r="I4095" s="39">
        <v>96.939199650979816</v>
      </c>
      <c r="J4095" s="39">
        <v>64.147405180100577</v>
      </c>
      <c r="K4095" s="39">
        <v>85.905276620656167</v>
      </c>
      <c r="L4095" s="40">
        <v>116.8829744955102</v>
      </c>
      <c r="M4095" s="40">
        <v>963.84861767747941</v>
      </c>
    </row>
    <row r="4096" spans="2:13" x14ac:dyDescent="0.35">
      <c r="B4096" s="37">
        <v>4093</v>
      </c>
      <c r="C4096" s="39">
        <v>97.350676426278369</v>
      </c>
      <c r="D4096" s="39">
        <v>94.581808682497382</v>
      </c>
      <c r="E4096" s="39">
        <v>96.883572973875545</v>
      </c>
      <c r="F4096" s="39">
        <v>118.34633717378919</v>
      </c>
      <c r="G4096" s="39">
        <v>99.765605109924465</v>
      </c>
      <c r="H4096" s="39">
        <v>94.677996600300347</v>
      </c>
      <c r="I4096" s="39">
        <v>79.444565040608452</v>
      </c>
      <c r="J4096" s="39">
        <v>121.90826907744754</v>
      </c>
      <c r="K4096" s="39">
        <v>122.00075522429132</v>
      </c>
      <c r="L4096" s="40">
        <v>116.79258801632328</v>
      </c>
      <c r="M4096" s="40">
        <v>1041.752174325336</v>
      </c>
    </row>
    <row r="4097" spans="2:13" x14ac:dyDescent="0.35">
      <c r="B4097" s="37">
        <v>4094</v>
      </c>
      <c r="C4097" s="39">
        <v>81.670072087873663</v>
      </c>
      <c r="D4097" s="39">
        <v>111.55171887604672</v>
      </c>
      <c r="E4097" s="39">
        <v>104.73439895204905</v>
      </c>
      <c r="F4097" s="39">
        <v>103.19065366532321</v>
      </c>
      <c r="G4097" s="39">
        <v>91.073921933179335</v>
      </c>
      <c r="H4097" s="39">
        <v>113.21834557690397</v>
      </c>
      <c r="I4097" s="39">
        <v>114.8126958968127</v>
      </c>
      <c r="J4097" s="39">
        <v>116.59084937117512</v>
      </c>
      <c r="K4097" s="39">
        <v>114.12741037870306</v>
      </c>
      <c r="L4097" s="40">
        <v>98.058770827291681</v>
      </c>
      <c r="M4097" s="40">
        <v>1049.0288375653583</v>
      </c>
    </row>
    <row r="4098" spans="2:13" x14ac:dyDescent="0.35">
      <c r="B4098" s="37">
        <v>4095</v>
      </c>
      <c r="C4098" s="39">
        <v>105.6933852139437</v>
      </c>
      <c r="D4098" s="39">
        <v>132.50040912556832</v>
      </c>
      <c r="E4098" s="39">
        <v>88.610929562811094</v>
      </c>
      <c r="F4098" s="39">
        <v>88.870102054289774</v>
      </c>
      <c r="G4098" s="39">
        <v>83.15474145402213</v>
      </c>
      <c r="H4098" s="39">
        <v>100.04323641529265</v>
      </c>
      <c r="I4098" s="39">
        <v>109.93739031162568</v>
      </c>
      <c r="J4098" s="39">
        <v>99.51977753287656</v>
      </c>
      <c r="K4098" s="39">
        <v>142.28216142542036</v>
      </c>
      <c r="L4098" s="40">
        <v>99.273837833260828</v>
      </c>
      <c r="M4098" s="40">
        <v>1049.885970929111</v>
      </c>
    </row>
    <row r="4099" spans="2:13" x14ac:dyDescent="0.35">
      <c r="B4099" s="37">
        <v>4096</v>
      </c>
      <c r="C4099" s="39">
        <v>60.031307308250092</v>
      </c>
      <c r="D4099" s="39">
        <v>147.34576084036146</v>
      </c>
      <c r="E4099" s="39">
        <v>96.273753240020042</v>
      </c>
      <c r="F4099" s="39">
        <v>97.406018898401015</v>
      </c>
      <c r="G4099" s="39">
        <v>99.273837833260828</v>
      </c>
      <c r="H4099" s="39">
        <v>107.91650223406984</v>
      </c>
      <c r="I4099" s="39">
        <v>83.49070522881776</v>
      </c>
      <c r="J4099" s="39">
        <v>93.623532622045076</v>
      </c>
      <c r="K4099" s="39">
        <v>88.778261004012691</v>
      </c>
      <c r="L4099" s="40">
        <v>119.78542985844678</v>
      </c>
      <c r="M4099" s="40">
        <v>993.92510906768575</v>
      </c>
    </row>
    <row r="4100" spans="2:13" x14ac:dyDescent="0.35">
      <c r="B4100" s="37">
        <v>4097</v>
      </c>
      <c r="C4100" s="39">
        <v>97.212182180735326</v>
      </c>
      <c r="D4100" s="39">
        <v>117.80499173191249</v>
      </c>
      <c r="E4100" s="39">
        <v>126.30369267843135</v>
      </c>
      <c r="F4100" s="39">
        <v>127.59712473562564</v>
      </c>
      <c r="G4100" s="39">
        <v>95.606651045843606</v>
      </c>
      <c r="H4100" s="39">
        <v>108.92607806682069</v>
      </c>
      <c r="I4100" s="39">
        <v>87.666270502744425</v>
      </c>
      <c r="J4100" s="39">
        <v>95.388992284921869</v>
      </c>
      <c r="K4100" s="39">
        <v>83.527655893439416</v>
      </c>
      <c r="L4100" s="40">
        <v>73.957402591709709</v>
      </c>
      <c r="M4100" s="40">
        <v>1013.9910417121845</v>
      </c>
    </row>
    <row r="4101" spans="2:13" x14ac:dyDescent="0.35">
      <c r="B4101" s="37">
        <v>4098</v>
      </c>
      <c r="C4101" s="39">
        <v>69.896417293080361</v>
      </c>
      <c r="D4101" s="39">
        <v>87.129851939529999</v>
      </c>
      <c r="E4101" s="39">
        <v>130.95862947480001</v>
      </c>
      <c r="F4101" s="39">
        <v>101.33731346818736</v>
      </c>
      <c r="G4101" s="39">
        <v>109.51889933726962</v>
      </c>
      <c r="H4101" s="39">
        <v>99.255614035045852</v>
      </c>
      <c r="I4101" s="39">
        <v>114.21264006670995</v>
      </c>
      <c r="J4101" s="39">
        <v>80.803536341300941</v>
      </c>
      <c r="K4101" s="39">
        <v>84.526612044468408</v>
      </c>
      <c r="L4101" s="40">
        <v>94.567364169828537</v>
      </c>
      <c r="M4101" s="40">
        <v>972.20687817022099</v>
      </c>
    </row>
    <row r="4102" spans="2:13" x14ac:dyDescent="0.35">
      <c r="B4102" s="37">
        <v>4099</v>
      </c>
      <c r="C4102" s="39">
        <v>108.3030672198083</v>
      </c>
      <c r="D4102" s="39">
        <v>86.472343125470317</v>
      </c>
      <c r="E4102" s="39">
        <v>89.012934903466586</v>
      </c>
      <c r="F4102" s="39">
        <v>115.80527148155051</v>
      </c>
      <c r="G4102" s="39">
        <v>153.81690521496196</v>
      </c>
      <c r="H4102" s="39">
        <v>86.177833702111371</v>
      </c>
      <c r="I4102" s="39">
        <v>109.08513788142108</v>
      </c>
      <c r="J4102" s="39">
        <v>85.78078914328573</v>
      </c>
      <c r="K4102" s="39">
        <v>93.08888302638988</v>
      </c>
      <c r="L4102" s="40">
        <v>89.792981131416454</v>
      </c>
      <c r="M4102" s="40">
        <v>1017.3361468298821</v>
      </c>
    </row>
    <row r="4103" spans="2:13" x14ac:dyDescent="0.35">
      <c r="B4103" s="37">
        <v>4100</v>
      </c>
      <c r="C4103" s="39">
        <v>101.62983378665977</v>
      </c>
      <c r="D4103" s="39">
        <v>105.97022030082574</v>
      </c>
      <c r="E4103" s="39">
        <v>134.00265480274851</v>
      </c>
      <c r="F4103" s="39">
        <v>104.79144103109645</v>
      </c>
      <c r="G4103" s="39">
        <v>60.623664873980267</v>
      </c>
      <c r="H4103" s="39">
        <v>109.62700486061875</v>
      </c>
      <c r="I4103" s="39">
        <v>123.74781139555223</v>
      </c>
      <c r="J4103" s="39">
        <v>66.770713122290687</v>
      </c>
      <c r="K4103" s="39">
        <v>102.5801502813126</v>
      </c>
      <c r="L4103" s="40">
        <v>90.866979852468006</v>
      </c>
      <c r="M4103" s="40">
        <v>1000.6104743075531</v>
      </c>
    </row>
    <row r="4104" spans="2:13" x14ac:dyDescent="0.35">
      <c r="B4104" s="37">
        <v>4101</v>
      </c>
      <c r="C4104" s="39">
        <v>98.712916360322097</v>
      </c>
      <c r="D4104" s="39">
        <v>118.33813056897365</v>
      </c>
      <c r="E4104" s="39">
        <v>91.733203967168436</v>
      </c>
      <c r="F4104" s="39">
        <v>104.08712626119154</v>
      </c>
      <c r="G4104" s="39">
        <v>128.69202068076933</v>
      </c>
      <c r="H4104" s="39">
        <v>115.63507804679077</v>
      </c>
      <c r="I4104" s="39">
        <v>80.232462204136979</v>
      </c>
      <c r="J4104" s="39">
        <v>90.394648964795437</v>
      </c>
      <c r="K4104" s="39">
        <v>136.68959257306756</v>
      </c>
      <c r="L4104" s="40">
        <v>90.813687097089087</v>
      </c>
      <c r="M4104" s="40">
        <v>1055.328866724305</v>
      </c>
    </row>
    <row r="4105" spans="2:13" x14ac:dyDescent="0.35">
      <c r="B4105" s="37">
        <v>4102</v>
      </c>
      <c r="C4105" s="39">
        <v>90.904228230915749</v>
      </c>
      <c r="D4105" s="39">
        <v>74.306953475496059</v>
      </c>
      <c r="E4105" s="39">
        <v>122.34477100820463</v>
      </c>
      <c r="F4105" s="39">
        <v>69.158670660260086</v>
      </c>
      <c r="G4105" s="39">
        <v>78.948498846471935</v>
      </c>
      <c r="H4105" s="39">
        <v>79.025843813389528</v>
      </c>
      <c r="I4105" s="39">
        <v>117.28770997308675</v>
      </c>
      <c r="J4105" s="39">
        <v>127.22130804439833</v>
      </c>
      <c r="K4105" s="39">
        <v>104.5352078311783</v>
      </c>
      <c r="L4105" s="40">
        <v>98.804211575776122</v>
      </c>
      <c r="M4105" s="40">
        <v>962.53740345917743</v>
      </c>
    </row>
    <row r="4106" spans="2:13" x14ac:dyDescent="0.35">
      <c r="B4106" s="37">
        <v>4103</v>
      </c>
      <c r="C4106" s="39">
        <v>125.42996620167054</v>
      </c>
      <c r="D4106" s="39">
        <v>97.309149123820802</v>
      </c>
      <c r="E4106" s="39">
        <v>92.247093042872052</v>
      </c>
      <c r="F4106" s="39">
        <v>135.34293337580115</v>
      </c>
      <c r="G4106" s="39">
        <v>92.984075142333992</v>
      </c>
      <c r="H4106" s="39">
        <v>92.577054345362114</v>
      </c>
      <c r="I4106" s="39">
        <v>99.118903502619247</v>
      </c>
      <c r="J4106" s="39">
        <v>89.041404938874152</v>
      </c>
      <c r="K4106" s="39">
        <v>60.468516752529375</v>
      </c>
      <c r="L4106" s="40">
        <v>36.176626051982197</v>
      </c>
      <c r="M4106" s="40">
        <v>920.69572247786562</v>
      </c>
    </row>
    <row r="4107" spans="2:13" x14ac:dyDescent="0.35">
      <c r="B4107" s="37">
        <v>4104</v>
      </c>
      <c r="C4107" s="39">
        <v>72.280387589463473</v>
      </c>
      <c r="D4107" s="39">
        <v>122.07307925166644</v>
      </c>
      <c r="E4107" s="39">
        <v>122.10418090361068</v>
      </c>
      <c r="F4107" s="39">
        <v>87.672294040432803</v>
      </c>
      <c r="G4107" s="39">
        <v>112.39405186854795</v>
      </c>
      <c r="H4107" s="39">
        <v>69.178118145890082</v>
      </c>
      <c r="I4107" s="39">
        <v>148.36764629621484</v>
      </c>
      <c r="J4107" s="39">
        <v>109.04263994760707</v>
      </c>
      <c r="K4107" s="39">
        <v>85.322203521147543</v>
      </c>
      <c r="L4107" s="40">
        <v>85.83329670555699</v>
      </c>
      <c r="M4107" s="40">
        <v>1014.2678982701379</v>
      </c>
    </row>
    <row r="4108" spans="2:13" x14ac:dyDescent="0.35">
      <c r="B4108" s="37">
        <v>4105</v>
      </c>
      <c r="C4108" s="39">
        <v>87.43619375841682</v>
      </c>
      <c r="D4108" s="39">
        <v>88.564568773881433</v>
      </c>
      <c r="E4108" s="39">
        <v>98.054186352255144</v>
      </c>
      <c r="F4108" s="39">
        <v>107.16113645890671</v>
      </c>
      <c r="G4108" s="39">
        <v>105.84859317880152</v>
      </c>
      <c r="H4108" s="39">
        <v>57.010249991226225</v>
      </c>
      <c r="I4108" s="39">
        <v>109.07982235112389</v>
      </c>
      <c r="J4108" s="39">
        <v>85.133087355642829</v>
      </c>
      <c r="K4108" s="39">
        <v>71.602303797209018</v>
      </c>
      <c r="L4108" s="40">
        <v>120.46179909169392</v>
      </c>
      <c r="M4108" s="40">
        <v>930.35194110915756</v>
      </c>
    </row>
    <row r="4109" spans="2:13" x14ac:dyDescent="0.35">
      <c r="B4109" s="37">
        <v>4106</v>
      </c>
      <c r="C4109" s="39">
        <v>134.88002900785716</v>
      </c>
      <c r="D4109" s="39">
        <v>113.24970574060906</v>
      </c>
      <c r="E4109" s="39">
        <v>99.246501779460985</v>
      </c>
      <c r="F4109" s="39">
        <v>90.749609260668038</v>
      </c>
      <c r="G4109" s="39">
        <v>110.3345083692861</v>
      </c>
      <c r="H4109" s="39">
        <v>79.246108506876567</v>
      </c>
      <c r="I4109" s="39">
        <v>95.922272242833827</v>
      </c>
      <c r="J4109" s="39">
        <v>79.916458461019957</v>
      </c>
      <c r="K4109" s="39">
        <v>94.86503044164553</v>
      </c>
      <c r="L4109" s="40">
        <v>102.74624842466942</v>
      </c>
      <c r="M4109" s="40">
        <v>1001.1564722349266</v>
      </c>
    </row>
    <row r="4110" spans="2:13" x14ac:dyDescent="0.35">
      <c r="B4110" s="37">
        <v>4107</v>
      </c>
      <c r="C4110" s="39">
        <v>104.85806525701912</v>
      </c>
      <c r="D4110" s="39">
        <v>100.9996300472545</v>
      </c>
      <c r="E4110" s="39">
        <v>108.33937886341123</v>
      </c>
      <c r="F4110" s="39">
        <v>97.013312150345584</v>
      </c>
      <c r="G4110" s="39">
        <v>127.08850772213954</v>
      </c>
      <c r="H4110" s="39">
        <v>103.07933850270942</v>
      </c>
      <c r="I4110" s="39">
        <v>129.5984160781656</v>
      </c>
      <c r="J4110" s="39">
        <v>131.81091228893254</v>
      </c>
      <c r="K4110" s="39">
        <v>56.033963385620297</v>
      </c>
      <c r="L4110" s="40">
        <v>127.46063328013729</v>
      </c>
      <c r="M4110" s="40">
        <v>1086.2821575757353</v>
      </c>
    </row>
    <row r="4111" spans="2:13" x14ac:dyDescent="0.35">
      <c r="B4111" s="37">
        <v>4108</v>
      </c>
      <c r="C4111" s="39">
        <v>119.5279004137229</v>
      </c>
      <c r="D4111" s="39">
        <v>94.403356047451283</v>
      </c>
      <c r="E4111" s="39">
        <v>125.65326931973944</v>
      </c>
      <c r="F4111" s="39">
        <v>106.45523004303431</v>
      </c>
      <c r="G4111" s="39">
        <v>106.02384168072426</v>
      </c>
      <c r="H4111" s="39">
        <v>126.20692857231285</v>
      </c>
      <c r="I4111" s="39">
        <v>119.19646365869906</v>
      </c>
      <c r="J4111" s="39">
        <v>93.053978868248535</v>
      </c>
      <c r="K4111" s="39">
        <v>94.687605073403688</v>
      </c>
      <c r="L4111" s="40">
        <v>86.668544892520217</v>
      </c>
      <c r="M4111" s="40">
        <v>1071.8771185698565</v>
      </c>
    </row>
    <row r="4112" spans="2:13" x14ac:dyDescent="0.35">
      <c r="B4112" s="37">
        <v>4109</v>
      </c>
      <c r="C4112" s="39">
        <v>97.410629383358255</v>
      </c>
      <c r="D4112" s="39">
        <v>99.765605109924465</v>
      </c>
      <c r="E4112" s="39">
        <v>100.29356843555098</v>
      </c>
      <c r="F4112" s="39">
        <v>152.22590637346633</v>
      </c>
      <c r="G4112" s="39">
        <v>116.28138688001641</v>
      </c>
      <c r="H4112" s="39">
        <v>76.787029978647453</v>
      </c>
      <c r="I4112" s="39">
        <v>87.750457158409475</v>
      </c>
      <c r="J4112" s="39">
        <v>91.63465933887349</v>
      </c>
      <c r="K4112" s="39">
        <v>93.123755657955314</v>
      </c>
      <c r="L4112" s="40">
        <v>88.743733264127115</v>
      </c>
      <c r="M4112" s="40">
        <v>1004.0167315803292</v>
      </c>
    </row>
    <row r="4113" spans="2:13" x14ac:dyDescent="0.35">
      <c r="B4113" s="37">
        <v>4110</v>
      </c>
      <c r="C4113" s="39">
        <v>98.205393102582704</v>
      </c>
      <c r="D4113" s="39">
        <v>93.460919192372927</v>
      </c>
      <c r="E4113" s="39">
        <v>137.62094898049699</v>
      </c>
      <c r="F4113" s="39">
        <v>102.713929292977</v>
      </c>
      <c r="G4113" s="39">
        <v>86.453260125031463</v>
      </c>
      <c r="H4113" s="39">
        <v>59.827222372449114</v>
      </c>
      <c r="I4113" s="39">
        <v>136.41432377865547</v>
      </c>
      <c r="J4113" s="39">
        <v>81.751882608931226</v>
      </c>
      <c r="K4113" s="39">
        <v>110.22914764529045</v>
      </c>
      <c r="L4113" s="40">
        <v>78.466185141276938</v>
      </c>
      <c r="M4113" s="40">
        <v>985.14321224006426</v>
      </c>
    </row>
    <row r="4114" spans="2:13" x14ac:dyDescent="0.35">
      <c r="B4114" s="37">
        <v>4111</v>
      </c>
      <c r="C4114" s="39">
        <v>100.48932899105021</v>
      </c>
      <c r="D4114" s="39">
        <v>123.86417173453515</v>
      </c>
      <c r="E4114" s="39">
        <v>106.9410328854033</v>
      </c>
      <c r="F4114" s="39">
        <v>96.217638791049765</v>
      </c>
      <c r="G4114" s="39">
        <v>85.93791198867693</v>
      </c>
      <c r="H4114" s="39">
        <v>100.17067305516034</v>
      </c>
      <c r="I4114" s="39">
        <v>65.279334533045784</v>
      </c>
      <c r="J4114" s="39">
        <v>122.88144692023255</v>
      </c>
      <c r="K4114" s="39">
        <v>82.773972809388795</v>
      </c>
      <c r="L4114" s="40">
        <v>103.91347360504527</v>
      </c>
      <c r="M4114" s="40">
        <v>988.46898531358806</v>
      </c>
    </row>
    <row r="4115" spans="2:13" x14ac:dyDescent="0.35">
      <c r="B4115" s="37">
        <v>4112</v>
      </c>
      <c r="C4115" s="39">
        <v>116.82266669105071</v>
      </c>
      <c r="D4115" s="39">
        <v>82.187051942325994</v>
      </c>
      <c r="E4115" s="39">
        <v>80.794899167015558</v>
      </c>
      <c r="F4115" s="39">
        <v>53.169713787667312</v>
      </c>
      <c r="G4115" s="39">
        <v>104.21414254523788</v>
      </c>
      <c r="H4115" s="39">
        <v>122.52509514603557</v>
      </c>
      <c r="I4115" s="39">
        <v>91.310970104017642</v>
      </c>
      <c r="J4115" s="39">
        <v>95.889371434617203</v>
      </c>
      <c r="K4115" s="39">
        <v>109.2824818471326</v>
      </c>
      <c r="L4115" s="40">
        <v>78.704293895752116</v>
      </c>
      <c r="M4115" s="40">
        <v>934.90068656085271</v>
      </c>
    </row>
    <row r="4116" spans="2:13" x14ac:dyDescent="0.35">
      <c r="B4116" s="37">
        <v>4113</v>
      </c>
      <c r="C4116" s="39">
        <v>102.12932592005811</v>
      </c>
      <c r="D4116" s="39">
        <v>88.290404162379815</v>
      </c>
      <c r="E4116" s="39">
        <v>106.58354232714041</v>
      </c>
      <c r="F4116" s="39">
        <v>99.041406605877384</v>
      </c>
      <c r="G4116" s="39">
        <v>104.0730290214662</v>
      </c>
      <c r="H4116" s="39">
        <v>113.51494434786585</v>
      </c>
      <c r="I4116" s="39">
        <v>88.125576696950446</v>
      </c>
      <c r="J4116" s="39">
        <v>116.96622818939913</v>
      </c>
      <c r="K4116" s="39">
        <v>71.373946193911479</v>
      </c>
      <c r="L4116" s="40">
        <v>63.676084562405919</v>
      </c>
      <c r="M4116" s="40">
        <v>953.77448802745471</v>
      </c>
    </row>
    <row r="4117" spans="2:13" x14ac:dyDescent="0.35">
      <c r="B4117" s="37">
        <v>4114</v>
      </c>
      <c r="C4117" s="39">
        <v>108.17887575306302</v>
      </c>
      <c r="D4117" s="39">
        <v>125.41694032052546</v>
      </c>
      <c r="E4117" s="39">
        <v>105.35564776207454</v>
      </c>
      <c r="F4117" s="39">
        <v>104.44059725629874</v>
      </c>
      <c r="G4117" s="39">
        <v>69.711185930732995</v>
      </c>
      <c r="H4117" s="39">
        <v>98.118354836668431</v>
      </c>
      <c r="I4117" s="39">
        <v>112.24354123339948</v>
      </c>
      <c r="J4117" s="39">
        <v>97.548847273728413</v>
      </c>
      <c r="K4117" s="39">
        <v>108.58948312556682</v>
      </c>
      <c r="L4117" s="40">
        <v>60.96565278487391</v>
      </c>
      <c r="M4117" s="40">
        <v>990.56912627693191</v>
      </c>
    </row>
    <row r="4118" spans="2:13" x14ac:dyDescent="0.35">
      <c r="B4118" s="37">
        <v>4115</v>
      </c>
      <c r="C4118" s="39">
        <v>97.470546569743505</v>
      </c>
      <c r="D4118" s="39">
        <v>86.529490042754304</v>
      </c>
      <c r="E4118" s="39">
        <v>85.754484914194123</v>
      </c>
      <c r="F4118" s="39">
        <v>122.82690498406599</v>
      </c>
      <c r="G4118" s="39">
        <v>119.26568774529255</v>
      </c>
      <c r="H4118" s="39">
        <v>122.47183403745341</v>
      </c>
      <c r="I4118" s="39">
        <v>114.98944579000754</v>
      </c>
      <c r="J4118" s="39">
        <v>87.185303695384604</v>
      </c>
      <c r="K4118" s="39">
        <v>101.16840749054712</v>
      </c>
      <c r="L4118" s="40">
        <v>113.21834557690397</v>
      </c>
      <c r="M4118" s="40">
        <v>1050.8804508463472</v>
      </c>
    </row>
    <row r="4119" spans="2:13" x14ac:dyDescent="0.35">
      <c r="B4119" s="37">
        <v>4116</v>
      </c>
      <c r="C4119" s="39">
        <v>95.056154141161812</v>
      </c>
      <c r="D4119" s="39">
        <v>102.86176488351651</v>
      </c>
      <c r="E4119" s="39">
        <v>97.364514944212445</v>
      </c>
      <c r="F4119" s="39">
        <v>67.253719853234955</v>
      </c>
      <c r="G4119" s="39">
        <v>81.513541637826592</v>
      </c>
      <c r="H4119" s="39">
        <v>91.499319577457115</v>
      </c>
      <c r="I4119" s="39">
        <v>92.08349776593019</v>
      </c>
      <c r="J4119" s="39">
        <v>106.75691755280737</v>
      </c>
      <c r="K4119" s="39">
        <v>149.39729690139762</v>
      </c>
      <c r="L4119" s="40">
        <v>82.665886916612067</v>
      </c>
      <c r="M4119" s="40">
        <v>966.45261417415657</v>
      </c>
    </row>
    <row r="4120" spans="2:13" x14ac:dyDescent="0.35">
      <c r="B4120" s="37">
        <v>4117</v>
      </c>
      <c r="C4120" s="39">
        <v>122.93618931566357</v>
      </c>
      <c r="D4120" s="39">
        <v>99.710983506387535</v>
      </c>
      <c r="E4120" s="39">
        <v>119.04175937357859</v>
      </c>
      <c r="F4120" s="39">
        <v>86.800448827569753</v>
      </c>
      <c r="G4120" s="39">
        <v>120.97415618661047</v>
      </c>
      <c r="H4120" s="39">
        <v>118.829250358831</v>
      </c>
      <c r="I4120" s="39">
        <v>141.80123867704543</v>
      </c>
      <c r="J4120" s="39">
        <v>95.516846932568455</v>
      </c>
      <c r="K4120" s="39">
        <v>108.75732391612912</v>
      </c>
      <c r="L4120" s="40">
        <v>103.83852127539477</v>
      </c>
      <c r="M4120" s="40">
        <v>1118.2067183697786</v>
      </c>
    </row>
    <row r="4121" spans="2:13" x14ac:dyDescent="0.35">
      <c r="B4121" s="37">
        <v>4118</v>
      </c>
      <c r="C4121" s="39">
        <v>85.885670633264922</v>
      </c>
      <c r="D4121" s="39">
        <v>88.628292342858003</v>
      </c>
      <c r="E4121" s="39">
        <v>143.9660366143797</v>
      </c>
      <c r="F4121" s="39">
        <v>86.950224273254477</v>
      </c>
      <c r="G4121" s="39">
        <v>84.265827748342147</v>
      </c>
      <c r="H4121" s="39">
        <v>112.27356485856556</v>
      </c>
      <c r="I4121" s="39">
        <v>103.21850597134313</v>
      </c>
      <c r="J4121" s="39">
        <v>85.54282233851734</v>
      </c>
      <c r="K4121" s="39">
        <v>87.375258432717203</v>
      </c>
      <c r="L4121" s="40">
        <v>115.07155968905737</v>
      </c>
      <c r="M4121" s="40">
        <v>993.17776290229983</v>
      </c>
    </row>
    <row r="4122" spans="2:13" x14ac:dyDescent="0.35">
      <c r="B4122" s="37">
        <v>4119</v>
      </c>
      <c r="C4122" s="39">
        <v>100.68516198925779</v>
      </c>
      <c r="D4122" s="39">
        <v>113.262262501303</v>
      </c>
      <c r="E4122" s="39">
        <v>84.942149809356664</v>
      </c>
      <c r="F4122" s="39">
        <v>110.68125201917789</v>
      </c>
      <c r="G4122" s="39">
        <v>112.7900953063282</v>
      </c>
      <c r="H4122" s="39">
        <v>104.80095379750107</v>
      </c>
      <c r="I4122" s="39">
        <v>75.132128114409952</v>
      </c>
      <c r="J4122" s="39">
        <v>87.092807096796093</v>
      </c>
      <c r="K4122" s="39">
        <v>112.23154268219321</v>
      </c>
      <c r="L4122" s="40">
        <v>115.27143485873616</v>
      </c>
      <c r="M4122" s="40">
        <v>1016.8897881750599</v>
      </c>
    </row>
    <row r="4123" spans="2:13" x14ac:dyDescent="0.35">
      <c r="B4123" s="37">
        <v>4120</v>
      </c>
      <c r="C4123" s="39">
        <v>97.502795156095644</v>
      </c>
      <c r="D4123" s="39">
        <v>97.792599040495375</v>
      </c>
      <c r="E4123" s="39">
        <v>80.151792049030846</v>
      </c>
      <c r="F4123" s="39">
        <v>115.42444696813324</v>
      </c>
      <c r="G4123" s="39">
        <v>73.724023059305196</v>
      </c>
      <c r="H4123" s="39">
        <v>96.222316727274844</v>
      </c>
      <c r="I4123" s="39">
        <v>137.58762818820242</v>
      </c>
      <c r="J4123" s="39">
        <v>143.25299914920825</v>
      </c>
      <c r="K4123" s="39">
        <v>76.831663837217619</v>
      </c>
      <c r="L4123" s="40">
        <v>98.767698268543384</v>
      </c>
      <c r="M4123" s="40">
        <v>1017.2579624435068</v>
      </c>
    </row>
    <row r="4124" spans="2:13" x14ac:dyDescent="0.35">
      <c r="B4124" s="37">
        <v>4121</v>
      </c>
      <c r="C4124" s="39">
        <v>84.67306419523166</v>
      </c>
      <c r="D4124" s="39">
        <v>101.71677502119302</v>
      </c>
      <c r="E4124" s="39">
        <v>67.048961126600702</v>
      </c>
      <c r="F4124" s="39">
        <v>111.27931190460127</v>
      </c>
      <c r="G4124" s="39">
        <v>94.58662256733966</v>
      </c>
      <c r="H4124" s="39">
        <v>86.762843758718375</v>
      </c>
      <c r="I4124" s="39">
        <v>108.94723785313303</v>
      </c>
      <c r="J4124" s="39">
        <v>96.315809583863185</v>
      </c>
      <c r="K4124" s="39">
        <v>111.09554416834268</v>
      </c>
      <c r="L4124" s="40">
        <v>92.241992433333067</v>
      </c>
      <c r="M4124" s="40">
        <v>954.6681626123567</v>
      </c>
    </row>
    <row r="4125" spans="2:13" x14ac:dyDescent="0.35">
      <c r="B4125" s="37">
        <v>4122</v>
      </c>
      <c r="C4125" s="39">
        <v>77.17309501593401</v>
      </c>
      <c r="D4125" s="39">
        <v>48.00059666701862</v>
      </c>
      <c r="E4125" s="39">
        <v>88.107848806250018</v>
      </c>
      <c r="F4125" s="39">
        <v>129.14603824526716</v>
      </c>
      <c r="G4125" s="39">
        <v>80.392611083555934</v>
      </c>
      <c r="H4125" s="39">
        <v>75.648758220264639</v>
      </c>
      <c r="I4125" s="39">
        <v>104.38862618764307</v>
      </c>
      <c r="J4125" s="39">
        <v>101.18209752991282</v>
      </c>
      <c r="K4125" s="39">
        <v>105.92639644862192</v>
      </c>
      <c r="L4125" s="40">
        <v>88.995837538080508</v>
      </c>
      <c r="M4125" s="40">
        <v>898.96190574254877</v>
      </c>
    </row>
    <row r="4126" spans="2:13" x14ac:dyDescent="0.35">
      <c r="B4126" s="37">
        <v>4123</v>
      </c>
      <c r="C4126" s="39">
        <v>88.789759618801426</v>
      </c>
      <c r="D4126" s="39">
        <v>99.642701744803446</v>
      </c>
      <c r="E4126" s="39">
        <v>126.42910332412376</v>
      </c>
      <c r="F4126" s="39">
        <v>87.14218650037742</v>
      </c>
      <c r="G4126" s="39">
        <v>120.20251122990513</v>
      </c>
      <c r="H4126" s="39">
        <v>96.562979103875634</v>
      </c>
      <c r="I4126" s="39">
        <v>99.883943492388198</v>
      </c>
      <c r="J4126" s="39">
        <v>94.461305545765597</v>
      </c>
      <c r="K4126" s="39">
        <v>103.5535065326508</v>
      </c>
      <c r="L4126" s="40">
        <v>66.244150700118027</v>
      </c>
      <c r="M4126" s="40">
        <v>982.91214779280938</v>
      </c>
    </row>
    <row r="4127" spans="2:13" x14ac:dyDescent="0.35">
      <c r="B4127" s="37">
        <v>4124</v>
      </c>
      <c r="C4127" s="39">
        <v>109.73008652654212</v>
      </c>
      <c r="D4127" s="39">
        <v>110.34006514898063</v>
      </c>
      <c r="E4127" s="39">
        <v>87.545466555337597</v>
      </c>
      <c r="F4127" s="39">
        <v>98.94564426005924</v>
      </c>
      <c r="G4127" s="39">
        <v>120.01984392580597</v>
      </c>
      <c r="H4127" s="39">
        <v>112.84548577720568</v>
      </c>
      <c r="I4127" s="39">
        <v>105.0488772598753</v>
      </c>
      <c r="J4127" s="39">
        <v>119.27436119018064</v>
      </c>
      <c r="K4127" s="39">
        <v>104.5541484289939</v>
      </c>
      <c r="L4127" s="40">
        <v>131.81091228893254</v>
      </c>
      <c r="M4127" s="40">
        <v>1100.1148913619138</v>
      </c>
    </row>
    <row r="4128" spans="2:13" x14ac:dyDescent="0.35">
      <c r="B4128" s="37">
        <v>4125</v>
      </c>
      <c r="C4128" s="39">
        <v>77.292390114514447</v>
      </c>
      <c r="D4128" s="39">
        <v>106.66270619265904</v>
      </c>
      <c r="E4128" s="39">
        <v>83.900388047934214</v>
      </c>
      <c r="F4128" s="39">
        <v>79.064373434925187</v>
      </c>
      <c r="G4128" s="39">
        <v>99.296616274464085</v>
      </c>
      <c r="H4128" s="39">
        <v>81.372253079324295</v>
      </c>
      <c r="I4128" s="39">
        <v>96.674637308337566</v>
      </c>
      <c r="J4128" s="39">
        <v>106.80659283453654</v>
      </c>
      <c r="K4128" s="39">
        <v>99.893046103329524</v>
      </c>
      <c r="L4128" s="40">
        <v>124.71835219521634</v>
      </c>
      <c r="M4128" s="40">
        <v>955.68135558524125</v>
      </c>
    </row>
    <row r="4129" spans="2:13" x14ac:dyDescent="0.35">
      <c r="B4129" s="37">
        <v>4126</v>
      </c>
      <c r="C4129" s="39">
        <v>89.565292047707558</v>
      </c>
      <c r="D4129" s="39">
        <v>80.656086531079353</v>
      </c>
      <c r="E4129" s="39">
        <v>94.716419347271497</v>
      </c>
      <c r="F4129" s="39">
        <v>91.893353654037838</v>
      </c>
      <c r="G4129" s="39">
        <v>111.85080667927691</v>
      </c>
      <c r="H4129" s="39">
        <v>95.74346131272776</v>
      </c>
      <c r="I4129" s="39">
        <v>118.32172919826897</v>
      </c>
      <c r="J4129" s="39">
        <v>112.5881606761006</v>
      </c>
      <c r="K4129" s="39">
        <v>107.72741514743451</v>
      </c>
      <c r="L4129" s="40">
        <v>90.962668075887535</v>
      </c>
      <c r="M4129" s="40">
        <v>994.02539266979261</v>
      </c>
    </row>
    <row r="4130" spans="2:13" x14ac:dyDescent="0.35">
      <c r="B4130" s="37">
        <v>4127</v>
      </c>
      <c r="C4130" s="39">
        <v>112.69808183478696</v>
      </c>
      <c r="D4130" s="39">
        <v>125.24868823606565</v>
      </c>
      <c r="E4130" s="39">
        <v>108.65755994002616</v>
      </c>
      <c r="F4130" s="39">
        <v>101.26882137898964</v>
      </c>
      <c r="G4130" s="39">
        <v>129.18029353617985</v>
      </c>
      <c r="H4130" s="39">
        <v>87.259025578789689</v>
      </c>
      <c r="I4130" s="39">
        <v>89.012934903466586</v>
      </c>
      <c r="J4130" s="39">
        <v>121.01278085758379</v>
      </c>
      <c r="K4130" s="39">
        <v>85.180535098319226</v>
      </c>
      <c r="L4130" s="40">
        <v>108.50068042254291</v>
      </c>
      <c r="M4130" s="40">
        <v>1068.0194017867502</v>
      </c>
    </row>
    <row r="4131" spans="2:13" x14ac:dyDescent="0.35">
      <c r="B4131" s="37">
        <v>4128</v>
      </c>
      <c r="C4131" s="39">
        <v>133.48982707809617</v>
      </c>
      <c r="D4131" s="39">
        <v>135.73751491748547</v>
      </c>
      <c r="E4131" s="39">
        <v>117.41172277387234</v>
      </c>
      <c r="F4131" s="39">
        <v>138.41352013278973</v>
      </c>
      <c r="G4131" s="39">
        <v>80.445646346383313</v>
      </c>
      <c r="H4131" s="39">
        <v>89.91436773061632</v>
      </c>
      <c r="I4131" s="39">
        <v>92.62754797201174</v>
      </c>
      <c r="J4131" s="39">
        <v>71.191747805350232</v>
      </c>
      <c r="K4131" s="39">
        <v>103.71689873503961</v>
      </c>
      <c r="L4131" s="40">
        <v>99.264726052002032</v>
      </c>
      <c r="M4131" s="40">
        <v>1062.213519543647</v>
      </c>
    </row>
    <row r="4132" spans="2:13" x14ac:dyDescent="0.35">
      <c r="B4132" s="37">
        <v>4129</v>
      </c>
      <c r="C4132" s="39">
        <v>80.829420848508107</v>
      </c>
      <c r="D4132" s="39">
        <v>104.3744601267701</v>
      </c>
      <c r="E4132" s="39">
        <v>85.281829338737182</v>
      </c>
      <c r="F4132" s="39">
        <v>121.71484023892641</v>
      </c>
      <c r="G4132" s="39">
        <v>101.07716167299043</v>
      </c>
      <c r="H4132" s="39">
        <v>103.90878663660541</v>
      </c>
      <c r="I4132" s="39">
        <v>123.68997729685357</v>
      </c>
      <c r="J4132" s="39">
        <v>84.942149809356664</v>
      </c>
      <c r="K4132" s="39">
        <v>120.34089118483452</v>
      </c>
      <c r="L4132" s="40">
        <v>123.99325129424085</v>
      </c>
      <c r="M4132" s="40">
        <v>1050.1527684478233</v>
      </c>
    </row>
    <row r="4133" spans="2:13" x14ac:dyDescent="0.35">
      <c r="B4133" s="37">
        <v>4130</v>
      </c>
      <c r="C4133" s="39">
        <v>74.609075419518049</v>
      </c>
      <c r="D4133" s="39">
        <v>112.15968139784655</v>
      </c>
      <c r="E4133" s="39">
        <v>84.393140241858418</v>
      </c>
      <c r="F4133" s="39">
        <v>45.507870378297255</v>
      </c>
      <c r="G4133" s="39">
        <v>113.00007709456732</v>
      </c>
      <c r="H4133" s="39">
        <v>130.25155763640257</v>
      </c>
      <c r="I4133" s="39">
        <v>104.21885179433738</v>
      </c>
      <c r="J4133" s="39">
        <v>113.60409165680868</v>
      </c>
      <c r="K4133" s="39">
        <v>122.1457491234335</v>
      </c>
      <c r="L4133" s="40">
        <v>101.13646733404563</v>
      </c>
      <c r="M4133" s="40">
        <v>1001.0265620771153</v>
      </c>
    </row>
    <row r="4134" spans="2:13" x14ac:dyDescent="0.35">
      <c r="B4134" s="37">
        <v>4131</v>
      </c>
      <c r="C4134" s="39">
        <v>114.85334456748352</v>
      </c>
      <c r="D4134" s="39">
        <v>91.258449557914645</v>
      </c>
      <c r="E4134" s="39">
        <v>74.065890299425277</v>
      </c>
      <c r="F4134" s="39">
        <v>105.03932026400376</v>
      </c>
      <c r="G4134" s="39">
        <v>92.062993232033676</v>
      </c>
      <c r="H4134" s="39">
        <v>85.355786582936133</v>
      </c>
      <c r="I4134" s="39">
        <v>86.850488101104474</v>
      </c>
      <c r="J4134" s="39">
        <v>100.8902126844748</v>
      </c>
      <c r="K4134" s="39">
        <v>107.00093471844744</v>
      </c>
      <c r="L4134" s="40">
        <v>119.01611485525855</v>
      </c>
      <c r="M4134" s="40">
        <v>976.39353486308232</v>
      </c>
    </row>
    <row r="4135" spans="2:13" x14ac:dyDescent="0.35">
      <c r="B4135" s="37">
        <v>4132</v>
      </c>
      <c r="C4135" s="39">
        <v>61.515064364539086</v>
      </c>
      <c r="D4135" s="39">
        <v>138.59285038855103</v>
      </c>
      <c r="E4135" s="39">
        <v>100.54852534683123</v>
      </c>
      <c r="F4135" s="39">
        <v>94.41301922099224</v>
      </c>
      <c r="G4135" s="39">
        <v>76.898363187650418</v>
      </c>
      <c r="H4135" s="39">
        <v>90.122777179974179</v>
      </c>
      <c r="I4135" s="39">
        <v>40.758504859023411</v>
      </c>
      <c r="J4135" s="39">
        <v>86.687437562597282</v>
      </c>
      <c r="K4135" s="39">
        <v>101.2733867901851</v>
      </c>
      <c r="L4135" s="40">
        <v>87.605948131452081</v>
      </c>
      <c r="M4135" s="40">
        <v>878.41587703179619</v>
      </c>
    </row>
    <row r="4136" spans="2:13" x14ac:dyDescent="0.35">
      <c r="B4136" s="37">
        <v>4133</v>
      </c>
      <c r="C4136" s="39">
        <v>56.090358187551111</v>
      </c>
      <c r="D4136" s="39">
        <v>92.027080439639903</v>
      </c>
      <c r="E4136" s="39">
        <v>94.994115474521905</v>
      </c>
      <c r="F4136" s="39">
        <v>117.96481533053216</v>
      </c>
      <c r="G4136" s="39">
        <v>133.537779898141</v>
      </c>
      <c r="H4136" s="39">
        <v>108.04486000561074</v>
      </c>
      <c r="I4136" s="39">
        <v>110.31784494980161</v>
      </c>
      <c r="J4136" s="39">
        <v>90.13370274634579</v>
      </c>
      <c r="K4136" s="39">
        <v>106.88620474611105</v>
      </c>
      <c r="L4136" s="40">
        <v>54.656755907707463</v>
      </c>
      <c r="M4136" s="40">
        <v>964.6535176859627</v>
      </c>
    </row>
    <row r="4137" spans="2:13" x14ac:dyDescent="0.35">
      <c r="B4137" s="37">
        <v>4134</v>
      </c>
      <c r="C4137" s="39">
        <v>134.56330694683211</v>
      </c>
      <c r="D4137" s="39">
        <v>107.15611981247474</v>
      </c>
      <c r="E4137" s="39">
        <v>91.38958584665555</v>
      </c>
      <c r="F4137" s="39">
        <v>77.410741267645903</v>
      </c>
      <c r="G4137" s="39">
        <v>108.64183681243928</v>
      </c>
      <c r="H4137" s="39">
        <v>83.885911161888401</v>
      </c>
      <c r="I4137" s="39">
        <v>113.24343008414556</v>
      </c>
      <c r="J4137" s="39">
        <v>102.43273749867247</v>
      </c>
      <c r="K4137" s="39">
        <v>125.0443167332628</v>
      </c>
      <c r="L4137" s="40">
        <v>89.974859103487987</v>
      </c>
      <c r="M4137" s="40">
        <v>1033.7428452675049</v>
      </c>
    </row>
    <row r="4138" spans="2:13" x14ac:dyDescent="0.35">
      <c r="B4138" s="37">
        <v>4135</v>
      </c>
      <c r="C4138" s="39">
        <v>111.76833239095401</v>
      </c>
      <c r="D4138" s="39">
        <v>100.81729093756094</v>
      </c>
      <c r="E4138" s="39">
        <v>66.244150700118027</v>
      </c>
      <c r="F4138" s="39">
        <v>141.66065223678356</v>
      </c>
      <c r="G4138" s="39">
        <v>100.97683112153003</v>
      </c>
      <c r="H4138" s="39">
        <v>113.58495721608037</v>
      </c>
      <c r="I4138" s="39">
        <v>75.888399727947345</v>
      </c>
      <c r="J4138" s="39">
        <v>87.301918165213067</v>
      </c>
      <c r="K4138" s="39">
        <v>136.93954792319587</v>
      </c>
      <c r="L4138" s="40">
        <v>103.69353410452834</v>
      </c>
      <c r="M4138" s="40">
        <v>1038.8756145239115</v>
      </c>
    </row>
    <row r="4139" spans="2:13" x14ac:dyDescent="0.35">
      <c r="B4139" s="37">
        <v>4136</v>
      </c>
      <c r="C4139" s="39">
        <v>95.422167060494516</v>
      </c>
      <c r="D4139" s="39">
        <v>121.18778366485243</v>
      </c>
      <c r="E4139" s="39">
        <v>94.860243316833902</v>
      </c>
      <c r="F4139" s="39">
        <v>91.488885083089869</v>
      </c>
      <c r="G4139" s="39">
        <v>91.205840057799904</v>
      </c>
      <c r="H4139" s="39">
        <v>99.610834795726348</v>
      </c>
      <c r="I4139" s="39">
        <v>88.036804278244105</v>
      </c>
      <c r="J4139" s="39">
        <v>99.451474653168802</v>
      </c>
      <c r="K4139" s="39">
        <v>123.34768672666956</v>
      </c>
      <c r="L4139" s="40">
        <v>77.335535184301875</v>
      </c>
      <c r="M4139" s="40">
        <v>981.94725482118122</v>
      </c>
    </row>
    <row r="4140" spans="2:13" x14ac:dyDescent="0.35">
      <c r="B4140" s="37">
        <v>4137</v>
      </c>
      <c r="C4140" s="39">
        <v>75.769075813070444</v>
      </c>
      <c r="D4140" s="39">
        <v>142.83454925706846</v>
      </c>
      <c r="E4140" s="39">
        <v>107.47857033585979</v>
      </c>
      <c r="F4140" s="39">
        <v>124.66885786703287</v>
      </c>
      <c r="G4140" s="39">
        <v>83.755110589239493</v>
      </c>
      <c r="H4140" s="39">
        <v>103.47893482321979</v>
      </c>
      <c r="I4140" s="39">
        <v>96.767564287706151</v>
      </c>
      <c r="J4140" s="39">
        <v>61.515064364539086</v>
      </c>
      <c r="K4140" s="39">
        <v>94.408187881349107</v>
      </c>
      <c r="L4140" s="40">
        <v>97.613286739973219</v>
      </c>
      <c r="M4140" s="40">
        <v>988.28920195905835</v>
      </c>
    </row>
    <row r="4141" spans="2:13" x14ac:dyDescent="0.35">
      <c r="B4141" s="37">
        <v>4138</v>
      </c>
      <c r="C4141" s="39">
        <v>59.23669199469068</v>
      </c>
      <c r="D4141" s="39">
        <v>66.979968807906346</v>
      </c>
      <c r="E4141" s="39">
        <v>95.842340735962722</v>
      </c>
      <c r="F4141" s="39">
        <v>111.54006512238328</v>
      </c>
      <c r="G4141" s="39">
        <v>86.190724280036903</v>
      </c>
      <c r="H4141" s="39">
        <v>76.124140971353867</v>
      </c>
      <c r="I4141" s="39">
        <v>108.34456955838256</v>
      </c>
      <c r="J4141" s="39">
        <v>125.31316373948316</v>
      </c>
      <c r="K4141" s="39">
        <v>76.618440884589106</v>
      </c>
      <c r="L4141" s="40">
        <v>86.806710023822106</v>
      </c>
      <c r="M4141" s="40">
        <v>892.9968161186107</v>
      </c>
    </row>
    <row r="4142" spans="2:13" x14ac:dyDescent="0.35">
      <c r="B4142" s="37">
        <v>4139</v>
      </c>
      <c r="C4142" s="39">
        <v>62.577629635090034</v>
      </c>
      <c r="D4142" s="39">
        <v>98.205393102582704</v>
      </c>
      <c r="E4142" s="39">
        <v>102.1522838970883</v>
      </c>
      <c r="F4142" s="39">
        <v>80.178726718633996</v>
      </c>
      <c r="G4142" s="39">
        <v>116.39131312475081</v>
      </c>
      <c r="H4142" s="39">
        <v>100.95403415547725</v>
      </c>
      <c r="I4142" s="39">
        <v>128.5440499910685</v>
      </c>
      <c r="J4142" s="39">
        <v>123.38155911541089</v>
      </c>
      <c r="K4142" s="39">
        <v>86.190724280036903</v>
      </c>
      <c r="L4142" s="40">
        <v>107.3472315283602</v>
      </c>
      <c r="M4142" s="40">
        <v>1005.9229455484997</v>
      </c>
    </row>
    <row r="4143" spans="2:13" x14ac:dyDescent="0.35">
      <c r="B4143" s="37">
        <v>4140</v>
      </c>
      <c r="C4143" s="39">
        <v>121.88779253660688</v>
      </c>
      <c r="D4143" s="39">
        <v>98.886344317180829</v>
      </c>
      <c r="E4143" s="39">
        <v>86.177833702111371</v>
      </c>
      <c r="F4143" s="39">
        <v>90.728219072886063</v>
      </c>
      <c r="G4143" s="39">
        <v>88.950188032512685</v>
      </c>
      <c r="H4143" s="39">
        <v>101.27795230378429</v>
      </c>
      <c r="I4143" s="39">
        <v>116.72509289686137</v>
      </c>
      <c r="J4143" s="39">
        <v>91.707300093670611</v>
      </c>
      <c r="K4143" s="39">
        <v>92.688047897304727</v>
      </c>
      <c r="L4143" s="40">
        <v>159.03347279868163</v>
      </c>
      <c r="M4143" s="40">
        <v>1048.0622436516005</v>
      </c>
    </row>
    <row r="4144" spans="2:13" x14ac:dyDescent="0.35">
      <c r="B4144" s="37">
        <v>4141</v>
      </c>
      <c r="C4144" s="39">
        <v>89.626569882631983</v>
      </c>
      <c r="D4144" s="39">
        <v>103.39047698299917</v>
      </c>
      <c r="E4144" s="39">
        <v>98.758568958474513</v>
      </c>
      <c r="F4144" s="39">
        <v>116.98900071620876</v>
      </c>
      <c r="G4144" s="39">
        <v>106.02871958652116</v>
      </c>
      <c r="H4144" s="39">
        <v>107.48869317363726</v>
      </c>
      <c r="I4144" s="39">
        <v>81.661869431026346</v>
      </c>
      <c r="J4144" s="39">
        <v>70.436936732755854</v>
      </c>
      <c r="K4144" s="39">
        <v>86.003028853719755</v>
      </c>
      <c r="L4144" s="40">
        <v>90.362162051816355</v>
      </c>
      <c r="M4144" s="40">
        <v>950.74602636979114</v>
      </c>
    </row>
    <row r="4145" spans="2:13" x14ac:dyDescent="0.35">
      <c r="B4145" s="37">
        <v>4142</v>
      </c>
      <c r="C4145" s="39">
        <v>106.91111697361015</v>
      </c>
      <c r="D4145" s="39">
        <v>46.821108675512718</v>
      </c>
      <c r="E4145" s="39">
        <v>82.812416235809593</v>
      </c>
      <c r="F4145" s="39">
        <v>96.758276457364587</v>
      </c>
      <c r="G4145" s="39">
        <v>140.04991308974277</v>
      </c>
      <c r="H4145" s="39">
        <v>93.765912727201183</v>
      </c>
      <c r="I4145" s="39">
        <v>127.3105637575087</v>
      </c>
      <c r="J4145" s="39">
        <v>74.227059167055927</v>
      </c>
      <c r="K4145" s="39">
        <v>84.386089576657739</v>
      </c>
      <c r="L4145" s="40">
        <v>95.767018312786433</v>
      </c>
      <c r="M4145" s="40">
        <v>948.80947497324973</v>
      </c>
    </row>
    <row r="4146" spans="2:13" x14ac:dyDescent="0.35">
      <c r="B4146" s="37">
        <v>4143</v>
      </c>
      <c r="C4146" s="39">
        <v>77.238283156589219</v>
      </c>
      <c r="D4146" s="39">
        <v>100.86286496822238</v>
      </c>
      <c r="E4146" s="39">
        <v>85.11950998686703</v>
      </c>
      <c r="F4146" s="39">
        <v>133.48982707809617</v>
      </c>
      <c r="G4146" s="39">
        <v>128.6589965640384</v>
      </c>
      <c r="H4146" s="39">
        <v>107.54442008105043</v>
      </c>
      <c r="I4146" s="39">
        <v>82.927252061520804</v>
      </c>
      <c r="J4146" s="39">
        <v>105.31239492659634</v>
      </c>
      <c r="K4146" s="39">
        <v>84.996892342568714</v>
      </c>
      <c r="L4146" s="40">
        <v>108.09118903452651</v>
      </c>
      <c r="M4146" s="40">
        <v>1014.2416302000759</v>
      </c>
    </row>
    <row r="4147" spans="2:13" x14ac:dyDescent="0.35">
      <c r="B4147" s="37">
        <v>4144</v>
      </c>
      <c r="C4147" s="39">
        <v>63.676084562405919</v>
      </c>
      <c r="D4147" s="39">
        <v>144.19433555400752</v>
      </c>
      <c r="E4147" s="39">
        <v>120.73488304345189</v>
      </c>
      <c r="F4147" s="39">
        <v>105.97022030082574</v>
      </c>
      <c r="G4147" s="39">
        <v>99.615387307550591</v>
      </c>
      <c r="H4147" s="39">
        <v>94.466131482292113</v>
      </c>
      <c r="I4147" s="39">
        <v>86.274320942005801</v>
      </c>
      <c r="J4147" s="39">
        <v>108.29788315061488</v>
      </c>
      <c r="K4147" s="39">
        <v>130.6098561827703</v>
      </c>
      <c r="L4147" s="40">
        <v>148.61668547813699</v>
      </c>
      <c r="M4147" s="40">
        <v>1102.4557880040618</v>
      </c>
    </row>
    <row r="4148" spans="2:13" x14ac:dyDescent="0.35">
      <c r="B4148" s="37">
        <v>4145</v>
      </c>
      <c r="C4148" s="39">
        <v>115.84092140673481</v>
      </c>
      <c r="D4148" s="39">
        <v>109.46499878890857</v>
      </c>
      <c r="E4148" s="39">
        <v>88.973023085188316</v>
      </c>
      <c r="F4148" s="39">
        <v>98.776827182344462</v>
      </c>
      <c r="G4148" s="39">
        <v>100.76716705775839</v>
      </c>
      <c r="H4148" s="39">
        <v>140.72015326121354</v>
      </c>
      <c r="I4148" s="39">
        <v>117.14156081473162</v>
      </c>
      <c r="J4148" s="39">
        <v>119.41376082647834</v>
      </c>
      <c r="K4148" s="39">
        <v>156.79255481319046</v>
      </c>
      <c r="L4148" s="40">
        <v>121.34501087577844</v>
      </c>
      <c r="M4148" s="40">
        <v>1169.2359781123268</v>
      </c>
    </row>
    <row r="4149" spans="2:13" x14ac:dyDescent="0.35">
      <c r="B4149" s="37">
        <v>4146</v>
      </c>
      <c r="C4149" s="39">
        <v>104.81998429541326</v>
      </c>
      <c r="D4149" s="39">
        <v>122.31317183241991</v>
      </c>
      <c r="E4149" s="39">
        <v>97.815567584155801</v>
      </c>
      <c r="F4149" s="39">
        <v>90.994496618400333</v>
      </c>
      <c r="G4149" s="39">
        <v>110.15729516955524</v>
      </c>
      <c r="H4149" s="39">
        <v>107.53935039807239</v>
      </c>
      <c r="I4149" s="39">
        <v>75.490828032507508</v>
      </c>
      <c r="J4149" s="39">
        <v>85.160214236660565</v>
      </c>
      <c r="K4149" s="39">
        <v>109.69749388195798</v>
      </c>
      <c r="L4149" s="40">
        <v>103.44633309240152</v>
      </c>
      <c r="M4149" s="40">
        <v>1007.4347351415445</v>
      </c>
    </row>
    <row r="4150" spans="2:13" x14ac:dyDescent="0.35">
      <c r="B4150" s="37">
        <v>4147</v>
      </c>
      <c r="C4150" s="39">
        <v>116.61315478056511</v>
      </c>
      <c r="D4150" s="39">
        <v>148.28579691962963</v>
      </c>
      <c r="E4150" s="39">
        <v>79.971071832667221</v>
      </c>
      <c r="F4150" s="39">
        <v>81.694656420344472</v>
      </c>
      <c r="G4150" s="39">
        <v>104.24240340822317</v>
      </c>
      <c r="H4150" s="39">
        <v>93.672683670475806</v>
      </c>
      <c r="I4150" s="39">
        <v>84.996892342568714</v>
      </c>
      <c r="J4150" s="39">
        <v>67.934853777954004</v>
      </c>
      <c r="K4150" s="39">
        <v>100.04323641529265</v>
      </c>
      <c r="L4150" s="40">
        <v>108.14790101224956</v>
      </c>
      <c r="M4150" s="40">
        <v>985.60265057997026</v>
      </c>
    </row>
    <row r="4151" spans="2:13" x14ac:dyDescent="0.35">
      <c r="B4151" s="37">
        <v>4148</v>
      </c>
      <c r="C4151" s="39">
        <v>96.170841934946282</v>
      </c>
      <c r="D4151" s="39">
        <v>112.5881606761006</v>
      </c>
      <c r="E4151" s="39">
        <v>94.170836683366034</v>
      </c>
      <c r="F4151" s="39">
        <v>120.98380342107332</v>
      </c>
      <c r="G4151" s="39">
        <v>98.918276882389804</v>
      </c>
      <c r="H4151" s="39">
        <v>71.537454805143526</v>
      </c>
      <c r="I4151" s="39">
        <v>99.465135980301113</v>
      </c>
      <c r="J4151" s="39">
        <v>91.426206039205809</v>
      </c>
      <c r="K4151" s="39">
        <v>103.27888562608868</v>
      </c>
      <c r="L4151" s="40">
        <v>77.885437709340152</v>
      </c>
      <c r="M4151" s="40">
        <v>966.42503975795523</v>
      </c>
    </row>
    <row r="4152" spans="2:13" x14ac:dyDescent="0.35">
      <c r="B4152" s="37">
        <v>4149</v>
      </c>
      <c r="C4152" s="39">
        <v>56.586209829012425</v>
      </c>
      <c r="D4152" s="39">
        <v>132.39019679301683</v>
      </c>
      <c r="E4152" s="39">
        <v>89.787450635787494</v>
      </c>
      <c r="F4152" s="39">
        <v>77.560032337449158</v>
      </c>
      <c r="G4152" s="39">
        <v>91.733203967168436</v>
      </c>
      <c r="H4152" s="39">
        <v>107.86017832710409</v>
      </c>
      <c r="I4152" s="39">
        <v>79.825021725497137</v>
      </c>
      <c r="J4152" s="39">
        <v>88.30799714064581</v>
      </c>
      <c r="K4152" s="39">
        <v>81.347196702327494</v>
      </c>
      <c r="L4152" s="40">
        <v>140.17277762755086</v>
      </c>
      <c r="M4152" s="40">
        <v>945.57026508555987</v>
      </c>
    </row>
    <row r="4153" spans="2:13" x14ac:dyDescent="0.35">
      <c r="B4153" s="37">
        <v>4150</v>
      </c>
      <c r="C4153" s="39">
        <v>113.40719170335714</v>
      </c>
      <c r="D4153" s="39">
        <v>110.60255449454648</v>
      </c>
      <c r="E4153" s="39">
        <v>130.88031182092413</v>
      </c>
      <c r="F4153" s="39">
        <v>65.226438779431902</v>
      </c>
      <c r="G4153" s="39">
        <v>97.027201186690078</v>
      </c>
      <c r="H4153" s="39">
        <v>75.745092397751989</v>
      </c>
      <c r="I4153" s="39">
        <v>104.48788339719772</v>
      </c>
      <c r="J4153" s="39">
        <v>110.20701886858357</v>
      </c>
      <c r="K4153" s="39">
        <v>102.67239211110559</v>
      </c>
      <c r="L4153" s="40">
        <v>92.160280111793128</v>
      </c>
      <c r="M4153" s="40">
        <v>1002.4163648713817</v>
      </c>
    </row>
    <row r="4154" spans="2:13" x14ac:dyDescent="0.35">
      <c r="B4154" s="37">
        <v>4151</v>
      </c>
      <c r="C4154" s="39">
        <v>79.016196578926682</v>
      </c>
      <c r="D4154" s="39">
        <v>118.88848084159154</v>
      </c>
      <c r="E4154" s="39">
        <v>111.65100250704306</v>
      </c>
      <c r="F4154" s="39">
        <v>100.34364142753384</v>
      </c>
      <c r="G4154" s="39">
        <v>91.031587629050932</v>
      </c>
      <c r="H4154" s="39">
        <v>99.647254048800477</v>
      </c>
      <c r="I4154" s="39">
        <v>137.38958452643041</v>
      </c>
      <c r="J4154" s="39">
        <v>115.34083590359702</v>
      </c>
      <c r="K4154" s="39">
        <v>97.87526515527307</v>
      </c>
      <c r="L4154" s="40">
        <v>79.925573573913084</v>
      </c>
      <c r="M4154" s="40">
        <v>1031.1094221921603</v>
      </c>
    </row>
    <row r="4155" spans="2:13" x14ac:dyDescent="0.35">
      <c r="B4155" s="37">
        <v>4152</v>
      </c>
      <c r="C4155" s="39">
        <v>78.254780366061624</v>
      </c>
      <c r="D4155" s="39">
        <v>84.71470478016073</v>
      </c>
      <c r="E4155" s="39">
        <v>105.78062496417547</v>
      </c>
      <c r="F4155" s="39">
        <v>103.13497744781607</v>
      </c>
      <c r="G4155" s="39">
        <v>97.788004795164994</v>
      </c>
      <c r="H4155" s="39">
        <v>105.54352087940661</v>
      </c>
      <c r="I4155" s="39">
        <v>98.067939306171198</v>
      </c>
      <c r="J4155" s="39">
        <v>110.47936268216513</v>
      </c>
      <c r="K4155" s="39">
        <v>116.61315478056511</v>
      </c>
      <c r="L4155" s="40">
        <v>118.68626984052366</v>
      </c>
      <c r="M4155" s="40">
        <v>1019.0633398422107</v>
      </c>
    </row>
    <row r="4156" spans="2:13" x14ac:dyDescent="0.35">
      <c r="B4156" s="37">
        <v>4153</v>
      </c>
      <c r="C4156" s="39">
        <v>126.22071082870359</v>
      </c>
      <c r="D4156" s="39">
        <v>106.64785107154849</v>
      </c>
      <c r="E4156" s="39">
        <v>101.25512575611641</v>
      </c>
      <c r="F4156" s="39">
        <v>97.267603974354685</v>
      </c>
      <c r="G4156" s="39">
        <v>73.101070697216244</v>
      </c>
      <c r="H4156" s="39">
        <v>93.128734900905783</v>
      </c>
      <c r="I4156" s="39">
        <v>113.84797124360693</v>
      </c>
      <c r="J4156" s="39">
        <v>101.20491616700197</v>
      </c>
      <c r="K4156" s="39">
        <v>102.64009767897797</v>
      </c>
      <c r="L4156" s="40">
        <v>95.59248050131994</v>
      </c>
      <c r="M4156" s="40">
        <v>1010.9065628197521</v>
      </c>
    </row>
    <row r="4157" spans="2:13" x14ac:dyDescent="0.35">
      <c r="B4157" s="37">
        <v>4154</v>
      </c>
      <c r="C4157" s="39">
        <v>107.07594463304996</v>
      </c>
      <c r="D4157" s="39">
        <v>112.81469630461542</v>
      </c>
      <c r="E4157" s="39">
        <v>105.07755877919304</v>
      </c>
      <c r="F4157" s="39">
        <v>98.104606994841291</v>
      </c>
      <c r="G4157" s="39">
        <v>96.479127813874058</v>
      </c>
      <c r="H4157" s="39">
        <v>67.343677109603959</v>
      </c>
      <c r="I4157" s="39">
        <v>129.90280466483287</v>
      </c>
      <c r="J4157" s="39">
        <v>81.768197831757334</v>
      </c>
      <c r="K4157" s="39">
        <v>113.77065137924205</v>
      </c>
      <c r="L4157" s="40">
        <v>88.766757079682336</v>
      </c>
      <c r="M4157" s="40">
        <v>1001.1040225906922</v>
      </c>
    </row>
    <row r="4158" spans="2:13" x14ac:dyDescent="0.35">
      <c r="B4158" s="37">
        <v>4155</v>
      </c>
      <c r="C4158" s="39">
        <v>94.951122740124731</v>
      </c>
      <c r="D4158" s="39">
        <v>61.261758344753105</v>
      </c>
      <c r="E4158" s="39">
        <v>95.516846932568455</v>
      </c>
      <c r="F4158" s="39">
        <v>90.85100203465619</v>
      </c>
      <c r="G4158" s="39">
        <v>110.73761067365696</v>
      </c>
      <c r="H4158" s="39">
        <v>114.4040552961284</v>
      </c>
      <c r="I4158" s="39">
        <v>127.76583194302688</v>
      </c>
      <c r="J4158" s="39">
        <v>87.762458819253467</v>
      </c>
      <c r="K4158" s="39">
        <v>89.815091816951337</v>
      </c>
      <c r="L4158" s="40">
        <v>91.494102757659491</v>
      </c>
      <c r="M4158" s="40">
        <v>964.55988135877897</v>
      </c>
    </row>
    <row r="4159" spans="2:13" x14ac:dyDescent="0.35">
      <c r="B4159" s="37">
        <v>4156</v>
      </c>
      <c r="C4159" s="39">
        <v>94.441996908116366</v>
      </c>
      <c r="D4159" s="39">
        <v>89.837184475188423</v>
      </c>
      <c r="E4159" s="39">
        <v>122.52509514603557</v>
      </c>
      <c r="F4159" s="39">
        <v>91.877889159644752</v>
      </c>
      <c r="G4159" s="39">
        <v>107.53428143716022</v>
      </c>
      <c r="H4159" s="39">
        <v>37.078781849883804</v>
      </c>
      <c r="I4159" s="39">
        <v>85.281829338737182</v>
      </c>
      <c r="J4159" s="39">
        <v>97.212182180735326</v>
      </c>
      <c r="K4159" s="39">
        <v>83.15474145402213</v>
      </c>
      <c r="L4159" s="40">
        <v>88.789759618801426</v>
      </c>
      <c r="M4159" s="40">
        <v>897.73374156832517</v>
      </c>
    </row>
    <row r="4160" spans="2:13" x14ac:dyDescent="0.35">
      <c r="B4160" s="37">
        <v>4157</v>
      </c>
      <c r="C4160" s="39">
        <v>113.89320655081788</v>
      </c>
      <c r="D4160" s="39">
        <v>152.9332054959396</v>
      </c>
      <c r="E4160" s="39">
        <v>100.66238605132169</v>
      </c>
      <c r="F4160" s="39">
        <v>74.079392194154423</v>
      </c>
      <c r="G4160" s="39">
        <v>95.535764431443724</v>
      </c>
      <c r="H4160" s="39">
        <v>90.898909871887014</v>
      </c>
      <c r="I4160" s="39">
        <v>110.03612940618493</v>
      </c>
      <c r="J4160" s="39">
        <v>78.684590795867365</v>
      </c>
      <c r="K4160" s="39">
        <v>83.784256966797884</v>
      </c>
      <c r="L4160" s="40">
        <v>89.853742176740965</v>
      </c>
      <c r="M4160" s="40">
        <v>990.36158394115546</v>
      </c>
    </row>
    <row r="4161" spans="2:13" x14ac:dyDescent="0.35">
      <c r="B4161" s="37">
        <v>4158</v>
      </c>
      <c r="C4161" s="39">
        <v>125.57405119901658</v>
      </c>
      <c r="D4161" s="39">
        <v>97.92116648633808</v>
      </c>
      <c r="E4161" s="39">
        <v>122.5892587323541</v>
      </c>
      <c r="F4161" s="39">
        <v>97.461330834774856</v>
      </c>
      <c r="G4161" s="39">
        <v>54.00398914018232</v>
      </c>
      <c r="H4161" s="39">
        <v>114.75862659873192</v>
      </c>
      <c r="I4161" s="39">
        <v>65.012587907001631</v>
      </c>
      <c r="J4161" s="39">
        <v>86.504110268423958</v>
      </c>
      <c r="K4161" s="39">
        <v>116.28869500546095</v>
      </c>
      <c r="L4161" s="40">
        <v>126.20692857231285</v>
      </c>
      <c r="M4161" s="40">
        <v>1006.3207447445971</v>
      </c>
    </row>
    <row r="4162" spans="2:13" x14ac:dyDescent="0.35">
      <c r="B4162" s="37">
        <v>4159</v>
      </c>
      <c r="C4162" s="39">
        <v>93.093866756276469</v>
      </c>
      <c r="D4162" s="39">
        <v>124.39965134616742</v>
      </c>
      <c r="E4162" s="39">
        <v>112.24954284159055</v>
      </c>
      <c r="F4162" s="39">
        <v>106.75691755280737</v>
      </c>
      <c r="G4162" s="39">
        <v>82.789360138823582</v>
      </c>
      <c r="H4162" s="39">
        <v>106.73210338280943</v>
      </c>
      <c r="I4162" s="39">
        <v>103.95567117001141</v>
      </c>
      <c r="J4162" s="39">
        <v>105.98971145637395</v>
      </c>
      <c r="K4162" s="39">
        <v>117.17222958549895</v>
      </c>
      <c r="L4162" s="40">
        <v>-0.18007880754740127</v>
      </c>
      <c r="M4162" s="40">
        <v>952.9589754228117</v>
      </c>
    </row>
    <row r="4163" spans="2:13" x14ac:dyDescent="0.35">
      <c r="B4163" s="37">
        <v>4160</v>
      </c>
      <c r="C4163" s="39">
        <v>74.942995921181492</v>
      </c>
      <c r="D4163" s="39">
        <v>93.475728891013247</v>
      </c>
      <c r="E4163" s="39">
        <v>126.19315996355802</v>
      </c>
      <c r="F4163" s="39">
        <v>89.194596463736659</v>
      </c>
      <c r="G4163" s="39">
        <v>82.797048820203216</v>
      </c>
      <c r="H4163" s="39">
        <v>105.34122594242611</v>
      </c>
      <c r="I4163" s="39">
        <v>82.003042178883376</v>
      </c>
      <c r="J4163" s="39">
        <v>96.142748437336238</v>
      </c>
      <c r="K4163" s="39">
        <v>69.041370525199966</v>
      </c>
      <c r="L4163" s="40">
        <v>128.52770932384666</v>
      </c>
      <c r="M4163" s="40">
        <v>947.6596264673849</v>
      </c>
    </row>
    <row r="4164" spans="2:13" x14ac:dyDescent="0.35">
      <c r="B4164" s="37">
        <v>4161</v>
      </c>
      <c r="C4164" s="39">
        <v>118.66952825982798</v>
      </c>
      <c r="D4164" s="39">
        <v>110.02514089651204</v>
      </c>
      <c r="E4164" s="39">
        <v>91.660621136588787</v>
      </c>
      <c r="F4164" s="39">
        <v>123.70152581795651</v>
      </c>
      <c r="G4164" s="39">
        <v>85.852952531451493</v>
      </c>
      <c r="H4164" s="39">
        <v>106.73706497054199</v>
      </c>
      <c r="I4164" s="39">
        <v>43.207445186809394</v>
      </c>
      <c r="J4164" s="39">
        <v>144.72467863436765</v>
      </c>
      <c r="K4164" s="39">
        <v>86.344798711374338</v>
      </c>
      <c r="L4164" s="40">
        <v>68.942804233481098</v>
      </c>
      <c r="M4164" s="40">
        <v>979.86656037891123</v>
      </c>
    </row>
    <row r="4165" spans="2:13" x14ac:dyDescent="0.35">
      <c r="B4165" s="37">
        <v>4162</v>
      </c>
      <c r="C4165" s="39">
        <v>115.4944008253061</v>
      </c>
      <c r="D4165" s="39">
        <v>80.803536341300941</v>
      </c>
      <c r="E4165" s="39">
        <v>104.74865394722367</v>
      </c>
      <c r="F4165" s="39">
        <v>49.274080367042501</v>
      </c>
      <c r="G4165" s="39">
        <v>72.016365655491001</v>
      </c>
      <c r="H4165" s="39">
        <v>100.50754251194276</v>
      </c>
      <c r="I4165" s="39">
        <v>105.02021151499171</v>
      </c>
      <c r="J4165" s="39">
        <v>132.0224226929459</v>
      </c>
      <c r="K4165" s="39">
        <v>133.22928687770928</v>
      </c>
      <c r="L4165" s="40">
        <v>112.63694837746786</v>
      </c>
      <c r="M4165" s="40">
        <v>1005.7534491114218</v>
      </c>
    </row>
    <row r="4166" spans="2:13" x14ac:dyDescent="0.35">
      <c r="B4166" s="37">
        <v>4163</v>
      </c>
      <c r="C4166" s="39">
        <v>146.2675855685296</v>
      </c>
      <c r="D4166" s="39">
        <v>106.79168365332399</v>
      </c>
      <c r="E4166" s="39">
        <v>98.2557595756669</v>
      </c>
      <c r="F4166" s="39">
        <v>79.751495064832895</v>
      </c>
      <c r="G4166" s="39">
        <v>71.666840978572608</v>
      </c>
      <c r="H4166" s="39">
        <v>106.67261267452307</v>
      </c>
      <c r="I4166" s="39">
        <v>111.78598148106222</v>
      </c>
      <c r="J4166" s="39">
        <v>88.616718517058658</v>
      </c>
      <c r="K4166" s="39">
        <v>106.36171599328367</v>
      </c>
      <c r="L4166" s="40">
        <v>144.84582992732248</v>
      </c>
      <c r="M4166" s="40">
        <v>1061.016223434176</v>
      </c>
    </row>
    <row r="4167" spans="2:13" x14ac:dyDescent="0.35">
      <c r="B4167" s="37">
        <v>4164</v>
      </c>
      <c r="C4167" s="39">
        <v>88.898733462440802</v>
      </c>
      <c r="D4167" s="39">
        <v>84.393140241858418</v>
      </c>
      <c r="E4167" s="39">
        <v>101.68016223402086</v>
      </c>
      <c r="F4167" s="39">
        <v>86.04848947327433</v>
      </c>
      <c r="G4167" s="39">
        <v>102.25794760875644</v>
      </c>
      <c r="H4167" s="39">
        <v>112.24354123339948</v>
      </c>
      <c r="I4167" s="39">
        <v>89.346881518466503</v>
      </c>
      <c r="J4167" s="39">
        <v>90.770983957661883</v>
      </c>
      <c r="K4167" s="39">
        <v>48.654760248056519</v>
      </c>
      <c r="L4167" s="40">
        <v>153.30371471410271</v>
      </c>
      <c r="M4167" s="40">
        <v>957.59835469203801</v>
      </c>
    </row>
    <row r="4168" spans="2:13" x14ac:dyDescent="0.35">
      <c r="B4168" s="37">
        <v>4165</v>
      </c>
      <c r="C4168" s="39">
        <v>131.97984097158604</v>
      </c>
      <c r="D4168" s="39">
        <v>92.904027595262249</v>
      </c>
      <c r="E4168" s="39">
        <v>104.85806525701912</v>
      </c>
      <c r="F4168" s="39">
        <v>97.054972664217431</v>
      </c>
      <c r="G4168" s="39">
        <v>88.190466102536291</v>
      </c>
      <c r="H4168" s="39">
        <v>81.653662826210805</v>
      </c>
      <c r="I4168" s="39">
        <v>98.287802058524633</v>
      </c>
      <c r="J4168" s="39">
        <v>109.4919364715756</v>
      </c>
      <c r="K4168" s="39">
        <v>105.84859317880152</v>
      </c>
      <c r="L4168" s="40">
        <v>115.05785019064334</v>
      </c>
      <c r="M4168" s="40">
        <v>1025.3272173163771</v>
      </c>
    </row>
    <row r="4169" spans="2:13" x14ac:dyDescent="0.35">
      <c r="B4169" s="37">
        <v>4166</v>
      </c>
      <c r="C4169" s="39">
        <v>115.74127019817639</v>
      </c>
      <c r="D4169" s="39">
        <v>100.35274595119955</v>
      </c>
      <c r="E4169" s="39">
        <v>96.451156401578885</v>
      </c>
      <c r="F4169" s="39">
        <v>114.29162892868224</v>
      </c>
      <c r="G4169" s="39">
        <v>77.549417707241062</v>
      </c>
      <c r="H4169" s="39">
        <v>95.336821344716171</v>
      </c>
      <c r="I4169" s="39">
        <v>98.804211575776122</v>
      </c>
      <c r="J4169" s="39">
        <v>149.66953813042355</v>
      </c>
      <c r="K4169" s="39">
        <v>80.881068830998828</v>
      </c>
      <c r="L4169" s="40">
        <v>78.802436105300046</v>
      </c>
      <c r="M4169" s="40">
        <v>1007.8802951740929</v>
      </c>
    </row>
    <row r="4170" spans="2:13" x14ac:dyDescent="0.35">
      <c r="B4170" s="37">
        <v>4167</v>
      </c>
      <c r="C4170" s="39">
        <v>88.489044871864465</v>
      </c>
      <c r="D4170" s="39">
        <v>88.967316256133174</v>
      </c>
      <c r="E4170" s="39">
        <v>98.319837765979187</v>
      </c>
      <c r="F4170" s="39">
        <v>91.02629169169839</v>
      </c>
      <c r="G4170" s="39">
        <v>115.70580694588558</v>
      </c>
      <c r="H4170" s="39">
        <v>102.80167838572642</v>
      </c>
      <c r="I4170" s="39">
        <v>85.87913116402764</v>
      </c>
      <c r="J4170" s="39">
        <v>96.46514343229957</v>
      </c>
      <c r="K4170" s="39">
        <v>71.826841122413725</v>
      </c>
      <c r="L4170" s="40">
        <v>99.487904007154341</v>
      </c>
      <c r="M4170" s="40">
        <v>938.96899564318244</v>
      </c>
    </row>
    <row r="4171" spans="2:13" x14ac:dyDescent="0.35">
      <c r="B4171" s="37">
        <v>4168</v>
      </c>
      <c r="C4171" s="39">
        <v>115.41048662809756</v>
      </c>
      <c r="D4171" s="39">
        <v>97.714472159816594</v>
      </c>
      <c r="E4171" s="39">
        <v>112.25554600676006</v>
      </c>
      <c r="F4171" s="39">
        <v>105.42300567836746</v>
      </c>
      <c r="G4171" s="39">
        <v>113.54673987496857</v>
      </c>
      <c r="H4171" s="39">
        <v>89.166296703717563</v>
      </c>
      <c r="I4171" s="39">
        <v>73.34509975471633</v>
      </c>
      <c r="J4171" s="39">
        <v>129.56306326724413</v>
      </c>
      <c r="K4171" s="39">
        <v>74.452255974061657</v>
      </c>
      <c r="L4171" s="40">
        <v>99.442366882733452</v>
      </c>
      <c r="M4171" s="40">
        <v>1010.3193329304835</v>
      </c>
    </row>
    <row r="4172" spans="2:13" x14ac:dyDescent="0.35">
      <c r="B4172" s="37">
        <v>4169</v>
      </c>
      <c r="C4172" s="39">
        <v>75.132128114409952</v>
      </c>
      <c r="D4172" s="39">
        <v>55.335435006024795</v>
      </c>
      <c r="E4172" s="39">
        <v>86.093851080335128</v>
      </c>
      <c r="F4172" s="39">
        <v>67.848977236633459</v>
      </c>
      <c r="G4172" s="39">
        <v>112.2615507303498</v>
      </c>
      <c r="H4172" s="39">
        <v>61.077539832878706</v>
      </c>
      <c r="I4172" s="39">
        <v>86.465984021890037</v>
      </c>
      <c r="J4172" s="39">
        <v>82.518135802089034</v>
      </c>
      <c r="K4172" s="39">
        <v>94.955901456908663</v>
      </c>
      <c r="L4172" s="40">
        <v>149.21926609642088</v>
      </c>
      <c r="M4172" s="40">
        <v>870.90876937794064</v>
      </c>
    </row>
    <row r="4173" spans="2:13" x14ac:dyDescent="0.35">
      <c r="B4173" s="37">
        <v>4170</v>
      </c>
      <c r="C4173" s="39">
        <v>82.858439185268381</v>
      </c>
      <c r="D4173" s="39">
        <v>89.492689767889544</v>
      </c>
      <c r="E4173" s="39">
        <v>80.524878159414854</v>
      </c>
      <c r="F4173" s="39">
        <v>100.07054376603938</v>
      </c>
      <c r="G4173" s="39">
        <v>80.115809330600612</v>
      </c>
      <c r="H4173" s="39">
        <v>89.239811481638426</v>
      </c>
      <c r="I4173" s="39">
        <v>124.09972180679451</v>
      </c>
      <c r="J4173" s="39">
        <v>81.94664840916252</v>
      </c>
      <c r="K4173" s="39">
        <v>100.75805443873337</v>
      </c>
      <c r="L4173" s="40">
        <v>100.79450640231885</v>
      </c>
      <c r="M4173" s="40">
        <v>929.90110274786036</v>
      </c>
    </row>
    <row r="4174" spans="2:13" x14ac:dyDescent="0.35">
      <c r="B4174" s="37">
        <v>4171</v>
      </c>
      <c r="C4174" s="39">
        <v>107.26161177029012</v>
      </c>
      <c r="D4174" s="39">
        <v>119.13612928814136</v>
      </c>
      <c r="E4174" s="39">
        <v>76.708594795626865</v>
      </c>
      <c r="F4174" s="39">
        <v>105.50010060144427</v>
      </c>
      <c r="G4174" s="39">
        <v>114.84656400751652</v>
      </c>
      <c r="H4174" s="39">
        <v>50.421916172396941</v>
      </c>
      <c r="I4174" s="39">
        <v>83.101917039708965</v>
      </c>
      <c r="J4174" s="39">
        <v>81.612570407746915</v>
      </c>
      <c r="K4174" s="39">
        <v>110.52968961565016</v>
      </c>
      <c r="L4174" s="40">
        <v>127.983634344509</v>
      </c>
      <c r="M4174" s="40">
        <v>977.10272804303111</v>
      </c>
    </row>
    <row r="4175" spans="2:13" x14ac:dyDescent="0.35">
      <c r="B4175" s="37">
        <v>4172</v>
      </c>
      <c r="C4175" s="39">
        <v>94.15626506807709</v>
      </c>
      <c r="D4175" s="39">
        <v>70.454577711719367</v>
      </c>
      <c r="E4175" s="39">
        <v>68.417800020283323</v>
      </c>
      <c r="F4175" s="39">
        <v>108.89436589539214</v>
      </c>
      <c r="G4175" s="39">
        <v>128.5440499910685</v>
      </c>
      <c r="H4175" s="39">
        <v>118.52789150541354</v>
      </c>
      <c r="I4175" s="39">
        <v>38.180875988436775</v>
      </c>
      <c r="J4175" s="39">
        <v>87.971491746016056</v>
      </c>
      <c r="K4175" s="39">
        <v>96.7164678959696</v>
      </c>
      <c r="L4175" s="40">
        <v>100.77172345932217</v>
      </c>
      <c r="M4175" s="40">
        <v>912.63550928169866</v>
      </c>
    </row>
    <row r="4176" spans="2:13" x14ac:dyDescent="0.35">
      <c r="B4176" s="37">
        <v>4173</v>
      </c>
      <c r="C4176" s="39">
        <v>119.0588777103532</v>
      </c>
      <c r="D4176" s="39">
        <v>79.603419226037985</v>
      </c>
      <c r="E4176" s="39">
        <v>116.8829744955102</v>
      </c>
      <c r="F4176" s="39">
        <v>89.137965720253575</v>
      </c>
      <c r="G4176" s="39">
        <v>118.71141346528579</v>
      </c>
      <c r="H4176" s="39">
        <v>119.43126914658539</v>
      </c>
      <c r="I4176" s="39">
        <v>83.177333308949287</v>
      </c>
      <c r="J4176" s="39">
        <v>129.5984160781656</v>
      </c>
      <c r="K4176" s="39">
        <v>102.35450788674336</v>
      </c>
      <c r="L4176" s="40">
        <v>78.625330793281947</v>
      </c>
      <c r="M4176" s="40">
        <v>1036.5815078311664</v>
      </c>
    </row>
    <row r="4177" spans="2:13" x14ac:dyDescent="0.35">
      <c r="B4177" s="37">
        <v>4174</v>
      </c>
      <c r="C4177" s="39">
        <v>125.9476246548542</v>
      </c>
      <c r="D4177" s="39">
        <v>83.813357699961458</v>
      </c>
      <c r="E4177" s="39">
        <v>127.93666618828647</v>
      </c>
      <c r="F4177" s="39">
        <v>152.4569158652894</v>
      </c>
      <c r="G4177" s="39">
        <v>88.824223701248016</v>
      </c>
      <c r="H4177" s="39">
        <v>78.694445474147756</v>
      </c>
      <c r="I4177" s="39">
        <v>91.242676083870904</v>
      </c>
      <c r="J4177" s="39">
        <v>106.4256764807734</v>
      </c>
      <c r="K4177" s="39">
        <v>74.399592334270721</v>
      </c>
      <c r="L4177" s="40">
        <v>98.539338916369331</v>
      </c>
      <c r="M4177" s="40">
        <v>1028.2805173990716</v>
      </c>
    </row>
    <row r="4178" spans="2:13" x14ac:dyDescent="0.35">
      <c r="B4178" s="37">
        <v>4175</v>
      </c>
      <c r="C4178" s="39">
        <v>123.70152581795651</v>
      </c>
      <c r="D4178" s="39">
        <v>97.189080088018784</v>
      </c>
      <c r="E4178" s="39">
        <v>71.30797931923064</v>
      </c>
      <c r="F4178" s="39">
        <v>93.505332169441516</v>
      </c>
      <c r="G4178" s="39">
        <v>82.329712861856166</v>
      </c>
      <c r="H4178" s="39">
        <v>58.570053214215214</v>
      </c>
      <c r="I4178" s="39">
        <v>133.87864770787417</v>
      </c>
      <c r="J4178" s="39">
        <v>104.02606049152918</v>
      </c>
      <c r="K4178" s="39">
        <v>85.254867828746598</v>
      </c>
      <c r="L4178" s="40">
        <v>118.28897367348456</v>
      </c>
      <c r="M4178" s="40">
        <v>968.05223317235323</v>
      </c>
    </row>
    <row r="4179" spans="2:13" x14ac:dyDescent="0.35">
      <c r="B4179" s="37">
        <v>4176</v>
      </c>
      <c r="C4179" s="39">
        <v>87.840318602153474</v>
      </c>
      <c r="D4179" s="39">
        <v>81.22977146975397</v>
      </c>
      <c r="E4179" s="39">
        <v>110.45144465357578</v>
      </c>
      <c r="F4179" s="39">
        <v>101.19578842422391</v>
      </c>
      <c r="G4179" s="39">
        <v>90.12824049886342</v>
      </c>
      <c r="H4179" s="39">
        <v>89.903354921262505</v>
      </c>
      <c r="I4179" s="39">
        <v>80.708278230280726</v>
      </c>
      <c r="J4179" s="39">
        <v>109.69749388195798</v>
      </c>
      <c r="K4179" s="39">
        <v>93.971280413478866</v>
      </c>
      <c r="L4179" s="40">
        <v>140.46442463740942</v>
      </c>
      <c r="M4179" s="40">
        <v>985.59039573295991</v>
      </c>
    </row>
    <row r="4180" spans="2:13" x14ac:dyDescent="0.35">
      <c r="B4180" s="37">
        <v>4177</v>
      </c>
      <c r="C4180" s="39">
        <v>104.91047042441001</v>
      </c>
      <c r="D4180" s="39">
        <v>102.36370845741519</v>
      </c>
      <c r="E4180" s="39">
        <v>148.36764629621484</v>
      </c>
      <c r="F4180" s="39">
        <v>121.59392024659935</v>
      </c>
      <c r="G4180" s="39">
        <v>93.711963086814094</v>
      </c>
      <c r="H4180" s="39">
        <v>109.38970631111593</v>
      </c>
      <c r="I4180" s="39">
        <v>115.58572335127825</v>
      </c>
      <c r="J4180" s="39">
        <v>108.00373235404072</v>
      </c>
      <c r="K4180" s="39">
        <v>77.999244775708689</v>
      </c>
      <c r="L4180" s="40">
        <v>86.370368917961812</v>
      </c>
      <c r="M4180" s="40">
        <v>1068.2964842215588</v>
      </c>
    </row>
    <row r="4181" spans="2:13" x14ac:dyDescent="0.35">
      <c r="B4181" s="37">
        <v>4178</v>
      </c>
      <c r="C4181" s="39">
        <v>76.527731456963565</v>
      </c>
      <c r="D4181" s="39">
        <v>97.866082831763975</v>
      </c>
      <c r="E4181" s="39">
        <v>96.34850281844065</v>
      </c>
      <c r="F4181" s="39">
        <v>109.50811116192656</v>
      </c>
      <c r="G4181" s="39">
        <v>82.980590953929408</v>
      </c>
      <c r="H4181" s="39">
        <v>99.615387307550591</v>
      </c>
      <c r="I4181" s="39">
        <v>63.494600865118343</v>
      </c>
      <c r="J4181" s="39">
        <v>97.142858553841762</v>
      </c>
      <c r="K4181" s="39">
        <v>94.509543005742728</v>
      </c>
      <c r="L4181" s="40">
        <v>103.24172354263544</v>
      </c>
      <c r="M4181" s="40">
        <v>921.23513249791301</v>
      </c>
    </row>
    <row r="4182" spans="2:13" x14ac:dyDescent="0.35">
      <c r="B4182" s="37">
        <v>4179</v>
      </c>
      <c r="C4182" s="39">
        <v>76.607132749606265</v>
      </c>
      <c r="D4182" s="39">
        <v>104.47369355486583</v>
      </c>
      <c r="E4182" s="39">
        <v>97.893627735798503</v>
      </c>
      <c r="F4182" s="39">
        <v>100.87198059294289</v>
      </c>
      <c r="G4182" s="39">
        <v>94.998890269350113</v>
      </c>
      <c r="H4182" s="39">
        <v>103.72624675998</v>
      </c>
      <c r="I4182" s="39">
        <v>135.01440282650864</v>
      </c>
      <c r="J4182" s="39">
        <v>95.332076141698366</v>
      </c>
      <c r="K4182" s="39">
        <v>105.01065975415794</v>
      </c>
      <c r="L4182" s="40">
        <v>113.47050995724572</v>
      </c>
      <c r="M4182" s="40">
        <v>1027.3992203421544</v>
      </c>
    </row>
    <row r="4183" spans="2:13" x14ac:dyDescent="0.35">
      <c r="B4183" s="37">
        <v>4180</v>
      </c>
      <c r="C4183" s="39">
        <v>129.58072784097246</v>
      </c>
      <c r="D4183" s="39">
        <v>127.70424084865051</v>
      </c>
      <c r="E4183" s="39">
        <v>57.864157387015069</v>
      </c>
      <c r="F4183" s="39">
        <v>91.095067039908855</v>
      </c>
      <c r="G4183" s="39">
        <v>103.85256850644868</v>
      </c>
      <c r="H4183" s="39">
        <v>89.5318080645023</v>
      </c>
      <c r="I4183" s="39">
        <v>118.27261944024833</v>
      </c>
      <c r="J4183" s="39">
        <v>104.89140809280407</v>
      </c>
      <c r="K4183" s="39">
        <v>68.230975209070664</v>
      </c>
      <c r="L4183" s="40">
        <v>126.54154075446981</v>
      </c>
      <c r="M4183" s="40">
        <v>1017.5651131840908</v>
      </c>
    </row>
    <row r="4184" spans="2:13" x14ac:dyDescent="0.35">
      <c r="B4184" s="37">
        <v>4181</v>
      </c>
      <c r="C4184" s="39">
        <v>96.748987554097397</v>
      </c>
      <c r="D4184" s="39">
        <v>101.48351242855112</v>
      </c>
      <c r="E4184" s="39">
        <v>70.647090580300116</v>
      </c>
      <c r="F4184" s="39">
        <v>102.77857858559426</v>
      </c>
      <c r="G4184" s="39">
        <v>96.558323148734885</v>
      </c>
      <c r="H4184" s="39">
        <v>93.917587593443514</v>
      </c>
      <c r="I4184" s="39">
        <v>55.27532136563233</v>
      </c>
      <c r="J4184" s="39">
        <v>95.351054556098148</v>
      </c>
      <c r="K4184" s="39">
        <v>110.6699949539848</v>
      </c>
      <c r="L4184" s="40">
        <v>109.98123070862647</v>
      </c>
      <c r="M4184" s="40">
        <v>933.41168147506301</v>
      </c>
    </row>
    <row r="4185" spans="2:13" x14ac:dyDescent="0.35">
      <c r="B4185" s="37">
        <v>4182</v>
      </c>
      <c r="C4185" s="39">
        <v>112.11189687070988</v>
      </c>
      <c r="D4185" s="39">
        <v>109.05325880179136</v>
      </c>
      <c r="E4185" s="39">
        <v>85.085525786560098</v>
      </c>
      <c r="F4185" s="39">
        <v>84.921581968262785</v>
      </c>
      <c r="G4185" s="39">
        <v>80.133810688109506</v>
      </c>
      <c r="H4185" s="39">
        <v>54.00398914018232</v>
      </c>
      <c r="I4185" s="39">
        <v>98.986689637521479</v>
      </c>
      <c r="J4185" s="39">
        <v>108.29269990632942</v>
      </c>
      <c r="K4185" s="39">
        <v>78.723972007480555</v>
      </c>
      <c r="L4185" s="40">
        <v>113.44516022538021</v>
      </c>
      <c r="M4185" s="40">
        <v>924.75858503232769</v>
      </c>
    </row>
    <row r="4186" spans="2:13" x14ac:dyDescent="0.35">
      <c r="B4186" s="37">
        <v>4183</v>
      </c>
      <c r="C4186" s="39">
        <v>104.48315306743157</v>
      </c>
      <c r="D4186" s="39">
        <v>98.067939306171198</v>
      </c>
      <c r="E4186" s="39">
        <v>100.01137799128101</v>
      </c>
      <c r="F4186" s="39">
        <v>100.47111609698203</v>
      </c>
      <c r="G4186" s="39">
        <v>120.42449875117485</v>
      </c>
      <c r="H4186" s="39">
        <v>103.70755195336298</v>
      </c>
      <c r="I4186" s="39">
        <v>104.81046821768712</v>
      </c>
      <c r="J4186" s="39">
        <v>90.835015647956695</v>
      </c>
      <c r="K4186" s="39">
        <v>103.31606508665385</v>
      </c>
      <c r="L4186" s="40">
        <v>119.23103945577567</v>
      </c>
      <c r="M4186" s="40">
        <v>1045.358225574477</v>
      </c>
    </row>
    <row r="4187" spans="2:13" x14ac:dyDescent="0.35">
      <c r="B4187" s="37">
        <v>4184</v>
      </c>
      <c r="C4187" s="39">
        <v>124.47257232705969</v>
      </c>
      <c r="D4187" s="39">
        <v>103.1257017209287</v>
      </c>
      <c r="E4187" s="39">
        <v>106.41090762072918</v>
      </c>
      <c r="F4187" s="39">
        <v>107.92675295412813</v>
      </c>
      <c r="G4187" s="39">
        <v>101.48808305461398</v>
      </c>
      <c r="H4187" s="39">
        <v>111.36013926675278</v>
      </c>
      <c r="I4187" s="39">
        <v>75.417347724123317</v>
      </c>
      <c r="J4187" s="39">
        <v>55.689845184638401</v>
      </c>
      <c r="K4187" s="39">
        <v>98.690086202546496</v>
      </c>
      <c r="L4187" s="40">
        <v>114.92127806338995</v>
      </c>
      <c r="M4187" s="40">
        <v>999.5027141189106</v>
      </c>
    </row>
    <row r="4188" spans="2:13" x14ac:dyDescent="0.35">
      <c r="B4188" s="37">
        <v>4185</v>
      </c>
      <c r="C4188" s="39">
        <v>108.46939741155003</v>
      </c>
      <c r="D4188" s="39">
        <v>104.30367980758743</v>
      </c>
      <c r="E4188" s="39">
        <v>85.728146873063878</v>
      </c>
      <c r="F4188" s="39">
        <v>107.56977934996343</v>
      </c>
      <c r="G4188" s="39">
        <v>56.586209829012425</v>
      </c>
      <c r="H4188" s="39">
        <v>83.856923658216232</v>
      </c>
      <c r="I4188" s="39">
        <v>105.37969352531249</v>
      </c>
      <c r="J4188" s="39">
        <v>131.43874132282937</v>
      </c>
      <c r="K4188" s="39">
        <v>84.749337160496339</v>
      </c>
      <c r="L4188" s="40">
        <v>129.11187107956101</v>
      </c>
      <c r="M4188" s="40">
        <v>997.19378001759264</v>
      </c>
    </row>
    <row r="4189" spans="2:13" x14ac:dyDescent="0.35">
      <c r="B4189" s="37">
        <v>4186</v>
      </c>
      <c r="C4189" s="39">
        <v>125.05700407881849</v>
      </c>
      <c r="D4189" s="39">
        <v>95.61609620545849</v>
      </c>
      <c r="E4189" s="39">
        <v>93.623532622045076</v>
      </c>
      <c r="F4189" s="39">
        <v>86.465984021890037</v>
      </c>
      <c r="G4189" s="39">
        <v>45.91771268940245</v>
      </c>
      <c r="H4189" s="39">
        <v>111.4354312261186</v>
      </c>
      <c r="I4189" s="39">
        <v>115.6562691708843</v>
      </c>
      <c r="J4189" s="39">
        <v>87.90599713801025</v>
      </c>
      <c r="K4189" s="39">
        <v>132.52256620210719</v>
      </c>
      <c r="L4189" s="40">
        <v>82.619361971702432</v>
      </c>
      <c r="M4189" s="40">
        <v>976.81995532643737</v>
      </c>
    </row>
    <row r="4190" spans="2:13" x14ac:dyDescent="0.35">
      <c r="B4190" s="37">
        <v>4187</v>
      </c>
      <c r="C4190" s="39">
        <v>106.9410328854033</v>
      </c>
      <c r="D4190" s="39">
        <v>96.016182167011038</v>
      </c>
      <c r="E4190" s="39">
        <v>100.13881320382413</v>
      </c>
      <c r="F4190" s="39">
        <v>130.0852027389536</v>
      </c>
      <c r="G4190" s="39">
        <v>93.093866756276469</v>
      </c>
      <c r="H4190" s="39">
        <v>91.347681978496951</v>
      </c>
      <c r="I4190" s="39">
        <v>94.010288543626089</v>
      </c>
      <c r="J4190" s="39">
        <v>71.682926938318744</v>
      </c>
      <c r="K4190" s="39">
        <v>109.50811116192656</v>
      </c>
      <c r="L4190" s="40">
        <v>115.94827680984109</v>
      </c>
      <c r="M4190" s="40">
        <v>1008.7723831836779</v>
      </c>
    </row>
    <row r="4191" spans="2:13" x14ac:dyDescent="0.35">
      <c r="B4191" s="37">
        <v>4188</v>
      </c>
      <c r="C4191" s="39">
        <v>90.475705057856331</v>
      </c>
      <c r="D4191" s="39">
        <v>115.61391042334226</v>
      </c>
      <c r="E4191" s="39">
        <v>97.03645932024412</v>
      </c>
      <c r="F4191" s="39">
        <v>117.74939905423746</v>
      </c>
      <c r="G4191" s="39">
        <v>94.96545757786896</v>
      </c>
      <c r="H4191" s="39">
        <v>91.949995492266083</v>
      </c>
      <c r="I4191" s="39">
        <v>84.080411136137002</v>
      </c>
      <c r="J4191" s="39">
        <v>103.34396121261084</v>
      </c>
      <c r="K4191" s="39">
        <v>114.59059716748831</v>
      </c>
      <c r="L4191" s="40">
        <v>93.297653103104849</v>
      </c>
      <c r="M4191" s="40">
        <v>1003.1035495451562</v>
      </c>
    </row>
    <row r="4192" spans="2:13" x14ac:dyDescent="0.35">
      <c r="B4192" s="37">
        <v>4189</v>
      </c>
      <c r="C4192" s="39">
        <v>100.95403415547725</v>
      </c>
      <c r="D4192" s="39">
        <v>120.91639721936322</v>
      </c>
      <c r="E4192" s="39">
        <v>86.894178579310022</v>
      </c>
      <c r="F4192" s="39">
        <v>110.23468267372104</v>
      </c>
      <c r="G4192" s="39">
        <v>72.7490048117876</v>
      </c>
      <c r="H4192" s="39">
        <v>99.32850373526307</v>
      </c>
      <c r="I4192" s="39">
        <v>95.279852381088631</v>
      </c>
      <c r="J4192" s="39">
        <v>109.09577176908428</v>
      </c>
      <c r="K4192" s="39">
        <v>41.568940057026069</v>
      </c>
      <c r="L4192" s="40">
        <v>110.90175037805619</v>
      </c>
      <c r="M4192" s="40">
        <v>947.92311576017755</v>
      </c>
    </row>
    <row r="4193" spans="2:13" x14ac:dyDescent="0.35">
      <c r="B4193" s="37">
        <v>4190</v>
      </c>
      <c r="C4193" s="39">
        <v>84.540607881438874</v>
      </c>
      <c r="D4193" s="39">
        <v>90.345904681472661</v>
      </c>
      <c r="E4193" s="39">
        <v>108.34976108489909</v>
      </c>
      <c r="F4193" s="39">
        <v>87.599907162493707</v>
      </c>
      <c r="G4193" s="39">
        <v>94.955901456908663</v>
      </c>
      <c r="H4193" s="39">
        <v>132.56699609783701</v>
      </c>
      <c r="I4193" s="39">
        <v>104.44059725629874</v>
      </c>
      <c r="J4193" s="39">
        <v>99.497010928323107</v>
      </c>
      <c r="K4193" s="39">
        <v>87.929834542123515</v>
      </c>
      <c r="L4193" s="40">
        <v>62.805311315090407</v>
      </c>
      <c r="M4193" s="40">
        <v>953.03183240688577</v>
      </c>
    </row>
    <row r="4194" spans="2:13" x14ac:dyDescent="0.35">
      <c r="B4194" s="37">
        <v>4191</v>
      </c>
      <c r="C4194" s="39">
        <v>118.6611637041098</v>
      </c>
      <c r="D4194" s="39">
        <v>104.40279560922345</v>
      </c>
      <c r="E4194" s="39">
        <v>113.47050995724572</v>
      </c>
      <c r="F4194" s="39">
        <v>110.2900955881522</v>
      </c>
      <c r="G4194" s="39">
        <v>126.12452057633762</v>
      </c>
      <c r="H4194" s="39">
        <v>115.0099421473694</v>
      </c>
      <c r="I4194" s="39">
        <v>103.89004204244493</v>
      </c>
      <c r="J4194" s="39">
        <v>90.663955016998983</v>
      </c>
      <c r="K4194" s="39">
        <v>115.94110072263548</v>
      </c>
      <c r="L4194" s="40">
        <v>122.49311584511003</v>
      </c>
      <c r="M4194" s="40">
        <v>1120.9472412096277</v>
      </c>
    </row>
    <row r="4195" spans="2:13" x14ac:dyDescent="0.35">
      <c r="B4195" s="37">
        <v>4192</v>
      </c>
      <c r="C4195" s="39">
        <v>107.48363139731708</v>
      </c>
      <c r="D4195" s="39">
        <v>100.33908920713593</v>
      </c>
      <c r="E4195" s="39">
        <v>100.7261621667392</v>
      </c>
      <c r="F4195" s="39">
        <v>113.82216629788866</v>
      </c>
      <c r="G4195" s="39">
        <v>115.54352043665135</v>
      </c>
      <c r="H4195" s="39">
        <v>81.645452268439897</v>
      </c>
      <c r="I4195" s="39">
        <v>78.396039337720964</v>
      </c>
      <c r="J4195" s="39">
        <v>152.22590637346633</v>
      </c>
      <c r="K4195" s="39">
        <v>96.948467212171067</v>
      </c>
      <c r="L4195" s="40">
        <v>112.50303433306229</v>
      </c>
      <c r="M4195" s="40">
        <v>1059.6334690305928</v>
      </c>
    </row>
    <row r="4196" spans="2:13" x14ac:dyDescent="0.35">
      <c r="B4196" s="37">
        <v>4193</v>
      </c>
      <c r="C4196" s="39">
        <v>122.72922917250342</v>
      </c>
      <c r="D4196" s="39">
        <v>104.32254645976903</v>
      </c>
      <c r="E4196" s="39">
        <v>98.274070403045386</v>
      </c>
      <c r="F4196" s="39">
        <v>162.08488307713918</v>
      </c>
      <c r="G4196" s="39">
        <v>81.914340365117866</v>
      </c>
      <c r="H4196" s="39">
        <v>116.702650151565</v>
      </c>
      <c r="I4196" s="39">
        <v>109.67036199751097</v>
      </c>
      <c r="J4196" s="39">
        <v>121.53381485872306</v>
      </c>
      <c r="K4196" s="39">
        <v>98.040431980195279</v>
      </c>
      <c r="L4196" s="40">
        <v>141.9434958608573</v>
      </c>
      <c r="M4196" s="40">
        <v>1157.2158243264266</v>
      </c>
    </row>
    <row r="4197" spans="2:13" x14ac:dyDescent="0.35">
      <c r="B4197" s="37">
        <v>4194</v>
      </c>
      <c r="C4197" s="39">
        <v>87.696372447299041</v>
      </c>
      <c r="D4197" s="39">
        <v>98.356441872248411</v>
      </c>
      <c r="E4197" s="39">
        <v>106.70730476171421</v>
      </c>
      <c r="F4197" s="39">
        <v>85.30875451323044</v>
      </c>
      <c r="G4197" s="39">
        <v>87.509100572637024</v>
      </c>
      <c r="H4197" s="39">
        <v>110.78278611571051</v>
      </c>
      <c r="I4197" s="39">
        <v>102.10178204735358</v>
      </c>
      <c r="J4197" s="39">
        <v>80.133810688109506</v>
      </c>
      <c r="K4197" s="39">
        <v>113.7064345279625</v>
      </c>
      <c r="L4197" s="40">
        <v>90.040698182967276</v>
      </c>
      <c r="M4197" s="40">
        <v>962.34348572923261</v>
      </c>
    </row>
    <row r="4198" spans="2:13" x14ac:dyDescent="0.35">
      <c r="B4198" s="37">
        <v>4195</v>
      </c>
      <c r="C4198" s="39">
        <v>103.79171803218625</v>
      </c>
      <c r="D4198" s="39">
        <v>97.419849718687431</v>
      </c>
      <c r="E4198" s="39">
        <v>141.89588864428688</v>
      </c>
      <c r="F4198" s="39">
        <v>112.96287655351659</v>
      </c>
      <c r="G4198" s="39">
        <v>70.750929513249915</v>
      </c>
      <c r="H4198" s="39">
        <v>112.72871102399394</v>
      </c>
      <c r="I4198" s="39">
        <v>99.064202037317671</v>
      </c>
      <c r="J4198" s="39">
        <v>94.393690894844809</v>
      </c>
      <c r="K4198" s="39">
        <v>96.46514343229957</v>
      </c>
      <c r="L4198" s="40">
        <v>90.095444481310409</v>
      </c>
      <c r="M4198" s="40">
        <v>1019.5684543316934</v>
      </c>
    </row>
    <row r="4199" spans="2:13" x14ac:dyDescent="0.35">
      <c r="B4199" s="37">
        <v>4196</v>
      </c>
      <c r="C4199" s="39">
        <v>135.37070615175153</v>
      </c>
      <c r="D4199" s="39">
        <v>92.364201400046284</v>
      </c>
      <c r="E4199" s="39">
        <v>89.737625128382405</v>
      </c>
      <c r="F4199" s="39">
        <v>107.22138897071254</v>
      </c>
      <c r="G4199" s="39">
        <v>114.56384257036538</v>
      </c>
      <c r="H4199" s="39">
        <v>92.9940692236069</v>
      </c>
      <c r="I4199" s="39">
        <v>84.900992536281265</v>
      </c>
      <c r="J4199" s="39">
        <v>111.598389892459</v>
      </c>
      <c r="K4199" s="39">
        <v>169.34398730307768</v>
      </c>
      <c r="L4199" s="40">
        <v>98.726613209814928</v>
      </c>
      <c r="M4199" s="40">
        <v>1096.8218163864979</v>
      </c>
    </row>
    <row r="4200" spans="2:13" x14ac:dyDescent="0.35">
      <c r="B4200" s="37">
        <v>4197</v>
      </c>
      <c r="C4200" s="39">
        <v>97.304533882708938</v>
      </c>
      <c r="D4200" s="39">
        <v>90.029735914280778</v>
      </c>
      <c r="E4200" s="39">
        <v>75.924005950644514</v>
      </c>
      <c r="F4200" s="39">
        <v>102.96354067975591</v>
      </c>
      <c r="G4200" s="39">
        <v>135.39854106143855</v>
      </c>
      <c r="H4200" s="39">
        <v>127.17689787851107</v>
      </c>
      <c r="I4200" s="39">
        <v>98.214551933982904</v>
      </c>
      <c r="J4200" s="39">
        <v>100.88565455541209</v>
      </c>
      <c r="K4200" s="39">
        <v>75.368150908177213</v>
      </c>
      <c r="L4200" s="40">
        <v>119.79438329166088</v>
      </c>
      <c r="M4200" s="40">
        <v>1023.0599960565728</v>
      </c>
    </row>
    <row r="4201" spans="2:13" x14ac:dyDescent="0.35">
      <c r="B4201" s="37">
        <v>4198</v>
      </c>
      <c r="C4201" s="39">
        <v>101.8816451633316</v>
      </c>
      <c r="D4201" s="39">
        <v>85.166990167436026</v>
      </c>
      <c r="E4201" s="39">
        <v>114.93489279255664</v>
      </c>
      <c r="F4201" s="39">
        <v>83.674721032602164</v>
      </c>
      <c r="G4201" s="39">
        <v>105.69822754580957</v>
      </c>
      <c r="H4201" s="39">
        <v>81.530086585160987</v>
      </c>
      <c r="I4201" s="39">
        <v>91.676188239626583</v>
      </c>
      <c r="J4201" s="39">
        <v>124.78046195340796</v>
      </c>
      <c r="K4201" s="39">
        <v>87.575727336663576</v>
      </c>
      <c r="L4201" s="40">
        <v>106.91610134689464</v>
      </c>
      <c r="M4201" s="40">
        <v>983.8350421634899</v>
      </c>
    </row>
    <row r="4202" spans="2:13" x14ac:dyDescent="0.35">
      <c r="B4202" s="37">
        <v>4199</v>
      </c>
      <c r="C4202" s="39">
        <v>78.071226872480779</v>
      </c>
      <c r="D4202" s="39">
        <v>100.51209599284569</v>
      </c>
      <c r="E4202" s="39">
        <v>89.324377122496628</v>
      </c>
      <c r="F4202" s="39">
        <v>89.587591239227464</v>
      </c>
      <c r="G4202" s="39">
        <v>77.107620692920463</v>
      </c>
      <c r="H4202" s="39">
        <v>99.36949804327017</v>
      </c>
      <c r="I4202" s="39">
        <v>115.81239609541277</v>
      </c>
      <c r="J4202" s="39">
        <v>121.00311574756736</v>
      </c>
      <c r="K4202" s="39">
        <v>120.76340432325439</v>
      </c>
      <c r="L4202" s="40">
        <v>107.07594463304996</v>
      </c>
      <c r="M4202" s="40">
        <v>998.62727076252554</v>
      </c>
    </row>
    <row r="4203" spans="2:13" x14ac:dyDescent="0.35">
      <c r="B4203" s="37">
        <v>4200</v>
      </c>
      <c r="C4203" s="39">
        <v>108.80469258611008</v>
      </c>
      <c r="D4203" s="39">
        <v>77.400020614649819</v>
      </c>
      <c r="E4203" s="39">
        <v>89.919872471416085</v>
      </c>
      <c r="F4203" s="39">
        <v>92.9940692236069</v>
      </c>
      <c r="G4203" s="39">
        <v>108.59471458010803</v>
      </c>
      <c r="H4203" s="39">
        <v>75.42962059931051</v>
      </c>
      <c r="I4203" s="39">
        <v>107.2867733142957</v>
      </c>
      <c r="J4203" s="39">
        <v>80.27710632342918</v>
      </c>
      <c r="K4203" s="39">
        <v>99.11434544458794</v>
      </c>
      <c r="L4203" s="40">
        <v>126.19315996355802</v>
      </c>
      <c r="M4203" s="40">
        <v>966.01437512107225</v>
      </c>
    </row>
    <row r="4204" spans="2:13" x14ac:dyDescent="0.35">
      <c r="B4204" s="37">
        <v>4201</v>
      </c>
      <c r="C4204" s="39">
        <v>73.302348754748195</v>
      </c>
      <c r="D4204" s="39">
        <v>107.64596639071901</v>
      </c>
      <c r="E4204" s="39">
        <v>89.908861880891777</v>
      </c>
      <c r="F4204" s="39">
        <v>112.02850825398397</v>
      </c>
      <c r="G4204" s="39">
        <v>99.770156779628493</v>
      </c>
      <c r="H4204" s="39">
        <v>90.583425931562104</v>
      </c>
      <c r="I4204" s="39">
        <v>101.01787062972821</v>
      </c>
      <c r="J4204" s="39">
        <v>133.41823711136558</v>
      </c>
      <c r="K4204" s="39">
        <v>86.40228840396037</v>
      </c>
      <c r="L4204" s="40">
        <v>114.19294030443406</v>
      </c>
      <c r="M4204" s="40">
        <v>1008.2706044410218</v>
      </c>
    </row>
    <row r="4205" spans="2:13" x14ac:dyDescent="0.35">
      <c r="B4205" s="37">
        <v>4202</v>
      </c>
      <c r="C4205" s="39">
        <v>70.419272159027528</v>
      </c>
      <c r="D4205" s="39">
        <v>86.750294259390969</v>
      </c>
      <c r="E4205" s="39">
        <v>128.5440499910685</v>
      </c>
      <c r="F4205" s="39">
        <v>100.60317470723685</v>
      </c>
      <c r="G4205" s="39">
        <v>110.91879047640523</v>
      </c>
      <c r="H4205" s="39">
        <v>109.38433573495486</v>
      </c>
      <c r="I4205" s="39">
        <v>63.70607420696134</v>
      </c>
      <c r="J4205" s="39">
        <v>97.202942032418832</v>
      </c>
      <c r="K4205" s="39">
        <v>59.744612036549938</v>
      </c>
      <c r="L4205" s="40">
        <v>101.28708363967793</v>
      </c>
      <c r="M4205" s="40">
        <v>928.56062924369212</v>
      </c>
    </row>
    <row r="4206" spans="2:13" x14ac:dyDescent="0.35">
      <c r="B4206" s="37">
        <v>4203</v>
      </c>
      <c r="C4206" s="39">
        <v>79.566184362125654</v>
      </c>
      <c r="D4206" s="39">
        <v>120.29463126841409</v>
      </c>
      <c r="E4206" s="39">
        <v>159.03347279868163</v>
      </c>
      <c r="F4206" s="39">
        <v>109.59994014642517</v>
      </c>
      <c r="G4206" s="39">
        <v>97.152104725033283</v>
      </c>
      <c r="H4206" s="39">
        <v>87.27128897600609</v>
      </c>
      <c r="I4206" s="39">
        <v>129.65162346202345</v>
      </c>
      <c r="J4206" s="39">
        <v>94.610684868752358</v>
      </c>
      <c r="K4206" s="39">
        <v>111.65685543215899</v>
      </c>
      <c r="L4206" s="40">
        <v>92.954077131439846</v>
      </c>
      <c r="M4206" s="40">
        <v>1081.7908631710607</v>
      </c>
    </row>
    <row r="4207" spans="2:13" x14ac:dyDescent="0.35">
      <c r="B4207" s="37">
        <v>4204</v>
      </c>
      <c r="C4207" s="39">
        <v>108.77310541725834</v>
      </c>
      <c r="D4207" s="39">
        <v>82.377008702590814</v>
      </c>
      <c r="E4207" s="39">
        <v>93.937119881304653</v>
      </c>
      <c r="F4207" s="39">
        <v>93.79041267144558</v>
      </c>
      <c r="G4207" s="39">
        <v>79.331466708817985</v>
      </c>
      <c r="H4207" s="39">
        <v>104.04484380803505</v>
      </c>
      <c r="I4207" s="39">
        <v>109.67578629668154</v>
      </c>
      <c r="J4207" s="39">
        <v>151.03146032641061</v>
      </c>
      <c r="K4207" s="39">
        <v>212.68121672037401</v>
      </c>
      <c r="L4207" s="40">
        <v>113.31256243740275</v>
      </c>
      <c r="M4207" s="40">
        <v>1148.9549829703212</v>
      </c>
    </row>
    <row r="4208" spans="2:13" x14ac:dyDescent="0.35">
      <c r="B4208" s="37">
        <v>4205</v>
      </c>
      <c r="C4208" s="39">
        <v>102.91263829516652</v>
      </c>
      <c r="D4208" s="39">
        <v>163.51469995035353</v>
      </c>
      <c r="E4208" s="39">
        <v>99.323948548041869</v>
      </c>
      <c r="F4208" s="39">
        <v>57.912534930053646</v>
      </c>
      <c r="G4208" s="39">
        <v>101.19122469717621</v>
      </c>
      <c r="H4208" s="39">
        <v>84.187603904587235</v>
      </c>
      <c r="I4208" s="39">
        <v>116.36193545024697</v>
      </c>
      <c r="J4208" s="39">
        <v>134.22899508520428</v>
      </c>
      <c r="K4208" s="39">
        <v>112.12980459774494</v>
      </c>
      <c r="L4208" s="40">
        <v>103.33931116747537</v>
      </c>
      <c r="M4208" s="40">
        <v>1075.1026966260506</v>
      </c>
    </row>
    <row r="4209" spans="2:13" x14ac:dyDescent="0.35">
      <c r="B4209" s="37">
        <v>4206</v>
      </c>
      <c r="C4209" s="39">
        <v>122.34477100820463</v>
      </c>
      <c r="D4209" s="39">
        <v>110.47377671892897</v>
      </c>
      <c r="E4209" s="39">
        <v>70.0971953351671</v>
      </c>
      <c r="F4209" s="39">
        <v>87.43619375841682</v>
      </c>
      <c r="G4209" s="39">
        <v>112.71645433109589</v>
      </c>
      <c r="H4209" s="39">
        <v>99.287505069627429</v>
      </c>
      <c r="I4209" s="39">
        <v>65.540510780373125</v>
      </c>
      <c r="J4209" s="39">
        <v>76.4135511819117</v>
      </c>
      <c r="K4209" s="39">
        <v>61.151562667406253</v>
      </c>
      <c r="L4209" s="40">
        <v>124.30299427979618</v>
      </c>
      <c r="M4209" s="40">
        <v>929.76451513092798</v>
      </c>
    </row>
    <row r="4210" spans="2:13" x14ac:dyDescent="0.35">
      <c r="B4210" s="37">
        <v>4207</v>
      </c>
      <c r="C4210" s="39">
        <v>95.398472759515585</v>
      </c>
      <c r="D4210" s="39">
        <v>118.71141346528579</v>
      </c>
      <c r="E4210" s="39">
        <v>116.05624846007882</v>
      </c>
      <c r="F4210" s="39">
        <v>97.050344692610537</v>
      </c>
      <c r="G4210" s="39">
        <v>70.024539764658215</v>
      </c>
      <c r="H4210" s="39">
        <v>97.90280799894731</v>
      </c>
      <c r="I4210" s="39">
        <v>79.934683523368705</v>
      </c>
      <c r="J4210" s="39">
        <v>97.893627735798503</v>
      </c>
      <c r="K4210" s="39">
        <v>111.64515100117012</v>
      </c>
      <c r="L4210" s="40">
        <v>93.932237628576345</v>
      </c>
      <c r="M4210" s="40">
        <v>978.54952703000993</v>
      </c>
    </row>
    <row r="4211" spans="2:13" x14ac:dyDescent="0.35">
      <c r="B4211" s="37">
        <v>4208</v>
      </c>
      <c r="C4211" s="39">
        <v>119.23103945577567</v>
      </c>
      <c r="D4211" s="39">
        <v>96.52106517678024</v>
      </c>
      <c r="E4211" s="39">
        <v>101.8129263039978</v>
      </c>
      <c r="F4211" s="39">
        <v>85.931389033260032</v>
      </c>
      <c r="G4211" s="39">
        <v>100.17067305516034</v>
      </c>
      <c r="H4211" s="39">
        <v>32.944945183393159</v>
      </c>
      <c r="I4211" s="39">
        <v>122.323697544792</v>
      </c>
      <c r="J4211" s="39">
        <v>122.66446481569814</v>
      </c>
      <c r="K4211" s="39">
        <v>78.704293895752116</v>
      </c>
      <c r="L4211" s="40">
        <v>82.611595908158378</v>
      </c>
      <c r="M4211" s="40">
        <v>942.91609037276794</v>
      </c>
    </row>
    <row r="4212" spans="2:13" x14ac:dyDescent="0.35">
      <c r="B4212" s="37">
        <v>4209</v>
      </c>
      <c r="C4212" s="39">
        <v>87.369155853164074</v>
      </c>
      <c r="D4212" s="39">
        <v>101.05891675577389</v>
      </c>
      <c r="E4212" s="39">
        <v>109.68663800976992</v>
      </c>
      <c r="F4212" s="39">
        <v>136.26400876525307</v>
      </c>
      <c r="G4212" s="39">
        <v>108.08603819026432</v>
      </c>
      <c r="H4212" s="39">
        <v>109.1170508759788</v>
      </c>
      <c r="I4212" s="39">
        <v>100.46200987770548</v>
      </c>
      <c r="J4212" s="39">
        <v>78.365878711414766</v>
      </c>
      <c r="K4212" s="39">
        <v>53.868984396904388</v>
      </c>
      <c r="L4212" s="40">
        <v>39.657904507407594</v>
      </c>
      <c r="M4212" s="40">
        <v>923.93658594363626</v>
      </c>
    </row>
    <row r="4213" spans="2:13" x14ac:dyDescent="0.35">
      <c r="B4213" s="37">
        <v>4210</v>
      </c>
      <c r="C4213" s="39">
        <v>109.66493873537044</v>
      </c>
      <c r="D4213" s="39">
        <v>81.849541685075692</v>
      </c>
      <c r="E4213" s="39">
        <v>75.804976460826168</v>
      </c>
      <c r="F4213" s="39">
        <v>87.478751162414937</v>
      </c>
      <c r="G4213" s="39">
        <v>76.21737788025338</v>
      </c>
      <c r="H4213" s="39">
        <v>105.17327911065428</v>
      </c>
      <c r="I4213" s="39">
        <v>82.282288747293805</v>
      </c>
      <c r="J4213" s="39">
        <v>79.312538081425259</v>
      </c>
      <c r="K4213" s="39">
        <v>72.372356804401434</v>
      </c>
      <c r="L4213" s="40">
        <v>120.21169940623673</v>
      </c>
      <c r="M4213" s="40">
        <v>890.36774807395227</v>
      </c>
    </row>
    <row r="4214" spans="2:13" x14ac:dyDescent="0.35">
      <c r="B4214" s="37">
        <v>4211</v>
      </c>
      <c r="C4214" s="39">
        <v>87.154514222794347</v>
      </c>
      <c r="D4214" s="39">
        <v>90.269913473457905</v>
      </c>
      <c r="E4214" s="39">
        <v>118.95643077482787</v>
      </c>
      <c r="F4214" s="39">
        <v>86.080900684583412</v>
      </c>
      <c r="G4214" s="39">
        <v>93.416457672859622</v>
      </c>
      <c r="H4214" s="39">
        <v>138.13197040565751</v>
      </c>
      <c r="I4214" s="39">
        <v>83.274907103138631</v>
      </c>
      <c r="J4214" s="39">
        <v>90.893590568283898</v>
      </c>
      <c r="K4214" s="39">
        <v>106.50453320739767</v>
      </c>
      <c r="L4214" s="40">
        <v>94.355010411771076</v>
      </c>
      <c r="M4214" s="40">
        <v>989.03822852477197</v>
      </c>
    </row>
    <row r="4215" spans="2:13" x14ac:dyDescent="0.35">
      <c r="B4215" s="37">
        <v>4212</v>
      </c>
      <c r="C4215" s="39">
        <v>109.53508919075449</v>
      </c>
      <c r="D4215" s="39">
        <v>79.622004053904618</v>
      </c>
      <c r="E4215" s="39">
        <v>109.15965460297896</v>
      </c>
      <c r="F4215" s="39">
        <v>74.280372574574471</v>
      </c>
      <c r="G4215" s="39">
        <v>99.036847290317425</v>
      </c>
      <c r="H4215" s="39">
        <v>104.86282725820132</v>
      </c>
      <c r="I4215" s="39">
        <v>100.00682679440452</v>
      </c>
      <c r="J4215" s="39">
        <v>107.2666427033439</v>
      </c>
      <c r="K4215" s="39">
        <v>132.67875272950513</v>
      </c>
      <c r="L4215" s="40">
        <v>114.67107536162226</v>
      </c>
      <c r="M4215" s="40">
        <v>1031.1200925596072</v>
      </c>
    </row>
    <row r="4216" spans="2:13" x14ac:dyDescent="0.35">
      <c r="B4216" s="37">
        <v>4213</v>
      </c>
      <c r="C4216" s="39">
        <v>121.59392024659935</v>
      </c>
      <c r="D4216" s="39">
        <v>111.40065243452926</v>
      </c>
      <c r="E4216" s="39">
        <v>78.416113623090553</v>
      </c>
      <c r="F4216" s="39">
        <v>82.995801554269931</v>
      </c>
      <c r="G4216" s="39">
        <v>98.594170231869114</v>
      </c>
      <c r="H4216" s="39">
        <v>81.776349614827552</v>
      </c>
      <c r="I4216" s="39">
        <v>73.930148342959868</v>
      </c>
      <c r="J4216" s="39">
        <v>101.3236131536265</v>
      </c>
      <c r="K4216" s="39">
        <v>104.83426152812115</v>
      </c>
      <c r="L4216" s="40">
        <v>86.504110268423958</v>
      </c>
      <c r="M4216" s="40">
        <v>941.36914099831722</v>
      </c>
    </row>
    <row r="4217" spans="2:13" x14ac:dyDescent="0.35">
      <c r="B4217" s="37">
        <v>4214</v>
      </c>
      <c r="C4217" s="39">
        <v>106.56377563209873</v>
      </c>
      <c r="D4217" s="39">
        <v>64.545601546646139</v>
      </c>
      <c r="E4217" s="39">
        <v>82.019120898281741</v>
      </c>
      <c r="F4217" s="39">
        <v>85.275092373516472</v>
      </c>
      <c r="G4217" s="39">
        <v>94.136828947840115</v>
      </c>
      <c r="H4217" s="39">
        <v>135.82372456453115</v>
      </c>
      <c r="I4217" s="39">
        <v>82.266452042277578</v>
      </c>
      <c r="J4217" s="39">
        <v>121.63412128858523</v>
      </c>
      <c r="K4217" s="39">
        <v>141.80123867704543</v>
      </c>
      <c r="L4217" s="40">
        <v>126.47116037183348</v>
      </c>
      <c r="M4217" s="40">
        <v>1040.5371163426562</v>
      </c>
    </row>
    <row r="4218" spans="2:13" x14ac:dyDescent="0.35">
      <c r="B4218" s="37">
        <v>4215</v>
      </c>
      <c r="C4218" s="39">
        <v>94.432339647239871</v>
      </c>
      <c r="D4218" s="39">
        <v>77.623563516514423</v>
      </c>
      <c r="E4218" s="39">
        <v>98.973008590299315</v>
      </c>
      <c r="F4218" s="39">
        <v>69.692517864176068</v>
      </c>
      <c r="G4218" s="39">
        <v>92.546724271287644</v>
      </c>
      <c r="H4218" s="39">
        <v>81.817050441070933</v>
      </c>
      <c r="I4218" s="39">
        <v>134.10274778132825</v>
      </c>
      <c r="J4218" s="39">
        <v>76.356125797227506</v>
      </c>
      <c r="K4218" s="39">
        <v>113.75136577167464</v>
      </c>
      <c r="L4218" s="40">
        <v>137.99359509357049</v>
      </c>
      <c r="M4218" s="40">
        <v>977.28903877438916</v>
      </c>
    </row>
    <row r="4219" spans="2:13" x14ac:dyDescent="0.35">
      <c r="B4219" s="37">
        <v>4216</v>
      </c>
      <c r="C4219" s="39">
        <v>109.26643192491966</v>
      </c>
      <c r="D4219" s="39">
        <v>115.60685975814158</v>
      </c>
      <c r="E4219" s="39">
        <v>78.030135888889959</v>
      </c>
      <c r="F4219" s="39">
        <v>102.63087264819256</v>
      </c>
      <c r="G4219" s="39">
        <v>99.961314795601595</v>
      </c>
      <c r="H4219" s="39">
        <v>111.56337821972623</v>
      </c>
      <c r="I4219" s="39">
        <v>118.23995783525041</v>
      </c>
      <c r="J4219" s="39">
        <v>96.273753240020042</v>
      </c>
      <c r="K4219" s="39">
        <v>106.9410328854033</v>
      </c>
      <c r="L4219" s="40">
        <v>134.77356122056804</v>
      </c>
      <c r="M4219" s="40">
        <v>1073.2872984167134</v>
      </c>
    </row>
    <row r="4220" spans="2:13" x14ac:dyDescent="0.35">
      <c r="B4220" s="37">
        <v>4217</v>
      </c>
      <c r="C4220" s="39">
        <v>108.2305650509138</v>
      </c>
      <c r="D4220" s="39">
        <v>110.46260833082513</v>
      </c>
      <c r="E4220" s="39">
        <v>91.836615244318466</v>
      </c>
      <c r="F4220" s="39">
        <v>95.587756236645546</v>
      </c>
      <c r="G4220" s="39">
        <v>115.64213913989424</v>
      </c>
      <c r="H4220" s="39">
        <v>112.29159777518055</v>
      </c>
      <c r="I4220" s="39">
        <v>119.40501366054585</v>
      </c>
      <c r="J4220" s="39">
        <v>83.379404025352883</v>
      </c>
      <c r="K4220" s="39">
        <v>90.690748804965494</v>
      </c>
      <c r="L4220" s="40">
        <v>113.60409165680868</v>
      </c>
      <c r="M4220" s="40">
        <v>1041.1305399254504</v>
      </c>
    </row>
    <row r="4221" spans="2:13" x14ac:dyDescent="0.35">
      <c r="B4221" s="37">
        <v>4218</v>
      </c>
      <c r="C4221" s="39">
        <v>86.255058841806203</v>
      </c>
      <c r="D4221" s="39">
        <v>98.931960957132461</v>
      </c>
      <c r="E4221" s="39">
        <v>92.526490011386684</v>
      </c>
      <c r="F4221" s="39">
        <v>99.96586600340099</v>
      </c>
      <c r="G4221" s="39">
        <v>108.22022069135032</v>
      </c>
      <c r="H4221" s="39">
        <v>99.638149412210808</v>
      </c>
      <c r="I4221" s="39">
        <v>84.329590319635614</v>
      </c>
      <c r="J4221" s="39">
        <v>108.24091267209035</v>
      </c>
      <c r="K4221" s="39">
        <v>85.375909455147834</v>
      </c>
      <c r="L4221" s="40">
        <v>179.16917316514423</v>
      </c>
      <c r="M4221" s="40">
        <v>1042.6533315293054</v>
      </c>
    </row>
    <row r="4222" spans="2:13" x14ac:dyDescent="0.35">
      <c r="B4222" s="37">
        <v>4219</v>
      </c>
      <c r="C4222" s="39">
        <v>134.22899508520428</v>
      </c>
      <c r="D4222" s="39">
        <v>69.542206011925074</v>
      </c>
      <c r="E4222" s="39">
        <v>96.994789991076445</v>
      </c>
      <c r="F4222" s="39">
        <v>108.67853639217869</v>
      </c>
      <c r="G4222" s="39">
        <v>95.903473855024544</v>
      </c>
      <c r="H4222" s="39">
        <v>82.904343837712062</v>
      </c>
      <c r="I4222" s="39">
        <v>124.70596255392779</v>
      </c>
      <c r="J4222" s="39">
        <v>99.761053421465519</v>
      </c>
      <c r="K4222" s="39">
        <v>95.260849790407804</v>
      </c>
      <c r="L4222" s="40">
        <v>53.732414431470353</v>
      </c>
      <c r="M4222" s="40">
        <v>961.7126253703924</v>
      </c>
    </row>
    <row r="4223" spans="2:13" x14ac:dyDescent="0.35">
      <c r="B4223" s="37">
        <v>4220</v>
      </c>
      <c r="C4223" s="39">
        <v>107.8397198882069</v>
      </c>
      <c r="D4223" s="39">
        <v>83.87866850707448</v>
      </c>
      <c r="E4223" s="39">
        <v>91.19530741388995</v>
      </c>
      <c r="F4223" s="39">
        <v>90.356743961143792</v>
      </c>
      <c r="G4223" s="39">
        <v>117.83683890453152</v>
      </c>
      <c r="H4223" s="39">
        <v>109.97574685241486</v>
      </c>
      <c r="I4223" s="39">
        <v>74.609075419518049</v>
      </c>
      <c r="J4223" s="39">
        <v>97.364514944212445</v>
      </c>
      <c r="K4223" s="39">
        <v>123.32514832597363</v>
      </c>
      <c r="L4223" s="40">
        <v>130.70580363572216</v>
      </c>
      <c r="M4223" s="40">
        <v>1027.0875678526877</v>
      </c>
    </row>
    <row r="4224" spans="2:13" x14ac:dyDescent="0.35">
      <c r="B4224" s="37">
        <v>4221</v>
      </c>
      <c r="C4224" s="39">
        <v>103.20922080897132</v>
      </c>
      <c r="D4224" s="39">
        <v>145.21691393495863</v>
      </c>
      <c r="E4224" s="39">
        <v>93.667771162079546</v>
      </c>
      <c r="F4224" s="39">
        <v>91.975710114186057</v>
      </c>
      <c r="G4224" s="39">
        <v>80.079746401825361</v>
      </c>
      <c r="H4224" s="39">
        <v>118.67789697017876</v>
      </c>
      <c r="I4224" s="39">
        <v>128.75831475970739</v>
      </c>
      <c r="J4224" s="39">
        <v>68.8035402033818</v>
      </c>
      <c r="K4224" s="39">
        <v>66.933764840345432</v>
      </c>
      <c r="L4224" s="40">
        <v>66.48621925045876</v>
      </c>
      <c r="M4224" s="40">
        <v>963.809098446093</v>
      </c>
    </row>
    <row r="4225" spans="2:13" x14ac:dyDescent="0.35">
      <c r="B4225" s="37">
        <v>4222</v>
      </c>
      <c r="C4225" s="39">
        <v>104.19530911296459</v>
      </c>
      <c r="D4225" s="39">
        <v>91.769434949086232</v>
      </c>
      <c r="E4225" s="39">
        <v>54.720089881881691</v>
      </c>
      <c r="F4225" s="39">
        <v>76.089022682239616</v>
      </c>
      <c r="G4225" s="39">
        <v>68.520433003252165</v>
      </c>
      <c r="H4225" s="39">
        <v>144.31015481536156</v>
      </c>
      <c r="I4225" s="39">
        <v>75.144648077723602</v>
      </c>
      <c r="J4225" s="39">
        <v>100.34364142753384</v>
      </c>
      <c r="K4225" s="39">
        <v>137.68786387099058</v>
      </c>
      <c r="L4225" s="40">
        <v>106.35188463205199</v>
      </c>
      <c r="M4225" s="40">
        <v>959.1324824530858</v>
      </c>
    </row>
    <row r="4226" spans="2:13" x14ac:dyDescent="0.35">
      <c r="B4226" s="37">
        <v>4223</v>
      </c>
      <c r="C4226" s="39">
        <v>107.77841751942405</v>
      </c>
      <c r="D4226" s="39">
        <v>89.296219210855497</v>
      </c>
      <c r="E4226" s="39">
        <v>119.95639718754501</v>
      </c>
      <c r="F4226" s="39">
        <v>119.17057915149189</v>
      </c>
      <c r="G4226" s="39">
        <v>100.96771210252513</v>
      </c>
      <c r="H4226" s="39">
        <v>118.82080593864767</v>
      </c>
      <c r="I4226" s="39">
        <v>98.822465911043025</v>
      </c>
      <c r="J4226" s="39">
        <v>90.845674192307484</v>
      </c>
      <c r="K4226" s="39">
        <v>90.572671869933103</v>
      </c>
      <c r="L4226" s="40">
        <v>107.82438405929173</v>
      </c>
      <c r="M4226" s="40">
        <v>1044.0553271430647</v>
      </c>
    </row>
    <row r="4227" spans="2:13" x14ac:dyDescent="0.35">
      <c r="B4227" s="37">
        <v>4224</v>
      </c>
      <c r="C4227" s="39">
        <v>87.720425733916642</v>
      </c>
      <c r="D4227" s="39">
        <v>95.108591907195958</v>
      </c>
      <c r="E4227" s="39">
        <v>112.2015734506802</v>
      </c>
      <c r="F4227" s="39">
        <v>132.25918437117315</v>
      </c>
      <c r="G4227" s="39">
        <v>96.006797268028706</v>
      </c>
      <c r="H4227" s="39">
        <v>110.68125201917789</v>
      </c>
      <c r="I4227" s="39">
        <v>82.934881627843794</v>
      </c>
      <c r="J4227" s="39">
        <v>96.241025312862277</v>
      </c>
      <c r="K4227" s="39">
        <v>66.956887840571113</v>
      </c>
      <c r="L4227" s="40">
        <v>115.56461026907382</v>
      </c>
      <c r="M4227" s="40">
        <v>995.67522980052343</v>
      </c>
    </row>
    <row r="4228" spans="2:13" x14ac:dyDescent="0.35">
      <c r="B4228" s="37">
        <v>4225</v>
      </c>
      <c r="C4228" s="39">
        <v>64.089462146574846</v>
      </c>
      <c r="D4228" s="39">
        <v>86.100323267131671</v>
      </c>
      <c r="E4228" s="39">
        <v>73.779289171296412</v>
      </c>
      <c r="F4228" s="39">
        <v>73.626774832127865</v>
      </c>
      <c r="G4228" s="39">
        <v>61.334671183005675</v>
      </c>
      <c r="H4228" s="39">
        <v>126.11083321999418</v>
      </c>
      <c r="I4228" s="39">
        <v>94.519184678626146</v>
      </c>
      <c r="J4228" s="39">
        <v>96.362509623058784</v>
      </c>
      <c r="K4228" s="39">
        <v>126.24831640620478</v>
      </c>
      <c r="L4228" s="40">
        <v>120.67799476881019</v>
      </c>
      <c r="M4228" s="40">
        <v>922.8493592968307</v>
      </c>
    </row>
    <row r="4229" spans="2:13" x14ac:dyDescent="0.35">
      <c r="B4229" s="37">
        <v>4226</v>
      </c>
      <c r="C4229" s="39">
        <v>98.94564426005924</v>
      </c>
      <c r="D4229" s="39">
        <v>117.50530683514613</v>
      </c>
      <c r="E4229" s="39">
        <v>89.754243861287335</v>
      </c>
      <c r="F4229" s="39">
        <v>73.971009766167555</v>
      </c>
      <c r="G4229" s="39">
        <v>120.95487953043741</v>
      </c>
      <c r="H4229" s="39">
        <v>75.697005720203819</v>
      </c>
      <c r="I4229" s="39">
        <v>85.983515250683837</v>
      </c>
      <c r="J4229" s="39">
        <v>76.28691652845194</v>
      </c>
      <c r="K4229" s="39">
        <v>119.04175937357859</v>
      </c>
      <c r="L4229" s="40">
        <v>98.571325868081786</v>
      </c>
      <c r="M4229" s="40">
        <v>956.71160699409756</v>
      </c>
    </row>
    <row r="4230" spans="2:13" x14ac:dyDescent="0.35">
      <c r="B4230" s="37">
        <v>4227</v>
      </c>
      <c r="C4230" s="39">
        <v>67.410730796279665</v>
      </c>
      <c r="D4230" s="39">
        <v>109.73552229355293</v>
      </c>
      <c r="E4230" s="39">
        <v>84.935296257140649</v>
      </c>
      <c r="F4230" s="39">
        <v>99.219163551614699</v>
      </c>
      <c r="G4230" s="39">
        <v>144.66456499397518</v>
      </c>
      <c r="H4230" s="39">
        <v>119.55435365361669</v>
      </c>
      <c r="I4230" s="39">
        <v>95.672735960515666</v>
      </c>
      <c r="J4230" s="39">
        <v>117.80499173191249</v>
      </c>
      <c r="K4230" s="39">
        <v>79.255615597307767</v>
      </c>
      <c r="L4230" s="40">
        <v>56.586209829012425</v>
      </c>
      <c r="M4230" s="40">
        <v>974.8391846649281</v>
      </c>
    </row>
    <row r="4231" spans="2:13" x14ac:dyDescent="0.35">
      <c r="B4231" s="37">
        <v>4228</v>
      </c>
      <c r="C4231" s="39">
        <v>63.943407599033364</v>
      </c>
      <c r="D4231" s="39">
        <v>85.898743359517894</v>
      </c>
      <c r="E4231" s="39">
        <v>127.95230410487815</v>
      </c>
      <c r="F4231" s="39">
        <v>151.777232546742</v>
      </c>
      <c r="G4231" s="39">
        <v>79.284102515400789</v>
      </c>
      <c r="H4231" s="39">
        <v>87.04331744625695</v>
      </c>
      <c r="I4231" s="39">
        <v>114.03601671927089</v>
      </c>
      <c r="J4231" s="39">
        <v>57.010249991226225</v>
      </c>
      <c r="K4231" s="39">
        <v>80.829420848508107</v>
      </c>
      <c r="L4231" s="40">
        <v>109.92644105959234</v>
      </c>
      <c r="M4231" s="40">
        <v>957.7012361904267</v>
      </c>
    </row>
    <row r="4232" spans="2:13" x14ac:dyDescent="0.35">
      <c r="B4232" s="37">
        <v>4229</v>
      </c>
      <c r="C4232" s="39">
        <v>104.63945862974542</v>
      </c>
      <c r="D4232" s="39">
        <v>115.57164537614193</v>
      </c>
      <c r="E4232" s="39">
        <v>97.650092110779497</v>
      </c>
      <c r="F4232" s="39">
        <v>94.180548494364587</v>
      </c>
      <c r="G4232" s="39">
        <v>23.956783768221179</v>
      </c>
      <c r="H4232" s="39">
        <v>169.34398730307768</v>
      </c>
      <c r="I4232" s="39">
        <v>77.313978198022767</v>
      </c>
      <c r="J4232" s="39">
        <v>127.00068432026923</v>
      </c>
      <c r="K4232" s="39">
        <v>117.34960781834742</v>
      </c>
      <c r="L4232" s="40">
        <v>89.403057691169025</v>
      </c>
      <c r="M4232" s="40">
        <v>1016.4098437101387</v>
      </c>
    </row>
    <row r="4233" spans="2:13" x14ac:dyDescent="0.35">
      <c r="B4233" s="37">
        <v>4230</v>
      </c>
      <c r="C4233" s="39">
        <v>102.96354067975591</v>
      </c>
      <c r="D4233" s="39">
        <v>72.110139302277091</v>
      </c>
      <c r="E4233" s="39">
        <v>91.975710114186057</v>
      </c>
      <c r="F4233" s="39">
        <v>96.189564506218062</v>
      </c>
      <c r="G4233" s="39">
        <v>100.05689007018536</v>
      </c>
      <c r="H4233" s="39">
        <v>69.988060759449723</v>
      </c>
      <c r="I4233" s="39">
        <v>84.512606016819518</v>
      </c>
      <c r="J4233" s="39">
        <v>107.86017832710409</v>
      </c>
      <c r="K4233" s="39">
        <v>101.26425606982697</v>
      </c>
      <c r="L4233" s="40">
        <v>139.80787216729178</v>
      </c>
      <c r="M4233" s="40">
        <v>966.72881801311462</v>
      </c>
    </row>
    <row r="4234" spans="2:13" x14ac:dyDescent="0.35">
      <c r="B4234" s="37">
        <v>4231</v>
      </c>
      <c r="C4234" s="39">
        <v>120.28539534581935</v>
      </c>
      <c r="D4234" s="39">
        <v>116.97381582763695</v>
      </c>
      <c r="E4234" s="39">
        <v>71.586120910479863</v>
      </c>
      <c r="F4234" s="39">
        <v>74.16013089671462</v>
      </c>
      <c r="G4234" s="39">
        <v>97.041088021025956</v>
      </c>
      <c r="H4234" s="39">
        <v>126.86999437364686</v>
      </c>
      <c r="I4234" s="39">
        <v>76.34461363891397</v>
      </c>
      <c r="J4234" s="39">
        <v>117.60725436201916</v>
      </c>
      <c r="K4234" s="39">
        <v>77.843841002909372</v>
      </c>
      <c r="L4234" s="40">
        <v>104.04484380803505</v>
      </c>
      <c r="M4234" s="40">
        <v>982.75709818720111</v>
      </c>
    </row>
    <row r="4235" spans="2:13" x14ac:dyDescent="0.35">
      <c r="B4235" s="37">
        <v>4232</v>
      </c>
      <c r="C4235" s="39">
        <v>94.759609600638314</v>
      </c>
      <c r="D4235" s="39">
        <v>69.178118145890082</v>
      </c>
      <c r="E4235" s="39">
        <v>108.55811257818836</v>
      </c>
      <c r="F4235" s="39">
        <v>80.568730853414621</v>
      </c>
      <c r="G4235" s="39">
        <v>92.883989167885247</v>
      </c>
      <c r="H4235" s="39">
        <v>112.07612253372353</v>
      </c>
      <c r="I4235" s="39">
        <v>88.078272837104876</v>
      </c>
      <c r="J4235" s="39">
        <v>114.57052788665523</v>
      </c>
      <c r="K4235" s="39">
        <v>68.783522534818502</v>
      </c>
      <c r="L4235" s="40">
        <v>73.144450281750323</v>
      </c>
      <c r="M4235" s="40">
        <v>902.6014564200691</v>
      </c>
    </row>
    <row r="4236" spans="2:13" x14ac:dyDescent="0.35">
      <c r="B4236" s="37">
        <v>4233</v>
      </c>
      <c r="C4236" s="39">
        <v>85.635695490236657</v>
      </c>
      <c r="D4236" s="39">
        <v>114.41732285420031</v>
      </c>
      <c r="E4236" s="39">
        <v>125.45605411219285</v>
      </c>
      <c r="F4236" s="39">
        <v>138.701730598013</v>
      </c>
      <c r="G4236" s="39">
        <v>101.75797502311426</v>
      </c>
      <c r="H4236" s="39">
        <v>75.612466307744469</v>
      </c>
      <c r="I4236" s="39">
        <v>101.20491616700197</v>
      </c>
      <c r="J4236" s="39">
        <v>85.173763787194972</v>
      </c>
      <c r="K4236" s="39">
        <v>102.65393684606364</v>
      </c>
      <c r="L4236" s="40">
        <v>86.993716709409824</v>
      </c>
      <c r="M4236" s="40">
        <v>1017.607577895172</v>
      </c>
    </row>
    <row r="4237" spans="2:13" x14ac:dyDescent="0.35">
      <c r="B4237" s="37">
        <v>4234</v>
      </c>
      <c r="C4237" s="39">
        <v>103.22779219844517</v>
      </c>
      <c r="D4237" s="39">
        <v>143.52220490714748</v>
      </c>
      <c r="E4237" s="39">
        <v>77.474904853964432</v>
      </c>
      <c r="F4237" s="39">
        <v>87.509100572637024</v>
      </c>
      <c r="G4237" s="39">
        <v>87.977436745084731</v>
      </c>
      <c r="H4237" s="39">
        <v>65.252914625400251</v>
      </c>
      <c r="I4237" s="39">
        <v>105.58214993310804</v>
      </c>
      <c r="J4237" s="39">
        <v>124.9558209272269</v>
      </c>
      <c r="K4237" s="39">
        <v>93.238117740843748</v>
      </c>
      <c r="L4237" s="40">
        <v>94.151406821198506</v>
      </c>
      <c r="M4237" s="40">
        <v>982.89184932505623</v>
      </c>
    </row>
    <row r="4238" spans="2:13" x14ac:dyDescent="0.35">
      <c r="B4238" s="37">
        <v>4235</v>
      </c>
      <c r="C4238" s="39">
        <v>83.667395550673376</v>
      </c>
      <c r="D4238" s="39">
        <v>105.85345194744907</v>
      </c>
      <c r="E4238" s="39">
        <v>71.341003435961596</v>
      </c>
      <c r="F4238" s="39">
        <v>122.84869781413623</v>
      </c>
      <c r="G4238" s="39">
        <v>106.03359803379693</v>
      </c>
      <c r="H4238" s="39">
        <v>90.936118595591495</v>
      </c>
      <c r="I4238" s="39">
        <v>83.73322072966802</v>
      </c>
      <c r="J4238" s="39">
        <v>90.10091317143025</v>
      </c>
      <c r="K4238" s="39">
        <v>77.739347022153751</v>
      </c>
      <c r="L4238" s="40">
        <v>65.14667310570681</v>
      </c>
      <c r="M4238" s="40">
        <v>897.40041940656761</v>
      </c>
    </row>
    <row r="4239" spans="2:13" x14ac:dyDescent="0.35">
      <c r="B4239" s="37">
        <v>4236</v>
      </c>
      <c r="C4239" s="39">
        <v>107.9523933017402</v>
      </c>
      <c r="D4239" s="39">
        <v>126.49926956705163</v>
      </c>
      <c r="E4239" s="39">
        <v>82.210910011492501</v>
      </c>
      <c r="F4239" s="39">
        <v>108.91021786339556</v>
      </c>
      <c r="G4239" s="39">
        <v>79.322005231189806</v>
      </c>
      <c r="H4239" s="39">
        <v>112.61254135522599</v>
      </c>
      <c r="I4239" s="39">
        <v>103.1257017209287</v>
      </c>
      <c r="J4239" s="39">
        <v>122.81602049999897</v>
      </c>
      <c r="K4239" s="39">
        <v>125.83986910328538</v>
      </c>
      <c r="L4239" s="40">
        <v>97.879856058140945</v>
      </c>
      <c r="M4239" s="40">
        <v>1067.1687847124497</v>
      </c>
    </row>
    <row r="4240" spans="2:13" x14ac:dyDescent="0.35">
      <c r="B4240" s="37">
        <v>4237</v>
      </c>
      <c r="C4240" s="39">
        <v>48.760296550350461</v>
      </c>
      <c r="D4240" s="39">
        <v>96.646737864843161</v>
      </c>
      <c r="E4240" s="39">
        <v>109.10640943171613</v>
      </c>
      <c r="F4240" s="39">
        <v>104.13413954798821</v>
      </c>
      <c r="G4240" s="39">
        <v>107.3169899366891</v>
      </c>
      <c r="H4240" s="39">
        <v>88.576167180891403</v>
      </c>
      <c r="I4240" s="39">
        <v>101.00875017656199</v>
      </c>
      <c r="J4240" s="39">
        <v>104.00728260302179</v>
      </c>
      <c r="K4240" s="39">
        <v>93.79531097321528</v>
      </c>
      <c r="L4240" s="40">
        <v>101.54294002625362</v>
      </c>
      <c r="M4240" s="40">
        <v>954.89502429153106</v>
      </c>
    </row>
    <row r="4241" spans="2:13" x14ac:dyDescent="0.35">
      <c r="B4241" s="37">
        <v>4238</v>
      </c>
      <c r="C4241" s="39">
        <v>83.349608869015285</v>
      </c>
      <c r="D4241" s="39">
        <v>96.892846639849651</v>
      </c>
      <c r="E4241" s="39">
        <v>136.65870189739707</v>
      </c>
      <c r="F4241" s="39">
        <v>92.954077131439846</v>
      </c>
      <c r="G4241" s="39">
        <v>102.3729097981756</v>
      </c>
      <c r="H4241" s="39">
        <v>115.79814954744849</v>
      </c>
      <c r="I4241" s="39">
        <v>81.221352482783232</v>
      </c>
      <c r="J4241" s="39">
        <v>148.36764629621484</v>
      </c>
      <c r="K4241" s="39">
        <v>90.749609260668038</v>
      </c>
      <c r="L4241" s="40">
        <v>124.48476185292593</v>
      </c>
      <c r="M4241" s="40">
        <v>1072.8496637759179</v>
      </c>
    </row>
    <row r="4242" spans="2:13" x14ac:dyDescent="0.35">
      <c r="B4242" s="37">
        <v>4239</v>
      </c>
      <c r="C4242" s="39">
        <v>118.49473689194942</v>
      </c>
      <c r="D4242" s="39">
        <v>88.454108698903553</v>
      </c>
      <c r="E4242" s="39">
        <v>118.58606878130172</v>
      </c>
      <c r="F4242" s="39">
        <v>75.721069084570772</v>
      </c>
      <c r="G4242" s="39">
        <v>110.69251396133438</v>
      </c>
      <c r="H4242" s="39">
        <v>90.259040891382966</v>
      </c>
      <c r="I4242" s="39">
        <v>79.594118672889337</v>
      </c>
      <c r="J4242" s="39">
        <v>106.78671518513728</v>
      </c>
      <c r="K4242" s="39">
        <v>21.970714396765878</v>
      </c>
      <c r="L4242" s="40">
        <v>80.016441914003948</v>
      </c>
      <c r="M4242" s="40">
        <v>890.57552847823922</v>
      </c>
    </row>
    <row r="4243" spans="2:13" x14ac:dyDescent="0.35">
      <c r="B4243" s="37">
        <v>4240</v>
      </c>
      <c r="C4243" s="39">
        <v>100.03868520439843</v>
      </c>
      <c r="D4243" s="39">
        <v>122.37643648348558</v>
      </c>
      <c r="E4243" s="39">
        <v>132.58926920372031</v>
      </c>
      <c r="F4243" s="39">
        <v>100.77172345932217</v>
      </c>
      <c r="G4243" s="39">
        <v>94.005414413125578</v>
      </c>
      <c r="H4243" s="39">
        <v>111.38907043718892</v>
      </c>
      <c r="I4243" s="39">
        <v>108.96311735757064</v>
      </c>
      <c r="J4243" s="39">
        <v>96.483788687655263</v>
      </c>
      <c r="K4243" s="39">
        <v>96.688583303428103</v>
      </c>
      <c r="L4243" s="40">
        <v>81.970839747514091</v>
      </c>
      <c r="M4243" s="40">
        <v>1045.2769282974091</v>
      </c>
    </row>
    <row r="4244" spans="2:13" x14ac:dyDescent="0.35">
      <c r="B4244" s="37">
        <v>4241</v>
      </c>
      <c r="C4244" s="39">
        <v>79.742280438846052</v>
      </c>
      <c r="D4244" s="39">
        <v>75.947694933063985</v>
      </c>
      <c r="E4244" s="39">
        <v>114.53712346492135</v>
      </c>
      <c r="F4244" s="39">
        <v>129.81254609436823</v>
      </c>
      <c r="G4244" s="39">
        <v>117.97284534990315</v>
      </c>
      <c r="H4244" s="39">
        <v>147.650808486605</v>
      </c>
      <c r="I4244" s="39">
        <v>98.086274389798035</v>
      </c>
      <c r="J4244" s="39">
        <v>83.31229630873473</v>
      </c>
      <c r="K4244" s="39">
        <v>127.95230410487815</v>
      </c>
      <c r="L4244" s="40">
        <v>107.77331390268634</v>
      </c>
      <c r="M4244" s="40">
        <v>1082.7874874738052</v>
      </c>
    </row>
    <row r="4245" spans="2:13" x14ac:dyDescent="0.35">
      <c r="B4245" s="37">
        <v>4242</v>
      </c>
      <c r="C4245" s="39">
        <v>106.52920707686934</v>
      </c>
      <c r="D4245" s="39">
        <v>96.88820993526312</v>
      </c>
      <c r="E4245" s="39">
        <v>106.35188463205199</v>
      </c>
      <c r="F4245" s="39">
        <v>99.761053421465519</v>
      </c>
      <c r="G4245" s="39">
        <v>118.65280329767251</v>
      </c>
      <c r="H4245" s="39">
        <v>145.73055388158716</v>
      </c>
      <c r="I4245" s="39">
        <v>93.995664538436642</v>
      </c>
      <c r="J4245" s="39">
        <v>78.406079753400647</v>
      </c>
      <c r="K4245" s="39">
        <v>88.266926800894609</v>
      </c>
      <c r="L4245" s="40">
        <v>89.313117619907047</v>
      </c>
      <c r="M4245" s="40">
        <v>1023.8955009575485</v>
      </c>
    </row>
    <row r="4246" spans="2:13" x14ac:dyDescent="0.35">
      <c r="B4246" s="37">
        <v>4243</v>
      </c>
      <c r="C4246" s="39">
        <v>124.93063717508593</v>
      </c>
      <c r="D4246" s="39">
        <v>93.633367458097098</v>
      </c>
      <c r="E4246" s="39">
        <v>89.228515156447926</v>
      </c>
      <c r="F4246" s="39">
        <v>102.34070846786146</v>
      </c>
      <c r="G4246" s="39">
        <v>105.21161751346244</v>
      </c>
      <c r="H4246" s="39">
        <v>54.656755907707463</v>
      </c>
      <c r="I4246" s="39">
        <v>100.85374962028101</v>
      </c>
      <c r="J4246" s="39">
        <v>93.133713505267608</v>
      </c>
      <c r="K4246" s="39">
        <v>73.971009766167555</v>
      </c>
      <c r="L4246" s="40">
        <v>111.29084252047247</v>
      </c>
      <c r="M4246" s="40">
        <v>949.25091709085086</v>
      </c>
    </row>
    <row r="4247" spans="2:13" x14ac:dyDescent="0.35">
      <c r="B4247" s="37">
        <v>4244</v>
      </c>
      <c r="C4247" s="39">
        <v>71.890312419583623</v>
      </c>
      <c r="D4247" s="39">
        <v>99.838429822319696</v>
      </c>
      <c r="E4247" s="39">
        <v>113.14326505246996</v>
      </c>
      <c r="F4247" s="39">
        <v>97.017942074465751</v>
      </c>
      <c r="G4247" s="39">
        <v>107.98832243898046</v>
      </c>
      <c r="H4247" s="39">
        <v>108.4485590705132</v>
      </c>
      <c r="I4247" s="39">
        <v>95.407951658439046</v>
      </c>
      <c r="J4247" s="39">
        <v>200.18007880754851</v>
      </c>
      <c r="K4247" s="39">
        <v>106.04335655494009</v>
      </c>
      <c r="L4247" s="40">
        <v>154.91702612422199</v>
      </c>
      <c r="M4247" s="40">
        <v>1154.8752440234823</v>
      </c>
    </row>
    <row r="4248" spans="2:13" x14ac:dyDescent="0.35">
      <c r="B4248" s="37">
        <v>4245</v>
      </c>
      <c r="C4248" s="39">
        <v>42.14139213999816</v>
      </c>
      <c r="D4248" s="39">
        <v>134.33091456990596</v>
      </c>
      <c r="E4248" s="39">
        <v>98.347291648987024</v>
      </c>
      <c r="F4248" s="39">
        <v>118.9054424283014</v>
      </c>
      <c r="G4248" s="39">
        <v>99.947661152178</v>
      </c>
      <c r="H4248" s="39">
        <v>110.32895274353891</v>
      </c>
      <c r="I4248" s="39">
        <v>109.92096805540046</v>
      </c>
      <c r="J4248" s="39">
        <v>99.469689669867719</v>
      </c>
      <c r="K4248" s="39">
        <v>120.8110548685025</v>
      </c>
      <c r="L4248" s="40">
        <v>70.612295947888271</v>
      </c>
      <c r="M4248" s="40">
        <v>1004.8156632245684</v>
      </c>
    </row>
    <row r="4249" spans="2:13" x14ac:dyDescent="0.35">
      <c r="B4249" s="37">
        <v>4246</v>
      </c>
      <c r="C4249" s="39">
        <v>94.658774057573922</v>
      </c>
      <c r="D4249" s="39">
        <v>103.93691338825634</v>
      </c>
      <c r="E4249" s="39">
        <v>95.93166937061001</v>
      </c>
      <c r="F4249" s="39">
        <v>95.218070085281781</v>
      </c>
      <c r="G4249" s="39">
        <v>115.35474598949089</v>
      </c>
      <c r="H4249" s="39">
        <v>130.42005363511896</v>
      </c>
      <c r="I4249" s="39">
        <v>59.062507580752452</v>
      </c>
      <c r="J4249" s="39">
        <v>128.84164794004855</v>
      </c>
      <c r="K4249" s="39">
        <v>91.650238915100942</v>
      </c>
      <c r="L4249" s="40">
        <v>101.62525926980715</v>
      </c>
      <c r="M4249" s="40">
        <v>1016.6998802320411</v>
      </c>
    </row>
    <row r="4250" spans="2:13" x14ac:dyDescent="0.35">
      <c r="B4250" s="37">
        <v>4247</v>
      </c>
      <c r="C4250" s="39">
        <v>87.092807096796093</v>
      </c>
      <c r="D4250" s="39">
        <v>42.686738658834031</v>
      </c>
      <c r="E4250" s="39">
        <v>84.624370109587389</v>
      </c>
      <c r="F4250" s="39">
        <v>94.15626506807709</v>
      </c>
      <c r="G4250" s="39">
        <v>82.896701242149604</v>
      </c>
      <c r="H4250" s="39">
        <v>97.539638462003111</v>
      </c>
      <c r="I4250" s="39">
        <v>113.23715624128165</v>
      </c>
      <c r="J4250" s="39">
        <v>109.47577084710495</v>
      </c>
      <c r="K4250" s="39">
        <v>139.03434721512608</v>
      </c>
      <c r="L4250" s="40">
        <v>82.123269850847578</v>
      </c>
      <c r="M4250" s="40">
        <v>932.86706479180771</v>
      </c>
    </row>
    <row r="4251" spans="2:13" x14ac:dyDescent="0.35">
      <c r="B4251" s="37">
        <v>4248</v>
      </c>
      <c r="C4251" s="39">
        <v>111.90397715196069</v>
      </c>
      <c r="D4251" s="39">
        <v>105.65466469769741</v>
      </c>
      <c r="E4251" s="39">
        <v>106.00921120682501</v>
      </c>
      <c r="F4251" s="39">
        <v>97.957875391206002</v>
      </c>
      <c r="G4251" s="39">
        <v>70.871056322322048</v>
      </c>
      <c r="H4251" s="39">
        <v>101.57037518842</v>
      </c>
      <c r="I4251" s="39">
        <v>113.99697114628027</v>
      </c>
      <c r="J4251" s="39">
        <v>81.438888841434036</v>
      </c>
      <c r="K4251" s="39">
        <v>121.90826907744754</v>
      </c>
      <c r="L4251" s="40">
        <v>98.548478628121899</v>
      </c>
      <c r="M4251" s="40">
        <v>1009.8597676517149</v>
      </c>
    </row>
    <row r="4252" spans="2:13" x14ac:dyDescent="0.35">
      <c r="B4252" s="37">
        <v>4249</v>
      </c>
      <c r="C4252" s="39">
        <v>84.596489755502859</v>
      </c>
      <c r="D4252" s="39">
        <v>117.83683890453152</v>
      </c>
      <c r="E4252" s="39">
        <v>105.60630910515523</v>
      </c>
      <c r="F4252" s="39">
        <v>64.657066624198805</v>
      </c>
      <c r="G4252" s="39">
        <v>95.384251455597322</v>
      </c>
      <c r="H4252" s="39">
        <v>95.992717396978236</v>
      </c>
      <c r="I4252" s="39">
        <v>102.46496624470603</v>
      </c>
      <c r="J4252" s="39">
        <v>58.19876132295451</v>
      </c>
      <c r="K4252" s="39">
        <v>108.05000450773395</v>
      </c>
      <c r="L4252" s="40">
        <v>89.515050173746516</v>
      </c>
      <c r="M4252" s="40">
        <v>922.30245549110498</v>
      </c>
    </row>
    <row r="4253" spans="2:13" x14ac:dyDescent="0.35">
      <c r="B4253" s="37">
        <v>4250</v>
      </c>
      <c r="C4253" s="39">
        <v>111.02127137324158</v>
      </c>
      <c r="D4253" s="39">
        <v>97.452114270437662</v>
      </c>
      <c r="E4253" s="39">
        <v>107.33714821493766</v>
      </c>
      <c r="F4253" s="39">
        <v>89.447911955612383</v>
      </c>
      <c r="G4253" s="39">
        <v>96.516406632680372</v>
      </c>
      <c r="H4253" s="39">
        <v>91.400053097594949</v>
      </c>
      <c r="I4253" s="39">
        <v>128.51138856362442</v>
      </c>
      <c r="J4253" s="39">
        <v>72.249592086171745</v>
      </c>
      <c r="K4253" s="39">
        <v>129.28359315349516</v>
      </c>
      <c r="L4253" s="40">
        <v>105.75637511146164</v>
      </c>
      <c r="M4253" s="40">
        <v>1028.9758544592578</v>
      </c>
    </row>
    <row r="4254" spans="2:13" x14ac:dyDescent="0.35">
      <c r="B4254" s="37">
        <v>4251</v>
      </c>
      <c r="C4254" s="39">
        <v>90.712166233329725</v>
      </c>
      <c r="D4254" s="39">
        <v>97.355289481842135</v>
      </c>
      <c r="E4254" s="39">
        <v>82.187051942325994</v>
      </c>
      <c r="F4254" s="39">
        <v>77.085731808757629</v>
      </c>
      <c r="G4254" s="39">
        <v>103.24172354263544</v>
      </c>
      <c r="H4254" s="39">
        <v>92.277680971640322</v>
      </c>
      <c r="I4254" s="39">
        <v>140.33856811234037</v>
      </c>
      <c r="J4254" s="39">
        <v>52.035997600076612</v>
      </c>
      <c r="K4254" s="39">
        <v>103.19065366532321</v>
      </c>
      <c r="L4254" s="40">
        <v>98.315261646269022</v>
      </c>
      <c r="M4254" s="40">
        <v>936.74012500454046</v>
      </c>
    </row>
    <row r="4255" spans="2:13" x14ac:dyDescent="0.35">
      <c r="B4255" s="37">
        <v>4252</v>
      </c>
      <c r="C4255" s="39">
        <v>125.82645783494138</v>
      </c>
      <c r="D4255" s="39">
        <v>108.79415994220012</v>
      </c>
      <c r="E4255" s="39">
        <v>106.79665275055706</v>
      </c>
      <c r="F4255" s="39">
        <v>119.61624489734622</v>
      </c>
      <c r="G4255" s="39">
        <v>107.82438405929173</v>
      </c>
      <c r="H4255" s="39">
        <v>93.868718478241874</v>
      </c>
      <c r="I4255" s="39">
        <v>129.88470334145293</v>
      </c>
      <c r="J4255" s="39">
        <v>100.16157017768033</v>
      </c>
      <c r="K4255" s="39">
        <v>124.65651097984887</v>
      </c>
      <c r="L4255" s="40">
        <v>108.2305650509138</v>
      </c>
      <c r="M4255" s="40">
        <v>1125.6599675124742</v>
      </c>
    </row>
    <row r="4256" spans="2:13" x14ac:dyDescent="0.35">
      <c r="B4256" s="37">
        <v>4253</v>
      </c>
      <c r="C4256" s="39">
        <v>134.33091456990596</v>
      </c>
      <c r="D4256" s="39">
        <v>59.106290838214797</v>
      </c>
      <c r="E4256" s="39">
        <v>94.726020403277076</v>
      </c>
      <c r="F4256" s="39">
        <v>108.96311735757064</v>
      </c>
      <c r="G4256" s="39">
        <v>70.419272159027528</v>
      </c>
      <c r="H4256" s="39">
        <v>148.87114119639631</v>
      </c>
      <c r="I4256" s="39">
        <v>98.886344317180829</v>
      </c>
      <c r="J4256" s="39">
        <v>104.78668526688861</v>
      </c>
      <c r="K4256" s="39">
        <v>98.612443683356858</v>
      </c>
      <c r="L4256" s="40">
        <v>80.097787920561785</v>
      </c>
      <c r="M4256" s="40">
        <v>998.8000177123804</v>
      </c>
    </row>
    <row r="4257" spans="2:13" x14ac:dyDescent="0.35">
      <c r="B4257" s="37">
        <v>4254</v>
      </c>
      <c r="C4257" s="39">
        <v>103.42305474251529</v>
      </c>
      <c r="D4257" s="39">
        <v>111.54006512238328</v>
      </c>
      <c r="E4257" s="39">
        <v>82.08328666134922</v>
      </c>
      <c r="F4257" s="39">
        <v>108.22022069135032</v>
      </c>
      <c r="G4257" s="39">
        <v>83.37195979672353</v>
      </c>
      <c r="H4257" s="39">
        <v>100.08419751268572</v>
      </c>
      <c r="I4257" s="39">
        <v>95.270351898601305</v>
      </c>
      <c r="J4257" s="39">
        <v>101.32817981816385</v>
      </c>
      <c r="K4257" s="39">
        <v>95.065692110611664</v>
      </c>
      <c r="L4257" s="40">
        <v>76.34461363891397</v>
      </c>
      <c r="M4257" s="40">
        <v>956.73162199329818</v>
      </c>
    </row>
    <row r="4258" spans="2:13" x14ac:dyDescent="0.35">
      <c r="B4258" s="37">
        <v>4255</v>
      </c>
      <c r="C4258" s="39">
        <v>106.18999748572355</v>
      </c>
      <c r="D4258" s="39">
        <v>85.569400910599086</v>
      </c>
      <c r="E4258" s="39">
        <v>83.73322072966802</v>
      </c>
      <c r="F4258" s="39">
        <v>87.399652271058869</v>
      </c>
      <c r="G4258" s="39">
        <v>65.38445971770814</v>
      </c>
      <c r="H4258" s="39">
        <v>66.723739180340232</v>
      </c>
      <c r="I4258" s="39">
        <v>43.867057452677855</v>
      </c>
      <c r="J4258" s="39">
        <v>49.571808597737714</v>
      </c>
      <c r="K4258" s="39">
        <v>99.79746642440108</v>
      </c>
      <c r="L4258" s="40">
        <v>86.510458034859241</v>
      </c>
      <c r="M4258" s="40">
        <v>774.74726080477365</v>
      </c>
    </row>
    <row r="4259" spans="2:13" x14ac:dyDescent="0.35">
      <c r="B4259" s="37">
        <v>4256</v>
      </c>
      <c r="C4259" s="39">
        <v>110.92447303924187</v>
      </c>
      <c r="D4259" s="39">
        <v>95.611373812356959</v>
      </c>
      <c r="E4259" s="39">
        <v>103.89004204244493</v>
      </c>
      <c r="F4259" s="39">
        <v>67.433003902162966</v>
      </c>
      <c r="G4259" s="39">
        <v>111.62175914433497</v>
      </c>
      <c r="H4259" s="39">
        <v>92.021946927424182</v>
      </c>
      <c r="I4259" s="39">
        <v>93.376895231303067</v>
      </c>
      <c r="J4259" s="39">
        <v>96.632784394135442</v>
      </c>
      <c r="K4259" s="39">
        <v>93.014049531948956</v>
      </c>
      <c r="L4259" s="40">
        <v>82.187051942325994</v>
      </c>
      <c r="M4259" s="40">
        <v>946.7133799676792</v>
      </c>
    </row>
    <row r="4260" spans="2:13" x14ac:dyDescent="0.35">
      <c r="B4260" s="37">
        <v>4257</v>
      </c>
      <c r="C4260" s="39">
        <v>75.107055159748867</v>
      </c>
      <c r="D4260" s="39">
        <v>112.62474156728283</v>
      </c>
      <c r="E4260" s="39">
        <v>109.57290106280863</v>
      </c>
      <c r="F4260" s="39">
        <v>91.836615244318466</v>
      </c>
      <c r="G4260" s="39">
        <v>113.61047363392396</v>
      </c>
      <c r="H4260" s="39">
        <v>173.59226285143271</v>
      </c>
      <c r="I4260" s="39">
        <v>75.355825271561727</v>
      </c>
      <c r="J4260" s="39">
        <v>98.922838327009586</v>
      </c>
      <c r="K4260" s="39">
        <v>76.997852746086849</v>
      </c>
      <c r="L4260" s="40">
        <v>74.491624763370723</v>
      </c>
      <c r="M4260" s="40">
        <v>1002.1121906275444</v>
      </c>
    </row>
    <row r="4261" spans="2:13" x14ac:dyDescent="0.35">
      <c r="B4261" s="37">
        <v>4258</v>
      </c>
      <c r="C4261" s="39">
        <v>113.04977572674555</v>
      </c>
      <c r="D4261" s="39">
        <v>103.33001190741409</v>
      </c>
      <c r="E4261" s="39">
        <v>91.877889159644752</v>
      </c>
      <c r="F4261" s="39">
        <v>104.92477162667502</v>
      </c>
      <c r="G4261" s="39">
        <v>104.73439895204905</v>
      </c>
      <c r="H4261" s="39">
        <v>92.226686097313689</v>
      </c>
      <c r="I4261" s="39">
        <v>106.17041659370592</v>
      </c>
      <c r="J4261" s="39">
        <v>103.05616644245762</v>
      </c>
      <c r="K4261" s="39">
        <v>88.49486269967926</v>
      </c>
      <c r="L4261" s="40">
        <v>88.155093813501452</v>
      </c>
      <c r="M4261" s="40">
        <v>996.0200730191865</v>
      </c>
    </row>
    <row r="4262" spans="2:13" x14ac:dyDescent="0.35">
      <c r="B4262" s="37">
        <v>4259</v>
      </c>
      <c r="C4262" s="39">
        <v>114.4372404664108</v>
      </c>
      <c r="D4262" s="39">
        <v>81.246596790290425</v>
      </c>
      <c r="E4262" s="39">
        <v>83.259929862014729</v>
      </c>
      <c r="F4262" s="39">
        <v>90.561913821385815</v>
      </c>
      <c r="G4262" s="39">
        <v>117.08801682974426</v>
      </c>
      <c r="H4262" s="39">
        <v>103.8244769417032</v>
      </c>
      <c r="I4262" s="39">
        <v>111.79186740791694</v>
      </c>
      <c r="J4262" s="39">
        <v>92.170504758293163</v>
      </c>
      <c r="K4262" s="39">
        <v>98.489062009136489</v>
      </c>
      <c r="L4262" s="40">
        <v>96.846467989136968</v>
      </c>
      <c r="M4262" s="40">
        <v>989.71607687603273</v>
      </c>
    </row>
    <row r="4263" spans="2:13" x14ac:dyDescent="0.35">
      <c r="B4263" s="37">
        <v>4260</v>
      </c>
      <c r="C4263" s="39">
        <v>97.359902321022048</v>
      </c>
      <c r="D4263" s="39">
        <v>83.31229630873473</v>
      </c>
      <c r="E4263" s="39">
        <v>95.568855416727843</v>
      </c>
      <c r="F4263" s="39">
        <v>114.77888538329186</v>
      </c>
      <c r="G4263" s="39">
        <v>92.728325676361806</v>
      </c>
      <c r="H4263" s="39">
        <v>97.889037348020381</v>
      </c>
      <c r="I4263" s="39">
        <v>91.394819906772781</v>
      </c>
      <c r="J4263" s="39">
        <v>58.15152990743384</v>
      </c>
      <c r="K4263" s="39">
        <v>105.99946025509213</v>
      </c>
      <c r="L4263" s="40">
        <v>95.738748831921072</v>
      </c>
      <c r="M4263" s="40">
        <v>932.9218613553785</v>
      </c>
    </row>
    <row r="4264" spans="2:13" x14ac:dyDescent="0.35">
      <c r="B4264" s="37">
        <v>4261</v>
      </c>
      <c r="C4264" s="39">
        <v>114.93489279255664</v>
      </c>
      <c r="D4264" s="39">
        <v>114.3048234336886</v>
      </c>
      <c r="E4264" s="39">
        <v>95.668018013235837</v>
      </c>
      <c r="F4264" s="39">
        <v>120.50854797180682</v>
      </c>
      <c r="G4264" s="39">
        <v>97.41523965665607</v>
      </c>
      <c r="H4264" s="39">
        <v>110.82237965325983</v>
      </c>
      <c r="I4264" s="39">
        <v>86.887942423452401</v>
      </c>
      <c r="J4264" s="39">
        <v>124.11160027205267</v>
      </c>
      <c r="K4264" s="39">
        <v>111.67442273588239</v>
      </c>
      <c r="L4264" s="40">
        <v>69.65510162016065</v>
      </c>
      <c r="M4264" s="40">
        <v>1045.982968572752</v>
      </c>
    </row>
    <row r="4265" spans="2:13" x14ac:dyDescent="0.35">
      <c r="B4265" s="37">
        <v>4262</v>
      </c>
      <c r="C4265" s="39">
        <v>107.29180768988574</v>
      </c>
      <c r="D4265" s="39">
        <v>117.77320275972971</v>
      </c>
      <c r="E4265" s="39">
        <v>92.793683316003808</v>
      </c>
      <c r="F4265" s="39">
        <v>100.91756297108961</v>
      </c>
      <c r="G4265" s="39">
        <v>94.403356047451283</v>
      </c>
      <c r="H4265" s="39">
        <v>87.828357143215769</v>
      </c>
      <c r="I4265" s="39">
        <v>100.56674106632322</v>
      </c>
      <c r="J4265" s="39">
        <v>75.840788192166386</v>
      </c>
      <c r="K4265" s="39">
        <v>109.40582398671049</v>
      </c>
      <c r="L4265" s="40">
        <v>98.370166213340255</v>
      </c>
      <c r="M4265" s="40">
        <v>985.19148938591627</v>
      </c>
    </row>
    <row r="4266" spans="2:13" x14ac:dyDescent="0.35">
      <c r="B4266" s="37">
        <v>4263</v>
      </c>
      <c r="C4266" s="39">
        <v>91.991129440675792</v>
      </c>
      <c r="D4266" s="39">
        <v>102.225779020953</v>
      </c>
      <c r="E4266" s="39">
        <v>121.43415690377972</v>
      </c>
      <c r="F4266" s="39">
        <v>69.969783186049582</v>
      </c>
      <c r="G4266" s="39">
        <v>94.615495907979181</v>
      </c>
      <c r="H4266" s="39">
        <v>94.495076868333911</v>
      </c>
      <c r="I4266" s="39">
        <v>67.208501828295965</v>
      </c>
      <c r="J4266" s="39">
        <v>82.179091974603907</v>
      </c>
      <c r="K4266" s="39">
        <v>104.79144103109645</v>
      </c>
      <c r="L4266" s="40">
        <v>90.4541125028652</v>
      </c>
      <c r="M4266" s="40">
        <v>919.36456866463277</v>
      </c>
    </row>
    <row r="4267" spans="2:13" x14ac:dyDescent="0.35">
      <c r="B4267" s="37">
        <v>4264</v>
      </c>
      <c r="C4267" s="39">
        <v>77.570639489621087</v>
      </c>
      <c r="D4267" s="39">
        <v>110.596942308831</v>
      </c>
      <c r="E4267" s="39">
        <v>81.546615417104221</v>
      </c>
      <c r="F4267" s="39">
        <v>134.1783438615997</v>
      </c>
      <c r="G4267" s="39">
        <v>115.71289430600216</v>
      </c>
      <c r="H4267" s="39">
        <v>105.80974176908695</v>
      </c>
      <c r="I4267" s="39">
        <v>99.724639194895516</v>
      </c>
      <c r="J4267" s="39">
        <v>130.0852027389536</v>
      </c>
      <c r="K4267" s="39">
        <v>109.44346670017831</v>
      </c>
      <c r="L4267" s="40">
        <v>86.054975748860556</v>
      </c>
      <c r="M4267" s="40">
        <v>1050.7234615351331</v>
      </c>
    </row>
    <row r="4268" spans="2:13" x14ac:dyDescent="0.35">
      <c r="B4268" s="37">
        <v>4265</v>
      </c>
      <c r="C4268" s="39">
        <v>95.894072587969674</v>
      </c>
      <c r="D4268" s="39">
        <v>78.325572270290593</v>
      </c>
      <c r="E4268" s="39">
        <v>115.17468786811126</v>
      </c>
      <c r="F4268" s="39">
        <v>120.40588132711066</v>
      </c>
      <c r="G4268" s="39">
        <v>87.593864600019572</v>
      </c>
      <c r="H4268" s="39">
        <v>80.454468847549975</v>
      </c>
      <c r="I4268" s="39">
        <v>80.133810688109506</v>
      </c>
      <c r="J4268" s="39">
        <v>103.39513010104693</v>
      </c>
      <c r="K4268" s="39">
        <v>105.28358065272853</v>
      </c>
      <c r="L4268" s="40">
        <v>92.475854321094715</v>
      </c>
      <c r="M4268" s="40">
        <v>959.13692326403145</v>
      </c>
    </row>
    <row r="4269" spans="2:13" x14ac:dyDescent="0.35">
      <c r="B4269" s="37">
        <v>4266</v>
      </c>
      <c r="C4269" s="39">
        <v>122.37643648348558</v>
      </c>
      <c r="D4269" s="39">
        <v>90.835015647956695</v>
      </c>
      <c r="E4269" s="39">
        <v>104.56835796365927</v>
      </c>
      <c r="F4269" s="39">
        <v>94.340496996434283</v>
      </c>
      <c r="G4269" s="39">
        <v>97.613286739973219</v>
      </c>
      <c r="H4269" s="39">
        <v>75.28164780478366</v>
      </c>
      <c r="I4269" s="39">
        <v>93.721777224989864</v>
      </c>
      <c r="J4269" s="39">
        <v>84.301277774768565</v>
      </c>
      <c r="K4269" s="39">
        <v>123.38155911541089</v>
      </c>
      <c r="L4269" s="40">
        <v>99.870289505428858</v>
      </c>
      <c r="M4269" s="40">
        <v>986.29014525689092</v>
      </c>
    </row>
    <row r="4270" spans="2:13" x14ac:dyDescent="0.35">
      <c r="B4270" s="37">
        <v>4267</v>
      </c>
      <c r="C4270" s="39">
        <v>115.94110072263548</v>
      </c>
      <c r="D4270" s="39">
        <v>122.2083158635926</v>
      </c>
      <c r="E4270" s="39">
        <v>123.13494892707216</v>
      </c>
      <c r="F4270" s="39">
        <v>109.82809144145023</v>
      </c>
      <c r="G4270" s="39">
        <v>71.472290676153335</v>
      </c>
      <c r="H4270" s="39">
        <v>89.687707220228575</v>
      </c>
      <c r="I4270" s="39">
        <v>117.63874238240372</v>
      </c>
      <c r="J4270" s="39">
        <v>110.64187357084083</v>
      </c>
      <c r="K4270" s="39">
        <v>108.99490131377686</v>
      </c>
      <c r="L4270" s="40">
        <v>141.80123867704543</v>
      </c>
      <c r="M4270" s="40">
        <v>1111.3492107951993</v>
      </c>
    </row>
    <row r="4271" spans="2:13" x14ac:dyDescent="0.35">
      <c r="B4271" s="37">
        <v>4268</v>
      </c>
      <c r="C4271" s="39">
        <v>124.19502353917382</v>
      </c>
      <c r="D4271" s="39">
        <v>93.878496706726239</v>
      </c>
      <c r="E4271" s="39">
        <v>110.74889713132781</v>
      </c>
      <c r="F4271" s="39">
        <v>129.58072784097246</v>
      </c>
      <c r="G4271" s="39">
        <v>90.018769291373559</v>
      </c>
      <c r="H4271" s="39">
        <v>112.00473727235365</v>
      </c>
      <c r="I4271" s="39">
        <v>82.758572164948319</v>
      </c>
      <c r="J4271" s="39">
        <v>94.927222573892706</v>
      </c>
      <c r="K4271" s="39">
        <v>64.176275435468824</v>
      </c>
      <c r="L4271" s="40">
        <v>80.812169008974095</v>
      </c>
      <c r="M4271" s="40">
        <v>983.10089096521142</v>
      </c>
    </row>
    <row r="4272" spans="2:13" x14ac:dyDescent="0.35">
      <c r="B4272" s="37">
        <v>4269</v>
      </c>
      <c r="C4272" s="39">
        <v>108.96841237094911</v>
      </c>
      <c r="D4272" s="39">
        <v>84.735491614727152</v>
      </c>
      <c r="E4272" s="39">
        <v>64.795008586973879</v>
      </c>
      <c r="F4272" s="39">
        <v>98.232867868113999</v>
      </c>
      <c r="G4272" s="39">
        <v>82.820094977826201</v>
      </c>
      <c r="H4272" s="39">
        <v>107.76821103876726</v>
      </c>
      <c r="I4272" s="39">
        <v>94.093067009695332</v>
      </c>
      <c r="J4272" s="39">
        <v>97.442896873595799</v>
      </c>
      <c r="K4272" s="39">
        <v>102.89876087745319</v>
      </c>
      <c r="L4272" s="40">
        <v>126.58394160204044</v>
      </c>
      <c r="M4272" s="40">
        <v>968.33875282014253</v>
      </c>
    </row>
    <row r="4273" spans="2:13" x14ac:dyDescent="0.35">
      <c r="B4273" s="37">
        <v>4270</v>
      </c>
      <c r="C4273" s="39">
        <v>100.70793929959099</v>
      </c>
      <c r="D4273" s="39">
        <v>113.83506480056795</v>
      </c>
      <c r="E4273" s="39">
        <v>94.063868642905504</v>
      </c>
      <c r="F4273" s="39">
        <v>63.735991234746933</v>
      </c>
      <c r="G4273" s="39">
        <v>90.171908558549802</v>
      </c>
      <c r="H4273" s="39">
        <v>87.012330057265075</v>
      </c>
      <c r="I4273" s="39">
        <v>101.80834623343536</v>
      </c>
      <c r="J4273" s="39">
        <v>126.16566356774531</v>
      </c>
      <c r="K4273" s="39">
        <v>113.48954196514079</v>
      </c>
      <c r="L4273" s="40">
        <v>108.44335160329673</v>
      </c>
      <c r="M4273" s="40">
        <v>999.43400596324454</v>
      </c>
    </row>
    <row r="4274" spans="2:13" x14ac:dyDescent="0.35">
      <c r="B4274" s="37">
        <v>4271</v>
      </c>
      <c r="C4274" s="39">
        <v>97.424459569845283</v>
      </c>
      <c r="D4274" s="39">
        <v>90.642502317300099</v>
      </c>
      <c r="E4274" s="39">
        <v>47.307383273187725</v>
      </c>
      <c r="F4274" s="39">
        <v>109.03733192411249</v>
      </c>
      <c r="G4274" s="39">
        <v>81.043569225172121</v>
      </c>
      <c r="H4274" s="39">
        <v>106.86628649473242</v>
      </c>
      <c r="I4274" s="39">
        <v>111.36592278313432</v>
      </c>
      <c r="J4274" s="39">
        <v>113.16201095664111</v>
      </c>
      <c r="K4274" s="39">
        <v>100.31632850491275</v>
      </c>
      <c r="L4274" s="40">
        <v>133.87864770787417</v>
      </c>
      <c r="M4274" s="40">
        <v>991.04444275691242</v>
      </c>
    </row>
    <row r="4275" spans="2:13" x14ac:dyDescent="0.35">
      <c r="B4275" s="37">
        <v>4272</v>
      </c>
      <c r="C4275" s="39">
        <v>125.71962742542553</v>
      </c>
      <c r="D4275" s="39">
        <v>84.603463618398294</v>
      </c>
      <c r="E4275" s="39">
        <v>107.23144056862982</v>
      </c>
      <c r="F4275" s="39">
        <v>93.544769956965723</v>
      </c>
      <c r="G4275" s="39">
        <v>124.15921180783361</v>
      </c>
      <c r="H4275" s="39">
        <v>84.680010506096835</v>
      </c>
      <c r="I4275" s="39">
        <v>108.41732693789798</v>
      </c>
      <c r="J4275" s="39">
        <v>99.310282659931715</v>
      </c>
      <c r="K4275" s="39">
        <v>143.57678536185119</v>
      </c>
      <c r="L4275" s="40">
        <v>101.99625335657424</v>
      </c>
      <c r="M4275" s="40">
        <v>1073.239172199605</v>
      </c>
    </row>
    <row r="4276" spans="2:13" x14ac:dyDescent="0.35">
      <c r="B4276" s="37">
        <v>4273</v>
      </c>
      <c r="C4276" s="39">
        <v>84.251629201545541</v>
      </c>
      <c r="D4276" s="39">
        <v>111.52841694860837</v>
      </c>
      <c r="E4276" s="39">
        <v>108.77836770511512</v>
      </c>
      <c r="F4276" s="39">
        <v>74.186940598616715</v>
      </c>
      <c r="G4276" s="39">
        <v>87.995262727646377</v>
      </c>
      <c r="H4276" s="39">
        <v>100.84007711090378</v>
      </c>
      <c r="I4276" s="39">
        <v>127.61237539408653</v>
      </c>
      <c r="J4276" s="39">
        <v>114.27185312693615</v>
      </c>
      <c r="K4276" s="39">
        <v>101.00875017656199</v>
      </c>
      <c r="L4276" s="40">
        <v>78.091730922552458</v>
      </c>
      <c r="M4276" s="40">
        <v>988.56540391257295</v>
      </c>
    </row>
    <row r="4277" spans="2:13" x14ac:dyDescent="0.35">
      <c r="B4277" s="37">
        <v>4274</v>
      </c>
      <c r="C4277" s="39">
        <v>105.40375108903807</v>
      </c>
      <c r="D4277" s="39">
        <v>64.376507330275416</v>
      </c>
      <c r="E4277" s="39">
        <v>97.479761478478096</v>
      </c>
      <c r="F4277" s="39">
        <v>125.70633068061169</v>
      </c>
      <c r="G4277" s="39">
        <v>97.90739787508403</v>
      </c>
      <c r="H4277" s="39">
        <v>142.18441675232597</v>
      </c>
      <c r="I4277" s="39">
        <v>72.7490048117876</v>
      </c>
      <c r="J4277" s="39">
        <v>126.15193572033097</v>
      </c>
      <c r="K4277" s="39">
        <v>81.026538429588044</v>
      </c>
      <c r="L4277" s="40">
        <v>91.326709039123458</v>
      </c>
      <c r="M4277" s="40">
        <v>1004.3123532066434</v>
      </c>
    </row>
    <row r="4278" spans="2:13" x14ac:dyDescent="0.35">
      <c r="B4278" s="37">
        <v>4275</v>
      </c>
      <c r="C4278" s="39">
        <v>97.980813063143614</v>
      </c>
      <c r="D4278" s="39">
        <v>98.301532469544085</v>
      </c>
      <c r="E4278" s="39">
        <v>92.338776401634576</v>
      </c>
      <c r="F4278" s="39">
        <v>101.10909362239754</v>
      </c>
      <c r="G4278" s="39">
        <v>108.29269990632942</v>
      </c>
      <c r="H4278" s="39">
        <v>113.0808945384676</v>
      </c>
      <c r="I4278" s="39">
        <v>98.772262774792139</v>
      </c>
      <c r="J4278" s="39">
        <v>88.772509706137413</v>
      </c>
      <c r="K4278" s="39">
        <v>136.53590759613479</v>
      </c>
      <c r="L4278" s="40">
        <v>111.25050878312709</v>
      </c>
      <c r="M4278" s="40">
        <v>1046.4349988617082</v>
      </c>
    </row>
    <row r="4279" spans="2:13" x14ac:dyDescent="0.35">
      <c r="B4279" s="37">
        <v>4276</v>
      </c>
      <c r="C4279" s="39">
        <v>140.80661813049807</v>
      </c>
      <c r="D4279" s="39">
        <v>128.69202068076933</v>
      </c>
      <c r="E4279" s="39">
        <v>109.90455551868962</v>
      </c>
      <c r="F4279" s="39">
        <v>97.442896873595799</v>
      </c>
      <c r="G4279" s="39">
        <v>103.89941368446921</v>
      </c>
      <c r="H4279" s="39">
        <v>67.003007904218606</v>
      </c>
      <c r="I4279" s="39">
        <v>122.54645255468975</v>
      </c>
      <c r="J4279" s="39">
        <v>143.41379017098757</v>
      </c>
      <c r="K4279" s="39">
        <v>106.84637845119047</v>
      </c>
      <c r="L4279" s="40">
        <v>98.122937145595117</v>
      </c>
      <c r="M4279" s="40">
        <v>1118.6780711147035</v>
      </c>
    </row>
    <row r="4280" spans="2:13" x14ac:dyDescent="0.35">
      <c r="B4280" s="37">
        <v>4277</v>
      </c>
      <c r="C4280" s="39">
        <v>66.170615301202403</v>
      </c>
      <c r="D4280" s="39">
        <v>102.46036153799692</v>
      </c>
      <c r="E4280" s="39">
        <v>90.502672973477317</v>
      </c>
      <c r="F4280" s="39">
        <v>72.264998582342415</v>
      </c>
      <c r="G4280" s="39">
        <v>81.645452268439897</v>
      </c>
      <c r="H4280" s="39">
        <v>101.32817981816385</v>
      </c>
      <c r="I4280" s="39">
        <v>94.204818955326033</v>
      </c>
      <c r="J4280" s="39">
        <v>132.50040912556832</v>
      </c>
      <c r="K4280" s="39">
        <v>94.015162136945563</v>
      </c>
      <c r="L4280" s="40">
        <v>124.38753369225553</v>
      </c>
      <c r="M4280" s="40">
        <v>959.48020439171819</v>
      </c>
    </row>
    <row r="4281" spans="2:13" x14ac:dyDescent="0.35">
      <c r="B4281" s="37">
        <v>4278</v>
      </c>
      <c r="C4281" s="39">
        <v>131.11669715295088</v>
      </c>
      <c r="D4281" s="39">
        <v>74.609075419518049</v>
      </c>
      <c r="E4281" s="39">
        <v>120.95487953043741</v>
      </c>
      <c r="F4281" s="39">
        <v>99.396825292763182</v>
      </c>
      <c r="G4281" s="39">
        <v>101.76255350629019</v>
      </c>
      <c r="H4281" s="39">
        <v>90.781665514151172</v>
      </c>
      <c r="I4281" s="39">
        <v>88.995837538080508</v>
      </c>
      <c r="J4281" s="39">
        <v>123.04628248374708</v>
      </c>
      <c r="K4281" s="39">
        <v>103.6094849537447</v>
      </c>
      <c r="L4281" s="40">
        <v>80.214570141553224</v>
      </c>
      <c r="M4281" s="40">
        <v>1014.4878715332363</v>
      </c>
    </row>
    <row r="4282" spans="2:13" x14ac:dyDescent="0.35">
      <c r="B4282" s="37">
        <v>4279</v>
      </c>
      <c r="C4282" s="39">
        <v>123.41550962197887</v>
      </c>
      <c r="D4282" s="39">
        <v>142.98975000877374</v>
      </c>
      <c r="E4282" s="39">
        <v>116.97381582763695</v>
      </c>
      <c r="F4282" s="39">
        <v>107.09597240473778</v>
      </c>
      <c r="G4282" s="39">
        <v>90.253603027341498</v>
      </c>
      <c r="H4282" s="39">
        <v>170.97560789898597</v>
      </c>
      <c r="I4282" s="39">
        <v>79.388116926883839</v>
      </c>
      <c r="J4282" s="39">
        <v>95.95985253149459</v>
      </c>
      <c r="K4282" s="39">
        <v>121.00311574756736</v>
      </c>
      <c r="L4282" s="40">
        <v>106.21938561751978</v>
      </c>
      <c r="M4282" s="40">
        <v>1154.2747296129203</v>
      </c>
    </row>
    <row r="4283" spans="2:13" x14ac:dyDescent="0.35">
      <c r="B4283" s="37">
        <v>4280</v>
      </c>
      <c r="C4283" s="39">
        <v>86.718888712052674</v>
      </c>
      <c r="D4283" s="39">
        <v>126.19315996355802</v>
      </c>
      <c r="E4283" s="39">
        <v>98.699218579177</v>
      </c>
      <c r="F4283" s="39">
        <v>129.92093094106281</v>
      </c>
      <c r="G4283" s="39">
        <v>79.482085711529265</v>
      </c>
      <c r="H4283" s="39">
        <v>77.074775283569537</v>
      </c>
      <c r="I4283" s="39">
        <v>104.42169342016462</v>
      </c>
      <c r="J4283" s="39">
        <v>94.903311392897123</v>
      </c>
      <c r="K4283" s="39">
        <v>104.63471581930938</v>
      </c>
      <c r="L4283" s="40">
        <v>80.708278230280726</v>
      </c>
      <c r="M4283" s="40">
        <v>982.7570580536011</v>
      </c>
    </row>
    <row r="4284" spans="2:13" x14ac:dyDescent="0.35">
      <c r="B4284" s="37">
        <v>4281</v>
      </c>
      <c r="C4284" s="39">
        <v>126.443108150388</v>
      </c>
      <c r="D4284" s="39">
        <v>82.43202629536755</v>
      </c>
      <c r="E4284" s="39">
        <v>66.121352292125806</v>
      </c>
      <c r="F4284" s="39">
        <v>78.763253573646168</v>
      </c>
      <c r="G4284" s="39">
        <v>103.59548631237169</v>
      </c>
      <c r="H4284" s="39">
        <v>79.073991055801997</v>
      </c>
      <c r="I4284" s="39">
        <v>84.990057852630599</v>
      </c>
      <c r="J4284" s="39">
        <v>125.22298007108834</v>
      </c>
      <c r="K4284" s="39">
        <v>106.229186157393</v>
      </c>
      <c r="L4284" s="40">
        <v>104.28953365592585</v>
      </c>
      <c r="M4284" s="40">
        <v>957.16097541673901</v>
      </c>
    </row>
    <row r="4285" spans="2:13" x14ac:dyDescent="0.35">
      <c r="B4285" s="37">
        <v>4282</v>
      </c>
      <c r="C4285" s="39">
        <v>83.033771810600868</v>
      </c>
      <c r="D4285" s="39">
        <v>82.957750855054783</v>
      </c>
      <c r="E4285" s="39">
        <v>106.37154966993947</v>
      </c>
      <c r="F4285" s="39">
        <v>90.068084855317281</v>
      </c>
      <c r="G4285" s="39">
        <v>135.88153247279618</v>
      </c>
      <c r="H4285" s="39">
        <v>126.8267058480066</v>
      </c>
      <c r="I4285" s="39">
        <v>50.512659545306214</v>
      </c>
      <c r="J4285" s="39">
        <v>45.226347581701106</v>
      </c>
      <c r="K4285" s="39">
        <v>81.661869431026346</v>
      </c>
      <c r="L4285" s="40">
        <v>110.84503193504852</v>
      </c>
      <c r="M4285" s="40">
        <v>913.38530400479738</v>
      </c>
    </row>
    <row r="4286" spans="2:13" x14ac:dyDescent="0.35">
      <c r="B4286" s="37">
        <v>4283</v>
      </c>
      <c r="C4286" s="39">
        <v>110.87337544696021</v>
      </c>
      <c r="D4286" s="39">
        <v>136.53590759613479</v>
      </c>
      <c r="E4286" s="39">
        <v>115.77679979466521</v>
      </c>
      <c r="F4286" s="39">
        <v>128.79158561545566</v>
      </c>
      <c r="G4286" s="39">
        <v>68.682967000099055</v>
      </c>
      <c r="H4286" s="39">
        <v>57.519916230383913</v>
      </c>
      <c r="I4286" s="39">
        <v>83.259929862014729</v>
      </c>
      <c r="J4286" s="39">
        <v>87.816389530755274</v>
      </c>
      <c r="K4286" s="39">
        <v>160.34209549259231</v>
      </c>
      <c r="L4286" s="40">
        <v>107.09096446438976</v>
      </c>
      <c r="M4286" s="40">
        <v>1056.6899310334509</v>
      </c>
    </row>
    <row r="4287" spans="2:13" x14ac:dyDescent="0.35">
      <c r="B4287" s="37">
        <v>4284</v>
      </c>
      <c r="C4287" s="39">
        <v>107.84994758150731</v>
      </c>
      <c r="D4287" s="39">
        <v>115.24374376200117</v>
      </c>
      <c r="E4287" s="39">
        <v>106.97596423122702</v>
      </c>
      <c r="F4287" s="39">
        <v>92.949075157161374</v>
      </c>
      <c r="G4287" s="39">
        <v>101.14559263102146</v>
      </c>
      <c r="H4287" s="39">
        <v>79.696127465696094</v>
      </c>
      <c r="I4287" s="39">
        <v>97.054972664217431</v>
      </c>
      <c r="J4287" s="39">
        <v>112.86397992443412</v>
      </c>
      <c r="K4287" s="39">
        <v>90.051656105110652</v>
      </c>
      <c r="L4287" s="40">
        <v>102.06047772440115</v>
      </c>
      <c r="M4287" s="40">
        <v>1005.8915372467778</v>
      </c>
    </row>
    <row r="4288" spans="2:13" x14ac:dyDescent="0.35">
      <c r="B4288" s="37">
        <v>4285</v>
      </c>
      <c r="C4288" s="39">
        <v>43.207445186809394</v>
      </c>
      <c r="D4288" s="39">
        <v>88.149193320723114</v>
      </c>
      <c r="E4288" s="39">
        <v>99.779260064229106</v>
      </c>
      <c r="F4288" s="39">
        <v>102.03294904596747</v>
      </c>
      <c r="G4288" s="39">
        <v>94.117384453976143</v>
      </c>
      <c r="H4288" s="39">
        <v>100.735273947998</v>
      </c>
      <c r="I4288" s="39">
        <v>90.835015647956695</v>
      </c>
      <c r="J4288" s="39">
        <v>121.72496001835266</v>
      </c>
      <c r="K4288" s="39">
        <v>88.674533389884871</v>
      </c>
      <c r="L4288" s="40">
        <v>107.9523933017402</v>
      </c>
      <c r="M4288" s="40">
        <v>937.20840837763785</v>
      </c>
    </row>
    <row r="4289" spans="2:13" x14ac:dyDescent="0.35">
      <c r="B4289" s="37">
        <v>4286</v>
      </c>
      <c r="C4289" s="39">
        <v>120.94525009085955</v>
      </c>
      <c r="D4289" s="39">
        <v>100.02958279153037</v>
      </c>
      <c r="E4289" s="39">
        <v>145.27991011811829</v>
      </c>
      <c r="F4289" s="39">
        <v>96.674637308337566</v>
      </c>
      <c r="G4289" s="39">
        <v>74.981024027734918</v>
      </c>
      <c r="H4289" s="39">
        <v>68.642524813280531</v>
      </c>
      <c r="I4289" s="39">
        <v>104.93907666053316</v>
      </c>
      <c r="J4289" s="39">
        <v>160.11338458353626</v>
      </c>
      <c r="K4289" s="39">
        <v>88.703390159491491</v>
      </c>
      <c r="L4289" s="40">
        <v>87.995262727646377</v>
      </c>
      <c r="M4289" s="40">
        <v>1048.3040432810685</v>
      </c>
    </row>
    <row r="4290" spans="2:13" x14ac:dyDescent="0.35">
      <c r="B4290" s="37">
        <v>4287</v>
      </c>
      <c r="C4290" s="39">
        <v>101.18209752991282</v>
      </c>
      <c r="D4290" s="39">
        <v>45.226347581701106</v>
      </c>
      <c r="E4290" s="39">
        <v>86.750294259390969</v>
      </c>
      <c r="F4290" s="39">
        <v>132.41216332023723</v>
      </c>
      <c r="G4290" s="39">
        <v>107.33714821493766</v>
      </c>
      <c r="H4290" s="39">
        <v>58.056504139142675</v>
      </c>
      <c r="I4290" s="39">
        <v>83.674721032602164</v>
      </c>
      <c r="J4290" s="39">
        <v>122.87052255168585</v>
      </c>
      <c r="K4290" s="39">
        <v>86.624397576728825</v>
      </c>
      <c r="L4290" s="40">
        <v>100.50754251194276</v>
      </c>
      <c r="M4290" s="40">
        <v>924.64173871828223</v>
      </c>
    </row>
    <row r="4291" spans="2:13" x14ac:dyDescent="0.35">
      <c r="B4291" s="37">
        <v>4288</v>
      </c>
      <c r="C4291" s="39">
        <v>69.332660190181713</v>
      </c>
      <c r="D4291" s="39">
        <v>85.416094817047039</v>
      </c>
      <c r="E4291" s="39">
        <v>102.68162105455825</v>
      </c>
      <c r="F4291" s="39">
        <v>86.389526366076083</v>
      </c>
      <c r="G4291" s="39">
        <v>91.478447166598613</v>
      </c>
      <c r="H4291" s="39">
        <v>82.911983170255738</v>
      </c>
      <c r="I4291" s="39">
        <v>87.363051622532168</v>
      </c>
      <c r="J4291" s="39">
        <v>94.384023759076598</v>
      </c>
      <c r="K4291" s="39">
        <v>102.01001301641543</v>
      </c>
      <c r="L4291" s="40">
        <v>123.74781139555223</v>
      </c>
      <c r="M4291" s="40">
        <v>925.71523255829402</v>
      </c>
    </row>
    <row r="4292" spans="2:13" x14ac:dyDescent="0.35">
      <c r="B4292" s="37">
        <v>4289</v>
      </c>
      <c r="C4292" s="39">
        <v>117.27998790572613</v>
      </c>
      <c r="D4292" s="39">
        <v>115.79103029020072</v>
      </c>
      <c r="E4292" s="39">
        <v>101.75797502311426</v>
      </c>
      <c r="F4292" s="39">
        <v>116.04903097415117</v>
      </c>
      <c r="G4292" s="39">
        <v>102.0375367447843</v>
      </c>
      <c r="H4292" s="39">
        <v>66.887392089059077</v>
      </c>
      <c r="I4292" s="39">
        <v>81.727380559751666</v>
      </c>
      <c r="J4292" s="39">
        <v>89.109603373670467</v>
      </c>
      <c r="K4292" s="39">
        <v>71.423208739968459</v>
      </c>
      <c r="L4292" s="40">
        <v>98.959326801129507</v>
      </c>
      <c r="M4292" s="40">
        <v>961.02247250155563</v>
      </c>
    </row>
    <row r="4293" spans="2:13" x14ac:dyDescent="0.35">
      <c r="B4293" s="37">
        <v>4290</v>
      </c>
      <c r="C4293" s="39">
        <v>54.269446118412766</v>
      </c>
      <c r="D4293" s="39">
        <v>136.93954792319587</v>
      </c>
      <c r="E4293" s="39">
        <v>89.693258240391486</v>
      </c>
      <c r="F4293" s="39">
        <v>91.691747885355184</v>
      </c>
      <c r="G4293" s="39">
        <v>114.96897073307456</v>
      </c>
      <c r="H4293" s="39">
        <v>117.98087910171826</v>
      </c>
      <c r="I4293" s="39">
        <v>63.091975531205179</v>
      </c>
      <c r="J4293" s="39">
        <v>112.44242432182564</v>
      </c>
      <c r="K4293" s="39">
        <v>97.525823738231637</v>
      </c>
      <c r="L4293" s="40">
        <v>103.074703584361</v>
      </c>
      <c r="M4293" s="40">
        <v>981.67877717777174</v>
      </c>
    </row>
    <row r="4294" spans="2:13" x14ac:dyDescent="0.35">
      <c r="B4294" s="37">
        <v>4291</v>
      </c>
      <c r="C4294" s="39">
        <v>89.358126429159199</v>
      </c>
      <c r="D4294" s="39">
        <v>102.76472144309098</v>
      </c>
      <c r="E4294" s="39">
        <v>129.16315484409327</v>
      </c>
      <c r="F4294" s="39">
        <v>106.11661500695658</v>
      </c>
      <c r="G4294" s="39">
        <v>118.4616469870063</v>
      </c>
      <c r="H4294" s="39">
        <v>96.651388464966445</v>
      </c>
      <c r="I4294" s="39">
        <v>99.806569505800994</v>
      </c>
      <c r="J4294" s="39">
        <v>70.0971953351671</v>
      </c>
      <c r="K4294" s="39">
        <v>80.48971135007703</v>
      </c>
      <c r="L4294" s="40">
        <v>105.03932026400376</v>
      </c>
      <c r="M4294" s="40">
        <v>997.94844963032165</v>
      </c>
    </row>
    <row r="4295" spans="2:13" x14ac:dyDescent="0.35">
      <c r="B4295" s="37">
        <v>4292</v>
      </c>
      <c r="C4295" s="39">
        <v>115.63507804679077</v>
      </c>
      <c r="D4295" s="39">
        <v>143.9660366143797</v>
      </c>
      <c r="E4295" s="39">
        <v>82.75086683978742</v>
      </c>
      <c r="F4295" s="39">
        <v>69.060994263596427</v>
      </c>
      <c r="G4295" s="39">
        <v>90.264477706447096</v>
      </c>
      <c r="H4295" s="39">
        <v>101.25056075082688</v>
      </c>
      <c r="I4295" s="39">
        <v>103.3579130133941</v>
      </c>
      <c r="J4295" s="39">
        <v>96.297120972314403</v>
      </c>
      <c r="K4295" s="39">
        <v>72.734137013400556</v>
      </c>
      <c r="L4295" s="40">
        <v>82.696835807251361</v>
      </c>
      <c r="M4295" s="40">
        <v>958.01402102818861</v>
      </c>
    </row>
    <row r="4296" spans="2:13" x14ac:dyDescent="0.35">
      <c r="B4296" s="37">
        <v>4293</v>
      </c>
      <c r="C4296" s="39">
        <v>59.01856423907752</v>
      </c>
      <c r="D4296" s="39">
        <v>116.68023506156786</v>
      </c>
      <c r="E4296" s="39">
        <v>123.05733683104553</v>
      </c>
      <c r="F4296" s="39">
        <v>88.196356385207821</v>
      </c>
      <c r="G4296" s="39">
        <v>120.68746191857474</v>
      </c>
      <c r="H4296" s="39">
        <v>69.294196364277795</v>
      </c>
      <c r="I4296" s="39">
        <v>54.137464759382368</v>
      </c>
      <c r="J4296" s="39">
        <v>104.54941269669864</v>
      </c>
      <c r="K4296" s="39">
        <v>80.872472000858366</v>
      </c>
      <c r="L4296" s="40">
        <v>93.716870440862792</v>
      </c>
      <c r="M4296" s="40">
        <v>910.21037069755334</v>
      </c>
    </row>
    <row r="4297" spans="2:13" x14ac:dyDescent="0.35">
      <c r="B4297" s="37">
        <v>4294</v>
      </c>
      <c r="C4297" s="39">
        <v>69.466396454080041</v>
      </c>
      <c r="D4297" s="39">
        <v>86.800448827569753</v>
      </c>
      <c r="E4297" s="39">
        <v>77.485572183128184</v>
      </c>
      <c r="F4297" s="39">
        <v>100.32998484738707</v>
      </c>
      <c r="G4297" s="39">
        <v>103.21850597134313</v>
      </c>
      <c r="H4297" s="39">
        <v>109.5027185896769</v>
      </c>
      <c r="I4297" s="39">
        <v>108.10149311166249</v>
      </c>
      <c r="J4297" s="39">
        <v>98.900030231577063</v>
      </c>
      <c r="K4297" s="39">
        <v>145.40691957081989</v>
      </c>
      <c r="L4297" s="40">
        <v>91.352923020767378</v>
      </c>
      <c r="M4297" s="40">
        <v>990.56499280801199</v>
      </c>
    </row>
    <row r="4298" spans="2:13" x14ac:dyDescent="0.35">
      <c r="B4298" s="37">
        <v>4295</v>
      </c>
      <c r="C4298" s="39">
        <v>101.86331683736339</v>
      </c>
      <c r="D4298" s="39">
        <v>94.316297935130351</v>
      </c>
      <c r="E4298" s="39">
        <v>114.58390518295298</v>
      </c>
      <c r="F4298" s="39">
        <v>76.112444287792442</v>
      </c>
      <c r="G4298" s="39">
        <v>92.597260244712743</v>
      </c>
      <c r="H4298" s="39">
        <v>101.29621538963916</v>
      </c>
      <c r="I4298" s="39">
        <v>104.01197656780113</v>
      </c>
      <c r="J4298" s="39">
        <v>67.740815628826823</v>
      </c>
      <c r="K4298" s="39">
        <v>77.770771003617298</v>
      </c>
      <c r="L4298" s="40">
        <v>84.258729801823605</v>
      </c>
      <c r="M4298" s="40">
        <v>914.55173287965977</v>
      </c>
    </row>
    <row r="4299" spans="2:13" x14ac:dyDescent="0.35">
      <c r="B4299" s="37">
        <v>4296</v>
      </c>
      <c r="C4299" s="39">
        <v>115.64920284698748</v>
      </c>
      <c r="D4299" s="39">
        <v>73.359320695734496</v>
      </c>
      <c r="E4299" s="39">
        <v>87.314158152384749</v>
      </c>
      <c r="F4299" s="39">
        <v>132.79149817170401</v>
      </c>
      <c r="G4299" s="39">
        <v>71.794992955286688</v>
      </c>
      <c r="H4299" s="39">
        <v>78.426140957087995</v>
      </c>
      <c r="I4299" s="39">
        <v>118.15857536042893</v>
      </c>
      <c r="J4299" s="39">
        <v>92.10911106724366</v>
      </c>
      <c r="K4299" s="39">
        <v>70.187453905631742</v>
      </c>
      <c r="L4299" s="40">
        <v>89.94737957577756</v>
      </c>
      <c r="M4299" s="40">
        <v>929.7378336882673</v>
      </c>
    </row>
    <row r="4300" spans="2:13" x14ac:dyDescent="0.35">
      <c r="B4300" s="37">
        <v>4297</v>
      </c>
      <c r="C4300" s="39">
        <v>103.5535065326508</v>
      </c>
      <c r="D4300" s="39">
        <v>116.85279544043195</v>
      </c>
      <c r="E4300" s="39">
        <v>110.03063460176081</v>
      </c>
      <c r="F4300" s="39">
        <v>112.69808183478696</v>
      </c>
      <c r="G4300" s="39">
        <v>114.68451985313109</v>
      </c>
      <c r="H4300" s="39">
        <v>70.871056322322048</v>
      </c>
      <c r="I4300" s="39">
        <v>94.86503044164553</v>
      </c>
      <c r="J4300" s="39">
        <v>71.810926456040804</v>
      </c>
      <c r="K4300" s="39">
        <v>106.35188463205199</v>
      </c>
      <c r="L4300" s="40">
        <v>83.124574997109164</v>
      </c>
      <c r="M4300" s="40">
        <v>984.84301111193122</v>
      </c>
    </row>
    <row r="4301" spans="2:13" x14ac:dyDescent="0.35">
      <c r="B4301" s="37">
        <v>4298</v>
      </c>
      <c r="C4301" s="39">
        <v>83.943751539921195</v>
      </c>
      <c r="D4301" s="39">
        <v>96.114643288354415</v>
      </c>
      <c r="E4301" s="39">
        <v>83.806086784759486</v>
      </c>
      <c r="F4301" s="39">
        <v>80.043602812454992</v>
      </c>
      <c r="G4301" s="39">
        <v>69.617578009641903</v>
      </c>
      <c r="H4301" s="39">
        <v>146.61610706114092</v>
      </c>
      <c r="I4301" s="39">
        <v>113.52765687452971</v>
      </c>
      <c r="J4301" s="39">
        <v>107.39769004327894</v>
      </c>
      <c r="K4301" s="39">
        <v>92.934065269258269</v>
      </c>
      <c r="L4301" s="40">
        <v>101.46523111580673</v>
      </c>
      <c r="M4301" s="40">
        <v>975.46641279914661</v>
      </c>
    </row>
    <row r="4302" spans="2:13" x14ac:dyDescent="0.35">
      <c r="B4302" s="37">
        <v>4299</v>
      </c>
      <c r="C4302" s="39">
        <v>86.987508764433983</v>
      </c>
      <c r="D4302" s="39">
        <v>54.845748110308598</v>
      </c>
      <c r="E4302" s="39">
        <v>102.3085164761147</v>
      </c>
      <c r="F4302" s="39">
        <v>85.295296458611972</v>
      </c>
      <c r="G4302" s="39">
        <v>101.74881848251293</v>
      </c>
      <c r="H4302" s="39">
        <v>119.61624489734622</v>
      </c>
      <c r="I4302" s="39">
        <v>77.560032337449158</v>
      </c>
      <c r="J4302" s="39">
        <v>103.88067170707961</v>
      </c>
      <c r="K4302" s="39">
        <v>110.77713486070893</v>
      </c>
      <c r="L4302" s="40">
        <v>114.94170367663283</v>
      </c>
      <c r="M4302" s="40">
        <v>957.96167577119888</v>
      </c>
    </row>
    <row r="4303" spans="2:13" x14ac:dyDescent="0.35">
      <c r="B4303" s="37">
        <v>4300</v>
      </c>
      <c r="C4303" s="39">
        <v>95.554675839835781</v>
      </c>
      <c r="D4303" s="39">
        <v>65.796356054107136</v>
      </c>
      <c r="E4303" s="39">
        <v>117.14922306876637</v>
      </c>
      <c r="F4303" s="39">
        <v>87.840318602153474</v>
      </c>
      <c r="G4303" s="39">
        <v>123.39286725039373</v>
      </c>
      <c r="H4303" s="39">
        <v>111.36592278313432</v>
      </c>
      <c r="I4303" s="39">
        <v>88.019009721674664</v>
      </c>
      <c r="J4303" s="39">
        <v>72.509153421318217</v>
      </c>
      <c r="K4303" s="39">
        <v>125.0316407054094</v>
      </c>
      <c r="L4303" s="40">
        <v>119.43126914658539</v>
      </c>
      <c r="M4303" s="40">
        <v>1006.0904365933784</v>
      </c>
    </row>
    <row r="4304" spans="2:13" x14ac:dyDescent="0.35">
      <c r="B4304" s="37">
        <v>4301</v>
      </c>
      <c r="C4304" s="39">
        <v>93.888272728136755</v>
      </c>
      <c r="D4304" s="39">
        <v>117.1032987578504</v>
      </c>
      <c r="E4304" s="39">
        <v>154.4921296217027</v>
      </c>
      <c r="F4304" s="39">
        <v>55.093125938876959</v>
      </c>
      <c r="G4304" s="39">
        <v>71.747078954727655</v>
      </c>
      <c r="H4304" s="39">
        <v>115.43143092993802</v>
      </c>
      <c r="I4304" s="39">
        <v>94.673191664928297</v>
      </c>
      <c r="J4304" s="39">
        <v>101.0041900716101</v>
      </c>
      <c r="K4304" s="39">
        <v>112.55772172217301</v>
      </c>
      <c r="L4304" s="40">
        <v>134.53727175183016</v>
      </c>
      <c r="M4304" s="40">
        <v>1050.5277121417739</v>
      </c>
    </row>
    <row r="4305" spans="2:13" x14ac:dyDescent="0.35">
      <c r="B4305" s="37">
        <v>4302</v>
      </c>
      <c r="C4305" s="39">
        <v>93.829583406294105</v>
      </c>
      <c r="D4305" s="39">
        <v>95.851749673922299</v>
      </c>
      <c r="E4305" s="39">
        <v>84.42835462385807</v>
      </c>
      <c r="F4305" s="39">
        <v>90.829684944273382</v>
      </c>
      <c r="G4305" s="39">
        <v>71.357484957335899</v>
      </c>
      <c r="H4305" s="39">
        <v>97.406018898401015</v>
      </c>
      <c r="I4305" s="39">
        <v>90.117312788732789</v>
      </c>
      <c r="J4305" s="39">
        <v>73.654629666150569</v>
      </c>
      <c r="K4305" s="39">
        <v>126.30369267843135</v>
      </c>
      <c r="L4305" s="40">
        <v>95.507385890107031</v>
      </c>
      <c r="M4305" s="40">
        <v>919.28589752750645</v>
      </c>
    </row>
    <row r="4306" spans="2:13" x14ac:dyDescent="0.35">
      <c r="B4306" s="37">
        <v>4303</v>
      </c>
      <c r="C4306" s="39">
        <v>88.048659865569405</v>
      </c>
      <c r="D4306" s="39">
        <v>118.34633717378919</v>
      </c>
      <c r="E4306" s="39">
        <v>42.862933359775575</v>
      </c>
      <c r="F4306" s="39">
        <v>86.725173462679109</v>
      </c>
      <c r="G4306" s="39">
        <v>162.92121815011609</v>
      </c>
      <c r="H4306" s="39">
        <v>81.954715961252504</v>
      </c>
      <c r="I4306" s="39">
        <v>71.731069623481787</v>
      </c>
      <c r="J4306" s="39">
        <v>101.97332382027926</v>
      </c>
      <c r="K4306" s="39">
        <v>68.682967000099055</v>
      </c>
      <c r="L4306" s="40">
        <v>88.755247836247889</v>
      </c>
      <c r="M4306" s="40">
        <v>912.00164625328989</v>
      </c>
    </row>
    <row r="4307" spans="2:13" x14ac:dyDescent="0.35">
      <c r="B4307" s="37">
        <v>4304</v>
      </c>
      <c r="C4307" s="39">
        <v>100.48022246712347</v>
      </c>
      <c r="D4307" s="39">
        <v>63.525034064532946</v>
      </c>
      <c r="E4307" s="39">
        <v>108.59471458010803</v>
      </c>
      <c r="F4307" s="39">
        <v>95.526306445134182</v>
      </c>
      <c r="G4307" s="39">
        <v>65.332007524098358</v>
      </c>
      <c r="H4307" s="39">
        <v>107.74780709769209</v>
      </c>
      <c r="I4307" s="39">
        <v>88.107848806250018</v>
      </c>
      <c r="J4307" s="39">
        <v>104.76766632574518</v>
      </c>
      <c r="K4307" s="39">
        <v>102.95428352165264</v>
      </c>
      <c r="L4307" s="40">
        <v>104.58730948182505</v>
      </c>
      <c r="M4307" s="40">
        <v>941.62320031416186</v>
      </c>
    </row>
    <row r="4308" spans="2:13" x14ac:dyDescent="0.35">
      <c r="B4308" s="37">
        <v>4305</v>
      </c>
      <c r="C4308" s="39">
        <v>110.78843860966097</v>
      </c>
      <c r="D4308" s="39">
        <v>121.16824162290344</v>
      </c>
      <c r="E4308" s="39">
        <v>61.515064364539086</v>
      </c>
      <c r="F4308" s="39">
        <v>114.60398782067327</v>
      </c>
      <c r="G4308" s="39">
        <v>121.94930477565575</v>
      </c>
      <c r="H4308" s="39">
        <v>93.981035684132138</v>
      </c>
      <c r="I4308" s="39">
        <v>97.774220979047016</v>
      </c>
      <c r="J4308" s="39">
        <v>108.45376738419425</v>
      </c>
      <c r="K4308" s="39">
        <v>97.613286739973219</v>
      </c>
      <c r="L4308" s="40">
        <v>98.461632063246782</v>
      </c>
      <c r="M4308" s="40">
        <v>1026.3089800440259</v>
      </c>
    </row>
    <row r="4309" spans="2:13" x14ac:dyDescent="0.35">
      <c r="B4309" s="37">
        <v>4306</v>
      </c>
      <c r="C4309" s="39">
        <v>121.8163400060587</v>
      </c>
      <c r="D4309" s="39">
        <v>116.56115110057338</v>
      </c>
      <c r="E4309" s="39">
        <v>98.479919184891642</v>
      </c>
      <c r="F4309" s="39">
        <v>109.94286656137598</v>
      </c>
      <c r="G4309" s="39">
        <v>127.76583194302688</v>
      </c>
      <c r="H4309" s="39">
        <v>76.159174755126671</v>
      </c>
      <c r="I4309" s="39">
        <v>67.298777880624954</v>
      </c>
      <c r="J4309" s="39">
        <v>109.95382231312247</v>
      </c>
      <c r="K4309" s="39">
        <v>104.96769827444997</v>
      </c>
      <c r="L4309" s="40">
        <v>60.390190711648316</v>
      </c>
      <c r="M4309" s="40">
        <v>993.33577273089884</v>
      </c>
    </row>
    <row r="4310" spans="2:13" x14ac:dyDescent="0.35">
      <c r="B4310" s="37">
        <v>4307</v>
      </c>
      <c r="C4310" s="39">
        <v>131.27671693184962</v>
      </c>
      <c r="D4310" s="39">
        <v>98.539338916369331</v>
      </c>
      <c r="E4310" s="39">
        <v>101.95498307091273</v>
      </c>
      <c r="F4310" s="39">
        <v>108.15822270283651</v>
      </c>
      <c r="G4310" s="39">
        <v>99.788363278181848</v>
      </c>
      <c r="H4310" s="39">
        <v>71.65073573554659</v>
      </c>
      <c r="I4310" s="39">
        <v>85.078721936610052</v>
      </c>
      <c r="J4310" s="39">
        <v>111.04981196748734</v>
      </c>
      <c r="K4310" s="39">
        <v>111.99286078239416</v>
      </c>
      <c r="L4310" s="40">
        <v>98.182493478864828</v>
      </c>
      <c r="M4310" s="40">
        <v>1017.6722488010529</v>
      </c>
    </row>
    <row r="4311" spans="2:13" x14ac:dyDescent="0.35">
      <c r="B4311" s="37">
        <v>4308</v>
      </c>
      <c r="C4311" s="39">
        <v>77.822999791259832</v>
      </c>
      <c r="D4311" s="39">
        <v>96.702526828930971</v>
      </c>
      <c r="E4311" s="39">
        <v>111.8744233030496</v>
      </c>
      <c r="F4311" s="39">
        <v>114.59059716748831</v>
      </c>
      <c r="G4311" s="39">
        <v>88.680307437105469</v>
      </c>
      <c r="H4311" s="39">
        <v>133.22928687770928</v>
      </c>
      <c r="I4311" s="39">
        <v>93.163571754613017</v>
      </c>
      <c r="J4311" s="39">
        <v>94.998890269350113</v>
      </c>
      <c r="K4311" s="39">
        <v>142.53008136329703</v>
      </c>
      <c r="L4311" s="40">
        <v>92.738388229709912</v>
      </c>
      <c r="M4311" s="40">
        <v>1046.3310730225135</v>
      </c>
    </row>
    <row r="4312" spans="2:13" x14ac:dyDescent="0.35">
      <c r="B4312" s="37">
        <v>4309</v>
      </c>
      <c r="C4312" s="39">
        <v>86.132654169424725</v>
      </c>
      <c r="D4312" s="39">
        <v>102.48338708629232</v>
      </c>
      <c r="E4312" s="39">
        <v>73.472564004169541</v>
      </c>
      <c r="F4312" s="39">
        <v>102.46496624470603</v>
      </c>
      <c r="G4312" s="39">
        <v>113.01249123556603</v>
      </c>
      <c r="H4312" s="39">
        <v>89.487096703795203</v>
      </c>
      <c r="I4312" s="39">
        <v>114.8059291958254</v>
      </c>
      <c r="J4312" s="39">
        <v>103.81043549378197</v>
      </c>
      <c r="K4312" s="39">
        <v>91.975710114186057</v>
      </c>
      <c r="L4312" s="40">
        <v>100.16157017768033</v>
      </c>
      <c r="M4312" s="40">
        <v>977.80680442542757</v>
      </c>
    </row>
    <row r="4313" spans="2:13" x14ac:dyDescent="0.35">
      <c r="B4313" s="37">
        <v>4310</v>
      </c>
      <c r="C4313" s="39">
        <v>97.175216067750824</v>
      </c>
      <c r="D4313" s="39">
        <v>93.559549383554582</v>
      </c>
      <c r="E4313" s="39">
        <v>120.63074393501233</v>
      </c>
      <c r="F4313" s="39">
        <v>47.774093626533627</v>
      </c>
      <c r="G4313" s="39">
        <v>47.887897324515251</v>
      </c>
      <c r="H4313" s="39">
        <v>97.769626012347999</v>
      </c>
      <c r="I4313" s="39">
        <v>68.903167007956597</v>
      </c>
      <c r="J4313" s="39">
        <v>122.93618931566357</v>
      </c>
      <c r="K4313" s="39">
        <v>120.51791428847073</v>
      </c>
      <c r="L4313" s="40">
        <v>109.71378550460216</v>
      </c>
      <c r="M4313" s="40">
        <v>926.86818246640757</v>
      </c>
    </row>
    <row r="4314" spans="2:13" x14ac:dyDescent="0.35">
      <c r="B4314" s="37">
        <v>4311</v>
      </c>
      <c r="C4314" s="39">
        <v>105.05843600845915</v>
      </c>
      <c r="D4314" s="39">
        <v>63.972756657190416</v>
      </c>
      <c r="E4314" s="39">
        <v>108.89436589539214</v>
      </c>
      <c r="F4314" s="39">
        <v>95.856453616690956</v>
      </c>
      <c r="G4314" s="39">
        <v>114.03601671927089</v>
      </c>
      <c r="H4314" s="39">
        <v>107.98832243898046</v>
      </c>
      <c r="I4314" s="39">
        <v>117.87673014915242</v>
      </c>
      <c r="J4314" s="39">
        <v>46.570102918751886</v>
      </c>
      <c r="K4314" s="39">
        <v>111.45283913291695</v>
      </c>
      <c r="L4314" s="40">
        <v>108.94194652750761</v>
      </c>
      <c r="M4314" s="40">
        <v>980.64797006431297</v>
      </c>
    </row>
    <row r="4315" spans="2:13" x14ac:dyDescent="0.35">
      <c r="B4315" s="37">
        <v>4312</v>
      </c>
      <c r="C4315" s="39">
        <v>122.03170914024948</v>
      </c>
      <c r="D4315" s="39">
        <v>121.7959861685425</v>
      </c>
      <c r="E4315" s="39">
        <v>90.046177686877556</v>
      </c>
      <c r="F4315" s="39">
        <v>108.87324271106425</v>
      </c>
      <c r="G4315" s="39">
        <v>111.21598902549715</v>
      </c>
      <c r="H4315" s="39">
        <v>114.16670329444304</v>
      </c>
      <c r="I4315" s="39">
        <v>114.53712346492135</v>
      </c>
      <c r="J4315" s="39">
        <v>85.87913116402764</v>
      </c>
      <c r="K4315" s="39">
        <v>107.20631668399622</v>
      </c>
      <c r="L4315" s="40">
        <v>64.822414586016009</v>
      </c>
      <c r="M4315" s="40">
        <v>1040.5747939256353</v>
      </c>
    </row>
    <row r="4316" spans="2:13" x14ac:dyDescent="0.35">
      <c r="B4316" s="37">
        <v>4313</v>
      </c>
      <c r="C4316" s="39">
        <v>112.46664899519749</v>
      </c>
      <c r="D4316" s="39">
        <v>70.223384729599729</v>
      </c>
      <c r="E4316" s="39">
        <v>114.28503486946835</v>
      </c>
      <c r="F4316" s="39">
        <v>97.68688523463274</v>
      </c>
      <c r="G4316" s="39">
        <v>138.27193267462198</v>
      </c>
      <c r="H4316" s="39">
        <v>107.22138897071254</v>
      </c>
      <c r="I4316" s="39">
        <v>92.318423123232435</v>
      </c>
      <c r="J4316" s="39">
        <v>97.350676426278369</v>
      </c>
      <c r="K4316" s="39">
        <v>88.841437935180394</v>
      </c>
      <c r="L4316" s="40">
        <v>83.056515545656438</v>
      </c>
      <c r="M4316" s="40">
        <v>1001.7223285045804</v>
      </c>
    </row>
    <row r="4317" spans="2:13" x14ac:dyDescent="0.35">
      <c r="B4317" s="37">
        <v>4314</v>
      </c>
      <c r="C4317" s="39">
        <v>111.51677434461581</v>
      </c>
      <c r="D4317" s="39">
        <v>132.97399470955469</v>
      </c>
      <c r="E4317" s="39">
        <v>123.80587549631359</v>
      </c>
      <c r="F4317" s="39">
        <v>98.977569021320591</v>
      </c>
      <c r="G4317" s="39">
        <v>86.465984021890037</v>
      </c>
      <c r="H4317" s="39">
        <v>95.781148205662646</v>
      </c>
      <c r="I4317" s="39">
        <v>29.594550262046042</v>
      </c>
      <c r="J4317" s="39">
        <v>125.70633068061169</v>
      </c>
      <c r="K4317" s="39">
        <v>116.3766184402279</v>
      </c>
      <c r="L4317" s="40">
        <v>64.348099810960662</v>
      </c>
      <c r="M4317" s="40">
        <v>985.54694499320351</v>
      </c>
    </row>
    <row r="4318" spans="2:13" x14ac:dyDescent="0.35">
      <c r="B4318" s="37">
        <v>4315</v>
      </c>
      <c r="C4318" s="39">
        <v>107.63071580686903</v>
      </c>
      <c r="D4318" s="39">
        <v>103.15353201086306</v>
      </c>
      <c r="E4318" s="39">
        <v>82.995801554269931</v>
      </c>
      <c r="F4318" s="39">
        <v>127.71961241053653</v>
      </c>
      <c r="G4318" s="39">
        <v>84.166213955314475</v>
      </c>
      <c r="H4318" s="39">
        <v>94.107659056366742</v>
      </c>
      <c r="I4318" s="39">
        <v>108.85213407727359</v>
      </c>
      <c r="J4318" s="39">
        <v>88.048659865569405</v>
      </c>
      <c r="K4318" s="39">
        <v>88.766757079682336</v>
      </c>
      <c r="L4318" s="40">
        <v>98.55304830844463</v>
      </c>
      <c r="M4318" s="40">
        <v>983.9941341251897</v>
      </c>
    </row>
    <row r="4319" spans="2:13" x14ac:dyDescent="0.35">
      <c r="B4319" s="37">
        <v>4316</v>
      </c>
      <c r="C4319" s="39">
        <v>100.90844591838908</v>
      </c>
      <c r="D4319" s="39">
        <v>135.53865791964162</v>
      </c>
      <c r="E4319" s="39">
        <v>103.44167685126514</v>
      </c>
      <c r="F4319" s="39">
        <v>123.94618058622535</v>
      </c>
      <c r="G4319" s="39">
        <v>86.087376886813047</v>
      </c>
      <c r="H4319" s="39">
        <v>109.35213303187025</v>
      </c>
      <c r="I4319" s="39">
        <v>156.29434451671096</v>
      </c>
      <c r="J4319" s="39">
        <v>95.526306445134182</v>
      </c>
      <c r="K4319" s="39">
        <v>132.47829044010277</v>
      </c>
      <c r="L4319" s="40">
        <v>115.55757774531216</v>
      </c>
      <c r="M4319" s="40">
        <v>1159.1309903414644</v>
      </c>
    </row>
    <row r="4320" spans="2:13" x14ac:dyDescent="0.35">
      <c r="B4320" s="37">
        <v>4317</v>
      </c>
      <c r="C4320" s="39">
        <v>82.392745637980838</v>
      </c>
      <c r="D4320" s="39">
        <v>96.297120972314403</v>
      </c>
      <c r="E4320" s="39">
        <v>109.23970145789707</v>
      </c>
      <c r="F4320" s="39">
        <v>133.25275208230391</v>
      </c>
      <c r="G4320" s="39">
        <v>94.355010411771076</v>
      </c>
      <c r="H4320" s="39">
        <v>73.33086414015321</v>
      </c>
      <c r="I4320" s="39">
        <v>98.63528298738909</v>
      </c>
      <c r="J4320" s="39">
        <v>128.92550507578423</v>
      </c>
      <c r="K4320" s="39">
        <v>122.13534638892803</v>
      </c>
      <c r="L4320" s="40">
        <v>95.294100064775051</v>
      </c>
      <c r="M4320" s="40">
        <v>1033.858429219297</v>
      </c>
    </row>
    <row r="4321" spans="2:13" x14ac:dyDescent="0.35">
      <c r="B4321" s="37">
        <v>4318</v>
      </c>
      <c r="C4321" s="39">
        <v>94.388857575112098</v>
      </c>
      <c r="D4321" s="39">
        <v>101.05435573994079</v>
      </c>
      <c r="E4321" s="39">
        <v>119.17057915149189</v>
      </c>
      <c r="F4321" s="39">
        <v>73.82059502788853</v>
      </c>
      <c r="G4321" s="39">
        <v>149.21926609642088</v>
      </c>
      <c r="H4321" s="39">
        <v>137.35688611561099</v>
      </c>
      <c r="I4321" s="39">
        <v>100.82184803971374</v>
      </c>
      <c r="J4321" s="39">
        <v>106.73706497054199</v>
      </c>
      <c r="K4321" s="39">
        <v>110.79974731883053</v>
      </c>
      <c r="L4321" s="40">
        <v>70.205431573444912</v>
      </c>
      <c r="M4321" s="40">
        <v>1063.5746316089962</v>
      </c>
    </row>
    <row r="4322" spans="2:13" x14ac:dyDescent="0.35">
      <c r="B4322" s="37">
        <v>4319</v>
      </c>
      <c r="C4322" s="39">
        <v>131.58219997971665</v>
      </c>
      <c r="D4322" s="39">
        <v>126.68338618183678</v>
      </c>
      <c r="E4322" s="39">
        <v>78.733801716824658</v>
      </c>
      <c r="F4322" s="39">
        <v>85.037849563939503</v>
      </c>
      <c r="G4322" s="39">
        <v>93.814898575046726</v>
      </c>
      <c r="H4322" s="39">
        <v>110.22361375156417</v>
      </c>
      <c r="I4322" s="39">
        <v>117.78114456200116</v>
      </c>
      <c r="J4322" s="39">
        <v>69.119688179075823</v>
      </c>
      <c r="K4322" s="39">
        <v>93.800208713910337</v>
      </c>
      <c r="L4322" s="40">
        <v>103.15817130176552</v>
      </c>
      <c r="M4322" s="40">
        <v>1009.9349625256813</v>
      </c>
    </row>
    <row r="4323" spans="2:13" x14ac:dyDescent="0.35">
      <c r="B4323" s="37">
        <v>4320</v>
      </c>
      <c r="C4323" s="39">
        <v>140.33856811234037</v>
      </c>
      <c r="D4323" s="39">
        <v>102.29012519394821</v>
      </c>
      <c r="E4323" s="39">
        <v>146.06331986441685</v>
      </c>
      <c r="F4323" s="39">
        <v>113.57221047914918</v>
      </c>
      <c r="G4323" s="39">
        <v>118.19921829098541</v>
      </c>
      <c r="H4323" s="39">
        <v>121.93903549626093</v>
      </c>
      <c r="I4323" s="39">
        <v>114.25209642091197</v>
      </c>
      <c r="J4323" s="39">
        <v>81.735551811327014</v>
      </c>
      <c r="K4323" s="39">
        <v>150.82687812521075</v>
      </c>
      <c r="L4323" s="40">
        <v>101.29621538963916</v>
      </c>
      <c r="M4323" s="40">
        <v>1190.5132191841899</v>
      </c>
    </row>
    <row r="4324" spans="2:13" x14ac:dyDescent="0.35">
      <c r="B4324" s="37">
        <v>4321</v>
      </c>
      <c r="C4324" s="39">
        <v>107.56470604678167</v>
      </c>
      <c r="D4324" s="39">
        <v>103.48359336731966</v>
      </c>
      <c r="E4324" s="39">
        <v>123.96969687847262</v>
      </c>
      <c r="F4324" s="39">
        <v>101.60238864498839</v>
      </c>
      <c r="G4324" s="39">
        <v>81.128463555934403</v>
      </c>
      <c r="H4324" s="39">
        <v>95.127647480253415</v>
      </c>
      <c r="I4324" s="39">
        <v>106.92108636417997</v>
      </c>
      <c r="J4324" s="39">
        <v>116.43546760844623</v>
      </c>
      <c r="K4324" s="39">
        <v>117.57582280380846</v>
      </c>
      <c r="L4324" s="40">
        <v>92.333689190680346</v>
      </c>
      <c r="M4324" s="40">
        <v>1046.1425619408653</v>
      </c>
    </row>
    <row r="4325" spans="2:13" x14ac:dyDescent="0.35">
      <c r="B4325" s="37">
        <v>4322</v>
      </c>
      <c r="C4325" s="39">
        <v>73.584887355328078</v>
      </c>
      <c r="D4325" s="39">
        <v>75.515238147074072</v>
      </c>
      <c r="E4325" s="39">
        <v>98.164171137001233</v>
      </c>
      <c r="F4325" s="39">
        <v>89.18328029763218</v>
      </c>
      <c r="G4325" s="39">
        <v>122.2187688191197</v>
      </c>
      <c r="H4325" s="39">
        <v>161.05688137038715</v>
      </c>
      <c r="I4325" s="39">
        <v>127.05917068191685</v>
      </c>
      <c r="J4325" s="39">
        <v>88.149193320723114</v>
      </c>
      <c r="K4325" s="39">
        <v>89.492689767889544</v>
      </c>
      <c r="L4325" s="40">
        <v>123.63237109358984</v>
      </c>
      <c r="M4325" s="40">
        <v>1048.0566519906617</v>
      </c>
    </row>
    <row r="4326" spans="2:13" x14ac:dyDescent="0.35">
      <c r="B4326" s="37">
        <v>4323</v>
      </c>
      <c r="C4326" s="39">
        <v>81.800781709014572</v>
      </c>
      <c r="D4326" s="39">
        <v>110.82804085086039</v>
      </c>
      <c r="E4326" s="39">
        <v>109.91002528590089</v>
      </c>
      <c r="F4326" s="39">
        <v>75.709042418402092</v>
      </c>
      <c r="G4326" s="39">
        <v>101.652708351013</v>
      </c>
      <c r="H4326" s="39">
        <v>118.964943998469</v>
      </c>
      <c r="I4326" s="39">
        <v>95.132410321047104</v>
      </c>
      <c r="J4326" s="39">
        <v>114.29162892868224</v>
      </c>
      <c r="K4326" s="39">
        <v>82.463387657220309</v>
      </c>
      <c r="L4326" s="40">
        <v>74.320225069807989</v>
      </c>
      <c r="M4326" s="40">
        <v>965.07319459041764</v>
      </c>
    </row>
    <row r="4327" spans="2:13" x14ac:dyDescent="0.35">
      <c r="B4327" s="37">
        <v>4324</v>
      </c>
      <c r="C4327" s="39">
        <v>106.23898895258682</v>
      </c>
      <c r="D4327" s="39">
        <v>99.187266099067912</v>
      </c>
      <c r="E4327" s="39">
        <v>104.95338553883495</v>
      </c>
      <c r="F4327" s="39">
        <v>102.85714144615827</v>
      </c>
      <c r="G4327" s="39">
        <v>91.650238915100942</v>
      </c>
      <c r="H4327" s="39">
        <v>107.67139875892489</v>
      </c>
      <c r="I4327" s="39">
        <v>120.47113786737445</v>
      </c>
      <c r="J4327" s="39">
        <v>123.26895259762931</v>
      </c>
      <c r="K4327" s="39">
        <v>70.205431573444912</v>
      </c>
      <c r="L4327" s="40">
        <v>86.009529315962425</v>
      </c>
      <c r="M4327" s="40">
        <v>1012.5134710650848</v>
      </c>
    </row>
    <row r="4328" spans="2:13" x14ac:dyDescent="0.35">
      <c r="B4328" s="37">
        <v>4325</v>
      </c>
      <c r="C4328" s="39">
        <v>82.743158174085963</v>
      </c>
      <c r="D4328" s="39">
        <v>86.60544957484754</v>
      </c>
      <c r="E4328" s="39">
        <v>88.645642893227389</v>
      </c>
      <c r="F4328" s="39">
        <v>111.47606894726981</v>
      </c>
      <c r="G4328" s="39">
        <v>72.418108822317322</v>
      </c>
      <c r="H4328" s="39">
        <v>94.224226033118867</v>
      </c>
      <c r="I4328" s="39">
        <v>87.798426549319828</v>
      </c>
      <c r="J4328" s="39">
        <v>119.63397129303914</v>
      </c>
      <c r="K4328" s="39">
        <v>51.214293968377056</v>
      </c>
      <c r="L4328" s="40">
        <v>130.82188185410988</v>
      </c>
      <c r="M4328" s="40">
        <v>925.58122810971281</v>
      </c>
    </row>
    <row r="4329" spans="2:13" x14ac:dyDescent="0.35">
      <c r="B4329" s="37">
        <v>4326</v>
      </c>
      <c r="C4329" s="39">
        <v>112.43637216705365</v>
      </c>
      <c r="D4329" s="39">
        <v>98.306108998427732</v>
      </c>
      <c r="E4329" s="39">
        <v>104.65843385218665</v>
      </c>
      <c r="F4329" s="39">
        <v>91.147865922726439</v>
      </c>
      <c r="G4329" s="39">
        <v>115.755474055364</v>
      </c>
      <c r="H4329" s="39">
        <v>89.85925916976187</v>
      </c>
      <c r="I4329" s="39">
        <v>109.88815267580688</v>
      </c>
      <c r="J4329" s="39">
        <v>104.80571080063658</v>
      </c>
      <c r="K4329" s="39">
        <v>91.400053097594949</v>
      </c>
      <c r="L4329" s="40">
        <v>90.264477706447096</v>
      </c>
      <c r="M4329" s="40">
        <v>1008.5219084460059</v>
      </c>
    </row>
    <row r="4330" spans="2:13" x14ac:dyDescent="0.35">
      <c r="B4330" s="37">
        <v>4327</v>
      </c>
      <c r="C4330" s="39">
        <v>89.875803440182978</v>
      </c>
      <c r="D4330" s="39">
        <v>90.540385735407781</v>
      </c>
      <c r="E4330" s="39">
        <v>96.441830237092091</v>
      </c>
      <c r="F4330" s="39">
        <v>103.47893482321979</v>
      </c>
      <c r="G4330" s="39">
        <v>118.30534357965553</v>
      </c>
      <c r="H4330" s="39">
        <v>104.36029741443333</v>
      </c>
      <c r="I4330" s="39">
        <v>75.539606871408367</v>
      </c>
      <c r="J4330" s="39">
        <v>86.054975748860556</v>
      </c>
      <c r="K4330" s="39">
        <v>121.89802737390914</v>
      </c>
      <c r="L4330" s="40">
        <v>112.90101446575262</v>
      </c>
      <c r="M4330" s="40">
        <v>999.3962196899223</v>
      </c>
    </row>
    <row r="4331" spans="2:13" x14ac:dyDescent="0.35">
      <c r="B4331" s="37">
        <v>4328</v>
      </c>
      <c r="C4331" s="39">
        <v>126.75485959722099</v>
      </c>
      <c r="D4331" s="39">
        <v>91.509750655768727</v>
      </c>
      <c r="E4331" s="39">
        <v>127.68888668834795</v>
      </c>
      <c r="F4331" s="39">
        <v>97.456722656473289</v>
      </c>
      <c r="G4331" s="39">
        <v>101.40582976813091</v>
      </c>
      <c r="H4331" s="39">
        <v>118.1910819951067</v>
      </c>
      <c r="I4331" s="39">
        <v>75.294037446072196</v>
      </c>
      <c r="J4331" s="39">
        <v>130.51460983514895</v>
      </c>
      <c r="K4331" s="39">
        <v>92.566947155854194</v>
      </c>
      <c r="L4331" s="40">
        <v>75.684958970674586</v>
      </c>
      <c r="M4331" s="40">
        <v>1037.0676847687985</v>
      </c>
    </row>
    <row r="4332" spans="2:13" x14ac:dyDescent="0.35">
      <c r="B4332" s="37">
        <v>4329</v>
      </c>
      <c r="C4332" s="39">
        <v>109.48654692394801</v>
      </c>
      <c r="D4332" s="39">
        <v>55.031765073682934</v>
      </c>
      <c r="E4332" s="39">
        <v>85.09232729665537</v>
      </c>
      <c r="F4332" s="39">
        <v>97.967050954032558</v>
      </c>
      <c r="G4332" s="39">
        <v>132.45621000433189</v>
      </c>
      <c r="H4332" s="39">
        <v>90.637136681088492</v>
      </c>
      <c r="I4332" s="39">
        <v>90.139163923365658</v>
      </c>
      <c r="J4332" s="39">
        <v>148.70089047461005</v>
      </c>
      <c r="K4332" s="39">
        <v>108.74155044208538</v>
      </c>
      <c r="L4332" s="40">
        <v>147.34576084036146</v>
      </c>
      <c r="M4332" s="40">
        <v>1065.5984026141618</v>
      </c>
    </row>
    <row r="4333" spans="2:13" x14ac:dyDescent="0.35">
      <c r="B4333" s="37">
        <v>4330</v>
      </c>
      <c r="C4333" s="39">
        <v>115.45939211856113</v>
      </c>
      <c r="D4333" s="39">
        <v>121.74521963393836</v>
      </c>
      <c r="E4333" s="39">
        <v>95.16097856146142</v>
      </c>
      <c r="F4333" s="39">
        <v>102.18902576812688</v>
      </c>
      <c r="G4333" s="39">
        <v>108.18404103420886</v>
      </c>
      <c r="H4333" s="39">
        <v>134.9067883253704</v>
      </c>
      <c r="I4333" s="39">
        <v>102.28552784018343</v>
      </c>
      <c r="J4333" s="39">
        <v>125.78630092794445</v>
      </c>
      <c r="K4333" s="39">
        <v>87.03712344648342</v>
      </c>
      <c r="L4333" s="40">
        <v>100.95859339412264</v>
      </c>
      <c r="M4333" s="40">
        <v>1093.7129910504011</v>
      </c>
    </row>
    <row r="4334" spans="2:13" x14ac:dyDescent="0.35">
      <c r="B4334" s="37">
        <v>4331</v>
      </c>
      <c r="C4334" s="39">
        <v>110.34562308364497</v>
      </c>
      <c r="D4334" s="39">
        <v>76.629740339840794</v>
      </c>
      <c r="E4334" s="39">
        <v>94.53846223764846</v>
      </c>
      <c r="F4334" s="39">
        <v>95.122884218944719</v>
      </c>
      <c r="G4334" s="39">
        <v>111.70373008105312</v>
      </c>
      <c r="H4334" s="39">
        <v>79.35981719243911</v>
      </c>
      <c r="I4334" s="39">
        <v>88.066432098275001</v>
      </c>
      <c r="J4334" s="39">
        <v>91.800458266188301</v>
      </c>
      <c r="K4334" s="39">
        <v>126.6406793042655</v>
      </c>
      <c r="L4334" s="40">
        <v>103.53951861636547</v>
      </c>
      <c r="M4334" s="40">
        <v>977.74734543866543</v>
      </c>
    </row>
    <row r="4335" spans="2:13" x14ac:dyDescent="0.35">
      <c r="B4335" s="37">
        <v>4332</v>
      </c>
      <c r="C4335" s="39">
        <v>80.586239173521662</v>
      </c>
      <c r="D4335" s="39">
        <v>101.1136556828192</v>
      </c>
      <c r="E4335" s="39">
        <v>87.466600044423018</v>
      </c>
      <c r="F4335" s="39">
        <v>112.92573855768168</v>
      </c>
      <c r="G4335" s="39">
        <v>78.743625207932894</v>
      </c>
      <c r="H4335" s="39">
        <v>107.24149489783699</v>
      </c>
      <c r="I4335" s="39">
        <v>86.64332892301826</v>
      </c>
      <c r="J4335" s="39">
        <v>93.20334724944297</v>
      </c>
      <c r="K4335" s="39">
        <v>111.37170765714203</v>
      </c>
      <c r="L4335" s="40">
        <v>70.241313446496235</v>
      </c>
      <c r="M4335" s="40">
        <v>929.53705084031481</v>
      </c>
    </row>
    <row r="4336" spans="2:13" x14ac:dyDescent="0.35">
      <c r="B4336" s="37">
        <v>4333</v>
      </c>
      <c r="C4336" s="39">
        <v>103.98851011459854</v>
      </c>
      <c r="D4336" s="39">
        <v>89.324377122496628</v>
      </c>
      <c r="E4336" s="39">
        <v>71.682926938318744</v>
      </c>
      <c r="F4336" s="39">
        <v>95.046614461165078</v>
      </c>
      <c r="G4336" s="39">
        <v>102.7878178192647</v>
      </c>
      <c r="H4336" s="39">
        <v>86.962659461695125</v>
      </c>
      <c r="I4336" s="39">
        <v>109.07450776207568</v>
      </c>
      <c r="J4336" s="39">
        <v>75.983156023092945</v>
      </c>
      <c r="K4336" s="39">
        <v>114.53044921723122</v>
      </c>
      <c r="L4336" s="40">
        <v>78.635223215324302</v>
      </c>
      <c r="M4336" s="40">
        <v>928.01624213526293</v>
      </c>
    </row>
    <row r="4337" spans="2:13" x14ac:dyDescent="0.35">
      <c r="B4337" s="37">
        <v>4334</v>
      </c>
      <c r="C4337" s="39">
        <v>130.42005363511896</v>
      </c>
      <c r="D4337" s="39">
        <v>90.313361990230106</v>
      </c>
      <c r="E4337" s="39">
        <v>104.33670030205711</v>
      </c>
      <c r="F4337" s="39">
        <v>105.92152979001162</v>
      </c>
      <c r="G4337" s="39">
        <v>108.82576866856455</v>
      </c>
      <c r="H4337" s="39">
        <v>100.22984322037154</v>
      </c>
      <c r="I4337" s="39">
        <v>91.852098987750466</v>
      </c>
      <c r="J4337" s="39">
        <v>116.83772479200395</v>
      </c>
      <c r="K4337" s="39">
        <v>105.12539664891538</v>
      </c>
      <c r="L4337" s="40">
        <v>122.31317183241991</v>
      </c>
      <c r="M4337" s="40">
        <v>1076.1756498674436</v>
      </c>
    </row>
    <row r="4338" spans="2:13" x14ac:dyDescent="0.35">
      <c r="B4338" s="37">
        <v>4335</v>
      </c>
      <c r="C4338" s="39">
        <v>116.74007013798527</v>
      </c>
      <c r="D4338" s="39">
        <v>106.05799841122329</v>
      </c>
      <c r="E4338" s="39">
        <v>113.24343008414556</v>
      </c>
      <c r="F4338" s="39">
        <v>85.78078914328573</v>
      </c>
      <c r="G4338" s="39">
        <v>76.865051072927841</v>
      </c>
      <c r="H4338" s="39">
        <v>89.809565838117763</v>
      </c>
      <c r="I4338" s="39">
        <v>46.944602316291309</v>
      </c>
      <c r="J4338" s="39">
        <v>137.48820628001911</v>
      </c>
      <c r="K4338" s="39">
        <v>89.787450635787494</v>
      </c>
      <c r="L4338" s="40">
        <v>65.38445971770814</v>
      </c>
      <c r="M4338" s="40">
        <v>928.10162363749157</v>
      </c>
    </row>
    <row r="4339" spans="2:13" x14ac:dyDescent="0.35">
      <c r="B4339" s="37">
        <v>4336</v>
      </c>
      <c r="C4339" s="39">
        <v>101.92289284067331</v>
      </c>
      <c r="D4339" s="39">
        <v>154.91702612422199</v>
      </c>
      <c r="E4339" s="39">
        <v>114.06861096674</v>
      </c>
      <c r="F4339" s="39">
        <v>83.950969025848835</v>
      </c>
      <c r="G4339" s="39">
        <v>75.343489020151125</v>
      </c>
      <c r="H4339" s="39">
        <v>122.51442781687182</v>
      </c>
      <c r="I4339" s="39">
        <v>132.90525121581743</v>
      </c>
      <c r="J4339" s="39">
        <v>106.81653544182798</v>
      </c>
      <c r="K4339" s="39">
        <v>101.28708363967793</v>
      </c>
      <c r="L4339" s="40">
        <v>125.70633068061169</v>
      </c>
      <c r="M4339" s="40">
        <v>1119.4326167724421</v>
      </c>
    </row>
    <row r="4340" spans="2:13" x14ac:dyDescent="0.35">
      <c r="B4340" s="37">
        <v>4337</v>
      </c>
      <c r="C4340" s="39">
        <v>80.419150237579544</v>
      </c>
      <c r="D4340" s="39">
        <v>88.272798294161163</v>
      </c>
      <c r="E4340" s="39">
        <v>105.01065975415794</v>
      </c>
      <c r="F4340" s="39">
        <v>67.140372138885226</v>
      </c>
      <c r="G4340" s="39">
        <v>117.0727479384792</v>
      </c>
      <c r="H4340" s="39">
        <v>100.07054376603938</v>
      </c>
      <c r="I4340" s="39">
        <v>143.41379017098757</v>
      </c>
      <c r="J4340" s="39">
        <v>105.48563591628042</v>
      </c>
      <c r="K4340" s="39">
        <v>124.81785782396649</v>
      </c>
      <c r="L4340" s="40">
        <v>60.928126784287301</v>
      </c>
      <c r="M4340" s="40">
        <v>992.63168282482422</v>
      </c>
    </row>
    <row r="4341" spans="2:13" x14ac:dyDescent="0.35">
      <c r="B4341" s="37">
        <v>4338</v>
      </c>
      <c r="C4341" s="39">
        <v>115.11961855436719</v>
      </c>
      <c r="D4341" s="39">
        <v>97.124363392563239</v>
      </c>
      <c r="E4341" s="39">
        <v>105.31239492659634</v>
      </c>
      <c r="F4341" s="39">
        <v>79.788300593763253</v>
      </c>
      <c r="G4341" s="39">
        <v>100.34819367543352</v>
      </c>
      <c r="H4341" s="39">
        <v>105.40375108903807</v>
      </c>
      <c r="I4341" s="39">
        <v>92.308242042742933</v>
      </c>
      <c r="J4341" s="39">
        <v>106.57859974812057</v>
      </c>
      <c r="K4341" s="39">
        <v>123.33641321744389</v>
      </c>
      <c r="L4341" s="40">
        <v>71.390387200309803</v>
      </c>
      <c r="M4341" s="40">
        <v>996.71026444037886</v>
      </c>
    </row>
    <row r="4342" spans="2:13" x14ac:dyDescent="0.35">
      <c r="B4342" s="37">
        <v>4339</v>
      </c>
      <c r="C4342" s="39">
        <v>108.59994690240508</v>
      </c>
      <c r="D4342" s="39">
        <v>62.965393947028709</v>
      </c>
      <c r="E4342" s="39">
        <v>35.197346597171631</v>
      </c>
      <c r="F4342" s="39">
        <v>82.727730805282135</v>
      </c>
      <c r="G4342" s="39">
        <v>78.733801716824658</v>
      </c>
      <c r="H4342" s="39">
        <v>122.46120441353796</v>
      </c>
      <c r="I4342" s="39">
        <v>90.626402449045472</v>
      </c>
      <c r="J4342" s="39">
        <v>90.269913473457905</v>
      </c>
      <c r="K4342" s="39">
        <v>114.04253146691914</v>
      </c>
      <c r="L4342" s="40">
        <v>120.17497827450288</v>
      </c>
      <c r="M4342" s="40">
        <v>905.79925004617564</v>
      </c>
    </row>
    <row r="4343" spans="2:13" x14ac:dyDescent="0.35">
      <c r="B4343" s="37">
        <v>4340</v>
      </c>
      <c r="C4343" s="39">
        <v>82.735446163900775</v>
      </c>
      <c r="D4343" s="39">
        <v>118.99904043331357</v>
      </c>
      <c r="E4343" s="39">
        <v>108.43293920525177</v>
      </c>
      <c r="F4343" s="39">
        <v>76.100738197272932</v>
      </c>
      <c r="G4343" s="39">
        <v>69.579946364881025</v>
      </c>
      <c r="H4343" s="39">
        <v>118.93091713666814</v>
      </c>
      <c r="I4343" s="39">
        <v>99.815672525295682</v>
      </c>
      <c r="J4343" s="39">
        <v>75.368150908177213</v>
      </c>
      <c r="K4343" s="39">
        <v>67.410730796279665</v>
      </c>
      <c r="L4343" s="40">
        <v>112.09400286198978</v>
      </c>
      <c r="M4343" s="40">
        <v>929.46758459303055</v>
      </c>
    </row>
    <row r="4344" spans="2:13" x14ac:dyDescent="0.35">
      <c r="B4344" s="37">
        <v>4341</v>
      </c>
      <c r="C4344" s="39">
        <v>97.778815764825993</v>
      </c>
      <c r="D4344" s="39">
        <v>107.17117177454499</v>
      </c>
      <c r="E4344" s="39">
        <v>103.10715336015038</v>
      </c>
      <c r="F4344" s="39">
        <v>102.53406119426572</v>
      </c>
      <c r="G4344" s="39">
        <v>77.008866085369078</v>
      </c>
      <c r="H4344" s="39">
        <v>113.65520128862568</v>
      </c>
      <c r="I4344" s="39">
        <v>124.66885786703287</v>
      </c>
      <c r="J4344" s="39">
        <v>84.32251612840416</v>
      </c>
      <c r="K4344" s="39">
        <v>91.153140813670262</v>
      </c>
      <c r="L4344" s="40">
        <v>122.1249507818892</v>
      </c>
      <c r="M4344" s="40">
        <v>1023.5247350587782</v>
      </c>
    </row>
    <row r="4345" spans="2:13" x14ac:dyDescent="0.35">
      <c r="B4345" s="37">
        <v>4342</v>
      </c>
      <c r="C4345" s="39">
        <v>106.59342929916109</v>
      </c>
      <c r="D4345" s="39">
        <v>113.81572001930549</v>
      </c>
      <c r="E4345" s="39">
        <v>166.25398933803353</v>
      </c>
      <c r="F4345" s="39">
        <v>79.073991055801997</v>
      </c>
      <c r="G4345" s="39">
        <v>74.968359294590599</v>
      </c>
      <c r="H4345" s="39">
        <v>67.140372138885226</v>
      </c>
      <c r="I4345" s="39">
        <v>90.122777179974179</v>
      </c>
      <c r="J4345" s="39">
        <v>110.99846205877357</v>
      </c>
      <c r="K4345" s="39">
        <v>114.9621504360605</v>
      </c>
      <c r="L4345" s="40">
        <v>71.810926456040804</v>
      </c>
      <c r="M4345" s="40">
        <v>995.74017727662704</v>
      </c>
    </row>
    <row r="4346" spans="2:13" x14ac:dyDescent="0.35">
      <c r="B4346" s="37">
        <v>4343</v>
      </c>
      <c r="C4346" s="39">
        <v>82.075278940344205</v>
      </c>
      <c r="D4346" s="39">
        <v>110.77713486070893</v>
      </c>
      <c r="E4346" s="39">
        <v>99.155365453818945</v>
      </c>
      <c r="F4346" s="39">
        <v>90.12824049886342</v>
      </c>
      <c r="G4346" s="39">
        <v>78.565843096220277</v>
      </c>
      <c r="H4346" s="39">
        <v>92.6930850383457</v>
      </c>
      <c r="I4346" s="39">
        <v>120.48983190322261</v>
      </c>
      <c r="J4346" s="39">
        <v>113.6232433446673</v>
      </c>
      <c r="K4346" s="39">
        <v>82.911983170255738</v>
      </c>
      <c r="L4346" s="40">
        <v>102.69085087617923</v>
      </c>
      <c r="M4346" s="40">
        <v>973.11085718262632</v>
      </c>
    </row>
    <row r="4347" spans="2:13" x14ac:dyDescent="0.35">
      <c r="B4347" s="37">
        <v>4344</v>
      </c>
      <c r="C4347" s="39">
        <v>75.081938019926611</v>
      </c>
      <c r="D4347" s="39">
        <v>84.470526571914093</v>
      </c>
      <c r="E4347" s="39">
        <v>51.549928044324901</v>
      </c>
      <c r="F4347" s="39">
        <v>89.464712565295855</v>
      </c>
      <c r="G4347" s="39">
        <v>117.47405691447108</v>
      </c>
      <c r="H4347" s="39">
        <v>69.060994263596427</v>
      </c>
      <c r="I4347" s="39">
        <v>96.516406632680372</v>
      </c>
      <c r="J4347" s="39">
        <v>66.244150700118027</v>
      </c>
      <c r="K4347" s="39">
        <v>87.971491746016056</v>
      </c>
      <c r="L4347" s="40">
        <v>85.085525786560098</v>
      </c>
      <c r="M4347" s="40">
        <v>822.91973124490346</v>
      </c>
    </row>
    <row r="4348" spans="2:13" x14ac:dyDescent="0.35">
      <c r="B4348" s="37">
        <v>4345</v>
      </c>
      <c r="C4348" s="39">
        <v>100.23439489007556</v>
      </c>
      <c r="D4348" s="39">
        <v>112.32168399772817</v>
      </c>
      <c r="E4348" s="39">
        <v>102.94965530738949</v>
      </c>
      <c r="F4348" s="39">
        <v>132.90525121581743</v>
      </c>
      <c r="G4348" s="39">
        <v>84.617403792771114</v>
      </c>
      <c r="H4348" s="39">
        <v>130.34489837983932</v>
      </c>
      <c r="I4348" s="39">
        <v>73.057553720552505</v>
      </c>
      <c r="J4348" s="39">
        <v>112.2015734506802</v>
      </c>
      <c r="K4348" s="39">
        <v>108.13758253700757</v>
      </c>
      <c r="L4348" s="40">
        <v>95.441115449386558</v>
      </c>
      <c r="M4348" s="40">
        <v>1052.2111127412479</v>
      </c>
    </row>
    <row r="4349" spans="2:13" x14ac:dyDescent="0.35">
      <c r="B4349" s="37">
        <v>4346</v>
      </c>
      <c r="C4349" s="39">
        <v>125.18450511636958</v>
      </c>
      <c r="D4349" s="39">
        <v>99.451474653168802</v>
      </c>
      <c r="E4349" s="39">
        <v>115.34083590359702</v>
      </c>
      <c r="F4349" s="39">
        <v>102.42353107656197</v>
      </c>
      <c r="G4349" s="39">
        <v>97.110489542476799</v>
      </c>
      <c r="H4349" s="39">
        <v>99.537990122294545</v>
      </c>
      <c r="I4349" s="39">
        <v>103.13033945515859</v>
      </c>
      <c r="J4349" s="39">
        <v>93.068941666832927</v>
      </c>
      <c r="K4349" s="39">
        <v>98.808775302823818</v>
      </c>
      <c r="L4349" s="40">
        <v>110.08012752858394</v>
      </c>
      <c r="M4349" s="40">
        <v>1044.1370103678682</v>
      </c>
    </row>
    <row r="4350" spans="2:13" x14ac:dyDescent="0.35">
      <c r="B4350" s="37">
        <v>4347</v>
      </c>
      <c r="C4350" s="39">
        <v>117.3418587567223</v>
      </c>
      <c r="D4350" s="39">
        <v>107.35227423088273</v>
      </c>
      <c r="E4350" s="39">
        <v>123.86417173453515</v>
      </c>
      <c r="F4350" s="39">
        <v>110.15729516955524</v>
      </c>
      <c r="G4350" s="39">
        <v>96.292448046637048</v>
      </c>
      <c r="H4350" s="39">
        <v>82.68910364699191</v>
      </c>
      <c r="I4350" s="39">
        <v>93.347197834195427</v>
      </c>
      <c r="J4350" s="39">
        <v>112.01067776548015</v>
      </c>
      <c r="K4350" s="39">
        <v>75.031570470678986</v>
      </c>
      <c r="L4350" s="40">
        <v>95.241840681971667</v>
      </c>
      <c r="M4350" s="40">
        <v>1013.3284383376507</v>
      </c>
    </row>
    <row r="4351" spans="2:13" x14ac:dyDescent="0.35">
      <c r="B4351" s="37">
        <v>4348</v>
      </c>
      <c r="C4351" s="39">
        <v>97.654691916944202</v>
      </c>
      <c r="D4351" s="39">
        <v>105.22120665138803</v>
      </c>
      <c r="E4351" s="39">
        <v>144.0796367959905</v>
      </c>
      <c r="F4351" s="39">
        <v>106.4256764807734</v>
      </c>
      <c r="G4351" s="39">
        <v>63.585676221344478</v>
      </c>
      <c r="H4351" s="39">
        <v>89.88131596406717</v>
      </c>
      <c r="I4351" s="39">
        <v>66.723739180340232</v>
      </c>
      <c r="J4351" s="39">
        <v>94.345335302302615</v>
      </c>
      <c r="K4351" s="39">
        <v>68.962577497192768</v>
      </c>
      <c r="L4351" s="40">
        <v>80.690899356833341</v>
      </c>
      <c r="M4351" s="40">
        <v>917.57075536717673</v>
      </c>
    </row>
    <row r="4352" spans="2:13" x14ac:dyDescent="0.35">
      <c r="B4352" s="37">
        <v>4349</v>
      </c>
      <c r="C4352" s="39">
        <v>98.658119545583219</v>
      </c>
      <c r="D4352" s="39">
        <v>107.26161177029012</v>
      </c>
      <c r="E4352" s="39">
        <v>96.572290157834644</v>
      </c>
      <c r="F4352" s="39">
        <v>65.872104006297377</v>
      </c>
      <c r="G4352" s="39">
        <v>145.09192038811594</v>
      </c>
      <c r="H4352" s="39">
        <v>98.003746643425785</v>
      </c>
      <c r="I4352" s="39">
        <v>102.40051847205469</v>
      </c>
      <c r="J4352" s="39">
        <v>109.1117296807268</v>
      </c>
      <c r="K4352" s="39">
        <v>108.95782326735124</v>
      </c>
      <c r="L4352" s="40">
        <v>81.817050441070933</v>
      </c>
      <c r="M4352" s="40">
        <v>1013.7469143727507</v>
      </c>
    </row>
    <row r="4353" spans="2:13" x14ac:dyDescent="0.35">
      <c r="B4353" s="37">
        <v>4350</v>
      </c>
      <c r="C4353" s="39">
        <v>67.048961126600702</v>
      </c>
      <c r="D4353" s="39">
        <v>109.27178092711397</v>
      </c>
      <c r="E4353" s="39">
        <v>76.053819413774647</v>
      </c>
      <c r="F4353" s="39">
        <v>97.475154127194216</v>
      </c>
      <c r="G4353" s="39">
        <v>141.9912932897218</v>
      </c>
      <c r="H4353" s="39">
        <v>85.859500307080907</v>
      </c>
      <c r="I4353" s="39">
        <v>108.40172224822288</v>
      </c>
      <c r="J4353" s="39">
        <v>90.231841062892997</v>
      </c>
      <c r="K4353" s="39">
        <v>69.785593072615697</v>
      </c>
      <c r="L4353" s="40">
        <v>100.68060669334309</v>
      </c>
      <c r="M4353" s="40">
        <v>946.80027226856078</v>
      </c>
    </row>
    <row r="4354" spans="2:13" x14ac:dyDescent="0.35">
      <c r="B4354" s="37">
        <v>4351</v>
      </c>
      <c r="C4354" s="39">
        <v>112.18959658659971</v>
      </c>
      <c r="D4354" s="39">
        <v>110.41240876077256</v>
      </c>
      <c r="E4354" s="39">
        <v>104.5352078311783</v>
      </c>
      <c r="F4354" s="39">
        <v>99.943109929814668</v>
      </c>
      <c r="G4354" s="39">
        <v>115.74127019817639</v>
      </c>
      <c r="H4354" s="39">
        <v>113.76422088027498</v>
      </c>
      <c r="I4354" s="39">
        <v>95.483726566745958</v>
      </c>
      <c r="J4354" s="39">
        <v>111.34279685112384</v>
      </c>
      <c r="K4354" s="39">
        <v>116.71012798917305</v>
      </c>
      <c r="L4354" s="40">
        <v>78.305379316244696</v>
      </c>
      <c r="M4354" s="40">
        <v>1058.4278449101041</v>
      </c>
    </row>
    <row r="4355" spans="2:13" x14ac:dyDescent="0.35">
      <c r="B4355" s="37">
        <v>4352</v>
      </c>
      <c r="C4355" s="39">
        <v>117.79703904366873</v>
      </c>
      <c r="D4355" s="39">
        <v>59.193381869501877</v>
      </c>
      <c r="E4355" s="39">
        <v>98.219131133032874</v>
      </c>
      <c r="F4355" s="39">
        <v>81.204501828030757</v>
      </c>
      <c r="G4355" s="39">
        <v>88.378240855665055</v>
      </c>
      <c r="H4355" s="39">
        <v>122.40816859015773</v>
      </c>
      <c r="I4355" s="39">
        <v>109.61617589204256</v>
      </c>
      <c r="J4355" s="39">
        <v>99.105229115063636</v>
      </c>
      <c r="K4355" s="39">
        <v>72.704352768080881</v>
      </c>
      <c r="L4355" s="40">
        <v>87.375258432717203</v>
      </c>
      <c r="M4355" s="40">
        <v>936.00147952796124</v>
      </c>
    </row>
    <row r="4356" spans="2:13" x14ac:dyDescent="0.35">
      <c r="B4356" s="37">
        <v>4353</v>
      </c>
      <c r="C4356" s="39">
        <v>101.39212451104312</v>
      </c>
      <c r="D4356" s="39">
        <v>83.003402026013859</v>
      </c>
      <c r="E4356" s="39">
        <v>113.98397225448529</v>
      </c>
      <c r="F4356" s="39">
        <v>87.738449269650232</v>
      </c>
      <c r="G4356" s="39">
        <v>96.80006329194461</v>
      </c>
      <c r="H4356" s="39">
        <v>83.033771810600868</v>
      </c>
      <c r="I4356" s="39">
        <v>95.16097856146142</v>
      </c>
      <c r="J4356" s="39">
        <v>85.126299833943023</v>
      </c>
      <c r="K4356" s="39">
        <v>97.475154127194216</v>
      </c>
      <c r="L4356" s="40">
        <v>126.89892930278377</v>
      </c>
      <c r="M4356" s="40">
        <v>970.61314498912043</v>
      </c>
    </row>
    <row r="4357" spans="2:13" x14ac:dyDescent="0.35">
      <c r="B4357" s="37">
        <v>4354</v>
      </c>
      <c r="C4357" s="39">
        <v>100.38461269244944</v>
      </c>
      <c r="D4357" s="39">
        <v>66.438175292932385</v>
      </c>
      <c r="E4357" s="39">
        <v>126.16566356774531</v>
      </c>
      <c r="F4357" s="39">
        <v>90.286214495397871</v>
      </c>
      <c r="G4357" s="39">
        <v>119.821273281366</v>
      </c>
      <c r="H4357" s="39">
        <v>113.84151702856556</v>
      </c>
      <c r="I4357" s="39">
        <v>102.44654862047527</v>
      </c>
      <c r="J4357" s="39">
        <v>80.088769678300096</v>
      </c>
      <c r="K4357" s="39">
        <v>126.09715930107295</v>
      </c>
      <c r="L4357" s="40">
        <v>109.36286331891154</v>
      </c>
      <c r="M4357" s="40">
        <v>1034.9327972772162</v>
      </c>
    </row>
    <row r="4358" spans="2:13" x14ac:dyDescent="0.35">
      <c r="B4358" s="37">
        <v>4355</v>
      </c>
      <c r="C4358" s="39">
        <v>100.830962442059</v>
      </c>
      <c r="D4358" s="39">
        <v>119.87518748758038</v>
      </c>
      <c r="E4358" s="39">
        <v>113.91262311318698</v>
      </c>
      <c r="F4358" s="39">
        <v>91.743559767877755</v>
      </c>
      <c r="G4358" s="39">
        <v>126.55565991971842</v>
      </c>
      <c r="H4358" s="39">
        <v>117.40394646056326</v>
      </c>
      <c r="I4358" s="39">
        <v>92.333689190680346</v>
      </c>
      <c r="J4358" s="39">
        <v>105.42782051575642</v>
      </c>
      <c r="K4358" s="39">
        <v>101.51093799086354</v>
      </c>
      <c r="L4358" s="40">
        <v>122.27114216145598</v>
      </c>
      <c r="M4358" s="40">
        <v>1091.8655290497422</v>
      </c>
    </row>
    <row r="4359" spans="2:13" x14ac:dyDescent="0.35">
      <c r="B4359" s="37">
        <v>4356</v>
      </c>
      <c r="C4359" s="39">
        <v>87.197607584803279</v>
      </c>
      <c r="D4359" s="39">
        <v>91.582673062102046</v>
      </c>
      <c r="E4359" s="39">
        <v>96.818628322495329</v>
      </c>
      <c r="F4359" s="39">
        <v>106.23898895258682</v>
      </c>
      <c r="G4359" s="39">
        <v>98.022090593694344</v>
      </c>
      <c r="H4359" s="39">
        <v>125.24868823606565</v>
      </c>
      <c r="I4359" s="39">
        <v>92.713226685704328</v>
      </c>
      <c r="J4359" s="39">
        <v>124.32709784954173</v>
      </c>
      <c r="K4359" s="39">
        <v>88.523931052730219</v>
      </c>
      <c r="L4359" s="40">
        <v>64.262485082514502</v>
      </c>
      <c r="M4359" s="40">
        <v>974.93541742223806</v>
      </c>
    </row>
    <row r="4360" spans="2:13" x14ac:dyDescent="0.35">
      <c r="B4360" s="37">
        <v>4357</v>
      </c>
      <c r="C4360" s="39">
        <v>94.898527829609137</v>
      </c>
      <c r="D4360" s="39">
        <v>85.761064136051232</v>
      </c>
      <c r="E4360" s="39">
        <v>120.23009159086327</v>
      </c>
      <c r="F4360" s="39">
        <v>92.114231418965431</v>
      </c>
      <c r="G4360" s="39">
        <v>115.26450838527285</v>
      </c>
      <c r="H4360" s="39">
        <v>95.151457488526717</v>
      </c>
      <c r="I4360" s="39">
        <v>64.985597173491328</v>
      </c>
      <c r="J4360" s="39">
        <v>99.096112498474028</v>
      </c>
      <c r="K4360" s="39">
        <v>83.827891013098011</v>
      </c>
      <c r="L4360" s="40">
        <v>86.389526366076083</v>
      </c>
      <c r="M4360" s="40">
        <v>937.71900790042798</v>
      </c>
    </row>
    <row r="4361" spans="2:13" x14ac:dyDescent="0.35">
      <c r="B4361" s="37">
        <v>4358</v>
      </c>
      <c r="C4361" s="39">
        <v>94.841090338955993</v>
      </c>
      <c r="D4361" s="39">
        <v>108.52155283340142</v>
      </c>
      <c r="E4361" s="39">
        <v>129.68721464160257</v>
      </c>
      <c r="F4361" s="39">
        <v>86.750294259390969</v>
      </c>
      <c r="G4361" s="39">
        <v>106.52427110898678</v>
      </c>
      <c r="H4361" s="39">
        <v>125.18450511636958</v>
      </c>
      <c r="I4361" s="39">
        <v>109.57830683449944</v>
      </c>
      <c r="J4361" s="39">
        <v>116.93590959020842</v>
      </c>
      <c r="K4361" s="39">
        <v>113.43249658906336</v>
      </c>
      <c r="L4361" s="40">
        <v>75.527427672940306</v>
      </c>
      <c r="M4361" s="40">
        <v>1066.9830689854189</v>
      </c>
    </row>
    <row r="4362" spans="2:13" x14ac:dyDescent="0.35">
      <c r="B4362" s="37">
        <v>4359</v>
      </c>
      <c r="C4362" s="39">
        <v>78.743625207932894</v>
      </c>
      <c r="D4362" s="39">
        <v>74.828296686205178</v>
      </c>
      <c r="E4362" s="39">
        <v>100.34364142753384</v>
      </c>
      <c r="F4362" s="39">
        <v>78.365878711414766</v>
      </c>
      <c r="G4362" s="39">
        <v>115.17468786811126</v>
      </c>
      <c r="H4362" s="39">
        <v>75.63667107129929</v>
      </c>
      <c r="I4362" s="39">
        <v>116.24488941076051</v>
      </c>
      <c r="J4362" s="39">
        <v>59.493329326643249</v>
      </c>
      <c r="K4362" s="39">
        <v>75.876511513744134</v>
      </c>
      <c r="L4362" s="40">
        <v>89.001537941226459</v>
      </c>
      <c r="M4362" s="40">
        <v>863.70906916487161</v>
      </c>
    </row>
    <row r="4363" spans="2:13" x14ac:dyDescent="0.35">
      <c r="B4363" s="37">
        <v>4360</v>
      </c>
      <c r="C4363" s="39">
        <v>85.194070804174629</v>
      </c>
      <c r="D4363" s="39">
        <v>101.33274658956027</v>
      </c>
      <c r="E4363" s="39">
        <v>107.82438405929173</v>
      </c>
      <c r="F4363" s="39">
        <v>116.84525854597787</v>
      </c>
      <c r="G4363" s="39">
        <v>101.6206848840845</v>
      </c>
      <c r="H4363" s="39">
        <v>136.38411405689473</v>
      </c>
      <c r="I4363" s="39">
        <v>85.846402674040661</v>
      </c>
      <c r="J4363" s="39">
        <v>88.084190985702435</v>
      </c>
      <c r="K4363" s="39">
        <v>91.577469815946387</v>
      </c>
      <c r="L4363" s="40">
        <v>97.654691916944202</v>
      </c>
      <c r="M4363" s="40">
        <v>1012.3640143326174</v>
      </c>
    </row>
    <row r="4364" spans="2:13" x14ac:dyDescent="0.35">
      <c r="B4364" s="37">
        <v>4361</v>
      </c>
      <c r="C4364" s="39">
        <v>85.031029266925444</v>
      </c>
      <c r="D4364" s="39">
        <v>78.996884252432636</v>
      </c>
      <c r="E4364" s="39">
        <v>84.693895663896569</v>
      </c>
      <c r="F4364" s="39">
        <v>105.09190548682314</v>
      </c>
      <c r="G4364" s="39">
        <v>88.178681172087323</v>
      </c>
      <c r="H4364" s="39">
        <v>114.6442134170639</v>
      </c>
      <c r="I4364" s="39">
        <v>107.10599028399221</v>
      </c>
      <c r="J4364" s="39">
        <v>100.4938823115958</v>
      </c>
      <c r="K4364" s="39">
        <v>101.97332382027926</v>
      </c>
      <c r="L4364" s="40">
        <v>109.37359755095454</v>
      </c>
      <c r="M4364" s="40">
        <v>975.5834032260509</v>
      </c>
    </row>
    <row r="4365" spans="2:13" x14ac:dyDescent="0.35">
      <c r="B4365" s="37">
        <v>4362</v>
      </c>
      <c r="C4365" s="39">
        <v>89.346881518466503</v>
      </c>
      <c r="D4365" s="39">
        <v>100.735273947998</v>
      </c>
      <c r="E4365" s="39">
        <v>122.69681194994767</v>
      </c>
      <c r="F4365" s="39">
        <v>118.40389437065548</v>
      </c>
      <c r="G4365" s="39">
        <v>99.588071762084098</v>
      </c>
      <c r="H4365" s="39">
        <v>103.76365136049203</v>
      </c>
      <c r="I4365" s="39">
        <v>81.645452268439897</v>
      </c>
      <c r="J4365" s="39">
        <v>91.052762146866996</v>
      </c>
      <c r="K4365" s="39">
        <v>79.934683523368705</v>
      </c>
      <c r="L4365" s="40">
        <v>120.61188307311618</v>
      </c>
      <c r="M4365" s="40">
        <v>1007.7793659214356</v>
      </c>
    </row>
    <row r="4366" spans="2:13" x14ac:dyDescent="0.35">
      <c r="B4366" s="37">
        <v>4363</v>
      </c>
      <c r="C4366" s="39">
        <v>123.74781139555223</v>
      </c>
      <c r="D4366" s="39">
        <v>149.04390755696457</v>
      </c>
      <c r="E4366" s="39">
        <v>117.08801682974426</v>
      </c>
      <c r="F4366" s="39">
        <v>75.42962059931051</v>
      </c>
      <c r="G4366" s="39">
        <v>100.36185058778922</v>
      </c>
      <c r="H4366" s="39">
        <v>74.725556818078601</v>
      </c>
      <c r="I4366" s="39">
        <v>96.878935755280466</v>
      </c>
      <c r="J4366" s="39">
        <v>117.27226919471788</v>
      </c>
      <c r="K4366" s="39">
        <v>127.88986069772291</v>
      </c>
      <c r="L4366" s="40">
        <v>91.03688264242939</v>
      </c>
      <c r="M4366" s="40">
        <v>1073.4747120775901</v>
      </c>
    </row>
    <row r="4367" spans="2:13" x14ac:dyDescent="0.35">
      <c r="B4367" s="37">
        <v>4364</v>
      </c>
      <c r="C4367" s="39">
        <v>104.00728260302179</v>
      </c>
      <c r="D4367" s="39">
        <v>114.23235875322356</v>
      </c>
      <c r="E4367" s="39">
        <v>74.02530614382465</v>
      </c>
      <c r="F4367" s="39">
        <v>113.21207897106544</v>
      </c>
      <c r="G4367" s="39">
        <v>87.642160564211395</v>
      </c>
      <c r="H4367" s="39">
        <v>116.47972829278991</v>
      </c>
      <c r="I4367" s="39">
        <v>121.16824162290344</v>
      </c>
      <c r="J4367" s="39">
        <v>95.027529954270548</v>
      </c>
      <c r="K4367" s="39">
        <v>100.44379788006692</v>
      </c>
      <c r="L4367" s="40">
        <v>142.18441675232597</v>
      </c>
      <c r="M4367" s="40">
        <v>1068.4229015377036</v>
      </c>
    </row>
    <row r="4368" spans="2:13" x14ac:dyDescent="0.35">
      <c r="B4368" s="37">
        <v>4365</v>
      </c>
      <c r="C4368" s="39">
        <v>61.622031235947333</v>
      </c>
      <c r="D4368" s="39">
        <v>88.042732816034558</v>
      </c>
      <c r="E4368" s="39">
        <v>144.54524589676333</v>
      </c>
      <c r="F4368" s="39">
        <v>107.30691496165433</v>
      </c>
      <c r="G4368" s="39">
        <v>82.804734184565845</v>
      </c>
      <c r="H4368" s="39">
        <v>56.25795256621015</v>
      </c>
      <c r="I4368" s="39">
        <v>144.72467863436765</v>
      </c>
      <c r="J4368" s="39">
        <v>83.689363297218392</v>
      </c>
      <c r="K4368" s="39">
        <v>129.2146374495326</v>
      </c>
      <c r="L4368" s="40">
        <v>75.539606871408367</v>
      </c>
      <c r="M4368" s="40">
        <v>973.74789791370267</v>
      </c>
    </row>
    <row r="4369" spans="2:13" x14ac:dyDescent="0.35">
      <c r="B4369" s="37">
        <v>4366</v>
      </c>
      <c r="C4369" s="39">
        <v>92.718260371519506</v>
      </c>
      <c r="D4369" s="39">
        <v>100.44835082527469</v>
      </c>
      <c r="E4369" s="39">
        <v>126.86999437364686</v>
      </c>
      <c r="F4369" s="39">
        <v>82.05925237886531</v>
      </c>
      <c r="G4369" s="39">
        <v>80.043602812454992</v>
      </c>
      <c r="H4369" s="39">
        <v>115.18847948962654</v>
      </c>
      <c r="I4369" s="39">
        <v>120.83971462062974</v>
      </c>
      <c r="J4369" s="39">
        <v>56.747000850791693</v>
      </c>
      <c r="K4369" s="39">
        <v>92.642682368533968</v>
      </c>
      <c r="L4369" s="40">
        <v>79.369256064987667</v>
      </c>
      <c r="M4369" s="40">
        <v>946.92659415633091</v>
      </c>
    </row>
    <row r="4370" spans="2:13" x14ac:dyDescent="0.35">
      <c r="B4370" s="37">
        <v>4367</v>
      </c>
      <c r="C4370" s="39">
        <v>88.835701173102564</v>
      </c>
      <c r="D4370" s="39">
        <v>107.01092748926243</v>
      </c>
      <c r="E4370" s="39">
        <v>100.09785131995568</v>
      </c>
      <c r="F4370" s="39">
        <v>101.94581364774488</v>
      </c>
      <c r="G4370" s="39">
        <v>113.83506480056795</v>
      </c>
      <c r="H4370" s="39">
        <v>82.377008702590814</v>
      </c>
      <c r="I4370" s="39">
        <v>81.521816128482797</v>
      </c>
      <c r="J4370" s="39">
        <v>112.61864063726131</v>
      </c>
      <c r="K4370" s="39">
        <v>126.00181563895616</v>
      </c>
      <c r="L4370" s="40">
        <v>86.100323267131671</v>
      </c>
      <c r="M4370" s="40">
        <v>1000.3449628050563</v>
      </c>
    </row>
    <row r="4371" spans="2:13" x14ac:dyDescent="0.35">
      <c r="B4371" s="37">
        <v>4368</v>
      </c>
      <c r="C4371" s="39">
        <v>107.38254512772869</v>
      </c>
      <c r="D4371" s="39">
        <v>118.82080593864767</v>
      </c>
      <c r="E4371" s="39">
        <v>100.35274595119955</v>
      </c>
      <c r="F4371" s="39">
        <v>64.712426933956408</v>
      </c>
      <c r="G4371" s="39">
        <v>80.812169008974095</v>
      </c>
      <c r="H4371" s="39">
        <v>100.28446457480155</v>
      </c>
      <c r="I4371" s="39">
        <v>104.25653868727228</v>
      </c>
      <c r="J4371" s="39">
        <v>95.785857454762152</v>
      </c>
      <c r="K4371" s="39">
        <v>75.539606871408367</v>
      </c>
      <c r="L4371" s="40">
        <v>116.34726412864181</v>
      </c>
      <c r="M4371" s="40">
        <v>964.2944246773925</v>
      </c>
    </row>
    <row r="4372" spans="2:13" x14ac:dyDescent="0.35">
      <c r="B4372" s="37">
        <v>4369</v>
      </c>
      <c r="C4372" s="39">
        <v>92.546724271287644</v>
      </c>
      <c r="D4372" s="39">
        <v>101.98708105944553</v>
      </c>
      <c r="E4372" s="39">
        <v>118.23180216824267</v>
      </c>
      <c r="F4372" s="39">
        <v>102.35910807601226</v>
      </c>
      <c r="G4372" s="39">
        <v>85.602575234459664</v>
      </c>
      <c r="H4372" s="39">
        <v>135.56687184330443</v>
      </c>
      <c r="I4372" s="39">
        <v>63.372111537775183</v>
      </c>
      <c r="J4372" s="39">
        <v>115.71289430600216</v>
      </c>
      <c r="K4372" s="39">
        <v>102.77857858559426</v>
      </c>
      <c r="L4372" s="40">
        <v>72.016365655491001</v>
      </c>
      <c r="M4372" s="40">
        <v>990.17411273761468</v>
      </c>
    </row>
    <row r="4373" spans="2:13" x14ac:dyDescent="0.35">
      <c r="B4373" s="37">
        <v>4370</v>
      </c>
      <c r="C4373" s="39">
        <v>67.321247270494837</v>
      </c>
      <c r="D4373" s="39">
        <v>98.100024074618773</v>
      </c>
      <c r="E4373" s="39">
        <v>83.342152467633269</v>
      </c>
      <c r="F4373" s="39">
        <v>69.951480129947356</v>
      </c>
      <c r="G4373" s="39">
        <v>113.49588973157607</v>
      </c>
      <c r="H4373" s="39">
        <v>91.242676083870904</v>
      </c>
      <c r="I4373" s="39">
        <v>92.226686097313689</v>
      </c>
      <c r="J4373" s="39">
        <v>93.108814091572413</v>
      </c>
      <c r="K4373" s="39">
        <v>135.99796370030091</v>
      </c>
      <c r="L4373" s="40">
        <v>110.26237487161762</v>
      </c>
      <c r="M4373" s="40">
        <v>955.04930851894596</v>
      </c>
    </row>
    <row r="4374" spans="2:13" x14ac:dyDescent="0.35">
      <c r="B4374" s="37">
        <v>4371</v>
      </c>
      <c r="C4374" s="39">
        <v>93.327387325476948</v>
      </c>
      <c r="D4374" s="39">
        <v>80.966793191632888</v>
      </c>
      <c r="E4374" s="39">
        <v>131.29685925378521</v>
      </c>
      <c r="F4374" s="39">
        <v>112.82700698739379</v>
      </c>
      <c r="G4374" s="39">
        <v>139.10951560627788</v>
      </c>
      <c r="H4374" s="39">
        <v>89.075526960758154</v>
      </c>
      <c r="I4374" s="39">
        <v>112.03445475779593</v>
      </c>
      <c r="J4374" s="39">
        <v>116.57599420796141</v>
      </c>
      <c r="K4374" s="39">
        <v>97.41523965665607</v>
      </c>
      <c r="L4374" s="40">
        <v>120.55543495939155</v>
      </c>
      <c r="M4374" s="40">
        <v>1093.1842129071299</v>
      </c>
    </row>
    <row r="4375" spans="2:13" x14ac:dyDescent="0.35">
      <c r="B4375" s="37">
        <v>4372</v>
      </c>
      <c r="C4375" s="39">
        <v>85.409402832511716</v>
      </c>
      <c r="D4375" s="39">
        <v>122.84869781413623</v>
      </c>
      <c r="E4375" s="39">
        <v>94.340496996434283</v>
      </c>
      <c r="F4375" s="39">
        <v>107.7988395281716</v>
      </c>
      <c r="G4375" s="39">
        <v>73.875479423662384</v>
      </c>
      <c r="H4375" s="39">
        <v>86.126191986614131</v>
      </c>
      <c r="I4375" s="39">
        <v>104.58730948182505</v>
      </c>
      <c r="J4375" s="39">
        <v>106.33714192181195</v>
      </c>
      <c r="K4375" s="39">
        <v>76.482165912378846</v>
      </c>
      <c r="L4375" s="40">
        <v>107.08595718940396</v>
      </c>
      <c r="M4375" s="40">
        <v>964.89168308695025</v>
      </c>
    </row>
    <row r="4376" spans="2:13" x14ac:dyDescent="0.35">
      <c r="B4376" s="37">
        <v>4373</v>
      </c>
      <c r="C4376" s="39">
        <v>124.38753369225553</v>
      </c>
      <c r="D4376" s="39">
        <v>80.838040032352595</v>
      </c>
      <c r="E4376" s="39">
        <v>142.08746506994632</v>
      </c>
      <c r="F4376" s="39">
        <v>130.78307392434476</v>
      </c>
      <c r="G4376" s="39">
        <v>130.57167413048808</v>
      </c>
      <c r="H4376" s="39">
        <v>95.851749673922299</v>
      </c>
      <c r="I4376" s="39">
        <v>85.065107207443361</v>
      </c>
      <c r="J4376" s="39">
        <v>100.20253357559895</v>
      </c>
      <c r="K4376" s="39">
        <v>97.576468923438057</v>
      </c>
      <c r="L4376" s="40">
        <v>105.45190186814058</v>
      </c>
      <c r="M4376" s="40">
        <v>1092.8155480979306</v>
      </c>
    </row>
    <row r="4377" spans="2:13" x14ac:dyDescent="0.35">
      <c r="B4377" s="37">
        <v>4374</v>
      </c>
      <c r="C4377" s="39">
        <v>79.04512046956259</v>
      </c>
      <c r="D4377" s="39">
        <v>67.048961126600702</v>
      </c>
      <c r="E4377" s="39">
        <v>99.123461489986525</v>
      </c>
      <c r="F4377" s="39">
        <v>114.92127806338995</v>
      </c>
      <c r="G4377" s="39">
        <v>111.7565735597272</v>
      </c>
      <c r="H4377" s="39">
        <v>89.335631752461552</v>
      </c>
      <c r="I4377" s="39">
        <v>89.391832115586681</v>
      </c>
      <c r="J4377" s="39">
        <v>115.89094454750395</v>
      </c>
      <c r="K4377" s="39">
        <v>105.94586839078504</v>
      </c>
      <c r="L4377" s="40">
        <v>97.760435534648082</v>
      </c>
      <c r="M4377" s="40">
        <v>970.2201070502523</v>
      </c>
    </row>
    <row r="4378" spans="2:13" x14ac:dyDescent="0.35">
      <c r="B4378" s="37">
        <v>4375</v>
      </c>
      <c r="C4378" s="39">
        <v>94.490253853018203</v>
      </c>
      <c r="D4378" s="39">
        <v>90.10091317143025</v>
      </c>
      <c r="E4378" s="39">
        <v>82.934881627843794</v>
      </c>
      <c r="F4378" s="39">
        <v>77.216585392316006</v>
      </c>
      <c r="G4378" s="39">
        <v>89.301853236011084</v>
      </c>
      <c r="H4378" s="39">
        <v>92.155166646336284</v>
      </c>
      <c r="I4378" s="39">
        <v>91.158414799213887</v>
      </c>
      <c r="J4378" s="39">
        <v>105.81945150563544</v>
      </c>
      <c r="K4378" s="39">
        <v>58.841165640536133</v>
      </c>
      <c r="L4378" s="40">
        <v>106.40598583710442</v>
      </c>
      <c r="M4378" s="40">
        <v>888.42467170944565</v>
      </c>
    </row>
    <row r="4379" spans="2:13" x14ac:dyDescent="0.35">
      <c r="B4379" s="37">
        <v>4376</v>
      </c>
      <c r="C4379" s="39">
        <v>108.19437402386029</v>
      </c>
      <c r="D4379" s="39">
        <v>104.41224376335448</v>
      </c>
      <c r="E4379" s="39">
        <v>134.66799247590163</v>
      </c>
      <c r="F4379" s="39">
        <v>84.223200205334791</v>
      </c>
      <c r="G4379" s="39">
        <v>123.20179891810012</v>
      </c>
      <c r="H4379" s="39">
        <v>98.785955702841633</v>
      </c>
      <c r="I4379" s="39">
        <v>94.687605073403688</v>
      </c>
      <c r="J4379" s="39">
        <v>95.460057601751345</v>
      </c>
      <c r="K4379" s="39">
        <v>106.7420271808187</v>
      </c>
      <c r="L4379" s="40">
        <v>102.52023852152193</v>
      </c>
      <c r="M4379" s="40">
        <v>1052.8954934668886</v>
      </c>
    </row>
    <row r="4380" spans="2:13" x14ac:dyDescent="0.35">
      <c r="B4380" s="37">
        <v>4377</v>
      </c>
      <c r="C4380" s="39">
        <v>85.476222823483226</v>
      </c>
      <c r="D4380" s="39">
        <v>125.74625878923995</v>
      </c>
      <c r="E4380" s="39">
        <v>111.23324292031769</v>
      </c>
      <c r="F4380" s="39">
        <v>48.112213100628118</v>
      </c>
      <c r="G4380" s="39">
        <v>109.78449147010615</v>
      </c>
      <c r="H4380" s="39">
        <v>104.10592741203037</v>
      </c>
      <c r="I4380" s="39">
        <v>93.039010241017706</v>
      </c>
      <c r="J4380" s="39">
        <v>105.02498804810588</v>
      </c>
      <c r="K4380" s="39">
        <v>115.755474055364</v>
      </c>
      <c r="L4380" s="40">
        <v>102.00083974758704</v>
      </c>
      <c r="M4380" s="40">
        <v>1000.2786686078804</v>
      </c>
    </row>
    <row r="4381" spans="2:13" x14ac:dyDescent="0.35">
      <c r="B4381" s="37">
        <v>4378</v>
      </c>
      <c r="C4381" s="39">
        <v>130.5526249486185</v>
      </c>
      <c r="D4381" s="39">
        <v>86.718888712052674</v>
      </c>
      <c r="E4381" s="39">
        <v>91.216369111970209</v>
      </c>
      <c r="F4381" s="39">
        <v>95.691604078473105</v>
      </c>
      <c r="G4381" s="39">
        <v>124.98104931218667</v>
      </c>
      <c r="H4381" s="39">
        <v>133.39446353862078</v>
      </c>
      <c r="I4381" s="39">
        <v>110.04712231644353</v>
      </c>
      <c r="J4381" s="39">
        <v>134.77356122056804</v>
      </c>
      <c r="K4381" s="39">
        <v>111.12416905190076</v>
      </c>
      <c r="L4381" s="40">
        <v>106.45030297868009</v>
      </c>
      <c r="M4381" s="40">
        <v>1124.9501552695144</v>
      </c>
    </row>
    <row r="4382" spans="2:13" x14ac:dyDescent="0.35">
      <c r="B4382" s="37">
        <v>4379</v>
      </c>
      <c r="C4382" s="39">
        <v>117.72562780846162</v>
      </c>
      <c r="D4382" s="39">
        <v>126.92792529488092</v>
      </c>
      <c r="E4382" s="39">
        <v>96.311137893800932</v>
      </c>
      <c r="F4382" s="39">
        <v>94.96545757786896</v>
      </c>
      <c r="G4382" s="39">
        <v>76.964763633245866</v>
      </c>
      <c r="H4382" s="39">
        <v>55.335435006024795</v>
      </c>
      <c r="I4382" s="39">
        <v>116.43546760844623</v>
      </c>
      <c r="J4382" s="39">
        <v>100.00682679440452</v>
      </c>
      <c r="K4382" s="39">
        <v>108.64183681243928</v>
      </c>
      <c r="L4382" s="40">
        <v>118.829250358831</v>
      </c>
      <c r="M4382" s="40">
        <v>1012.1437287884041</v>
      </c>
    </row>
    <row r="4383" spans="2:13" x14ac:dyDescent="0.35">
      <c r="B4383" s="37">
        <v>4380</v>
      </c>
      <c r="C4383" s="39">
        <v>103.02373612801165</v>
      </c>
      <c r="D4383" s="39">
        <v>112.08208112542712</v>
      </c>
      <c r="E4383" s="39">
        <v>78.486168285222519</v>
      </c>
      <c r="F4383" s="39">
        <v>112.0225632549153</v>
      </c>
      <c r="G4383" s="39">
        <v>103.42770984216538</v>
      </c>
      <c r="H4383" s="39">
        <v>111.72720170583887</v>
      </c>
      <c r="I4383" s="39">
        <v>67.653623323305169</v>
      </c>
      <c r="J4383" s="39">
        <v>107.59515676937349</v>
      </c>
      <c r="K4383" s="39">
        <v>94.321138753372892</v>
      </c>
      <c r="L4383" s="40">
        <v>75.709042418402092</v>
      </c>
      <c r="M4383" s="40">
        <v>966.04842160603437</v>
      </c>
    </row>
    <row r="4384" spans="2:13" x14ac:dyDescent="0.35">
      <c r="B4384" s="37">
        <v>4381</v>
      </c>
      <c r="C4384" s="39">
        <v>84.610434963263927</v>
      </c>
      <c r="D4384" s="39">
        <v>100.62594729101934</v>
      </c>
      <c r="E4384" s="39">
        <v>121.3647767846757</v>
      </c>
      <c r="F4384" s="39">
        <v>87.350838201834179</v>
      </c>
      <c r="G4384" s="39">
        <v>89.205907656334503</v>
      </c>
      <c r="H4384" s="39">
        <v>109.73552229355293</v>
      </c>
      <c r="I4384" s="39">
        <v>76.493570562890213</v>
      </c>
      <c r="J4384" s="39">
        <v>117.87673014915242</v>
      </c>
      <c r="K4384" s="39">
        <v>112.65527099133527</v>
      </c>
      <c r="L4384" s="40">
        <v>92.021946927424182</v>
      </c>
      <c r="M4384" s="40">
        <v>991.94094582148261</v>
      </c>
    </row>
    <row r="4385" spans="2:13" x14ac:dyDescent="0.35">
      <c r="B4385" s="37">
        <v>4382</v>
      </c>
      <c r="C4385" s="39">
        <v>118.36276224728245</v>
      </c>
      <c r="D4385" s="39">
        <v>90.728219072886063</v>
      </c>
      <c r="E4385" s="39">
        <v>102.96816962440042</v>
      </c>
      <c r="F4385" s="39">
        <v>136.2043910968527</v>
      </c>
      <c r="G4385" s="39">
        <v>96.702526828930971</v>
      </c>
      <c r="H4385" s="39">
        <v>112.165661358835</v>
      </c>
      <c r="I4385" s="39">
        <v>90.089974714099128</v>
      </c>
      <c r="J4385" s="39">
        <v>141.42994678578478</v>
      </c>
      <c r="K4385" s="39">
        <v>45.082973875777903</v>
      </c>
      <c r="L4385" s="40">
        <v>99.191823070539684</v>
      </c>
      <c r="M4385" s="40">
        <v>1032.9264486753891</v>
      </c>
    </row>
    <row r="4386" spans="2:13" x14ac:dyDescent="0.35">
      <c r="B4386" s="37">
        <v>4383</v>
      </c>
      <c r="C4386" s="39">
        <v>120.35015928285542</v>
      </c>
      <c r="D4386" s="39">
        <v>81.052078106221472</v>
      </c>
      <c r="E4386" s="39">
        <v>36.785880268430688</v>
      </c>
      <c r="F4386" s="39">
        <v>86.787921028934591</v>
      </c>
      <c r="G4386" s="39">
        <v>96.399847774210997</v>
      </c>
      <c r="H4386" s="39">
        <v>87.678316002271856</v>
      </c>
      <c r="I4386" s="39">
        <v>131.43874132282937</v>
      </c>
      <c r="J4386" s="39">
        <v>90.302506118042047</v>
      </c>
      <c r="K4386" s="39">
        <v>93.863828534984805</v>
      </c>
      <c r="L4386" s="40">
        <v>121.91851765828717</v>
      </c>
      <c r="M4386" s="40">
        <v>946.57779609706847</v>
      </c>
    </row>
    <row r="4387" spans="2:13" x14ac:dyDescent="0.35">
      <c r="B4387" s="37">
        <v>4384</v>
      </c>
      <c r="C4387" s="39">
        <v>149.30794231580037</v>
      </c>
      <c r="D4387" s="39">
        <v>109.82263773129722</v>
      </c>
      <c r="E4387" s="39">
        <v>117.05749205364879</v>
      </c>
      <c r="F4387" s="39">
        <v>100.0750950087924</v>
      </c>
      <c r="G4387" s="39">
        <v>87.33861815820984</v>
      </c>
      <c r="H4387" s="39">
        <v>139.10951560627788</v>
      </c>
      <c r="I4387" s="39">
        <v>88.944476041966652</v>
      </c>
      <c r="J4387" s="39">
        <v>102.70469726209498</v>
      </c>
      <c r="K4387" s="39">
        <v>114.14704746854854</v>
      </c>
      <c r="L4387" s="40">
        <v>93.810002514276476</v>
      </c>
      <c r="M4387" s="40">
        <v>1102.3175241609133</v>
      </c>
    </row>
    <row r="4388" spans="2:13" x14ac:dyDescent="0.35">
      <c r="B4388" s="37">
        <v>4385</v>
      </c>
      <c r="C4388" s="39">
        <v>67.003007904218606</v>
      </c>
      <c r="D4388" s="39">
        <v>86.586484869075733</v>
      </c>
      <c r="E4388" s="39">
        <v>122.54645255468975</v>
      </c>
      <c r="F4388" s="39">
        <v>114.35768692280574</v>
      </c>
      <c r="G4388" s="39">
        <v>119.54553115245002</v>
      </c>
      <c r="H4388" s="39">
        <v>89.537391669174895</v>
      </c>
      <c r="I4388" s="39">
        <v>69.504356270529613</v>
      </c>
      <c r="J4388" s="39">
        <v>94.912877190932591</v>
      </c>
      <c r="K4388" s="39">
        <v>83.416579719118587</v>
      </c>
      <c r="L4388" s="40">
        <v>105.40375108903807</v>
      </c>
      <c r="M4388" s="40">
        <v>952.81411934203356</v>
      </c>
    </row>
    <row r="4389" spans="2:13" x14ac:dyDescent="0.35">
      <c r="B4389" s="37">
        <v>4386</v>
      </c>
      <c r="C4389" s="39">
        <v>130.80246341339034</v>
      </c>
      <c r="D4389" s="39">
        <v>93.707055162287944</v>
      </c>
      <c r="E4389" s="39">
        <v>102.05588919579999</v>
      </c>
      <c r="F4389" s="39">
        <v>105.50492313166612</v>
      </c>
      <c r="G4389" s="39">
        <v>89.425494413899372</v>
      </c>
      <c r="H4389" s="39">
        <v>82.043210960993591</v>
      </c>
      <c r="I4389" s="39">
        <v>99.902148680044348</v>
      </c>
      <c r="J4389" s="39">
        <v>113.77065137924205</v>
      </c>
      <c r="K4389" s="39">
        <v>124.32709784954173</v>
      </c>
      <c r="L4389" s="40">
        <v>125.05700407881849</v>
      </c>
      <c r="M4389" s="40">
        <v>1066.595938265684</v>
      </c>
    </row>
    <row r="4390" spans="2:13" x14ac:dyDescent="0.35">
      <c r="B4390" s="37">
        <v>4387</v>
      </c>
      <c r="C4390" s="39">
        <v>64.147405180100577</v>
      </c>
      <c r="D4390" s="39">
        <v>83.289872010826954</v>
      </c>
      <c r="E4390" s="39">
        <v>72.094555469369183</v>
      </c>
      <c r="F4390" s="39">
        <v>109.56749631183392</v>
      </c>
      <c r="G4390" s="39">
        <v>71.241685240292611</v>
      </c>
      <c r="H4390" s="39">
        <v>127.02989631369287</v>
      </c>
      <c r="I4390" s="39">
        <v>114.17981761503262</v>
      </c>
      <c r="J4390" s="39">
        <v>66.864142009547891</v>
      </c>
      <c r="K4390" s="39">
        <v>82.400608810231716</v>
      </c>
      <c r="L4390" s="40">
        <v>124.24291091690482</v>
      </c>
      <c r="M4390" s="40">
        <v>915.05838987783318</v>
      </c>
    </row>
    <row r="4391" spans="2:13" x14ac:dyDescent="0.35">
      <c r="B4391" s="37">
        <v>4388</v>
      </c>
      <c r="C4391" s="39">
        <v>123.01316876616984</v>
      </c>
      <c r="D4391" s="39">
        <v>103.11642702612448</v>
      </c>
      <c r="E4391" s="39">
        <v>136.41432377865547</v>
      </c>
      <c r="F4391" s="39">
        <v>113.50859092110856</v>
      </c>
      <c r="G4391" s="39">
        <v>119.51909216319179</v>
      </c>
      <c r="H4391" s="39">
        <v>92.657810476741659</v>
      </c>
      <c r="I4391" s="39">
        <v>93.01904297629909</v>
      </c>
      <c r="J4391" s="39">
        <v>58.615666237416228</v>
      </c>
      <c r="K4391" s="39">
        <v>103.50689044238558</v>
      </c>
      <c r="L4391" s="40">
        <v>42.326056989069102</v>
      </c>
      <c r="M4391" s="40">
        <v>985.69706977716203</v>
      </c>
    </row>
    <row r="4392" spans="2:13" x14ac:dyDescent="0.35">
      <c r="B4392" s="37">
        <v>4389</v>
      </c>
      <c r="C4392" s="39">
        <v>72.970103686307141</v>
      </c>
      <c r="D4392" s="39">
        <v>119.10175086163626</v>
      </c>
      <c r="E4392" s="39">
        <v>110.78843860966097</v>
      </c>
      <c r="F4392" s="39">
        <v>122.34477100820463</v>
      </c>
      <c r="G4392" s="39">
        <v>110.23468267372104</v>
      </c>
      <c r="H4392" s="39">
        <v>101.91830914779207</v>
      </c>
      <c r="I4392" s="39">
        <v>104.71064875840202</v>
      </c>
      <c r="J4392" s="39">
        <v>95.156218233834537</v>
      </c>
      <c r="K4392" s="39">
        <v>135.9396112944176</v>
      </c>
      <c r="L4392" s="40">
        <v>87.240617884729147</v>
      </c>
      <c r="M4392" s="40">
        <v>1060.4051521587055</v>
      </c>
    </row>
    <row r="4393" spans="2:13" x14ac:dyDescent="0.35">
      <c r="B4393" s="37">
        <v>4390</v>
      </c>
      <c r="C4393" s="39">
        <v>115.14713381750779</v>
      </c>
      <c r="D4393" s="39">
        <v>83.07166208963811</v>
      </c>
      <c r="E4393" s="39">
        <v>113.29368626319572</v>
      </c>
      <c r="F4393" s="39">
        <v>79.566184362125654</v>
      </c>
      <c r="G4393" s="39">
        <v>96.105272300091073</v>
      </c>
      <c r="H4393" s="39">
        <v>93.707055162287944</v>
      </c>
      <c r="I4393" s="39">
        <v>80.480907836808214</v>
      </c>
      <c r="J4393" s="39">
        <v>113.36929012626676</v>
      </c>
      <c r="K4393" s="39">
        <v>88.319718649105184</v>
      </c>
      <c r="L4393" s="40">
        <v>144.19433555400752</v>
      </c>
      <c r="M4393" s="40">
        <v>1007.2552461610339</v>
      </c>
    </row>
    <row r="4394" spans="2:13" x14ac:dyDescent="0.35">
      <c r="B4394" s="37">
        <v>4391</v>
      </c>
      <c r="C4394" s="39">
        <v>128.47880655192901</v>
      </c>
      <c r="D4394" s="39">
        <v>81.719205399786659</v>
      </c>
      <c r="E4394" s="39">
        <v>93.352148928451541</v>
      </c>
      <c r="F4394" s="39">
        <v>87.977436745084731</v>
      </c>
      <c r="G4394" s="39">
        <v>84.67306419523166</v>
      </c>
      <c r="H4394" s="39">
        <v>107.600234438586</v>
      </c>
      <c r="I4394" s="39">
        <v>118.05335159083749</v>
      </c>
      <c r="J4394" s="39">
        <v>80.98388514474145</v>
      </c>
      <c r="K4394" s="39">
        <v>102.7970579675812</v>
      </c>
      <c r="L4394" s="40">
        <v>121.6240611729154</v>
      </c>
      <c r="M4394" s="40">
        <v>1007.2592521351449</v>
      </c>
    </row>
    <row r="4395" spans="2:13" x14ac:dyDescent="0.35">
      <c r="B4395" s="37">
        <v>4392</v>
      </c>
      <c r="C4395" s="39">
        <v>92.984075142333992</v>
      </c>
      <c r="D4395" s="39">
        <v>122.08343939567415</v>
      </c>
      <c r="E4395" s="39">
        <v>134.96047960704664</v>
      </c>
      <c r="F4395" s="39">
        <v>56.532126049121146</v>
      </c>
      <c r="G4395" s="39">
        <v>115.45939211856113</v>
      </c>
      <c r="H4395" s="39">
        <v>90.914862118578952</v>
      </c>
      <c r="I4395" s="39">
        <v>92.129587869498522</v>
      </c>
      <c r="J4395" s="39">
        <v>101.4698012660135</v>
      </c>
      <c r="K4395" s="39">
        <v>101.33731346818736</v>
      </c>
      <c r="L4395" s="40">
        <v>102.42353107656197</v>
      </c>
      <c r="M4395" s="40">
        <v>1010.2946081115774</v>
      </c>
    </row>
    <row r="4396" spans="2:13" x14ac:dyDescent="0.35">
      <c r="B4396" s="37">
        <v>4393</v>
      </c>
      <c r="C4396" s="39">
        <v>95.122884218944719</v>
      </c>
      <c r="D4396" s="39">
        <v>104.4642355685563</v>
      </c>
      <c r="E4396" s="39">
        <v>80.838040032352595</v>
      </c>
      <c r="F4396" s="39">
        <v>165.1486089426221</v>
      </c>
      <c r="G4396" s="39">
        <v>109.33068426503112</v>
      </c>
      <c r="H4396" s="39">
        <v>75.081938019926611</v>
      </c>
      <c r="I4396" s="39">
        <v>101.57037518842</v>
      </c>
      <c r="J4396" s="39">
        <v>85.963983280729138</v>
      </c>
      <c r="K4396" s="39">
        <v>127.32549660439246</v>
      </c>
      <c r="L4396" s="40">
        <v>111.55754784850066</v>
      </c>
      <c r="M4396" s="40">
        <v>1056.4037939694758</v>
      </c>
    </row>
    <row r="4397" spans="2:13" x14ac:dyDescent="0.35">
      <c r="B4397" s="37">
        <v>4394</v>
      </c>
      <c r="C4397" s="39">
        <v>91.163687880156829</v>
      </c>
      <c r="D4397" s="39">
        <v>89.245457791874884</v>
      </c>
      <c r="E4397" s="39">
        <v>73.373526996974007</v>
      </c>
      <c r="F4397" s="39">
        <v>84.582534464918012</v>
      </c>
      <c r="G4397" s="39">
        <v>62.675725351276981</v>
      </c>
      <c r="H4397" s="39">
        <v>98.662686531812668</v>
      </c>
      <c r="I4397" s="39">
        <v>76.21737788025338</v>
      </c>
      <c r="J4397" s="39">
        <v>136.78273210975809</v>
      </c>
      <c r="K4397" s="39">
        <v>67.521709559897204</v>
      </c>
      <c r="L4397" s="40">
        <v>85.522865501036279</v>
      </c>
      <c r="M4397" s="40">
        <v>865.74830406795832</v>
      </c>
    </row>
    <row r="4398" spans="2:13" x14ac:dyDescent="0.35">
      <c r="B4398" s="37">
        <v>4395</v>
      </c>
      <c r="C4398" s="39">
        <v>120.87800910380051</v>
      </c>
      <c r="D4398" s="39">
        <v>98.986689637521479</v>
      </c>
      <c r="E4398" s="39">
        <v>102.15687601525545</v>
      </c>
      <c r="F4398" s="39">
        <v>94.073603551378099</v>
      </c>
      <c r="G4398" s="39">
        <v>98.639850517206995</v>
      </c>
      <c r="H4398" s="39">
        <v>106.44537650333957</v>
      </c>
      <c r="I4398" s="39">
        <v>71.95348624617445</v>
      </c>
      <c r="J4398" s="39">
        <v>111.70373008105312</v>
      </c>
      <c r="K4398" s="39">
        <v>125.13336712027971</v>
      </c>
      <c r="L4398" s="40">
        <v>92.103989946931307</v>
      </c>
      <c r="M4398" s="40">
        <v>1022.0749787229406</v>
      </c>
    </row>
    <row r="4399" spans="2:13" x14ac:dyDescent="0.35">
      <c r="B4399" s="37">
        <v>4396</v>
      </c>
      <c r="C4399" s="39">
        <v>144.60475512037877</v>
      </c>
      <c r="D4399" s="39">
        <v>97.967050954032558</v>
      </c>
      <c r="E4399" s="39">
        <v>87.551521919469764</v>
      </c>
      <c r="F4399" s="39">
        <v>86.624397576728825</v>
      </c>
      <c r="G4399" s="39">
        <v>104.64894544390188</v>
      </c>
      <c r="H4399" s="39">
        <v>93.38184266225602</v>
      </c>
      <c r="I4399" s="39">
        <v>106.58354232714041</v>
      </c>
      <c r="J4399" s="39">
        <v>111.11271518489461</v>
      </c>
      <c r="K4399" s="39">
        <v>116.21574303320212</v>
      </c>
      <c r="L4399" s="40">
        <v>108.91021786339556</v>
      </c>
      <c r="M4399" s="40">
        <v>1057.6007320854003</v>
      </c>
    </row>
    <row r="4400" spans="2:13" x14ac:dyDescent="0.35">
      <c r="B4400" s="37">
        <v>4397</v>
      </c>
      <c r="C4400" s="39">
        <v>117.21833186347759</v>
      </c>
      <c r="D4400" s="39">
        <v>97.346063153936385</v>
      </c>
      <c r="E4400" s="39">
        <v>72.719253011917559</v>
      </c>
      <c r="F4400" s="39">
        <v>126.26213978847333</v>
      </c>
      <c r="G4400" s="39">
        <v>98.447915421219534</v>
      </c>
      <c r="H4400" s="39">
        <v>141.2035965369266</v>
      </c>
      <c r="I4400" s="39">
        <v>77.496231945863101</v>
      </c>
      <c r="J4400" s="39">
        <v>88.372395013880876</v>
      </c>
      <c r="K4400" s="39">
        <v>84.173346625936475</v>
      </c>
      <c r="L4400" s="40">
        <v>117.03463254719664</v>
      </c>
      <c r="M4400" s="40">
        <v>1020.2739059088282</v>
      </c>
    </row>
    <row r="4401" spans="2:13" x14ac:dyDescent="0.35">
      <c r="B4401" s="37">
        <v>4398</v>
      </c>
      <c r="C4401" s="39">
        <v>116.00578435641626</v>
      </c>
      <c r="D4401" s="39">
        <v>81.587867260493695</v>
      </c>
      <c r="E4401" s="39">
        <v>82.942507946351213</v>
      </c>
      <c r="F4401" s="39">
        <v>101.01787062972821</v>
      </c>
      <c r="G4401" s="39">
        <v>91.03688264242939</v>
      </c>
      <c r="H4401" s="39">
        <v>103.74494655326943</v>
      </c>
      <c r="I4401" s="39">
        <v>129.44006809454527</v>
      </c>
      <c r="J4401" s="39">
        <v>98.575894969442032</v>
      </c>
      <c r="K4401" s="39">
        <v>86.080900684583412</v>
      </c>
      <c r="L4401" s="40">
        <v>88.610929562811094</v>
      </c>
      <c r="M4401" s="40">
        <v>979.04365270006997</v>
      </c>
    </row>
    <row r="4402" spans="2:13" x14ac:dyDescent="0.35">
      <c r="B4402" s="37">
        <v>4399</v>
      </c>
      <c r="C4402" s="39">
        <v>114.31802646840985</v>
      </c>
      <c r="D4402" s="39">
        <v>108.26679603283161</v>
      </c>
      <c r="E4402" s="39">
        <v>92.909035535610286</v>
      </c>
      <c r="F4402" s="39">
        <v>119.3788000636121</v>
      </c>
      <c r="G4402" s="39">
        <v>84.400188307077087</v>
      </c>
      <c r="H4402" s="39">
        <v>108.01914932450656</v>
      </c>
      <c r="I4402" s="39">
        <v>83.835153417319361</v>
      </c>
      <c r="J4402" s="39">
        <v>114.9144742134399</v>
      </c>
      <c r="K4402" s="39">
        <v>83.696680086377398</v>
      </c>
      <c r="L4402" s="40">
        <v>101.52922412940768</v>
      </c>
      <c r="M4402" s="40">
        <v>1011.267527578592</v>
      </c>
    </row>
    <row r="4403" spans="2:13" x14ac:dyDescent="0.35">
      <c r="B4403" s="37">
        <v>4400</v>
      </c>
      <c r="C4403" s="39">
        <v>73.984603679590862</v>
      </c>
      <c r="D4403" s="39">
        <v>139.18515256177608</v>
      </c>
      <c r="E4403" s="39">
        <v>97.68688523463274</v>
      </c>
      <c r="F4403" s="39">
        <v>93.470792923130688</v>
      </c>
      <c r="G4403" s="39">
        <v>118.05335159083749</v>
      </c>
      <c r="H4403" s="39">
        <v>83.431428851003503</v>
      </c>
      <c r="I4403" s="39">
        <v>97.087361704833512</v>
      </c>
      <c r="J4403" s="39">
        <v>72.599592947795387</v>
      </c>
      <c r="K4403" s="39">
        <v>78.645109322379781</v>
      </c>
      <c r="L4403" s="40">
        <v>96.971631720467727</v>
      </c>
      <c r="M4403" s="40">
        <v>951.1159105364477</v>
      </c>
    </row>
    <row r="4404" spans="2:13" x14ac:dyDescent="0.35">
      <c r="B4404" s="37">
        <v>4401</v>
      </c>
      <c r="C4404" s="39">
        <v>104.12943665455424</v>
      </c>
      <c r="D4404" s="39">
        <v>97.235278556909051</v>
      </c>
      <c r="E4404" s="39">
        <v>106.78174734540391</v>
      </c>
      <c r="F4404" s="39">
        <v>86.812969420331342</v>
      </c>
      <c r="G4404" s="39">
        <v>129.37029530676278</v>
      </c>
      <c r="H4404" s="39">
        <v>98.74943924917315</v>
      </c>
      <c r="I4404" s="39">
        <v>84.969540128276009</v>
      </c>
      <c r="J4404" s="39">
        <v>87.45444242028465</v>
      </c>
      <c r="K4404" s="39">
        <v>143.30635501276535</v>
      </c>
      <c r="L4404" s="40">
        <v>108.49546445675905</v>
      </c>
      <c r="M4404" s="40">
        <v>1047.3049685512196</v>
      </c>
    </row>
    <row r="4405" spans="2:13" x14ac:dyDescent="0.35">
      <c r="B4405" s="37">
        <v>4402</v>
      </c>
      <c r="C4405" s="39">
        <v>99.42415080307542</v>
      </c>
      <c r="D4405" s="39">
        <v>76.527731456963565</v>
      </c>
      <c r="E4405" s="39">
        <v>122.27114216145598</v>
      </c>
      <c r="F4405" s="39">
        <v>121.7959861685425</v>
      </c>
      <c r="G4405" s="39">
        <v>93.902932631512968</v>
      </c>
      <c r="H4405" s="39">
        <v>105.83402000136556</v>
      </c>
      <c r="I4405" s="39">
        <v>81.162300962778318</v>
      </c>
      <c r="J4405" s="39">
        <v>45.507870378297255</v>
      </c>
      <c r="K4405" s="39">
        <v>103.88535671164561</v>
      </c>
      <c r="L4405" s="40">
        <v>68.314343285749828</v>
      </c>
      <c r="M4405" s="40">
        <v>918.62583456138714</v>
      </c>
    </row>
    <row r="4406" spans="2:13" x14ac:dyDescent="0.35">
      <c r="B4406" s="37">
        <v>4403</v>
      </c>
      <c r="C4406" s="39">
        <v>84.491577820212598</v>
      </c>
      <c r="D4406" s="39">
        <v>116.95864375024112</v>
      </c>
      <c r="E4406" s="39">
        <v>107.72231902835971</v>
      </c>
      <c r="F4406" s="39">
        <v>105.90206844733996</v>
      </c>
      <c r="G4406" s="39">
        <v>83.117025504489803</v>
      </c>
      <c r="H4406" s="39">
        <v>98.671820181836182</v>
      </c>
      <c r="I4406" s="39">
        <v>115.755474055364</v>
      </c>
      <c r="J4406" s="39">
        <v>108.38612511604568</v>
      </c>
      <c r="K4406" s="39">
        <v>76.34461363891397</v>
      </c>
      <c r="L4406" s="40">
        <v>128.09386635597312</v>
      </c>
      <c r="M4406" s="40">
        <v>1025.4435338987762</v>
      </c>
    </row>
    <row r="4407" spans="2:13" x14ac:dyDescent="0.35">
      <c r="B4407" s="37">
        <v>4404</v>
      </c>
      <c r="C4407" s="39">
        <v>103.99789568554252</v>
      </c>
      <c r="D4407" s="39">
        <v>107.30691496165433</v>
      </c>
      <c r="E4407" s="39">
        <v>103.01447257187625</v>
      </c>
      <c r="F4407" s="39">
        <v>106.55883546518274</v>
      </c>
      <c r="G4407" s="39">
        <v>113.66159866395247</v>
      </c>
      <c r="H4407" s="39">
        <v>97.447505676275881</v>
      </c>
      <c r="I4407" s="39">
        <v>97.031830375599611</v>
      </c>
      <c r="J4407" s="39">
        <v>107.45833322562612</v>
      </c>
      <c r="K4407" s="39">
        <v>104.88187946335216</v>
      </c>
      <c r="L4407" s="40">
        <v>137.38958452643041</v>
      </c>
      <c r="M4407" s="40">
        <v>1078.7488506154925</v>
      </c>
    </row>
    <row r="4408" spans="2:13" x14ac:dyDescent="0.35">
      <c r="B4408" s="37">
        <v>4405</v>
      </c>
      <c r="C4408" s="39">
        <v>59.493329326643249</v>
      </c>
      <c r="D4408" s="39">
        <v>120.12005377152452</v>
      </c>
      <c r="E4408" s="39">
        <v>101.02243097867942</v>
      </c>
      <c r="F4408" s="39">
        <v>194.36677177193485</v>
      </c>
      <c r="G4408" s="39">
        <v>108.38092774794944</v>
      </c>
      <c r="H4408" s="39">
        <v>84.258729801823605</v>
      </c>
      <c r="I4408" s="39">
        <v>102.42813418863447</v>
      </c>
      <c r="J4408" s="39">
        <v>125.9476246548542</v>
      </c>
      <c r="K4408" s="39">
        <v>93.574323519226624</v>
      </c>
      <c r="L4408" s="40">
        <v>127.4004070522046</v>
      </c>
      <c r="M4408" s="40">
        <v>1116.992732813475</v>
      </c>
    </row>
    <row r="4409" spans="2:13" x14ac:dyDescent="0.35">
      <c r="B4409" s="37">
        <v>4406</v>
      </c>
      <c r="C4409" s="39">
        <v>87.430107604849326</v>
      </c>
      <c r="D4409" s="39">
        <v>93.80510589408081</v>
      </c>
      <c r="E4409" s="39">
        <v>116.42073768249132</v>
      </c>
      <c r="F4409" s="39">
        <v>107.81927363651938</v>
      </c>
      <c r="G4409" s="39">
        <v>120.52728613746756</v>
      </c>
      <c r="H4409" s="39">
        <v>84.894124582605642</v>
      </c>
      <c r="I4409" s="39">
        <v>110.81671970236785</v>
      </c>
      <c r="J4409" s="39">
        <v>102.77857858559426</v>
      </c>
      <c r="K4409" s="39">
        <v>106.97097209002111</v>
      </c>
      <c r="L4409" s="40">
        <v>100.38461269244944</v>
      </c>
      <c r="M4409" s="40">
        <v>1031.8475186084468</v>
      </c>
    </row>
    <row r="4410" spans="2:13" x14ac:dyDescent="0.35">
      <c r="B4410" s="37">
        <v>4407</v>
      </c>
      <c r="C4410" s="39">
        <v>71.324501574947277</v>
      </c>
      <c r="D4410" s="39">
        <v>90.394648964795437</v>
      </c>
      <c r="E4410" s="39">
        <v>87.911958765616703</v>
      </c>
      <c r="F4410" s="39">
        <v>95.008438559369381</v>
      </c>
      <c r="G4410" s="39">
        <v>77.432159617504908</v>
      </c>
      <c r="H4410" s="39">
        <v>127.82770427544612</v>
      </c>
      <c r="I4410" s="39">
        <v>111.03268374386685</v>
      </c>
      <c r="J4410" s="39">
        <v>102.12473484472696</v>
      </c>
      <c r="K4410" s="39">
        <v>84.123361308993907</v>
      </c>
      <c r="L4410" s="40">
        <v>94.379189446225524</v>
      </c>
      <c r="M4410" s="40">
        <v>941.55938110149305</v>
      </c>
    </row>
    <row r="4411" spans="2:13" x14ac:dyDescent="0.35">
      <c r="B4411" s="37">
        <v>4408</v>
      </c>
      <c r="C4411" s="39">
        <v>106.26841091429938</v>
      </c>
      <c r="D4411" s="39">
        <v>128.07806367522824</v>
      </c>
      <c r="E4411" s="39">
        <v>53.097444816768352</v>
      </c>
      <c r="F4411" s="39">
        <v>89.526223281071054</v>
      </c>
      <c r="G4411" s="39">
        <v>114.98944579000754</v>
      </c>
      <c r="H4411" s="39">
        <v>89.875803440182978</v>
      </c>
      <c r="I4411" s="39">
        <v>93.858938038324013</v>
      </c>
      <c r="J4411" s="39">
        <v>105.96534885087547</v>
      </c>
      <c r="K4411" s="39">
        <v>86.029018514596373</v>
      </c>
      <c r="L4411" s="40">
        <v>84.749337160496339</v>
      </c>
      <c r="M4411" s="40">
        <v>952.43803448184974</v>
      </c>
    </row>
    <row r="4412" spans="2:13" x14ac:dyDescent="0.35">
      <c r="B4412" s="37">
        <v>4409</v>
      </c>
      <c r="C4412" s="39">
        <v>115.92675675263321</v>
      </c>
      <c r="D4412" s="39">
        <v>129.79456842655506</v>
      </c>
      <c r="E4412" s="39">
        <v>110.56889940511444</v>
      </c>
      <c r="F4412" s="39">
        <v>97.530428847500275</v>
      </c>
      <c r="G4412" s="39">
        <v>93.411514489371953</v>
      </c>
      <c r="H4412" s="39">
        <v>124.41177920781088</v>
      </c>
      <c r="I4412" s="39">
        <v>104.52100645309575</v>
      </c>
      <c r="J4412" s="39">
        <v>102.91263829516652</v>
      </c>
      <c r="K4412" s="39">
        <v>98.498204346317834</v>
      </c>
      <c r="L4412" s="40">
        <v>93.014049531948956</v>
      </c>
      <c r="M4412" s="40">
        <v>1070.5898457555149</v>
      </c>
    </row>
    <row r="4413" spans="2:13" x14ac:dyDescent="0.35">
      <c r="B4413" s="37">
        <v>4410</v>
      </c>
      <c r="C4413" s="39">
        <v>111.16429882689746</v>
      </c>
      <c r="D4413" s="39">
        <v>106.03847702309025</v>
      </c>
      <c r="E4413" s="39">
        <v>105.00110973064992</v>
      </c>
      <c r="F4413" s="39">
        <v>113.2246139893971</v>
      </c>
      <c r="G4413" s="39">
        <v>131.91623209097497</v>
      </c>
      <c r="H4413" s="39">
        <v>135.99796370030091</v>
      </c>
      <c r="I4413" s="39">
        <v>82.972980817841261</v>
      </c>
      <c r="J4413" s="39">
        <v>101.72135223956055</v>
      </c>
      <c r="K4413" s="39">
        <v>98.909153732188358</v>
      </c>
      <c r="L4413" s="40">
        <v>77.999244775708689</v>
      </c>
      <c r="M4413" s="40">
        <v>1064.9454269266096</v>
      </c>
    </row>
    <row r="4414" spans="2:13" x14ac:dyDescent="0.35">
      <c r="B4414" s="37">
        <v>4411</v>
      </c>
      <c r="C4414" s="39">
        <v>120.40588132711066</v>
      </c>
      <c r="D4414" s="39">
        <v>84.67306419523166</v>
      </c>
      <c r="E4414" s="39">
        <v>46.313539421665062</v>
      </c>
      <c r="F4414" s="39">
        <v>106.49466783055851</v>
      </c>
      <c r="G4414" s="39">
        <v>84.790814775292148</v>
      </c>
      <c r="H4414" s="39">
        <v>129.75868655350374</v>
      </c>
      <c r="I4414" s="39">
        <v>113.82216629788866</v>
      </c>
      <c r="J4414" s="39">
        <v>97.017942074465751</v>
      </c>
      <c r="K4414" s="39">
        <v>128.25292104527233</v>
      </c>
      <c r="L4414" s="40">
        <v>102.41892816206551</v>
      </c>
      <c r="M4414" s="40">
        <v>1013.9486116830541</v>
      </c>
    </row>
    <row r="4415" spans="2:13" x14ac:dyDescent="0.35">
      <c r="B4415" s="37">
        <v>4412</v>
      </c>
      <c r="C4415" s="39">
        <v>69.428325869511895</v>
      </c>
      <c r="D4415" s="39">
        <v>87.756458766600545</v>
      </c>
      <c r="E4415" s="39">
        <v>83.22243261484472</v>
      </c>
      <c r="F4415" s="39">
        <v>119.8841906693994</v>
      </c>
      <c r="G4415" s="39">
        <v>129.04379915551027</v>
      </c>
      <c r="H4415" s="39">
        <v>97.866082831763975</v>
      </c>
      <c r="I4415" s="39">
        <v>97.90739787508403</v>
      </c>
      <c r="J4415" s="39">
        <v>83.282391096900412</v>
      </c>
      <c r="K4415" s="39">
        <v>104.69165588842196</v>
      </c>
      <c r="L4415" s="40">
        <v>109.25573683188314</v>
      </c>
      <c r="M4415" s="40">
        <v>982.33847159992035</v>
      </c>
    </row>
    <row r="4416" spans="2:13" x14ac:dyDescent="0.35">
      <c r="B4416" s="37">
        <v>4413</v>
      </c>
      <c r="C4416" s="39">
        <v>96.985527428123774</v>
      </c>
      <c r="D4416" s="39">
        <v>93.004060685184967</v>
      </c>
      <c r="E4416" s="39">
        <v>101.93206069382883</v>
      </c>
      <c r="F4416" s="39">
        <v>102.02377414238524</v>
      </c>
      <c r="G4416" s="39">
        <v>95.847045380493327</v>
      </c>
      <c r="H4416" s="39">
        <v>122.62144371234889</v>
      </c>
      <c r="I4416" s="39">
        <v>100.86286496822238</v>
      </c>
      <c r="J4416" s="39">
        <v>103.06080034902021</v>
      </c>
      <c r="K4416" s="39">
        <v>118.70302808269102</v>
      </c>
      <c r="L4416" s="40">
        <v>87.8761661711996</v>
      </c>
      <c r="M4416" s="40">
        <v>1022.9167716134982</v>
      </c>
    </row>
    <row r="4417" spans="2:13" x14ac:dyDescent="0.35">
      <c r="B4417" s="37">
        <v>4414</v>
      </c>
      <c r="C4417" s="39">
        <v>87.971491746016056</v>
      </c>
      <c r="D4417" s="39">
        <v>98.772262774792139</v>
      </c>
      <c r="E4417" s="39">
        <v>114.66435649913201</v>
      </c>
      <c r="F4417" s="39">
        <v>110.19596126841741</v>
      </c>
      <c r="G4417" s="39">
        <v>95.738748831921072</v>
      </c>
      <c r="H4417" s="39">
        <v>82.171128360470775</v>
      </c>
      <c r="I4417" s="39">
        <v>95.82822469134473</v>
      </c>
      <c r="J4417" s="39">
        <v>88.639860733247247</v>
      </c>
      <c r="K4417" s="39">
        <v>92.247093042872052</v>
      </c>
      <c r="L4417" s="40">
        <v>114.6106864938686</v>
      </c>
      <c r="M4417" s="40">
        <v>980.83981444208212</v>
      </c>
    </row>
    <row r="4418" spans="2:13" x14ac:dyDescent="0.35">
      <c r="B4418" s="37">
        <v>4415</v>
      </c>
      <c r="C4418" s="39">
        <v>97.267603974354685</v>
      </c>
      <c r="D4418" s="39">
        <v>98.767698268543384</v>
      </c>
      <c r="E4418" s="39">
        <v>111.79775478538534</v>
      </c>
      <c r="F4418" s="39">
        <v>69.466396454080041</v>
      </c>
      <c r="G4418" s="39">
        <v>88.674533389884871</v>
      </c>
      <c r="H4418" s="39">
        <v>60.031307308250092</v>
      </c>
      <c r="I4418" s="39">
        <v>108.03971629306412</v>
      </c>
      <c r="J4418" s="39">
        <v>97.516612913707704</v>
      </c>
      <c r="K4418" s="39">
        <v>96.511747798833028</v>
      </c>
      <c r="L4418" s="40">
        <v>102.91263829516652</v>
      </c>
      <c r="M4418" s="40">
        <v>930.98600948126978</v>
      </c>
    </row>
    <row r="4419" spans="2:13" x14ac:dyDescent="0.35">
      <c r="B4419" s="37">
        <v>4416</v>
      </c>
      <c r="C4419" s="39">
        <v>80.855264958070151</v>
      </c>
      <c r="D4419" s="39">
        <v>112.88866275212519</v>
      </c>
      <c r="E4419" s="39">
        <v>97.156727459665419</v>
      </c>
      <c r="F4419" s="39">
        <v>100.43013925614203</v>
      </c>
      <c r="G4419" s="39">
        <v>109.87175950113661</v>
      </c>
      <c r="H4419" s="39">
        <v>117.22602719061121</v>
      </c>
      <c r="I4419" s="39">
        <v>74.543945887807155</v>
      </c>
      <c r="J4419" s="39">
        <v>67.609803206983159</v>
      </c>
      <c r="K4419" s="39">
        <v>100.92212160766231</v>
      </c>
      <c r="L4419" s="40">
        <v>96.315809583863185</v>
      </c>
      <c r="M4419" s="40">
        <v>957.8202614040664</v>
      </c>
    </row>
    <row r="4420" spans="2:13" x14ac:dyDescent="0.35">
      <c r="B4420" s="37">
        <v>4417</v>
      </c>
      <c r="C4420" s="39">
        <v>99.679119406729654</v>
      </c>
      <c r="D4420" s="39">
        <v>73.316613818163219</v>
      </c>
      <c r="E4420" s="39">
        <v>76.787029978647453</v>
      </c>
      <c r="F4420" s="39">
        <v>107.44316286710918</v>
      </c>
      <c r="G4420" s="39">
        <v>103.75429832843366</v>
      </c>
      <c r="H4420" s="39">
        <v>86.17138544234038</v>
      </c>
      <c r="I4420" s="39">
        <v>88.261053870183773</v>
      </c>
      <c r="J4420" s="39">
        <v>105.50010060144427</v>
      </c>
      <c r="K4420" s="39">
        <v>128.56041061861686</v>
      </c>
      <c r="L4420" s="40">
        <v>114.63079592720459</v>
      </c>
      <c r="M4420" s="40">
        <v>984.10397085887303</v>
      </c>
    </row>
    <row r="4421" spans="2:13" x14ac:dyDescent="0.35">
      <c r="B4421" s="37">
        <v>4418</v>
      </c>
      <c r="C4421" s="39">
        <v>60.928126784287301</v>
      </c>
      <c r="D4421" s="39">
        <v>110.61378247950258</v>
      </c>
      <c r="E4421" s="39">
        <v>115.84805946313891</v>
      </c>
      <c r="F4421" s="39">
        <v>101.68016223402086</v>
      </c>
      <c r="G4421" s="39">
        <v>112.54555757971538</v>
      </c>
      <c r="H4421" s="39">
        <v>101.75339668198092</v>
      </c>
      <c r="I4421" s="39">
        <v>124.71835219521634</v>
      </c>
      <c r="J4421" s="39">
        <v>102.46496624470603</v>
      </c>
      <c r="K4421" s="39">
        <v>99.360388559969167</v>
      </c>
      <c r="L4421" s="40">
        <v>93.564474682569312</v>
      </c>
      <c r="M4421" s="40">
        <v>1023.4772669051067</v>
      </c>
    </row>
    <row r="4422" spans="2:13" x14ac:dyDescent="0.35">
      <c r="B4422" s="37">
        <v>4419</v>
      </c>
      <c r="C4422" s="39">
        <v>106.7271424170322</v>
      </c>
      <c r="D4422" s="39">
        <v>85.335643500868031</v>
      </c>
      <c r="E4422" s="39">
        <v>115.42444696813324</v>
      </c>
      <c r="F4422" s="39">
        <v>100.09330004352286</v>
      </c>
      <c r="G4422" s="39">
        <v>87.953647714813613</v>
      </c>
      <c r="H4422" s="39">
        <v>121.86734341657977</v>
      </c>
      <c r="I4422" s="39">
        <v>114.8669126443572</v>
      </c>
      <c r="J4422" s="39">
        <v>101.82666739664764</v>
      </c>
      <c r="K4422" s="39">
        <v>141.9434958608573</v>
      </c>
      <c r="L4422" s="40">
        <v>55.747896274246479</v>
      </c>
      <c r="M4422" s="40">
        <v>1031.7864962370581</v>
      </c>
    </row>
    <row r="4423" spans="2:13" x14ac:dyDescent="0.35">
      <c r="B4423" s="37">
        <v>4420</v>
      </c>
      <c r="C4423" s="39">
        <v>111.23899687654848</v>
      </c>
      <c r="D4423" s="39">
        <v>103.31141669657192</v>
      </c>
      <c r="E4423" s="39">
        <v>107.1260340540598</v>
      </c>
      <c r="F4423" s="39">
        <v>60.623664873980267</v>
      </c>
      <c r="G4423" s="39">
        <v>150.13788161091631</v>
      </c>
      <c r="H4423" s="39">
        <v>94.446824802277732</v>
      </c>
      <c r="I4423" s="39">
        <v>77.292390114514447</v>
      </c>
      <c r="J4423" s="39">
        <v>115.5224537794584</v>
      </c>
      <c r="K4423" s="39">
        <v>110.50171835412006</v>
      </c>
      <c r="L4423" s="40">
        <v>87.828357143215769</v>
      </c>
      <c r="M4423" s="40">
        <v>1018.0297383056632</v>
      </c>
    </row>
    <row r="4424" spans="2:13" x14ac:dyDescent="0.35">
      <c r="B4424" s="37">
        <v>4421</v>
      </c>
      <c r="C4424" s="39">
        <v>110.51290329620483</v>
      </c>
      <c r="D4424" s="39">
        <v>97.479761478478096</v>
      </c>
      <c r="E4424" s="39">
        <v>114.90767270334463</v>
      </c>
      <c r="F4424" s="39">
        <v>99.264726052002032</v>
      </c>
      <c r="G4424" s="39">
        <v>95.103826959093439</v>
      </c>
      <c r="H4424" s="39">
        <v>109.01610916821679</v>
      </c>
      <c r="I4424" s="39">
        <v>123.15719871289345</v>
      </c>
      <c r="J4424" s="39">
        <v>114.31802646840985</v>
      </c>
      <c r="K4424" s="39">
        <v>99.961314795601595</v>
      </c>
      <c r="L4424" s="40">
        <v>114.04904826345275</v>
      </c>
      <c r="M4424" s="40">
        <v>1077.7705878976974</v>
      </c>
    </row>
    <row r="4425" spans="2:13" x14ac:dyDescent="0.35">
      <c r="B4425" s="37">
        <v>4422</v>
      </c>
      <c r="C4425" s="39">
        <v>104.71064875840202</v>
      </c>
      <c r="D4425" s="39">
        <v>102.46957115249975</v>
      </c>
      <c r="E4425" s="39">
        <v>76.975801534321263</v>
      </c>
      <c r="F4425" s="39">
        <v>71.488611436375564</v>
      </c>
      <c r="G4425" s="39">
        <v>84.728565141263857</v>
      </c>
      <c r="H4425" s="39">
        <v>91.394819906772781</v>
      </c>
      <c r="I4425" s="39">
        <v>114.3048234336886</v>
      </c>
      <c r="J4425" s="39">
        <v>132.3463766766948</v>
      </c>
      <c r="K4425" s="39">
        <v>47.06679450406039</v>
      </c>
      <c r="L4425" s="40">
        <v>81.978895991020721</v>
      </c>
      <c r="M4425" s="40">
        <v>907.46490853509977</v>
      </c>
    </row>
    <row r="4426" spans="2:13" x14ac:dyDescent="0.35">
      <c r="B4426" s="37">
        <v>4423</v>
      </c>
      <c r="C4426" s="39">
        <v>136.90802446879479</v>
      </c>
      <c r="D4426" s="39">
        <v>98.310685390543952</v>
      </c>
      <c r="E4426" s="39">
        <v>101.13190482268647</v>
      </c>
      <c r="F4426" s="39">
        <v>97.673089235776246</v>
      </c>
      <c r="G4426" s="39">
        <v>118.08565963488213</v>
      </c>
      <c r="H4426" s="39">
        <v>110.95290487979372</v>
      </c>
      <c r="I4426" s="39">
        <v>119.83922475180812</v>
      </c>
      <c r="J4426" s="39">
        <v>90.962668075887535</v>
      </c>
      <c r="K4426" s="39">
        <v>68.662761724423689</v>
      </c>
      <c r="L4426" s="40">
        <v>107.13605995478839</v>
      </c>
      <c r="M4426" s="40">
        <v>1049.6629829393853</v>
      </c>
    </row>
    <row r="4427" spans="2:13" x14ac:dyDescent="0.35">
      <c r="B4427" s="37">
        <v>4424</v>
      </c>
      <c r="C4427" s="39">
        <v>115.299165483913</v>
      </c>
      <c r="D4427" s="39">
        <v>109.86629725365424</v>
      </c>
      <c r="E4427" s="39">
        <v>121.58388637690946</v>
      </c>
      <c r="F4427" s="39">
        <v>105.95560755395614</v>
      </c>
      <c r="G4427" s="39">
        <v>118.07757693912595</v>
      </c>
      <c r="H4427" s="39">
        <v>99.73374287645558</v>
      </c>
      <c r="I4427" s="39">
        <v>125.56089146382122</v>
      </c>
      <c r="J4427" s="39">
        <v>98.90459202586851</v>
      </c>
      <c r="K4427" s="39">
        <v>96.236348639507995</v>
      </c>
      <c r="L4427" s="40">
        <v>81.513541637826592</v>
      </c>
      <c r="M4427" s="40">
        <v>1072.7316502510387</v>
      </c>
    </row>
    <row r="4428" spans="2:13" x14ac:dyDescent="0.35">
      <c r="B4428" s="37">
        <v>4425</v>
      </c>
      <c r="C4428" s="39">
        <v>78.851275924530881</v>
      </c>
      <c r="D4428" s="39">
        <v>91.90365932524503</v>
      </c>
      <c r="E4428" s="39">
        <v>64.931439900565493</v>
      </c>
      <c r="F4428" s="39">
        <v>104.94384585883822</v>
      </c>
      <c r="G4428" s="39">
        <v>83.409150628824875</v>
      </c>
      <c r="H4428" s="39">
        <v>76.356125797227506</v>
      </c>
      <c r="I4428" s="39">
        <v>89.66549163071393</v>
      </c>
      <c r="J4428" s="39">
        <v>104.91047042441001</v>
      </c>
      <c r="K4428" s="39">
        <v>120.83015556437174</v>
      </c>
      <c r="L4428" s="40">
        <v>67.366067545755016</v>
      </c>
      <c r="M4428" s="40">
        <v>883.16768260048275</v>
      </c>
    </row>
    <row r="4429" spans="2:13" x14ac:dyDescent="0.35">
      <c r="B4429" s="37">
        <v>4426</v>
      </c>
      <c r="C4429" s="39">
        <v>114.37754614135579</v>
      </c>
      <c r="D4429" s="39">
        <v>115.18158246038961</v>
      </c>
      <c r="E4429" s="39">
        <v>128.2689303765182</v>
      </c>
      <c r="F4429" s="39">
        <v>118.15857536042893</v>
      </c>
      <c r="G4429" s="39">
        <v>121.52382004954993</v>
      </c>
      <c r="H4429" s="39">
        <v>117.98891659058444</v>
      </c>
      <c r="I4429" s="39">
        <v>81.760042164749592</v>
      </c>
      <c r="J4429" s="39">
        <v>92.526490011386684</v>
      </c>
      <c r="K4429" s="39">
        <v>96.385848230874018</v>
      </c>
      <c r="L4429" s="40">
        <v>103.53485656770044</v>
      </c>
      <c r="M4429" s="40">
        <v>1089.7066079535375</v>
      </c>
    </row>
    <row r="4430" spans="2:13" x14ac:dyDescent="0.35">
      <c r="B4430" s="37">
        <v>4427</v>
      </c>
      <c r="C4430" s="39">
        <v>97.815567584155801</v>
      </c>
      <c r="D4430" s="39">
        <v>62.869594920639464</v>
      </c>
      <c r="E4430" s="39">
        <v>110.54088644513925</v>
      </c>
      <c r="F4430" s="39">
        <v>110.6699949539848</v>
      </c>
      <c r="G4430" s="39">
        <v>97.313764144599944</v>
      </c>
      <c r="H4430" s="39">
        <v>93.485599034651116</v>
      </c>
      <c r="I4430" s="39">
        <v>133.61005204412646</v>
      </c>
      <c r="J4430" s="39">
        <v>97.031830375599611</v>
      </c>
      <c r="K4430" s="39">
        <v>85.983515250683837</v>
      </c>
      <c r="L4430" s="40">
        <v>100.76716705775839</v>
      </c>
      <c r="M4430" s="40">
        <v>990.08797181133866</v>
      </c>
    </row>
    <row r="4431" spans="2:13" x14ac:dyDescent="0.35">
      <c r="B4431" s="37">
        <v>4428</v>
      </c>
      <c r="C4431" s="39">
        <v>63.310407426932414</v>
      </c>
      <c r="D4431" s="39">
        <v>133.65846424836616</v>
      </c>
      <c r="E4431" s="39">
        <v>93.761011047413206</v>
      </c>
      <c r="F4431" s="39">
        <v>87.515165600822854</v>
      </c>
      <c r="G4431" s="39">
        <v>105.9312636374722</v>
      </c>
      <c r="H4431" s="39">
        <v>54.399966902639306</v>
      </c>
      <c r="I4431" s="39">
        <v>138.6653288169943</v>
      </c>
      <c r="J4431" s="39">
        <v>117.30316419274864</v>
      </c>
      <c r="K4431" s="39">
        <v>147.88491599759124</v>
      </c>
      <c r="L4431" s="40">
        <v>89.848224063965304</v>
      </c>
      <c r="M4431" s="40">
        <v>1032.2779119349457</v>
      </c>
    </row>
    <row r="4432" spans="2:13" x14ac:dyDescent="0.35">
      <c r="B4432" s="37">
        <v>4429</v>
      </c>
      <c r="C4432" s="39">
        <v>106.73706497054199</v>
      </c>
      <c r="D4432" s="39">
        <v>121.45403710266915</v>
      </c>
      <c r="E4432" s="39">
        <v>109.82263773129722</v>
      </c>
      <c r="F4432" s="39">
        <v>100.80362002277877</v>
      </c>
      <c r="G4432" s="39">
        <v>130.91941161186364</v>
      </c>
      <c r="H4432" s="39">
        <v>97.452114270437662</v>
      </c>
      <c r="I4432" s="39">
        <v>141.4757339850236</v>
      </c>
      <c r="J4432" s="39">
        <v>112.98766994273495</v>
      </c>
      <c r="K4432" s="39">
        <v>113.0559959610901</v>
      </c>
      <c r="L4432" s="40">
        <v>90.12824049886342</v>
      </c>
      <c r="M4432" s="40">
        <v>1124.8365260973005</v>
      </c>
    </row>
    <row r="4433" spans="2:13" x14ac:dyDescent="0.35">
      <c r="B4433" s="37">
        <v>4430</v>
      </c>
      <c r="C4433" s="39">
        <v>118.93941734962154</v>
      </c>
      <c r="D4433" s="39">
        <v>98.054186352255144</v>
      </c>
      <c r="E4433" s="39">
        <v>101.78086886696715</v>
      </c>
      <c r="F4433" s="39">
        <v>98.685519856357203</v>
      </c>
      <c r="G4433" s="39">
        <v>99.483350485249147</v>
      </c>
      <c r="H4433" s="39">
        <v>130.14042010043954</v>
      </c>
      <c r="I4433" s="39">
        <v>94.855455744645866</v>
      </c>
      <c r="J4433" s="39">
        <v>97.101239122546843</v>
      </c>
      <c r="K4433" s="39">
        <v>116.15033026325065</v>
      </c>
      <c r="L4433" s="40">
        <v>98.379315115915531</v>
      </c>
      <c r="M4433" s="40">
        <v>1053.5701032572485</v>
      </c>
    </row>
    <row r="4434" spans="2:13" x14ac:dyDescent="0.35">
      <c r="B4434" s="37">
        <v>4431</v>
      </c>
      <c r="C4434" s="39">
        <v>85.153435992483509</v>
      </c>
      <c r="D4434" s="39">
        <v>125.64003525020209</v>
      </c>
      <c r="E4434" s="39">
        <v>130.10358270691961</v>
      </c>
      <c r="F4434" s="39">
        <v>121.63412128858523</v>
      </c>
      <c r="G4434" s="39">
        <v>72.094555469369183</v>
      </c>
      <c r="H4434" s="39">
        <v>102.07424431435354</v>
      </c>
      <c r="I4434" s="39">
        <v>84.735491614727152</v>
      </c>
      <c r="J4434" s="39">
        <v>103.40443718307982</v>
      </c>
      <c r="K4434" s="39">
        <v>124.99368029847514</v>
      </c>
      <c r="L4434" s="40">
        <v>95.0942957937649</v>
      </c>
      <c r="M4434" s="40">
        <v>1044.9278799119602</v>
      </c>
    </row>
    <row r="4435" spans="2:13" x14ac:dyDescent="0.35">
      <c r="B4435" s="37">
        <v>4432</v>
      </c>
      <c r="C4435" s="39">
        <v>148.04362614964927</v>
      </c>
      <c r="D4435" s="39">
        <v>97.461330834774856</v>
      </c>
      <c r="E4435" s="39">
        <v>101.04523396185786</v>
      </c>
      <c r="F4435" s="39">
        <v>78.44617605907716</v>
      </c>
      <c r="G4435" s="39">
        <v>75.983156023092945</v>
      </c>
      <c r="H4435" s="39">
        <v>120.65907747732582</v>
      </c>
      <c r="I4435" s="39">
        <v>98.498204346317834</v>
      </c>
      <c r="J4435" s="39">
        <v>95.065692110611664</v>
      </c>
      <c r="K4435" s="39">
        <v>143.63161766990683</v>
      </c>
      <c r="L4435" s="40">
        <v>70.733679415339125</v>
      </c>
      <c r="M4435" s="40">
        <v>1029.5677940479534</v>
      </c>
    </row>
    <row r="4436" spans="2:13" x14ac:dyDescent="0.35">
      <c r="B4436" s="37">
        <v>4433</v>
      </c>
      <c r="C4436" s="39">
        <v>113.83506480056795</v>
      </c>
      <c r="D4436" s="39">
        <v>112.8763179093495</v>
      </c>
      <c r="E4436" s="39">
        <v>113.89320655081788</v>
      </c>
      <c r="F4436" s="39">
        <v>110.12419655981705</v>
      </c>
      <c r="G4436" s="39">
        <v>106.48973603362801</v>
      </c>
      <c r="H4436" s="39">
        <v>87.179149203967157</v>
      </c>
      <c r="I4436" s="39">
        <v>62.040755125099054</v>
      </c>
      <c r="J4436" s="39">
        <v>106.83145409438599</v>
      </c>
      <c r="K4436" s="39">
        <v>129.95725865113377</v>
      </c>
      <c r="L4436" s="40">
        <v>121.23674642635383</v>
      </c>
      <c r="M4436" s="40">
        <v>1064.4638853551203</v>
      </c>
    </row>
    <row r="4437" spans="2:13" x14ac:dyDescent="0.35">
      <c r="B4437" s="37">
        <v>4434</v>
      </c>
      <c r="C4437" s="39">
        <v>114.79240269600831</v>
      </c>
      <c r="D4437" s="39">
        <v>83.856923658216232</v>
      </c>
      <c r="E4437" s="39">
        <v>61.077539832878706</v>
      </c>
      <c r="F4437" s="39">
        <v>99.569860743858001</v>
      </c>
      <c r="G4437" s="39">
        <v>100.53031033013231</v>
      </c>
      <c r="H4437" s="39">
        <v>109.06388140440853</v>
      </c>
      <c r="I4437" s="39">
        <v>118.9054424283014</v>
      </c>
      <c r="J4437" s="39">
        <v>130.10358270691961</v>
      </c>
      <c r="K4437" s="39">
        <v>101.24599584608681</v>
      </c>
      <c r="L4437" s="40">
        <v>104.38390379454152</v>
      </c>
      <c r="M4437" s="40">
        <v>1023.5298434413514</v>
      </c>
    </row>
    <row r="4438" spans="2:13" x14ac:dyDescent="0.35">
      <c r="B4438" s="37">
        <v>4435</v>
      </c>
      <c r="C4438" s="39">
        <v>71.341003435961596</v>
      </c>
      <c r="D4438" s="39">
        <v>91.216369111970209</v>
      </c>
      <c r="E4438" s="39">
        <v>109.63783794818366</v>
      </c>
      <c r="F4438" s="39">
        <v>116.0346043427618</v>
      </c>
      <c r="G4438" s="39">
        <v>84.735491614727152</v>
      </c>
      <c r="H4438" s="39">
        <v>111.89215119375001</v>
      </c>
      <c r="I4438" s="39">
        <v>111.88624042531573</v>
      </c>
      <c r="J4438" s="39">
        <v>96.32515204088358</v>
      </c>
      <c r="K4438" s="39">
        <v>97.696081625266615</v>
      </c>
      <c r="L4438" s="40">
        <v>107.56470604678167</v>
      </c>
      <c r="M4438" s="40">
        <v>998.32963778560202</v>
      </c>
    </row>
    <row r="4439" spans="2:13" x14ac:dyDescent="0.35">
      <c r="B4439" s="37">
        <v>4436</v>
      </c>
      <c r="C4439" s="39">
        <v>103.08860910169071</v>
      </c>
      <c r="D4439" s="39">
        <v>85.562759533589229</v>
      </c>
      <c r="E4439" s="39">
        <v>104.28953365592585</v>
      </c>
      <c r="F4439" s="39">
        <v>82.424177196191536</v>
      </c>
      <c r="G4439" s="39">
        <v>71.553696466417463</v>
      </c>
      <c r="H4439" s="39">
        <v>81.994997202062208</v>
      </c>
      <c r="I4439" s="39">
        <v>115.919588863863</v>
      </c>
      <c r="J4439" s="39">
        <v>88.691851489170404</v>
      </c>
      <c r="K4439" s="39">
        <v>99.852084042499953</v>
      </c>
      <c r="L4439" s="40">
        <v>96.809346334676817</v>
      </c>
      <c r="M4439" s="40">
        <v>930.18664388608715</v>
      </c>
    </row>
    <row r="4440" spans="2:13" x14ac:dyDescent="0.35">
      <c r="B4440" s="37">
        <v>4437</v>
      </c>
      <c r="C4440" s="39">
        <v>72.372356804401434</v>
      </c>
      <c r="D4440" s="39">
        <v>86.504110268423958</v>
      </c>
      <c r="E4440" s="39">
        <v>107.18120979137638</v>
      </c>
      <c r="F4440" s="39">
        <v>86.093851080335128</v>
      </c>
      <c r="G4440" s="39">
        <v>128.56041061861686</v>
      </c>
      <c r="H4440" s="39">
        <v>102.84327254033462</v>
      </c>
      <c r="I4440" s="39">
        <v>96.865022552183959</v>
      </c>
      <c r="J4440" s="39">
        <v>76.764662405242916</v>
      </c>
      <c r="K4440" s="39">
        <v>137.35688611561099</v>
      </c>
      <c r="L4440" s="40">
        <v>110.29564316481506</v>
      </c>
      <c r="M4440" s="40">
        <v>1004.8374253413413</v>
      </c>
    </row>
    <row r="4441" spans="2:13" x14ac:dyDescent="0.35">
      <c r="B4441" s="37">
        <v>4438</v>
      </c>
      <c r="C4441" s="39">
        <v>88.284536973596715</v>
      </c>
      <c r="D4441" s="39">
        <v>115.05785019064334</v>
      </c>
      <c r="E4441" s="39">
        <v>117.19526581543415</v>
      </c>
      <c r="F4441" s="39">
        <v>121.67442772970941</v>
      </c>
      <c r="G4441" s="39">
        <v>99.396825292763182</v>
      </c>
      <c r="H4441" s="39">
        <v>86.28073773504245</v>
      </c>
      <c r="I4441" s="39">
        <v>107.656137125393</v>
      </c>
      <c r="J4441" s="39">
        <v>117.48967494307259</v>
      </c>
      <c r="K4441" s="39">
        <v>108.85740987441775</v>
      </c>
      <c r="L4441" s="40">
        <v>96.628132679074696</v>
      </c>
      <c r="M4441" s="40">
        <v>1058.5209983591471</v>
      </c>
    </row>
    <row r="4442" spans="2:13" x14ac:dyDescent="0.35">
      <c r="B4442" s="37">
        <v>4439</v>
      </c>
      <c r="C4442" s="39">
        <v>122.13534638892803</v>
      </c>
      <c r="D4442" s="39">
        <v>92.216478110339494</v>
      </c>
      <c r="E4442" s="39">
        <v>133.58591536059873</v>
      </c>
      <c r="F4442" s="39">
        <v>117.82887163952923</v>
      </c>
      <c r="G4442" s="39">
        <v>100.75349822053903</v>
      </c>
      <c r="H4442" s="39">
        <v>93.623532622045076</v>
      </c>
      <c r="I4442" s="39">
        <v>98.758568958474513</v>
      </c>
      <c r="J4442" s="39">
        <v>121.09031765504477</v>
      </c>
      <c r="K4442" s="39">
        <v>102.93577211893016</v>
      </c>
      <c r="L4442" s="40">
        <v>77.570639489621087</v>
      </c>
      <c r="M4442" s="40">
        <v>1060.4989405640499</v>
      </c>
    </row>
    <row r="4443" spans="2:13" x14ac:dyDescent="0.35">
      <c r="B4443" s="37">
        <v>4440</v>
      </c>
      <c r="C4443" s="39">
        <v>88.05458542821286</v>
      </c>
      <c r="D4443" s="39">
        <v>51.214293968377056</v>
      </c>
      <c r="E4443" s="39">
        <v>115.28529521983928</v>
      </c>
      <c r="F4443" s="39">
        <v>103.19993670805542</v>
      </c>
      <c r="G4443" s="39">
        <v>106.47001477585781</v>
      </c>
      <c r="H4443" s="39">
        <v>200.18007880754851</v>
      </c>
      <c r="I4443" s="39">
        <v>99.223720077257738</v>
      </c>
      <c r="J4443" s="39">
        <v>73.173294151993403</v>
      </c>
      <c r="K4443" s="39">
        <v>103.74494655326943</v>
      </c>
      <c r="L4443" s="40">
        <v>108.17371128007412</v>
      </c>
      <c r="M4443" s="40">
        <v>1048.7198769704858</v>
      </c>
    </row>
    <row r="4444" spans="2:13" x14ac:dyDescent="0.35">
      <c r="B4444" s="37">
        <v>4441</v>
      </c>
      <c r="C4444" s="39">
        <v>129.00989342323768</v>
      </c>
      <c r="D4444" s="39">
        <v>102.87563660743679</v>
      </c>
      <c r="E4444" s="39">
        <v>92.612407269856448</v>
      </c>
      <c r="F4444" s="39">
        <v>113.82861455765965</v>
      </c>
      <c r="G4444" s="39">
        <v>133.44205543945625</v>
      </c>
      <c r="H4444" s="39">
        <v>102.98205792553428</v>
      </c>
      <c r="I4444" s="39">
        <v>99.333058868686564</v>
      </c>
      <c r="J4444" s="39">
        <v>148.5330821916645</v>
      </c>
      <c r="K4444" s="39">
        <v>113.06844171841645</v>
      </c>
      <c r="L4444" s="40">
        <v>76.920529725704441</v>
      </c>
      <c r="M4444" s="40">
        <v>1112.6057777276528</v>
      </c>
    </row>
    <row r="4445" spans="2:13" x14ac:dyDescent="0.35">
      <c r="B4445" s="37">
        <v>4442</v>
      </c>
      <c r="C4445" s="39">
        <v>95.748173432675642</v>
      </c>
      <c r="D4445" s="39">
        <v>75.971345286650461</v>
      </c>
      <c r="E4445" s="39">
        <v>151.66772004227829</v>
      </c>
      <c r="F4445" s="39">
        <v>96.823268921833261</v>
      </c>
      <c r="G4445" s="39">
        <v>90.4541125028652</v>
      </c>
      <c r="H4445" s="39">
        <v>105.35564776207454</v>
      </c>
      <c r="I4445" s="39">
        <v>70.785362550467369</v>
      </c>
      <c r="J4445" s="39">
        <v>116.54632002172606</v>
      </c>
      <c r="K4445" s="39">
        <v>102.61703671503945</v>
      </c>
      <c r="L4445" s="40">
        <v>71.373946193911479</v>
      </c>
      <c r="M4445" s="40">
        <v>977.34293342952174</v>
      </c>
    </row>
    <row r="4446" spans="2:13" x14ac:dyDescent="0.35">
      <c r="B4446" s="37">
        <v>4443</v>
      </c>
      <c r="C4446" s="39">
        <v>107.50894744060304</v>
      </c>
      <c r="D4446" s="39">
        <v>78.31547911313676</v>
      </c>
      <c r="E4446" s="39">
        <v>103.59548631237169</v>
      </c>
      <c r="F4446" s="39">
        <v>89.470310384349872</v>
      </c>
      <c r="G4446" s="39">
        <v>115.28529521983928</v>
      </c>
      <c r="H4446" s="39">
        <v>106.01408749141405</v>
      </c>
      <c r="I4446" s="39">
        <v>101.76255350629019</v>
      </c>
      <c r="J4446" s="39">
        <v>100.32088059327037</v>
      </c>
      <c r="K4446" s="39">
        <v>66.605536461379188</v>
      </c>
      <c r="L4446" s="40">
        <v>166.25398933803353</v>
      </c>
      <c r="M4446" s="40">
        <v>1035.1325658606879</v>
      </c>
    </row>
    <row r="4447" spans="2:13" x14ac:dyDescent="0.35">
      <c r="B4447" s="37">
        <v>4444</v>
      </c>
      <c r="C4447" s="39">
        <v>88.806997606463511</v>
      </c>
      <c r="D4447" s="39">
        <v>119.54553115245002</v>
      </c>
      <c r="E4447" s="39">
        <v>91.867575496654212</v>
      </c>
      <c r="F4447" s="39">
        <v>83.207411983676721</v>
      </c>
      <c r="G4447" s="39">
        <v>97.189080088018784</v>
      </c>
      <c r="H4447" s="39">
        <v>117.693983102909</v>
      </c>
      <c r="I4447" s="39">
        <v>100.62139267544781</v>
      </c>
      <c r="J4447" s="39">
        <v>107.36236173075071</v>
      </c>
      <c r="K4447" s="39">
        <v>91.200574184959095</v>
      </c>
      <c r="L4447" s="40">
        <v>108.02943123387219</v>
      </c>
      <c r="M4447" s="40">
        <v>1005.5243392552022</v>
      </c>
    </row>
    <row r="4448" spans="2:13" x14ac:dyDescent="0.35">
      <c r="B4448" s="37">
        <v>4445</v>
      </c>
      <c r="C4448" s="39">
        <v>98.113772375486747</v>
      </c>
      <c r="D4448" s="39">
        <v>79.760704385731742</v>
      </c>
      <c r="E4448" s="39">
        <v>97.369127351807464</v>
      </c>
      <c r="F4448" s="39">
        <v>109.38970631111593</v>
      </c>
      <c r="G4448" s="39">
        <v>102.04671263837852</v>
      </c>
      <c r="H4448" s="39">
        <v>128.44630353358252</v>
      </c>
      <c r="I4448" s="39">
        <v>101.26425606982697</v>
      </c>
      <c r="J4448" s="39">
        <v>102.25335154844038</v>
      </c>
      <c r="K4448" s="39">
        <v>63.310407426932414</v>
      </c>
      <c r="L4448" s="40">
        <v>80.088769678300096</v>
      </c>
      <c r="M4448" s="40">
        <v>962.04311131960276</v>
      </c>
    </row>
    <row r="4449" spans="2:13" x14ac:dyDescent="0.35">
      <c r="B4449" s="37">
        <v>4446</v>
      </c>
      <c r="C4449" s="39">
        <v>81.288586534714199</v>
      </c>
      <c r="D4449" s="39">
        <v>92.551781057243545</v>
      </c>
      <c r="E4449" s="39">
        <v>107.38254512772869</v>
      </c>
      <c r="F4449" s="39">
        <v>71.842737003321218</v>
      </c>
      <c r="G4449" s="39">
        <v>72.554448261544806</v>
      </c>
      <c r="H4449" s="39">
        <v>96.744342699091149</v>
      </c>
      <c r="I4449" s="39">
        <v>88.302134244601504</v>
      </c>
      <c r="J4449" s="39">
        <v>92.919049420837013</v>
      </c>
      <c r="K4449" s="39">
        <v>110.19596126841741</v>
      </c>
      <c r="L4449" s="40">
        <v>104.1623642601111</v>
      </c>
      <c r="M4449" s="40">
        <v>917.94394987761052</v>
      </c>
    </row>
    <row r="4450" spans="2:13" x14ac:dyDescent="0.35">
      <c r="B4450" s="37">
        <v>4447</v>
      </c>
      <c r="C4450" s="39">
        <v>68.314343285749828</v>
      </c>
      <c r="D4450" s="39">
        <v>100.70793929959099</v>
      </c>
      <c r="E4450" s="39">
        <v>102.63548505578758</v>
      </c>
      <c r="F4450" s="39">
        <v>93.08888302638988</v>
      </c>
      <c r="G4450" s="39">
        <v>89.720996128779291</v>
      </c>
      <c r="H4450" s="39">
        <v>89.963870593815102</v>
      </c>
      <c r="I4450" s="39">
        <v>75.107055159748867</v>
      </c>
      <c r="J4450" s="39">
        <v>117.17222958549895</v>
      </c>
      <c r="K4450" s="39">
        <v>78.938803763157139</v>
      </c>
      <c r="L4450" s="40">
        <v>115.64920284698748</v>
      </c>
      <c r="M4450" s="40">
        <v>931.29880874550497</v>
      </c>
    </row>
    <row r="4451" spans="2:13" x14ac:dyDescent="0.35">
      <c r="B4451" s="37">
        <v>4448</v>
      </c>
      <c r="C4451" s="39">
        <v>93.824689020506952</v>
      </c>
      <c r="D4451" s="39">
        <v>112.48483439917717</v>
      </c>
      <c r="E4451" s="39">
        <v>99.883943492388198</v>
      </c>
      <c r="F4451" s="39">
        <v>112.90719290320393</v>
      </c>
      <c r="G4451" s="39">
        <v>96.371845974054949</v>
      </c>
      <c r="H4451" s="39">
        <v>62.075009035398395</v>
      </c>
      <c r="I4451" s="39">
        <v>100.89477088493639</v>
      </c>
      <c r="J4451" s="39">
        <v>91.934557241356188</v>
      </c>
      <c r="K4451" s="39">
        <v>98.415905526041612</v>
      </c>
      <c r="L4451" s="40">
        <v>91.893353654037838</v>
      </c>
      <c r="M4451" s="40">
        <v>960.68610213110151</v>
      </c>
    </row>
    <row r="4452" spans="2:13" x14ac:dyDescent="0.35">
      <c r="B4452" s="37">
        <v>4449</v>
      </c>
      <c r="C4452" s="39">
        <v>126.38717359837105</v>
      </c>
      <c r="D4452" s="39">
        <v>107.3472315283602</v>
      </c>
      <c r="E4452" s="39">
        <v>87.702388120338583</v>
      </c>
      <c r="F4452" s="39">
        <v>81.422254520826741</v>
      </c>
      <c r="G4452" s="39">
        <v>91.577469815946387</v>
      </c>
      <c r="H4452" s="39">
        <v>116.42810117212423</v>
      </c>
      <c r="I4452" s="39">
        <v>124.37542622632971</v>
      </c>
      <c r="J4452" s="39">
        <v>100.59862033687452</v>
      </c>
      <c r="K4452" s="39">
        <v>103.29282587610913</v>
      </c>
      <c r="L4452" s="40">
        <v>118.88000649698935</v>
      </c>
      <c r="M4452" s="40">
        <v>1058.01149769227</v>
      </c>
    </row>
    <row r="4453" spans="2:13" x14ac:dyDescent="0.35">
      <c r="B4453" s="37">
        <v>4450</v>
      </c>
      <c r="C4453" s="39">
        <v>96.020874113292351</v>
      </c>
      <c r="D4453" s="39">
        <v>95.04184397851985</v>
      </c>
      <c r="E4453" s="39">
        <v>74.802681505797111</v>
      </c>
      <c r="F4453" s="39">
        <v>107.74270798768168</v>
      </c>
      <c r="G4453" s="39">
        <v>123.06839942307435</v>
      </c>
      <c r="H4453" s="39">
        <v>108.878522141025</v>
      </c>
      <c r="I4453" s="39">
        <v>84.116209736750648</v>
      </c>
      <c r="J4453" s="39">
        <v>103.79639692005264</v>
      </c>
      <c r="K4453" s="39">
        <v>80.034554258784297</v>
      </c>
      <c r="L4453" s="40">
        <v>105.57731958044064</v>
      </c>
      <c r="M4453" s="40">
        <v>979.07950964541863</v>
      </c>
    </row>
    <row r="4454" spans="2:13" x14ac:dyDescent="0.35">
      <c r="B4454" s="37">
        <v>4451</v>
      </c>
      <c r="C4454" s="39">
        <v>105.06321604122316</v>
      </c>
      <c r="D4454" s="39">
        <v>115.77679979466521</v>
      </c>
      <c r="E4454" s="39">
        <v>81.513541637826592</v>
      </c>
      <c r="F4454" s="39">
        <v>117.0727479384792</v>
      </c>
      <c r="G4454" s="39">
        <v>110.99846205877357</v>
      </c>
      <c r="H4454" s="39">
        <v>68.723283068150351</v>
      </c>
      <c r="I4454" s="39">
        <v>118.8715364440656</v>
      </c>
      <c r="J4454" s="39">
        <v>124.81785782396649</v>
      </c>
      <c r="K4454" s="39">
        <v>82.313919122351024</v>
      </c>
      <c r="L4454" s="40">
        <v>52.271673866870032</v>
      </c>
      <c r="M4454" s="40">
        <v>977.42303779637132</v>
      </c>
    </row>
    <row r="4455" spans="2:13" x14ac:dyDescent="0.35">
      <c r="B4455" s="37">
        <v>4452</v>
      </c>
      <c r="C4455" s="39">
        <v>98.145846419672409</v>
      </c>
      <c r="D4455" s="39">
        <v>101.89539300515874</v>
      </c>
      <c r="E4455" s="39">
        <v>112.81469630461542</v>
      </c>
      <c r="F4455" s="39">
        <v>79.980156074194028</v>
      </c>
      <c r="G4455" s="39">
        <v>78.375938827084596</v>
      </c>
      <c r="H4455" s="39">
        <v>117.21063986117642</v>
      </c>
      <c r="I4455" s="39">
        <v>119.92928191591876</v>
      </c>
      <c r="J4455" s="39">
        <v>104.36029741443333</v>
      </c>
      <c r="K4455" s="39">
        <v>99.246501779460985</v>
      </c>
      <c r="L4455" s="40">
        <v>107.50894744060304</v>
      </c>
      <c r="M4455" s="40">
        <v>1019.4676990423178</v>
      </c>
    </row>
    <row r="4456" spans="2:13" x14ac:dyDescent="0.35">
      <c r="B4456" s="37">
        <v>4453</v>
      </c>
      <c r="C4456" s="39">
        <v>129.04379915551027</v>
      </c>
      <c r="D4456" s="39">
        <v>121.75535949139241</v>
      </c>
      <c r="E4456" s="39">
        <v>135.06856009943451</v>
      </c>
      <c r="F4456" s="39">
        <v>126.28982789370228</v>
      </c>
      <c r="G4456" s="39">
        <v>106.5390808076271</v>
      </c>
      <c r="H4456" s="39">
        <v>85.839850732769634</v>
      </c>
      <c r="I4456" s="39">
        <v>125.8936430814782</v>
      </c>
      <c r="J4456" s="39">
        <v>78.958187916963496</v>
      </c>
      <c r="K4456" s="39">
        <v>95.45058730330139</v>
      </c>
      <c r="L4456" s="40">
        <v>126.443108150388</v>
      </c>
      <c r="M4456" s="40">
        <v>1131.2820046325674</v>
      </c>
    </row>
    <row r="4457" spans="2:13" x14ac:dyDescent="0.35">
      <c r="B4457" s="37">
        <v>4454</v>
      </c>
      <c r="C4457" s="39">
        <v>119.37007147732079</v>
      </c>
      <c r="D4457" s="39">
        <v>93.183464558172048</v>
      </c>
      <c r="E4457" s="39">
        <v>81.760042164749592</v>
      </c>
      <c r="F4457" s="39">
        <v>118.15045831492431</v>
      </c>
      <c r="G4457" s="39">
        <v>126.38717359837105</v>
      </c>
      <c r="H4457" s="39">
        <v>116.69517538676429</v>
      </c>
      <c r="I4457" s="39">
        <v>82.369134930929235</v>
      </c>
      <c r="J4457" s="39">
        <v>78.204013831457502</v>
      </c>
      <c r="K4457" s="39">
        <v>91.898506888337536</v>
      </c>
      <c r="L4457" s="40">
        <v>139.03434721512608</v>
      </c>
      <c r="M4457" s="40">
        <v>1047.0523883661524</v>
      </c>
    </row>
    <row r="4458" spans="2:13" x14ac:dyDescent="0.35">
      <c r="B4458" s="37">
        <v>4455</v>
      </c>
      <c r="C4458" s="39">
        <v>109.37896614852485</v>
      </c>
      <c r="D4458" s="39">
        <v>91.058053472492418</v>
      </c>
      <c r="E4458" s="39">
        <v>95.232333674254832</v>
      </c>
      <c r="F4458" s="39">
        <v>105.8777536356819</v>
      </c>
      <c r="G4458" s="39">
        <v>88.107848806250018</v>
      </c>
      <c r="H4458" s="39">
        <v>92.231788961232766</v>
      </c>
      <c r="I4458" s="39">
        <v>91.504535543240976</v>
      </c>
      <c r="J4458" s="39">
        <v>88.036804278244105</v>
      </c>
      <c r="K4458" s="39">
        <v>92.257292012318345</v>
      </c>
      <c r="L4458" s="40">
        <v>74.227059167055927</v>
      </c>
      <c r="M4458" s="40">
        <v>927.912435699296</v>
      </c>
    </row>
    <row r="4459" spans="2:13" x14ac:dyDescent="0.35">
      <c r="B4459" s="37">
        <v>4456</v>
      </c>
      <c r="C4459" s="39">
        <v>98.667253410439756</v>
      </c>
      <c r="D4459" s="39">
        <v>99.98862200871902</v>
      </c>
      <c r="E4459" s="39">
        <v>76.252188604447767</v>
      </c>
      <c r="F4459" s="39">
        <v>100.78083644838533</v>
      </c>
      <c r="G4459" s="39">
        <v>102.45115272627162</v>
      </c>
      <c r="H4459" s="39">
        <v>111.152826617066</v>
      </c>
      <c r="I4459" s="39">
        <v>87.326391479217037</v>
      </c>
      <c r="J4459" s="39">
        <v>145.60003309736064</v>
      </c>
      <c r="K4459" s="39">
        <v>61.657479188233609</v>
      </c>
      <c r="L4459" s="40">
        <v>71.95348624617445</v>
      </c>
      <c r="M4459" s="40">
        <v>955.8302698263152</v>
      </c>
    </row>
    <row r="4460" spans="2:13" x14ac:dyDescent="0.35">
      <c r="B4460" s="37">
        <v>4457</v>
      </c>
      <c r="C4460" s="39">
        <v>91.769434949086232</v>
      </c>
      <c r="D4460" s="39">
        <v>127.64292818285236</v>
      </c>
      <c r="E4460" s="39">
        <v>112.82085079603287</v>
      </c>
      <c r="F4460" s="39">
        <v>132.06514622204597</v>
      </c>
      <c r="G4460" s="39">
        <v>76.436458452743864</v>
      </c>
      <c r="H4460" s="39">
        <v>135.9396112944176</v>
      </c>
      <c r="I4460" s="39">
        <v>112.38801249162395</v>
      </c>
      <c r="J4460" s="39">
        <v>106.91610134689464</v>
      </c>
      <c r="K4460" s="39">
        <v>112.90101446575262</v>
      </c>
      <c r="L4460" s="40">
        <v>66.534081298269598</v>
      </c>
      <c r="M4460" s="40">
        <v>1075.4136394997197</v>
      </c>
    </row>
    <row r="4461" spans="2:13" x14ac:dyDescent="0.35">
      <c r="B4461" s="37">
        <v>4458</v>
      </c>
      <c r="C4461" s="39">
        <v>83.914853723170765</v>
      </c>
      <c r="D4461" s="39">
        <v>39.186355835396128</v>
      </c>
      <c r="E4461" s="39">
        <v>108.91550368174634</v>
      </c>
      <c r="F4461" s="39">
        <v>93.322433162457443</v>
      </c>
      <c r="G4461" s="39">
        <v>102.47417626176839</v>
      </c>
      <c r="H4461" s="39">
        <v>133.58591536059873</v>
      </c>
      <c r="I4461" s="39">
        <v>90.470308440325482</v>
      </c>
      <c r="J4461" s="39">
        <v>111.93356790172504</v>
      </c>
      <c r="K4461" s="39">
        <v>111.38907043718892</v>
      </c>
      <c r="L4461" s="40">
        <v>116.22302534050831</v>
      </c>
      <c r="M4461" s="40">
        <v>991.41521014488546</v>
      </c>
    </row>
    <row r="4462" spans="2:13" x14ac:dyDescent="0.35">
      <c r="B4462" s="37">
        <v>4459</v>
      </c>
      <c r="C4462" s="39">
        <v>110.49053815224241</v>
      </c>
      <c r="D4462" s="39">
        <v>101.78544806601712</v>
      </c>
      <c r="E4462" s="39">
        <v>112.63694837746786</v>
      </c>
      <c r="F4462" s="39">
        <v>121.76550606285817</v>
      </c>
      <c r="G4462" s="39">
        <v>98.077107159326715</v>
      </c>
      <c r="H4462" s="39">
        <v>110.21254936421253</v>
      </c>
      <c r="I4462" s="39">
        <v>92.440366531041221</v>
      </c>
      <c r="J4462" s="39">
        <v>97.262986732438137</v>
      </c>
      <c r="K4462" s="39">
        <v>70.973164512748184</v>
      </c>
      <c r="L4462" s="40">
        <v>86.190724280036903</v>
      </c>
      <c r="M4462" s="40">
        <v>1001.8353392383892</v>
      </c>
    </row>
    <row r="4463" spans="2:13" x14ac:dyDescent="0.35">
      <c r="B4463" s="37">
        <v>4460</v>
      </c>
      <c r="C4463" s="39">
        <v>108.11695520959398</v>
      </c>
      <c r="D4463" s="39">
        <v>110.26791672939488</v>
      </c>
      <c r="E4463" s="39">
        <v>92.28277634467031</v>
      </c>
      <c r="F4463" s="39">
        <v>103.39513010104693</v>
      </c>
      <c r="G4463" s="39">
        <v>70.277097850524726</v>
      </c>
      <c r="H4463" s="39">
        <v>116.42073768249132</v>
      </c>
      <c r="I4463" s="39">
        <v>101.24599584608681</v>
      </c>
      <c r="J4463" s="39">
        <v>110.79974731883053</v>
      </c>
      <c r="K4463" s="39">
        <v>108.12726727136722</v>
      </c>
      <c r="L4463" s="40">
        <v>90.231841062892997</v>
      </c>
      <c r="M4463" s="40">
        <v>1011.1654654168997</v>
      </c>
    </row>
    <row r="4464" spans="2:13" x14ac:dyDescent="0.35">
      <c r="B4464" s="37">
        <v>4461</v>
      </c>
      <c r="C4464" s="39">
        <v>109.27713090089951</v>
      </c>
      <c r="D4464" s="39">
        <v>109.04794890655823</v>
      </c>
      <c r="E4464" s="39">
        <v>99.610834795726348</v>
      </c>
      <c r="F4464" s="39">
        <v>93.756108802690648</v>
      </c>
      <c r="G4464" s="39">
        <v>93.485599034651116</v>
      </c>
      <c r="H4464" s="39">
        <v>127.88986069772291</v>
      </c>
      <c r="I4464" s="39">
        <v>115.9985862746754</v>
      </c>
      <c r="J4464" s="39">
        <v>101.52465241081426</v>
      </c>
      <c r="K4464" s="39">
        <v>108.69952692658444</v>
      </c>
      <c r="L4464" s="40">
        <v>89.903354921262505</v>
      </c>
      <c r="M4464" s="40">
        <v>1049.1936036715854</v>
      </c>
    </row>
    <row r="4465" spans="2:13" x14ac:dyDescent="0.35">
      <c r="B4465" s="37">
        <v>4462</v>
      </c>
      <c r="C4465" s="39">
        <v>117.48967494307259</v>
      </c>
      <c r="D4465" s="39">
        <v>117.14156081473162</v>
      </c>
      <c r="E4465" s="39">
        <v>73.724023059305196</v>
      </c>
      <c r="F4465" s="39">
        <v>92.758505102163042</v>
      </c>
      <c r="G4465" s="39">
        <v>122.75087976984391</v>
      </c>
      <c r="H4465" s="39">
        <v>126.54154075446981</v>
      </c>
      <c r="I4465" s="39">
        <v>84.894124582605642</v>
      </c>
      <c r="J4465" s="39">
        <v>86.548505151774691</v>
      </c>
      <c r="K4465" s="39">
        <v>117.59939118976828</v>
      </c>
      <c r="L4465" s="40">
        <v>113.06844171841645</v>
      </c>
      <c r="M4465" s="40">
        <v>1052.5166470861511</v>
      </c>
    </row>
    <row r="4466" spans="2:13" x14ac:dyDescent="0.35">
      <c r="B4466" s="37">
        <v>4463</v>
      </c>
      <c r="C4466" s="39">
        <v>89.115278358764442</v>
      </c>
      <c r="D4466" s="39">
        <v>116.09237771464153</v>
      </c>
      <c r="E4466" s="39">
        <v>94.735619614895612</v>
      </c>
      <c r="F4466" s="39">
        <v>126.94244627944749</v>
      </c>
      <c r="G4466" s="39">
        <v>118.49473689194942</v>
      </c>
      <c r="H4466" s="39">
        <v>138.52080104169187</v>
      </c>
      <c r="I4466" s="39">
        <v>93.819794076940624</v>
      </c>
      <c r="J4466" s="39">
        <v>58.796403463073347</v>
      </c>
      <c r="K4466" s="39">
        <v>81.187634228870721</v>
      </c>
      <c r="L4466" s="40">
        <v>104.36501794723665</v>
      </c>
      <c r="M4466" s="40">
        <v>1022.0701096175118</v>
      </c>
    </row>
    <row r="4467" spans="2:13" x14ac:dyDescent="0.35">
      <c r="B4467" s="37">
        <v>4464</v>
      </c>
      <c r="C4467" s="39">
        <v>127.14737101793024</v>
      </c>
      <c r="D4467" s="39">
        <v>149.39729690139762</v>
      </c>
      <c r="E4467" s="39">
        <v>75.648758220264639</v>
      </c>
      <c r="F4467" s="39">
        <v>98.617011766062703</v>
      </c>
      <c r="G4467" s="39">
        <v>102.95428352165264</v>
      </c>
      <c r="H4467" s="39">
        <v>103.12106424471956</v>
      </c>
      <c r="I4467" s="39">
        <v>104.88664356711054</v>
      </c>
      <c r="J4467" s="39">
        <v>106.56871640117629</v>
      </c>
      <c r="K4467" s="39">
        <v>96.693231419111484</v>
      </c>
      <c r="L4467" s="40">
        <v>74.02530614382465</v>
      </c>
      <c r="M4467" s="40">
        <v>1039.0596832032506</v>
      </c>
    </row>
    <row r="4468" spans="2:13" x14ac:dyDescent="0.35">
      <c r="B4468" s="37">
        <v>4465</v>
      </c>
      <c r="C4468" s="39">
        <v>110.15729516955524</v>
      </c>
      <c r="D4468" s="39">
        <v>113.26854360902279</v>
      </c>
      <c r="E4468" s="39">
        <v>112.91337306325386</v>
      </c>
      <c r="F4468" s="39">
        <v>115.31304567189146</v>
      </c>
      <c r="G4468" s="39">
        <v>130.04851987005262</v>
      </c>
      <c r="H4468" s="39">
        <v>-12.681216720372911</v>
      </c>
      <c r="I4468" s="39">
        <v>12.323335613904517</v>
      </c>
      <c r="J4468" s="39">
        <v>113.31256243740275</v>
      </c>
      <c r="K4468" s="39">
        <v>106.31258225171949</v>
      </c>
      <c r="L4468" s="40">
        <v>87.53335100480254</v>
      </c>
      <c r="M4468" s="40">
        <v>888.50139197123235</v>
      </c>
    </row>
    <row r="4469" spans="2:13" x14ac:dyDescent="0.35">
      <c r="B4469" s="37">
        <v>4466</v>
      </c>
      <c r="C4469" s="39">
        <v>108.45376738419425</v>
      </c>
      <c r="D4469" s="39">
        <v>85.957468533080871</v>
      </c>
      <c r="E4469" s="39">
        <v>97.133611444084181</v>
      </c>
      <c r="F4469" s="39">
        <v>111.19300239353652</v>
      </c>
      <c r="G4469" s="39">
        <v>138.701730598013</v>
      </c>
      <c r="H4469" s="39">
        <v>118.21550248117531</v>
      </c>
      <c r="I4469" s="39">
        <v>101.90455899937625</v>
      </c>
      <c r="J4469" s="39">
        <v>72.629606529631943</v>
      </c>
      <c r="K4469" s="39">
        <v>73.245140402779015</v>
      </c>
      <c r="L4469" s="40">
        <v>123.06839942307435</v>
      </c>
      <c r="M4469" s="40">
        <v>1030.5027881889457</v>
      </c>
    </row>
    <row r="4470" spans="2:13" x14ac:dyDescent="0.35">
      <c r="B4470" s="37">
        <v>4467</v>
      </c>
      <c r="C4470" s="39">
        <v>124.52139259665789</v>
      </c>
      <c r="D4470" s="39">
        <v>97.161349960854153</v>
      </c>
      <c r="E4470" s="39">
        <v>85.024206610564605</v>
      </c>
      <c r="F4470" s="39">
        <v>94.740418530293226</v>
      </c>
      <c r="G4470" s="39">
        <v>101.59324130246512</v>
      </c>
      <c r="H4470" s="39">
        <v>102.36830903134023</v>
      </c>
      <c r="I4470" s="39">
        <v>147.650808486605</v>
      </c>
      <c r="J4470" s="39">
        <v>70.024539764658215</v>
      </c>
      <c r="K4470" s="39">
        <v>116.44283699477128</v>
      </c>
      <c r="L4470" s="40">
        <v>96.357840992358604</v>
      </c>
      <c r="M4470" s="40">
        <v>1035.8849442705682</v>
      </c>
    </row>
    <row r="4471" spans="2:13" x14ac:dyDescent="0.35">
      <c r="B4471" s="37">
        <v>4468</v>
      </c>
      <c r="C4471" s="39">
        <v>83.73322072966802</v>
      </c>
      <c r="D4471" s="39">
        <v>62.610415473569539</v>
      </c>
      <c r="E4471" s="39">
        <v>98.84984458262268</v>
      </c>
      <c r="F4471" s="39">
        <v>101.09540797413152</v>
      </c>
      <c r="G4471" s="39">
        <v>71.124872483331387</v>
      </c>
      <c r="H4471" s="39">
        <v>88.881558534646871</v>
      </c>
      <c r="I4471" s="39">
        <v>95.170497965558241</v>
      </c>
      <c r="J4471" s="39">
        <v>78.987219142416208</v>
      </c>
      <c r="K4471" s="39">
        <v>118.18294955892907</v>
      </c>
      <c r="L4471" s="40">
        <v>90.383824107957452</v>
      </c>
      <c r="M4471" s="40">
        <v>889.01981055283102</v>
      </c>
    </row>
    <row r="4472" spans="2:13" x14ac:dyDescent="0.35">
      <c r="B4472" s="37">
        <v>4469</v>
      </c>
      <c r="C4472" s="39">
        <v>69.294196364277795</v>
      </c>
      <c r="D4472" s="39">
        <v>126.84112022151452</v>
      </c>
      <c r="E4472" s="39">
        <v>91.846938544734414</v>
      </c>
      <c r="F4472" s="39">
        <v>71.874472603460305</v>
      </c>
      <c r="G4472" s="39">
        <v>91.91396180973571</v>
      </c>
      <c r="H4472" s="39">
        <v>77.644681216319114</v>
      </c>
      <c r="I4472" s="39">
        <v>124.00504284321964</v>
      </c>
      <c r="J4472" s="39">
        <v>102.17983924101692</v>
      </c>
      <c r="K4472" s="39">
        <v>111.29084252047247</v>
      </c>
      <c r="L4472" s="40">
        <v>106.36171599328367</v>
      </c>
      <c r="M4472" s="40">
        <v>973.25281135803448</v>
      </c>
    </row>
    <row r="4473" spans="2:13" x14ac:dyDescent="0.35">
      <c r="B4473" s="37">
        <v>4470</v>
      </c>
      <c r="C4473" s="39">
        <v>94.783588145170881</v>
      </c>
      <c r="D4473" s="39">
        <v>107.16113645890671</v>
      </c>
      <c r="E4473" s="39">
        <v>161.81912401156325</v>
      </c>
      <c r="F4473" s="39">
        <v>105.32200339969968</v>
      </c>
      <c r="G4473" s="39">
        <v>81.530086585160987</v>
      </c>
      <c r="H4473" s="39">
        <v>105.94099960802123</v>
      </c>
      <c r="I4473" s="39">
        <v>94.398523718787146</v>
      </c>
      <c r="J4473" s="39">
        <v>98.411332175852891</v>
      </c>
      <c r="K4473" s="39">
        <v>112.95049028968288</v>
      </c>
      <c r="L4473" s="40">
        <v>111.68028135089483</v>
      </c>
      <c r="M4473" s="40">
        <v>1073.9975657437406</v>
      </c>
    </row>
    <row r="4474" spans="2:13" x14ac:dyDescent="0.35">
      <c r="B4474" s="37">
        <v>4471</v>
      </c>
      <c r="C4474" s="39">
        <v>118.26444818867299</v>
      </c>
      <c r="D4474" s="39">
        <v>113.48319608182319</v>
      </c>
      <c r="E4474" s="39">
        <v>88.096022848039325</v>
      </c>
      <c r="F4474" s="39">
        <v>124.09972180679451</v>
      </c>
      <c r="G4474" s="39">
        <v>99.610834795726348</v>
      </c>
      <c r="H4474" s="39">
        <v>69.409248820817112</v>
      </c>
      <c r="I4474" s="39">
        <v>64.849760441358114</v>
      </c>
      <c r="J4474" s="39">
        <v>97.359902321022048</v>
      </c>
      <c r="K4474" s="39">
        <v>106.44045061644545</v>
      </c>
      <c r="L4474" s="40">
        <v>120.25771956115395</v>
      </c>
      <c r="M4474" s="40">
        <v>1001.8713054818529</v>
      </c>
    </row>
    <row r="4475" spans="2:13" x14ac:dyDescent="0.35">
      <c r="B4475" s="37">
        <v>4472</v>
      </c>
      <c r="C4475" s="39">
        <v>97.84312398474458</v>
      </c>
      <c r="D4475" s="39">
        <v>109.51889933726962</v>
      </c>
      <c r="E4475" s="39">
        <v>92.577054345362114</v>
      </c>
      <c r="F4475" s="39">
        <v>96.762920506446036</v>
      </c>
      <c r="G4475" s="39">
        <v>90.329638002489062</v>
      </c>
      <c r="H4475" s="39">
        <v>117.49748915410049</v>
      </c>
      <c r="I4475" s="39">
        <v>65.093211674629558</v>
      </c>
      <c r="J4475" s="39">
        <v>103.5535065326508</v>
      </c>
      <c r="K4475" s="39">
        <v>76.459329986344486</v>
      </c>
      <c r="L4475" s="40">
        <v>103.52553335299974</v>
      </c>
      <c r="M4475" s="40">
        <v>953.16070687703655</v>
      </c>
    </row>
    <row r="4476" spans="2:13" x14ac:dyDescent="0.35">
      <c r="B4476" s="37">
        <v>4473</v>
      </c>
      <c r="C4476" s="39">
        <v>89.737625128382405</v>
      </c>
      <c r="D4476" s="39">
        <v>129.56306326724413</v>
      </c>
      <c r="E4476" s="39">
        <v>109.55128817422377</v>
      </c>
      <c r="F4476" s="39">
        <v>84.617403792771114</v>
      </c>
      <c r="G4476" s="39">
        <v>75.33114213296713</v>
      </c>
      <c r="H4476" s="39">
        <v>89.820616669079982</v>
      </c>
      <c r="I4476" s="39">
        <v>117.74939905423746</v>
      </c>
      <c r="J4476" s="39">
        <v>121.8163400060587</v>
      </c>
      <c r="K4476" s="39">
        <v>73.82059502788853</v>
      </c>
      <c r="L4476" s="40">
        <v>126.23450676315807</v>
      </c>
      <c r="M4476" s="40">
        <v>1018.2419800160112</v>
      </c>
    </row>
    <row r="4477" spans="2:13" x14ac:dyDescent="0.35">
      <c r="B4477" s="37">
        <v>4474</v>
      </c>
      <c r="C4477" s="39">
        <v>127.19168524538138</v>
      </c>
      <c r="D4477" s="39">
        <v>111.99286078239416</v>
      </c>
      <c r="E4477" s="39">
        <v>122.41876082373906</v>
      </c>
      <c r="F4477" s="39">
        <v>115.6562691708843</v>
      </c>
      <c r="G4477" s="39">
        <v>109.67036199751097</v>
      </c>
      <c r="H4477" s="39">
        <v>109.01080580964879</v>
      </c>
      <c r="I4477" s="39">
        <v>105.13018288043295</v>
      </c>
      <c r="J4477" s="39">
        <v>71.341003435961596</v>
      </c>
      <c r="K4477" s="39">
        <v>83.483306159061456</v>
      </c>
      <c r="L4477" s="40">
        <v>90.696104626307161</v>
      </c>
      <c r="M4477" s="40">
        <v>1046.5913409313218</v>
      </c>
    </row>
    <row r="4478" spans="2:13" x14ac:dyDescent="0.35">
      <c r="B4478" s="37">
        <v>4475</v>
      </c>
      <c r="C4478" s="39">
        <v>62.006404906429488</v>
      </c>
      <c r="D4478" s="39">
        <v>76.607132749606265</v>
      </c>
      <c r="E4478" s="39">
        <v>107.40273975528729</v>
      </c>
      <c r="F4478" s="39">
        <v>76.34461363891397</v>
      </c>
      <c r="G4478" s="39">
        <v>103.75897468713775</v>
      </c>
      <c r="H4478" s="39">
        <v>89.676601729282453</v>
      </c>
      <c r="I4478" s="39">
        <v>73.173294151993403</v>
      </c>
      <c r="J4478" s="39">
        <v>85.037849563939503</v>
      </c>
      <c r="K4478" s="39">
        <v>171.57572775463507</v>
      </c>
      <c r="L4478" s="40">
        <v>80.568730853414621</v>
      </c>
      <c r="M4478" s="40">
        <v>926.15206979063987</v>
      </c>
    </row>
    <row r="4479" spans="2:13" x14ac:dyDescent="0.35">
      <c r="B4479" s="37">
        <v>4476</v>
      </c>
      <c r="C4479" s="39">
        <v>96.725760580336441</v>
      </c>
      <c r="D4479" s="39">
        <v>71.76306925402217</v>
      </c>
      <c r="E4479" s="39">
        <v>87.870195402255092</v>
      </c>
      <c r="F4479" s="39">
        <v>100.34819367543352</v>
      </c>
      <c r="G4479" s="39">
        <v>93.20334724944297</v>
      </c>
      <c r="H4479" s="39">
        <v>88.967316256133174</v>
      </c>
      <c r="I4479" s="39">
        <v>113.64880584465401</v>
      </c>
      <c r="J4479" s="39">
        <v>91.457561042921853</v>
      </c>
      <c r="K4479" s="39">
        <v>54.720089881881691</v>
      </c>
      <c r="L4479" s="40">
        <v>95.483726566745958</v>
      </c>
      <c r="M4479" s="40">
        <v>894.18806575382689</v>
      </c>
    </row>
    <row r="4480" spans="2:13" x14ac:dyDescent="0.35">
      <c r="B4480" s="37">
        <v>4477</v>
      </c>
      <c r="C4480" s="39">
        <v>93.628450330060559</v>
      </c>
      <c r="D4480" s="39">
        <v>73.765493236841934</v>
      </c>
      <c r="E4480" s="39">
        <v>96.409179301233792</v>
      </c>
      <c r="F4480" s="39">
        <v>93.878496706726239</v>
      </c>
      <c r="G4480" s="39">
        <v>76.298474182043492</v>
      </c>
      <c r="H4480" s="39">
        <v>108.84158520078616</v>
      </c>
      <c r="I4480" s="39">
        <v>136.93954792319587</v>
      </c>
      <c r="J4480" s="39">
        <v>73.458459245530179</v>
      </c>
      <c r="K4480" s="39">
        <v>101.67558624994945</v>
      </c>
      <c r="L4480" s="40">
        <v>99.888494802319244</v>
      </c>
      <c r="M4480" s="40">
        <v>954.78376717868684</v>
      </c>
    </row>
    <row r="4481" spans="2:13" x14ac:dyDescent="0.35">
      <c r="B4481" s="37">
        <v>4478</v>
      </c>
      <c r="C4481" s="39">
        <v>93.770813842607026</v>
      </c>
      <c r="D4481" s="39">
        <v>95.270351898601305</v>
      </c>
      <c r="E4481" s="39">
        <v>107.28173962848052</v>
      </c>
      <c r="F4481" s="39">
        <v>93.118775775816431</v>
      </c>
      <c r="G4481" s="39">
        <v>96.674637308337566</v>
      </c>
      <c r="H4481" s="39">
        <v>50.602703098602312</v>
      </c>
      <c r="I4481" s="39">
        <v>83.214923855129413</v>
      </c>
      <c r="J4481" s="39">
        <v>91.546232615805778</v>
      </c>
      <c r="K4481" s="39">
        <v>39.424549161581055</v>
      </c>
      <c r="L4481" s="40">
        <v>85.846402674040661</v>
      </c>
      <c r="M4481" s="40">
        <v>836.75112985900205</v>
      </c>
    </row>
    <row r="4482" spans="2:13" x14ac:dyDescent="0.35">
      <c r="B4482" s="37">
        <v>4479</v>
      </c>
      <c r="C4482" s="39">
        <v>81.496980534003669</v>
      </c>
      <c r="D4482" s="39">
        <v>66.534081298269598</v>
      </c>
      <c r="E4482" s="39">
        <v>125.86673025554396</v>
      </c>
      <c r="F4482" s="39">
        <v>116.73257997398063</v>
      </c>
      <c r="G4482" s="39">
        <v>116.63548746990406</v>
      </c>
      <c r="H4482" s="39">
        <v>77.770771003617298</v>
      </c>
      <c r="I4482" s="39">
        <v>107.1260340540598</v>
      </c>
      <c r="J4482" s="39">
        <v>72.793511378843093</v>
      </c>
      <c r="K4482" s="39">
        <v>69.523294857545466</v>
      </c>
      <c r="L4482" s="40">
        <v>121.59392024659935</v>
      </c>
      <c r="M4482" s="40">
        <v>956.07339107236692</v>
      </c>
    </row>
    <row r="4483" spans="2:13" x14ac:dyDescent="0.35">
      <c r="B4483" s="37">
        <v>4480</v>
      </c>
      <c r="C4483" s="39">
        <v>87.834338641165033</v>
      </c>
      <c r="D4483" s="39">
        <v>64.404850009060056</v>
      </c>
      <c r="E4483" s="39">
        <v>84.208969709799277</v>
      </c>
      <c r="F4483" s="39">
        <v>83.7769746594917</v>
      </c>
      <c r="G4483" s="39">
        <v>70.115296658547024</v>
      </c>
      <c r="H4483" s="39">
        <v>115.30610433610343</v>
      </c>
      <c r="I4483" s="39">
        <v>95.027529954270548</v>
      </c>
      <c r="J4483" s="39">
        <v>84.3437308291157</v>
      </c>
      <c r="K4483" s="39">
        <v>99.287505069627429</v>
      </c>
      <c r="L4483" s="40">
        <v>76.470752392230381</v>
      </c>
      <c r="M4483" s="40">
        <v>860.77605225941045</v>
      </c>
    </row>
    <row r="4484" spans="2:13" x14ac:dyDescent="0.35">
      <c r="B4484" s="37">
        <v>4481</v>
      </c>
      <c r="C4484" s="39">
        <v>141.66065223678356</v>
      </c>
      <c r="D4484" s="39">
        <v>139.57058290572584</v>
      </c>
      <c r="E4484" s="39">
        <v>109.35213303187025</v>
      </c>
      <c r="F4484" s="39">
        <v>105.02021151499171</v>
      </c>
      <c r="G4484" s="39">
        <v>106.92108636417997</v>
      </c>
      <c r="H4484" s="39">
        <v>76.112444287792442</v>
      </c>
      <c r="I4484" s="39">
        <v>87.947696688462884</v>
      </c>
      <c r="J4484" s="39">
        <v>103.66083657498707</v>
      </c>
      <c r="K4484" s="39">
        <v>144.42711716977823</v>
      </c>
      <c r="L4484" s="40">
        <v>131.05719576651887</v>
      </c>
      <c r="M4484" s="40">
        <v>1145.7299565410908</v>
      </c>
    </row>
    <row r="4485" spans="2:13" x14ac:dyDescent="0.35">
      <c r="B4485" s="37">
        <v>4482</v>
      </c>
      <c r="C4485" s="39">
        <v>125.86673025554396</v>
      </c>
      <c r="D4485" s="39">
        <v>122.53577005438034</v>
      </c>
      <c r="E4485" s="39">
        <v>87.654218693965746</v>
      </c>
      <c r="F4485" s="39">
        <v>76.58449037802113</v>
      </c>
      <c r="G4485" s="39">
        <v>97.410629383358255</v>
      </c>
      <c r="H4485" s="39">
        <v>94.692408612126854</v>
      </c>
      <c r="I4485" s="39">
        <v>80.178726718633996</v>
      </c>
      <c r="J4485" s="39">
        <v>124.35124177973536</v>
      </c>
      <c r="K4485" s="39">
        <v>105.42782051575642</v>
      </c>
      <c r="L4485" s="40">
        <v>95.75759659177686</v>
      </c>
      <c r="M4485" s="40">
        <v>1010.459632983299</v>
      </c>
    </row>
    <row r="4486" spans="2:13" x14ac:dyDescent="0.35">
      <c r="B4486" s="37">
        <v>4483</v>
      </c>
      <c r="C4486" s="39">
        <v>100.16157017768033</v>
      </c>
      <c r="D4486" s="39">
        <v>91.310970104017642</v>
      </c>
      <c r="E4486" s="39">
        <v>98.489062009136489</v>
      </c>
      <c r="F4486" s="39">
        <v>86.881704490085127</v>
      </c>
      <c r="G4486" s="39">
        <v>78.536013196955281</v>
      </c>
      <c r="H4486" s="39">
        <v>91.504535543240976</v>
      </c>
      <c r="I4486" s="39">
        <v>119.12752799914163</v>
      </c>
      <c r="J4486" s="39">
        <v>120.5648290187417</v>
      </c>
      <c r="K4486" s="39">
        <v>121.7959861685425</v>
      </c>
      <c r="L4486" s="40">
        <v>99.132577254198409</v>
      </c>
      <c r="M4486" s="40">
        <v>1007.5047759617402</v>
      </c>
    </row>
    <row r="4487" spans="2:13" x14ac:dyDescent="0.35">
      <c r="B4487" s="37">
        <v>4484</v>
      </c>
      <c r="C4487" s="39">
        <v>92.298057994235251</v>
      </c>
      <c r="D4487" s="39">
        <v>105.38931513124767</v>
      </c>
      <c r="E4487" s="39">
        <v>94.1319686107216</v>
      </c>
      <c r="F4487" s="39">
        <v>117.22602719061121</v>
      </c>
      <c r="G4487" s="39">
        <v>94.466131482292113</v>
      </c>
      <c r="H4487" s="39">
        <v>116.20846357866458</v>
      </c>
      <c r="I4487" s="39">
        <v>93.613695463828719</v>
      </c>
      <c r="J4487" s="39">
        <v>118.29715666498727</v>
      </c>
      <c r="K4487" s="39">
        <v>103.4975707397747</v>
      </c>
      <c r="L4487" s="40">
        <v>114.77213016619251</v>
      </c>
      <c r="M4487" s="40">
        <v>1049.9005170225555</v>
      </c>
    </row>
    <row r="4488" spans="2:13" x14ac:dyDescent="0.35">
      <c r="B4488" s="37">
        <v>4485</v>
      </c>
      <c r="C4488" s="39">
        <v>100.77172345932217</v>
      </c>
      <c r="D4488" s="39">
        <v>124.13538646790798</v>
      </c>
      <c r="E4488" s="39">
        <v>110.00317704788446</v>
      </c>
      <c r="F4488" s="39">
        <v>88.471583051391661</v>
      </c>
      <c r="G4488" s="39">
        <v>88.302134244601504</v>
      </c>
      <c r="H4488" s="39">
        <v>99.437812930715495</v>
      </c>
      <c r="I4488" s="39">
        <v>90.204614894113206</v>
      </c>
      <c r="J4488" s="39">
        <v>82.274372191538376</v>
      </c>
      <c r="K4488" s="39">
        <v>77.697346549970447</v>
      </c>
      <c r="L4488" s="40">
        <v>96.002104314457512</v>
      </c>
      <c r="M4488" s="40">
        <v>957.30025515190277</v>
      </c>
    </row>
    <row r="4489" spans="2:13" x14ac:dyDescent="0.35">
      <c r="B4489" s="37">
        <v>4486</v>
      </c>
      <c r="C4489" s="39">
        <v>114.0034736432286</v>
      </c>
      <c r="D4489" s="39">
        <v>84.526612044468408</v>
      </c>
      <c r="E4489" s="39">
        <v>103.80575565042226</v>
      </c>
      <c r="F4489" s="39">
        <v>117.21063986117642</v>
      </c>
      <c r="G4489" s="39">
        <v>115.62801956486734</v>
      </c>
      <c r="H4489" s="39">
        <v>40.330822042536361</v>
      </c>
      <c r="I4489" s="39">
        <v>85.741320128613211</v>
      </c>
      <c r="J4489" s="39">
        <v>100.40282292809577</v>
      </c>
      <c r="K4489" s="39">
        <v>141.33889355900274</v>
      </c>
      <c r="L4489" s="40">
        <v>63.585676221344478</v>
      </c>
      <c r="M4489" s="40">
        <v>966.57403564375568</v>
      </c>
    </row>
    <row r="4490" spans="2:13" x14ac:dyDescent="0.35">
      <c r="B4490" s="37">
        <v>4487</v>
      </c>
      <c r="C4490" s="39">
        <v>84.996892342568714</v>
      </c>
      <c r="D4490" s="39">
        <v>137.68786387099058</v>
      </c>
      <c r="E4490" s="39">
        <v>98.081690852207956</v>
      </c>
      <c r="F4490" s="39">
        <v>91.352923020767378</v>
      </c>
      <c r="G4490" s="39">
        <v>109.101090128113</v>
      </c>
      <c r="H4490" s="39">
        <v>108.34456955838256</v>
      </c>
      <c r="I4490" s="39">
        <v>149.30794231580037</v>
      </c>
      <c r="J4490" s="39">
        <v>90.920177648876134</v>
      </c>
      <c r="K4490" s="39">
        <v>99.396825292763182</v>
      </c>
      <c r="L4490" s="40">
        <v>103.43702089612439</v>
      </c>
      <c r="M4490" s="40">
        <v>1072.6269959265942</v>
      </c>
    </row>
    <row r="4491" spans="2:13" x14ac:dyDescent="0.35">
      <c r="B4491" s="37">
        <v>4488</v>
      </c>
      <c r="C4491" s="39">
        <v>94.673191664928297</v>
      </c>
      <c r="D4491" s="39">
        <v>97.663890956750294</v>
      </c>
      <c r="E4491" s="39">
        <v>105.13975668316613</v>
      </c>
      <c r="F4491" s="39">
        <v>75.994957156780359</v>
      </c>
      <c r="G4491" s="39">
        <v>132.0224226929459</v>
      </c>
      <c r="H4491" s="39">
        <v>85.688576116237329</v>
      </c>
      <c r="I4491" s="39">
        <v>100.06144129709996</v>
      </c>
      <c r="J4491" s="39">
        <v>124.06414472042403</v>
      </c>
      <c r="K4491" s="39">
        <v>105.5531751977223</v>
      </c>
      <c r="L4491" s="40">
        <v>119.51028864992297</v>
      </c>
      <c r="M4491" s="40">
        <v>1040.3718451359775</v>
      </c>
    </row>
    <row r="4492" spans="2:13" x14ac:dyDescent="0.35">
      <c r="B4492" s="37">
        <v>4489</v>
      </c>
      <c r="C4492" s="39">
        <v>105.82916331663399</v>
      </c>
      <c r="D4492" s="39">
        <v>115.17468786811126</v>
      </c>
      <c r="E4492" s="39">
        <v>98.122937145595117</v>
      </c>
      <c r="F4492" s="39">
        <v>90.117312788732789</v>
      </c>
      <c r="G4492" s="39">
        <v>98.310685390543952</v>
      </c>
      <c r="H4492" s="39">
        <v>90.909545646202488</v>
      </c>
      <c r="I4492" s="39">
        <v>93.262935029458035</v>
      </c>
      <c r="J4492" s="39">
        <v>112.71032849482698</v>
      </c>
      <c r="K4492" s="39">
        <v>103.61881888600522</v>
      </c>
      <c r="L4492" s="40">
        <v>88.465759661358135</v>
      </c>
      <c r="M4492" s="40">
        <v>996.52217422746799</v>
      </c>
    </row>
    <row r="4493" spans="2:13" x14ac:dyDescent="0.35">
      <c r="B4493" s="37">
        <v>4490</v>
      </c>
      <c r="C4493" s="39">
        <v>116.65784753236673</v>
      </c>
      <c r="D4493" s="39">
        <v>114.04904826345275</v>
      </c>
      <c r="E4493" s="39">
        <v>66.676590420030408</v>
      </c>
      <c r="F4493" s="39">
        <v>139.14727513611692</v>
      </c>
      <c r="G4493" s="39">
        <v>97.387574834113835</v>
      </c>
      <c r="H4493" s="39">
        <v>96.883572973875545</v>
      </c>
      <c r="I4493" s="39">
        <v>103.76832834892332</v>
      </c>
      <c r="J4493" s="39">
        <v>87.484824285402368</v>
      </c>
      <c r="K4493" s="39">
        <v>81.338836295890204</v>
      </c>
      <c r="L4493" s="40">
        <v>112.09996600964561</v>
      </c>
      <c r="M4493" s="40">
        <v>1015.4938640998178</v>
      </c>
    </row>
    <row r="4494" spans="2:13" x14ac:dyDescent="0.35">
      <c r="B4494" s="37">
        <v>4491</v>
      </c>
      <c r="C4494" s="39">
        <v>106.75195347136163</v>
      </c>
      <c r="D4494" s="39">
        <v>100.29356843555098</v>
      </c>
      <c r="E4494" s="39">
        <v>89.520637317834897</v>
      </c>
      <c r="F4494" s="39">
        <v>66.794134964694308</v>
      </c>
      <c r="G4494" s="39">
        <v>103.00984116645391</v>
      </c>
      <c r="H4494" s="39">
        <v>78.060964503739072</v>
      </c>
      <c r="I4494" s="39">
        <v>101.78544806601712</v>
      </c>
      <c r="J4494" s="39">
        <v>100.81729093756094</v>
      </c>
      <c r="K4494" s="39">
        <v>119.9383152820029</v>
      </c>
      <c r="L4494" s="40">
        <v>79.815849328453325</v>
      </c>
      <c r="M4494" s="40">
        <v>946.78800347366905</v>
      </c>
    </row>
    <row r="4495" spans="2:13" x14ac:dyDescent="0.35">
      <c r="B4495" s="37">
        <v>4492</v>
      </c>
      <c r="C4495" s="39">
        <v>86.573832428023564</v>
      </c>
      <c r="D4495" s="39">
        <v>78.436161765666768</v>
      </c>
      <c r="E4495" s="39">
        <v>126.38717359837105</v>
      </c>
      <c r="F4495" s="39">
        <v>126.71193108420667</v>
      </c>
      <c r="G4495" s="39">
        <v>98.959326801129507</v>
      </c>
      <c r="H4495" s="39">
        <v>118.55280012960601</v>
      </c>
      <c r="I4495" s="39">
        <v>97.359902321022048</v>
      </c>
      <c r="J4495" s="39">
        <v>108.55811257818836</v>
      </c>
      <c r="K4495" s="39">
        <v>75.107055159748867</v>
      </c>
      <c r="L4495" s="40">
        <v>90.925492237924345</v>
      </c>
      <c r="M4495" s="40">
        <v>1007.5717881038871</v>
      </c>
    </row>
    <row r="4496" spans="2:13" x14ac:dyDescent="0.35">
      <c r="B4496" s="37">
        <v>4493</v>
      </c>
      <c r="C4496" s="39">
        <v>97.12898753624404</v>
      </c>
      <c r="D4496" s="39">
        <v>88.887284815105417</v>
      </c>
      <c r="E4496" s="39">
        <v>102.52023852152193</v>
      </c>
      <c r="F4496" s="39">
        <v>89.598733820732335</v>
      </c>
      <c r="G4496" s="39">
        <v>94.841090338955993</v>
      </c>
      <c r="H4496" s="39">
        <v>84.044544364160515</v>
      </c>
      <c r="I4496" s="39">
        <v>88.778261004012691</v>
      </c>
      <c r="J4496" s="39">
        <v>107.43810750112172</v>
      </c>
      <c r="K4496" s="39">
        <v>103.14889298042431</v>
      </c>
      <c r="L4496" s="40">
        <v>116.89808296029103</v>
      </c>
      <c r="M4496" s="40">
        <v>973.2842238425701</v>
      </c>
    </row>
    <row r="4497" spans="2:13" x14ac:dyDescent="0.35">
      <c r="B4497" s="37">
        <v>4494</v>
      </c>
      <c r="C4497" s="39">
        <v>128.07806367522824</v>
      </c>
      <c r="D4497" s="39">
        <v>74.89213289964222</v>
      </c>
      <c r="E4497" s="39">
        <v>89.903354921262505</v>
      </c>
      <c r="F4497" s="39">
        <v>97.898217952646462</v>
      </c>
      <c r="G4497" s="39">
        <v>106.34696981831793</v>
      </c>
      <c r="H4497" s="39">
        <v>90.324213703318492</v>
      </c>
      <c r="I4497" s="39">
        <v>107.56977934996343</v>
      </c>
      <c r="J4497" s="39">
        <v>85.629075751443537</v>
      </c>
      <c r="K4497" s="39">
        <v>102.29472273403699</v>
      </c>
      <c r="L4497" s="40">
        <v>114.27844293626424</v>
      </c>
      <c r="M4497" s="40">
        <v>997.21497374212402</v>
      </c>
    </row>
    <row r="4498" spans="2:13" x14ac:dyDescent="0.35">
      <c r="B4498" s="37">
        <v>4495</v>
      </c>
      <c r="C4498" s="39">
        <v>118.101836424148</v>
      </c>
      <c r="D4498" s="39">
        <v>85.668761949982425</v>
      </c>
      <c r="E4498" s="39">
        <v>102.63087264819256</v>
      </c>
      <c r="F4498" s="39">
        <v>121.94930477565575</v>
      </c>
      <c r="G4498" s="39">
        <v>146.19910262711525</v>
      </c>
      <c r="H4498" s="39">
        <v>117.08801682974426</v>
      </c>
      <c r="I4498" s="39">
        <v>117.90070899335298</v>
      </c>
      <c r="J4498" s="39">
        <v>104.0730290214662</v>
      </c>
      <c r="K4498" s="39">
        <v>97.700679539163559</v>
      </c>
      <c r="L4498" s="40">
        <v>73.91650121006451</v>
      </c>
      <c r="M4498" s="40">
        <v>1085.2288140188855</v>
      </c>
    </row>
    <row r="4499" spans="2:13" x14ac:dyDescent="0.35">
      <c r="B4499" s="37">
        <v>4496</v>
      </c>
      <c r="C4499" s="39">
        <v>113.29997649132829</v>
      </c>
      <c r="D4499" s="39">
        <v>137.32427464872299</v>
      </c>
      <c r="E4499" s="39">
        <v>95.431642036340762</v>
      </c>
      <c r="F4499" s="39">
        <v>98.434197652999174</v>
      </c>
      <c r="G4499" s="39">
        <v>97.479761478478096</v>
      </c>
      <c r="H4499" s="39">
        <v>79.538200908306081</v>
      </c>
      <c r="I4499" s="39">
        <v>76.550461331412677</v>
      </c>
      <c r="J4499" s="39">
        <v>131.17647303314277</v>
      </c>
      <c r="K4499" s="39">
        <v>73.779289171296412</v>
      </c>
      <c r="L4499" s="40">
        <v>98.79508383299806</v>
      </c>
      <c r="M4499" s="40">
        <v>1001.8093605850253</v>
      </c>
    </row>
    <row r="4500" spans="2:13" x14ac:dyDescent="0.35">
      <c r="B4500" s="37">
        <v>4497</v>
      </c>
      <c r="C4500" s="39">
        <v>124.00504284321964</v>
      </c>
      <c r="D4500" s="39">
        <v>94.998890269350113</v>
      </c>
      <c r="E4500" s="39">
        <v>94.263015554985785</v>
      </c>
      <c r="F4500" s="39">
        <v>36.485300049646305</v>
      </c>
      <c r="G4500" s="39">
        <v>121.01278085758379</v>
      </c>
      <c r="H4500" s="39">
        <v>99.310282659931715</v>
      </c>
      <c r="I4500" s="39">
        <v>85.635695490236657</v>
      </c>
      <c r="J4500" s="39">
        <v>76.379122982999192</v>
      </c>
      <c r="K4500" s="39">
        <v>158.6283814866737</v>
      </c>
      <c r="L4500" s="40">
        <v>108.85213407727359</v>
      </c>
      <c r="M4500" s="40">
        <v>999.5706462719005</v>
      </c>
    </row>
    <row r="4501" spans="2:13" x14ac:dyDescent="0.35">
      <c r="B4501" s="37">
        <v>4498</v>
      </c>
      <c r="C4501" s="39">
        <v>99.856635425072881</v>
      </c>
      <c r="D4501" s="39">
        <v>112.84548577720568</v>
      </c>
      <c r="E4501" s="39">
        <v>100.46200987770548</v>
      </c>
      <c r="F4501" s="39">
        <v>116.12857695973615</v>
      </c>
      <c r="G4501" s="39">
        <v>78.635223215324302</v>
      </c>
      <c r="H4501" s="39">
        <v>96.646737864843161</v>
      </c>
      <c r="I4501" s="39">
        <v>74.955683266737196</v>
      </c>
      <c r="J4501" s="39">
        <v>85.892208031074148</v>
      </c>
      <c r="K4501" s="39">
        <v>115.51543669760601</v>
      </c>
      <c r="L4501" s="40">
        <v>127.41543866526634</v>
      </c>
      <c r="M4501" s="40">
        <v>1008.3534357805713</v>
      </c>
    </row>
    <row r="4502" spans="2:13" x14ac:dyDescent="0.35">
      <c r="B4502" s="37">
        <v>4499</v>
      </c>
      <c r="C4502" s="39">
        <v>68.942804233481098</v>
      </c>
      <c r="D4502" s="39">
        <v>125.50837523662928</v>
      </c>
      <c r="E4502" s="39">
        <v>116.56115110057338</v>
      </c>
      <c r="F4502" s="39">
        <v>102.1982130065968</v>
      </c>
      <c r="G4502" s="39">
        <v>94.335658189122881</v>
      </c>
      <c r="H4502" s="39">
        <v>76.853930360755427</v>
      </c>
      <c r="I4502" s="39">
        <v>113.23088421027794</v>
      </c>
      <c r="J4502" s="39">
        <v>102.33150980883302</v>
      </c>
      <c r="K4502" s="39">
        <v>82.541547283786898</v>
      </c>
      <c r="L4502" s="40">
        <v>166.64751382423589</v>
      </c>
      <c r="M4502" s="40">
        <v>1049.1515872542927</v>
      </c>
    </row>
    <row r="4503" spans="2:13" x14ac:dyDescent="0.35">
      <c r="B4503" s="37">
        <v>4500</v>
      </c>
      <c r="C4503" s="39">
        <v>119.30910064316664</v>
      </c>
      <c r="D4503" s="39">
        <v>84.350797153012522</v>
      </c>
      <c r="E4503" s="39">
        <v>93.38184266225602</v>
      </c>
      <c r="F4503" s="39">
        <v>99.032287897474902</v>
      </c>
      <c r="G4503" s="39">
        <v>88.904455831657344</v>
      </c>
      <c r="H4503" s="39">
        <v>116.83772479200395</v>
      </c>
      <c r="I4503" s="39">
        <v>87.277418159706599</v>
      </c>
      <c r="J4503" s="39">
        <v>90.470308440325482</v>
      </c>
      <c r="K4503" s="39">
        <v>107.58500361826478</v>
      </c>
      <c r="L4503" s="40">
        <v>155.35813532654785</v>
      </c>
      <c r="M4503" s="40">
        <v>1042.5070745244159</v>
      </c>
    </row>
    <row r="4504" spans="2:13" x14ac:dyDescent="0.35">
      <c r="B4504" s="37">
        <v>4501</v>
      </c>
      <c r="C4504" s="39">
        <v>164.14059146978815</v>
      </c>
      <c r="D4504" s="39">
        <v>90.22095376271912</v>
      </c>
      <c r="E4504" s="39">
        <v>100.68516198925779</v>
      </c>
      <c r="F4504" s="39">
        <v>88.160992843691474</v>
      </c>
      <c r="G4504" s="39">
        <v>84.756256237998826</v>
      </c>
      <c r="H4504" s="39">
        <v>107.47350998861334</v>
      </c>
      <c r="I4504" s="39">
        <v>73.889166780005823</v>
      </c>
      <c r="J4504" s="39">
        <v>104.52100645309575</v>
      </c>
      <c r="K4504" s="39">
        <v>88.870102054289774</v>
      </c>
      <c r="L4504" s="40">
        <v>106.00921120682501</v>
      </c>
      <c r="M4504" s="40">
        <v>1008.7269527862851</v>
      </c>
    </row>
    <row r="4505" spans="2:13" x14ac:dyDescent="0.35">
      <c r="B4505" s="37">
        <v>4502</v>
      </c>
      <c r="C4505" s="39">
        <v>90.696104626307161</v>
      </c>
      <c r="D4505" s="39">
        <v>96.25037771604697</v>
      </c>
      <c r="E4505" s="39">
        <v>94.802762784387298</v>
      </c>
      <c r="F4505" s="39">
        <v>113.1182955099149</v>
      </c>
      <c r="G4505" s="39">
        <v>109.81718508408257</v>
      </c>
      <c r="H4505" s="39">
        <v>55.863152502257762</v>
      </c>
      <c r="I4505" s="39">
        <v>93.92247148518716</v>
      </c>
      <c r="J4505" s="39">
        <v>76.39060804348739</v>
      </c>
      <c r="K4505" s="39">
        <v>108.89436589539214</v>
      </c>
      <c r="L4505" s="40">
        <v>84.512606016819518</v>
      </c>
      <c r="M4505" s="40">
        <v>924.26792966388291</v>
      </c>
    </row>
    <row r="4506" spans="2:13" x14ac:dyDescent="0.35">
      <c r="B4506" s="37">
        <v>4503</v>
      </c>
      <c r="C4506" s="39">
        <v>69.617578009641903</v>
      </c>
      <c r="D4506" s="39">
        <v>86.806710023822106</v>
      </c>
      <c r="E4506" s="39">
        <v>117.00419844573007</v>
      </c>
      <c r="F4506" s="39">
        <v>110.64749541981297</v>
      </c>
      <c r="G4506" s="39">
        <v>90.491888838073464</v>
      </c>
      <c r="H4506" s="39">
        <v>139.64916324668596</v>
      </c>
      <c r="I4506" s="39">
        <v>94.000539744907897</v>
      </c>
      <c r="J4506" s="39">
        <v>82.019120898281741</v>
      </c>
      <c r="K4506" s="39">
        <v>81.380596941959581</v>
      </c>
      <c r="L4506" s="40">
        <v>136.56649170883932</v>
      </c>
      <c r="M4506" s="40">
        <v>1008.1837832777549</v>
      </c>
    </row>
    <row r="4507" spans="2:13" x14ac:dyDescent="0.35">
      <c r="B4507" s="37">
        <v>4504</v>
      </c>
      <c r="C4507" s="39">
        <v>96.860384300691919</v>
      </c>
      <c r="D4507" s="39">
        <v>69.523294857545466</v>
      </c>
      <c r="E4507" s="39">
        <v>93.765912727201183</v>
      </c>
      <c r="F4507" s="39">
        <v>104.15765926403732</v>
      </c>
      <c r="G4507" s="39">
        <v>90.967975164750214</v>
      </c>
      <c r="H4507" s="39">
        <v>94.1319686107216</v>
      </c>
      <c r="I4507" s="39">
        <v>115.22300127991963</v>
      </c>
      <c r="J4507" s="39">
        <v>72.659554187745499</v>
      </c>
      <c r="K4507" s="39">
        <v>113.31256243740275</v>
      </c>
      <c r="L4507" s="40">
        <v>108.41212453370622</v>
      </c>
      <c r="M4507" s="40">
        <v>959.01443736372187</v>
      </c>
    </row>
    <row r="4508" spans="2:13" x14ac:dyDescent="0.35">
      <c r="B4508" s="37">
        <v>4505</v>
      </c>
      <c r="C4508" s="39">
        <v>101.70304419648339</v>
      </c>
      <c r="D4508" s="39">
        <v>89.346881518466503</v>
      </c>
      <c r="E4508" s="39">
        <v>113.0808945384676</v>
      </c>
      <c r="F4508" s="39">
        <v>75.417347724123317</v>
      </c>
      <c r="G4508" s="39">
        <v>88.927332306090392</v>
      </c>
      <c r="H4508" s="39">
        <v>120.34089118483452</v>
      </c>
      <c r="I4508" s="39">
        <v>130.21440692738426</v>
      </c>
      <c r="J4508" s="39">
        <v>103.46961860259275</v>
      </c>
      <c r="K4508" s="39">
        <v>80.5424333077098</v>
      </c>
      <c r="L4508" s="40">
        <v>124.06414472042403</v>
      </c>
      <c r="M4508" s="40">
        <v>1027.1069950265764</v>
      </c>
    </row>
    <row r="4509" spans="2:13" x14ac:dyDescent="0.35">
      <c r="B4509" s="37">
        <v>4506</v>
      </c>
      <c r="C4509" s="39">
        <v>76.652313273330435</v>
      </c>
      <c r="D4509" s="39">
        <v>99.906699956477183</v>
      </c>
      <c r="E4509" s="39">
        <v>113.15576053304919</v>
      </c>
      <c r="F4509" s="39">
        <v>92.011677561019567</v>
      </c>
      <c r="G4509" s="39">
        <v>87.277418159706599</v>
      </c>
      <c r="H4509" s="39">
        <v>121.75535949139241</v>
      </c>
      <c r="I4509" s="39">
        <v>116.98900071620876</v>
      </c>
      <c r="J4509" s="39">
        <v>65.488709444395113</v>
      </c>
      <c r="K4509" s="39">
        <v>80.855264958070151</v>
      </c>
      <c r="L4509" s="40">
        <v>100.69427274614077</v>
      </c>
      <c r="M4509" s="40">
        <v>954.78647683979023</v>
      </c>
    </row>
    <row r="4510" spans="2:13" x14ac:dyDescent="0.35">
      <c r="B4510" s="37">
        <v>4507</v>
      </c>
      <c r="C4510" s="39">
        <v>119.05031633896782</v>
      </c>
      <c r="D4510" s="39">
        <v>111.8980634355152</v>
      </c>
      <c r="E4510" s="39">
        <v>103.66550673007502</v>
      </c>
      <c r="F4510" s="39">
        <v>93.917587593443514</v>
      </c>
      <c r="G4510" s="39">
        <v>87.123682090650533</v>
      </c>
      <c r="H4510" s="39">
        <v>92.67293231391676</v>
      </c>
      <c r="I4510" s="39">
        <v>122.45058229275894</v>
      </c>
      <c r="J4510" s="39">
        <v>63.402848134364014</v>
      </c>
      <c r="K4510" s="39">
        <v>82.290201713903897</v>
      </c>
      <c r="L4510" s="40">
        <v>59.450934585271838</v>
      </c>
      <c r="M4510" s="40">
        <v>935.92265522886748</v>
      </c>
    </row>
    <row r="4511" spans="2:13" x14ac:dyDescent="0.35">
      <c r="B4511" s="37">
        <v>4508</v>
      </c>
      <c r="C4511" s="39">
        <v>128.39769620279097</v>
      </c>
      <c r="D4511" s="39">
        <v>93.163571754613017</v>
      </c>
      <c r="E4511" s="39">
        <v>109.82809144145023</v>
      </c>
      <c r="F4511" s="39">
        <v>69.351849591024532</v>
      </c>
      <c r="G4511" s="39">
        <v>106.62805280874805</v>
      </c>
      <c r="H4511" s="39">
        <v>128.79158561545566</v>
      </c>
      <c r="I4511" s="39">
        <v>91.305722029956655</v>
      </c>
      <c r="J4511" s="39">
        <v>97.856899815333406</v>
      </c>
      <c r="K4511" s="39">
        <v>84.666115392879462</v>
      </c>
      <c r="L4511" s="40">
        <v>105.31719893037325</v>
      </c>
      <c r="M4511" s="40">
        <v>1015.3067835826253</v>
      </c>
    </row>
    <row r="4512" spans="2:13" x14ac:dyDescent="0.35">
      <c r="B4512" s="37">
        <v>4509</v>
      </c>
      <c r="C4512" s="39">
        <v>121.7959861685425</v>
      </c>
      <c r="D4512" s="39">
        <v>119.77648136212996</v>
      </c>
      <c r="E4512" s="39">
        <v>126.8267058480066</v>
      </c>
      <c r="F4512" s="39">
        <v>65.358261098777831</v>
      </c>
      <c r="G4512" s="39">
        <v>94.831511156019644</v>
      </c>
      <c r="H4512" s="39">
        <v>131.68565671425014</v>
      </c>
      <c r="I4512" s="39">
        <v>93.731589085700648</v>
      </c>
      <c r="J4512" s="39">
        <v>59.365694644815598</v>
      </c>
      <c r="K4512" s="39">
        <v>81.372253079324295</v>
      </c>
      <c r="L4512" s="40">
        <v>114.41068799161906</v>
      </c>
      <c r="M4512" s="40">
        <v>1009.1548271491862</v>
      </c>
    </row>
    <row r="4513" spans="2:13" x14ac:dyDescent="0.35">
      <c r="B4513" s="37">
        <v>4510</v>
      </c>
      <c r="C4513" s="39">
        <v>114.53044921723122</v>
      </c>
      <c r="D4513" s="39">
        <v>133.27626081965974</v>
      </c>
      <c r="E4513" s="39">
        <v>123.72465027443523</v>
      </c>
      <c r="F4513" s="39">
        <v>99.105229115063636</v>
      </c>
      <c r="G4513" s="39">
        <v>99.123461489986525</v>
      </c>
      <c r="H4513" s="39">
        <v>108.07059042615681</v>
      </c>
      <c r="I4513" s="39">
        <v>72.00067323955632</v>
      </c>
      <c r="J4513" s="39">
        <v>105.83887720628647</v>
      </c>
      <c r="K4513" s="39">
        <v>100.85374962028101</v>
      </c>
      <c r="L4513" s="40">
        <v>83.798813026269244</v>
      </c>
      <c r="M4513" s="40">
        <v>1040.3227544349263</v>
      </c>
    </row>
    <row r="4514" spans="2:13" x14ac:dyDescent="0.35">
      <c r="B4514" s="37">
        <v>4511</v>
      </c>
      <c r="C4514" s="39">
        <v>128.51138856362442</v>
      </c>
      <c r="D4514" s="39">
        <v>60.585063767850563</v>
      </c>
      <c r="E4514" s="39">
        <v>93.357099410703483</v>
      </c>
      <c r="F4514" s="39">
        <v>59.661431887659596</v>
      </c>
      <c r="G4514" s="39">
        <v>62.109167196370699</v>
      </c>
      <c r="H4514" s="39">
        <v>158.82914479394577</v>
      </c>
      <c r="I4514" s="39">
        <v>121.60396066227905</v>
      </c>
      <c r="J4514" s="39">
        <v>91.774607536205963</v>
      </c>
      <c r="K4514" s="39">
        <v>106.62805280874805</v>
      </c>
      <c r="L4514" s="40">
        <v>109.18097933031767</v>
      </c>
      <c r="M4514" s="40">
        <v>992.24089595770533</v>
      </c>
    </row>
    <row r="4515" spans="2:13" x14ac:dyDescent="0.35">
      <c r="B4515" s="37">
        <v>4512</v>
      </c>
      <c r="C4515" s="39">
        <v>90.73356807508037</v>
      </c>
      <c r="D4515" s="39">
        <v>96.567634773436893</v>
      </c>
      <c r="E4515" s="39">
        <v>94.581808682497382</v>
      </c>
      <c r="F4515" s="39">
        <v>115.12649374270971</v>
      </c>
      <c r="G4515" s="39">
        <v>97.054972664217431</v>
      </c>
      <c r="H4515" s="39">
        <v>62.211072701387117</v>
      </c>
      <c r="I4515" s="39">
        <v>91.184771173889075</v>
      </c>
      <c r="J4515" s="39">
        <v>91.190039743798252</v>
      </c>
      <c r="K4515" s="39">
        <v>91.258449557914645</v>
      </c>
      <c r="L4515" s="40">
        <v>88.389928302091562</v>
      </c>
      <c r="M4515" s="40">
        <v>918.29873941702249</v>
      </c>
    </row>
    <row r="4516" spans="2:13" x14ac:dyDescent="0.35">
      <c r="B4516" s="37">
        <v>4513</v>
      </c>
      <c r="C4516" s="39">
        <v>72.7490048117876</v>
      </c>
      <c r="D4516" s="39">
        <v>106.70730476171421</v>
      </c>
      <c r="E4516" s="39">
        <v>80.079746401825361</v>
      </c>
      <c r="F4516" s="39">
        <v>141.42994678578478</v>
      </c>
      <c r="G4516" s="39">
        <v>117.48967494307259</v>
      </c>
      <c r="H4516" s="39">
        <v>95.672735960515666</v>
      </c>
      <c r="I4516" s="39">
        <v>79.961982464073145</v>
      </c>
      <c r="J4516" s="39">
        <v>99.337613948678339</v>
      </c>
      <c r="K4516" s="39">
        <v>81.727380559751666</v>
      </c>
      <c r="L4516" s="40">
        <v>116.31795638629558</v>
      </c>
      <c r="M4516" s="40">
        <v>991.47334702349883</v>
      </c>
    </row>
    <row r="4517" spans="2:13" x14ac:dyDescent="0.35">
      <c r="B4517" s="37">
        <v>4514</v>
      </c>
      <c r="C4517" s="39">
        <v>103.34396121261084</v>
      </c>
      <c r="D4517" s="39">
        <v>124.65651097984887</v>
      </c>
      <c r="E4517" s="39">
        <v>105.49527855581002</v>
      </c>
      <c r="F4517" s="39">
        <v>112.71032849482698</v>
      </c>
      <c r="G4517" s="39">
        <v>97.714472159816594</v>
      </c>
      <c r="H4517" s="39">
        <v>109.16498435204333</v>
      </c>
      <c r="I4517" s="39">
        <v>111.12989794571025</v>
      </c>
      <c r="J4517" s="39">
        <v>92.241992433333067</v>
      </c>
      <c r="K4517" s="39">
        <v>81.2718032194974</v>
      </c>
      <c r="L4517" s="40">
        <v>117.21063986117642</v>
      </c>
      <c r="M4517" s="40">
        <v>1054.9398692146738</v>
      </c>
    </row>
    <row r="4518" spans="2:13" x14ac:dyDescent="0.35">
      <c r="B4518" s="37">
        <v>4515</v>
      </c>
      <c r="C4518" s="39">
        <v>124.36332892870071</v>
      </c>
      <c r="D4518" s="39">
        <v>105.78062496417547</v>
      </c>
      <c r="E4518" s="39">
        <v>105.38931513124767</v>
      </c>
      <c r="F4518" s="39">
        <v>93.883384993043464</v>
      </c>
      <c r="G4518" s="39">
        <v>120.51791428847073</v>
      </c>
      <c r="H4518" s="39">
        <v>104.50207668589289</v>
      </c>
      <c r="I4518" s="39">
        <v>72.341769601303312</v>
      </c>
      <c r="J4518" s="39">
        <v>121.80615970339676</v>
      </c>
      <c r="K4518" s="39">
        <v>58.432163582358484</v>
      </c>
      <c r="L4518" s="40">
        <v>101.8037663090698</v>
      </c>
      <c r="M4518" s="40">
        <v>1008.8205041876594</v>
      </c>
    </row>
    <row r="4519" spans="2:13" x14ac:dyDescent="0.35">
      <c r="B4519" s="37">
        <v>4516</v>
      </c>
      <c r="C4519" s="39">
        <v>140.63430535518438</v>
      </c>
      <c r="D4519" s="39">
        <v>74.227059167055927</v>
      </c>
      <c r="E4519" s="39">
        <v>80.568730853414621</v>
      </c>
      <c r="F4519" s="39">
        <v>91.514964915797378</v>
      </c>
      <c r="G4519" s="39">
        <v>110.31784494980161</v>
      </c>
      <c r="H4519" s="39">
        <v>90.647866968129776</v>
      </c>
      <c r="I4519" s="39">
        <v>115.24374376200117</v>
      </c>
      <c r="J4519" s="39">
        <v>65.358261098777831</v>
      </c>
      <c r="K4519" s="39">
        <v>79.769908409136733</v>
      </c>
      <c r="L4519" s="40">
        <v>126.45712715555757</v>
      </c>
      <c r="M4519" s="40">
        <v>974.73981263485689</v>
      </c>
    </row>
    <row r="4520" spans="2:13" x14ac:dyDescent="0.35">
      <c r="B4520" s="37">
        <v>4517</v>
      </c>
      <c r="C4520" s="39">
        <v>152.81228735893791</v>
      </c>
      <c r="D4520" s="39">
        <v>131.19645979661817</v>
      </c>
      <c r="E4520" s="39">
        <v>82.163161095468482</v>
      </c>
      <c r="F4520" s="39">
        <v>131.2566059292395</v>
      </c>
      <c r="G4520" s="39">
        <v>98.968448076839437</v>
      </c>
      <c r="H4520" s="39">
        <v>116.51669384093854</v>
      </c>
      <c r="I4520" s="39">
        <v>65.720148598463766</v>
      </c>
      <c r="J4520" s="39">
        <v>92.883989167885247</v>
      </c>
      <c r="K4520" s="39">
        <v>96.646737864843161</v>
      </c>
      <c r="L4520" s="40">
        <v>113.48954196514079</v>
      </c>
      <c r="M4520" s="40">
        <v>1081.654073694375</v>
      </c>
    </row>
    <row r="4521" spans="2:13" x14ac:dyDescent="0.35">
      <c r="B4521" s="37">
        <v>4518</v>
      </c>
      <c r="C4521" s="39">
        <v>102.89413554856741</v>
      </c>
      <c r="D4521" s="39">
        <v>75.63667107129929</v>
      </c>
      <c r="E4521" s="39">
        <v>94.96545757786896</v>
      </c>
      <c r="F4521" s="39">
        <v>92.924055366950071</v>
      </c>
      <c r="G4521" s="39">
        <v>102.54327734352674</v>
      </c>
      <c r="H4521" s="39">
        <v>89.143634421516296</v>
      </c>
      <c r="I4521" s="39">
        <v>67.321247270494837</v>
      </c>
      <c r="J4521" s="39">
        <v>98.808775302823818</v>
      </c>
      <c r="K4521" s="39">
        <v>86.950224273254477</v>
      </c>
      <c r="L4521" s="40">
        <v>65.305698750461687</v>
      </c>
      <c r="M4521" s="40">
        <v>876.49317692676357</v>
      </c>
    </row>
    <row r="4522" spans="2:13" x14ac:dyDescent="0.35">
      <c r="B4522" s="37">
        <v>4519</v>
      </c>
      <c r="C4522" s="39">
        <v>59.062507580752452</v>
      </c>
      <c r="D4522" s="39">
        <v>86.158482971434466</v>
      </c>
      <c r="E4522" s="39">
        <v>78.674729851246965</v>
      </c>
      <c r="F4522" s="39">
        <v>113.88027219304983</v>
      </c>
      <c r="G4522" s="39">
        <v>124.9558209272269</v>
      </c>
      <c r="H4522" s="39">
        <v>81.898163575851996</v>
      </c>
      <c r="I4522" s="39">
        <v>129.92093094106281</v>
      </c>
      <c r="J4522" s="39">
        <v>101.4606610836307</v>
      </c>
      <c r="K4522" s="39">
        <v>120.02892816733278</v>
      </c>
      <c r="L4522" s="40">
        <v>89.958374689244792</v>
      </c>
      <c r="M4522" s="40">
        <v>985.99887198083377</v>
      </c>
    </row>
    <row r="4523" spans="2:13" x14ac:dyDescent="0.35">
      <c r="B4523" s="37">
        <v>4520</v>
      </c>
      <c r="C4523" s="39">
        <v>92.743418476155682</v>
      </c>
      <c r="D4523" s="39">
        <v>95.422167060494516</v>
      </c>
      <c r="E4523" s="39">
        <v>126.41511264467191</v>
      </c>
      <c r="F4523" s="39">
        <v>130.43891018070562</v>
      </c>
      <c r="G4523" s="39">
        <v>81.322103029821236</v>
      </c>
      <c r="H4523" s="39">
        <v>81.221352482783232</v>
      </c>
      <c r="I4523" s="39">
        <v>29.024392101013884</v>
      </c>
      <c r="J4523" s="39">
        <v>93.04898997427324</v>
      </c>
      <c r="K4523" s="39">
        <v>93.143668800622322</v>
      </c>
      <c r="L4523" s="40">
        <v>87.917918874572905</v>
      </c>
      <c r="M4523" s="40">
        <v>910.69803362511459</v>
      </c>
    </row>
    <row r="4524" spans="2:13" x14ac:dyDescent="0.35">
      <c r="B4524" s="37">
        <v>4521</v>
      </c>
      <c r="C4524" s="39">
        <v>130.1958710170301</v>
      </c>
      <c r="D4524" s="39">
        <v>116.95106250645618</v>
      </c>
      <c r="E4524" s="39">
        <v>105.5531751977223</v>
      </c>
      <c r="F4524" s="39">
        <v>129.68721464160257</v>
      </c>
      <c r="G4524" s="39">
        <v>100.75805443873337</v>
      </c>
      <c r="H4524" s="39">
        <v>171.57572775463507</v>
      </c>
      <c r="I4524" s="39">
        <v>63.646021931815227</v>
      </c>
      <c r="J4524" s="39">
        <v>133.11260791094091</v>
      </c>
      <c r="K4524" s="39">
        <v>82.642639727714609</v>
      </c>
      <c r="L4524" s="40">
        <v>106.15084461739229</v>
      </c>
      <c r="M4524" s="40">
        <v>1140.2732197440425</v>
      </c>
    </row>
    <row r="4525" spans="2:13" x14ac:dyDescent="0.35">
      <c r="B4525" s="37">
        <v>4522</v>
      </c>
      <c r="C4525" s="39">
        <v>108.47982167591667</v>
      </c>
      <c r="D4525" s="39">
        <v>115.03730387294097</v>
      </c>
      <c r="E4525" s="39">
        <v>99.692775596223782</v>
      </c>
      <c r="F4525" s="39">
        <v>100.05689007018536</v>
      </c>
      <c r="G4525" s="39">
        <v>91.738382277412086</v>
      </c>
      <c r="H4525" s="39">
        <v>102.52023852152193</v>
      </c>
      <c r="I4525" s="39">
        <v>78.929102657897346</v>
      </c>
      <c r="J4525" s="39">
        <v>123.88755571220756</v>
      </c>
      <c r="K4525" s="39">
        <v>79.388116926883839</v>
      </c>
      <c r="L4525" s="40">
        <v>101.62983378665977</v>
      </c>
      <c r="M4525" s="40">
        <v>1001.3600210978494</v>
      </c>
    </row>
    <row r="4526" spans="2:13" x14ac:dyDescent="0.35">
      <c r="B4526" s="37">
        <v>4523</v>
      </c>
      <c r="C4526" s="39">
        <v>99.943109929814668</v>
      </c>
      <c r="D4526" s="39">
        <v>105.80974176908695</v>
      </c>
      <c r="E4526" s="39">
        <v>123.15719871289345</v>
      </c>
      <c r="F4526" s="39">
        <v>92.129587869498522</v>
      </c>
      <c r="G4526" s="39">
        <v>99.970417208469655</v>
      </c>
      <c r="H4526" s="39">
        <v>125.08241281535616</v>
      </c>
      <c r="I4526" s="39">
        <v>103.36721560586459</v>
      </c>
      <c r="J4526" s="39">
        <v>98.612443683356858</v>
      </c>
      <c r="K4526" s="39">
        <v>108.26679603283161</v>
      </c>
      <c r="L4526" s="40">
        <v>107.02592156352111</v>
      </c>
      <c r="M4526" s="40">
        <v>1063.3648451906936</v>
      </c>
    </row>
    <row r="4527" spans="2:13" x14ac:dyDescent="0.35">
      <c r="B4527" s="37">
        <v>4524</v>
      </c>
      <c r="C4527" s="39">
        <v>90.040698182967276</v>
      </c>
      <c r="D4527" s="39">
        <v>117.25684182591404</v>
      </c>
      <c r="E4527" s="39">
        <v>55.031765073682934</v>
      </c>
      <c r="F4527" s="39">
        <v>123.78262211974662</v>
      </c>
      <c r="G4527" s="39">
        <v>113.50859092110856</v>
      </c>
      <c r="H4527" s="39">
        <v>105.89720443195955</v>
      </c>
      <c r="I4527" s="39">
        <v>122.0938066091401</v>
      </c>
      <c r="J4527" s="39">
        <v>100.78083644838533</v>
      </c>
      <c r="K4527" s="39">
        <v>108.52155283340142</v>
      </c>
      <c r="L4527" s="40">
        <v>91.655430441617469</v>
      </c>
      <c r="M4527" s="40">
        <v>1028.5693488879233</v>
      </c>
    </row>
    <row r="4528" spans="2:13" x14ac:dyDescent="0.35">
      <c r="B4528" s="37">
        <v>4525</v>
      </c>
      <c r="C4528" s="39">
        <v>110.30119188829529</v>
      </c>
      <c r="D4528" s="39">
        <v>113.68720751657979</v>
      </c>
      <c r="E4528" s="39">
        <v>64.985597173491328</v>
      </c>
      <c r="F4528" s="39">
        <v>109.87175950113661</v>
      </c>
      <c r="G4528" s="39">
        <v>80.169753469082949</v>
      </c>
      <c r="H4528" s="39">
        <v>98.328989598859295</v>
      </c>
      <c r="I4528" s="39">
        <v>34.126453352204692</v>
      </c>
      <c r="J4528" s="39">
        <v>117.67818222416828</v>
      </c>
      <c r="K4528" s="39">
        <v>109.62700486061875</v>
      </c>
      <c r="L4528" s="40">
        <v>93.672683670475806</v>
      </c>
      <c r="M4528" s="40">
        <v>932.44882325491267</v>
      </c>
    </row>
    <row r="4529" spans="2:13" x14ac:dyDescent="0.35">
      <c r="B4529" s="37">
        <v>4526</v>
      </c>
      <c r="C4529" s="39">
        <v>100.65327605016948</v>
      </c>
      <c r="D4529" s="39">
        <v>133.04311215942886</v>
      </c>
      <c r="E4529" s="39">
        <v>91.121477858975027</v>
      </c>
      <c r="F4529" s="39">
        <v>102.58476034334396</v>
      </c>
      <c r="G4529" s="39">
        <v>118.36276224728245</v>
      </c>
      <c r="H4529" s="39">
        <v>94.730820239387967</v>
      </c>
      <c r="I4529" s="39">
        <v>113.88027219304983</v>
      </c>
      <c r="J4529" s="39">
        <v>91.258449557914645</v>
      </c>
      <c r="K4529" s="39">
        <v>88.072353208414654</v>
      </c>
      <c r="L4529" s="40">
        <v>95.089529575590021</v>
      </c>
      <c r="M4529" s="40">
        <v>1028.796813433557</v>
      </c>
    </row>
    <row r="4530" spans="2:13" x14ac:dyDescent="0.35">
      <c r="B4530" s="37">
        <v>4527</v>
      </c>
      <c r="C4530" s="39">
        <v>106.88122422418361</v>
      </c>
      <c r="D4530" s="39">
        <v>79.322005231189806</v>
      </c>
      <c r="E4530" s="39">
        <v>87.8761661711996</v>
      </c>
      <c r="F4530" s="39">
        <v>119.39627114895033</v>
      </c>
      <c r="G4530" s="39">
        <v>119.86618931189051</v>
      </c>
      <c r="H4530" s="39">
        <v>115.09900746371873</v>
      </c>
      <c r="I4530" s="39">
        <v>110.32895274353891</v>
      </c>
      <c r="J4530" s="39">
        <v>85.153435992483509</v>
      </c>
      <c r="K4530" s="39">
        <v>84.859748628253257</v>
      </c>
      <c r="L4530" s="40">
        <v>87.049509710317153</v>
      </c>
      <c r="M4530" s="40">
        <v>995.83251062572549</v>
      </c>
    </row>
    <row r="4531" spans="2:13" x14ac:dyDescent="0.35">
      <c r="B4531" s="37">
        <v>4528</v>
      </c>
      <c r="C4531" s="39">
        <v>108.44335160329673</v>
      </c>
      <c r="D4531" s="39">
        <v>71.040803742012841</v>
      </c>
      <c r="E4531" s="39">
        <v>137.52125734449771</v>
      </c>
      <c r="F4531" s="39">
        <v>101.4743715346243</v>
      </c>
      <c r="G4531" s="39">
        <v>88.610929562811094</v>
      </c>
      <c r="H4531" s="39">
        <v>73.806840036441983</v>
      </c>
      <c r="I4531" s="39">
        <v>127.67354988613938</v>
      </c>
      <c r="J4531" s="39">
        <v>92.450509513248008</v>
      </c>
      <c r="K4531" s="39">
        <v>125.92060780584558</v>
      </c>
      <c r="L4531" s="40">
        <v>114.16014926723039</v>
      </c>
      <c r="M4531" s="40">
        <v>1041.1023702961479</v>
      </c>
    </row>
    <row r="4532" spans="2:13" x14ac:dyDescent="0.35">
      <c r="B4532" s="37">
        <v>4529</v>
      </c>
      <c r="C4532" s="39">
        <v>152.574167874707</v>
      </c>
      <c r="D4532" s="39">
        <v>100.26625712354445</v>
      </c>
      <c r="E4532" s="39">
        <v>73.34509975471633</v>
      </c>
      <c r="F4532" s="39">
        <v>71.779040571045883</v>
      </c>
      <c r="G4532" s="39">
        <v>112.71032849482698</v>
      </c>
      <c r="H4532" s="39">
        <v>79.98923519588331</v>
      </c>
      <c r="I4532" s="39">
        <v>115.26450838527285</v>
      </c>
      <c r="J4532" s="39">
        <v>108.70477676638687</v>
      </c>
      <c r="K4532" s="39">
        <v>106.8613085283599</v>
      </c>
      <c r="L4532" s="40">
        <v>84.825312131888737</v>
      </c>
      <c r="M4532" s="40">
        <v>1006.3200348266323</v>
      </c>
    </row>
    <row r="4533" spans="2:13" x14ac:dyDescent="0.35">
      <c r="B4533" s="37">
        <v>4530</v>
      </c>
      <c r="C4533" s="39">
        <v>77.118553079767452</v>
      </c>
      <c r="D4533" s="39">
        <v>122.66446481569814</v>
      </c>
      <c r="E4533" s="39">
        <v>85.476222823483226</v>
      </c>
      <c r="F4533" s="39">
        <v>95.677453540230999</v>
      </c>
      <c r="G4533" s="39">
        <v>139.07187321571266</v>
      </c>
      <c r="H4533" s="39">
        <v>71.858614147490329</v>
      </c>
      <c r="I4533" s="39">
        <v>125.32609419333259</v>
      </c>
      <c r="J4533" s="39">
        <v>126.65490024528367</v>
      </c>
      <c r="K4533" s="39">
        <v>69.729827403288994</v>
      </c>
      <c r="L4533" s="40">
        <v>102.72316221310419</v>
      </c>
      <c r="M4533" s="40">
        <v>1016.3011656773922</v>
      </c>
    </row>
    <row r="4534" spans="2:13" x14ac:dyDescent="0.35">
      <c r="B4534" s="37">
        <v>4531</v>
      </c>
      <c r="C4534" s="39">
        <v>112.94429975968984</v>
      </c>
      <c r="D4534" s="39">
        <v>109.03733192411249</v>
      </c>
      <c r="E4534" s="39">
        <v>78.193840296603241</v>
      </c>
      <c r="F4534" s="39">
        <v>121.41430224099251</v>
      </c>
      <c r="G4534" s="39">
        <v>144.78509920707157</v>
      </c>
      <c r="H4534" s="39">
        <v>81.086070318329689</v>
      </c>
      <c r="I4534" s="39">
        <v>73.779289171296412</v>
      </c>
      <c r="J4534" s="39">
        <v>97.769626012347999</v>
      </c>
      <c r="K4534" s="39">
        <v>124.46039312859163</v>
      </c>
      <c r="L4534" s="40">
        <v>67.653623323305169</v>
      </c>
      <c r="M4534" s="40">
        <v>1011.1238753823405</v>
      </c>
    </row>
    <row r="4535" spans="2:13" x14ac:dyDescent="0.35">
      <c r="B4535" s="37">
        <v>4532</v>
      </c>
      <c r="C4535" s="39">
        <v>101.98249515256748</v>
      </c>
      <c r="D4535" s="39">
        <v>113.67439921622045</v>
      </c>
      <c r="E4535" s="39">
        <v>97.387574834113835</v>
      </c>
      <c r="F4535" s="39">
        <v>80.92398630555914</v>
      </c>
      <c r="G4535" s="39">
        <v>111.53424033864189</v>
      </c>
      <c r="H4535" s="39">
        <v>75.864613532092022</v>
      </c>
      <c r="I4535" s="39">
        <v>88.202245214614678</v>
      </c>
      <c r="J4535" s="39">
        <v>91.08978213660447</v>
      </c>
      <c r="K4535" s="39">
        <v>97.608685197612857</v>
      </c>
      <c r="L4535" s="40">
        <v>53.383892938859063</v>
      </c>
      <c r="M4535" s="40">
        <v>911.65191486688593</v>
      </c>
    </row>
    <row r="4536" spans="2:13" x14ac:dyDescent="0.35">
      <c r="B4536" s="37">
        <v>4533</v>
      </c>
      <c r="C4536" s="39">
        <v>86.869223284027868</v>
      </c>
      <c r="D4536" s="39">
        <v>105.33641960593822</v>
      </c>
      <c r="E4536" s="39">
        <v>105.54834779373297</v>
      </c>
      <c r="F4536" s="39">
        <v>112.85164878441824</v>
      </c>
      <c r="G4536" s="39">
        <v>90.888270319273246</v>
      </c>
      <c r="H4536" s="39">
        <v>84.151940536861105</v>
      </c>
      <c r="I4536" s="39">
        <v>103.63749037694124</v>
      </c>
      <c r="J4536" s="39">
        <v>96.301793588451034</v>
      </c>
      <c r="K4536" s="39">
        <v>79.073991055801997</v>
      </c>
      <c r="L4536" s="40">
        <v>84.976381747958129</v>
      </c>
      <c r="M4536" s="40">
        <v>949.63550709340404</v>
      </c>
    </row>
    <row r="4537" spans="2:13" x14ac:dyDescent="0.35">
      <c r="B4537" s="37">
        <v>4534</v>
      </c>
      <c r="C4537" s="39">
        <v>79.815849328453325</v>
      </c>
      <c r="D4537" s="39">
        <v>112.53947795361775</v>
      </c>
      <c r="E4537" s="39">
        <v>79.934683523368705</v>
      </c>
      <c r="F4537" s="39">
        <v>129.5984160781656</v>
      </c>
      <c r="G4537" s="39">
        <v>147.34576084036146</v>
      </c>
      <c r="H4537" s="39">
        <v>101.25512575611641</v>
      </c>
      <c r="I4537" s="39">
        <v>115.96263720362856</v>
      </c>
      <c r="J4537" s="39">
        <v>113.68720751657979</v>
      </c>
      <c r="K4537" s="39">
        <v>113.24970574060906</v>
      </c>
      <c r="L4537" s="40">
        <v>104.68216187151248</v>
      </c>
      <c r="M4537" s="40">
        <v>1098.0710258124132</v>
      </c>
    </row>
    <row r="4538" spans="2:13" x14ac:dyDescent="0.35">
      <c r="B4538" s="37">
        <v>4535</v>
      </c>
      <c r="C4538" s="39">
        <v>89.804038731582622</v>
      </c>
      <c r="D4538" s="39">
        <v>122.64293882089714</v>
      </c>
      <c r="E4538" s="39">
        <v>80.419150237579544</v>
      </c>
      <c r="F4538" s="39">
        <v>92.359117872318549</v>
      </c>
      <c r="G4538" s="39">
        <v>109.80628297472245</v>
      </c>
      <c r="H4538" s="39">
        <v>78.851275924530881</v>
      </c>
      <c r="I4538" s="39">
        <v>95.61609620545849</v>
      </c>
      <c r="J4538" s="39">
        <v>69.002033820608943</v>
      </c>
      <c r="K4538" s="39">
        <v>71.057659986490549</v>
      </c>
      <c r="L4538" s="40">
        <v>112.83316488030407</v>
      </c>
      <c r="M4538" s="40">
        <v>922.39175945449324</v>
      </c>
    </row>
    <row r="4539" spans="2:13" x14ac:dyDescent="0.35">
      <c r="B4539" s="37">
        <v>4536</v>
      </c>
      <c r="C4539" s="39">
        <v>106.98095702370094</v>
      </c>
      <c r="D4539" s="39">
        <v>120.80151321159629</v>
      </c>
      <c r="E4539" s="39">
        <v>106.50946678844851</v>
      </c>
      <c r="F4539" s="39">
        <v>89.593163113637814</v>
      </c>
      <c r="G4539" s="39">
        <v>97.184458979112662</v>
      </c>
      <c r="H4539" s="39">
        <v>107.06093077331478</v>
      </c>
      <c r="I4539" s="39">
        <v>101.66643468721864</v>
      </c>
      <c r="J4539" s="39">
        <v>97.567262501327562</v>
      </c>
      <c r="K4539" s="39">
        <v>113.03112558085928</v>
      </c>
      <c r="L4539" s="40">
        <v>95.861157209240474</v>
      </c>
      <c r="M4539" s="40">
        <v>1036.2564698684571</v>
      </c>
    </row>
    <row r="4540" spans="2:13" x14ac:dyDescent="0.35">
      <c r="B4540" s="37">
        <v>4537</v>
      </c>
      <c r="C4540" s="39">
        <v>69.100152994792893</v>
      </c>
      <c r="D4540" s="39">
        <v>125.45605411219285</v>
      </c>
      <c r="E4540" s="39">
        <v>56.25795256621015</v>
      </c>
      <c r="F4540" s="39">
        <v>64.958547927068366</v>
      </c>
      <c r="G4540" s="39">
        <v>122.05238012597739</v>
      </c>
      <c r="H4540" s="39">
        <v>124.58265227587667</v>
      </c>
      <c r="I4540" s="39">
        <v>112.57598018440498</v>
      </c>
      <c r="J4540" s="39">
        <v>74.699754897376138</v>
      </c>
      <c r="K4540" s="39">
        <v>90.973281319804968</v>
      </c>
      <c r="L4540" s="40">
        <v>106.11661500695658</v>
      </c>
      <c r="M4540" s="40">
        <v>946.77337141066096</v>
      </c>
    </row>
    <row r="4541" spans="2:13" x14ac:dyDescent="0.35">
      <c r="B4541" s="37">
        <v>4538</v>
      </c>
      <c r="C4541" s="39">
        <v>118.65280329767251</v>
      </c>
      <c r="D4541" s="39">
        <v>102.70469726209498</v>
      </c>
      <c r="E4541" s="39">
        <v>95.313091321152399</v>
      </c>
      <c r="F4541" s="39">
        <v>115.34083590359702</v>
      </c>
      <c r="G4541" s="39">
        <v>95.56412926918091</v>
      </c>
      <c r="H4541" s="39">
        <v>110.16281552481161</v>
      </c>
      <c r="I4541" s="39">
        <v>69.65510162016065</v>
      </c>
      <c r="J4541" s="39">
        <v>96.343833274377076</v>
      </c>
      <c r="K4541" s="39">
        <v>89.985843220338495</v>
      </c>
      <c r="L4541" s="40">
        <v>100.79906318052055</v>
      </c>
      <c r="M4541" s="40">
        <v>994.52221387390614</v>
      </c>
    </row>
    <row r="4542" spans="2:13" x14ac:dyDescent="0.35">
      <c r="B4542" s="37">
        <v>4539</v>
      </c>
      <c r="C4542" s="39">
        <v>117.21063986117642</v>
      </c>
      <c r="D4542" s="39">
        <v>101.74424042433313</v>
      </c>
      <c r="E4542" s="39">
        <v>83.048937493543818</v>
      </c>
      <c r="F4542" s="39">
        <v>76.909450600791573</v>
      </c>
      <c r="G4542" s="39">
        <v>78.456183847546043</v>
      </c>
      <c r="H4542" s="39">
        <v>84.223200205334791</v>
      </c>
      <c r="I4542" s="39">
        <v>117.11094462024791</v>
      </c>
      <c r="J4542" s="39">
        <v>61.225137329671718</v>
      </c>
      <c r="K4542" s="39">
        <v>112.09996600964561</v>
      </c>
      <c r="L4542" s="40">
        <v>108.66804640893574</v>
      </c>
      <c r="M4542" s="40">
        <v>940.69674680122682</v>
      </c>
    </row>
    <row r="4543" spans="2:13" x14ac:dyDescent="0.35">
      <c r="B4543" s="37">
        <v>4540</v>
      </c>
      <c r="C4543" s="39">
        <v>68.520433003252165</v>
      </c>
      <c r="D4543" s="39">
        <v>96.039638553829434</v>
      </c>
      <c r="E4543" s="39">
        <v>91.095067039908855</v>
      </c>
      <c r="F4543" s="39">
        <v>100.77627992274229</v>
      </c>
      <c r="G4543" s="39">
        <v>101.46523111580673</v>
      </c>
      <c r="H4543" s="39">
        <v>127.68888668834795</v>
      </c>
      <c r="I4543" s="39">
        <v>97.930344716704454</v>
      </c>
      <c r="J4543" s="39">
        <v>105.8048876774191</v>
      </c>
      <c r="K4543" s="39">
        <v>111.86851694652626</v>
      </c>
      <c r="L4543" s="40">
        <v>106.77181354892689</v>
      </c>
      <c r="M4543" s="40">
        <v>1007.961099213464</v>
      </c>
    </row>
    <row r="4544" spans="2:13" x14ac:dyDescent="0.35">
      <c r="B4544" s="37">
        <v>4541</v>
      </c>
      <c r="C4544" s="39">
        <v>114.86012744563212</v>
      </c>
      <c r="D4544" s="39">
        <v>98.237446493709825</v>
      </c>
      <c r="E4544" s="39">
        <v>99.838429822319696</v>
      </c>
      <c r="F4544" s="39">
        <v>112.80854351153742</v>
      </c>
      <c r="G4544" s="39">
        <v>109.94286656137598</v>
      </c>
      <c r="H4544" s="39">
        <v>127.93666618828647</v>
      </c>
      <c r="I4544" s="39">
        <v>95.549948557130975</v>
      </c>
      <c r="J4544" s="39">
        <v>112.85781349962261</v>
      </c>
      <c r="K4544" s="39">
        <v>105.90206844733996</v>
      </c>
      <c r="L4544" s="40">
        <v>121.32527014875303</v>
      </c>
      <c r="M4544" s="40">
        <v>1099.2591806757082</v>
      </c>
    </row>
    <row r="4545" spans="2:13" x14ac:dyDescent="0.35">
      <c r="B4545" s="37">
        <v>4542</v>
      </c>
      <c r="C4545" s="39">
        <v>117.11094462024791</v>
      </c>
      <c r="D4545" s="39">
        <v>83.124574997109164</v>
      </c>
      <c r="E4545" s="39">
        <v>110.09664507873752</v>
      </c>
      <c r="F4545" s="39">
        <v>91.955139994389285</v>
      </c>
      <c r="G4545" s="39">
        <v>83.244940259210054</v>
      </c>
      <c r="H4545" s="39">
        <v>115.05785019064334</v>
      </c>
      <c r="I4545" s="39">
        <v>120.65907747732582</v>
      </c>
      <c r="J4545" s="39">
        <v>84.166213955314475</v>
      </c>
      <c r="K4545" s="39">
        <v>76.159174755126671</v>
      </c>
      <c r="L4545" s="40">
        <v>101.6938910015723</v>
      </c>
      <c r="M4545" s="40">
        <v>983.26845232967651</v>
      </c>
    </row>
    <row r="4546" spans="2:13" x14ac:dyDescent="0.35">
      <c r="B4546" s="37">
        <v>4543</v>
      </c>
      <c r="C4546" s="39">
        <v>61.937413283230953</v>
      </c>
      <c r="D4546" s="39">
        <v>136.78273210975809</v>
      </c>
      <c r="E4546" s="39">
        <v>105.43745162211484</v>
      </c>
      <c r="F4546" s="39">
        <v>94.432339647239871</v>
      </c>
      <c r="G4546" s="39">
        <v>102.81091991198124</v>
      </c>
      <c r="H4546" s="39">
        <v>92.247093042872052</v>
      </c>
      <c r="I4546" s="39">
        <v>104.02136551161867</v>
      </c>
      <c r="J4546" s="39">
        <v>97.488975564111428</v>
      </c>
      <c r="K4546" s="39">
        <v>124.75558565407029</v>
      </c>
      <c r="L4546" s="40">
        <v>83.994215643583743</v>
      </c>
      <c r="M4546" s="40">
        <v>1003.9080919905812</v>
      </c>
    </row>
    <row r="4547" spans="2:13" x14ac:dyDescent="0.35">
      <c r="B4547" s="37">
        <v>4544</v>
      </c>
      <c r="C4547" s="39">
        <v>106.72218207262189</v>
      </c>
      <c r="D4547" s="39">
        <v>101.56580234700085</v>
      </c>
      <c r="E4547" s="39">
        <v>61.114607624685227</v>
      </c>
      <c r="F4547" s="39">
        <v>83.132121334738912</v>
      </c>
      <c r="G4547" s="39">
        <v>87.8761661711996</v>
      </c>
      <c r="H4547" s="39">
        <v>117.03463254719664</v>
      </c>
      <c r="I4547" s="39">
        <v>97.350676426278369</v>
      </c>
      <c r="J4547" s="39">
        <v>86.599129864635017</v>
      </c>
      <c r="K4547" s="39">
        <v>137.65436070230433</v>
      </c>
      <c r="L4547" s="40">
        <v>130.42005363511896</v>
      </c>
      <c r="M4547" s="40">
        <v>1009.4697327257799</v>
      </c>
    </row>
    <row r="4548" spans="2:13" x14ac:dyDescent="0.35">
      <c r="B4548" s="37">
        <v>4545</v>
      </c>
      <c r="C4548" s="39">
        <v>144.36849166746018</v>
      </c>
      <c r="D4548" s="39">
        <v>101.29164946271452</v>
      </c>
      <c r="E4548" s="39">
        <v>105.64015278359906</v>
      </c>
      <c r="F4548" s="39">
        <v>89.826140395499351</v>
      </c>
      <c r="G4548" s="39">
        <v>107.92675295412813</v>
      </c>
      <c r="H4548" s="39">
        <v>104.71064875840202</v>
      </c>
      <c r="I4548" s="39">
        <v>137.85676983778779</v>
      </c>
      <c r="J4548" s="39">
        <v>64.629293848248466</v>
      </c>
      <c r="K4548" s="39">
        <v>79.961982464073145</v>
      </c>
      <c r="L4548" s="40">
        <v>108.16338475568156</v>
      </c>
      <c r="M4548" s="40">
        <v>1044.3752669275941</v>
      </c>
    </row>
    <row r="4549" spans="2:13" x14ac:dyDescent="0.35">
      <c r="B4549" s="37">
        <v>4546</v>
      </c>
      <c r="C4549" s="39">
        <v>144.1368474977422</v>
      </c>
      <c r="D4549" s="39">
        <v>118.86307067721582</v>
      </c>
      <c r="E4549" s="39">
        <v>98.470775870592348</v>
      </c>
      <c r="F4549" s="39">
        <v>84.666115392879462</v>
      </c>
      <c r="G4549" s="39">
        <v>103.53485656770044</v>
      </c>
      <c r="H4549" s="39">
        <v>82.290201713903897</v>
      </c>
      <c r="I4549" s="39">
        <v>95.955156191964974</v>
      </c>
      <c r="J4549" s="39">
        <v>85.536172244794372</v>
      </c>
      <c r="K4549" s="39">
        <v>111.62175914433497</v>
      </c>
      <c r="L4549" s="40">
        <v>94.884174476851044</v>
      </c>
      <c r="M4549" s="40">
        <v>1019.9591297779795</v>
      </c>
    </row>
    <row r="4550" spans="2:13" x14ac:dyDescent="0.35">
      <c r="B4550" s="37">
        <v>4547</v>
      </c>
      <c r="C4550" s="39">
        <v>112.49696607148852</v>
      </c>
      <c r="D4550" s="39">
        <v>112.95049028968288</v>
      </c>
      <c r="E4550" s="39">
        <v>101.66185910780725</v>
      </c>
      <c r="F4550" s="39">
        <v>48.440770274189312</v>
      </c>
      <c r="G4550" s="39">
        <v>133.92810409817884</v>
      </c>
      <c r="H4550" s="39">
        <v>94.855455744645866</v>
      </c>
      <c r="I4550" s="39">
        <v>93.937119881304653</v>
      </c>
      <c r="J4550" s="39">
        <v>116.81514233686285</v>
      </c>
      <c r="K4550" s="39">
        <v>101.74881848251293</v>
      </c>
      <c r="L4550" s="40">
        <v>101.59324130246512</v>
      </c>
      <c r="M4550" s="40">
        <v>1018.4279675891382</v>
      </c>
    </row>
    <row r="4551" spans="2:13" x14ac:dyDescent="0.35">
      <c r="B4551" s="37">
        <v>4548</v>
      </c>
      <c r="C4551" s="39">
        <v>119.16195996764741</v>
      </c>
      <c r="D4551" s="39">
        <v>100.38006021140886</v>
      </c>
      <c r="E4551" s="39">
        <v>100.15246735190713</v>
      </c>
      <c r="F4551" s="39">
        <v>96.166160490525542</v>
      </c>
      <c r="G4551" s="39">
        <v>97.599481527945343</v>
      </c>
      <c r="H4551" s="39">
        <v>106.24389119730938</v>
      </c>
      <c r="I4551" s="39">
        <v>83.192378891261981</v>
      </c>
      <c r="J4551" s="39">
        <v>118.4616469870063</v>
      </c>
      <c r="K4551" s="39">
        <v>132.63393245424496</v>
      </c>
      <c r="L4551" s="40">
        <v>26.40773714856682</v>
      </c>
      <c r="M4551" s="40">
        <v>980.39971622782389</v>
      </c>
    </row>
    <row r="4552" spans="2:13" x14ac:dyDescent="0.35">
      <c r="B4552" s="37">
        <v>4549</v>
      </c>
      <c r="C4552" s="39">
        <v>91.717664110455345</v>
      </c>
      <c r="D4552" s="39">
        <v>109.19164743349431</v>
      </c>
      <c r="E4552" s="39">
        <v>57.569705256168973</v>
      </c>
      <c r="F4552" s="39">
        <v>116.97381582763695</v>
      </c>
      <c r="G4552" s="39">
        <v>103.27423941966359</v>
      </c>
      <c r="H4552" s="39">
        <v>88.459934877616746</v>
      </c>
      <c r="I4552" s="39">
        <v>100.25715352720611</v>
      </c>
      <c r="J4552" s="39">
        <v>84.244525944635981</v>
      </c>
      <c r="K4552" s="39">
        <v>105.73213805402231</v>
      </c>
      <c r="L4552" s="40">
        <v>98.831592509452904</v>
      </c>
      <c r="M4552" s="40">
        <v>956.25241696035323</v>
      </c>
    </row>
    <row r="4553" spans="2:13" x14ac:dyDescent="0.35">
      <c r="B4553" s="37">
        <v>4550</v>
      </c>
      <c r="C4553" s="39">
        <v>85.655541804271252</v>
      </c>
      <c r="D4553" s="39">
        <v>79.852507477865061</v>
      </c>
      <c r="E4553" s="39">
        <v>101.22773722520789</v>
      </c>
      <c r="F4553" s="39">
        <v>105.18765261735689</v>
      </c>
      <c r="G4553" s="39">
        <v>134.82668172814826</v>
      </c>
      <c r="H4553" s="39">
        <v>115.14713381750779</v>
      </c>
      <c r="I4553" s="39">
        <v>113.81572001930549</v>
      </c>
      <c r="J4553" s="39">
        <v>106.44045061644545</v>
      </c>
      <c r="K4553" s="39">
        <v>115.21609202741615</v>
      </c>
      <c r="L4553" s="40">
        <v>102.99131801965039</v>
      </c>
      <c r="M4553" s="40">
        <v>1060.3608353531745</v>
      </c>
    </row>
    <row r="4554" spans="2:13" x14ac:dyDescent="0.35">
      <c r="B4554" s="37">
        <v>4551</v>
      </c>
      <c r="C4554" s="39">
        <v>103.12106424471956</v>
      </c>
      <c r="D4554" s="39">
        <v>98.580463956128227</v>
      </c>
      <c r="E4554" s="39">
        <v>89.431100594885592</v>
      </c>
      <c r="F4554" s="39">
        <v>50.602703098602312</v>
      </c>
      <c r="G4554" s="39">
        <v>95.601927905467278</v>
      </c>
      <c r="H4554" s="39">
        <v>67.410730796279665</v>
      </c>
      <c r="I4554" s="39">
        <v>90.760298542102959</v>
      </c>
      <c r="J4554" s="39">
        <v>129.12894367767794</v>
      </c>
      <c r="K4554" s="39">
        <v>83.682043613704423</v>
      </c>
      <c r="L4554" s="40">
        <v>37.643056994259524</v>
      </c>
      <c r="M4554" s="40">
        <v>845.96233342382754</v>
      </c>
    </row>
    <row r="4555" spans="2:13" x14ac:dyDescent="0.35">
      <c r="B4555" s="37">
        <v>4552</v>
      </c>
      <c r="C4555" s="39">
        <v>97.74205239124359</v>
      </c>
      <c r="D4555" s="39">
        <v>98.411332175852891</v>
      </c>
      <c r="E4555" s="39">
        <v>88.789759618801426</v>
      </c>
      <c r="F4555" s="39">
        <v>103.57216123404373</v>
      </c>
      <c r="G4555" s="39">
        <v>81.397272304517216</v>
      </c>
      <c r="H4555" s="39">
        <v>28.424272245364715</v>
      </c>
      <c r="I4555" s="39">
        <v>84.680010506096835</v>
      </c>
      <c r="J4555" s="39">
        <v>120.98380342107332</v>
      </c>
      <c r="K4555" s="39">
        <v>87.024730233202121</v>
      </c>
      <c r="L4555" s="40">
        <v>106.49960022162476</v>
      </c>
      <c r="M4555" s="40">
        <v>897.52499435182051</v>
      </c>
    </row>
    <row r="4556" spans="2:13" x14ac:dyDescent="0.35">
      <c r="B4556" s="37">
        <v>4553</v>
      </c>
      <c r="C4556" s="39">
        <v>108.71002749023262</v>
      </c>
      <c r="D4556" s="39">
        <v>108.43814498179327</v>
      </c>
      <c r="E4556" s="39">
        <v>80.436819082012917</v>
      </c>
      <c r="F4556" s="39">
        <v>111.55754784850066</v>
      </c>
      <c r="G4556" s="39">
        <v>106.01896431586789</v>
      </c>
      <c r="H4556" s="39">
        <v>85.429472113344801</v>
      </c>
      <c r="I4556" s="39">
        <v>114.29822511604252</v>
      </c>
      <c r="J4556" s="39">
        <v>79.538200908306081</v>
      </c>
      <c r="K4556" s="39">
        <v>110.14625782325906</v>
      </c>
      <c r="L4556" s="40">
        <v>93.731589085700648</v>
      </c>
      <c r="M4556" s="40">
        <v>998.30524876506047</v>
      </c>
    </row>
    <row r="4557" spans="2:13" x14ac:dyDescent="0.35">
      <c r="B4557" s="37">
        <v>4554</v>
      </c>
      <c r="C4557" s="39">
        <v>91.488885083089869</v>
      </c>
      <c r="D4557" s="39">
        <v>67.003007904218606</v>
      </c>
      <c r="E4557" s="39">
        <v>98.324413750050581</v>
      </c>
      <c r="F4557" s="39">
        <v>115.24374376200117</v>
      </c>
      <c r="G4557" s="39">
        <v>91.142590125582274</v>
      </c>
      <c r="H4557" s="39">
        <v>123.85249381241486</v>
      </c>
      <c r="I4557" s="39">
        <v>116.34726412864181</v>
      </c>
      <c r="J4557" s="39">
        <v>91.567060794748258</v>
      </c>
      <c r="K4557" s="39">
        <v>174.35221617405955</v>
      </c>
      <c r="L4557" s="40">
        <v>95.634982052763377</v>
      </c>
      <c r="M4557" s="40">
        <v>1064.9566575875704</v>
      </c>
    </row>
    <row r="4558" spans="2:13" x14ac:dyDescent="0.35">
      <c r="B4558" s="37">
        <v>4555</v>
      </c>
      <c r="C4558" s="39">
        <v>108.34976108489909</v>
      </c>
      <c r="D4558" s="39">
        <v>92.425146620835918</v>
      </c>
      <c r="E4558" s="39">
        <v>79.006543394935321</v>
      </c>
      <c r="F4558" s="39">
        <v>104.54467735326955</v>
      </c>
      <c r="G4558" s="39">
        <v>94.350173107243194</v>
      </c>
      <c r="H4558" s="39">
        <v>66.48621925045876</v>
      </c>
      <c r="I4558" s="39">
        <v>114.94851691028286</v>
      </c>
      <c r="J4558" s="39">
        <v>104.81046821768712</v>
      </c>
      <c r="K4558" s="39">
        <v>120.78244723674293</v>
      </c>
      <c r="L4558" s="40">
        <v>124.58265227587667</v>
      </c>
      <c r="M4558" s="40">
        <v>1010.2866054522312</v>
      </c>
    </row>
    <row r="4559" spans="2:13" x14ac:dyDescent="0.35">
      <c r="B4559" s="37">
        <v>4556</v>
      </c>
      <c r="C4559" s="39">
        <v>118.37920317261046</v>
      </c>
      <c r="D4559" s="39">
        <v>67.653623323305169</v>
      </c>
      <c r="E4559" s="39">
        <v>107.33210760275885</v>
      </c>
      <c r="F4559" s="39">
        <v>95.336821344716171</v>
      </c>
      <c r="G4559" s="39">
        <v>124.86787188559005</v>
      </c>
      <c r="H4559" s="39">
        <v>103.81043549378197</v>
      </c>
      <c r="I4559" s="39">
        <v>137.06645614689054</v>
      </c>
      <c r="J4559" s="39">
        <v>91.722844884422045</v>
      </c>
      <c r="K4559" s="39">
        <v>165.1486089426221</v>
      </c>
      <c r="L4559" s="40">
        <v>86.981299068841395</v>
      </c>
      <c r="M4559" s="40">
        <v>1098.2992718655387</v>
      </c>
    </row>
    <row r="4560" spans="2:13" x14ac:dyDescent="0.35">
      <c r="B4560" s="37">
        <v>4557</v>
      </c>
      <c r="C4560" s="39">
        <v>94.422680419559384</v>
      </c>
      <c r="D4560" s="39">
        <v>98.19165376656467</v>
      </c>
      <c r="E4560" s="39">
        <v>119.30040891663157</v>
      </c>
      <c r="F4560" s="39">
        <v>112.63694837746786</v>
      </c>
      <c r="G4560" s="39">
        <v>122.37643648348558</v>
      </c>
      <c r="H4560" s="39">
        <v>87.587820442546615</v>
      </c>
      <c r="I4560" s="39">
        <v>105.05365641483726</v>
      </c>
      <c r="J4560" s="39">
        <v>93.761011047413206</v>
      </c>
      <c r="K4560" s="39">
        <v>91.058053472492418</v>
      </c>
      <c r="L4560" s="40">
        <v>92.506244334527281</v>
      </c>
      <c r="M4560" s="40">
        <v>1016.8949136755259</v>
      </c>
    </row>
    <row r="4561" spans="2:13" x14ac:dyDescent="0.35">
      <c r="B4561" s="37">
        <v>4558</v>
      </c>
      <c r="C4561" s="39">
        <v>121.94930477565575</v>
      </c>
      <c r="D4561" s="39">
        <v>114.78564289244407</v>
      </c>
      <c r="E4561" s="39">
        <v>78.948498846471935</v>
      </c>
      <c r="F4561" s="39">
        <v>106.83145409438599</v>
      </c>
      <c r="G4561" s="39">
        <v>110.79409234366553</v>
      </c>
      <c r="H4561" s="39">
        <v>100.59406601445708</v>
      </c>
      <c r="I4561" s="39">
        <v>122.91426819124237</v>
      </c>
      <c r="J4561" s="39">
        <v>109.25039073933199</v>
      </c>
      <c r="K4561" s="39">
        <v>113.12453522248973</v>
      </c>
      <c r="L4561" s="40">
        <v>94.509543005742728</v>
      </c>
      <c r="M4561" s="40">
        <v>1073.7017961258873</v>
      </c>
    </row>
    <row r="4562" spans="2:13" x14ac:dyDescent="0.35">
      <c r="B4562" s="37">
        <v>4559</v>
      </c>
      <c r="C4562" s="39">
        <v>89.324377122496628</v>
      </c>
      <c r="D4562" s="39">
        <v>118.01305152567897</v>
      </c>
      <c r="E4562" s="39">
        <v>55.572882830221715</v>
      </c>
      <c r="F4562" s="39">
        <v>106.72218207262189</v>
      </c>
      <c r="G4562" s="39">
        <v>107.81416397270513</v>
      </c>
      <c r="H4562" s="39">
        <v>98.868095177313563</v>
      </c>
      <c r="I4562" s="39">
        <v>46.821108675512718</v>
      </c>
      <c r="J4562" s="39">
        <v>96.971631720467727</v>
      </c>
      <c r="K4562" s="39">
        <v>101.08172311761022</v>
      </c>
      <c r="L4562" s="40">
        <v>101.94581364774488</v>
      </c>
      <c r="M4562" s="40">
        <v>923.13502986237336</v>
      </c>
    </row>
    <row r="4563" spans="2:13" x14ac:dyDescent="0.35">
      <c r="B4563" s="37">
        <v>4560</v>
      </c>
      <c r="C4563" s="39">
        <v>106.90115015663231</v>
      </c>
      <c r="D4563" s="39">
        <v>78.456183847546043</v>
      </c>
      <c r="E4563" s="39">
        <v>88.74949121687294</v>
      </c>
      <c r="F4563" s="39">
        <v>101.06803904286757</v>
      </c>
      <c r="G4563" s="39">
        <v>109.91002528590089</v>
      </c>
      <c r="H4563" s="39">
        <v>84.962696127059033</v>
      </c>
      <c r="I4563" s="39">
        <v>107.86017832710409</v>
      </c>
      <c r="J4563" s="39">
        <v>85.67536881022211</v>
      </c>
      <c r="K4563" s="39">
        <v>110.02514089651204</v>
      </c>
      <c r="L4563" s="40">
        <v>138.62903563686953</v>
      </c>
      <c r="M4563" s="40">
        <v>1012.2373093475866</v>
      </c>
    </row>
    <row r="4564" spans="2:13" x14ac:dyDescent="0.35">
      <c r="B4564" s="37">
        <v>4561</v>
      </c>
      <c r="C4564" s="39">
        <v>109.38970631111593</v>
      </c>
      <c r="D4564" s="39">
        <v>124.33916475985627</v>
      </c>
      <c r="E4564" s="39">
        <v>109.7736020599245</v>
      </c>
      <c r="F4564" s="39">
        <v>88.208132592083089</v>
      </c>
      <c r="G4564" s="39">
        <v>55.572882830221715</v>
      </c>
      <c r="H4564" s="39">
        <v>100.10240260421685</v>
      </c>
      <c r="I4564" s="39">
        <v>106.13128152175815</v>
      </c>
      <c r="J4564" s="39">
        <v>156.13294254732207</v>
      </c>
      <c r="K4564" s="39">
        <v>84.230311449413193</v>
      </c>
      <c r="L4564" s="40">
        <v>119.60738891644407</v>
      </c>
      <c r="M4564" s="40">
        <v>1053.4878155923559</v>
      </c>
    </row>
    <row r="4565" spans="2:13" x14ac:dyDescent="0.35">
      <c r="B4565" s="37">
        <v>4562</v>
      </c>
      <c r="C4565" s="39">
        <v>91.478447166598613</v>
      </c>
      <c r="D4565" s="39">
        <v>95.719895291189729</v>
      </c>
      <c r="E4565" s="39">
        <v>91.305722029956655</v>
      </c>
      <c r="F4565" s="39">
        <v>89.554135421088532</v>
      </c>
      <c r="G4565" s="39">
        <v>128.49508765728669</v>
      </c>
      <c r="H4565" s="39">
        <v>114.15359732595937</v>
      </c>
      <c r="I4565" s="39">
        <v>115.62801956486734</v>
      </c>
      <c r="J4565" s="39">
        <v>128.99297290347678</v>
      </c>
      <c r="K4565" s="39">
        <v>144.1368474977422</v>
      </c>
      <c r="L4565" s="40">
        <v>100.68516198925779</v>
      </c>
      <c r="M4565" s="40">
        <v>1100.1498868474237</v>
      </c>
    </row>
    <row r="4566" spans="2:13" x14ac:dyDescent="0.35">
      <c r="B4566" s="37">
        <v>4563</v>
      </c>
      <c r="C4566" s="39">
        <v>118.34633717378919</v>
      </c>
      <c r="D4566" s="39">
        <v>128.36538884161729</v>
      </c>
      <c r="E4566" s="39">
        <v>113.03112558085928</v>
      </c>
      <c r="F4566" s="39">
        <v>82.588277226127644</v>
      </c>
      <c r="G4566" s="39">
        <v>71.258289629903572</v>
      </c>
      <c r="H4566" s="39">
        <v>92.607358964887595</v>
      </c>
      <c r="I4566" s="39">
        <v>61.298269401986964</v>
      </c>
      <c r="J4566" s="39">
        <v>120.75389149312343</v>
      </c>
      <c r="K4566" s="39">
        <v>125.64003525020209</v>
      </c>
      <c r="L4566" s="40">
        <v>90.464910809245538</v>
      </c>
      <c r="M4566" s="40">
        <v>1004.3538843717427</v>
      </c>
    </row>
    <row r="4567" spans="2:13" x14ac:dyDescent="0.35">
      <c r="B4567" s="37">
        <v>4564</v>
      </c>
      <c r="C4567" s="39">
        <v>96.32515204088358</v>
      </c>
      <c r="D4567" s="39">
        <v>90.400059853574859</v>
      </c>
      <c r="E4567" s="39">
        <v>72.85262898206976</v>
      </c>
      <c r="F4567" s="39">
        <v>107.59007982948722</v>
      </c>
      <c r="G4567" s="39">
        <v>101.18666106586255</v>
      </c>
      <c r="H4567" s="39">
        <v>113.06844171841645</v>
      </c>
      <c r="I4567" s="39">
        <v>107.08095057916302</v>
      </c>
      <c r="J4567" s="39">
        <v>109.59994014642517</v>
      </c>
      <c r="K4567" s="39">
        <v>118.32172919826897</v>
      </c>
      <c r="L4567" s="40">
        <v>69.294196364277795</v>
      </c>
      <c r="M4567" s="40">
        <v>985.71983977842933</v>
      </c>
    </row>
    <row r="4568" spans="2:13" x14ac:dyDescent="0.35">
      <c r="B4568" s="37">
        <v>4565</v>
      </c>
      <c r="C4568" s="39">
        <v>130.34489837983932</v>
      </c>
      <c r="D4568" s="39">
        <v>104.63471581930938</v>
      </c>
      <c r="E4568" s="39">
        <v>76.58449037802113</v>
      </c>
      <c r="F4568" s="39">
        <v>39.657904507407594</v>
      </c>
      <c r="G4568" s="39">
        <v>77.03086830193871</v>
      </c>
      <c r="H4568" s="39">
        <v>104.31311240123843</v>
      </c>
      <c r="I4568" s="39">
        <v>102.04671263837852</v>
      </c>
      <c r="J4568" s="39">
        <v>92.08349776593019</v>
      </c>
      <c r="K4568" s="39">
        <v>72.689436242491311</v>
      </c>
      <c r="L4568" s="40">
        <v>93.068941666832927</v>
      </c>
      <c r="M4568" s="40">
        <v>892.4545781013876</v>
      </c>
    </row>
    <row r="4569" spans="2:13" x14ac:dyDescent="0.35">
      <c r="B4569" s="37">
        <v>4566</v>
      </c>
      <c r="C4569" s="39">
        <v>165.87354664779525</v>
      </c>
      <c r="D4569" s="39">
        <v>125.31316373948316</v>
      </c>
      <c r="E4569" s="39">
        <v>119.13612928814136</v>
      </c>
      <c r="F4569" s="39">
        <v>113.19955117243028</v>
      </c>
      <c r="G4569" s="39">
        <v>144.54524589676333</v>
      </c>
      <c r="H4569" s="39">
        <v>113.64880584465401</v>
      </c>
      <c r="I4569" s="39">
        <v>96.966999319439807</v>
      </c>
      <c r="J4569" s="39">
        <v>97.88444678892894</v>
      </c>
      <c r="K4569" s="39">
        <v>107.656137125393</v>
      </c>
      <c r="L4569" s="40">
        <v>99.947661152178</v>
      </c>
      <c r="M4569" s="40">
        <v>1184.171686975207</v>
      </c>
    </row>
    <row r="4570" spans="2:13" x14ac:dyDescent="0.35">
      <c r="B4570" s="37">
        <v>4567</v>
      </c>
      <c r="C4570" s="39">
        <v>99.924904991207626</v>
      </c>
      <c r="D4570" s="39">
        <v>89.765317326279003</v>
      </c>
      <c r="E4570" s="39">
        <v>96.269078760262374</v>
      </c>
      <c r="F4570" s="39">
        <v>83.885911161888401</v>
      </c>
      <c r="G4570" s="39">
        <v>85.071915744380505</v>
      </c>
      <c r="H4570" s="39">
        <v>84.080411136137002</v>
      </c>
      <c r="I4570" s="39">
        <v>122.34477100820463</v>
      </c>
      <c r="J4570" s="39">
        <v>94.658774057573922</v>
      </c>
      <c r="K4570" s="39">
        <v>116.99659797398614</v>
      </c>
      <c r="L4570" s="40">
        <v>108.19954173381173</v>
      </c>
      <c r="M4570" s="40">
        <v>981.19722389373135</v>
      </c>
    </row>
    <row r="4571" spans="2:13" x14ac:dyDescent="0.35">
      <c r="B4571" s="37">
        <v>4568</v>
      </c>
      <c r="C4571" s="39">
        <v>103.3858241463776</v>
      </c>
      <c r="D4571" s="39">
        <v>138.20175081296404</v>
      </c>
      <c r="E4571" s="39">
        <v>106.89616771173425</v>
      </c>
      <c r="F4571" s="39">
        <v>97.364514944212445</v>
      </c>
      <c r="G4571" s="39">
        <v>107.76821103876726</v>
      </c>
      <c r="H4571" s="39">
        <v>80.106801135652617</v>
      </c>
      <c r="I4571" s="39">
        <v>111.80953389746374</v>
      </c>
      <c r="J4571" s="39">
        <v>109.19698292291237</v>
      </c>
      <c r="K4571" s="39">
        <v>43.705655483288943</v>
      </c>
      <c r="L4571" s="40">
        <v>130.17736129563039</v>
      </c>
      <c r="M4571" s="40">
        <v>1028.6128033890038</v>
      </c>
    </row>
    <row r="4572" spans="2:13" x14ac:dyDescent="0.35">
      <c r="B4572" s="37">
        <v>4569</v>
      </c>
      <c r="C4572" s="39">
        <v>77.686828167580089</v>
      </c>
      <c r="D4572" s="39">
        <v>80.647371813786904</v>
      </c>
      <c r="E4572" s="39">
        <v>29.024392101013884</v>
      </c>
      <c r="F4572" s="39">
        <v>123.25773909085858</v>
      </c>
      <c r="G4572" s="39">
        <v>106.39122398749728</v>
      </c>
      <c r="H4572" s="39">
        <v>71.810926456040804</v>
      </c>
      <c r="I4572" s="39">
        <v>81.455506818763084</v>
      </c>
      <c r="J4572" s="39">
        <v>95.393732719407723</v>
      </c>
      <c r="K4572" s="39">
        <v>88.581964328860366</v>
      </c>
      <c r="L4572" s="40">
        <v>139.41493623214942</v>
      </c>
      <c r="M4572" s="40">
        <v>893.66462171595822</v>
      </c>
    </row>
    <row r="4573" spans="2:13" x14ac:dyDescent="0.35">
      <c r="B4573" s="37">
        <v>4570</v>
      </c>
      <c r="C4573" s="39">
        <v>85.859500307080907</v>
      </c>
      <c r="D4573" s="39">
        <v>93.411514489371953</v>
      </c>
      <c r="E4573" s="39">
        <v>131.37774383977055</v>
      </c>
      <c r="F4573" s="39">
        <v>78.773058467300146</v>
      </c>
      <c r="G4573" s="39">
        <v>79.594118672889337</v>
      </c>
      <c r="H4573" s="39">
        <v>109.06919411344685</v>
      </c>
      <c r="I4573" s="39">
        <v>85.288564032993264</v>
      </c>
      <c r="J4573" s="39">
        <v>72.867368552216959</v>
      </c>
      <c r="K4573" s="39">
        <v>114.47713449896375</v>
      </c>
      <c r="L4573" s="40">
        <v>99.829326944839693</v>
      </c>
      <c r="M4573" s="40">
        <v>950.54752391887337</v>
      </c>
    </row>
    <row r="4574" spans="2:13" x14ac:dyDescent="0.35">
      <c r="B4574" s="37">
        <v>4571</v>
      </c>
      <c r="C4574" s="39">
        <v>83.571898827875785</v>
      </c>
      <c r="D4574" s="39">
        <v>32.944945183393159</v>
      </c>
      <c r="E4574" s="39">
        <v>96.16147872460526</v>
      </c>
      <c r="F4574" s="39">
        <v>109.15965460297896</v>
      </c>
      <c r="G4574" s="39">
        <v>112.19558424660292</v>
      </c>
      <c r="H4574" s="39">
        <v>134.93360510509621</v>
      </c>
      <c r="I4574" s="39">
        <v>108.81522882611095</v>
      </c>
      <c r="J4574" s="39">
        <v>97.091987749648013</v>
      </c>
      <c r="K4574" s="39">
        <v>103.78236120895028</v>
      </c>
      <c r="L4574" s="40">
        <v>88.49486269967926</v>
      </c>
      <c r="M4574" s="40">
        <v>967.15160717494064</v>
      </c>
    </row>
    <row r="4575" spans="2:13" x14ac:dyDescent="0.35">
      <c r="B4575" s="37">
        <v>4572</v>
      </c>
      <c r="C4575" s="39">
        <v>104.99633536919384</v>
      </c>
      <c r="D4575" s="39">
        <v>101.82208688522574</v>
      </c>
      <c r="E4575" s="39">
        <v>90.738916106539023</v>
      </c>
      <c r="F4575" s="39">
        <v>115.36170478420165</v>
      </c>
      <c r="G4575" s="39">
        <v>79.510168096777377</v>
      </c>
      <c r="H4575" s="39">
        <v>113.3188581588681</v>
      </c>
      <c r="I4575" s="39">
        <v>120.60246106723467</v>
      </c>
      <c r="J4575" s="39">
        <v>57.864157387015069</v>
      </c>
      <c r="K4575" s="39">
        <v>57.369290526048339</v>
      </c>
      <c r="L4575" s="40">
        <v>62.511793719980872</v>
      </c>
      <c r="M4575" s="40">
        <v>904.09577210108478</v>
      </c>
    </row>
    <row r="4576" spans="2:13" x14ac:dyDescent="0.35">
      <c r="B4576" s="37">
        <v>4573</v>
      </c>
      <c r="C4576" s="39">
        <v>125.10786710035779</v>
      </c>
      <c r="D4576" s="39">
        <v>145.40691957081989</v>
      </c>
      <c r="E4576" s="39">
        <v>82.549344206859445</v>
      </c>
      <c r="F4576" s="39">
        <v>44.79077948667711</v>
      </c>
      <c r="G4576" s="39">
        <v>77.644681216319114</v>
      </c>
      <c r="H4576" s="39">
        <v>71.258289629903572</v>
      </c>
      <c r="I4576" s="39">
        <v>91.295223233613157</v>
      </c>
      <c r="J4576" s="39">
        <v>112.165661358835</v>
      </c>
      <c r="K4576" s="39">
        <v>92.491052559396991</v>
      </c>
      <c r="L4576" s="40">
        <v>109.26108389346099</v>
      </c>
      <c r="M4576" s="40">
        <v>951.97090225624311</v>
      </c>
    </row>
    <row r="4577" spans="2:13" x14ac:dyDescent="0.35">
      <c r="B4577" s="37">
        <v>4574</v>
      </c>
      <c r="C4577" s="39">
        <v>106.79665275055706</v>
      </c>
      <c r="D4577" s="39">
        <v>124.31504102932541</v>
      </c>
      <c r="E4577" s="39">
        <v>59.909270885776294</v>
      </c>
      <c r="F4577" s="39">
        <v>97.870674079941907</v>
      </c>
      <c r="G4577" s="39">
        <v>67.998885830853879</v>
      </c>
      <c r="H4577" s="39">
        <v>97.994573699259689</v>
      </c>
      <c r="I4577" s="39">
        <v>116.62059597464712</v>
      </c>
      <c r="J4577" s="39">
        <v>99.938558702900067</v>
      </c>
      <c r="K4577" s="39">
        <v>103.16745066659216</v>
      </c>
      <c r="L4577" s="40">
        <v>115.91242370193844</v>
      </c>
      <c r="M4577" s="40">
        <v>990.52412732179209</v>
      </c>
    </row>
    <row r="4578" spans="2:13" x14ac:dyDescent="0.35">
      <c r="B4578" s="37">
        <v>4575</v>
      </c>
      <c r="C4578" s="39">
        <v>99.428704891251925</v>
      </c>
      <c r="D4578" s="39">
        <v>75.231981609942068</v>
      </c>
      <c r="E4578" s="39">
        <v>88.60513924602553</v>
      </c>
      <c r="F4578" s="39">
        <v>97.41523965665607</v>
      </c>
      <c r="G4578" s="39">
        <v>194.36677177193485</v>
      </c>
      <c r="H4578" s="39">
        <v>132.28092679543312</v>
      </c>
      <c r="I4578" s="39">
        <v>124.73075257809295</v>
      </c>
      <c r="J4578" s="39">
        <v>80.498510132537277</v>
      </c>
      <c r="K4578" s="39">
        <v>70.259217796216163</v>
      </c>
      <c r="L4578" s="40">
        <v>73.359320695734496</v>
      </c>
      <c r="M4578" s="40">
        <v>1036.1765651738244</v>
      </c>
    </row>
    <row r="4579" spans="2:13" x14ac:dyDescent="0.35">
      <c r="B4579" s="37">
        <v>4576</v>
      </c>
      <c r="C4579" s="39">
        <v>98.895468348944803</v>
      </c>
      <c r="D4579" s="39">
        <v>99.360388559969167</v>
      </c>
      <c r="E4579" s="39">
        <v>106.30276240042171</v>
      </c>
      <c r="F4579" s="39">
        <v>94.350173107243194</v>
      </c>
      <c r="G4579" s="39">
        <v>133.8539921305844</v>
      </c>
      <c r="H4579" s="39">
        <v>104.89140809280407</v>
      </c>
      <c r="I4579" s="39">
        <v>121.38456795354249</v>
      </c>
      <c r="J4579" s="39">
        <v>103.43702089612439</v>
      </c>
      <c r="K4579" s="39">
        <v>93.579247058001371</v>
      </c>
      <c r="L4579" s="40">
        <v>100.14336457492715</v>
      </c>
      <c r="M4579" s="40">
        <v>1056.1983931225627</v>
      </c>
    </row>
    <row r="4580" spans="2:13" x14ac:dyDescent="0.35">
      <c r="B4580" s="37">
        <v>4577</v>
      </c>
      <c r="C4580" s="39">
        <v>89.98035171053138</v>
      </c>
      <c r="D4580" s="39">
        <v>96.418509630693208</v>
      </c>
      <c r="E4580" s="39">
        <v>97.562658992934544</v>
      </c>
      <c r="F4580" s="39">
        <v>99.146250379719021</v>
      </c>
      <c r="G4580" s="39">
        <v>142.43029474383101</v>
      </c>
      <c r="H4580" s="39">
        <v>125.28733825824736</v>
      </c>
      <c r="I4580" s="39">
        <v>105.5338685177079</v>
      </c>
      <c r="J4580" s="39">
        <v>103.75897468713775</v>
      </c>
      <c r="K4580" s="39">
        <v>106.33714192181195</v>
      </c>
      <c r="L4580" s="40">
        <v>91.810792875766296</v>
      </c>
      <c r="M4580" s="40">
        <v>1058.2661817183805</v>
      </c>
    </row>
    <row r="4581" spans="2:13" x14ac:dyDescent="0.35">
      <c r="B4581" s="37">
        <v>4578</v>
      </c>
      <c r="C4581" s="39">
        <v>92.155166646336284</v>
      </c>
      <c r="D4581" s="39">
        <v>98.804211575776122</v>
      </c>
      <c r="E4581" s="39">
        <v>75.959524929356391</v>
      </c>
      <c r="F4581" s="39">
        <v>110.81671970236785</v>
      </c>
      <c r="G4581" s="39">
        <v>132.61158127407333</v>
      </c>
      <c r="H4581" s="39">
        <v>90.046177686877556</v>
      </c>
      <c r="I4581" s="39">
        <v>110.63625293353881</v>
      </c>
      <c r="J4581" s="39">
        <v>105.34122594242611</v>
      </c>
      <c r="K4581" s="39">
        <v>66.219686520111054</v>
      </c>
      <c r="L4581" s="40">
        <v>66.557944560543717</v>
      </c>
      <c r="M4581" s="40">
        <v>949.14849177140718</v>
      </c>
    </row>
    <row r="4582" spans="2:13" x14ac:dyDescent="0.35">
      <c r="B4582" s="37">
        <v>4579</v>
      </c>
      <c r="C4582" s="39">
        <v>95.017985119733083</v>
      </c>
      <c r="D4582" s="39">
        <v>102.69085087617923</v>
      </c>
      <c r="E4582" s="39">
        <v>132.23747882461714</v>
      </c>
      <c r="F4582" s="39">
        <v>104.82950203444179</v>
      </c>
      <c r="G4582" s="39">
        <v>154.63203452719492</v>
      </c>
      <c r="H4582" s="39">
        <v>98.690086202546496</v>
      </c>
      <c r="I4582" s="39">
        <v>92.667892397241175</v>
      </c>
      <c r="J4582" s="39">
        <v>131.27671693184962</v>
      </c>
      <c r="K4582" s="39">
        <v>85.139872554367912</v>
      </c>
      <c r="L4582" s="40">
        <v>86.216481723852809</v>
      </c>
      <c r="M4582" s="40">
        <v>1083.3989011920241</v>
      </c>
    </row>
    <row r="4583" spans="2:13" x14ac:dyDescent="0.35">
      <c r="B4583" s="37">
        <v>4580</v>
      </c>
      <c r="C4583" s="39">
        <v>106.81156382247102</v>
      </c>
      <c r="D4583" s="39">
        <v>108.53199417809479</v>
      </c>
      <c r="E4583" s="39">
        <v>58.796403463073347</v>
      </c>
      <c r="F4583" s="39">
        <v>82.187051942325994</v>
      </c>
      <c r="G4583" s="39">
        <v>89.188939002927427</v>
      </c>
      <c r="H4583" s="39">
        <v>104.79619720781085</v>
      </c>
      <c r="I4583" s="39">
        <v>52.578717467169518</v>
      </c>
      <c r="J4583" s="39">
        <v>84.144799783170313</v>
      </c>
      <c r="K4583" s="39">
        <v>129.23184279615421</v>
      </c>
      <c r="L4583" s="40">
        <v>71.602303797209018</v>
      </c>
      <c r="M4583" s="40">
        <v>887.86981346040659</v>
      </c>
    </row>
    <row r="4584" spans="2:13" x14ac:dyDescent="0.35">
      <c r="B4584" s="37">
        <v>4581</v>
      </c>
      <c r="C4584" s="39">
        <v>108.40172224822288</v>
      </c>
      <c r="D4584" s="39">
        <v>102.73239602564534</v>
      </c>
      <c r="E4584" s="39">
        <v>138.6653288169943</v>
      </c>
      <c r="F4584" s="39">
        <v>124.35124177973536</v>
      </c>
      <c r="G4584" s="39">
        <v>90.914862118578952</v>
      </c>
      <c r="H4584" s="39">
        <v>106.27822277501016</v>
      </c>
      <c r="I4584" s="39">
        <v>97.045716478347387</v>
      </c>
      <c r="J4584" s="39">
        <v>91.805625976139737</v>
      </c>
      <c r="K4584" s="39">
        <v>110.91879047640523</v>
      </c>
      <c r="L4584" s="40">
        <v>104.77242044461502</v>
      </c>
      <c r="M4584" s="40">
        <v>1075.8863271396942</v>
      </c>
    </row>
    <row r="4585" spans="2:13" x14ac:dyDescent="0.35">
      <c r="B4585" s="37">
        <v>4582</v>
      </c>
      <c r="C4585" s="39">
        <v>87.864223104833599</v>
      </c>
      <c r="D4585" s="39">
        <v>88.726451393649299</v>
      </c>
      <c r="E4585" s="39">
        <v>128.23693074597782</v>
      </c>
      <c r="F4585" s="39">
        <v>108.64183681243928</v>
      </c>
      <c r="G4585" s="39">
        <v>139.18515256177608</v>
      </c>
      <c r="H4585" s="39">
        <v>78.645109322379781</v>
      </c>
      <c r="I4585" s="39">
        <v>98.562187319848107</v>
      </c>
      <c r="J4585" s="39">
        <v>56.800118509572314</v>
      </c>
      <c r="K4585" s="39">
        <v>62.278540991656527</v>
      </c>
      <c r="L4585" s="40">
        <v>99.506117688404231</v>
      </c>
      <c r="M4585" s="40">
        <v>948.44666845053712</v>
      </c>
    </row>
    <row r="4586" spans="2:13" x14ac:dyDescent="0.35">
      <c r="B4586" s="37">
        <v>4583</v>
      </c>
      <c r="C4586" s="39">
        <v>93.38184266225602</v>
      </c>
      <c r="D4586" s="39">
        <v>123.81751610411612</v>
      </c>
      <c r="E4586" s="39">
        <v>90.122777179974179</v>
      </c>
      <c r="F4586" s="39">
        <v>104.94861548477992</v>
      </c>
      <c r="G4586" s="39">
        <v>83.652735871358175</v>
      </c>
      <c r="H4586" s="39">
        <v>49.374171072804145</v>
      </c>
      <c r="I4586" s="39">
        <v>81.637237752717553</v>
      </c>
      <c r="J4586" s="39">
        <v>106.48973603362801</v>
      </c>
      <c r="K4586" s="39">
        <v>109.42732813006693</v>
      </c>
      <c r="L4586" s="40">
        <v>73.130005626353139</v>
      </c>
      <c r="M4586" s="40">
        <v>915.98196591805413</v>
      </c>
    </row>
    <row r="4587" spans="2:13" x14ac:dyDescent="0.35">
      <c r="B4587" s="37">
        <v>4584</v>
      </c>
      <c r="C4587" s="39">
        <v>81.978895991020721</v>
      </c>
      <c r="D4587" s="39">
        <v>129.72290214947523</v>
      </c>
      <c r="E4587" s="39">
        <v>95.469526348399185</v>
      </c>
      <c r="F4587" s="39">
        <v>79.303065251142058</v>
      </c>
      <c r="G4587" s="39">
        <v>85.261611620856343</v>
      </c>
      <c r="H4587" s="39">
        <v>77.988933796905542</v>
      </c>
      <c r="I4587" s="39">
        <v>123.52924760776962</v>
      </c>
      <c r="J4587" s="39">
        <v>64.904272824985696</v>
      </c>
      <c r="K4587" s="39">
        <v>97.045716478347387</v>
      </c>
      <c r="L4587" s="40">
        <v>77.194856048332994</v>
      </c>
      <c r="M4587" s="40">
        <v>912.39902811723482</v>
      </c>
    </row>
    <row r="4588" spans="2:13" x14ac:dyDescent="0.35">
      <c r="B4588" s="37">
        <v>4585</v>
      </c>
      <c r="C4588" s="39">
        <v>97.235278556909051</v>
      </c>
      <c r="D4588" s="39">
        <v>109.36286331891154</v>
      </c>
      <c r="E4588" s="39">
        <v>93.371947191251977</v>
      </c>
      <c r="F4588" s="39">
        <v>91.121477858975027</v>
      </c>
      <c r="G4588" s="39">
        <v>99.301171792158769</v>
      </c>
      <c r="H4588" s="39">
        <v>116.60571661758495</v>
      </c>
      <c r="I4588" s="39">
        <v>71.488611436375564</v>
      </c>
      <c r="J4588" s="39">
        <v>31.627218375310079</v>
      </c>
      <c r="K4588" s="39">
        <v>81.153848020627649</v>
      </c>
      <c r="L4588" s="40">
        <v>127.29564723191912</v>
      </c>
      <c r="M4588" s="40">
        <v>918.56378040002369</v>
      </c>
    </row>
    <row r="4589" spans="2:13" x14ac:dyDescent="0.35">
      <c r="B4589" s="37">
        <v>4586</v>
      </c>
      <c r="C4589" s="39">
        <v>92.359117872318549</v>
      </c>
      <c r="D4589" s="39">
        <v>109.67036199751097</v>
      </c>
      <c r="E4589" s="39">
        <v>136.78273210975809</v>
      </c>
      <c r="F4589" s="39">
        <v>101.46523111580673</v>
      </c>
      <c r="G4589" s="39">
        <v>37.078781849883804</v>
      </c>
      <c r="H4589" s="39">
        <v>132.54476181188036</v>
      </c>
      <c r="I4589" s="39">
        <v>106.79168365332399</v>
      </c>
      <c r="J4589" s="39">
        <v>93.406570700838941</v>
      </c>
      <c r="K4589" s="39">
        <v>106.4306006057288</v>
      </c>
      <c r="L4589" s="40">
        <v>81.661869431026346</v>
      </c>
      <c r="M4589" s="40">
        <v>998.19171114807659</v>
      </c>
    </row>
    <row r="4590" spans="2:13" x14ac:dyDescent="0.35">
      <c r="B4590" s="37">
        <v>4587</v>
      </c>
      <c r="C4590" s="39">
        <v>107.85506257242483</v>
      </c>
      <c r="D4590" s="39">
        <v>98.954766038142168</v>
      </c>
      <c r="E4590" s="39">
        <v>125.54774402593834</v>
      </c>
      <c r="F4590" s="39">
        <v>100.3982703217321</v>
      </c>
      <c r="G4590" s="39">
        <v>102.48338708629232</v>
      </c>
      <c r="H4590" s="39">
        <v>124.55811701570055</v>
      </c>
      <c r="I4590" s="39">
        <v>94.190258230913074</v>
      </c>
      <c r="J4590" s="39">
        <v>136.32391543759405</v>
      </c>
      <c r="K4590" s="39">
        <v>96.721114373911334</v>
      </c>
      <c r="L4590" s="40">
        <v>79.998309204950175</v>
      </c>
      <c r="M4590" s="40">
        <v>1067.0309443075989</v>
      </c>
    </row>
    <row r="4591" spans="2:13" x14ac:dyDescent="0.35">
      <c r="B4591" s="37">
        <v>4588</v>
      </c>
      <c r="C4591" s="39">
        <v>105.58214993310804</v>
      </c>
      <c r="D4591" s="39">
        <v>78.214180609313416</v>
      </c>
      <c r="E4591" s="39">
        <v>98.287802058524633</v>
      </c>
      <c r="F4591" s="39">
        <v>98.365591564982267</v>
      </c>
      <c r="G4591" s="39">
        <v>106.09218183285125</v>
      </c>
      <c r="H4591" s="39">
        <v>94.557732107911093</v>
      </c>
      <c r="I4591" s="39">
        <v>82.797048820203216</v>
      </c>
      <c r="J4591" s="39">
        <v>126.8267058480066</v>
      </c>
      <c r="K4591" s="39">
        <v>88.155093813501452</v>
      </c>
      <c r="L4591" s="40">
        <v>123.01316876616984</v>
      </c>
      <c r="M4591" s="40">
        <v>1001.8916553545719</v>
      </c>
    </row>
    <row r="4592" spans="2:13" x14ac:dyDescent="0.35">
      <c r="B4592" s="37">
        <v>4589</v>
      </c>
      <c r="C4592" s="39">
        <v>101.05891675577389</v>
      </c>
      <c r="D4592" s="39">
        <v>96.572290157834644</v>
      </c>
      <c r="E4592" s="39">
        <v>114.09472337934386</v>
      </c>
      <c r="F4592" s="39">
        <v>77.303188050052327</v>
      </c>
      <c r="G4592" s="39">
        <v>125.28733825824736</v>
      </c>
      <c r="H4592" s="39">
        <v>93.687417748280538</v>
      </c>
      <c r="I4592" s="39">
        <v>114.49711103864</v>
      </c>
      <c r="J4592" s="39">
        <v>54.908079611884006</v>
      </c>
      <c r="K4592" s="39">
        <v>88.772509706137413</v>
      </c>
      <c r="L4592" s="40">
        <v>93.053978868248535</v>
      </c>
      <c r="M4592" s="40">
        <v>959.23555357444252</v>
      </c>
    </row>
    <row r="4593" spans="2:13" x14ac:dyDescent="0.35">
      <c r="B4593" s="37">
        <v>4590</v>
      </c>
      <c r="C4593" s="39">
        <v>96.535039074768946</v>
      </c>
      <c r="D4593" s="39">
        <v>85.78078914328573</v>
      </c>
      <c r="E4593" s="39">
        <v>113.26854360902279</v>
      </c>
      <c r="F4593" s="39">
        <v>93.475728891013247</v>
      </c>
      <c r="G4593" s="39">
        <v>101.28251792015821</v>
      </c>
      <c r="H4593" s="39">
        <v>103.15817130176552</v>
      </c>
      <c r="I4593" s="39">
        <v>85.436157429634648</v>
      </c>
      <c r="J4593" s="39">
        <v>64.348099810960662</v>
      </c>
      <c r="K4593" s="39">
        <v>113.24343008414556</v>
      </c>
      <c r="L4593" s="40">
        <v>130.95862947480001</v>
      </c>
      <c r="M4593" s="40">
        <v>987.4871067395552</v>
      </c>
    </row>
    <row r="4594" spans="2:13" x14ac:dyDescent="0.35">
      <c r="B4594" s="37">
        <v>4591</v>
      </c>
      <c r="C4594" s="39">
        <v>87.569678385278948</v>
      </c>
      <c r="D4594" s="39">
        <v>73.998184361043826</v>
      </c>
      <c r="E4594" s="39">
        <v>123.10163681234958</v>
      </c>
      <c r="F4594" s="39">
        <v>79.612714350426145</v>
      </c>
      <c r="G4594" s="39">
        <v>92.231788961232766</v>
      </c>
      <c r="H4594" s="39">
        <v>103.3858241463776</v>
      </c>
      <c r="I4594" s="39">
        <v>102.13391716823605</v>
      </c>
      <c r="J4594" s="39">
        <v>115.755474055364</v>
      </c>
      <c r="K4594" s="39">
        <v>97.133611444084181</v>
      </c>
      <c r="L4594" s="40">
        <v>90.351324837999215</v>
      </c>
      <c r="M4594" s="40">
        <v>965.27415452239222</v>
      </c>
    </row>
    <row r="4595" spans="2:13" x14ac:dyDescent="0.35">
      <c r="B4595" s="37">
        <v>4592</v>
      </c>
      <c r="C4595" s="39">
        <v>82.494693164853871</v>
      </c>
      <c r="D4595" s="39">
        <v>106.1557367775403</v>
      </c>
      <c r="E4595" s="39">
        <v>96.034947944514442</v>
      </c>
      <c r="F4595" s="39">
        <v>105.12061086331593</v>
      </c>
      <c r="G4595" s="39">
        <v>106.8613085283599</v>
      </c>
      <c r="H4595" s="39">
        <v>154.91702612422199</v>
      </c>
      <c r="I4595" s="39">
        <v>125.73293678594113</v>
      </c>
      <c r="J4595" s="39">
        <v>89.120952084846181</v>
      </c>
      <c r="K4595" s="39">
        <v>76.986831233830145</v>
      </c>
      <c r="L4595" s="40">
        <v>75.63667107129929</v>
      </c>
      <c r="M4595" s="40">
        <v>1019.061714578723</v>
      </c>
    </row>
    <row r="4596" spans="2:13" x14ac:dyDescent="0.35">
      <c r="B4596" s="37">
        <v>4593</v>
      </c>
      <c r="C4596" s="39">
        <v>125.24868823606565</v>
      </c>
      <c r="D4596" s="39">
        <v>105.98483786305447</v>
      </c>
      <c r="E4596" s="39">
        <v>72.063333811713534</v>
      </c>
      <c r="F4596" s="39">
        <v>104.00728260302179</v>
      </c>
      <c r="G4596" s="39">
        <v>95.45532264673048</v>
      </c>
      <c r="H4596" s="39">
        <v>95.189531782312912</v>
      </c>
      <c r="I4596" s="39">
        <v>98.685519856357203</v>
      </c>
      <c r="J4596" s="39">
        <v>101.2140442971584</v>
      </c>
      <c r="K4596" s="39">
        <v>86.837989043358917</v>
      </c>
      <c r="L4596" s="40">
        <v>67.094748784182556</v>
      </c>
      <c r="M4596" s="40">
        <v>951.78129892395589</v>
      </c>
    </row>
    <row r="4597" spans="2:13" x14ac:dyDescent="0.35">
      <c r="B4597" s="37">
        <v>4594</v>
      </c>
      <c r="C4597" s="39">
        <v>97.004051564074899</v>
      </c>
      <c r="D4597" s="39">
        <v>115.36170478420165</v>
      </c>
      <c r="E4597" s="39">
        <v>108.29788315061488</v>
      </c>
      <c r="F4597" s="39">
        <v>114.04253146691914</v>
      </c>
      <c r="G4597" s="39">
        <v>79.889082068454528</v>
      </c>
      <c r="H4597" s="39">
        <v>73.144450281750323</v>
      </c>
      <c r="I4597" s="39">
        <v>85.362496449488134</v>
      </c>
      <c r="J4597" s="39">
        <v>120.15664920725932</v>
      </c>
      <c r="K4597" s="39">
        <v>90.738916106539023</v>
      </c>
      <c r="L4597" s="40">
        <v>117.93273248563069</v>
      </c>
      <c r="M4597" s="40">
        <v>1001.9304975649326</v>
      </c>
    </row>
    <row r="4598" spans="2:13" x14ac:dyDescent="0.35">
      <c r="B4598" s="37">
        <v>4595</v>
      </c>
      <c r="C4598" s="39">
        <v>92.088621967529107</v>
      </c>
      <c r="D4598" s="39">
        <v>115.21609202741615</v>
      </c>
      <c r="E4598" s="39">
        <v>56.202350230572137</v>
      </c>
      <c r="F4598" s="39">
        <v>97.262986732438137</v>
      </c>
      <c r="G4598" s="39">
        <v>87.929834542123515</v>
      </c>
      <c r="H4598" s="39">
        <v>164.80265340282841</v>
      </c>
      <c r="I4598" s="39">
        <v>110.79974731883053</v>
      </c>
      <c r="J4598" s="39">
        <v>90.486495255839202</v>
      </c>
      <c r="K4598" s="39">
        <v>106.13128152175815</v>
      </c>
      <c r="L4598" s="40">
        <v>161.30538178526902</v>
      </c>
      <c r="M4598" s="40">
        <v>1082.2254447846044</v>
      </c>
    </row>
    <row r="4599" spans="2:13" x14ac:dyDescent="0.35">
      <c r="B4599" s="37">
        <v>4596</v>
      </c>
      <c r="C4599" s="39">
        <v>95.620818225599223</v>
      </c>
      <c r="D4599" s="39">
        <v>109.35213303187025</v>
      </c>
      <c r="E4599" s="39">
        <v>73.654629666150569</v>
      </c>
      <c r="F4599" s="39">
        <v>79.236595676745608</v>
      </c>
      <c r="G4599" s="39">
        <v>58.38584555502333</v>
      </c>
      <c r="H4599" s="39">
        <v>97.967050954032558</v>
      </c>
      <c r="I4599" s="39">
        <v>86.624397576728825</v>
      </c>
      <c r="J4599" s="39">
        <v>94.562548377885179</v>
      </c>
      <c r="K4599" s="39">
        <v>141.2035965369266</v>
      </c>
      <c r="L4599" s="40">
        <v>131.47956699674779</v>
      </c>
      <c r="M4599" s="40">
        <v>968.0871825977099</v>
      </c>
    </row>
    <row r="4600" spans="2:13" x14ac:dyDescent="0.35">
      <c r="B4600" s="37">
        <v>4597</v>
      </c>
      <c r="C4600" s="39">
        <v>103.71222518900595</v>
      </c>
      <c r="D4600" s="39">
        <v>127.35541142092244</v>
      </c>
      <c r="E4600" s="39">
        <v>95.917573163071566</v>
      </c>
      <c r="F4600" s="39">
        <v>127.32549660439246</v>
      </c>
      <c r="G4600" s="39">
        <v>126.52743599583046</v>
      </c>
      <c r="H4600" s="39">
        <v>124.64417472843827</v>
      </c>
      <c r="I4600" s="39">
        <v>106.90115015663231</v>
      </c>
      <c r="J4600" s="39">
        <v>59.61962558956855</v>
      </c>
      <c r="K4600" s="39">
        <v>115.34778969683889</v>
      </c>
      <c r="L4600" s="40">
        <v>77.644681216319114</v>
      </c>
      <c r="M4600" s="40">
        <v>1064.9955637610201</v>
      </c>
    </row>
    <row r="4601" spans="2:13" x14ac:dyDescent="0.35">
      <c r="B4601" s="37">
        <v>4598</v>
      </c>
      <c r="C4601" s="39">
        <v>102.64932357372166</v>
      </c>
      <c r="D4601" s="39">
        <v>87.648190419944342</v>
      </c>
      <c r="E4601" s="39">
        <v>85.058296323367173</v>
      </c>
      <c r="F4601" s="39">
        <v>90.502672973477317</v>
      </c>
      <c r="G4601" s="39">
        <v>98.767698268543384</v>
      </c>
      <c r="H4601" s="39">
        <v>142.73219375109389</v>
      </c>
      <c r="I4601" s="39">
        <v>121.15847979204757</v>
      </c>
      <c r="J4601" s="39">
        <v>73.584887355328078</v>
      </c>
      <c r="K4601" s="39">
        <v>110.36786639248365</v>
      </c>
      <c r="L4601" s="40">
        <v>71.040803742012841</v>
      </c>
      <c r="M4601" s="40">
        <v>983.51041259201986</v>
      </c>
    </row>
    <row r="4602" spans="2:13" x14ac:dyDescent="0.35">
      <c r="B4602" s="37">
        <v>4599</v>
      </c>
      <c r="C4602" s="39">
        <v>78.654989124221558</v>
      </c>
      <c r="D4602" s="39">
        <v>113.06221795775382</v>
      </c>
      <c r="E4602" s="39">
        <v>111.37170765714203</v>
      </c>
      <c r="F4602" s="39">
        <v>94.745216986073743</v>
      </c>
      <c r="G4602" s="39">
        <v>112.47877098542412</v>
      </c>
      <c r="H4602" s="39">
        <v>147.42128253283047</v>
      </c>
      <c r="I4602" s="39">
        <v>104.77717497411659</v>
      </c>
      <c r="J4602" s="39">
        <v>65.039520392953335</v>
      </c>
      <c r="K4602" s="39">
        <v>108.41732693789798</v>
      </c>
      <c r="L4602" s="40">
        <v>97.387574834113835</v>
      </c>
      <c r="M4602" s="40">
        <v>1033.3557823825277</v>
      </c>
    </row>
    <row r="4603" spans="2:13" x14ac:dyDescent="0.35">
      <c r="B4603" s="37">
        <v>4600</v>
      </c>
      <c r="C4603" s="39">
        <v>87.068076104669501</v>
      </c>
      <c r="D4603" s="39">
        <v>100.40737556670211</v>
      </c>
      <c r="E4603" s="39">
        <v>106.90613324372356</v>
      </c>
      <c r="F4603" s="39">
        <v>102.54788572956237</v>
      </c>
      <c r="G4603" s="39">
        <v>79.649840717144585</v>
      </c>
      <c r="H4603" s="39">
        <v>85.200835203653156</v>
      </c>
      <c r="I4603" s="39">
        <v>104.94384585883822</v>
      </c>
      <c r="J4603" s="39">
        <v>103.89472769990896</v>
      </c>
      <c r="K4603" s="39">
        <v>102.09719200105273</v>
      </c>
      <c r="L4603" s="40">
        <v>119.64284172105781</v>
      </c>
      <c r="M4603" s="40">
        <v>992.35875384631299</v>
      </c>
    </row>
    <row r="4604" spans="2:13" x14ac:dyDescent="0.35">
      <c r="B4604" s="37">
        <v>4601</v>
      </c>
      <c r="C4604" s="39">
        <v>96.827909258668058</v>
      </c>
      <c r="D4604" s="39">
        <v>96.208281967813775</v>
      </c>
      <c r="E4604" s="39">
        <v>115.09900746371873</v>
      </c>
      <c r="F4604" s="39">
        <v>108.74155044208538</v>
      </c>
      <c r="G4604" s="39">
        <v>93.108814091572413</v>
      </c>
      <c r="H4604" s="39">
        <v>93.500399778375268</v>
      </c>
      <c r="I4604" s="39">
        <v>92.216478110339494</v>
      </c>
      <c r="J4604" s="39">
        <v>110.84503193504852</v>
      </c>
      <c r="K4604" s="39">
        <v>148.87114119639631</v>
      </c>
      <c r="L4604" s="40">
        <v>116.92076941112099</v>
      </c>
      <c r="M4604" s="40">
        <v>1072.339383655139</v>
      </c>
    </row>
    <row r="4605" spans="2:13" x14ac:dyDescent="0.35">
      <c r="B4605" s="37">
        <v>4602</v>
      </c>
      <c r="C4605" s="39">
        <v>105.35084001999675</v>
      </c>
      <c r="D4605" s="39">
        <v>119.04175937357859</v>
      </c>
      <c r="E4605" s="39">
        <v>72.614607999291977</v>
      </c>
      <c r="F4605" s="39">
        <v>107.37245202798829</v>
      </c>
      <c r="G4605" s="39">
        <v>93.024035768773004</v>
      </c>
      <c r="H4605" s="39">
        <v>78.019845810411894</v>
      </c>
      <c r="I4605" s="39">
        <v>125.79967377491892</v>
      </c>
      <c r="J4605" s="39">
        <v>137.68786387099058</v>
      </c>
      <c r="K4605" s="39">
        <v>84.159078593265193</v>
      </c>
      <c r="L4605" s="40">
        <v>119.3526281862131</v>
      </c>
      <c r="M4605" s="40">
        <v>1042.4227854254282</v>
      </c>
    </row>
    <row r="4606" spans="2:13" x14ac:dyDescent="0.35">
      <c r="B4606" s="37">
        <v>4603</v>
      </c>
      <c r="C4606" s="39">
        <v>49.071280234609041</v>
      </c>
      <c r="D4606" s="39">
        <v>99.164480257014588</v>
      </c>
      <c r="E4606" s="39">
        <v>84.666115392879462</v>
      </c>
      <c r="F4606" s="39">
        <v>97.40140820139122</v>
      </c>
      <c r="G4606" s="39">
        <v>106.62310476869696</v>
      </c>
      <c r="H4606" s="39">
        <v>75.588220792189119</v>
      </c>
      <c r="I4606" s="39">
        <v>97.594879399860588</v>
      </c>
      <c r="J4606" s="39">
        <v>100.02503158882833</v>
      </c>
      <c r="K4606" s="39">
        <v>61.798249187035942</v>
      </c>
      <c r="L4606" s="40">
        <v>93.711963086814094</v>
      </c>
      <c r="M4606" s="40">
        <v>865.64473290931937</v>
      </c>
    </row>
    <row r="4607" spans="2:13" x14ac:dyDescent="0.35">
      <c r="B4607" s="37">
        <v>4604</v>
      </c>
      <c r="C4607" s="39">
        <v>104.21414254523788</v>
      </c>
      <c r="D4607" s="39">
        <v>89.200252681169502</v>
      </c>
      <c r="E4607" s="39">
        <v>118.00500279793779</v>
      </c>
      <c r="F4607" s="39">
        <v>98.991249823438039</v>
      </c>
      <c r="G4607" s="39">
        <v>132.36826795768656</v>
      </c>
      <c r="H4607" s="39">
        <v>97.567262501327562</v>
      </c>
      <c r="I4607" s="39">
        <v>79.925573573913084</v>
      </c>
      <c r="J4607" s="39">
        <v>79.603419226037985</v>
      </c>
      <c r="K4607" s="39">
        <v>104.62997340601876</v>
      </c>
      <c r="L4607" s="40">
        <v>132.00111416914609</v>
      </c>
      <c r="M4607" s="40">
        <v>1036.5062586819133</v>
      </c>
    </row>
    <row r="4608" spans="2:13" x14ac:dyDescent="0.35">
      <c r="B4608" s="37">
        <v>4605</v>
      </c>
      <c r="C4608" s="39">
        <v>84.05172319015891</v>
      </c>
      <c r="D4608" s="39">
        <v>87.70840222481948</v>
      </c>
      <c r="E4608" s="39">
        <v>107.00593077639313</v>
      </c>
      <c r="F4608" s="39">
        <v>122.79427532543048</v>
      </c>
      <c r="G4608" s="39">
        <v>118.694646876234</v>
      </c>
      <c r="H4608" s="39">
        <v>97.226040689243007</v>
      </c>
      <c r="I4608" s="39">
        <v>135.20499141302608</v>
      </c>
      <c r="J4608" s="39">
        <v>153.05539768370866</v>
      </c>
      <c r="K4608" s="39">
        <v>87.117510527306464</v>
      </c>
      <c r="L4608" s="40">
        <v>83.37195979672353</v>
      </c>
      <c r="M4608" s="40">
        <v>1076.2308785030436</v>
      </c>
    </row>
    <row r="4609" spans="2:13" x14ac:dyDescent="0.35">
      <c r="B4609" s="37">
        <v>4606</v>
      </c>
      <c r="C4609" s="39">
        <v>77.538795586462044</v>
      </c>
      <c r="D4609" s="39">
        <v>14.607703215174595</v>
      </c>
      <c r="E4609" s="39">
        <v>98.863532665954395</v>
      </c>
      <c r="F4609" s="39">
        <v>109.33068426503112</v>
      </c>
      <c r="G4609" s="39">
        <v>135.53865791964162</v>
      </c>
      <c r="H4609" s="39">
        <v>126.71193108420667</v>
      </c>
      <c r="I4609" s="39">
        <v>107.10098101106585</v>
      </c>
      <c r="J4609" s="39">
        <v>99.205493597681183</v>
      </c>
      <c r="K4609" s="39">
        <v>110.10215314925237</v>
      </c>
      <c r="L4609" s="40">
        <v>106.27331656024926</v>
      </c>
      <c r="M4609" s="40">
        <v>985.27324905471903</v>
      </c>
    </row>
    <row r="4610" spans="2:13" x14ac:dyDescent="0.35">
      <c r="B4610" s="37">
        <v>4607</v>
      </c>
      <c r="C4610" s="39">
        <v>138.20175081296404</v>
      </c>
      <c r="D4610" s="39">
        <v>92.924055366950071</v>
      </c>
      <c r="E4610" s="39">
        <v>115.90526126388384</v>
      </c>
      <c r="F4610" s="39">
        <v>102.97279881330995</v>
      </c>
      <c r="G4610" s="39">
        <v>100.83551974298544</v>
      </c>
      <c r="H4610" s="39">
        <v>75.069362824914052</v>
      </c>
      <c r="I4610" s="39">
        <v>114.9553324959449</v>
      </c>
      <c r="J4610" s="39">
        <v>94.456479120593414</v>
      </c>
      <c r="K4610" s="39">
        <v>105.73698444501424</v>
      </c>
      <c r="L4610" s="40">
        <v>71.858614147490329</v>
      </c>
      <c r="M4610" s="40">
        <v>1012.9161590340502</v>
      </c>
    </row>
    <row r="4611" spans="2:13" x14ac:dyDescent="0.35">
      <c r="B4611" s="37">
        <v>4608</v>
      </c>
      <c r="C4611" s="39">
        <v>123.19063625052617</v>
      </c>
      <c r="D4611" s="39">
        <v>131.83190731702405</v>
      </c>
      <c r="E4611" s="39">
        <v>80.533658082926465</v>
      </c>
      <c r="F4611" s="39">
        <v>100.88109649738078</v>
      </c>
      <c r="G4611" s="39">
        <v>81.347196702327494</v>
      </c>
      <c r="H4611" s="39">
        <v>75.983156023092945</v>
      </c>
      <c r="I4611" s="39">
        <v>99.091554081610951</v>
      </c>
      <c r="J4611" s="39">
        <v>103.1813716775047</v>
      </c>
      <c r="K4611" s="39">
        <v>137.45524411882016</v>
      </c>
      <c r="L4611" s="40">
        <v>65.745602502650655</v>
      </c>
      <c r="M4611" s="40">
        <v>999.24142325386435</v>
      </c>
    </row>
    <row r="4612" spans="2:13" x14ac:dyDescent="0.35">
      <c r="B4612" s="37">
        <v>4609</v>
      </c>
      <c r="C4612" s="39">
        <v>116.33260444932662</v>
      </c>
      <c r="D4612" s="39">
        <v>100.91300440812108</v>
      </c>
      <c r="E4612" s="39">
        <v>113.57221047914918</v>
      </c>
      <c r="F4612" s="39">
        <v>100.58951173961894</v>
      </c>
      <c r="G4612" s="39">
        <v>109.34140668288723</v>
      </c>
      <c r="H4612" s="39">
        <v>107.61039196764193</v>
      </c>
      <c r="I4612" s="39">
        <v>93.907818167148776</v>
      </c>
      <c r="J4612" s="39">
        <v>104.42641881320496</v>
      </c>
      <c r="K4612" s="39">
        <v>72.793511378843093</v>
      </c>
      <c r="L4612" s="40">
        <v>55.214900792928404</v>
      </c>
      <c r="M4612" s="40">
        <v>974.70177887887007</v>
      </c>
    </row>
    <row r="4613" spans="2:13" x14ac:dyDescent="0.35">
      <c r="B4613" s="37">
        <v>4610</v>
      </c>
      <c r="C4613" s="39">
        <v>92.016812634784344</v>
      </c>
      <c r="D4613" s="39">
        <v>99.89759739578318</v>
      </c>
      <c r="E4613" s="39">
        <v>107.18622981430133</v>
      </c>
      <c r="F4613" s="39">
        <v>29.024392101013884</v>
      </c>
      <c r="G4613" s="39">
        <v>100.03413399659904</v>
      </c>
      <c r="H4613" s="39">
        <v>107.96778682786821</v>
      </c>
      <c r="I4613" s="39">
        <v>108.41212453370622</v>
      </c>
      <c r="J4613" s="39">
        <v>105.2068236267975</v>
      </c>
      <c r="K4613" s="39">
        <v>95.677453540230999</v>
      </c>
      <c r="L4613" s="40">
        <v>119.65171697803163</v>
      </c>
      <c r="M4613" s="40">
        <v>965.07507144911619</v>
      </c>
    </row>
    <row r="4614" spans="2:13" x14ac:dyDescent="0.35">
      <c r="B4614" s="37">
        <v>4611</v>
      </c>
      <c r="C4614" s="39">
        <v>88.875830948099264</v>
      </c>
      <c r="D4614" s="39">
        <v>102.84789527496675</v>
      </c>
      <c r="E4614" s="39">
        <v>113.83506480056795</v>
      </c>
      <c r="F4614" s="39">
        <v>100.04778762964582</v>
      </c>
      <c r="G4614" s="39">
        <v>86.139114357348902</v>
      </c>
      <c r="H4614" s="39">
        <v>132.97399470955469</v>
      </c>
      <c r="I4614" s="39">
        <v>115.36170478420165</v>
      </c>
      <c r="J4614" s="39">
        <v>108.64707697923264</v>
      </c>
      <c r="K4614" s="39">
        <v>145.34324409229251</v>
      </c>
      <c r="L4614" s="40">
        <v>116.3033199136226</v>
      </c>
      <c r="M4614" s="40">
        <v>1110.3750334895328</v>
      </c>
    </row>
    <row r="4615" spans="2:13" x14ac:dyDescent="0.35">
      <c r="B4615" s="37">
        <v>4612</v>
      </c>
      <c r="C4615" s="39">
        <v>91.852098987750466</v>
      </c>
      <c r="D4615" s="39">
        <v>96.818628322495329</v>
      </c>
      <c r="E4615" s="39">
        <v>92.369284193130994</v>
      </c>
      <c r="F4615" s="39">
        <v>98.287802058524633</v>
      </c>
      <c r="G4615" s="39">
        <v>66.317259854484135</v>
      </c>
      <c r="H4615" s="39">
        <v>112.91337306325386</v>
      </c>
      <c r="I4615" s="39">
        <v>107.89601005306872</v>
      </c>
      <c r="J4615" s="39">
        <v>103.62815402594508</v>
      </c>
      <c r="K4615" s="39">
        <v>91.342440059973868</v>
      </c>
      <c r="L4615" s="40">
        <v>96.067775228629642</v>
      </c>
      <c r="M4615" s="40">
        <v>957.49282584725677</v>
      </c>
    </row>
    <row r="4616" spans="2:13" x14ac:dyDescent="0.35">
      <c r="B4616" s="37">
        <v>4613</v>
      </c>
      <c r="C4616" s="39">
        <v>100.04778762964582</v>
      </c>
      <c r="D4616" s="39">
        <v>94.117384453976143</v>
      </c>
      <c r="E4616" s="39">
        <v>95.108591907195958</v>
      </c>
      <c r="F4616" s="39">
        <v>100.97227157301825</v>
      </c>
      <c r="G4616" s="39">
        <v>105.24518747924604</v>
      </c>
      <c r="H4616" s="39">
        <v>111.40644548008567</v>
      </c>
      <c r="I4616" s="39">
        <v>81.103040516512905</v>
      </c>
      <c r="J4616" s="39">
        <v>110.25129457728498</v>
      </c>
      <c r="K4616" s="39">
        <v>123.57499070738709</v>
      </c>
      <c r="L4616" s="40">
        <v>112.15968139784655</v>
      </c>
      <c r="M4616" s="40">
        <v>1033.9866757221994</v>
      </c>
    </row>
    <row r="4617" spans="2:13" x14ac:dyDescent="0.35">
      <c r="B4617" s="37">
        <v>4614</v>
      </c>
      <c r="C4617" s="39">
        <v>96.916026324982553</v>
      </c>
      <c r="D4617" s="39">
        <v>99.920353742446892</v>
      </c>
      <c r="E4617" s="39">
        <v>112.77166232860962</v>
      </c>
      <c r="F4617" s="39">
        <v>83.593980469937364</v>
      </c>
      <c r="G4617" s="39">
        <v>70.956200844489715</v>
      </c>
      <c r="H4617" s="39">
        <v>110.7601885183616</v>
      </c>
      <c r="I4617" s="39">
        <v>158.4310599429738</v>
      </c>
      <c r="J4617" s="39">
        <v>95.926970978533831</v>
      </c>
      <c r="K4617" s="39">
        <v>127.6582303986967</v>
      </c>
      <c r="L4617" s="40">
        <v>104.51154079907734</v>
      </c>
      <c r="M4617" s="40">
        <v>1061.4462143481094</v>
      </c>
    </row>
    <row r="4618" spans="2:13" x14ac:dyDescent="0.35">
      <c r="B4618" s="37">
        <v>4615</v>
      </c>
      <c r="C4618" s="39">
        <v>86.962659461695125</v>
      </c>
      <c r="D4618" s="39">
        <v>95.460057601751345</v>
      </c>
      <c r="E4618" s="39">
        <v>73.902840698927051</v>
      </c>
      <c r="F4618" s="39">
        <v>83.048937493543818</v>
      </c>
      <c r="G4618" s="39">
        <v>115.15401868748081</v>
      </c>
      <c r="H4618" s="39">
        <v>100.79906318052055</v>
      </c>
      <c r="I4618" s="39">
        <v>85.701774883957512</v>
      </c>
      <c r="J4618" s="39">
        <v>129.00989342323768</v>
      </c>
      <c r="K4618" s="39">
        <v>118.68626984052366</v>
      </c>
      <c r="L4618" s="40">
        <v>102.04212460879401</v>
      </c>
      <c r="M4618" s="40">
        <v>990.7676398804316</v>
      </c>
    </row>
    <row r="4619" spans="2:13" x14ac:dyDescent="0.35">
      <c r="B4619" s="37">
        <v>4616</v>
      </c>
      <c r="C4619" s="39">
        <v>112.55772172217301</v>
      </c>
      <c r="D4619" s="39">
        <v>83.364512530095936</v>
      </c>
      <c r="E4619" s="39">
        <v>112.67360852078301</v>
      </c>
      <c r="F4619" s="39">
        <v>61.937413283230953</v>
      </c>
      <c r="G4619" s="39">
        <v>121.43415690377972</v>
      </c>
      <c r="H4619" s="39">
        <v>141.80123867704543</v>
      </c>
      <c r="I4619" s="39">
        <v>95.079995865845206</v>
      </c>
      <c r="J4619" s="39">
        <v>121.20735027633391</v>
      </c>
      <c r="K4619" s="39">
        <v>95.973939508470849</v>
      </c>
      <c r="L4619" s="40">
        <v>96.16147872460526</v>
      </c>
      <c r="M4619" s="40">
        <v>1042.1914160123631</v>
      </c>
    </row>
    <row r="4620" spans="2:13" x14ac:dyDescent="0.35">
      <c r="B4620" s="37">
        <v>4617</v>
      </c>
      <c r="C4620" s="39">
        <v>115.5084221797874</v>
      </c>
      <c r="D4620" s="39">
        <v>112.43032161472108</v>
      </c>
      <c r="E4620" s="39">
        <v>93.133713505267608</v>
      </c>
      <c r="F4620" s="39">
        <v>78.193840296603241</v>
      </c>
      <c r="G4620" s="39">
        <v>109.14367107509328</v>
      </c>
      <c r="H4620" s="39">
        <v>76.550461331412677</v>
      </c>
      <c r="I4620" s="39">
        <v>86.819227018820087</v>
      </c>
      <c r="J4620" s="39">
        <v>70.223384729599729</v>
      </c>
      <c r="K4620" s="39">
        <v>79.705368731585907</v>
      </c>
      <c r="L4620" s="40">
        <v>138.34252081176638</v>
      </c>
      <c r="M4620" s="40">
        <v>960.05093129465729</v>
      </c>
    </row>
    <row r="4621" spans="2:13" x14ac:dyDescent="0.35">
      <c r="B4621" s="37">
        <v>4618</v>
      </c>
      <c r="C4621" s="39">
        <v>88.778261004012691</v>
      </c>
      <c r="D4621" s="39">
        <v>112.50910421359465</v>
      </c>
      <c r="E4621" s="39">
        <v>118.49473689194942</v>
      </c>
      <c r="F4621" s="39">
        <v>106.37646737795495</v>
      </c>
      <c r="G4621" s="39">
        <v>81.800781709014572</v>
      </c>
      <c r="H4621" s="39">
        <v>112.82700698739379</v>
      </c>
      <c r="I4621" s="39">
        <v>83.586622863761306</v>
      </c>
      <c r="J4621" s="39">
        <v>110.5464866480139</v>
      </c>
      <c r="K4621" s="39">
        <v>102.95891197897407</v>
      </c>
      <c r="L4621" s="40">
        <v>94.068736362527829</v>
      </c>
      <c r="M4621" s="40">
        <v>1011.9471160371971</v>
      </c>
    </row>
    <row r="4622" spans="2:13" x14ac:dyDescent="0.35">
      <c r="B4622" s="37">
        <v>4619</v>
      </c>
      <c r="C4622" s="39">
        <v>90.540385735407781</v>
      </c>
      <c r="D4622" s="39">
        <v>100.00227559807416</v>
      </c>
      <c r="E4622" s="39">
        <v>94.27755320085852</v>
      </c>
      <c r="F4622" s="39">
        <v>84.258729801823605</v>
      </c>
      <c r="G4622" s="39">
        <v>76.077297725088528</v>
      </c>
      <c r="H4622" s="39">
        <v>129.11187107956101</v>
      </c>
      <c r="I4622" s="39">
        <v>67.848977236633459</v>
      </c>
      <c r="J4622" s="39">
        <v>97.90280799894731</v>
      </c>
      <c r="K4622" s="39">
        <v>123.80587549631359</v>
      </c>
      <c r="L4622" s="40">
        <v>98.763133663227705</v>
      </c>
      <c r="M4622" s="40">
        <v>962.5889075359355</v>
      </c>
    </row>
    <row r="4623" spans="2:13" x14ac:dyDescent="0.35">
      <c r="B4623" s="37">
        <v>4620</v>
      </c>
      <c r="C4623" s="39">
        <v>81.094557571698601</v>
      </c>
      <c r="D4623" s="39">
        <v>113.3629796780977</v>
      </c>
      <c r="E4623" s="39">
        <v>96.530381397407282</v>
      </c>
      <c r="F4623" s="39">
        <v>78.831758377096548</v>
      </c>
      <c r="G4623" s="39">
        <v>136.35397806818474</v>
      </c>
      <c r="H4623" s="39">
        <v>126.59810418539297</v>
      </c>
      <c r="I4623" s="39">
        <v>101.7350847303297</v>
      </c>
      <c r="J4623" s="39">
        <v>108.71527909890425</v>
      </c>
      <c r="K4623" s="39">
        <v>98.918276882389804</v>
      </c>
      <c r="L4623" s="40">
        <v>118.70302808269102</v>
      </c>
      <c r="M4623" s="40">
        <v>1060.8434280721926</v>
      </c>
    </row>
    <row r="4624" spans="2:13" x14ac:dyDescent="0.35">
      <c r="B4624" s="37">
        <v>4621</v>
      </c>
      <c r="C4624" s="39">
        <v>87.846297027599007</v>
      </c>
      <c r="D4624" s="39">
        <v>87.792435799741043</v>
      </c>
      <c r="E4624" s="39">
        <v>129.06078448825346</v>
      </c>
      <c r="F4624" s="39">
        <v>38.94311862961267</v>
      </c>
      <c r="G4624" s="39">
        <v>78.987219142416208</v>
      </c>
      <c r="H4624" s="39">
        <v>102.82016236084384</v>
      </c>
      <c r="I4624" s="39">
        <v>96.586254604204569</v>
      </c>
      <c r="J4624" s="39">
        <v>133.13585799045208</v>
      </c>
      <c r="K4624" s="39">
        <v>80.232462204136979</v>
      </c>
      <c r="L4624" s="40">
        <v>107.1260340540598</v>
      </c>
      <c r="M4624" s="40">
        <v>942.53062630131967</v>
      </c>
    </row>
    <row r="4625" spans="2:13" x14ac:dyDescent="0.35">
      <c r="B4625" s="37">
        <v>4622</v>
      </c>
      <c r="C4625" s="39">
        <v>100.735273947998</v>
      </c>
      <c r="D4625" s="39">
        <v>89.996822952115565</v>
      </c>
      <c r="E4625" s="39">
        <v>125.96115269718875</v>
      </c>
      <c r="F4625" s="39">
        <v>107.2867733142957</v>
      </c>
      <c r="G4625" s="39">
        <v>118.55280012960601</v>
      </c>
      <c r="H4625" s="39">
        <v>111.70959583762021</v>
      </c>
      <c r="I4625" s="39">
        <v>83.483306159061456</v>
      </c>
      <c r="J4625" s="39">
        <v>104.66792385830166</v>
      </c>
      <c r="K4625" s="39">
        <v>114.3907963976699</v>
      </c>
      <c r="L4625" s="40">
        <v>47.774093626533627</v>
      </c>
      <c r="M4625" s="40">
        <v>1004.5585389203909</v>
      </c>
    </row>
    <row r="4626" spans="2:13" x14ac:dyDescent="0.35">
      <c r="B4626" s="37">
        <v>4623</v>
      </c>
      <c r="C4626" s="39">
        <v>95.308344111578066</v>
      </c>
      <c r="D4626" s="39">
        <v>113.45149484822534</v>
      </c>
      <c r="E4626" s="39">
        <v>83.638064549753025</v>
      </c>
      <c r="F4626" s="39">
        <v>55.689845184638401</v>
      </c>
      <c r="G4626" s="39">
        <v>98.781391491570815</v>
      </c>
      <c r="H4626" s="39">
        <v>94.658774057573922</v>
      </c>
      <c r="I4626" s="39">
        <v>93.44116453481729</v>
      </c>
      <c r="J4626" s="39">
        <v>97.452114270437662</v>
      </c>
      <c r="K4626" s="39">
        <v>102.21199520483503</v>
      </c>
      <c r="L4626" s="40">
        <v>113.64880584465401</v>
      </c>
      <c r="M4626" s="40">
        <v>948.2819940980836</v>
      </c>
    </row>
    <row r="4627" spans="2:13" x14ac:dyDescent="0.35">
      <c r="B4627" s="37">
        <v>4624</v>
      </c>
      <c r="C4627" s="39">
        <v>102.62164847821241</v>
      </c>
      <c r="D4627" s="39">
        <v>96.306465895471689</v>
      </c>
      <c r="E4627" s="39">
        <v>92.318423123232435</v>
      </c>
      <c r="F4627" s="39">
        <v>81.711026326515437</v>
      </c>
      <c r="G4627" s="39">
        <v>107.3472315283602</v>
      </c>
      <c r="H4627" s="39">
        <v>82.10728764001891</v>
      </c>
      <c r="I4627" s="39">
        <v>110.06361994994754</v>
      </c>
      <c r="J4627" s="39">
        <v>109.02141345812491</v>
      </c>
      <c r="K4627" s="39">
        <v>97.539638462003111</v>
      </c>
      <c r="L4627" s="40">
        <v>120.5930446670709</v>
      </c>
      <c r="M4627" s="40">
        <v>999.62979952895762</v>
      </c>
    </row>
    <row r="4628" spans="2:13" x14ac:dyDescent="0.35">
      <c r="B4628" s="37">
        <v>4625</v>
      </c>
      <c r="C4628" s="39">
        <v>92.404843230626554</v>
      </c>
      <c r="D4628" s="39">
        <v>119.3875332853992</v>
      </c>
      <c r="E4628" s="39">
        <v>77.453547445310249</v>
      </c>
      <c r="F4628" s="39">
        <v>99.118903502619247</v>
      </c>
      <c r="G4628" s="39">
        <v>103.21386325727065</v>
      </c>
      <c r="H4628" s="39">
        <v>91.494102757659491</v>
      </c>
      <c r="I4628" s="39">
        <v>74.146706765803771</v>
      </c>
      <c r="J4628" s="39">
        <v>95.336821344716171</v>
      </c>
      <c r="K4628" s="39">
        <v>108.878522141025</v>
      </c>
      <c r="L4628" s="40">
        <v>75.924005950644514</v>
      </c>
      <c r="M4628" s="40">
        <v>937.35884968107473</v>
      </c>
    </row>
    <row r="4629" spans="2:13" x14ac:dyDescent="0.35">
      <c r="B4629" s="37">
        <v>4626</v>
      </c>
      <c r="C4629" s="39">
        <v>137.68786387099058</v>
      </c>
      <c r="D4629" s="39">
        <v>110.90175037805619</v>
      </c>
      <c r="E4629" s="39">
        <v>97.90739787508403</v>
      </c>
      <c r="F4629" s="39">
        <v>98.182493478864828</v>
      </c>
      <c r="G4629" s="39">
        <v>103.14425421004178</v>
      </c>
      <c r="H4629" s="39">
        <v>94.984564582830885</v>
      </c>
      <c r="I4629" s="39">
        <v>98.516487571448891</v>
      </c>
      <c r="J4629" s="39">
        <v>106.95599956793501</v>
      </c>
      <c r="K4629" s="39">
        <v>83.791536421335422</v>
      </c>
      <c r="L4629" s="40">
        <v>101.4195360438718</v>
      </c>
      <c r="M4629" s="40">
        <v>1033.4918840004595</v>
      </c>
    </row>
    <row r="4630" spans="2:13" x14ac:dyDescent="0.35">
      <c r="B4630" s="37">
        <v>4627</v>
      </c>
      <c r="C4630" s="39">
        <v>88.984432881996341</v>
      </c>
      <c r="D4630" s="39">
        <v>80.034554258784297</v>
      </c>
      <c r="E4630" s="39">
        <v>139.60980928835164</v>
      </c>
      <c r="F4630" s="39">
        <v>103.76832834892332</v>
      </c>
      <c r="G4630" s="39">
        <v>95.992717396978236</v>
      </c>
      <c r="H4630" s="39">
        <v>102.67239211110559</v>
      </c>
      <c r="I4630" s="39">
        <v>104.45950714661116</v>
      </c>
      <c r="J4630" s="39">
        <v>123.48364668081096</v>
      </c>
      <c r="K4630" s="39">
        <v>94.855455744645866</v>
      </c>
      <c r="L4630" s="40">
        <v>106.91111697361015</v>
      </c>
      <c r="M4630" s="40">
        <v>1040.7719608318175</v>
      </c>
    </row>
    <row r="4631" spans="2:13" x14ac:dyDescent="0.35">
      <c r="B4631" s="37">
        <v>4628</v>
      </c>
      <c r="C4631" s="39">
        <v>89.996822952115565</v>
      </c>
      <c r="D4631" s="39">
        <v>87.308038992123699</v>
      </c>
      <c r="E4631" s="39">
        <v>101.18209752991282</v>
      </c>
      <c r="F4631" s="39">
        <v>102.43734100706548</v>
      </c>
      <c r="G4631" s="39">
        <v>90.046177686877556</v>
      </c>
      <c r="H4631" s="39">
        <v>106.4601576969699</v>
      </c>
      <c r="I4631" s="39">
        <v>116.18664230003854</v>
      </c>
      <c r="J4631" s="39">
        <v>108.59471458010803</v>
      </c>
      <c r="K4631" s="39">
        <v>121.54381615245396</v>
      </c>
      <c r="L4631" s="40">
        <v>63.494600865118343</v>
      </c>
      <c r="M4631" s="40">
        <v>987.25040976278387</v>
      </c>
    </row>
    <row r="4632" spans="2:13" x14ac:dyDescent="0.35">
      <c r="B4632" s="37">
        <v>4629</v>
      </c>
      <c r="C4632" s="39">
        <v>113.57221047914918</v>
      </c>
      <c r="D4632" s="39">
        <v>103.60015222578903</v>
      </c>
      <c r="E4632" s="39">
        <v>86.016027745514734</v>
      </c>
      <c r="F4632" s="39">
        <v>74.917587184643835</v>
      </c>
      <c r="G4632" s="39">
        <v>90.193717025277564</v>
      </c>
      <c r="H4632" s="39">
        <v>145.34324409229251</v>
      </c>
      <c r="I4632" s="39">
        <v>100.19343049419903</v>
      </c>
      <c r="J4632" s="39">
        <v>98.46620402873738</v>
      </c>
      <c r="K4632" s="39">
        <v>96.902119280244619</v>
      </c>
      <c r="L4632" s="40">
        <v>92.211372985923589</v>
      </c>
      <c r="M4632" s="40">
        <v>1001.4160655417714</v>
      </c>
    </row>
    <row r="4633" spans="2:13" x14ac:dyDescent="0.35">
      <c r="B4633" s="37">
        <v>4630</v>
      </c>
      <c r="C4633" s="39">
        <v>118.18294955892907</v>
      </c>
      <c r="D4633" s="39">
        <v>90.106380785408248</v>
      </c>
      <c r="E4633" s="39">
        <v>80.603728851049667</v>
      </c>
      <c r="F4633" s="39">
        <v>144.42711716977823</v>
      </c>
      <c r="G4633" s="39">
        <v>114.07513597920253</v>
      </c>
      <c r="H4633" s="39">
        <v>103.15353201086306</v>
      </c>
      <c r="I4633" s="39">
        <v>80.863870711858638</v>
      </c>
      <c r="J4633" s="39">
        <v>130.49564372947034</v>
      </c>
      <c r="K4633" s="39">
        <v>95.398472759515585</v>
      </c>
      <c r="L4633" s="40">
        <v>105.54834779373297</v>
      </c>
      <c r="M4633" s="40">
        <v>1062.8551793498084</v>
      </c>
    </row>
    <row r="4634" spans="2:13" x14ac:dyDescent="0.35">
      <c r="B4634" s="37">
        <v>4631</v>
      </c>
      <c r="C4634" s="39">
        <v>115.24374376200117</v>
      </c>
      <c r="D4634" s="39">
        <v>132.63393245424496</v>
      </c>
      <c r="E4634" s="39">
        <v>118.3545477315601</v>
      </c>
      <c r="F4634" s="39">
        <v>84.237420028218693</v>
      </c>
      <c r="G4634" s="39">
        <v>91.504535543240976</v>
      </c>
      <c r="H4634" s="39">
        <v>69.19753658660963</v>
      </c>
      <c r="I4634" s="39">
        <v>110.50731023211048</v>
      </c>
      <c r="J4634" s="39">
        <v>108.18920712423373</v>
      </c>
      <c r="K4634" s="39">
        <v>109.78449147010615</v>
      </c>
      <c r="L4634" s="40">
        <v>95.118120536647865</v>
      </c>
      <c r="M4634" s="40">
        <v>1034.7708454689737</v>
      </c>
    </row>
    <row r="4635" spans="2:13" x14ac:dyDescent="0.35">
      <c r="B4635" s="37">
        <v>4632</v>
      </c>
      <c r="C4635" s="39">
        <v>116.94348445434356</v>
      </c>
      <c r="D4635" s="39">
        <v>86.255058841806203</v>
      </c>
      <c r="E4635" s="39">
        <v>101.38755631664317</v>
      </c>
      <c r="F4635" s="39">
        <v>141.89588864428688</v>
      </c>
      <c r="G4635" s="39">
        <v>118.6277469206757</v>
      </c>
      <c r="H4635" s="39">
        <v>89.50946184775762</v>
      </c>
      <c r="I4635" s="39">
        <v>80.016441914003948</v>
      </c>
      <c r="J4635" s="39">
        <v>96.576945257484738</v>
      </c>
      <c r="K4635" s="39">
        <v>100.92668031820685</v>
      </c>
      <c r="L4635" s="40">
        <v>118.97346157041196</v>
      </c>
      <c r="M4635" s="40">
        <v>1051.1127260856208</v>
      </c>
    </row>
    <row r="4636" spans="2:13" x14ac:dyDescent="0.35">
      <c r="B4636" s="37">
        <v>4633</v>
      </c>
      <c r="C4636" s="39">
        <v>101.11821783268952</v>
      </c>
      <c r="D4636" s="39">
        <v>106.76684759099908</v>
      </c>
      <c r="E4636" s="39">
        <v>95.464792168821745</v>
      </c>
      <c r="F4636" s="39">
        <v>139.03434721512608</v>
      </c>
      <c r="G4636" s="39">
        <v>104.68216187151248</v>
      </c>
      <c r="H4636" s="39">
        <v>79.916458461019957</v>
      </c>
      <c r="I4636" s="39">
        <v>89.380601719113869</v>
      </c>
      <c r="J4636" s="39">
        <v>134.56330694683211</v>
      </c>
      <c r="K4636" s="39">
        <v>105.00588452547811</v>
      </c>
      <c r="L4636" s="40">
        <v>125.13336712027971</v>
      </c>
      <c r="M4636" s="40">
        <v>1081.0659854518726</v>
      </c>
    </row>
    <row r="4637" spans="2:13" x14ac:dyDescent="0.35">
      <c r="B4637" s="37">
        <v>4634</v>
      </c>
      <c r="C4637" s="39">
        <v>100.73982992683072</v>
      </c>
      <c r="D4637" s="39">
        <v>102.33610904324973</v>
      </c>
      <c r="E4637" s="39">
        <v>114.79916479634687</v>
      </c>
      <c r="F4637" s="39">
        <v>91.919111858743761</v>
      </c>
      <c r="G4637" s="39">
        <v>106.44537650333957</v>
      </c>
      <c r="H4637" s="39">
        <v>105.46153776235157</v>
      </c>
      <c r="I4637" s="39">
        <v>116.13582524165137</v>
      </c>
      <c r="J4637" s="39">
        <v>103.34861153503358</v>
      </c>
      <c r="K4637" s="39">
        <v>117.94074762113469</v>
      </c>
      <c r="L4637" s="40">
        <v>121.8163400060587</v>
      </c>
      <c r="M4637" s="40">
        <v>1080.9426542947406</v>
      </c>
    </row>
    <row r="4638" spans="2:13" x14ac:dyDescent="0.35">
      <c r="B4638" s="37">
        <v>4635</v>
      </c>
      <c r="C4638" s="39">
        <v>120.7919773372101</v>
      </c>
      <c r="D4638" s="39">
        <v>117.08801682974426</v>
      </c>
      <c r="E4638" s="39">
        <v>109.02141345812491</v>
      </c>
      <c r="F4638" s="39">
        <v>114.02299336249899</v>
      </c>
      <c r="G4638" s="39">
        <v>122.51442781687182</v>
      </c>
      <c r="H4638" s="39">
        <v>102.65393684606364</v>
      </c>
      <c r="I4638" s="39">
        <v>106.78174734540391</v>
      </c>
      <c r="J4638" s="39">
        <v>93.039010241017706</v>
      </c>
      <c r="K4638" s="39">
        <v>81.719205399786659</v>
      </c>
      <c r="L4638" s="40">
        <v>77.80212988208153</v>
      </c>
      <c r="M4638" s="40">
        <v>1045.4348585188036</v>
      </c>
    </row>
    <row r="4639" spans="2:13" x14ac:dyDescent="0.35">
      <c r="B4639" s="37">
        <v>4636</v>
      </c>
      <c r="C4639" s="39">
        <v>84.287105693997844</v>
      </c>
      <c r="D4639" s="39">
        <v>104.15765926403732</v>
      </c>
      <c r="E4639" s="39">
        <v>81.40560381501659</v>
      </c>
      <c r="F4639" s="39">
        <v>55.747896274246479</v>
      </c>
      <c r="G4639" s="39">
        <v>102.40512060013944</v>
      </c>
      <c r="H4639" s="39">
        <v>112.57598018440498</v>
      </c>
      <c r="I4639" s="39">
        <v>132.23747882461714</v>
      </c>
      <c r="J4639" s="39">
        <v>101.52008081510839</v>
      </c>
      <c r="K4639" s="39">
        <v>89.853742176740965</v>
      </c>
      <c r="L4639" s="40">
        <v>99.32850373526307</v>
      </c>
      <c r="M4639" s="40">
        <v>963.51917138357226</v>
      </c>
    </row>
    <row r="4640" spans="2:13" x14ac:dyDescent="0.35">
      <c r="B4640" s="37">
        <v>4637</v>
      </c>
      <c r="C4640" s="39">
        <v>103.87130267492302</v>
      </c>
      <c r="D4640" s="39">
        <v>147.49729336289806</v>
      </c>
      <c r="E4640" s="39">
        <v>95.388992284921869</v>
      </c>
      <c r="F4640" s="39">
        <v>65.199906745390024</v>
      </c>
      <c r="G4640" s="39">
        <v>75.01895068781333</v>
      </c>
      <c r="H4640" s="39">
        <v>105.31719893037325</v>
      </c>
      <c r="I4640" s="39">
        <v>121.29570610424788</v>
      </c>
      <c r="J4640" s="39">
        <v>88.875830948099264</v>
      </c>
      <c r="K4640" s="39">
        <v>78.674729851246965</v>
      </c>
      <c r="L4640" s="40">
        <v>104.34141898581194</v>
      </c>
      <c r="M4640" s="40">
        <v>985.48133057572568</v>
      </c>
    </row>
    <row r="4641" spans="2:13" x14ac:dyDescent="0.35">
      <c r="B4641" s="37">
        <v>4638</v>
      </c>
      <c r="C4641" s="39">
        <v>89.91436773061632</v>
      </c>
      <c r="D4641" s="39">
        <v>65.305698750461687</v>
      </c>
      <c r="E4641" s="39">
        <v>85.576040113937012</v>
      </c>
      <c r="F4641" s="39">
        <v>75.793019482985656</v>
      </c>
      <c r="G4641" s="39">
        <v>82.70456459923102</v>
      </c>
      <c r="H4641" s="39">
        <v>98.827029257374932</v>
      </c>
      <c r="I4641" s="39">
        <v>95.379510230973153</v>
      </c>
      <c r="J4641" s="39">
        <v>104.27539078010962</v>
      </c>
      <c r="K4641" s="39">
        <v>73.230801118163029</v>
      </c>
      <c r="L4641" s="40">
        <v>114.14049969291912</v>
      </c>
      <c r="M4641" s="40">
        <v>885.14692175677158</v>
      </c>
    </row>
    <row r="4642" spans="2:13" x14ac:dyDescent="0.35">
      <c r="B4642" s="37">
        <v>4639</v>
      </c>
      <c r="C4642" s="39">
        <v>106.229186157393</v>
      </c>
      <c r="D4642" s="39">
        <v>63.70607420696134</v>
      </c>
      <c r="E4642" s="39">
        <v>109.64325603885624</v>
      </c>
      <c r="F4642" s="39">
        <v>105.26917976061206</v>
      </c>
      <c r="G4642" s="39">
        <v>104.3744601267701</v>
      </c>
      <c r="H4642" s="39">
        <v>68.230975209070664</v>
      </c>
      <c r="I4642" s="39">
        <v>94.345335302302615</v>
      </c>
      <c r="J4642" s="39">
        <v>87.557575678174388</v>
      </c>
      <c r="K4642" s="39">
        <v>103.0283682795323</v>
      </c>
      <c r="L4642" s="40">
        <v>99.929456233960664</v>
      </c>
      <c r="M4642" s="40">
        <v>942.31386699363338</v>
      </c>
    </row>
    <row r="4643" spans="2:13" x14ac:dyDescent="0.35">
      <c r="B4643" s="37">
        <v>4640</v>
      </c>
      <c r="C4643" s="39">
        <v>55.920363204009476</v>
      </c>
      <c r="D4643" s="39">
        <v>137.03460605297127</v>
      </c>
      <c r="E4643" s="39">
        <v>96.245701671566366</v>
      </c>
      <c r="F4643" s="39">
        <v>109.42195060132647</v>
      </c>
      <c r="G4643" s="39">
        <v>110.96428651618666</v>
      </c>
      <c r="H4643" s="39">
        <v>96.669988092585939</v>
      </c>
      <c r="I4643" s="39">
        <v>110.83936699064013</v>
      </c>
      <c r="J4643" s="39">
        <v>133.15915075976943</v>
      </c>
      <c r="K4643" s="39">
        <v>86.856734947530072</v>
      </c>
      <c r="L4643" s="40">
        <v>98.607875488956907</v>
      </c>
      <c r="M4643" s="40">
        <v>1035.7200243255427</v>
      </c>
    </row>
    <row r="4644" spans="2:13" x14ac:dyDescent="0.35">
      <c r="B4644" s="37">
        <v>4641</v>
      </c>
      <c r="C4644" s="39">
        <v>121.34501087577844</v>
      </c>
      <c r="D4644" s="39">
        <v>128.23693074597782</v>
      </c>
      <c r="E4644" s="39">
        <v>87.129851939529999</v>
      </c>
      <c r="F4644" s="39">
        <v>84.955849741824693</v>
      </c>
      <c r="G4644" s="39">
        <v>119.28303919628121</v>
      </c>
      <c r="H4644" s="39">
        <v>109.77904623728091</v>
      </c>
      <c r="I4644" s="39">
        <v>95.762307631820605</v>
      </c>
      <c r="J4644" s="39">
        <v>114.14704746854854</v>
      </c>
      <c r="K4644" s="39">
        <v>104.09182603039423</v>
      </c>
      <c r="L4644" s="40">
        <v>151.45174248840442</v>
      </c>
      <c r="M4644" s="40">
        <v>1116.1826523558407</v>
      </c>
    </row>
    <row r="4645" spans="2:13" x14ac:dyDescent="0.35">
      <c r="B4645" s="37">
        <v>4642</v>
      </c>
      <c r="C4645" s="39">
        <v>111.6334522419958</v>
      </c>
      <c r="D4645" s="39">
        <v>120.0926618226293</v>
      </c>
      <c r="E4645" s="39">
        <v>106.21448619194921</v>
      </c>
      <c r="F4645" s="39">
        <v>92.144937427575201</v>
      </c>
      <c r="G4645" s="39">
        <v>117.26455383609924</v>
      </c>
      <c r="H4645" s="39">
        <v>83.461091015498141</v>
      </c>
      <c r="I4645" s="39">
        <v>112.04040276773497</v>
      </c>
      <c r="J4645" s="39">
        <v>124.48476185292593</v>
      </c>
      <c r="K4645" s="39">
        <v>90.297076619993788</v>
      </c>
      <c r="L4645" s="40">
        <v>84.659164096402975</v>
      </c>
      <c r="M4645" s="40">
        <v>1042.2925878728045</v>
      </c>
    </row>
    <row r="4646" spans="2:13" x14ac:dyDescent="0.35">
      <c r="B4646" s="37">
        <v>4643</v>
      </c>
      <c r="C4646" s="39">
        <v>90.835015647956695</v>
      </c>
      <c r="D4646" s="39">
        <v>121.72496001835266</v>
      </c>
      <c r="E4646" s="39">
        <v>94.557732107911093</v>
      </c>
      <c r="F4646" s="39">
        <v>134.12789599370259</v>
      </c>
      <c r="G4646" s="39">
        <v>93.322433162457443</v>
      </c>
      <c r="H4646" s="39">
        <v>80.751645485287398</v>
      </c>
      <c r="I4646" s="39">
        <v>110.73196929058933</v>
      </c>
      <c r="J4646" s="39">
        <v>97.68688523463274</v>
      </c>
      <c r="K4646" s="39">
        <v>99.30572725385926</v>
      </c>
      <c r="L4646" s="40">
        <v>99.756501713887346</v>
      </c>
      <c r="M4646" s="40">
        <v>1022.8007659086365</v>
      </c>
    </row>
    <row r="4647" spans="2:13" x14ac:dyDescent="0.35">
      <c r="B4647" s="37">
        <v>4644</v>
      </c>
      <c r="C4647" s="39">
        <v>109.44884822110885</v>
      </c>
      <c r="D4647" s="39">
        <v>84.540607881438874</v>
      </c>
      <c r="E4647" s="39">
        <v>95.284602013857693</v>
      </c>
      <c r="F4647" s="39">
        <v>74.17354216505862</v>
      </c>
      <c r="G4647" s="39">
        <v>112.80854351153742</v>
      </c>
      <c r="H4647" s="39">
        <v>93.638284006716361</v>
      </c>
      <c r="I4647" s="39">
        <v>99.255614035045852</v>
      </c>
      <c r="J4647" s="39">
        <v>121.30555452585224</v>
      </c>
      <c r="K4647" s="39">
        <v>85.031029266925444</v>
      </c>
      <c r="L4647" s="40">
        <v>113.93205775393923</v>
      </c>
      <c r="M4647" s="40">
        <v>989.41868338148061</v>
      </c>
    </row>
    <row r="4648" spans="2:13" x14ac:dyDescent="0.35">
      <c r="B4648" s="37">
        <v>4645</v>
      </c>
      <c r="C4648" s="39">
        <v>39.424549161581055</v>
      </c>
      <c r="D4648" s="39">
        <v>116.25947977967968</v>
      </c>
      <c r="E4648" s="39">
        <v>85.126299833943023</v>
      </c>
      <c r="F4648" s="39">
        <v>101.01331036247855</v>
      </c>
      <c r="G4648" s="39">
        <v>154.4921296217027</v>
      </c>
      <c r="H4648" s="39">
        <v>138.92246016712127</v>
      </c>
      <c r="I4648" s="39">
        <v>112.83316488030407</v>
      </c>
      <c r="J4648" s="39">
        <v>106.89118590842762</v>
      </c>
      <c r="K4648" s="39">
        <v>88.401610107541032</v>
      </c>
      <c r="L4648" s="40">
        <v>73.584887355328078</v>
      </c>
      <c r="M4648" s="40">
        <v>1016.949077178107</v>
      </c>
    </row>
    <row r="4649" spans="2:13" x14ac:dyDescent="0.35">
      <c r="B4649" s="37">
        <v>4646</v>
      </c>
      <c r="C4649" s="39">
        <v>97.962463255215724</v>
      </c>
      <c r="D4649" s="39">
        <v>100.00682679440452</v>
      </c>
      <c r="E4649" s="39">
        <v>71.858614147490329</v>
      </c>
      <c r="F4649" s="39">
        <v>105.44226789208894</v>
      </c>
      <c r="G4649" s="39">
        <v>101.77171090027916</v>
      </c>
      <c r="H4649" s="39">
        <v>116.18664230003854</v>
      </c>
      <c r="I4649" s="39">
        <v>113.77708384388953</v>
      </c>
      <c r="J4649" s="39">
        <v>78.275039981647339</v>
      </c>
      <c r="K4649" s="39">
        <v>86.261481497301787</v>
      </c>
      <c r="L4649" s="40">
        <v>141.06980754712217</v>
      </c>
      <c r="M4649" s="40">
        <v>1012.611938159478</v>
      </c>
    </row>
    <row r="4650" spans="2:13" x14ac:dyDescent="0.35">
      <c r="B4650" s="37">
        <v>4647</v>
      </c>
      <c r="C4650" s="39">
        <v>103.70287902768563</v>
      </c>
      <c r="D4650" s="39">
        <v>95.407951658439046</v>
      </c>
      <c r="E4650" s="39">
        <v>114.6106864938686</v>
      </c>
      <c r="F4650" s="39">
        <v>78.254780366061624</v>
      </c>
      <c r="G4650" s="39">
        <v>97.654691916944202</v>
      </c>
      <c r="H4650" s="39">
        <v>155.06220010068205</v>
      </c>
      <c r="I4650" s="39">
        <v>91.058053472492418</v>
      </c>
      <c r="J4650" s="39">
        <v>91.924261113209241</v>
      </c>
      <c r="K4650" s="39">
        <v>97.810974231873146</v>
      </c>
      <c r="L4650" s="40">
        <v>110.96428651618666</v>
      </c>
      <c r="M4650" s="40">
        <v>1036.4507648974425</v>
      </c>
    </row>
    <row r="4651" spans="2:13" x14ac:dyDescent="0.35">
      <c r="B4651" s="37">
        <v>4648</v>
      </c>
      <c r="C4651" s="39">
        <v>140.54906541472815</v>
      </c>
      <c r="D4651" s="39">
        <v>118.48645836217341</v>
      </c>
      <c r="E4651" s="39">
        <v>93.014049531948956</v>
      </c>
      <c r="F4651" s="39">
        <v>97.640891923987766</v>
      </c>
      <c r="G4651" s="39">
        <v>104.09182603039423</v>
      </c>
      <c r="H4651" s="39">
        <v>98.79508383299806</v>
      </c>
      <c r="I4651" s="39">
        <v>91.587875466293809</v>
      </c>
      <c r="J4651" s="39">
        <v>98.251181517487097</v>
      </c>
      <c r="K4651" s="39">
        <v>63.279439105692759</v>
      </c>
      <c r="L4651" s="40">
        <v>92.934065269258269</v>
      </c>
      <c r="M4651" s="40">
        <v>998.62993645496249</v>
      </c>
    </row>
    <row r="4652" spans="2:13" x14ac:dyDescent="0.35">
      <c r="B4652" s="37">
        <v>4649</v>
      </c>
      <c r="C4652" s="39">
        <v>94.379189446225524</v>
      </c>
      <c r="D4652" s="39">
        <v>71.274873402328979</v>
      </c>
      <c r="E4652" s="39">
        <v>115.67748387159584</v>
      </c>
      <c r="F4652" s="39">
        <v>88.714923457760548</v>
      </c>
      <c r="G4652" s="39">
        <v>96.906755216865278</v>
      </c>
      <c r="H4652" s="39">
        <v>91.237416476444693</v>
      </c>
      <c r="I4652" s="39">
        <v>87.618025294745394</v>
      </c>
      <c r="J4652" s="39">
        <v>111.08410333297151</v>
      </c>
      <c r="K4652" s="39">
        <v>78.244640508607588</v>
      </c>
      <c r="L4652" s="40">
        <v>119.36134752026913</v>
      </c>
      <c r="M4652" s="40">
        <v>954.49875852781452</v>
      </c>
    </row>
    <row r="4653" spans="2:13" x14ac:dyDescent="0.35">
      <c r="B4653" s="37">
        <v>4650</v>
      </c>
      <c r="C4653" s="39">
        <v>131.66489878677163</v>
      </c>
      <c r="D4653" s="39">
        <v>90.007798306553838</v>
      </c>
      <c r="E4653" s="39">
        <v>81.145390809154037</v>
      </c>
      <c r="F4653" s="39">
        <v>105.88261554602389</v>
      </c>
      <c r="G4653" s="39">
        <v>101.42867413191824</v>
      </c>
      <c r="H4653" s="39">
        <v>123.59791589567661</v>
      </c>
      <c r="I4653" s="39">
        <v>103.19529505462077</v>
      </c>
      <c r="J4653" s="39">
        <v>111.27354860635073</v>
      </c>
      <c r="K4653" s="39">
        <v>92.868953330734215</v>
      </c>
      <c r="L4653" s="40">
        <v>111.83310958737054</v>
      </c>
      <c r="M4653" s="40">
        <v>1052.8982000551744</v>
      </c>
    </row>
    <row r="4654" spans="2:13" x14ac:dyDescent="0.35">
      <c r="B4654" s="37">
        <v>4651</v>
      </c>
      <c r="C4654" s="39">
        <v>68.020159028413929</v>
      </c>
      <c r="D4654" s="39">
        <v>94.946343585162765</v>
      </c>
      <c r="E4654" s="39">
        <v>93.213284814862746</v>
      </c>
      <c r="F4654" s="39">
        <v>97.17983763915619</v>
      </c>
      <c r="G4654" s="39">
        <v>125.9882481605036</v>
      </c>
      <c r="H4654" s="39">
        <v>83.483306159061456</v>
      </c>
      <c r="I4654" s="39">
        <v>104.96769827444997</v>
      </c>
      <c r="J4654" s="39">
        <v>72.063333811713534</v>
      </c>
      <c r="K4654" s="39">
        <v>109.30925119503452</v>
      </c>
      <c r="L4654" s="40">
        <v>151.99940333298136</v>
      </c>
      <c r="M4654" s="40">
        <v>1001.1708660013401</v>
      </c>
    </row>
    <row r="4655" spans="2:13" x14ac:dyDescent="0.35">
      <c r="B4655" s="37">
        <v>4652</v>
      </c>
      <c r="C4655" s="39">
        <v>105.89234094363329</v>
      </c>
      <c r="D4655" s="39">
        <v>88.875830948099264</v>
      </c>
      <c r="E4655" s="39">
        <v>94.253321243298998</v>
      </c>
      <c r="F4655" s="39">
        <v>110.85636557848373</v>
      </c>
      <c r="G4655" s="39">
        <v>73.710172106297705</v>
      </c>
      <c r="H4655" s="39">
        <v>57.419710676065883</v>
      </c>
      <c r="I4655" s="39">
        <v>140.13168363589833</v>
      </c>
      <c r="J4655" s="39">
        <v>112.32168399772817</v>
      </c>
      <c r="K4655" s="39">
        <v>107.36236173075071</v>
      </c>
      <c r="L4655" s="40">
        <v>102.22118423517404</v>
      </c>
      <c r="M4655" s="40">
        <v>993.04465509543013</v>
      </c>
    </row>
    <row r="4656" spans="2:13" x14ac:dyDescent="0.35">
      <c r="B4656" s="37">
        <v>4653</v>
      </c>
      <c r="C4656" s="39">
        <v>68.8035402033818</v>
      </c>
      <c r="D4656" s="39">
        <v>26.40773714856682</v>
      </c>
      <c r="E4656" s="39">
        <v>70.629704693237201</v>
      </c>
      <c r="F4656" s="39">
        <v>116.17937422497428</v>
      </c>
      <c r="G4656" s="39">
        <v>96.086526394954745</v>
      </c>
      <c r="H4656" s="39">
        <v>59.990765400195606</v>
      </c>
      <c r="I4656" s="39">
        <v>49.274080367042501</v>
      </c>
      <c r="J4656" s="39">
        <v>99.98407081093228</v>
      </c>
      <c r="K4656" s="39">
        <v>105.92152979001162</v>
      </c>
      <c r="L4656" s="40">
        <v>84.845981312519186</v>
      </c>
      <c r="M4656" s="40">
        <v>778.12331034581598</v>
      </c>
    </row>
    <row r="4657" spans="2:13" x14ac:dyDescent="0.35">
      <c r="B4657" s="37">
        <v>4654</v>
      </c>
      <c r="C4657" s="39">
        <v>87.575727336663576</v>
      </c>
      <c r="D4657" s="39">
        <v>92.088621967529107</v>
      </c>
      <c r="E4657" s="39">
        <v>91.331953591064277</v>
      </c>
      <c r="F4657" s="39">
        <v>105.6014762812129</v>
      </c>
      <c r="G4657" s="39">
        <v>97.709874806051829</v>
      </c>
      <c r="H4657" s="39">
        <v>125.74625878923995</v>
      </c>
      <c r="I4657" s="39">
        <v>112.94429975968984</v>
      </c>
      <c r="J4657" s="39">
        <v>105.06799651361166</v>
      </c>
      <c r="K4657" s="39">
        <v>85.328924638377771</v>
      </c>
      <c r="L4657" s="40">
        <v>121.03212901626645</v>
      </c>
      <c r="M4657" s="40">
        <v>1024.4272626997074</v>
      </c>
    </row>
    <row r="4658" spans="2:13" x14ac:dyDescent="0.35">
      <c r="B4658" s="37">
        <v>4655</v>
      </c>
      <c r="C4658" s="39">
        <v>90.210062240669103</v>
      </c>
      <c r="D4658" s="39">
        <v>106.26841091429938</v>
      </c>
      <c r="E4658" s="39">
        <v>84.990057852630599</v>
      </c>
      <c r="F4658" s="39">
        <v>102.79243777889327</v>
      </c>
      <c r="G4658" s="39">
        <v>69.2556185694433</v>
      </c>
      <c r="H4658" s="39">
        <v>125.73293678594113</v>
      </c>
      <c r="I4658" s="39">
        <v>100.36640294934209</v>
      </c>
      <c r="J4658" s="39">
        <v>129.2146374495326</v>
      </c>
      <c r="K4658" s="39">
        <v>140.63430535518438</v>
      </c>
      <c r="L4658" s="40">
        <v>133.04311215942886</v>
      </c>
      <c r="M4658" s="40">
        <v>1082.5079820553644</v>
      </c>
    </row>
    <row r="4659" spans="2:13" x14ac:dyDescent="0.35">
      <c r="B4659" s="37">
        <v>4656</v>
      </c>
      <c r="C4659" s="39">
        <v>111.42383281910863</v>
      </c>
      <c r="D4659" s="39">
        <v>122.11456229065985</v>
      </c>
      <c r="E4659" s="39">
        <v>137.95924487490092</v>
      </c>
      <c r="F4659" s="39">
        <v>73.288068915793318</v>
      </c>
      <c r="G4659" s="39">
        <v>90.572671869933103</v>
      </c>
      <c r="H4659" s="39">
        <v>88.214018518937806</v>
      </c>
      <c r="I4659" s="39">
        <v>100.66694113131346</v>
      </c>
      <c r="J4659" s="39">
        <v>127.26586298659944</v>
      </c>
      <c r="K4659" s="39">
        <v>91.69693278019173</v>
      </c>
      <c r="L4659" s="40">
        <v>88.337290222191029</v>
      </c>
      <c r="M4659" s="40">
        <v>1031.5394264096294</v>
      </c>
    </row>
    <row r="4660" spans="2:13" x14ac:dyDescent="0.35">
      <c r="B4660" s="37">
        <v>4657</v>
      </c>
      <c r="C4660" s="39">
        <v>105.56766035276016</v>
      </c>
      <c r="D4660" s="39">
        <v>114.3841701903348</v>
      </c>
      <c r="E4660" s="39">
        <v>79.659108815165482</v>
      </c>
      <c r="F4660" s="39">
        <v>73.33086414015321</v>
      </c>
      <c r="G4660" s="39">
        <v>82.408468457856159</v>
      </c>
      <c r="H4660" s="39">
        <v>82.858439185268381</v>
      </c>
      <c r="I4660" s="39">
        <v>95.260849790407804</v>
      </c>
      <c r="J4660" s="39">
        <v>79.04512046956259</v>
      </c>
      <c r="K4660" s="39">
        <v>113.76422088027498</v>
      </c>
      <c r="L4660" s="40">
        <v>140.93749241924755</v>
      </c>
      <c r="M4660" s="40">
        <v>967.21639470103105</v>
      </c>
    </row>
    <row r="4661" spans="2:13" x14ac:dyDescent="0.35">
      <c r="B4661" s="37">
        <v>4658</v>
      </c>
      <c r="C4661" s="39">
        <v>116.96622818939913</v>
      </c>
      <c r="D4661" s="39">
        <v>85.800495207328296</v>
      </c>
      <c r="E4661" s="39">
        <v>74.227059167055927</v>
      </c>
      <c r="F4661" s="39">
        <v>119.57201295207834</v>
      </c>
      <c r="G4661" s="39">
        <v>100.4346920958655</v>
      </c>
      <c r="H4661" s="39">
        <v>80.480907836808214</v>
      </c>
      <c r="I4661" s="39">
        <v>111.56920999099275</v>
      </c>
      <c r="J4661" s="39">
        <v>92.813770185698715</v>
      </c>
      <c r="K4661" s="39">
        <v>92.073247045871895</v>
      </c>
      <c r="L4661" s="40">
        <v>93.04898997427324</v>
      </c>
      <c r="M4661" s="40">
        <v>966.98661264537191</v>
      </c>
    </row>
    <row r="4662" spans="2:13" x14ac:dyDescent="0.35">
      <c r="B4662" s="37">
        <v>4659</v>
      </c>
      <c r="C4662" s="39">
        <v>121.6946206837553</v>
      </c>
      <c r="D4662" s="39">
        <v>142.28216142542036</v>
      </c>
      <c r="E4662" s="39">
        <v>119.15334526644786</v>
      </c>
      <c r="F4662" s="39">
        <v>120.65907747732582</v>
      </c>
      <c r="G4662" s="39">
        <v>44.79077948667711</v>
      </c>
      <c r="H4662" s="39">
        <v>92.088621967529107</v>
      </c>
      <c r="I4662" s="39">
        <v>99.906699956477183</v>
      </c>
      <c r="J4662" s="39">
        <v>88.471583051391661</v>
      </c>
      <c r="K4662" s="39">
        <v>115.18847948962654</v>
      </c>
      <c r="L4662" s="40">
        <v>78.071226872480779</v>
      </c>
      <c r="M4662" s="40">
        <v>1022.3065956771317</v>
      </c>
    </row>
    <row r="4663" spans="2:13" x14ac:dyDescent="0.35">
      <c r="B4663" s="37">
        <v>4660</v>
      </c>
      <c r="C4663" s="39">
        <v>155.20922051332278</v>
      </c>
      <c r="D4663" s="39">
        <v>158.82914479394577</v>
      </c>
      <c r="E4663" s="39">
        <v>76.333092414887759</v>
      </c>
      <c r="F4663" s="39">
        <v>106.4848048302627</v>
      </c>
      <c r="G4663" s="39">
        <v>107.93187947397703</v>
      </c>
      <c r="H4663" s="39">
        <v>99.42415080307542</v>
      </c>
      <c r="I4663" s="39">
        <v>87.605948131452081</v>
      </c>
      <c r="J4663" s="39">
        <v>143.85351371936085</v>
      </c>
      <c r="K4663" s="39">
        <v>71.175060382854568</v>
      </c>
      <c r="L4663" s="40">
        <v>106.82648057718987</v>
      </c>
      <c r="M4663" s="40">
        <v>1113.6732956403289</v>
      </c>
    </row>
    <row r="4664" spans="2:13" x14ac:dyDescent="0.35">
      <c r="B4664" s="37">
        <v>4661</v>
      </c>
      <c r="C4664" s="39">
        <v>109.04263994760707</v>
      </c>
      <c r="D4664" s="39">
        <v>111.76245225333498</v>
      </c>
      <c r="E4664" s="39">
        <v>99.865738156173165</v>
      </c>
      <c r="F4664" s="39">
        <v>86.421417106834156</v>
      </c>
      <c r="G4664" s="39">
        <v>86.03551085814334</v>
      </c>
      <c r="H4664" s="39">
        <v>112.60034772894116</v>
      </c>
      <c r="I4664" s="39">
        <v>104.08712626119154</v>
      </c>
      <c r="J4664" s="39">
        <v>97.668490191167024</v>
      </c>
      <c r="K4664" s="39">
        <v>100.15701875851248</v>
      </c>
      <c r="L4664" s="40">
        <v>118.89695948348709</v>
      </c>
      <c r="M4664" s="40">
        <v>1026.5377007453922</v>
      </c>
    </row>
    <row r="4665" spans="2:13" x14ac:dyDescent="0.35">
      <c r="B4665" s="37">
        <v>4662</v>
      </c>
      <c r="C4665" s="39">
        <v>117.41950251191255</v>
      </c>
      <c r="D4665" s="39">
        <v>159.03347279868163</v>
      </c>
      <c r="E4665" s="39">
        <v>112.94429975968984</v>
      </c>
      <c r="F4665" s="39">
        <v>64.089462146574846</v>
      </c>
      <c r="G4665" s="39">
        <v>74.491624763370723</v>
      </c>
      <c r="H4665" s="39">
        <v>108.33937886341123</v>
      </c>
      <c r="I4665" s="39">
        <v>60.70050011011611</v>
      </c>
      <c r="J4665" s="39">
        <v>108.36014663552982</v>
      </c>
      <c r="K4665" s="39">
        <v>117.70188890427877</v>
      </c>
      <c r="L4665" s="40">
        <v>97.645492113256665</v>
      </c>
      <c r="M4665" s="40">
        <v>1020.725768606822</v>
      </c>
    </row>
    <row r="4666" spans="2:13" x14ac:dyDescent="0.35">
      <c r="B4666" s="37">
        <v>4663</v>
      </c>
      <c r="C4666" s="39">
        <v>119.28303919628121</v>
      </c>
      <c r="D4666" s="39">
        <v>101.95498307091273</v>
      </c>
      <c r="E4666" s="39">
        <v>145.99601085981766</v>
      </c>
      <c r="F4666" s="39">
        <v>90.040698182967276</v>
      </c>
      <c r="G4666" s="39">
        <v>86.950224273254477</v>
      </c>
      <c r="H4666" s="39">
        <v>84.265827748342147</v>
      </c>
      <c r="I4666" s="39">
        <v>106.20468902678475</v>
      </c>
      <c r="J4666" s="39">
        <v>129.04379915551027</v>
      </c>
      <c r="K4666" s="39">
        <v>72.82310212148893</v>
      </c>
      <c r="L4666" s="40">
        <v>93.91270315427812</v>
      </c>
      <c r="M4666" s="40">
        <v>1030.4750767896376</v>
      </c>
    </row>
    <row r="4667" spans="2:13" x14ac:dyDescent="0.35">
      <c r="B4667" s="37">
        <v>4664</v>
      </c>
      <c r="C4667" s="39">
        <v>115.27836380272245</v>
      </c>
      <c r="D4667" s="39">
        <v>65.410603622497391</v>
      </c>
      <c r="E4667" s="39">
        <v>105.91666366110957</v>
      </c>
      <c r="F4667" s="39">
        <v>78.684590795867365</v>
      </c>
      <c r="G4667" s="39">
        <v>87.870195402255092</v>
      </c>
      <c r="H4667" s="39">
        <v>108.63659752034803</v>
      </c>
      <c r="I4667" s="39">
        <v>90.909545646202488</v>
      </c>
      <c r="J4667" s="39">
        <v>96.469805186615105</v>
      </c>
      <c r="K4667" s="39">
        <v>105.04409854309137</v>
      </c>
      <c r="L4667" s="40">
        <v>70.259217796216163</v>
      </c>
      <c r="M4667" s="40">
        <v>924.47968197692501</v>
      </c>
    </row>
    <row r="4668" spans="2:13" x14ac:dyDescent="0.35">
      <c r="B4668" s="37">
        <v>4665</v>
      </c>
      <c r="C4668" s="39">
        <v>50.330461869576453</v>
      </c>
      <c r="D4668" s="39">
        <v>119.72289367657082</v>
      </c>
      <c r="E4668" s="39">
        <v>93.579247058001371</v>
      </c>
      <c r="F4668" s="39">
        <v>60.776851352853484</v>
      </c>
      <c r="G4668" s="39">
        <v>97.567262501327562</v>
      </c>
      <c r="H4668" s="39">
        <v>97.313764144599944</v>
      </c>
      <c r="I4668" s="39">
        <v>85.166990167436026</v>
      </c>
      <c r="J4668" s="39">
        <v>107.55963346895881</v>
      </c>
      <c r="K4668" s="39">
        <v>142.38071250984822</v>
      </c>
      <c r="L4668" s="40">
        <v>102.24415997712394</v>
      </c>
      <c r="M4668" s="40">
        <v>956.64197672629655</v>
      </c>
    </row>
    <row r="4669" spans="2:13" x14ac:dyDescent="0.35">
      <c r="B4669" s="37">
        <v>4666</v>
      </c>
      <c r="C4669" s="39">
        <v>120.8684267268606</v>
      </c>
      <c r="D4669" s="39">
        <v>114.07513597920253</v>
      </c>
      <c r="E4669" s="39">
        <v>98.694652443362642</v>
      </c>
      <c r="F4669" s="39">
        <v>101.70304419648339</v>
      </c>
      <c r="G4669" s="39">
        <v>99.32850373526307</v>
      </c>
      <c r="H4669" s="39">
        <v>131.64417426415187</v>
      </c>
      <c r="I4669" s="39">
        <v>81.711026326515437</v>
      </c>
      <c r="J4669" s="39">
        <v>89.903354921262505</v>
      </c>
      <c r="K4669" s="39">
        <v>112.52124883758509</v>
      </c>
      <c r="L4669" s="40">
        <v>99.51977753287656</v>
      </c>
      <c r="M4669" s="40">
        <v>1049.9693449635638</v>
      </c>
    </row>
    <row r="4670" spans="2:13" x14ac:dyDescent="0.35">
      <c r="B4670" s="37">
        <v>4667</v>
      </c>
      <c r="C4670" s="39">
        <v>101.67558624994945</v>
      </c>
      <c r="D4670" s="39">
        <v>100.28901649361249</v>
      </c>
      <c r="E4670" s="39">
        <v>106.33714192181195</v>
      </c>
      <c r="F4670" s="39">
        <v>91.042176732648784</v>
      </c>
      <c r="G4670" s="39">
        <v>95.317838128487551</v>
      </c>
      <c r="H4670" s="39">
        <v>96.980895774405766</v>
      </c>
      <c r="I4670" s="39">
        <v>85.970495981525559</v>
      </c>
      <c r="J4670" s="39">
        <v>94.233926486535935</v>
      </c>
      <c r="K4670" s="39">
        <v>107.94726368115107</v>
      </c>
      <c r="L4670" s="40">
        <v>144.31015481536156</v>
      </c>
      <c r="M4670" s="40">
        <v>1024.1044962654901</v>
      </c>
    </row>
    <row r="4671" spans="2:13" x14ac:dyDescent="0.35">
      <c r="B4671" s="37">
        <v>4668</v>
      </c>
      <c r="C4671" s="39">
        <v>52.729278068560248</v>
      </c>
      <c r="D4671" s="39">
        <v>125.17170331379482</v>
      </c>
      <c r="E4671" s="39">
        <v>108.79942581504093</v>
      </c>
      <c r="F4671" s="39">
        <v>41.37161851332614</v>
      </c>
      <c r="G4671" s="39">
        <v>122.52509514603557</v>
      </c>
      <c r="H4671" s="39">
        <v>93.297653103104849</v>
      </c>
      <c r="I4671" s="39">
        <v>53.594241852683055</v>
      </c>
      <c r="J4671" s="39">
        <v>92.28277634467031</v>
      </c>
      <c r="K4671" s="39">
        <v>55.454754103236652</v>
      </c>
      <c r="L4671" s="40">
        <v>110.13522495598285</v>
      </c>
      <c r="M4671" s="40">
        <v>855.36177121643527</v>
      </c>
    </row>
    <row r="4672" spans="2:13" x14ac:dyDescent="0.35">
      <c r="B4672" s="37">
        <v>4669</v>
      </c>
      <c r="C4672" s="39">
        <v>76.787029978647453</v>
      </c>
      <c r="D4672" s="39">
        <v>98.548478628121899</v>
      </c>
      <c r="E4672" s="39">
        <v>107.74270798768168</v>
      </c>
      <c r="F4672" s="39">
        <v>139.64916324668596</v>
      </c>
      <c r="G4672" s="39">
        <v>134.27985140153623</v>
      </c>
      <c r="H4672" s="39">
        <v>107.84994758150731</v>
      </c>
      <c r="I4672" s="39">
        <v>107.20631668399622</v>
      </c>
      <c r="J4672" s="39">
        <v>115.94110072263548</v>
      </c>
      <c r="K4672" s="39">
        <v>103.35326213515688</v>
      </c>
      <c r="L4672" s="40">
        <v>79.952887961167306</v>
      </c>
      <c r="M4672" s="40">
        <v>1071.3107463271365</v>
      </c>
    </row>
    <row r="4673" spans="2:13" x14ac:dyDescent="0.35">
      <c r="B4673" s="37">
        <v>4670</v>
      </c>
      <c r="C4673" s="39">
        <v>130.68655752200931</v>
      </c>
      <c r="D4673" s="39">
        <v>128.25292104527233</v>
      </c>
      <c r="E4673" s="39">
        <v>154.63203452719492</v>
      </c>
      <c r="F4673" s="39">
        <v>89.069843131008952</v>
      </c>
      <c r="G4673" s="39">
        <v>101.37385240211904</v>
      </c>
      <c r="H4673" s="39">
        <v>94.884174476851044</v>
      </c>
      <c r="I4673" s="39">
        <v>88.967316256133174</v>
      </c>
      <c r="J4673" s="39">
        <v>124.65651097984887</v>
      </c>
      <c r="K4673" s="39">
        <v>135.39854106143855</v>
      </c>
      <c r="L4673" s="40">
        <v>129.40513572127341</v>
      </c>
      <c r="M4673" s="40">
        <v>1177.3268871231496</v>
      </c>
    </row>
    <row r="4674" spans="2:13" x14ac:dyDescent="0.35">
      <c r="B4674" s="37">
        <v>4671</v>
      </c>
      <c r="C4674" s="39">
        <v>91.67100003485443</v>
      </c>
      <c r="D4674" s="39">
        <v>117.0727479384792</v>
      </c>
      <c r="E4674" s="39">
        <v>89.154968064951504</v>
      </c>
      <c r="F4674" s="39">
        <v>105.28358065272853</v>
      </c>
      <c r="G4674" s="39">
        <v>113.74494115819383</v>
      </c>
      <c r="H4674" s="39">
        <v>141.61415444497663</v>
      </c>
      <c r="I4674" s="39">
        <v>99.934007471070103</v>
      </c>
      <c r="J4674" s="39">
        <v>97.673089235776246</v>
      </c>
      <c r="K4674" s="39">
        <v>122.30265345002955</v>
      </c>
      <c r="L4674" s="40">
        <v>108.84685918632978</v>
      </c>
      <c r="M4674" s="40">
        <v>1087.2980016373899</v>
      </c>
    </row>
    <row r="4675" spans="2:13" x14ac:dyDescent="0.35">
      <c r="B4675" s="37">
        <v>4672</v>
      </c>
      <c r="C4675" s="39">
        <v>102.18443241584421</v>
      </c>
      <c r="D4675" s="39">
        <v>92.15005241849272</v>
      </c>
      <c r="E4675" s="39">
        <v>66.817513614479836</v>
      </c>
      <c r="F4675" s="39">
        <v>75.056776516679335</v>
      </c>
      <c r="G4675" s="39">
        <v>108.40172224822288</v>
      </c>
      <c r="H4675" s="39">
        <v>60.311354359334032</v>
      </c>
      <c r="I4675" s="39">
        <v>118.47818387151722</v>
      </c>
      <c r="J4675" s="39">
        <v>103.35326213515688</v>
      </c>
      <c r="K4675" s="39">
        <v>127.13263144778303</v>
      </c>
      <c r="L4675" s="40">
        <v>111.38328148294137</v>
      </c>
      <c r="M4675" s="40">
        <v>965.26921051045156</v>
      </c>
    </row>
    <row r="4676" spans="2:13" x14ac:dyDescent="0.35">
      <c r="B4676" s="37">
        <v>4673</v>
      </c>
      <c r="C4676" s="39">
        <v>79.769908409136733</v>
      </c>
      <c r="D4676" s="39">
        <v>71.241685240292611</v>
      </c>
      <c r="E4676" s="39">
        <v>81.29697191730898</v>
      </c>
      <c r="F4676" s="39">
        <v>96.493109557614446</v>
      </c>
      <c r="G4676" s="39">
        <v>109.20765678163458</v>
      </c>
      <c r="H4676" s="39">
        <v>133.15915075976943</v>
      </c>
      <c r="I4676" s="39">
        <v>171.57572775463507</v>
      </c>
      <c r="J4676" s="39">
        <v>80.906832627391083</v>
      </c>
      <c r="K4676" s="39">
        <v>112.23754118074658</v>
      </c>
      <c r="L4676" s="40">
        <v>93.248046528638397</v>
      </c>
      <c r="M4676" s="40">
        <v>1029.1366307571679</v>
      </c>
    </row>
    <row r="4677" spans="2:13" x14ac:dyDescent="0.35">
      <c r="B4677" s="37">
        <v>4674</v>
      </c>
      <c r="C4677" s="39">
        <v>58.615666237416228</v>
      </c>
      <c r="D4677" s="39">
        <v>119.9383152820029</v>
      </c>
      <c r="E4677" s="39">
        <v>108.38612511604568</v>
      </c>
      <c r="F4677" s="39">
        <v>100.84919204918445</v>
      </c>
      <c r="G4677" s="39">
        <v>100.32088059327037</v>
      </c>
      <c r="H4677" s="39">
        <v>105.26917976061206</v>
      </c>
      <c r="I4677" s="39">
        <v>83.064090409791575</v>
      </c>
      <c r="J4677" s="39">
        <v>114.88728218798995</v>
      </c>
      <c r="K4677" s="39">
        <v>116.60571661758495</v>
      </c>
      <c r="L4677" s="40">
        <v>70.750929513249915</v>
      </c>
      <c r="M4677" s="40">
        <v>978.68737776714806</v>
      </c>
    </row>
    <row r="4678" spans="2:13" x14ac:dyDescent="0.35">
      <c r="B4678" s="37">
        <v>4675</v>
      </c>
      <c r="C4678" s="39">
        <v>100.81273390093212</v>
      </c>
      <c r="D4678" s="39">
        <v>80.070718084081236</v>
      </c>
      <c r="E4678" s="39">
        <v>86.611767429073694</v>
      </c>
      <c r="F4678" s="39">
        <v>92.155166646336284</v>
      </c>
      <c r="G4678" s="39">
        <v>141.11423845131134</v>
      </c>
      <c r="H4678" s="39">
        <v>86.41504278391966</v>
      </c>
      <c r="I4678" s="39">
        <v>101.04523396185786</v>
      </c>
      <c r="J4678" s="39">
        <v>72.433325322118932</v>
      </c>
      <c r="K4678" s="39">
        <v>152.22590637346633</v>
      </c>
      <c r="L4678" s="40">
        <v>101.8312480557792</v>
      </c>
      <c r="M4678" s="40">
        <v>1014.7153810088765</v>
      </c>
    </row>
    <row r="4679" spans="2:13" x14ac:dyDescent="0.35">
      <c r="B4679" s="37">
        <v>4676</v>
      </c>
      <c r="C4679" s="39">
        <v>105.78062496417547</v>
      </c>
      <c r="D4679" s="39">
        <v>97.696081625266615</v>
      </c>
      <c r="E4679" s="39">
        <v>97.631690968659797</v>
      </c>
      <c r="F4679" s="39">
        <v>97.133611444084181</v>
      </c>
      <c r="G4679" s="39">
        <v>98.489062009136489</v>
      </c>
      <c r="H4679" s="39">
        <v>95.417428985373604</v>
      </c>
      <c r="I4679" s="39">
        <v>92.647725769117301</v>
      </c>
      <c r="J4679" s="39">
        <v>98.530198733986524</v>
      </c>
      <c r="K4679" s="39">
        <v>79.102808577547407</v>
      </c>
      <c r="L4679" s="40">
        <v>81.727380559751666</v>
      </c>
      <c r="M4679" s="40">
        <v>944.15661363709899</v>
      </c>
    </row>
    <row r="4680" spans="2:13" x14ac:dyDescent="0.35">
      <c r="B4680" s="37">
        <v>4677</v>
      </c>
      <c r="C4680" s="39">
        <v>85.275092373516472</v>
      </c>
      <c r="D4680" s="39">
        <v>94.451652206267056</v>
      </c>
      <c r="E4680" s="39">
        <v>71.324501574947277</v>
      </c>
      <c r="F4680" s="39">
        <v>95.875265889982984</v>
      </c>
      <c r="G4680" s="39">
        <v>102.23956446535195</v>
      </c>
      <c r="H4680" s="39">
        <v>106.14595301228634</v>
      </c>
      <c r="I4680" s="39">
        <v>69.2556185694433</v>
      </c>
      <c r="J4680" s="39">
        <v>116.92076941112099</v>
      </c>
      <c r="K4680" s="39">
        <v>73.086580351987877</v>
      </c>
      <c r="L4680" s="40">
        <v>69.100152994792893</v>
      </c>
      <c r="M4680" s="40">
        <v>883.67515084969716</v>
      </c>
    </row>
    <row r="4681" spans="2:13" x14ac:dyDescent="0.35">
      <c r="B4681" s="37">
        <v>4678</v>
      </c>
      <c r="C4681" s="39">
        <v>109.56749631183392</v>
      </c>
      <c r="D4681" s="39">
        <v>62.211072701387117</v>
      </c>
      <c r="E4681" s="39">
        <v>84.818417539610394</v>
      </c>
      <c r="F4681" s="39">
        <v>79.971071832667221</v>
      </c>
      <c r="G4681" s="39">
        <v>112.32770595956723</v>
      </c>
      <c r="H4681" s="39">
        <v>123.72465027443523</v>
      </c>
      <c r="I4681" s="39">
        <v>138.73824165524687</v>
      </c>
      <c r="J4681" s="39">
        <v>117.43507227852388</v>
      </c>
      <c r="K4681" s="39">
        <v>100.78539303661798</v>
      </c>
      <c r="L4681" s="40">
        <v>117.97284534990315</v>
      </c>
      <c r="M4681" s="40">
        <v>1047.5519669397929</v>
      </c>
    </row>
    <row r="4682" spans="2:13" x14ac:dyDescent="0.35">
      <c r="B4682" s="37">
        <v>4679</v>
      </c>
      <c r="C4682" s="39">
        <v>102.48799280232879</v>
      </c>
      <c r="D4682" s="39">
        <v>97.175216067750824</v>
      </c>
      <c r="E4682" s="39">
        <v>69.060994263596427</v>
      </c>
      <c r="F4682" s="39">
        <v>106.7172223489905</v>
      </c>
      <c r="G4682" s="39">
        <v>96.189564506218062</v>
      </c>
      <c r="H4682" s="39">
        <v>112.12980459774494</v>
      </c>
      <c r="I4682" s="39">
        <v>109.82263773129722</v>
      </c>
      <c r="J4682" s="39">
        <v>110.8847216412356</v>
      </c>
      <c r="K4682" s="39">
        <v>33.746010661966338</v>
      </c>
      <c r="L4682" s="40">
        <v>93.282777651009525</v>
      </c>
      <c r="M4682" s="40">
        <v>931.4969422721382</v>
      </c>
    </row>
    <row r="4683" spans="2:13" x14ac:dyDescent="0.35">
      <c r="B4683" s="37">
        <v>4680</v>
      </c>
      <c r="C4683" s="39">
        <v>75.912146927970923</v>
      </c>
      <c r="D4683" s="39">
        <v>71.779040571045883</v>
      </c>
      <c r="E4683" s="39">
        <v>123.68997729685357</v>
      </c>
      <c r="F4683" s="39">
        <v>120.12005377152452</v>
      </c>
      <c r="G4683" s="39">
        <v>77.485572183128184</v>
      </c>
      <c r="H4683" s="39">
        <v>97.852308046313368</v>
      </c>
      <c r="I4683" s="39">
        <v>72.763856446195675</v>
      </c>
      <c r="J4683" s="39">
        <v>114.15359732595937</v>
      </c>
      <c r="K4683" s="39">
        <v>76.652313273330435</v>
      </c>
      <c r="L4683" s="40">
        <v>111.19300239353652</v>
      </c>
      <c r="M4683" s="40">
        <v>941.60186823585832</v>
      </c>
    </row>
    <row r="4684" spans="2:13" x14ac:dyDescent="0.35">
      <c r="B4684" s="37">
        <v>4681</v>
      </c>
      <c r="C4684" s="39">
        <v>124.20698051701434</v>
      </c>
      <c r="D4684" s="39">
        <v>103.78236120895028</v>
      </c>
      <c r="E4684" s="39">
        <v>128.89189888576877</v>
      </c>
      <c r="F4684" s="39">
        <v>87.666270502744425</v>
      </c>
      <c r="G4684" s="39">
        <v>102.91726457942559</v>
      </c>
      <c r="H4684" s="39">
        <v>84.463504353766183</v>
      </c>
      <c r="I4684" s="39">
        <v>88.978728626758453</v>
      </c>
      <c r="J4684" s="39">
        <v>95.710466344074163</v>
      </c>
      <c r="K4684" s="39">
        <v>82.171128360470775</v>
      </c>
      <c r="L4684" s="40">
        <v>83.424005792038585</v>
      </c>
      <c r="M4684" s="40">
        <v>982.21260917101142</v>
      </c>
    </row>
    <row r="4685" spans="2:13" x14ac:dyDescent="0.35">
      <c r="B4685" s="37">
        <v>4682</v>
      </c>
      <c r="C4685" s="39">
        <v>106.63795071846683</v>
      </c>
      <c r="D4685" s="39">
        <v>115.59981169292291</v>
      </c>
      <c r="E4685" s="39">
        <v>95.365284180690651</v>
      </c>
      <c r="F4685" s="39">
        <v>103.71222518900595</v>
      </c>
      <c r="G4685" s="39">
        <v>75.672902150458256</v>
      </c>
      <c r="H4685" s="39">
        <v>92.526490011386684</v>
      </c>
      <c r="I4685" s="39">
        <v>132.00111416914609</v>
      </c>
      <c r="J4685" s="39">
        <v>71.258289629903572</v>
      </c>
      <c r="K4685" s="39">
        <v>134.30535701837832</v>
      </c>
      <c r="L4685" s="40">
        <v>127.73500141765757</v>
      </c>
      <c r="M4685" s="40">
        <v>1054.8144261780169</v>
      </c>
    </row>
    <row r="4686" spans="2:13" x14ac:dyDescent="0.35">
      <c r="B4686" s="37">
        <v>4683</v>
      </c>
      <c r="C4686" s="39">
        <v>126.47116037183348</v>
      </c>
      <c r="D4686" s="39">
        <v>96.93456549207842</v>
      </c>
      <c r="E4686" s="39">
        <v>63.913988780093838</v>
      </c>
      <c r="F4686" s="39">
        <v>86.216481723852809</v>
      </c>
      <c r="G4686" s="39">
        <v>81.430573726656888</v>
      </c>
      <c r="H4686" s="39">
        <v>85.55611598070783</v>
      </c>
      <c r="I4686" s="39">
        <v>116.08514627682924</v>
      </c>
      <c r="J4686" s="39">
        <v>119.74073660909208</v>
      </c>
      <c r="K4686" s="39">
        <v>123.44953866858732</v>
      </c>
      <c r="L4686" s="40">
        <v>101.26882137898964</v>
      </c>
      <c r="M4686" s="40">
        <v>1001.0671290087217</v>
      </c>
    </row>
    <row r="4687" spans="2:13" x14ac:dyDescent="0.35">
      <c r="B4687" s="37">
        <v>4684</v>
      </c>
      <c r="C4687" s="39">
        <v>106.7172223489905</v>
      </c>
      <c r="D4687" s="39">
        <v>108.33418899924531</v>
      </c>
      <c r="E4687" s="39">
        <v>113.68080239694211</v>
      </c>
      <c r="F4687" s="39">
        <v>142.03928249742873</v>
      </c>
      <c r="G4687" s="39">
        <v>83.401718517733485</v>
      </c>
      <c r="H4687" s="39">
        <v>139.72825733894396</v>
      </c>
      <c r="I4687" s="39">
        <v>141.2035965369266</v>
      </c>
      <c r="J4687" s="39">
        <v>105.87289225027629</v>
      </c>
      <c r="K4687" s="39">
        <v>118.60272769548278</v>
      </c>
      <c r="L4687" s="40">
        <v>98.731178621010386</v>
      </c>
      <c r="M4687" s="40">
        <v>1158.3118672029802</v>
      </c>
    </row>
    <row r="4688" spans="2:13" x14ac:dyDescent="0.35">
      <c r="B4688" s="37">
        <v>4685</v>
      </c>
      <c r="C4688" s="39">
        <v>78.684590795867365</v>
      </c>
      <c r="D4688" s="39">
        <v>95.441115449386558</v>
      </c>
      <c r="E4688" s="39">
        <v>116.24488941076051</v>
      </c>
      <c r="F4688" s="39">
        <v>94.687605073403688</v>
      </c>
      <c r="G4688" s="39">
        <v>89.643257578022286</v>
      </c>
      <c r="H4688" s="39">
        <v>106.85633119937771</v>
      </c>
      <c r="I4688" s="39">
        <v>101.54294002625362</v>
      </c>
      <c r="J4688" s="39">
        <v>76.367628906410175</v>
      </c>
      <c r="K4688" s="39">
        <v>97.387574834113835</v>
      </c>
      <c r="L4688" s="40">
        <v>99.38316189035055</v>
      </c>
      <c r="M4688" s="40">
        <v>956.2390951639461</v>
      </c>
    </row>
    <row r="4689" spans="2:13" x14ac:dyDescent="0.35">
      <c r="B4689" s="37">
        <v>4686</v>
      </c>
      <c r="C4689" s="39">
        <v>71.007027096523203</v>
      </c>
      <c r="D4689" s="39">
        <v>76.831663837217619</v>
      </c>
      <c r="E4689" s="39">
        <v>96.446493467349228</v>
      </c>
      <c r="F4689" s="39">
        <v>99.679119406729654</v>
      </c>
      <c r="G4689" s="39">
        <v>85.99002182309961</v>
      </c>
      <c r="H4689" s="39">
        <v>134.05260173791976</v>
      </c>
      <c r="I4689" s="39">
        <v>93.148645492812733</v>
      </c>
      <c r="J4689" s="39">
        <v>98.090857772476738</v>
      </c>
      <c r="K4689" s="39">
        <v>118.36276224728245</v>
      </c>
      <c r="L4689" s="40">
        <v>101.41496717148696</v>
      </c>
      <c r="M4689" s="40">
        <v>975.02416005289808</v>
      </c>
    </row>
    <row r="4690" spans="2:13" x14ac:dyDescent="0.35">
      <c r="B4690" s="37">
        <v>4687</v>
      </c>
      <c r="C4690" s="39">
        <v>100.53031033013231</v>
      </c>
      <c r="D4690" s="39">
        <v>130.88031182092413</v>
      </c>
      <c r="E4690" s="39">
        <v>95.870563345445788</v>
      </c>
      <c r="F4690" s="39">
        <v>109.23970145789707</v>
      </c>
      <c r="G4690" s="39">
        <v>105.64498958822895</v>
      </c>
      <c r="H4690" s="39">
        <v>118.46991341483901</v>
      </c>
      <c r="I4690" s="39">
        <v>102.713929292977</v>
      </c>
      <c r="J4690" s="39">
        <v>79.284102515400789</v>
      </c>
      <c r="K4690" s="39">
        <v>93.937119881304653</v>
      </c>
      <c r="L4690" s="40">
        <v>90.754954385045849</v>
      </c>
      <c r="M4690" s="40">
        <v>1027.3258960321955</v>
      </c>
    </row>
    <row r="4691" spans="2:13" x14ac:dyDescent="0.35">
      <c r="B4691" s="37">
        <v>4688</v>
      </c>
      <c r="C4691" s="39">
        <v>87.551521919469764</v>
      </c>
      <c r="D4691" s="39">
        <v>81.88197155806742</v>
      </c>
      <c r="E4691" s="39">
        <v>106.80162247742997</v>
      </c>
      <c r="F4691" s="39">
        <v>98.040431980195279</v>
      </c>
      <c r="G4691" s="39">
        <v>94.204818955326033</v>
      </c>
      <c r="H4691" s="39">
        <v>65.039520392953335</v>
      </c>
      <c r="I4691" s="39">
        <v>109.32532452811292</v>
      </c>
      <c r="J4691" s="39">
        <v>93.84426322245973</v>
      </c>
      <c r="K4691" s="39">
        <v>53.312932445776291</v>
      </c>
      <c r="L4691" s="40">
        <v>125.17170331379482</v>
      </c>
      <c r="M4691" s="40">
        <v>915.17411079358556</v>
      </c>
    </row>
    <row r="4692" spans="2:13" x14ac:dyDescent="0.35">
      <c r="B4692" s="37">
        <v>4689</v>
      </c>
      <c r="C4692" s="39">
        <v>85.429472113344801</v>
      </c>
      <c r="D4692" s="39">
        <v>92.308242042742933</v>
      </c>
      <c r="E4692" s="39">
        <v>96.707174123890894</v>
      </c>
      <c r="F4692" s="39">
        <v>97.576468923438057</v>
      </c>
      <c r="G4692" s="39">
        <v>103.93691338825634</v>
      </c>
      <c r="H4692" s="39">
        <v>109.79538510588682</v>
      </c>
      <c r="I4692" s="39">
        <v>78.325572270290593</v>
      </c>
      <c r="J4692" s="39">
        <v>95.199046202498963</v>
      </c>
      <c r="K4692" s="39">
        <v>84.797719130779839</v>
      </c>
      <c r="L4692" s="40">
        <v>102.39591653960021</v>
      </c>
      <c r="M4692" s="40">
        <v>946.47190984072927</v>
      </c>
    </row>
    <row r="4693" spans="2:13" x14ac:dyDescent="0.35">
      <c r="B4693" s="37">
        <v>4690</v>
      </c>
      <c r="C4693" s="39">
        <v>91.898506888337536</v>
      </c>
      <c r="D4693" s="39">
        <v>87.947696688462884</v>
      </c>
      <c r="E4693" s="39">
        <v>135.96875313085658</v>
      </c>
      <c r="F4693" s="39">
        <v>109.33604498300105</v>
      </c>
      <c r="G4693" s="39">
        <v>129.95725865113377</v>
      </c>
      <c r="H4693" s="39">
        <v>93.163571754613017</v>
      </c>
      <c r="I4693" s="39">
        <v>126.51334561094063</v>
      </c>
      <c r="J4693" s="39">
        <v>100.75805443873337</v>
      </c>
      <c r="K4693" s="39">
        <v>109.1170508759788</v>
      </c>
      <c r="L4693" s="40">
        <v>79.980156074194028</v>
      </c>
      <c r="M4693" s="40">
        <v>1064.6404390962514</v>
      </c>
    </row>
    <row r="4694" spans="2:13" x14ac:dyDescent="0.35">
      <c r="B4694" s="37">
        <v>4691</v>
      </c>
      <c r="C4694" s="39">
        <v>67.253719853234955</v>
      </c>
      <c r="D4694" s="39">
        <v>121.67442772970941</v>
      </c>
      <c r="E4694" s="39">
        <v>98.827029257374932</v>
      </c>
      <c r="F4694" s="39">
        <v>55.27532136563233</v>
      </c>
      <c r="G4694" s="39">
        <v>95.61609620545849</v>
      </c>
      <c r="H4694" s="39">
        <v>100.04778762964582</v>
      </c>
      <c r="I4694" s="39">
        <v>114.34445819572878</v>
      </c>
      <c r="J4694" s="39">
        <v>98.539338916369331</v>
      </c>
      <c r="K4694" s="39">
        <v>123.85249381241486</v>
      </c>
      <c r="L4694" s="40">
        <v>105.93613135709452</v>
      </c>
      <c r="M4694" s="40">
        <v>981.36680432266337</v>
      </c>
    </row>
    <row r="4695" spans="2:13" x14ac:dyDescent="0.35">
      <c r="B4695" s="37">
        <v>4692</v>
      </c>
      <c r="C4695" s="39">
        <v>90.518841617246892</v>
      </c>
      <c r="D4695" s="39">
        <v>86.338401336047554</v>
      </c>
      <c r="E4695" s="39">
        <v>74.359964749797911</v>
      </c>
      <c r="F4695" s="39">
        <v>114.51710734053702</v>
      </c>
      <c r="G4695" s="39">
        <v>124.23092418692956</v>
      </c>
      <c r="H4695" s="39">
        <v>52.578717467169518</v>
      </c>
      <c r="I4695" s="39">
        <v>107.77331390268634</v>
      </c>
      <c r="J4695" s="39">
        <v>77.538795586462044</v>
      </c>
      <c r="K4695" s="39">
        <v>74.227059167055927</v>
      </c>
      <c r="L4695" s="40">
        <v>84.859748628253257</v>
      </c>
      <c r="M4695" s="40">
        <v>886.94287398218603</v>
      </c>
    </row>
    <row r="4696" spans="2:13" x14ac:dyDescent="0.35">
      <c r="B4696" s="37">
        <v>4693</v>
      </c>
      <c r="C4696" s="39">
        <v>91.985990450755196</v>
      </c>
      <c r="D4696" s="39">
        <v>110.8847216412356</v>
      </c>
      <c r="E4696" s="39">
        <v>97.567262501327562</v>
      </c>
      <c r="F4696" s="39">
        <v>91.190039743798252</v>
      </c>
      <c r="G4696" s="39">
        <v>110.63625293353881</v>
      </c>
      <c r="H4696" s="39">
        <v>96.343833274377076</v>
      </c>
      <c r="I4696" s="39">
        <v>68.622256160229412</v>
      </c>
      <c r="J4696" s="39">
        <v>101.29621538963916</v>
      </c>
      <c r="K4696" s="39">
        <v>99.569860743858001</v>
      </c>
      <c r="L4696" s="40">
        <v>96.166160490525542</v>
      </c>
      <c r="M4696" s="40">
        <v>964.26259332928464</v>
      </c>
    </row>
    <row r="4697" spans="2:13" x14ac:dyDescent="0.35">
      <c r="B4697" s="37">
        <v>4694</v>
      </c>
      <c r="C4697" s="39">
        <v>84.29419305411443</v>
      </c>
      <c r="D4697" s="39">
        <v>103.39978350093554</v>
      </c>
      <c r="E4697" s="39">
        <v>98.790519816527265</v>
      </c>
      <c r="F4697" s="39">
        <v>138.062586716769</v>
      </c>
      <c r="G4697" s="39">
        <v>119.61624489734622</v>
      </c>
      <c r="H4697" s="39">
        <v>117.68608087764898</v>
      </c>
      <c r="I4697" s="39">
        <v>86.093851080335128</v>
      </c>
      <c r="J4697" s="39">
        <v>91.872732728632812</v>
      </c>
      <c r="K4697" s="39">
        <v>99.970417208469655</v>
      </c>
      <c r="L4697" s="40">
        <v>127.04452568242908</v>
      </c>
      <c r="M4697" s="40">
        <v>1066.830935563208</v>
      </c>
    </row>
    <row r="4698" spans="2:13" x14ac:dyDescent="0.35">
      <c r="B4698" s="37">
        <v>4695</v>
      </c>
      <c r="C4698" s="39">
        <v>75.563934366442894</v>
      </c>
      <c r="D4698" s="39">
        <v>93.208316346676042</v>
      </c>
      <c r="E4698" s="39">
        <v>113.51494434786585</v>
      </c>
      <c r="F4698" s="39">
        <v>84.866628652340921</v>
      </c>
      <c r="G4698" s="39">
        <v>144.0227007283878</v>
      </c>
      <c r="H4698" s="39">
        <v>102.67700647325847</v>
      </c>
      <c r="I4698" s="39">
        <v>120.12919481168409</v>
      </c>
      <c r="J4698" s="39">
        <v>89.815091816951337</v>
      </c>
      <c r="K4698" s="39">
        <v>87.098985534247404</v>
      </c>
      <c r="L4698" s="40">
        <v>72.311113311652051</v>
      </c>
      <c r="M4698" s="40">
        <v>983.20791638950686</v>
      </c>
    </row>
    <row r="4699" spans="2:13" x14ac:dyDescent="0.35">
      <c r="B4699" s="37">
        <v>4696</v>
      </c>
      <c r="C4699" s="39">
        <v>121.06119623684286</v>
      </c>
      <c r="D4699" s="39">
        <v>93.888272728136755</v>
      </c>
      <c r="E4699" s="39">
        <v>87.332505648913255</v>
      </c>
      <c r="F4699" s="39">
        <v>98.973008590299315</v>
      </c>
      <c r="G4699" s="39">
        <v>92.868953330734215</v>
      </c>
      <c r="H4699" s="39">
        <v>98.950205191241665</v>
      </c>
      <c r="I4699" s="39">
        <v>101.40582976813091</v>
      </c>
      <c r="J4699" s="39">
        <v>80.223518637870058</v>
      </c>
      <c r="K4699" s="39">
        <v>96.371845974054949</v>
      </c>
      <c r="L4699" s="40">
        <v>84.400188307077087</v>
      </c>
      <c r="M4699" s="40">
        <v>955.47552441330106</v>
      </c>
    </row>
    <row r="4700" spans="2:13" x14ac:dyDescent="0.35">
      <c r="B4700" s="37">
        <v>4697</v>
      </c>
      <c r="C4700" s="39">
        <v>79.622004053904618</v>
      </c>
      <c r="D4700" s="39">
        <v>92.718260371519506</v>
      </c>
      <c r="E4700" s="39">
        <v>100.37095534021988</v>
      </c>
      <c r="F4700" s="39">
        <v>78.26491352018833</v>
      </c>
      <c r="G4700" s="39">
        <v>110.19043416188227</v>
      </c>
      <c r="H4700" s="39">
        <v>115.07155968905737</v>
      </c>
      <c r="I4700" s="39">
        <v>105.45671957522441</v>
      </c>
      <c r="J4700" s="39">
        <v>92.667892397241175</v>
      </c>
      <c r="K4700" s="39">
        <v>96.367177950150065</v>
      </c>
      <c r="L4700" s="40">
        <v>121.21714281918374</v>
      </c>
      <c r="M4700" s="40">
        <v>991.94705987857139</v>
      </c>
    </row>
    <row r="4701" spans="2:13" x14ac:dyDescent="0.35">
      <c r="B4701" s="37">
        <v>4698</v>
      </c>
      <c r="C4701" s="39">
        <v>102.85251824344151</v>
      </c>
      <c r="D4701" s="39">
        <v>97.944110804200037</v>
      </c>
      <c r="E4701" s="39">
        <v>101.75339668198092</v>
      </c>
      <c r="F4701" s="39">
        <v>76.573156110102687</v>
      </c>
      <c r="G4701" s="39">
        <v>116.56115110057338</v>
      </c>
      <c r="H4701" s="39">
        <v>104.76766632574518</v>
      </c>
      <c r="I4701" s="39">
        <v>115.53649564623382</v>
      </c>
      <c r="J4701" s="39">
        <v>118.3956599899211</v>
      </c>
      <c r="K4701" s="39">
        <v>93.198377522570055</v>
      </c>
      <c r="L4701" s="40">
        <v>93.396681306325149</v>
      </c>
      <c r="M4701" s="40">
        <v>1020.9792137310938</v>
      </c>
    </row>
    <row r="4702" spans="2:13" x14ac:dyDescent="0.35">
      <c r="B4702" s="37">
        <v>4699</v>
      </c>
      <c r="C4702" s="39">
        <v>105.91666366110957</v>
      </c>
      <c r="D4702" s="39">
        <v>119.6251056873421</v>
      </c>
      <c r="E4702" s="39">
        <v>108.68378270362084</v>
      </c>
      <c r="F4702" s="39">
        <v>76.920529725704441</v>
      </c>
      <c r="G4702" s="39">
        <v>114.4372404664108</v>
      </c>
      <c r="H4702" s="39">
        <v>93.426342227008575</v>
      </c>
      <c r="I4702" s="39">
        <v>123.81751610411612</v>
      </c>
      <c r="J4702" s="39">
        <v>115.25758437972873</v>
      </c>
      <c r="K4702" s="39">
        <v>96.32515204088358</v>
      </c>
      <c r="L4702" s="40">
        <v>82.995801554269931</v>
      </c>
      <c r="M4702" s="40">
        <v>1037.4057185501947</v>
      </c>
    </row>
    <row r="4703" spans="2:13" x14ac:dyDescent="0.35">
      <c r="B4703" s="37">
        <v>4700</v>
      </c>
      <c r="C4703" s="39">
        <v>92.241992433333067</v>
      </c>
      <c r="D4703" s="39">
        <v>153.30371471410271</v>
      </c>
      <c r="E4703" s="39">
        <v>128.75831475970739</v>
      </c>
      <c r="F4703" s="39">
        <v>110.58011296589916</v>
      </c>
      <c r="G4703" s="39">
        <v>93.761011047413206</v>
      </c>
      <c r="H4703" s="39">
        <v>110.82804085086039</v>
      </c>
      <c r="I4703" s="39">
        <v>100.54852534683123</v>
      </c>
      <c r="J4703" s="39">
        <v>88.564568773881433</v>
      </c>
      <c r="K4703" s="39">
        <v>54.908079611884006</v>
      </c>
      <c r="L4703" s="40">
        <v>95.611373812356959</v>
      </c>
      <c r="M4703" s="40">
        <v>1029.1057343162695</v>
      </c>
    </row>
    <row r="4704" spans="2:13" x14ac:dyDescent="0.35">
      <c r="B4704" s="37">
        <v>4701</v>
      </c>
      <c r="C4704" s="39">
        <v>66.244150700118027</v>
      </c>
      <c r="D4704" s="39">
        <v>139.33785661262385</v>
      </c>
      <c r="E4704" s="39">
        <v>100.88109649738078</v>
      </c>
      <c r="F4704" s="39">
        <v>101.3236131536265</v>
      </c>
      <c r="G4704" s="39">
        <v>145.34324409229251</v>
      </c>
      <c r="H4704" s="39">
        <v>111.90989234443737</v>
      </c>
      <c r="I4704" s="39">
        <v>89.245457791874884</v>
      </c>
      <c r="J4704" s="39">
        <v>102.61703671503945</v>
      </c>
      <c r="K4704" s="39">
        <v>87.442278277827015</v>
      </c>
      <c r="L4704" s="40">
        <v>87.545466555337597</v>
      </c>
      <c r="M4704" s="40">
        <v>1031.890092740558</v>
      </c>
    </row>
    <row r="4705" spans="2:13" x14ac:dyDescent="0.35">
      <c r="B4705" s="37">
        <v>4702</v>
      </c>
      <c r="C4705" s="39">
        <v>114.79916479634687</v>
      </c>
      <c r="D4705" s="39">
        <v>127.88986069772291</v>
      </c>
      <c r="E4705" s="39">
        <v>96.943833557542405</v>
      </c>
      <c r="F4705" s="39">
        <v>92.47078680234327</v>
      </c>
      <c r="G4705" s="39">
        <v>95.983329129478633</v>
      </c>
      <c r="H4705" s="39">
        <v>126.68338618183678</v>
      </c>
      <c r="I4705" s="39">
        <v>83.616035680966931</v>
      </c>
      <c r="J4705" s="39">
        <v>119.68726642860835</v>
      </c>
      <c r="K4705" s="39">
        <v>109.35213303187025</v>
      </c>
      <c r="L4705" s="40">
        <v>101.09540797413152</v>
      </c>
      <c r="M4705" s="40">
        <v>1068.521204280848</v>
      </c>
    </row>
    <row r="4706" spans="2:13" x14ac:dyDescent="0.35">
      <c r="B4706" s="37">
        <v>4703</v>
      </c>
      <c r="C4706" s="39">
        <v>111.41803567113966</v>
      </c>
      <c r="D4706" s="39">
        <v>112.63694837746786</v>
      </c>
      <c r="E4706" s="39">
        <v>101.85873513366559</v>
      </c>
      <c r="F4706" s="39">
        <v>79.397538932765329</v>
      </c>
      <c r="G4706" s="39">
        <v>98.223710188153007</v>
      </c>
      <c r="H4706" s="39">
        <v>123.86417173453515</v>
      </c>
      <c r="I4706" s="39">
        <v>88.442452151499367</v>
      </c>
      <c r="J4706" s="39">
        <v>125.24868823606565</v>
      </c>
      <c r="K4706" s="39">
        <v>111.74482049928193</v>
      </c>
      <c r="L4706" s="40">
        <v>128.51138856362442</v>
      </c>
      <c r="M4706" s="40">
        <v>1081.3464894881977</v>
      </c>
    </row>
    <row r="4707" spans="2:13" x14ac:dyDescent="0.35">
      <c r="B4707" s="37">
        <v>4704</v>
      </c>
      <c r="C4707" s="39">
        <v>123.51783408762115</v>
      </c>
      <c r="D4707" s="39">
        <v>80.142803864655988</v>
      </c>
      <c r="E4707" s="39">
        <v>125.28733825824736</v>
      </c>
      <c r="F4707" s="39">
        <v>85.302026617917377</v>
      </c>
      <c r="G4707" s="39">
        <v>62.708250353964566</v>
      </c>
      <c r="H4707" s="39">
        <v>181.86107993072756</v>
      </c>
      <c r="I4707" s="39">
        <v>140.59160994392124</v>
      </c>
      <c r="J4707" s="39">
        <v>102.11096265197965</v>
      </c>
      <c r="K4707" s="39">
        <v>133.51378074954121</v>
      </c>
      <c r="L4707" s="40">
        <v>101.64355812775162</v>
      </c>
      <c r="M4707" s="40">
        <v>1136.6792445863277</v>
      </c>
    </row>
    <row r="4708" spans="2:13" x14ac:dyDescent="0.35">
      <c r="B4708" s="37">
        <v>4705</v>
      </c>
      <c r="C4708" s="39">
        <v>76.865051072927841</v>
      </c>
      <c r="D4708" s="39">
        <v>114.02950401847447</v>
      </c>
      <c r="E4708" s="39">
        <v>59.535575362590521</v>
      </c>
      <c r="F4708" s="39">
        <v>109.83354621547909</v>
      </c>
      <c r="G4708" s="39">
        <v>88.313858608380585</v>
      </c>
      <c r="H4708" s="39">
        <v>124.15921180783361</v>
      </c>
      <c r="I4708" s="39">
        <v>99.961314795601595</v>
      </c>
      <c r="J4708" s="39">
        <v>128.67549842505269</v>
      </c>
      <c r="K4708" s="39">
        <v>78.585697759007502</v>
      </c>
      <c r="L4708" s="40">
        <v>115.59981169292291</v>
      </c>
      <c r="M4708" s="40">
        <v>995.55906975827077</v>
      </c>
    </row>
    <row r="4709" spans="2:13" x14ac:dyDescent="0.35">
      <c r="B4709" s="37">
        <v>4706</v>
      </c>
      <c r="C4709" s="39">
        <v>88.225786026098064</v>
      </c>
      <c r="D4709" s="39">
        <v>96.902119280244619</v>
      </c>
      <c r="E4709" s="39">
        <v>92.404843230626554</v>
      </c>
      <c r="F4709" s="39">
        <v>116.93590959020842</v>
      </c>
      <c r="G4709" s="39">
        <v>126.68338618183678</v>
      </c>
      <c r="H4709" s="39">
        <v>101.85873513366559</v>
      </c>
      <c r="I4709" s="39">
        <v>86.548505151774691</v>
      </c>
      <c r="J4709" s="39">
        <v>143.0943521501483</v>
      </c>
      <c r="K4709" s="39">
        <v>163.21411973156918</v>
      </c>
      <c r="L4709" s="40">
        <v>86.819227018820087</v>
      </c>
      <c r="M4709" s="40">
        <v>1102.6869834949923</v>
      </c>
    </row>
    <row r="4710" spans="2:13" x14ac:dyDescent="0.35">
      <c r="B4710" s="37">
        <v>4707</v>
      </c>
      <c r="C4710" s="39">
        <v>112.38197470525463</v>
      </c>
      <c r="D4710" s="39">
        <v>93.907818167148776</v>
      </c>
      <c r="E4710" s="39">
        <v>79.742280438846052</v>
      </c>
      <c r="F4710" s="39">
        <v>73.875479423662384</v>
      </c>
      <c r="G4710" s="39">
        <v>90.615664265045169</v>
      </c>
      <c r="H4710" s="39">
        <v>78.325572270290593</v>
      </c>
      <c r="I4710" s="39">
        <v>119.81230499623886</v>
      </c>
      <c r="J4710" s="39">
        <v>109.67036199751097</v>
      </c>
      <c r="K4710" s="39">
        <v>106.73210338280943</v>
      </c>
      <c r="L4710" s="40">
        <v>84.554593549425832</v>
      </c>
      <c r="M4710" s="40">
        <v>949.6181531962327</v>
      </c>
    </row>
    <row r="4711" spans="2:13" x14ac:dyDescent="0.35">
      <c r="B4711" s="37">
        <v>4708</v>
      </c>
      <c r="C4711" s="39">
        <v>81.052078106221472</v>
      </c>
      <c r="D4711" s="39">
        <v>110.15729516955524</v>
      </c>
      <c r="E4711" s="39">
        <v>76.042066024160974</v>
      </c>
      <c r="F4711" s="39">
        <v>102.5801502813126</v>
      </c>
      <c r="G4711" s="39">
        <v>125.21014347113739</v>
      </c>
      <c r="H4711" s="39">
        <v>98.058770827291681</v>
      </c>
      <c r="I4711" s="39">
        <v>108.85740987441775</v>
      </c>
      <c r="J4711" s="39">
        <v>90.16645378452094</v>
      </c>
      <c r="K4711" s="39">
        <v>154.4921296217027</v>
      </c>
      <c r="L4711" s="40">
        <v>139.33785661262385</v>
      </c>
      <c r="M4711" s="40">
        <v>1085.9543537729446</v>
      </c>
    </row>
    <row r="4712" spans="2:13" x14ac:dyDescent="0.35">
      <c r="B4712" s="37">
        <v>4709</v>
      </c>
      <c r="C4712" s="39">
        <v>101.77628981184702</v>
      </c>
      <c r="D4712" s="39">
        <v>91.546232615805778</v>
      </c>
      <c r="E4712" s="39">
        <v>111.88033112886441</v>
      </c>
      <c r="F4712" s="39">
        <v>107.17619044499928</v>
      </c>
      <c r="G4712" s="39">
        <v>109.37896614852485</v>
      </c>
      <c r="H4712" s="39">
        <v>120.94525009085955</v>
      </c>
      <c r="I4712" s="39">
        <v>92.516368602682945</v>
      </c>
      <c r="J4712" s="39">
        <v>92.516368602682945</v>
      </c>
      <c r="K4712" s="39">
        <v>68.743394070760473</v>
      </c>
      <c r="L4712" s="40">
        <v>104.81522604912261</v>
      </c>
      <c r="M4712" s="40">
        <v>1001.29461756615</v>
      </c>
    </row>
    <row r="4713" spans="2:13" x14ac:dyDescent="0.35">
      <c r="B4713" s="37">
        <v>4710</v>
      </c>
      <c r="C4713" s="39">
        <v>101.09540797413152</v>
      </c>
      <c r="D4713" s="39">
        <v>72.539366719862727</v>
      </c>
      <c r="E4713" s="39">
        <v>75.01895068781333</v>
      </c>
      <c r="F4713" s="39">
        <v>124.86787188559005</v>
      </c>
      <c r="G4713" s="39">
        <v>86.16493519943208</v>
      </c>
      <c r="H4713" s="39">
        <v>101.82208688522574</v>
      </c>
      <c r="I4713" s="39">
        <v>88.013075217189822</v>
      </c>
      <c r="J4713" s="39">
        <v>119.0588777103532</v>
      </c>
      <c r="K4713" s="39">
        <v>96.906755216865278</v>
      </c>
      <c r="L4713" s="40">
        <v>87.399652271058869</v>
      </c>
      <c r="M4713" s="40">
        <v>952.88697976752246</v>
      </c>
    </row>
    <row r="4714" spans="2:13" x14ac:dyDescent="0.35">
      <c r="B4714" s="37">
        <v>4711</v>
      </c>
      <c r="C4714" s="39">
        <v>57.419710676065883</v>
      </c>
      <c r="D4714" s="39">
        <v>92.9940692236069</v>
      </c>
      <c r="E4714" s="39">
        <v>97.235278556909051</v>
      </c>
      <c r="F4714" s="39">
        <v>90.329638002489062</v>
      </c>
      <c r="G4714" s="39">
        <v>91.483666552989391</v>
      </c>
      <c r="H4714" s="39">
        <v>87.381359362738721</v>
      </c>
      <c r="I4714" s="39">
        <v>96.152114226547923</v>
      </c>
      <c r="J4714" s="39">
        <v>72.494021582003697</v>
      </c>
      <c r="K4714" s="39">
        <v>71.747078954727655</v>
      </c>
      <c r="L4714" s="40">
        <v>123.12383656165082</v>
      </c>
      <c r="M4714" s="40">
        <v>880.36077369972907</v>
      </c>
    </row>
    <row r="4715" spans="2:13" x14ac:dyDescent="0.35">
      <c r="B4715" s="37">
        <v>4712</v>
      </c>
      <c r="C4715" s="39">
        <v>131.07699922982985</v>
      </c>
      <c r="D4715" s="39">
        <v>102.47878157290241</v>
      </c>
      <c r="E4715" s="39">
        <v>145.66511297837854</v>
      </c>
      <c r="F4715" s="39">
        <v>69.313442477990662</v>
      </c>
      <c r="G4715" s="39">
        <v>98.475347589185773</v>
      </c>
      <c r="H4715" s="39">
        <v>97.082735420574437</v>
      </c>
      <c r="I4715" s="39">
        <v>119.3875332853992</v>
      </c>
      <c r="J4715" s="39">
        <v>89.075526960758154</v>
      </c>
      <c r="K4715" s="39">
        <v>74.648009349591646</v>
      </c>
      <c r="L4715" s="40">
        <v>114.90767270334463</v>
      </c>
      <c r="M4715" s="40">
        <v>1042.1111615679552</v>
      </c>
    </row>
    <row r="4716" spans="2:13" x14ac:dyDescent="0.35">
      <c r="B4716" s="37">
        <v>4713</v>
      </c>
      <c r="C4716" s="39">
        <v>117.7097982860961</v>
      </c>
      <c r="D4716" s="39">
        <v>89.397445505453561</v>
      </c>
      <c r="E4716" s="39">
        <v>62.412371811797563</v>
      </c>
      <c r="F4716" s="39">
        <v>85.761064136051232</v>
      </c>
      <c r="G4716" s="39">
        <v>107.74780709769209</v>
      </c>
      <c r="H4716" s="39">
        <v>76.674851674026371</v>
      </c>
      <c r="I4716" s="39">
        <v>102.41432544475576</v>
      </c>
      <c r="J4716" s="39">
        <v>112.54555757971538</v>
      </c>
      <c r="K4716" s="39">
        <v>86.69373145118962</v>
      </c>
      <c r="L4716" s="40">
        <v>103.62348630480423</v>
      </c>
      <c r="M4716" s="40">
        <v>944.98043929158189</v>
      </c>
    </row>
    <row r="4717" spans="2:13" x14ac:dyDescent="0.35">
      <c r="B4717" s="37">
        <v>4714</v>
      </c>
      <c r="C4717" s="39">
        <v>124.14729423556469</v>
      </c>
      <c r="D4717" s="39">
        <v>126.22071082870359</v>
      </c>
      <c r="E4717" s="39">
        <v>85.017381592405314</v>
      </c>
      <c r="F4717" s="39">
        <v>99.84298124148755</v>
      </c>
      <c r="G4717" s="39">
        <v>109.62700486061875</v>
      </c>
      <c r="H4717" s="39">
        <v>92.773585571425329</v>
      </c>
      <c r="I4717" s="39">
        <v>77.421454264283412</v>
      </c>
      <c r="J4717" s="39">
        <v>102.36830903134023</v>
      </c>
      <c r="K4717" s="39">
        <v>128.59319196906631</v>
      </c>
      <c r="L4717" s="40">
        <v>108.68902989598239</v>
      </c>
      <c r="M4717" s="40">
        <v>1054.7009434908775</v>
      </c>
    </row>
    <row r="4718" spans="2:13" x14ac:dyDescent="0.35">
      <c r="B4718" s="37">
        <v>4715</v>
      </c>
      <c r="C4718" s="39">
        <v>42.507808814932801</v>
      </c>
      <c r="D4718" s="39">
        <v>119.99262189140491</v>
      </c>
      <c r="E4718" s="39">
        <v>103.6888621061991</v>
      </c>
      <c r="F4718" s="39">
        <v>99.045965844522783</v>
      </c>
      <c r="G4718" s="39">
        <v>92.139821672895934</v>
      </c>
      <c r="H4718" s="39">
        <v>97.760435534648082</v>
      </c>
      <c r="I4718" s="39">
        <v>145.60003309736064</v>
      </c>
      <c r="J4718" s="39">
        <v>78.396039337720964</v>
      </c>
      <c r="K4718" s="39">
        <v>117.74939905423746</v>
      </c>
      <c r="L4718" s="40">
        <v>83.461091015498141</v>
      </c>
      <c r="M4718" s="40">
        <v>980.34207836942073</v>
      </c>
    </row>
    <row r="4719" spans="2:13" x14ac:dyDescent="0.35">
      <c r="B4719" s="37">
        <v>4716</v>
      </c>
      <c r="C4719" s="39">
        <v>95.008438559369381</v>
      </c>
      <c r="D4719" s="39">
        <v>132.30270623125867</v>
      </c>
      <c r="E4719" s="39">
        <v>99.11434544458794</v>
      </c>
      <c r="F4719" s="39">
        <v>115.19537895838216</v>
      </c>
      <c r="G4719" s="39">
        <v>91.867575496654212</v>
      </c>
      <c r="H4719" s="39">
        <v>92.057865163207865</v>
      </c>
      <c r="I4719" s="39">
        <v>79.274612593088293</v>
      </c>
      <c r="J4719" s="39">
        <v>104.73915020959222</v>
      </c>
      <c r="K4719" s="39">
        <v>88.818482989105107</v>
      </c>
      <c r="L4719" s="40">
        <v>126.79792232954664</v>
      </c>
      <c r="M4719" s="40">
        <v>1025.1764779747925</v>
      </c>
    </row>
    <row r="4720" spans="2:13" x14ac:dyDescent="0.35">
      <c r="B4720" s="37">
        <v>4717</v>
      </c>
      <c r="C4720" s="39">
        <v>86.338401336047554</v>
      </c>
      <c r="D4720" s="39">
        <v>91.681375615809202</v>
      </c>
      <c r="E4720" s="39">
        <v>94.321138753372892</v>
      </c>
      <c r="F4720" s="39">
        <v>92.838863541093318</v>
      </c>
      <c r="G4720" s="39">
        <v>106.97596423122702</v>
      </c>
      <c r="H4720" s="39">
        <v>114.04253146691914</v>
      </c>
      <c r="I4720" s="39">
        <v>99.915802487314309</v>
      </c>
      <c r="J4720" s="39">
        <v>83.586622863761306</v>
      </c>
      <c r="K4720" s="39">
        <v>93.775714394182785</v>
      </c>
      <c r="L4720" s="40">
        <v>56.693644987234585</v>
      </c>
      <c r="M4720" s="40">
        <v>920.17005967696218</v>
      </c>
    </row>
    <row r="4721" spans="2:13" x14ac:dyDescent="0.35">
      <c r="B4721" s="37">
        <v>4718</v>
      </c>
      <c r="C4721" s="39">
        <v>111.55754784850066</v>
      </c>
      <c r="D4721" s="39">
        <v>72.295759151349486</v>
      </c>
      <c r="E4721" s="39">
        <v>116.00578435641626</v>
      </c>
      <c r="F4721" s="39">
        <v>110.13522495598285</v>
      </c>
      <c r="G4721" s="39">
        <v>82.919619243590688</v>
      </c>
      <c r="H4721" s="39">
        <v>74.904865747328159</v>
      </c>
      <c r="I4721" s="39">
        <v>110.49612766118115</v>
      </c>
      <c r="J4721" s="39">
        <v>137.06645614689054</v>
      </c>
      <c r="K4721" s="39">
        <v>71.023926131774388</v>
      </c>
      <c r="L4721" s="40">
        <v>75.757089083095181</v>
      </c>
      <c r="M4721" s="40">
        <v>962.16240032610926</v>
      </c>
    </row>
    <row r="4722" spans="2:13" x14ac:dyDescent="0.35">
      <c r="B4722" s="37">
        <v>4719</v>
      </c>
      <c r="C4722" s="39">
        <v>75.576082703012119</v>
      </c>
      <c r="D4722" s="39">
        <v>100.36185058778922</v>
      </c>
      <c r="E4722" s="39">
        <v>121.90826907744754</v>
      </c>
      <c r="F4722" s="39">
        <v>103.31606508665385</v>
      </c>
      <c r="G4722" s="39">
        <v>93.564474682569312</v>
      </c>
      <c r="H4722" s="39">
        <v>109.2824818471326</v>
      </c>
      <c r="I4722" s="39">
        <v>162.63561120680632</v>
      </c>
      <c r="J4722" s="39">
        <v>148.87114119639631</v>
      </c>
      <c r="K4722" s="39">
        <v>82.63488387743503</v>
      </c>
      <c r="L4722" s="40">
        <v>98.095441000623779</v>
      </c>
      <c r="M4722" s="40">
        <v>1096.2463012658661</v>
      </c>
    </row>
    <row r="4723" spans="2:13" x14ac:dyDescent="0.35">
      <c r="B4723" s="37">
        <v>4720</v>
      </c>
      <c r="C4723" s="39">
        <v>117.82090802539609</v>
      </c>
      <c r="D4723" s="39">
        <v>93.711963086814094</v>
      </c>
      <c r="E4723" s="39">
        <v>62.997161721491523</v>
      </c>
      <c r="F4723" s="39">
        <v>88.737973976809499</v>
      </c>
      <c r="G4723" s="39">
        <v>142.63070947395161</v>
      </c>
      <c r="H4723" s="39">
        <v>103.1257017209287</v>
      </c>
      <c r="I4723" s="39">
        <v>96.948467212171067</v>
      </c>
      <c r="J4723" s="39">
        <v>107.0359208988523</v>
      </c>
      <c r="K4723" s="39">
        <v>76.26377375652946</v>
      </c>
      <c r="L4723" s="40">
        <v>113.24970574060906</v>
      </c>
      <c r="M4723" s="40">
        <v>1002.5222856135533</v>
      </c>
    </row>
    <row r="4724" spans="2:13" x14ac:dyDescent="0.35">
      <c r="B4724" s="37">
        <v>4721</v>
      </c>
      <c r="C4724" s="39">
        <v>87.228337671390406</v>
      </c>
      <c r="D4724" s="39">
        <v>124.99368029847514</v>
      </c>
      <c r="E4724" s="39">
        <v>107.3472315283602</v>
      </c>
      <c r="F4724" s="39">
        <v>69.785593072615697</v>
      </c>
      <c r="G4724" s="39">
        <v>99.729191046510465</v>
      </c>
      <c r="H4724" s="39">
        <v>82.36125761759628</v>
      </c>
      <c r="I4724" s="39">
        <v>99.742846472793914</v>
      </c>
      <c r="J4724" s="39">
        <v>73.737860211526666</v>
      </c>
      <c r="K4724" s="39">
        <v>85.688576116237329</v>
      </c>
      <c r="L4724" s="40">
        <v>88.772509706137413</v>
      </c>
      <c r="M4724" s="40">
        <v>919.38708374164344</v>
      </c>
    </row>
    <row r="4725" spans="2:13" x14ac:dyDescent="0.35">
      <c r="B4725" s="37">
        <v>4722</v>
      </c>
      <c r="C4725" s="39">
        <v>92.914042810596072</v>
      </c>
      <c r="D4725" s="39">
        <v>114.18637791258604</v>
      </c>
      <c r="E4725" s="39">
        <v>91.232155976331512</v>
      </c>
      <c r="F4725" s="39">
        <v>86.831736828616414</v>
      </c>
      <c r="G4725" s="39">
        <v>102.66777796770457</v>
      </c>
      <c r="H4725" s="39">
        <v>99.064202037317671</v>
      </c>
      <c r="I4725" s="39">
        <v>86.931558281583577</v>
      </c>
      <c r="J4725" s="39">
        <v>100.79906318052055</v>
      </c>
      <c r="K4725" s="39">
        <v>98.003746643425785</v>
      </c>
      <c r="L4725" s="40">
        <v>92.404843230626554</v>
      </c>
      <c r="M4725" s="40">
        <v>965.03550486930862</v>
      </c>
    </row>
    <row r="4726" spans="2:13" x14ac:dyDescent="0.35">
      <c r="B4726" s="37">
        <v>4723</v>
      </c>
      <c r="C4726" s="39">
        <v>65.173318271851713</v>
      </c>
      <c r="D4726" s="39">
        <v>90.16645378452094</v>
      </c>
      <c r="E4726" s="39">
        <v>92.47078680234327</v>
      </c>
      <c r="F4726" s="39">
        <v>146.2675855685296</v>
      </c>
      <c r="G4726" s="39">
        <v>74.609075419518049</v>
      </c>
      <c r="H4726" s="39">
        <v>94.764406222874754</v>
      </c>
      <c r="I4726" s="39">
        <v>112.65527099133527</v>
      </c>
      <c r="J4726" s="39">
        <v>100.830962442059</v>
      </c>
      <c r="K4726" s="39">
        <v>66.341535751633813</v>
      </c>
      <c r="L4726" s="40">
        <v>85.826740590318536</v>
      </c>
      <c r="M4726" s="40">
        <v>929.10613584498492</v>
      </c>
    </row>
    <row r="4727" spans="2:13" x14ac:dyDescent="0.35">
      <c r="B4727" s="37">
        <v>4724</v>
      </c>
      <c r="C4727" s="39">
        <v>109.15965460297896</v>
      </c>
      <c r="D4727" s="39">
        <v>109.65409531852738</v>
      </c>
      <c r="E4727" s="39">
        <v>97.493582299243698</v>
      </c>
      <c r="F4727" s="39">
        <v>136.08601121990614</v>
      </c>
      <c r="G4727" s="39">
        <v>55.214900792928404</v>
      </c>
      <c r="H4727" s="39">
        <v>36.176626051982197</v>
      </c>
      <c r="I4727" s="39">
        <v>86.255058841806203</v>
      </c>
      <c r="J4727" s="39">
        <v>107.17117177454499</v>
      </c>
      <c r="K4727" s="39">
        <v>100.03413399659904</v>
      </c>
      <c r="L4727" s="40">
        <v>110.50731023211048</v>
      </c>
      <c r="M4727" s="40">
        <v>947.75254513062748</v>
      </c>
    </row>
    <row r="4728" spans="2:13" x14ac:dyDescent="0.35">
      <c r="B4728" s="37">
        <v>4725</v>
      </c>
      <c r="C4728" s="39">
        <v>99.560755029614526</v>
      </c>
      <c r="D4728" s="39">
        <v>89.262389326343069</v>
      </c>
      <c r="E4728" s="39">
        <v>68.335101213228342</v>
      </c>
      <c r="F4728" s="39">
        <v>110.84503193504852</v>
      </c>
      <c r="G4728" s="39">
        <v>102.713929292977</v>
      </c>
      <c r="H4728" s="39">
        <v>87.375258432717203</v>
      </c>
      <c r="I4728" s="39">
        <v>78.753442490361692</v>
      </c>
      <c r="J4728" s="39">
        <v>108.09118903452651</v>
      </c>
      <c r="K4728" s="39">
        <v>80.594986339454138</v>
      </c>
      <c r="L4728" s="40">
        <v>122.68602180197723</v>
      </c>
      <c r="M4728" s="40">
        <v>948.21810489624818</v>
      </c>
    </row>
    <row r="4729" spans="2:13" x14ac:dyDescent="0.35">
      <c r="B4729" s="37">
        <v>4726</v>
      </c>
      <c r="C4729" s="39">
        <v>123.03523636675412</v>
      </c>
      <c r="D4729" s="39">
        <v>112.66138184179019</v>
      </c>
      <c r="E4729" s="39">
        <v>142.68134365954464</v>
      </c>
      <c r="F4729" s="39">
        <v>102.10178204735358</v>
      </c>
      <c r="G4729" s="39">
        <v>66.629265456553384</v>
      </c>
      <c r="H4729" s="39">
        <v>108.13242450334582</v>
      </c>
      <c r="I4729" s="39">
        <v>121.37466920671805</v>
      </c>
      <c r="J4729" s="39">
        <v>115.24374376200117</v>
      </c>
      <c r="K4729" s="39">
        <v>94.214523524109651</v>
      </c>
      <c r="L4729" s="40">
        <v>79.141149806829588</v>
      </c>
      <c r="M4729" s="40">
        <v>1065.2155201750002</v>
      </c>
    </row>
    <row r="4730" spans="2:13" x14ac:dyDescent="0.35">
      <c r="B4730" s="37">
        <v>4727</v>
      </c>
      <c r="C4730" s="39">
        <v>74.146706765803771</v>
      </c>
      <c r="D4730" s="39">
        <v>87.828357143215769</v>
      </c>
      <c r="E4730" s="39">
        <v>129.00989342323768</v>
      </c>
      <c r="F4730" s="39">
        <v>88.599347565470765</v>
      </c>
      <c r="G4730" s="39">
        <v>102.45575703198216</v>
      </c>
      <c r="H4730" s="39">
        <v>71.373946193911479</v>
      </c>
      <c r="I4730" s="39">
        <v>55.747896274246479</v>
      </c>
      <c r="J4730" s="39">
        <v>87.006127354164505</v>
      </c>
      <c r="K4730" s="39">
        <v>117.08801682974426</v>
      </c>
      <c r="L4730" s="40">
        <v>89.936380050052492</v>
      </c>
      <c r="M4730" s="40">
        <v>903.19242863182944</v>
      </c>
    </row>
    <row r="4731" spans="2:13" x14ac:dyDescent="0.35">
      <c r="B4731" s="37">
        <v>4728</v>
      </c>
      <c r="C4731" s="39">
        <v>96.058397663869954</v>
      </c>
      <c r="D4731" s="39">
        <v>105.64015278359906</v>
      </c>
      <c r="E4731" s="39">
        <v>91.363402479651995</v>
      </c>
      <c r="F4731" s="39">
        <v>90.362162051816355</v>
      </c>
      <c r="G4731" s="39">
        <v>88.343144567841037</v>
      </c>
      <c r="H4731" s="39">
        <v>87.527290815401329</v>
      </c>
      <c r="I4731" s="39">
        <v>107.77841751942405</v>
      </c>
      <c r="J4731" s="39">
        <v>96.860384300691919</v>
      </c>
      <c r="K4731" s="39">
        <v>90.610293688884099</v>
      </c>
      <c r="L4731" s="40">
        <v>80.142803864655988</v>
      </c>
      <c r="M4731" s="40">
        <v>934.68644973583582</v>
      </c>
    </row>
    <row r="4732" spans="2:13" x14ac:dyDescent="0.35">
      <c r="B4732" s="37">
        <v>4729</v>
      </c>
      <c r="C4732" s="39">
        <v>111.44123248763873</v>
      </c>
      <c r="D4732" s="39">
        <v>107.10098101106585</v>
      </c>
      <c r="E4732" s="39">
        <v>93.113795253888981</v>
      </c>
      <c r="F4732" s="39">
        <v>97.944110804200037</v>
      </c>
      <c r="G4732" s="39">
        <v>103.90878663660541</v>
      </c>
      <c r="H4732" s="39">
        <v>152.11210267548472</v>
      </c>
      <c r="I4732" s="39">
        <v>111.62175914433497</v>
      </c>
      <c r="J4732" s="39">
        <v>111.37170765714203</v>
      </c>
      <c r="K4732" s="39">
        <v>101.76713213188603</v>
      </c>
      <c r="L4732" s="40">
        <v>102.85714144615827</v>
      </c>
      <c r="M4732" s="40">
        <v>1093.2387492484049</v>
      </c>
    </row>
    <row r="4733" spans="2:13" x14ac:dyDescent="0.35">
      <c r="B4733" s="37">
        <v>4730</v>
      </c>
      <c r="C4733" s="39">
        <v>112.84548577720568</v>
      </c>
      <c r="D4733" s="39">
        <v>125.54774402593834</v>
      </c>
      <c r="E4733" s="39">
        <v>121.75535949139241</v>
      </c>
      <c r="F4733" s="39">
        <v>106.38138566651145</v>
      </c>
      <c r="G4733" s="39">
        <v>94.711618126389098</v>
      </c>
      <c r="H4733" s="39">
        <v>114.423959886063</v>
      </c>
      <c r="I4733" s="39">
        <v>158.6283814866737</v>
      </c>
      <c r="J4733" s="39">
        <v>100.97227157301825</v>
      </c>
      <c r="K4733" s="39">
        <v>120.98380342107332</v>
      </c>
      <c r="L4733" s="40">
        <v>115.63507804679077</v>
      </c>
      <c r="M4733" s="40">
        <v>1171.885087501056</v>
      </c>
    </row>
    <row r="4734" spans="2:13" x14ac:dyDescent="0.35">
      <c r="B4734" s="37">
        <v>4731</v>
      </c>
      <c r="C4734" s="39">
        <v>89.234163936863055</v>
      </c>
      <c r="D4734" s="39">
        <v>110.96997924611605</v>
      </c>
      <c r="E4734" s="39">
        <v>121.45403710266915</v>
      </c>
      <c r="F4734" s="39">
        <v>116.96622818939913</v>
      </c>
      <c r="G4734" s="39">
        <v>106.45030297868009</v>
      </c>
      <c r="H4734" s="39">
        <v>102.14769195368667</v>
      </c>
      <c r="I4734" s="39">
        <v>95.412690518174983</v>
      </c>
      <c r="J4734" s="39">
        <v>92.001405067309207</v>
      </c>
      <c r="K4734" s="39">
        <v>73.430206475452465</v>
      </c>
      <c r="L4734" s="40">
        <v>112.87014806047003</v>
      </c>
      <c r="M4734" s="40">
        <v>1020.9368535288207</v>
      </c>
    </row>
    <row r="4735" spans="2:13" x14ac:dyDescent="0.35">
      <c r="B4735" s="37">
        <v>4732</v>
      </c>
      <c r="C4735" s="39">
        <v>120.23009159086327</v>
      </c>
      <c r="D4735" s="39">
        <v>108.76784402366852</v>
      </c>
      <c r="E4735" s="39">
        <v>70.716406846504825</v>
      </c>
      <c r="F4735" s="39">
        <v>117.57582280380846</v>
      </c>
      <c r="G4735" s="39">
        <v>130.49564372947034</v>
      </c>
      <c r="H4735" s="39">
        <v>97.4290692105224</v>
      </c>
      <c r="I4735" s="39">
        <v>139.84787707931693</v>
      </c>
      <c r="J4735" s="39">
        <v>101.01331036247855</v>
      </c>
      <c r="K4735" s="39">
        <v>100.58040333121824</v>
      </c>
      <c r="L4735" s="40">
        <v>86.831736828616414</v>
      </c>
      <c r="M4735" s="40">
        <v>1073.4882058064679</v>
      </c>
    </row>
    <row r="4736" spans="2:13" x14ac:dyDescent="0.35">
      <c r="B4736" s="37">
        <v>4733</v>
      </c>
      <c r="C4736" s="39">
        <v>87.03712344648342</v>
      </c>
      <c r="D4736" s="39">
        <v>125.30024510262386</v>
      </c>
      <c r="E4736" s="39">
        <v>118.51959676755395</v>
      </c>
      <c r="F4736" s="39">
        <v>119.30040891663157</v>
      </c>
      <c r="G4736" s="39">
        <v>107.44316286710918</v>
      </c>
      <c r="H4736" s="39">
        <v>111.07266769390964</v>
      </c>
      <c r="I4736" s="39">
        <v>116.85279544043195</v>
      </c>
      <c r="J4736" s="39">
        <v>71.455950008931481</v>
      </c>
      <c r="K4736" s="39">
        <v>110.70941603789014</v>
      </c>
      <c r="L4736" s="40">
        <v>77.05283799703335</v>
      </c>
      <c r="M4736" s="40">
        <v>1044.7442042785985</v>
      </c>
    </row>
    <row r="4737" spans="2:13" x14ac:dyDescent="0.35">
      <c r="B4737" s="37">
        <v>4734</v>
      </c>
      <c r="C4737" s="39">
        <v>95.790566347005495</v>
      </c>
      <c r="D4737" s="39">
        <v>107.14608853926845</v>
      </c>
      <c r="E4737" s="39">
        <v>85.516208846569612</v>
      </c>
      <c r="F4737" s="39">
        <v>125.67977493019201</v>
      </c>
      <c r="G4737" s="39">
        <v>121.25637479206711</v>
      </c>
      <c r="H4737" s="39">
        <v>114.08166305075736</v>
      </c>
      <c r="I4737" s="39">
        <v>91.068633364837325</v>
      </c>
      <c r="J4737" s="39">
        <v>102.10637226420153</v>
      </c>
      <c r="K4737" s="39">
        <v>98.232867868113999</v>
      </c>
      <c r="L4737" s="40">
        <v>101.78544806601712</v>
      </c>
      <c r="M4737" s="40">
        <v>1042.66399806903</v>
      </c>
    </row>
    <row r="4738" spans="2:13" x14ac:dyDescent="0.35">
      <c r="B4738" s="37">
        <v>4735</v>
      </c>
      <c r="C4738" s="39">
        <v>110.49612766118115</v>
      </c>
      <c r="D4738" s="39">
        <v>140.09072911422371</v>
      </c>
      <c r="E4738" s="39">
        <v>112.07612253372353</v>
      </c>
      <c r="F4738" s="39">
        <v>89.492689767889544</v>
      </c>
      <c r="G4738" s="39">
        <v>102.29932046083647</v>
      </c>
      <c r="H4738" s="39">
        <v>109.57290106280863</v>
      </c>
      <c r="I4738" s="39">
        <v>110.74325328687095</v>
      </c>
      <c r="J4738" s="39">
        <v>78.112207463393133</v>
      </c>
      <c r="K4738" s="39">
        <v>139.80787216729178</v>
      </c>
      <c r="L4738" s="40">
        <v>93.233152409000951</v>
      </c>
      <c r="M4738" s="40">
        <v>1085.9243759272199</v>
      </c>
    </row>
    <row r="4739" spans="2:13" x14ac:dyDescent="0.35">
      <c r="B4739" s="37">
        <v>4736</v>
      </c>
      <c r="C4739" s="39">
        <v>121.58388637690946</v>
      </c>
      <c r="D4739" s="39">
        <v>103.53019481338492</v>
      </c>
      <c r="E4739" s="39">
        <v>126.69765124525181</v>
      </c>
      <c r="F4739" s="39">
        <v>115.96263720362856</v>
      </c>
      <c r="G4739" s="39">
        <v>84.969540128276009</v>
      </c>
      <c r="H4739" s="39">
        <v>81.914340365117866</v>
      </c>
      <c r="I4739" s="39">
        <v>107.88064899721202</v>
      </c>
      <c r="J4739" s="39">
        <v>87.714414762194977</v>
      </c>
      <c r="K4739" s="39">
        <v>117.52095262393138</v>
      </c>
      <c r="L4739" s="40">
        <v>125.08241281535616</v>
      </c>
      <c r="M4739" s="40">
        <v>1072.8566793312632</v>
      </c>
    </row>
    <row r="4740" spans="2:13" x14ac:dyDescent="0.35">
      <c r="B4740" s="37">
        <v>4737</v>
      </c>
      <c r="C4740" s="39">
        <v>166.64751382423589</v>
      </c>
      <c r="D4740" s="39">
        <v>112.88248947269355</v>
      </c>
      <c r="E4740" s="39">
        <v>103.13961569930811</v>
      </c>
      <c r="F4740" s="39">
        <v>91.665811000754715</v>
      </c>
      <c r="G4740" s="39">
        <v>95.969244189310643</v>
      </c>
      <c r="H4740" s="39">
        <v>117.58367541490261</v>
      </c>
      <c r="I4740" s="39">
        <v>110.85636557848373</v>
      </c>
      <c r="J4740" s="39">
        <v>75.405064338122074</v>
      </c>
      <c r="K4740" s="39">
        <v>99.433258933676797</v>
      </c>
      <c r="L4740" s="40">
        <v>77.770771003617298</v>
      </c>
      <c r="M4740" s="40">
        <v>1051.3538094551054</v>
      </c>
    </row>
    <row r="4741" spans="2:13" x14ac:dyDescent="0.35">
      <c r="B4741" s="37">
        <v>4738</v>
      </c>
      <c r="C4741" s="39">
        <v>80.061684717997096</v>
      </c>
      <c r="D4741" s="39">
        <v>102.29472273403699</v>
      </c>
      <c r="E4741" s="39">
        <v>66.48621925045876</v>
      </c>
      <c r="F4741" s="39">
        <v>110.95859506112588</v>
      </c>
      <c r="G4741" s="39">
        <v>140.09072911422371</v>
      </c>
      <c r="H4741" s="39">
        <v>117.81294805767401</v>
      </c>
      <c r="I4741" s="39">
        <v>114.65092552915343</v>
      </c>
      <c r="J4741" s="39">
        <v>114.423959886063</v>
      </c>
      <c r="K4741" s="39">
        <v>105.37007380745348</v>
      </c>
      <c r="L4741" s="40">
        <v>127.55147519400012</v>
      </c>
      <c r="M4741" s="40">
        <v>1079.7013333521866</v>
      </c>
    </row>
    <row r="4742" spans="2:13" x14ac:dyDescent="0.35">
      <c r="B4742" s="37">
        <v>4739</v>
      </c>
      <c r="C4742" s="39">
        <v>106.81653544182798</v>
      </c>
      <c r="D4742" s="39">
        <v>85.622453858644235</v>
      </c>
      <c r="E4742" s="39">
        <v>91.047469900523438</v>
      </c>
      <c r="F4742" s="39">
        <v>103.33001190741409</v>
      </c>
      <c r="G4742" s="39">
        <v>88.529740574909027</v>
      </c>
      <c r="H4742" s="39">
        <v>91.221632294884913</v>
      </c>
      <c r="I4742" s="39">
        <v>113.95799882296484</v>
      </c>
      <c r="J4742" s="39">
        <v>79.68688084882217</v>
      </c>
      <c r="K4742" s="39">
        <v>90.856328924906748</v>
      </c>
      <c r="L4742" s="40">
        <v>99.533437031331871</v>
      </c>
      <c r="M4742" s="40">
        <v>950.60248960622926</v>
      </c>
    </row>
    <row r="4743" spans="2:13" x14ac:dyDescent="0.35">
      <c r="B4743" s="37">
        <v>4740</v>
      </c>
      <c r="C4743" s="39">
        <v>109.25039073933199</v>
      </c>
      <c r="D4743" s="39">
        <v>110.56329442187581</v>
      </c>
      <c r="E4743" s="39">
        <v>149.48734045469371</v>
      </c>
      <c r="F4743" s="39">
        <v>83.214923855129413</v>
      </c>
      <c r="G4743" s="39">
        <v>131.89509895627705</v>
      </c>
      <c r="H4743" s="39">
        <v>77.118553079767452</v>
      </c>
      <c r="I4743" s="39">
        <v>88.243426440272842</v>
      </c>
      <c r="J4743" s="39">
        <v>88.634077216865705</v>
      </c>
      <c r="K4743" s="39">
        <v>89.012934903466586</v>
      </c>
      <c r="L4743" s="40">
        <v>91.363402479651995</v>
      </c>
      <c r="M4743" s="40">
        <v>1018.7834425473326</v>
      </c>
    </row>
    <row r="4744" spans="2:13" x14ac:dyDescent="0.35">
      <c r="B4744" s="37">
        <v>4741</v>
      </c>
      <c r="C4744" s="39">
        <v>116.55373405928411</v>
      </c>
      <c r="D4744" s="39">
        <v>108.70477676638687</v>
      </c>
      <c r="E4744" s="39">
        <v>106.39122398749728</v>
      </c>
      <c r="F4744" s="39">
        <v>137.78892729861283</v>
      </c>
      <c r="G4744" s="39">
        <v>95.478993546904277</v>
      </c>
      <c r="H4744" s="39">
        <v>107.6917579572571</v>
      </c>
      <c r="I4744" s="39">
        <v>56.85300013019107</v>
      </c>
      <c r="J4744" s="39">
        <v>97.898217952646462</v>
      </c>
      <c r="K4744" s="39">
        <v>100.94947499337842</v>
      </c>
      <c r="L4744" s="40">
        <v>89.154968064951504</v>
      </c>
      <c r="M4744" s="40">
        <v>1017.46507475711</v>
      </c>
    </row>
    <row r="4745" spans="2:13" x14ac:dyDescent="0.35">
      <c r="B4745" s="37">
        <v>4742</v>
      </c>
      <c r="C4745" s="39">
        <v>106.8513545071873</v>
      </c>
      <c r="D4745" s="39">
        <v>96.241025312862277</v>
      </c>
      <c r="E4745" s="39">
        <v>111.65685543215899</v>
      </c>
      <c r="F4745" s="39">
        <v>116.83772479200395</v>
      </c>
      <c r="G4745" s="39">
        <v>84.783907972583847</v>
      </c>
      <c r="H4745" s="39">
        <v>138.81159433127962</v>
      </c>
      <c r="I4745" s="39">
        <v>98.177913114774285</v>
      </c>
      <c r="J4745" s="39">
        <v>110.08563226938371</v>
      </c>
      <c r="K4745" s="39">
        <v>103.08860910169071</v>
      </c>
      <c r="L4745" s="40">
        <v>127.93666618828647</v>
      </c>
      <c r="M4745" s="40">
        <v>1094.4712830222111</v>
      </c>
    </row>
    <row r="4746" spans="2:13" x14ac:dyDescent="0.35">
      <c r="B4746" s="37">
        <v>4743</v>
      </c>
      <c r="C4746" s="39">
        <v>119.41376082647834</v>
      </c>
      <c r="D4746" s="39">
        <v>97.608685197612857</v>
      </c>
      <c r="E4746" s="39">
        <v>107.25155196337457</v>
      </c>
      <c r="F4746" s="39">
        <v>88.184574365272482</v>
      </c>
      <c r="G4746" s="39">
        <v>112.33372949725559</v>
      </c>
      <c r="H4746" s="39">
        <v>89.765317326279003</v>
      </c>
      <c r="I4746" s="39">
        <v>89.930878630156499</v>
      </c>
      <c r="J4746" s="39">
        <v>120.32237112674089</v>
      </c>
      <c r="K4746" s="39">
        <v>102.47417626176839</v>
      </c>
      <c r="L4746" s="40">
        <v>112.47877098542412</v>
      </c>
      <c r="M4746" s="40">
        <v>1039.7638161803629</v>
      </c>
    </row>
    <row r="4747" spans="2:13" x14ac:dyDescent="0.35">
      <c r="B4747" s="37">
        <v>4744</v>
      </c>
      <c r="C4747" s="39">
        <v>115.37562989041261</v>
      </c>
      <c r="D4747" s="39">
        <v>104.89617304090659</v>
      </c>
      <c r="E4747" s="39">
        <v>85.931389033260032</v>
      </c>
      <c r="F4747" s="39">
        <v>97.19832161427361</v>
      </c>
      <c r="G4747" s="39">
        <v>97.627090201824444</v>
      </c>
      <c r="H4747" s="39">
        <v>109.95382231312247</v>
      </c>
      <c r="I4747" s="39">
        <v>81.052078106221472</v>
      </c>
      <c r="J4747" s="39">
        <v>83.564532391553769</v>
      </c>
      <c r="K4747" s="39">
        <v>137.755146640623</v>
      </c>
      <c r="L4747" s="40">
        <v>90.658593317112803</v>
      </c>
      <c r="M4747" s="40">
        <v>1004.0127765493108</v>
      </c>
    </row>
    <row r="4748" spans="2:13" x14ac:dyDescent="0.35">
      <c r="B4748" s="37">
        <v>4745</v>
      </c>
      <c r="C4748" s="39">
        <v>95.776438599262988</v>
      </c>
      <c r="D4748" s="39">
        <v>99.98407081093228</v>
      </c>
      <c r="E4748" s="39">
        <v>91.258449557914645</v>
      </c>
      <c r="F4748" s="39">
        <v>109.54588749713483</v>
      </c>
      <c r="G4748" s="39">
        <v>74.879388618243851</v>
      </c>
      <c r="H4748" s="39">
        <v>151.55922972581058</v>
      </c>
      <c r="I4748" s="39">
        <v>69.617578009641903</v>
      </c>
      <c r="J4748" s="39">
        <v>102.73239602564534</v>
      </c>
      <c r="K4748" s="39">
        <v>87.185303695384604</v>
      </c>
      <c r="L4748" s="40">
        <v>140.00923459980433</v>
      </c>
      <c r="M4748" s="40">
        <v>1022.5479771397754</v>
      </c>
    </row>
    <row r="4749" spans="2:13" x14ac:dyDescent="0.35">
      <c r="B4749" s="37">
        <v>4746</v>
      </c>
      <c r="C4749" s="39">
        <v>88.921615135515708</v>
      </c>
      <c r="D4749" s="39">
        <v>67.208501828295965</v>
      </c>
      <c r="E4749" s="39">
        <v>92.964079101147732</v>
      </c>
      <c r="F4749" s="39">
        <v>103.57682565261108</v>
      </c>
      <c r="G4749" s="39">
        <v>115.92675675263321</v>
      </c>
      <c r="H4749" s="39">
        <v>97.193700966272999</v>
      </c>
      <c r="I4749" s="39">
        <v>142.83454925706846</v>
      </c>
      <c r="J4749" s="39">
        <v>105.02021151499171</v>
      </c>
      <c r="K4749" s="39">
        <v>90.117312788732789</v>
      </c>
      <c r="L4749" s="40">
        <v>113.70002358019025</v>
      </c>
      <c r="M4749" s="40">
        <v>1017.4635765774599</v>
      </c>
    </row>
    <row r="4750" spans="2:13" x14ac:dyDescent="0.35">
      <c r="B4750" s="37">
        <v>4747</v>
      </c>
      <c r="C4750" s="39">
        <v>79.378689307043999</v>
      </c>
      <c r="D4750" s="39">
        <v>119.49269580936995</v>
      </c>
      <c r="E4750" s="39">
        <v>108.37573121659335</v>
      </c>
      <c r="F4750" s="39">
        <v>114.9757933894354</v>
      </c>
      <c r="G4750" s="39">
        <v>110.8847216412356</v>
      </c>
      <c r="H4750" s="39">
        <v>90.73356807508037</v>
      </c>
      <c r="I4750" s="39">
        <v>113.64241233015312</v>
      </c>
      <c r="J4750" s="39">
        <v>65.066394894903766</v>
      </c>
      <c r="K4750" s="39">
        <v>126.20692857231285</v>
      </c>
      <c r="L4750" s="40">
        <v>117.44286231528081</v>
      </c>
      <c r="M4750" s="40">
        <v>1046.1997975514091</v>
      </c>
    </row>
    <row r="4751" spans="2:13" x14ac:dyDescent="0.35">
      <c r="B4751" s="37">
        <v>4748</v>
      </c>
      <c r="C4751" s="39">
        <v>142.78326164359027</v>
      </c>
      <c r="D4751" s="39">
        <v>120.48048213521723</v>
      </c>
      <c r="E4751" s="39">
        <v>91.284720901095781</v>
      </c>
      <c r="F4751" s="39">
        <v>108.76258352355534</v>
      </c>
      <c r="G4751" s="39">
        <v>115.43841742318686</v>
      </c>
      <c r="H4751" s="39">
        <v>98.516487571448891</v>
      </c>
      <c r="I4751" s="39">
        <v>102.12932592005811</v>
      </c>
      <c r="J4751" s="39">
        <v>114.27844293626424</v>
      </c>
      <c r="K4751" s="39">
        <v>132.23747882461714</v>
      </c>
      <c r="L4751" s="40">
        <v>107.84994758150731</v>
      </c>
      <c r="M4751" s="40">
        <v>1133.7611484605413</v>
      </c>
    </row>
    <row r="4752" spans="2:13" x14ac:dyDescent="0.35">
      <c r="B4752" s="37">
        <v>4749</v>
      </c>
      <c r="C4752" s="39">
        <v>92.909035535610286</v>
      </c>
      <c r="D4752" s="39">
        <v>79.612714350426145</v>
      </c>
      <c r="E4752" s="39">
        <v>72.704352768080881</v>
      </c>
      <c r="F4752" s="39">
        <v>93.564474682569312</v>
      </c>
      <c r="G4752" s="39">
        <v>108.45376738419425</v>
      </c>
      <c r="H4752" s="39">
        <v>114.79240269600831</v>
      </c>
      <c r="I4752" s="39">
        <v>118.83769903722168</v>
      </c>
      <c r="J4752" s="39">
        <v>94.908094513176891</v>
      </c>
      <c r="K4752" s="39">
        <v>99.497010928323107</v>
      </c>
      <c r="L4752" s="40">
        <v>98.502775333194094</v>
      </c>
      <c r="M4752" s="40">
        <v>973.782327228805</v>
      </c>
    </row>
    <row r="4753" spans="2:13" x14ac:dyDescent="0.35">
      <c r="B4753" s="37">
        <v>4750</v>
      </c>
      <c r="C4753" s="39">
        <v>91.69693278019173</v>
      </c>
      <c r="D4753" s="39">
        <v>87.301918165213067</v>
      </c>
      <c r="E4753" s="39">
        <v>128.17315887758625</v>
      </c>
      <c r="F4753" s="39">
        <v>66.933764840345432</v>
      </c>
      <c r="G4753" s="39">
        <v>101.56122963183753</v>
      </c>
      <c r="H4753" s="39">
        <v>122.10418090361068</v>
      </c>
      <c r="I4753" s="39">
        <v>74.673905806667392</v>
      </c>
      <c r="J4753" s="39">
        <v>107.25658152384435</v>
      </c>
      <c r="K4753" s="39">
        <v>117.96481533053216</v>
      </c>
      <c r="L4753" s="40">
        <v>99.355833741647075</v>
      </c>
      <c r="M4753" s="40">
        <v>997.0223216014756</v>
      </c>
    </row>
    <row r="4754" spans="2:13" x14ac:dyDescent="0.35">
      <c r="B4754" s="37">
        <v>4751</v>
      </c>
      <c r="C4754" s="39">
        <v>111.96319572175592</v>
      </c>
      <c r="D4754" s="39">
        <v>142.58028932393407</v>
      </c>
      <c r="E4754" s="39">
        <v>89.582018196466009</v>
      </c>
      <c r="F4754" s="39">
        <v>98.950205191241665</v>
      </c>
      <c r="G4754" s="39">
        <v>73.33086414015321</v>
      </c>
      <c r="H4754" s="39">
        <v>125.78630092794445</v>
      </c>
      <c r="I4754" s="39">
        <v>105.72244679914151</v>
      </c>
      <c r="J4754" s="39">
        <v>79.350372681104957</v>
      </c>
      <c r="K4754" s="39">
        <v>155.50899439819901</v>
      </c>
      <c r="L4754" s="40">
        <v>98.361016784743498</v>
      </c>
      <c r="M4754" s="40">
        <v>1081.1357041646843</v>
      </c>
    </row>
    <row r="4755" spans="2:13" x14ac:dyDescent="0.35">
      <c r="B4755" s="37">
        <v>4752</v>
      </c>
      <c r="C4755" s="39">
        <v>132.85962786111477</v>
      </c>
      <c r="D4755" s="39">
        <v>69.969783186049582</v>
      </c>
      <c r="E4755" s="39">
        <v>70.594864278726561</v>
      </c>
      <c r="F4755" s="39">
        <v>111.50513730032077</v>
      </c>
      <c r="G4755" s="39">
        <v>93.80510589408081</v>
      </c>
      <c r="H4755" s="39">
        <v>89.754243861287335</v>
      </c>
      <c r="I4755" s="39">
        <v>135.53865791964162</v>
      </c>
      <c r="J4755" s="39">
        <v>94.41301922099224</v>
      </c>
      <c r="K4755" s="39">
        <v>130.88031182092413</v>
      </c>
      <c r="L4755" s="40">
        <v>78.919395521550712</v>
      </c>
      <c r="M4755" s="40">
        <v>1008.2401468646885</v>
      </c>
    </row>
    <row r="4756" spans="2:13" x14ac:dyDescent="0.35">
      <c r="B4756" s="37">
        <v>4753</v>
      </c>
      <c r="C4756" s="39">
        <v>83.60133513933549</v>
      </c>
      <c r="D4756" s="39">
        <v>79.943788316690487</v>
      </c>
      <c r="E4756" s="39">
        <v>107.3018785129297</v>
      </c>
      <c r="F4756" s="39">
        <v>105.57248972049484</v>
      </c>
      <c r="G4756" s="39">
        <v>107.25155196337457</v>
      </c>
      <c r="H4756" s="39">
        <v>96.929931080433207</v>
      </c>
      <c r="I4756" s="39">
        <v>115.16779571023501</v>
      </c>
      <c r="J4756" s="39">
        <v>121.26619828317534</v>
      </c>
      <c r="K4756" s="39">
        <v>87.768457317806821</v>
      </c>
      <c r="L4756" s="40">
        <v>91.91396180973571</v>
      </c>
      <c r="M4756" s="40">
        <v>996.71738785421121</v>
      </c>
    </row>
    <row r="4757" spans="2:13" x14ac:dyDescent="0.35">
      <c r="B4757" s="37">
        <v>4754</v>
      </c>
      <c r="C4757" s="39">
        <v>115.59276622489691</v>
      </c>
      <c r="D4757" s="39">
        <v>108.40172224822288</v>
      </c>
      <c r="E4757" s="39">
        <v>87.350838201834179</v>
      </c>
      <c r="F4757" s="39">
        <v>145.27991011811829</v>
      </c>
      <c r="G4757" s="39">
        <v>75.82886079662542</v>
      </c>
      <c r="H4757" s="39">
        <v>118.36276224728245</v>
      </c>
      <c r="I4757" s="39">
        <v>116.26677927033198</v>
      </c>
      <c r="J4757" s="39">
        <v>99.606282252753701</v>
      </c>
      <c r="K4757" s="39">
        <v>96.43250288681574</v>
      </c>
      <c r="L4757" s="40">
        <v>84.058899277364517</v>
      </c>
      <c r="M4757" s="40">
        <v>1047.1813235242462</v>
      </c>
    </row>
    <row r="4758" spans="2:13" x14ac:dyDescent="0.35">
      <c r="B4758" s="37">
        <v>4755</v>
      </c>
      <c r="C4758" s="39">
        <v>94.175692848434196</v>
      </c>
      <c r="D4758" s="39">
        <v>77.074775283569537</v>
      </c>
      <c r="E4758" s="39">
        <v>97.262986732438137</v>
      </c>
      <c r="F4758" s="39">
        <v>100.11150519768078</v>
      </c>
      <c r="G4758" s="39">
        <v>110.56889940511444</v>
      </c>
      <c r="H4758" s="39">
        <v>105.97022030082574</v>
      </c>
      <c r="I4758" s="39">
        <v>111.13562814795567</v>
      </c>
      <c r="J4758" s="39">
        <v>99.182709062439088</v>
      </c>
      <c r="K4758" s="39">
        <v>137.52125734449771</v>
      </c>
      <c r="L4758" s="40">
        <v>117.33411308338793</v>
      </c>
      <c r="M4758" s="40">
        <v>1050.3377874063433</v>
      </c>
    </row>
    <row r="4759" spans="2:13" x14ac:dyDescent="0.35">
      <c r="B4759" s="37">
        <v>4756</v>
      </c>
      <c r="C4759" s="39">
        <v>86.009529315962425</v>
      </c>
      <c r="D4759" s="39">
        <v>63.464092403865195</v>
      </c>
      <c r="E4759" s="39">
        <v>100.55307920990394</v>
      </c>
      <c r="F4759" s="39">
        <v>109.92644105959234</v>
      </c>
      <c r="G4759" s="39">
        <v>102.02836151196169</v>
      </c>
      <c r="H4759" s="39">
        <v>105.92152979001162</v>
      </c>
      <c r="I4759" s="39">
        <v>91.908810965473521</v>
      </c>
      <c r="J4759" s="39">
        <v>77.749828936208701</v>
      </c>
      <c r="K4759" s="39">
        <v>92.052736318848957</v>
      </c>
      <c r="L4759" s="40">
        <v>110.40126617926769</v>
      </c>
      <c r="M4759" s="40">
        <v>940.01567569109613</v>
      </c>
    </row>
    <row r="4760" spans="2:13" x14ac:dyDescent="0.35">
      <c r="B4760" s="37">
        <v>4757</v>
      </c>
      <c r="C4760" s="39">
        <v>101.91372561020199</v>
      </c>
      <c r="D4760" s="39">
        <v>77.697346549970447</v>
      </c>
      <c r="E4760" s="39">
        <v>89.637696172304047</v>
      </c>
      <c r="F4760" s="39">
        <v>96.795421373964089</v>
      </c>
      <c r="G4760" s="39">
        <v>106.70234689689518</v>
      </c>
      <c r="H4760" s="39">
        <v>121.32527014875303</v>
      </c>
      <c r="I4760" s="39">
        <v>102.82016236084384</v>
      </c>
      <c r="J4760" s="39">
        <v>95.483726566745958</v>
      </c>
      <c r="K4760" s="39">
        <v>106.20958732855445</v>
      </c>
      <c r="L4760" s="40">
        <v>145.60003309736064</v>
      </c>
      <c r="M4760" s="40">
        <v>1044.1853161055938</v>
      </c>
    </row>
    <row r="4761" spans="2:13" x14ac:dyDescent="0.35">
      <c r="B4761" s="37">
        <v>4758</v>
      </c>
      <c r="C4761" s="39">
        <v>94.922441220806988</v>
      </c>
      <c r="D4761" s="39">
        <v>72.955474317570932</v>
      </c>
      <c r="E4761" s="39">
        <v>96.929931080433207</v>
      </c>
      <c r="F4761" s="39">
        <v>111.95134013443062</v>
      </c>
      <c r="G4761" s="39">
        <v>67.543789995668092</v>
      </c>
      <c r="H4761" s="39">
        <v>89.55971432116921</v>
      </c>
      <c r="I4761" s="39">
        <v>105.48081532137388</v>
      </c>
      <c r="J4761" s="39">
        <v>80.124812512419638</v>
      </c>
      <c r="K4761" s="39">
        <v>84.680010506096835</v>
      </c>
      <c r="L4761" s="40">
        <v>112.15370297240102</v>
      </c>
      <c r="M4761" s="40">
        <v>916.30203238237038</v>
      </c>
    </row>
    <row r="4762" spans="2:13" x14ac:dyDescent="0.35">
      <c r="B4762" s="37">
        <v>4759</v>
      </c>
      <c r="C4762" s="39">
        <v>70.383871952177785</v>
      </c>
      <c r="D4762" s="39">
        <v>114.17325940968149</v>
      </c>
      <c r="E4762" s="39">
        <v>78.841520207952428</v>
      </c>
      <c r="F4762" s="39">
        <v>79.961982464073145</v>
      </c>
      <c r="G4762" s="39">
        <v>61.003063137618497</v>
      </c>
      <c r="H4762" s="39">
        <v>67.587836679762745</v>
      </c>
      <c r="I4762" s="39">
        <v>114.62409054485219</v>
      </c>
      <c r="J4762" s="39">
        <v>65.592098925582107</v>
      </c>
      <c r="K4762" s="39">
        <v>111.59255110190119</v>
      </c>
      <c r="L4762" s="40">
        <v>95.175257042970586</v>
      </c>
      <c r="M4762" s="40">
        <v>858.93553146657212</v>
      </c>
    </row>
    <row r="4763" spans="2:13" x14ac:dyDescent="0.35">
      <c r="B4763" s="37">
        <v>4760</v>
      </c>
      <c r="C4763" s="39">
        <v>109.46499878890857</v>
      </c>
      <c r="D4763" s="39">
        <v>118.77022853024603</v>
      </c>
      <c r="E4763" s="39">
        <v>95.003664630806185</v>
      </c>
      <c r="F4763" s="39">
        <v>92.723293368194064</v>
      </c>
      <c r="G4763" s="39">
        <v>90.701459470908517</v>
      </c>
      <c r="H4763" s="39">
        <v>87.995262727646377</v>
      </c>
      <c r="I4763" s="39">
        <v>129.95725865113377</v>
      </c>
      <c r="J4763" s="39">
        <v>101.23686633677232</v>
      </c>
      <c r="K4763" s="39">
        <v>110.5464866480139</v>
      </c>
      <c r="L4763" s="40">
        <v>98.735743930173058</v>
      </c>
      <c r="M4763" s="40">
        <v>1035.1352630828028</v>
      </c>
    </row>
    <row r="4764" spans="2:13" x14ac:dyDescent="0.35">
      <c r="B4764" s="37">
        <v>4761</v>
      </c>
      <c r="C4764" s="39">
        <v>60.70050011011611</v>
      </c>
      <c r="D4764" s="39">
        <v>106.3224043960643</v>
      </c>
      <c r="E4764" s="39">
        <v>92.021946927424182</v>
      </c>
      <c r="F4764" s="39">
        <v>79.227077098387625</v>
      </c>
      <c r="G4764" s="39">
        <v>100.45290380637373</v>
      </c>
      <c r="H4764" s="39">
        <v>99.178151960286286</v>
      </c>
      <c r="I4764" s="39">
        <v>111.86261205795083</v>
      </c>
      <c r="J4764" s="39">
        <v>130.53360354591993</v>
      </c>
      <c r="K4764" s="39">
        <v>91.179501703366896</v>
      </c>
      <c r="L4764" s="40">
        <v>88.564568773881433</v>
      </c>
      <c r="M4764" s="40">
        <v>960.04327037977134</v>
      </c>
    </row>
    <row r="4765" spans="2:13" x14ac:dyDescent="0.35">
      <c r="B4765" s="37">
        <v>4762</v>
      </c>
      <c r="C4765" s="39">
        <v>107.63579859995374</v>
      </c>
      <c r="D4765" s="39">
        <v>99.082437028910419</v>
      </c>
      <c r="E4765" s="39">
        <v>99.815672525295682</v>
      </c>
      <c r="F4765" s="39">
        <v>101.37385240211904</v>
      </c>
      <c r="G4765" s="39">
        <v>91.258449557914645</v>
      </c>
      <c r="H4765" s="39">
        <v>103.22314895159813</v>
      </c>
      <c r="I4765" s="39">
        <v>117.33411308338793</v>
      </c>
      <c r="J4765" s="39">
        <v>95.046614461165078</v>
      </c>
      <c r="K4765" s="39">
        <v>90.518841617246892</v>
      </c>
      <c r="L4765" s="40">
        <v>78.193840296603241</v>
      </c>
      <c r="M4765" s="40">
        <v>983.48276852419463</v>
      </c>
    </row>
    <row r="4766" spans="2:13" x14ac:dyDescent="0.35">
      <c r="B4766" s="37">
        <v>4763</v>
      </c>
      <c r="C4766" s="39">
        <v>88.53554871719561</v>
      </c>
      <c r="D4766" s="39">
        <v>98.55304830844463</v>
      </c>
      <c r="E4766" s="39">
        <v>112.14772608108206</v>
      </c>
      <c r="F4766" s="39">
        <v>91.015697041807584</v>
      </c>
      <c r="G4766" s="39">
        <v>143.04193622312317</v>
      </c>
      <c r="H4766" s="39">
        <v>104.93430788938836</v>
      </c>
      <c r="I4766" s="39">
        <v>92.021946927424182</v>
      </c>
      <c r="J4766" s="39">
        <v>121.68452088686325</v>
      </c>
      <c r="K4766" s="39">
        <v>91.91396180973571</v>
      </c>
      <c r="L4766" s="40">
        <v>120.22089285737371</v>
      </c>
      <c r="M4766" s="40">
        <v>1064.0695867424383</v>
      </c>
    </row>
    <row r="4767" spans="2:13" x14ac:dyDescent="0.35">
      <c r="B4767" s="37">
        <v>4764</v>
      </c>
      <c r="C4767" s="39">
        <v>99.323948548041869</v>
      </c>
      <c r="D4767" s="39">
        <v>105.99946025509213</v>
      </c>
      <c r="E4767" s="39">
        <v>114.88049001313297</v>
      </c>
      <c r="F4767" s="39">
        <v>80.507304190630052</v>
      </c>
      <c r="G4767" s="39">
        <v>106.41582998883896</v>
      </c>
      <c r="H4767" s="39">
        <v>102.54788572956237</v>
      </c>
      <c r="I4767" s="39">
        <v>93.746302616230395</v>
      </c>
      <c r="J4767" s="39">
        <v>105.7903285025488</v>
      </c>
      <c r="K4767" s="39">
        <v>113.20581417015052</v>
      </c>
      <c r="L4767" s="40">
        <v>170.40544973795389</v>
      </c>
      <c r="M4767" s="40">
        <v>1092.8228137521819</v>
      </c>
    </row>
    <row r="4768" spans="2:13" x14ac:dyDescent="0.35">
      <c r="B4768" s="37">
        <v>4765</v>
      </c>
      <c r="C4768" s="39">
        <v>120.02892816733278</v>
      </c>
      <c r="D4768" s="39">
        <v>113.16826317138361</v>
      </c>
      <c r="E4768" s="39">
        <v>99.619939788591168</v>
      </c>
      <c r="F4768" s="39">
        <v>31.151926302199826</v>
      </c>
      <c r="G4768" s="39">
        <v>98.054186352255144</v>
      </c>
      <c r="H4768" s="39">
        <v>104.19060164370997</v>
      </c>
      <c r="I4768" s="39">
        <v>96.16147872460526</v>
      </c>
      <c r="J4768" s="39">
        <v>116.53890898450186</v>
      </c>
      <c r="K4768" s="39">
        <v>86.580159580135899</v>
      </c>
      <c r="L4768" s="40">
        <v>99.588071762084098</v>
      </c>
      <c r="M4768" s="40">
        <v>965.08246447679971</v>
      </c>
    </row>
    <row r="4769" spans="2:13" x14ac:dyDescent="0.35">
      <c r="B4769" s="37">
        <v>4766</v>
      </c>
      <c r="C4769" s="39">
        <v>84.144799783170313</v>
      </c>
      <c r="D4769" s="39">
        <v>126.85554971824966</v>
      </c>
      <c r="E4769" s="39">
        <v>111.18725904209437</v>
      </c>
      <c r="F4769" s="39">
        <v>102.37751075830954</v>
      </c>
      <c r="G4769" s="39">
        <v>78.091730922552458</v>
      </c>
      <c r="H4769" s="39">
        <v>69.579946364881025</v>
      </c>
      <c r="I4769" s="39">
        <v>95.218070085281781</v>
      </c>
      <c r="J4769" s="39">
        <v>105.70791372678718</v>
      </c>
      <c r="K4769" s="39">
        <v>148.78570603162294</v>
      </c>
      <c r="L4769" s="40">
        <v>97.68688523463274</v>
      </c>
      <c r="M4769" s="40">
        <v>1019.6353716675819</v>
      </c>
    </row>
    <row r="4770" spans="2:13" x14ac:dyDescent="0.35">
      <c r="B4770" s="37">
        <v>4767</v>
      </c>
      <c r="C4770" s="39">
        <v>107.96778682786821</v>
      </c>
      <c r="D4770" s="39">
        <v>123.73622624347054</v>
      </c>
      <c r="E4770" s="39">
        <v>131.50002836673909</v>
      </c>
      <c r="F4770" s="39">
        <v>101.4926538005744</v>
      </c>
      <c r="G4770" s="39">
        <v>98.963887480572382</v>
      </c>
      <c r="H4770" s="39">
        <v>130.01193924055025</v>
      </c>
      <c r="I4770" s="39">
        <v>103.51155073123748</v>
      </c>
      <c r="J4770" s="39">
        <v>92.252192902307939</v>
      </c>
      <c r="K4770" s="39">
        <v>86.875464777510302</v>
      </c>
      <c r="L4770" s="40">
        <v>76.809363749473832</v>
      </c>
      <c r="M4770" s="40">
        <v>1053.1210941203044</v>
      </c>
    </row>
    <row r="4771" spans="2:13" x14ac:dyDescent="0.35">
      <c r="B4771" s="37">
        <v>4768</v>
      </c>
      <c r="C4771" s="39">
        <v>123.4381869001795</v>
      </c>
      <c r="D4771" s="39">
        <v>106.51440096534891</v>
      </c>
      <c r="E4771" s="39">
        <v>108.19954173381173</v>
      </c>
      <c r="F4771" s="39">
        <v>99.346723949830547</v>
      </c>
      <c r="G4771" s="39">
        <v>92.587158706591723</v>
      </c>
      <c r="H4771" s="39">
        <v>151.34523975194341</v>
      </c>
      <c r="I4771" s="39">
        <v>127.11790773366643</v>
      </c>
      <c r="J4771" s="39">
        <v>109.7736020599245</v>
      </c>
      <c r="K4771" s="39">
        <v>92.404843230626554</v>
      </c>
      <c r="L4771" s="40">
        <v>69.951480129947356</v>
      </c>
      <c r="M4771" s="40">
        <v>1080.6790851618707</v>
      </c>
    </row>
    <row r="4772" spans="2:13" x14ac:dyDescent="0.35">
      <c r="B4772" s="37">
        <v>4769</v>
      </c>
      <c r="C4772" s="39">
        <v>97.507401278597499</v>
      </c>
      <c r="D4772" s="39">
        <v>111.4354312261186</v>
      </c>
      <c r="E4772" s="39">
        <v>101.78544806601712</v>
      </c>
      <c r="F4772" s="39">
        <v>96.095900003442623</v>
      </c>
      <c r="G4772" s="39">
        <v>79.980156074194028</v>
      </c>
      <c r="H4772" s="39">
        <v>132.67875272950513</v>
      </c>
      <c r="I4772" s="39">
        <v>118.08565963488213</v>
      </c>
      <c r="J4772" s="39">
        <v>131.56160793373203</v>
      </c>
      <c r="K4772" s="39">
        <v>106.14106196167602</v>
      </c>
      <c r="L4772" s="40">
        <v>90.470308440325482</v>
      </c>
      <c r="M4772" s="40">
        <v>1065.7417273484907</v>
      </c>
    </row>
    <row r="4773" spans="2:13" x14ac:dyDescent="0.35">
      <c r="B4773" s="37">
        <v>4770</v>
      </c>
      <c r="C4773" s="39">
        <v>83.267420026019366</v>
      </c>
      <c r="D4773" s="39">
        <v>70.647090580300116</v>
      </c>
      <c r="E4773" s="39">
        <v>74.038847302811249</v>
      </c>
      <c r="F4773" s="39">
        <v>81.563128174605637</v>
      </c>
      <c r="G4773" s="39">
        <v>105.2068236267975</v>
      </c>
      <c r="H4773" s="39">
        <v>86.831736828616414</v>
      </c>
      <c r="I4773" s="39">
        <v>131.01767933987668</v>
      </c>
      <c r="J4773" s="39">
        <v>101.54751224013795</v>
      </c>
      <c r="K4773" s="39">
        <v>112.60644371963322</v>
      </c>
      <c r="L4773" s="40">
        <v>94.258168654266299</v>
      </c>
      <c r="M4773" s="40">
        <v>940.98485049306441</v>
      </c>
    </row>
    <row r="4774" spans="2:13" x14ac:dyDescent="0.35">
      <c r="B4774" s="37">
        <v>4771</v>
      </c>
      <c r="C4774" s="39">
        <v>98.223710188153007</v>
      </c>
      <c r="D4774" s="39">
        <v>146.97527128907524</v>
      </c>
      <c r="E4774" s="39">
        <v>117.27226919471788</v>
      </c>
      <c r="F4774" s="39">
        <v>128.41387908952012</v>
      </c>
      <c r="G4774" s="39">
        <v>170.40544973795389</v>
      </c>
      <c r="H4774" s="39">
        <v>82.195008268087506</v>
      </c>
      <c r="I4774" s="39">
        <v>116.97381582763695</v>
      </c>
      <c r="J4774" s="39">
        <v>111.56337821972623</v>
      </c>
      <c r="K4774" s="39">
        <v>117.8927123599811</v>
      </c>
      <c r="L4774" s="40">
        <v>86.325600783779578</v>
      </c>
      <c r="M4774" s="40">
        <v>1176.2410949586315</v>
      </c>
    </row>
    <row r="4775" spans="2:13" x14ac:dyDescent="0.35">
      <c r="B4775" s="37">
        <v>4772</v>
      </c>
      <c r="C4775" s="39">
        <v>80.02550062834807</v>
      </c>
      <c r="D4775" s="39">
        <v>112.7900953063282</v>
      </c>
      <c r="E4775" s="39">
        <v>83.117025504489803</v>
      </c>
      <c r="F4775" s="39">
        <v>113.45149484822534</v>
      </c>
      <c r="G4775" s="39">
        <v>59.785987927758796</v>
      </c>
      <c r="H4775" s="39">
        <v>106.7420271808187</v>
      </c>
      <c r="I4775" s="39">
        <v>84.935296257140649</v>
      </c>
      <c r="J4775" s="39">
        <v>94.702014296393884</v>
      </c>
      <c r="K4775" s="39">
        <v>68.561258677170585</v>
      </c>
      <c r="L4775" s="40">
        <v>108.16854761452063</v>
      </c>
      <c r="M4775" s="40">
        <v>912.27924824119475</v>
      </c>
    </row>
    <row r="4776" spans="2:13" x14ac:dyDescent="0.35">
      <c r="B4776" s="37">
        <v>4773</v>
      </c>
      <c r="C4776" s="39">
        <v>106.12639213135938</v>
      </c>
      <c r="D4776" s="39">
        <v>104.75340642824577</v>
      </c>
      <c r="E4776" s="39">
        <v>105.64498958822895</v>
      </c>
      <c r="F4776" s="39">
        <v>99.979519611871197</v>
      </c>
      <c r="G4776" s="39">
        <v>90.275348193338544</v>
      </c>
      <c r="H4776" s="39">
        <v>102.23956446535195</v>
      </c>
      <c r="I4776" s="39">
        <v>74.968359294590599</v>
      </c>
      <c r="J4776" s="39">
        <v>100.14791595750008</v>
      </c>
      <c r="K4776" s="39">
        <v>84.201850452551511</v>
      </c>
      <c r="L4776" s="40">
        <v>99.619939788591168</v>
      </c>
      <c r="M4776" s="40">
        <v>967.95728591162924</v>
      </c>
    </row>
    <row r="4777" spans="2:13" x14ac:dyDescent="0.35">
      <c r="B4777" s="37">
        <v>4774</v>
      </c>
      <c r="C4777" s="39">
        <v>144.42711716977823</v>
      </c>
      <c r="D4777" s="39">
        <v>102.1936192982495</v>
      </c>
      <c r="E4777" s="39">
        <v>128.82493961714542</v>
      </c>
      <c r="F4777" s="39">
        <v>118.94792189377851</v>
      </c>
      <c r="G4777" s="39">
        <v>127.55147519400012</v>
      </c>
      <c r="H4777" s="39">
        <v>69.63635327730313</v>
      </c>
      <c r="I4777" s="39">
        <v>99.802017973021307</v>
      </c>
      <c r="J4777" s="39">
        <v>80.516093530783891</v>
      </c>
      <c r="K4777" s="39">
        <v>107.78862701407644</v>
      </c>
      <c r="L4777" s="40">
        <v>102.79243777889327</v>
      </c>
      <c r="M4777" s="40">
        <v>1082.4806027470299</v>
      </c>
    </row>
    <row r="4778" spans="2:13" x14ac:dyDescent="0.35">
      <c r="B4778" s="37">
        <v>4775</v>
      </c>
      <c r="C4778" s="39">
        <v>101.15015541737733</v>
      </c>
      <c r="D4778" s="39">
        <v>72.524268453504106</v>
      </c>
      <c r="E4778" s="39">
        <v>116.74007013798527</v>
      </c>
      <c r="F4778" s="39">
        <v>94.229076516515221</v>
      </c>
      <c r="G4778" s="39">
        <v>109.41657406843792</v>
      </c>
      <c r="H4778" s="39">
        <v>131.05719576651887</v>
      </c>
      <c r="I4778" s="39">
        <v>78.153078370637417</v>
      </c>
      <c r="J4778" s="39">
        <v>105.40856402333921</v>
      </c>
      <c r="K4778" s="39">
        <v>105.74183134573373</v>
      </c>
      <c r="L4778" s="40">
        <v>136.14505953357184</v>
      </c>
      <c r="M4778" s="40">
        <v>1050.5658736336209</v>
      </c>
    </row>
    <row r="4779" spans="2:13" x14ac:dyDescent="0.35">
      <c r="B4779" s="37">
        <v>4776</v>
      </c>
      <c r="C4779" s="39">
        <v>32.083539336467481</v>
      </c>
      <c r="D4779" s="39">
        <v>150.33061579290279</v>
      </c>
      <c r="E4779" s="39">
        <v>142.43029474383101</v>
      </c>
      <c r="F4779" s="39">
        <v>87.690355204246018</v>
      </c>
      <c r="G4779" s="39">
        <v>90.307934574481692</v>
      </c>
      <c r="H4779" s="39">
        <v>71.023926131774388</v>
      </c>
      <c r="I4779" s="39">
        <v>72.704352768080881</v>
      </c>
      <c r="J4779" s="39">
        <v>92.602309956721086</v>
      </c>
      <c r="K4779" s="39">
        <v>99.751949986825593</v>
      </c>
      <c r="L4779" s="40">
        <v>121.65426129258982</v>
      </c>
      <c r="M4779" s="40">
        <v>960.57953978792079</v>
      </c>
    </row>
    <row r="4780" spans="2:13" x14ac:dyDescent="0.35">
      <c r="B4780" s="37">
        <v>4777</v>
      </c>
      <c r="C4780" s="39">
        <v>92.052736318848957</v>
      </c>
      <c r="D4780" s="39">
        <v>90.237283132100544</v>
      </c>
      <c r="E4780" s="39">
        <v>95.61609620545849</v>
      </c>
      <c r="F4780" s="39">
        <v>128.90869138604563</v>
      </c>
      <c r="G4780" s="39">
        <v>85.826740590318536</v>
      </c>
      <c r="H4780" s="39">
        <v>132.50040912556832</v>
      </c>
      <c r="I4780" s="39">
        <v>83.304824613235709</v>
      </c>
      <c r="J4780" s="39">
        <v>90.351324837999215</v>
      </c>
      <c r="K4780" s="39">
        <v>126.22071082870359</v>
      </c>
      <c r="L4780" s="40">
        <v>93.2530099857713</v>
      </c>
      <c r="M4780" s="40">
        <v>1018.2718270240503</v>
      </c>
    </row>
    <row r="4781" spans="2:13" x14ac:dyDescent="0.35">
      <c r="B4781" s="37">
        <v>4778</v>
      </c>
      <c r="C4781" s="39">
        <v>111.88624042531573</v>
      </c>
      <c r="D4781" s="39">
        <v>72.719253011917559</v>
      </c>
      <c r="E4781" s="39">
        <v>117.25684182591404</v>
      </c>
      <c r="F4781" s="39">
        <v>116.04181626939776</v>
      </c>
      <c r="G4781" s="39">
        <v>63.279439105692759</v>
      </c>
      <c r="H4781" s="39">
        <v>44.491005601800993</v>
      </c>
      <c r="I4781" s="39">
        <v>102.48799280232879</v>
      </c>
      <c r="J4781" s="39">
        <v>105.16848884398038</v>
      </c>
      <c r="K4781" s="39">
        <v>105.78062496417547</v>
      </c>
      <c r="L4781" s="40">
        <v>54.908079611884006</v>
      </c>
      <c r="M4781" s="40">
        <v>894.01978246240742</v>
      </c>
    </row>
    <row r="4782" spans="2:13" x14ac:dyDescent="0.35">
      <c r="B4782" s="37">
        <v>4779</v>
      </c>
      <c r="C4782" s="39">
        <v>110.935841966786</v>
      </c>
      <c r="D4782" s="39">
        <v>113.28739786265422</v>
      </c>
      <c r="E4782" s="39">
        <v>87.63009610173043</v>
      </c>
      <c r="F4782" s="39">
        <v>98.049601719647129</v>
      </c>
      <c r="G4782" s="39">
        <v>98.525628465375732</v>
      </c>
      <c r="H4782" s="39">
        <v>90.269913473457905</v>
      </c>
      <c r="I4782" s="39">
        <v>78.214180609313416</v>
      </c>
      <c r="J4782" s="39">
        <v>80.621199936387896</v>
      </c>
      <c r="K4782" s="39">
        <v>105.10625617717145</v>
      </c>
      <c r="L4782" s="40">
        <v>94.66358039406181</v>
      </c>
      <c r="M4782" s="40">
        <v>957.30369670658604</v>
      </c>
    </row>
    <row r="4783" spans="2:13" x14ac:dyDescent="0.35">
      <c r="B4783" s="37">
        <v>4780</v>
      </c>
      <c r="C4783" s="39">
        <v>85.38931350613143</v>
      </c>
      <c r="D4783" s="39">
        <v>119.73181269482306</v>
      </c>
      <c r="E4783" s="39">
        <v>99.710983506387535</v>
      </c>
      <c r="F4783" s="39">
        <v>91.55144092948683</v>
      </c>
      <c r="G4783" s="39">
        <v>78.919395521550712</v>
      </c>
      <c r="H4783" s="39">
        <v>83.101917039708965</v>
      </c>
      <c r="I4783" s="39">
        <v>101.67101040114072</v>
      </c>
      <c r="J4783" s="39">
        <v>103.56283328961243</v>
      </c>
      <c r="K4783" s="39">
        <v>110.12971019950493</v>
      </c>
      <c r="L4783" s="40">
        <v>65.997345197251448</v>
      </c>
      <c r="M4783" s="40">
        <v>939.76576228559816</v>
      </c>
    </row>
    <row r="4784" spans="2:13" x14ac:dyDescent="0.35">
      <c r="B4784" s="37">
        <v>4781</v>
      </c>
      <c r="C4784" s="39">
        <v>117.53661234277969</v>
      </c>
      <c r="D4784" s="39">
        <v>99.856635425072881</v>
      </c>
      <c r="E4784" s="39">
        <v>112.80854351153742</v>
      </c>
      <c r="F4784" s="39">
        <v>97.916577118396646</v>
      </c>
      <c r="G4784" s="39">
        <v>83.70399398440982</v>
      </c>
      <c r="H4784" s="39">
        <v>97.105864451432637</v>
      </c>
      <c r="I4784" s="39">
        <v>85.536172244794372</v>
      </c>
      <c r="J4784" s="39">
        <v>120.76340432325439</v>
      </c>
      <c r="K4784" s="39">
        <v>128.38153280397691</v>
      </c>
      <c r="L4784" s="40">
        <v>132.99699209578137</v>
      </c>
      <c r="M4784" s="40">
        <v>1076.606328301436</v>
      </c>
    </row>
    <row r="4785" spans="2:13" x14ac:dyDescent="0.35">
      <c r="B4785" s="37">
        <v>4782</v>
      </c>
      <c r="C4785" s="39">
        <v>99.792914859576015</v>
      </c>
      <c r="D4785" s="39">
        <v>117.08038075640931</v>
      </c>
      <c r="E4785" s="39">
        <v>115.55054780209173</v>
      </c>
      <c r="F4785" s="39">
        <v>77.389292292320519</v>
      </c>
      <c r="G4785" s="39">
        <v>134.40790107441788</v>
      </c>
      <c r="H4785" s="39">
        <v>97.87526515527307</v>
      </c>
      <c r="I4785" s="39">
        <v>83.958183730602244</v>
      </c>
      <c r="J4785" s="39">
        <v>89.842704830444788</v>
      </c>
      <c r="K4785" s="39">
        <v>107.74270798768168</v>
      </c>
      <c r="L4785" s="40">
        <v>76.089022682239616</v>
      </c>
      <c r="M4785" s="40">
        <v>999.72892117105687</v>
      </c>
    </row>
    <row r="4786" spans="2:13" x14ac:dyDescent="0.35">
      <c r="B4786" s="37">
        <v>4783</v>
      </c>
      <c r="C4786" s="39">
        <v>113.3756024232712</v>
      </c>
      <c r="D4786" s="39">
        <v>104.66792385830166</v>
      </c>
      <c r="E4786" s="39">
        <v>116.1140888381116</v>
      </c>
      <c r="F4786" s="39">
        <v>108.58425253801271</v>
      </c>
      <c r="G4786" s="39">
        <v>91.702116849385149</v>
      </c>
      <c r="H4786" s="39">
        <v>92.175615940708312</v>
      </c>
      <c r="I4786" s="39">
        <v>128.06227949038396</v>
      </c>
      <c r="J4786" s="39">
        <v>114.63750355051189</v>
      </c>
      <c r="K4786" s="39">
        <v>99.565307904134528</v>
      </c>
      <c r="L4786" s="40">
        <v>85.741320128613211</v>
      </c>
      <c r="M4786" s="40">
        <v>1054.6260115214343</v>
      </c>
    </row>
    <row r="4787" spans="2:13" x14ac:dyDescent="0.35">
      <c r="B4787" s="37">
        <v>4784</v>
      </c>
      <c r="C4787" s="39">
        <v>98.539338916369331</v>
      </c>
      <c r="D4787" s="39">
        <v>93.751205992480749</v>
      </c>
      <c r="E4787" s="39">
        <v>106.10195345317216</v>
      </c>
      <c r="F4787" s="39">
        <v>123.64387420277249</v>
      </c>
      <c r="G4787" s="39">
        <v>107.50894744060304</v>
      </c>
      <c r="H4787" s="39">
        <v>82.035184669467824</v>
      </c>
      <c r="I4787" s="39">
        <v>99.26017007316932</v>
      </c>
      <c r="J4787" s="39">
        <v>85.065107207443361</v>
      </c>
      <c r="K4787" s="39">
        <v>109.22367478213474</v>
      </c>
      <c r="L4787" s="40">
        <v>115.76968855058681</v>
      </c>
      <c r="M4787" s="40">
        <v>1020.8991452881999</v>
      </c>
    </row>
    <row r="4788" spans="2:13" x14ac:dyDescent="0.35">
      <c r="B4788" s="37">
        <v>4785</v>
      </c>
      <c r="C4788" s="39">
        <v>97.521218427097622</v>
      </c>
      <c r="D4788" s="39">
        <v>144.1368474977422</v>
      </c>
      <c r="E4788" s="39">
        <v>69.485390164850998</v>
      </c>
      <c r="F4788" s="39">
        <v>98.136683162636643</v>
      </c>
      <c r="G4788" s="39">
        <v>65.796356054107136</v>
      </c>
      <c r="H4788" s="39">
        <v>60.546339258967976</v>
      </c>
      <c r="I4788" s="39">
        <v>94.668386263014312</v>
      </c>
      <c r="J4788" s="39">
        <v>77.718361373352465</v>
      </c>
      <c r="K4788" s="39">
        <v>83.297349848435005</v>
      </c>
      <c r="L4788" s="40">
        <v>87.762458819253467</v>
      </c>
      <c r="M4788" s="40">
        <v>879.06939086945783</v>
      </c>
    </row>
    <row r="4789" spans="2:13" x14ac:dyDescent="0.35">
      <c r="B4789" s="37">
        <v>4786</v>
      </c>
      <c r="C4789" s="39">
        <v>122.17700020874015</v>
      </c>
      <c r="D4789" s="39">
        <v>100.39371774724633</v>
      </c>
      <c r="E4789" s="39">
        <v>102.62164847821241</v>
      </c>
      <c r="F4789" s="39">
        <v>118.77864751721677</v>
      </c>
      <c r="G4789" s="39">
        <v>97.668490191167024</v>
      </c>
      <c r="H4789" s="39">
        <v>52.803840425003244</v>
      </c>
      <c r="I4789" s="39">
        <v>88.219902996502157</v>
      </c>
      <c r="J4789" s="39">
        <v>92.006541705428489</v>
      </c>
      <c r="K4789" s="39">
        <v>85.93791198867693</v>
      </c>
      <c r="L4789" s="40">
        <v>97.980813063143614</v>
      </c>
      <c r="M4789" s="40">
        <v>958.58851432133713</v>
      </c>
    </row>
    <row r="4790" spans="2:13" x14ac:dyDescent="0.35">
      <c r="B4790" s="37">
        <v>4787</v>
      </c>
      <c r="C4790" s="39">
        <v>92.723293368194064</v>
      </c>
      <c r="D4790" s="39">
        <v>108.24091267209035</v>
      </c>
      <c r="E4790" s="39">
        <v>108.66804640893574</v>
      </c>
      <c r="F4790" s="39">
        <v>113.74494115819383</v>
      </c>
      <c r="G4790" s="39">
        <v>104.77717497411659</v>
      </c>
      <c r="H4790" s="39">
        <v>81.018016503622434</v>
      </c>
      <c r="I4790" s="39">
        <v>157.13706664022442</v>
      </c>
      <c r="J4790" s="39">
        <v>131.89509895627705</v>
      </c>
      <c r="K4790" s="39">
        <v>85.38931350613143</v>
      </c>
      <c r="L4790" s="40">
        <v>115.16779571023501</v>
      </c>
      <c r="M4790" s="40">
        <v>1098.7616598980208</v>
      </c>
    </row>
    <row r="4791" spans="2:13" x14ac:dyDescent="0.35">
      <c r="B4791" s="37">
        <v>4788</v>
      </c>
      <c r="C4791" s="39">
        <v>82.21885543799884</v>
      </c>
      <c r="D4791" s="39">
        <v>85.295296458611972</v>
      </c>
      <c r="E4791" s="39">
        <v>76.953717516252908</v>
      </c>
      <c r="F4791" s="39">
        <v>71.969233581879664</v>
      </c>
      <c r="G4791" s="39">
        <v>132.41216332023723</v>
      </c>
      <c r="H4791" s="39">
        <v>139.07187321571266</v>
      </c>
      <c r="I4791" s="39">
        <v>112.85781349962261</v>
      </c>
      <c r="J4791" s="39">
        <v>70.472195164321306</v>
      </c>
      <c r="K4791" s="39">
        <v>86.2229161561105</v>
      </c>
      <c r="L4791" s="40">
        <v>117.79703904366873</v>
      </c>
      <c r="M4791" s="40">
        <v>975.2711033944164</v>
      </c>
    </row>
    <row r="4792" spans="2:13" x14ac:dyDescent="0.35">
      <c r="B4792" s="37">
        <v>4789</v>
      </c>
      <c r="C4792" s="39">
        <v>97.90280799894731</v>
      </c>
      <c r="D4792" s="39">
        <v>95.606651045843606</v>
      </c>
      <c r="E4792" s="39">
        <v>118.27261944024833</v>
      </c>
      <c r="F4792" s="39">
        <v>99.79746642440108</v>
      </c>
      <c r="G4792" s="39">
        <v>80.551203840143486</v>
      </c>
      <c r="H4792" s="39">
        <v>110.23468267372104</v>
      </c>
      <c r="I4792" s="39">
        <v>54.845748110308598</v>
      </c>
      <c r="J4792" s="39">
        <v>73.373526996974007</v>
      </c>
      <c r="K4792" s="39">
        <v>86.504110268423958</v>
      </c>
      <c r="L4792" s="40">
        <v>111.88624042531573</v>
      </c>
      <c r="M4792" s="40">
        <v>928.97505722432697</v>
      </c>
    </row>
    <row r="4793" spans="2:13" x14ac:dyDescent="0.35">
      <c r="B4793" s="37">
        <v>4790</v>
      </c>
      <c r="C4793" s="39">
        <v>96.744342699091149</v>
      </c>
      <c r="D4793" s="39">
        <v>108.10149311166249</v>
      </c>
      <c r="E4793" s="39">
        <v>96.25037771604697</v>
      </c>
      <c r="F4793" s="39">
        <v>86.869223284027868</v>
      </c>
      <c r="G4793" s="39">
        <v>71.158352059951412</v>
      </c>
      <c r="H4793" s="39">
        <v>123.81751610411612</v>
      </c>
      <c r="I4793" s="39">
        <v>108.97370830830165</v>
      </c>
      <c r="J4793" s="39">
        <v>76.077297725088528</v>
      </c>
      <c r="K4793" s="39">
        <v>125.17170331379482</v>
      </c>
      <c r="L4793" s="40">
        <v>98.479919184891642</v>
      </c>
      <c r="M4793" s="40">
        <v>991.64393350697264</v>
      </c>
    </row>
    <row r="4794" spans="2:13" x14ac:dyDescent="0.35">
      <c r="B4794" s="37">
        <v>4791</v>
      </c>
      <c r="C4794" s="39">
        <v>114.2389358639488</v>
      </c>
      <c r="D4794" s="39">
        <v>107.62055242196402</v>
      </c>
      <c r="E4794" s="39">
        <v>113.71926226495758</v>
      </c>
      <c r="F4794" s="39">
        <v>95.56412926918091</v>
      </c>
      <c r="G4794" s="39">
        <v>97.447505676275881</v>
      </c>
      <c r="H4794" s="39">
        <v>86.781654423096057</v>
      </c>
      <c r="I4794" s="39">
        <v>102.36830903134023</v>
      </c>
      <c r="J4794" s="39">
        <v>78.456183847546043</v>
      </c>
      <c r="K4794" s="39">
        <v>67.76252117538283</v>
      </c>
      <c r="L4794" s="40">
        <v>82.965367452803378</v>
      </c>
      <c r="M4794" s="40">
        <v>946.92442142649566</v>
      </c>
    </row>
    <row r="4795" spans="2:13" x14ac:dyDescent="0.35">
      <c r="B4795" s="37">
        <v>4792</v>
      </c>
      <c r="C4795" s="39">
        <v>99.296616274464085</v>
      </c>
      <c r="D4795" s="39">
        <v>87.989322234519875</v>
      </c>
      <c r="E4795" s="39">
        <v>124.05230506693601</v>
      </c>
      <c r="F4795" s="39">
        <v>92.62754797201174</v>
      </c>
      <c r="G4795" s="39">
        <v>101.21860850842921</v>
      </c>
      <c r="H4795" s="39">
        <v>93.91270315427812</v>
      </c>
      <c r="I4795" s="39">
        <v>105.30278831370821</v>
      </c>
      <c r="J4795" s="39">
        <v>104.51154079907734</v>
      </c>
      <c r="K4795" s="39">
        <v>100.32543270730697</v>
      </c>
      <c r="L4795" s="40">
        <v>101.39669281750948</v>
      </c>
      <c r="M4795" s="40">
        <v>1010.633557848241</v>
      </c>
    </row>
    <row r="4796" spans="2:13" x14ac:dyDescent="0.35">
      <c r="B4796" s="37">
        <v>4793</v>
      </c>
      <c r="C4796" s="39">
        <v>90.013284344684052</v>
      </c>
      <c r="D4796" s="39">
        <v>97.299918420868892</v>
      </c>
      <c r="E4796" s="39">
        <v>98.909153732188358</v>
      </c>
      <c r="F4796" s="39">
        <v>88.772509706137413</v>
      </c>
      <c r="G4796" s="39">
        <v>133.02003119209363</v>
      </c>
      <c r="H4796" s="39">
        <v>93.342246127352823</v>
      </c>
      <c r="I4796" s="39">
        <v>72.539366719862727</v>
      </c>
      <c r="J4796" s="39">
        <v>78.122435445498482</v>
      </c>
      <c r="K4796" s="39">
        <v>124.15921180783361</v>
      </c>
      <c r="L4796" s="40">
        <v>94.960679735996266</v>
      </c>
      <c r="M4796" s="40">
        <v>971.13883723251615</v>
      </c>
    </row>
    <row r="4797" spans="2:13" x14ac:dyDescent="0.35">
      <c r="B4797" s="37">
        <v>4794</v>
      </c>
      <c r="C4797" s="39">
        <v>90.909545646202488</v>
      </c>
      <c r="D4797" s="39">
        <v>113.4641697123438</v>
      </c>
      <c r="E4797" s="39">
        <v>98.095441000623779</v>
      </c>
      <c r="F4797" s="39">
        <v>113.09335443472192</v>
      </c>
      <c r="G4797" s="39">
        <v>48.548257511595494</v>
      </c>
      <c r="H4797" s="39">
        <v>97.156727459665419</v>
      </c>
      <c r="I4797" s="39">
        <v>111.00986414794647</v>
      </c>
      <c r="J4797" s="39">
        <v>90.989194190351242</v>
      </c>
      <c r="K4797" s="39">
        <v>121.06119623684286</v>
      </c>
      <c r="L4797" s="40">
        <v>104.64420183778884</v>
      </c>
      <c r="M4797" s="40">
        <v>988.97195217808223</v>
      </c>
    </row>
    <row r="4798" spans="2:13" x14ac:dyDescent="0.35">
      <c r="B4798" s="37">
        <v>4795</v>
      </c>
      <c r="C4798" s="39">
        <v>132.63393245424496</v>
      </c>
      <c r="D4798" s="39">
        <v>75.769075813070444</v>
      </c>
      <c r="E4798" s="39">
        <v>84.540607881438874</v>
      </c>
      <c r="F4798" s="39">
        <v>119.54553115245002</v>
      </c>
      <c r="G4798" s="39">
        <v>86.152028756393094</v>
      </c>
      <c r="H4798" s="39">
        <v>90.405469717132803</v>
      </c>
      <c r="I4798" s="39">
        <v>126.58394160204044</v>
      </c>
      <c r="J4798" s="39">
        <v>76.798201081899876</v>
      </c>
      <c r="K4798" s="39">
        <v>134.80009325460995</v>
      </c>
      <c r="L4798" s="40">
        <v>108.58948312556682</v>
      </c>
      <c r="M4798" s="40">
        <v>1035.8183648388472</v>
      </c>
    </row>
    <row r="4799" spans="2:13" x14ac:dyDescent="0.35">
      <c r="B4799" s="37">
        <v>4796</v>
      </c>
      <c r="C4799" s="39">
        <v>83.304824613235709</v>
      </c>
      <c r="D4799" s="39">
        <v>105.21641185482916</v>
      </c>
      <c r="E4799" s="39">
        <v>98.735743930173058</v>
      </c>
      <c r="F4799" s="39">
        <v>96.105272300091073</v>
      </c>
      <c r="G4799" s="39">
        <v>78.030135888889959</v>
      </c>
      <c r="H4799" s="39">
        <v>102.04212460879401</v>
      </c>
      <c r="I4799" s="39">
        <v>114.04253146691914</v>
      </c>
      <c r="J4799" s="39">
        <v>112.60644371963322</v>
      </c>
      <c r="K4799" s="39">
        <v>120.30387253430391</v>
      </c>
      <c r="L4799" s="40">
        <v>95.950459511438197</v>
      </c>
      <c r="M4799" s="40">
        <v>1006.3378204283075</v>
      </c>
    </row>
    <row r="4800" spans="2:13" x14ac:dyDescent="0.35">
      <c r="B4800" s="37">
        <v>4797</v>
      </c>
      <c r="C4800" s="39">
        <v>64.877046429485517</v>
      </c>
      <c r="D4800" s="39">
        <v>116.59828148226653</v>
      </c>
      <c r="E4800" s="39">
        <v>68.54086198131921</v>
      </c>
      <c r="F4800" s="39">
        <v>74.517809610747221</v>
      </c>
      <c r="G4800" s="39">
        <v>93.133713505267608</v>
      </c>
      <c r="H4800" s="39">
        <v>105.9069329903047</v>
      </c>
      <c r="I4800" s="39">
        <v>107.83460718445002</v>
      </c>
      <c r="J4800" s="39">
        <v>103.61415176912601</v>
      </c>
      <c r="K4800" s="39">
        <v>127.29564723191912</v>
      </c>
      <c r="L4800" s="40">
        <v>88.818482989105107</v>
      </c>
      <c r="M4800" s="40">
        <v>951.13753517399095</v>
      </c>
    </row>
    <row r="4801" spans="2:13" x14ac:dyDescent="0.35">
      <c r="B4801" s="37">
        <v>4798</v>
      </c>
      <c r="C4801" s="39">
        <v>76.147506187585137</v>
      </c>
      <c r="D4801" s="39">
        <v>170.40544973795389</v>
      </c>
      <c r="E4801" s="39">
        <v>93.078913635820044</v>
      </c>
      <c r="F4801" s="39">
        <v>122.57854573571659</v>
      </c>
      <c r="G4801" s="39">
        <v>101.41039841303086</v>
      </c>
      <c r="H4801" s="39">
        <v>102.62164847821241</v>
      </c>
      <c r="I4801" s="39">
        <v>103.84320336324409</v>
      </c>
      <c r="J4801" s="39">
        <v>151.55922972581058</v>
      </c>
      <c r="K4801" s="39">
        <v>117.76526457728063</v>
      </c>
      <c r="L4801" s="40">
        <v>135.99796370030091</v>
      </c>
      <c r="M4801" s="40">
        <v>1175.4081235549552</v>
      </c>
    </row>
    <row r="4802" spans="2:13" x14ac:dyDescent="0.35">
      <c r="B4802" s="37">
        <v>4799</v>
      </c>
      <c r="C4802" s="39">
        <v>149.13125788456429</v>
      </c>
      <c r="D4802" s="39">
        <v>135.9105378534251</v>
      </c>
      <c r="E4802" s="39">
        <v>137.55439781242646</v>
      </c>
      <c r="F4802" s="39">
        <v>83.645401667470338</v>
      </c>
      <c r="G4802" s="39">
        <v>95.973939508470849</v>
      </c>
      <c r="H4802" s="39">
        <v>137.09838900592601</v>
      </c>
      <c r="I4802" s="39">
        <v>105.15412074380613</v>
      </c>
      <c r="J4802" s="39">
        <v>59.193381869501877</v>
      </c>
      <c r="K4802" s="39">
        <v>124.18307644089974</v>
      </c>
      <c r="L4802" s="40">
        <v>95.701035941027669</v>
      </c>
      <c r="M4802" s="40">
        <v>1123.5455387275183</v>
      </c>
    </row>
    <row r="4803" spans="2:13" x14ac:dyDescent="0.35">
      <c r="B4803" s="37">
        <v>4800</v>
      </c>
      <c r="C4803" s="39">
        <v>79.659108815165482</v>
      </c>
      <c r="D4803" s="39">
        <v>106.71226324555036</v>
      </c>
      <c r="E4803" s="39">
        <v>134.74708537459969</v>
      </c>
      <c r="F4803" s="39">
        <v>112.61864063726131</v>
      </c>
      <c r="G4803" s="39">
        <v>100.43013925614203</v>
      </c>
      <c r="H4803" s="39">
        <v>166.64751382423589</v>
      </c>
      <c r="I4803" s="39">
        <v>82.835442549713164</v>
      </c>
      <c r="J4803" s="39">
        <v>86.674844285028612</v>
      </c>
      <c r="K4803" s="39">
        <v>90.604922122119831</v>
      </c>
      <c r="L4803" s="40">
        <v>81.735551811327014</v>
      </c>
      <c r="M4803" s="40">
        <v>1042.6655119211434</v>
      </c>
    </row>
    <row r="4804" spans="2:13" x14ac:dyDescent="0.35">
      <c r="B4804" s="37">
        <v>4801</v>
      </c>
      <c r="C4804" s="39">
        <v>91.541023454907929</v>
      </c>
      <c r="D4804" s="39">
        <v>122.52509514603557</v>
      </c>
      <c r="E4804" s="39">
        <v>126.59810418539297</v>
      </c>
      <c r="F4804" s="39">
        <v>84.230311449413193</v>
      </c>
      <c r="G4804" s="39">
        <v>115.25758437972873</v>
      </c>
      <c r="H4804" s="39">
        <v>90.437907419323381</v>
      </c>
      <c r="I4804" s="39">
        <v>109.29318666037042</v>
      </c>
      <c r="J4804" s="39">
        <v>108.27197516358437</v>
      </c>
      <c r="K4804" s="39">
        <v>113.62963108203822</v>
      </c>
      <c r="L4804" s="40">
        <v>72.448524805999881</v>
      </c>
      <c r="M4804" s="40">
        <v>1034.2333437467948</v>
      </c>
    </row>
    <row r="4805" spans="2:13" x14ac:dyDescent="0.35">
      <c r="B4805" s="37">
        <v>4802</v>
      </c>
      <c r="C4805" s="39">
        <v>101.41039841303086</v>
      </c>
      <c r="D4805" s="39">
        <v>112.12383382880043</v>
      </c>
      <c r="E4805" s="39">
        <v>93.711963086814094</v>
      </c>
      <c r="F4805" s="39">
        <v>102.86176488351651</v>
      </c>
      <c r="G4805" s="39">
        <v>107.93700676796635</v>
      </c>
      <c r="H4805" s="39">
        <v>85.065107207443361</v>
      </c>
      <c r="I4805" s="39">
        <v>102.21658962992979</v>
      </c>
      <c r="J4805" s="39">
        <v>132.97399470955469</v>
      </c>
      <c r="K4805" s="39">
        <v>86.52314792020114</v>
      </c>
      <c r="L4805" s="40">
        <v>100.39371774724633</v>
      </c>
      <c r="M4805" s="40">
        <v>1025.2175241945035</v>
      </c>
    </row>
    <row r="4806" spans="2:13" x14ac:dyDescent="0.35">
      <c r="B4806" s="37">
        <v>4803</v>
      </c>
      <c r="C4806" s="39">
        <v>108.47460911861754</v>
      </c>
      <c r="D4806" s="39">
        <v>92.934065269258269</v>
      </c>
      <c r="E4806" s="39">
        <v>101.7900274093746</v>
      </c>
      <c r="F4806" s="39">
        <v>109.40582398671049</v>
      </c>
      <c r="G4806" s="39">
        <v>138.81159433127962</v>
      </c>
      <c r="H4806" s="39">
        <v>82.533746911384654</v>
      </c>
      <c r="I4806" s="39">
        <v>96.502429260225327</v>
      </c>
      <c r="J4806" s="39">
        <v>76.159174755126671</v>
      </c>
      <c r="K4806" s="39">
        <v>97.939522275598875</v>
      </c>
      <c r="L4806" s="40">
        <v>82.329712861856166</v>
      </c>
      <c r="M4806" s="40">
        <v>986.88070617943208</v>
      </c>
    </row>
    <row r="4807" spans="2:13" x14ac:dyDescent="0.35">
      <c r="B4807" s="37">
        <v>4804</v>
      </c>
      <c r="C4807" s="39">
        <v>124.09972180679451</v>
      </c>
      <c r="D4807" s="39">
        <v>129.35290941969987</v>
      </c>
      <c r="E4807" s="39">
        <v>93.342246127352823</v>
      </c>
      <c r="F4807" s="39">
        <v>125.54774402593834</v>
      </c>
      <c r="G4807" s="39">
        <v>107.51907888024962</v>
      </c>
      <c r="H4807" s="39">
        <v>114.89407669303607</v>
      </c>
      <c r="I4807" s="39">
        <v>121.96986411111004</v>
      </c>
      <c r="J4807" s="39">
        <v>107.56977934996343</v>
      </c>
      <c r="K4807" s="39">
        <v>106.30276240042171</v>
      </c>
      <c r="L4807" s="40">
        <v>98.890906377602491</v>
      </c>
      <c r="M4807" s="40">
        <v>1129.4890891921689</v>
      </c>
    </row>
    <row r="4808" spans="2:13" x14ac:dyDescent="0.35">
      <c r="B4808" s="37">
        <v>4805</v>
      </c>
      <c r="C4808" s="39">
        <v>92.08349776593019</v>
      </c>
      <c r="D4808" s="39">
        <v>110.58011296589916</v>
      </c>
      <c r="E4808" s="39">
        <v>107.49881887347654</v>
      </c>
      <c r="F4808" s="39">
        <v>103.93222477137039</v>
      </c>
      <c r="G4808" s="39">
        <v>129.83054834655999</v>
      </c>
      <c r="H4808" s="39">
        <v>64.089462146574846</v>
      </c>
      <c r="I4808" s="39">
        <v>55.093125938876959</v>
      </c>
      <c r="J4808" s="39">
        <v>81.653662826210805</v>
      </c>
      <c r="K4808" s="39">
        <v>97.74205239124359</v>
      </c>
      <c r="L4808" s="40">
        <v>82.147215594985553</v>
      </c>
      <c r="M4808" s="40">
        <v>924.65072162112813</v>
      </c>
    </row>
    <row r="4809" spans="2:13" x14ac:dyDescent="0.35">
      <c r="B4809" s="37">
        <v>4806</v>
      </c>
      <c r="C4809" s="39">
        <v>114.02299336249899</v>
      </c>
      <c r="D4809" s="39">
        <v>123.12383656165082</v>
      </c>
      <c r="E4809" s="39">
        <v>84.763172855371508</v>
      </c>
      <c r="F4809" s="39">
        <v>91.86241746299244</v>
      </c>
      <c r="G4809" s="39">
        <v>74.106356918521797</v>
      </c>
      <c r="H4809" s="39">
        <v>58.885761548688627</v>
      </c>
      <c r="I4809" s="39">
        <v>86.042001177035189</v>
      </c>
      <c r="J4809" s="39">
        <v>115.94827680984109</v>
      </c>
      <c r="K4809" s="39">
        <v>104.60152724048444</v>
      </c>
      <c r="L4809" s="40">
        <v>87.179149203967157</v>
      </c>
      <c r="M4809" s="40">
        <v>940.53549314105214</v>
      </c>
    </row>
    <row r="4810" spans="2:13" x14ac:dyDescent="0.35">
      <c r="B4810" s="37">
        <v>4807</v>
      </c>
      <c r="C4810" s="39">
        <v>94.716419347271497</v>
      </c>
      <c r="D4810" s="39">
        <v>100.20708514042401</v>
      </c>
      <c r="E4810" s="39">
        <v>71.455950008931481</v>
      </c>
      <c r="F4810" s="39">
        <v>95.568855416727843</v>
      </c>
      <c r="G4810" s="39">
        <v>108.94194652750761</v>
      </c>
      <c r="H4810" s="39">
        <v>94.793176373202527</v>
      </c>
      <c r="I4810" s="39">
        <v>103.75897468713775</v>
      </c>
      <c r="J4810" s="39">
        <v>87.696372447299041</v>
      </c>
      <c r="K4810" s="39">
        <v>115.57164537614193</v>
      </c>
      <c r="L4810" s="40">
        <v>106.98595046805107</v>
      </c>
      <c r="M4810" s="40">
        <v>979.69637579269477</v>
      </c>
    </row>
    <row r="4811" spans="2:13" x14ac:dyDescent="0.35">
      <c r="B4811" s="37">
        <v>4808</v>
      </c>
      <c r="C4811" s="39">
        <v>100.717050618247</v>
      </c>
      <c r="D4811" s="39">
        <v>85.721557063735787</v>
      </c>
      <c r="E4811" s="39">
        <v>119.76753779586302</v>
      </c>
      <c r="F4811" s="39">
        <v>86.516803918176834</v>
      </c>
      <c r="G4811" s="39">
        <v>93.819794076940624</v>
      </c>
      <c r="H4811" s="39">
        <v>63.028847618573423</v>
      </c>
      <c r="I4811" s="39">
        <v>138.44917554550827</v>
      </c>
      <c r="J4811" s="39">
        <v>99.624492239212785</v>
      </c>
      <c r="K4811" s="39">
        <v>96.939199650979816</v>
      </c>
      <c r="L4811" s="40">
        <v>120.5648290187417</v>
      </c>
      <c r="M4811" s="40">
        <v>1005.1492875459794</v>
      </c>
    </row>
    <row r="4812" spans="2:13" x14ac:dyDescent="0.35">
      <c r="B4812" s="37">
        <v>4809</v>
      </c>
      <c r="C4812" s="39">
        <v>93.108814091572413</v>
      </c>
      <c r="D4812" s="39">
        <v>77.259949449313396</v>
      </c>
      <c r="E4812" s="39">
        <v>97.475154127194216</v>
      </c>
      <c r="F4812" s="39">
        <v>111.90989234443737</v>
      </c>
      <c r="G4812" s="39">
        <v>74.267063214058865</v>
      </c>
      <c r="H4812" s="39">
        <v>101.04979480875836</v>
      </c>
      <c r="I4812" s="39">
        <v>106.25860132661384</v>
      </c>
      <c r="J4812" s="39">
        <v>45.646103579266246</v>
      </c>
      <c r="K4812" s="39">
        <v>139.18515256177608</v>
      </c>
      <c r="L4812" s="40">
        <v>108.46939741155003</v>
      </c>
      <c r="M4812" s="40">
        <v>954.62992291454088</v>
      </c>
    </row>
    <row r="4813" spans="2:13" x14ac:dyDescent="0.35">
      <c r="B4813" s="37">
        <v>4810</v>
      </c>
      <c r="C4813" s="39">
        <v>118.3135344224322</v>
      </c>
      <c r="D4813" s="39">
        <v>94.658774057573922</v>
      </c>
      <c r="E4813" s="39">
        <v>103.89472769990896</v>
      </c>
      <c r="F4813" s="39">
        <v>57.960717502571235</v>
      </c>
      <c r="G4813" s="39">
        <v>90.73356807508037</v>
      </c>
      <c r="H4813" s="39">
        <v>84.589513371902427</v>
      </c>
      <c r="I4813" s="39">
        <v>81.89006947289225</v>
      </c>
      <c r="J4813" s="39">
        <v>74.333484129149326</v>
      </c>
      <c r="K4813" s="39">
        <v>109.83354621547909</v>
      </c>
      <c r="L4813" s="40">
        <v>81.865764273830891</v>
      </c>
      <c r="M4813" s="40">
        <v>898.07369922082069</v>
      </c>
    </row>
    <row r="4814" spans="2:13" x14ac:dyDescent="0.35">
      <c r="B4814" s="37">
        <v>4811</v>
      </c>
      <c r="C4814" s="39">
        <v>120.26693949983859</v>
      </c>
      <c r="D4814" s="39">
        <v>97.856899815333406</v>
      </c>
      <c r="E4814" s="39">
        <v>64.31962713950935</v>
      </c>
      <c r="F4814" s="39">
        <v>107.84483335366374</v>
      </c>
      <c r="G4814" s="39">
        <v>139.41493623214942</v>
      </c>
      <c r="H4814" s="39">
        <v>113.41984041986413</v>
      </c>
      <c r="I4814" s="39">
        <v>114.74513217125343</v>
      </c>
      <c r="J4814" s="39">
        <v>64.740015042253532</v>
      </c>
      <c r="K4814" s="39">
        <v>111.42963133702196</v>
      </c>
      <c r="L4814" s="40">
        <v>117.25684182591404</v>
      </c>
      <c r="M4814" s="40">
        <v>1051.2946968368017</v>
      </c>
    </row>
    <row r="4815" spans="2:13" x14ac:dyDescent="0.35">
      <c r="B4815" s="37">
        <v>4812</v>
      </c>
      <c r="C4815" s="39">
        <v>99.979519611871197</v>
      </c>
      <c r="D4815" s="39">
        <v>157.85860786000177</v>
      </c>
      <c r="E4815" s="39">
        <v>96.283101264960422</v>
      </c>
      <c r="F4815" s="39">
        <v>95.0942957937649</v>
      </c>
      <c r="G4815" s="39">
        <v>110.00866636612257</v>
      </c>
      <c r="H4815" s="39">
        <v>119.30910064316664</v>
      </c>
      <c r="I4815" s="39">
        <v>121.06119623684286</v>
      </c>
      <c r="J4815" s="39">
        <v>115.66333811440259</v>
      </c>
      <c r="K4815" s="39">
        <v>93.337293807340984</v>
      </c>
      <c r="L4815" s="40">
        <v>132.1725821233577</v>
      </c>
      <c r="M4815" s="40">
        <v>1140.7677018218317</v>
      </c>
    </row>
    <row r="4816" spans="2:13" x14ac:dyDescent="0.35">
      <c r="B4816" s="37">
        <v>4813</v>
      </c>
      <c r="C4816" s="39">
        <v>96.016182167011038</v>
      </c>
      <c r="D4816" s="39">
        <v>108.38612511604568</v>
      </c>
      <c r="E4816" s="39">
        <v>89.598733820732335</v>
      </c>
      <c r="F4816" s="39">
        <v>131.13659181283523</v>
      </c>
      <c r="G4816" s="39">
        <v>108.05000450773395</v>
      </c>
      <c r="H4816" s="39">
        <v>97.980813063143614</v>
      </c>
      <c r="I4816" s="39">
        <v>127.70424084865051</v>
      </c>
      <c r="J4816" s="39">
        <v>107.9523933017402</v>
      </c>
      <c r="K4816" s="39">
        <v>131.64417426415187</v>
      </c>
      <c r="L4816" s="40">
        <v>107.656137125393</v>
      </c>
      <c r="M4816" s="40">
        <v>1106.1253960274375</v>
      </c>
    </row>
    <row r="4817" spans="2:13" x14ac:dyDescent="0.35">
      <c r="B4817" s="37">
        <v>4814</v>
      </c>
      <c r="C4817" s="39">
        <v>76.920529725704441</v>
      </c>
      <c r="D4817" s="39">
        <v>107.503882798302</v>
      </c>
      <c r="E4817" s="39">
        <v>55.335435006024795</v>
      </c>
      <c r="F4817" s="39">
        <v>109.53508919075449</v>
      </c>
      <c r="G4817" s="39">
        <v>70.436936732755854</v>
      </c>
      <c r="H4817" s="39">
        <v>95.790566347005495</v>
      </c>
      <c r="I4817" s="39">
        <v>91.384350916472698</v>
      </c>
      <c r="J4817" s="39">
        <v>91.226894582741693</v>
      </c>
      <c r="K4817" s="39">
        <v>101.4926538005744</v>
      </c>
      <c r="L4817" s="40">
        <v>96.119328292920414</v>
      </c>
      <c r="M4817" s="40">
        <v>895.74566739325633</v>
      </c>
    </row>
    <row r="4818" spans="2:13" x14ac:dyDescent="0.35">
      <c r="B4818" s="37">
        <v>4815</v>
      </c>
      <c r="C4818" s="39">
        <v>134.5893963775026</v>
      </c>
      <c r="D4818" s="39">
        <v>101.23686633677232</v>
      </c>
      <c r="E4818" s="39">
        <v>103.30676858088854</v>
      </c>
      <c r="F4818" s="39">
        <v>101.9503982803529</v>
      </c>
      <c r="G4818" s="39">
        <v>86.370368917961812</v>
      </c>
      <c r="H4818" s="39">
        <v>141.52169673273849</v>
      </c>
      <c r="I4818" s="39">
        <v>114.10779196892588</v>
      </c>
      <c r="J4818" s="39">
        <v>107.07093935044826</v>
      </c>
      <c r="K4818" s="39">
        <v>109.88268721126724</v>
      </c>
      <c r="L4818" s="40">
        <v>97.133611444084181</v>
      </c>
      <c r="M4818" s="40">
        <v>1097.1705252009424</v>
      </c>
    </row>
    <row r="4819" spans="2:13" x14ac:dyDescent="0.35">
      <c r="B4819" s="37">
        <v>4816</v>
      </c>
      <c r="C4819" s="39">
        <v>72.659554187745499</v>
      </c>
      <c r="D4819" s="39">
        <v>89.403057691169025</v>
      </c>
      <c r="E4819" s="39">
        <v>112.90101446575262</v>
      </c>
      <c r="F4819" s="39">
        <v>100.35729825519658</v>
      </c>
      <c r="G4819" s="39">
        <v>112.7532445353764</v>
      </c>
      <c r="H4819" s="39">
        <v>101.17753408895702</v>
      </c>
      <c r="I4819" s="39">
        <v>125.00632251090555</v>
      </c>
      <c r="J4819" s="39">
        <v>82.377008702590814</v>
      </c>
      <c r="K4819" s="39">
        <v>68.84348292752594</v>
      </c>
      <c r="L4819" s="40">
        <v>121.50384984427184</v>
      </c>
      <c r="M4819" s="40">
        <v>986.98236720949126</v>
      </c>
    </row>
    <row r="4820" spans="2:13" x14ac:dyDescent="0.35">
      <c r="B4820" s="37">
        <v>4817</v>
      </c>
      <c r="C4820" s="39">
        <v>146.90255518323158</v>
      </c>
      <c r="D4820" s="39">
        <v>83.900388047934214</v>
      </c>
      <c r="E4820" s="39">
        <v>102.10178204735358</v>
      </c>
      <c r="F4820" s="39">
        <v>120.97415618661047</v>
      </c>
      <c r="G4820" s="39">
        <v>123.68997729685357</v>
      </c>
      <c r="H4820" s="39">
        <v>103.19529505462077</v>
      </c>
      <c r="I4820" s="39">
        <v>166.64751382423589</v>
      </c>
      <c r="J4820" s="39">
        <v>109.47038431611826</v>
      </c>
      <c r="K4820" s="39">
        <v>124.43606563355711</v>
      </c>
      <c r="L4820" s="40">
        <v>108.03457336938685</v>
      </c>
      <c r="M4820" s="40">
        <v>1189.3526909599022</v>
      </c>
    </row>
    <row r="4821" spans="2:13" x14ac:dyDescent="0.35">
      <c r="B4821" s="37">
        <v>4818</v>
      </c>
      <c r="C4821" s="39">
        <v>78.967870983733548</v>
      </c>
      <c r="D4821" s="39">
        <v>138.41352013278973</v>
      </c>
      <c r="E4821" s="39">
        <v>97.723666309920375</v>
      </c>
      <c r="F4821" s="39">
        <v>109.00550338159969</v>
      </c>
      <c r="G4821" s="39">
        <v>60.232000780993964</v>
      </c>
      <c r="H4821" s="39">
        <v>94.58662256733966</v>
      </c>
      <c r="I4821" s="39">
        <v>90.513453076052016</v>
      </c>
      <c r="J4821" s="39">
        <v>101.98249515256748</v>
      </c>
      <c r="K4821" s="39">
        <v>70.802545616189022</v>
      </c>
      <c r="L4821" s="40">
        <v>109.06388140440853</v>
      </c>
      <c r="M4821" s="40">
        <v>951.29155940559406</v>
      </c>
    </row>
    <row r="4822" spans="2:13" x14ac:dyDescent="0.35">
      <c r="B4822" s="37">
        <v>4819</v>
      </c>
      <c r="C4822" s="39">
        <v>111.65685543215899</v>
      </c>
      <c r="D4822" s="39">
        <v>100.55763311726658</v>
      </c>
      <c r="E4822" s="39">
        <v>79.169844435628264</v>
      </c>
      <c r="F4822" s="39">
        <v>94.321138753372892</v>
      </c>
      <c r="G4822" s="39">
        <v>83.101917039708965</v>
      </c>
      <c r="H4822" s="39">
        <v>84.852866182492207</v>
      </c>
      <c r="I4822" s="39">
        <v>94.682801069626777</v>
      </c>
      <c r="J4822" s="39">
        <v>100.02958279153037</v>
      </c>
      <c r="K4822" s="39">
        <v>125.50837523662928</v>
      </c>
      <c r="L4822" s="40">
        <v>125.56089146382122</v>
      </c>
      <c r="M4822" s="40">
        <v>999.44190552223552</v>
      </c>
    </row>
    <row r="4823" spans="2:13" x14ac:dyDescent="0.35">
      <c r="B4823" s="37">
        <v>4820</v>
      </c>
      <c r="C4823" s="39">
        <v>97.152104725033283</v>
      </c>
      <c r="D4823" s="39">
        <v>83.820625775025718</v>
      </c>
      <c r="E4823" s="39">
        <v>86.087376886813047</v>
      </c>
      <c r="F4823" s="39">
        <v>125.42996620167054</v>
      </c>
      <c r="G4823" s="39">
        <v>92.526490011386684</v>
      </c>
      <c r="H4823" s="39">
        <v>71.141622779301613</v>
      </c>
      <c r="I4823" s="39">
        <v>81.009490217902666</v>
      </c>
      <c r="J4823" s="39">
        <v>95.75759659177686</v>
      </c>
      <c r="K4823" s="39">
        <v>81.447199870393987</v>
      </c>
      <c r="L4823" s="40">
        <v>91.047469900523438</v>
      </c>
      <c r="M4823" s="40">
        <v>905.41994295982784</v>
      </c>
    </row>
    <row r="4824" spans="2:13" x14ac:dyDescent="0.35">
      <c r="B4824" s="37">
        <v>4821</v>
      </c>
      <c r="C4824" s="39">
        <v>101.8312480557792</v>
      </c>
      <c r="D4824" s="39">
        <v>84.686954328108541</v>
      </c>
      <c r="E4824" s="39">
        <v>80.855264958070151</v>
      </c>
      <c r="F4824" s="39">
        <v>91.509750655768727</v>
      </c>
      <c r="G4824" s="39">
        <v>80.48971135007703</v>
      </c>
      <c r="H4824" s="39">
        <v>103.11179006473691</v>
      </c>
      <c r="I4824" s="39">
        <v>105.86803138927843</v>
      </c>
      <c r="J4824" s="39">
        <v>92.541666774373908</v>
      </c>
      <c r="K4824" s="39">
        <v>121.84692162936257</v>
      </c>
      <c r="L4824" s="40">
        <v>113.0559959610901</v>
      </c>
      <c r="M4824" s="40">
        <v>975.79733516664555</v>
      </c>
    </row>
    <row r="4825" spans="2:13" x14ac:dyDescent="0.35">
      <c r="B4825" s="37">
        <v>4822</v>
      </c>
      <c r="C4825" s="39">
        <v>86.061460005791147</v>
      </c>
      <c r="D4825" s="39">
        <v>95.724609219890425</v>
      </c>
      <c r="E4825" s="39">
        <v>104.11062856538283</v>
      </c>
      <c r="F4825" s="39">
        <v>54.399966902639306</v>
      </c>
      <c r="G4825" s="39">
        <v>104.93430788938836</v>
      </c>
      <c r="H4825" s="39">
        <v>89.787450635787494</v>
      </c>
      <c r="I4825" s="39">
        <v>127.49084657868178</v>
      </c>
      <c r="J4825" s="39">
        <v>77.313978198022767</v>
      </c>
      <c r="K4825" s="39">
        <v>79.46333647311765</v>
      </c>
      <c r="L4825" s="40">
        <v>62.965393947028709</v>
      </c>
      <c r="M4825" s="40">
        <v>882.25197841573072</v>
      </c>
    </row>
    <row r="4826" spans="2:13" x14ac:dyDescent="0.35">
      <c r="B4826" s="37">
        <v>4823</v>
      </c>
      <c r="C4826" s="39">
        <v>96.516406632680372</v>
      </c>
      <c r="D4826" s="39">
        <v>111.44123248763873</v>
      </c>
      <c r="E4826" s="39">
        <v>126.97153440653508</v>
      </c>
      <c r="F4826" s="39">
        <v>102.98668784965444</v>
      </c>
      <c r="G4826" s="39">
        <v>103.32536269166246</v>
      </c>
      <c r="H4826" s="39">
        <v>91.883044790406046</v>
      </c>
      <c r="I4826" s="39">
        <v>68.642524813280531</v>
      </c>
      <c r="J4826" s="39">
        <v>133.06623515965455</v>
      </c>
      <c r="K4826" s="39">
        <v>122.38700643242859</v>
      </c>
      <c r="L4826" s="40">
        <v>83.364512530095936</v>
      </c>
      <c r="M4826" s="40">
        <v>1040.5845477940368</v>
      </c>
    </row>
    <row r="4827" spans="2:13" x14ac:dyDescent="0.35">
      <c r="B4827" s="37">
        <v>4824</v>
      </c>
      <c r="C4827" s="39">
        <v>98.287802058524633</v>
      </c>
      <c r="D4827" s="39">
        <v>112.70420432991423</v>
      </c>
      <c r="E4827" s="39">
        <v>101.99166712732078</v>
      </c>
      <c r="F4827" s="39">
        <v>72.674503395607545</v>
      </c>
      <c r="G4827" s="39">
        <v>128.34926426445341</v>
      </c>
      <c r="H4827" s="39">
        <v>88.610929562811094</v>
      </c>
      <c r="I4827" s="39">
        <v>110.64749541981297</v>
      </c>
      <c r="J4827" s="39">
        <v>78.173472912637152</v>
      </c>
      <c r="K4827" s="39">
        <v>99.820224012739175</v>
      </c>
      <c r="L4827" s="40">
        <v>103.13961569930811</v>
      </c>
      <c r="M4827" s="40">
        <v>994.39917878312906</v>
      </c>
    </row>
    <row r="4828" spans="2:13" x14ac:dyDescent="0.35">
      <c r="B4828" s="37">
        <v>4825</v>
      </c>
      <c r="C4828" s="39">
        <v>87.521229014575908</v>
      </c>
      <c r="D4828" s="39">
        <v>82.067267514369306</v>
      </c>
      <c r="E4828" s="39">
        <v>102.5801502813126</v>
      </c>
      <c r="F4828" s="39">
        <v>110.7601885183616</v>
      </c>
      <c r="G4828" s="39">
        <v>86.299976419809781</v>
      </c>
      <c r="H4828" s="39">
        <v>80.133810688109506</v>
      </c>
      <c r="I4828" s="39">
        <v>125.09513425267184</v>
      </c>
      <c r="J4828" s="39">
        <v>83.192378891261981</v>
      </c>
      <c r="K4828" s="39">
        <v>80.160775248191882</v>
      </c>
      <c r="L4828" s="40">
        <v>94.634735344695443</v>
      </c>
      <c r="M4828" s="40">
        <v>932.44564617335982</v>
      </c>
    </row>
    <row r="4829" spans="2:13" x14ac:dyDescent="0.35">
      <c r="B4829" s="37">
        <v>4826</v>
      </c>
      <c r="C4829" s="39">
        <v>19.564163809832156</v>
      </c>
      <c r="D4829" s="39">
        <v>94.000539744907897</v>
      </c>
      <c r="E4829" s="39">
        <v>100.20253357559895</v>
      </c>
      <c r="F4829" s="39">
        <v>112.42427266333645</v>
      </c>
      <c r="G4829" s="39">
        <v>109.33604498300105</v>
      </c>
      <c r="H4829" s="39">
        <v>110.76583606313697</v>
      </c>
      <c r="I4829" s="39">
        <v>96.446493467349228</v>
      </c>
      <c r="J4829" s="39">
        <v>140.93749241924755</v>
      </c>
      <c r="K4829" s="39">
        <v>100.84919204918445</v>
      </c>
      <c r="L4829" s="40">
        <v>101.20948018347275</v>
      </c>
      <c r="M4829" s="40">
        <v>985.73604895906738</v>
      </c>
    </row>
    <row r="4830" spans="2:13" x14ac:dyDescent="0.35">
      <c r="B4830" s="37">
        <v>4827</v>
      </c>
      <c r="C4830" s="39">
        <v>102.25794760875644</v>
      </c>
      <c r="D4830" s="39">
        <v>67.565832322346267</v>
      </c>
      <c r="E4830" s="39">
        <v>113.28739786265422</v>
      </c>
      <c r="F4830" s="39">
        <v>96.962366668500493</v>
      </c>
      <c r="G4830" s="39">
        <v>100.38916520427368</v>
      </c>
      <c r="H4830" s="39">
        <v>83.638064549753025</v>
      </c>
      <c r="I4830" s="39">
        <v>71.52119344807096</v>
      </c>
      <c r="J4830" s="39">
        <v>101.86789869179988</v>
      </c>
      <c r="K4830" s="39">
        <v>150.62582892719587</v>
      </c>
      <c r="L4830" s="40">
        <v>124.44822423743412</v>
      </c>
      <c r="M4830" s="40">
        <v>1012.5639195207851</v>
      </c>
    </row>
    <row r="4831" spans="2:13" x14ac:dyDescent="0.35">
      <c r="B4831" s="37">
        <v>4828</v>
      </c>
      <c r="C4831" s="39">
        <v>56.693644987234585</v>
      </c>
      <c r="D4831" s="39">
        <v>85.241373401268106</v>
      </c>
      <c r="E4831" s="39">
        <v>95.898773394625607</v>
      </c>
      <c r="F4831" s="39">
        <v>106.04823662988575</v>
      </c>
      <c r="G4831" s="39">
        <v>86.611767429073694</v>
      </c>
      <c r="H4831" s="39">
        <v>83.22243261484472</v>
      </c>
      <c r="I4831" s="39">
        <v>77.096680273889987</v>
      </c>
      <c r="J4831" s="39">
        <v>107.40273975528729</v>
      </c>
      <c r="K4831" s="39">
        <v>101.73050709375208</v>
      </c>
      <c r="L4831" s="40">
        <v>107.6917579572571</v>
      </c>
      <c r="M4831" s="40">
        <v>907.63791353711883</v>
      </c>
    </row>
    <row r="4832" spans="2:13" x14ac:dyDescent="0.35">
      <c r="B4832" s="37">
        <v>4829</v>
      </c>
      <c r="C4832" s="39">
        <v>111.12989794571025</v>
      </c>
      <c r="D4832" s="39">
        <v>115.4944008253061</v>
      </c>
      <c r="E4832" s="39">
        <v>87.690355204246018</v>
      </c>
      <c r="F4832" s="39">
        <v>59.149915207047947</v>
      </c>
      <c r="G4832" s="39">
        <v>81.380596941959581</v>
      </c>
      <c r="H4832" s="39">
        <v>100.20708514042401</v>
      </c>
      <c r="I4832" s="39">
        <v>114.51043970705386</v>
      </c>
      <c r="J4832" s="39">
        <v>81.825179022369099</v>
      </c>
      <c r="K4832" s="39">
        <v>145.47094032858629</v>
      </c>
      <c r="L4832" s="40">
        <v>87.977436745084731</v>
      </c>
      <c r="M4832" s="40">
        <v>984.83624706778778</v>
      </c>
    </row>
    <row r="4833" spans="2:13" x14ac:dyDescent="0.35">
      <c r="B4833" s="37">
        <v>4830</v>
      </c>
      <c r="C4833" s="39">
        <v>111.44703512282392</v>
      </c>
      <c r="D4833" s="39">
        <v>95.49792331410714</v>
      </c>
      <c r="E4833" s="39">
        <v>84.364921953209233</v>
      </c>
      <c r="F4833" s="39">
        <v>90.177362268702808</v>
      </c>
      <c r="G4833" s="39">
        <v>100.9905102388588</v>
      </c>
      <c r="H4833" s="39">
        <v>108.77836770511512</v>
      </c>
      <c r="I4833" s="39">
        <v>94.073603551378099</v>
      </c>
      <c r="J4833" s="39">
        <v>101.424105030558</v>
      </c>
      <c r="K4833" s="39">
        <v>98.19165376656467</v>
      </c>
      <c r="L4833" s="40">
        <v>80.855264958070151</v>
      </c>
      <c r="M4833" s="40">
        <v>965.80074790938795</v>
      </c>
    </row>
    <row r="4834" spans="2:13" x14ac:dyDescent="0.35">
      <c r="B4834" s="37">
        <v>4831</v>
      </c>
      <c r="C4834" s="39">
        <v>79.217552763257061</v>
      </c>
      <c r="D4834" s="39">
        <v>80.673502140241411</v>
      </c>
      <c r="E4834" s="39">
        <v>116.13582524165137</v>
      </c>
      <c r="F4834" s="39">
        <v>92.052736318848957</v>
      </c>
      <c r="G4834" s="39">
        <v>159.88913595408249</v>
      </c>
      <c r="H4834" s="39">
        <v>57.912534930053646</v>
      </c>
      <c r="I4834" s="39">
        <v>95.983329129478633</v>
      </c>
      <c r="J4834" s="39">
        <v>107.656137125393</v>
      </c>
      <c r="K4834" s="39">
        <v>114.50377427383221</v>
      </c>
      <c r="L4834" s="40">
        <v>110.24575613871269</v>
      </c>
      <c r="M4834" s="40">
        <v>1014.2702840155514</v>
      </c>
    </row>
    <row r="4835" spans="2:13" x14ac:dyDescent="0.35">
      <c r="B4835" s="37">
        <v>4832</v>
      </c>
      <c r="C4835" s="39">
        <v>98.132101308200149</v>
      </c>
      <c r="D4835" s="39">
        <v>126.37322516787214</v>
      </c>
      <c r="E4835" s="39">
        <v>93.927354830050916</v>
      </c>
      <c r="F4835" s="39">
        <v>110.92447303924187</v>
      </c>
      <c r="G4835" s="39">
        <v>119.46634191707354</v>
      </c>
      <c r="H4835" s="39">
        <v>99.761053421465519</v>
      </c>
      <c r="I4835" s="39">
        <v>104.87711578105531</v>
      </c>
      <c r="J4835" s="39">
        <v>107.27670663180596</v>
      </c>
      <c r="K4835" s="39">
        <v>81.488693910525413</v>
      </c>
      <c r="L4835" s="40">
        <v>76.942663168954468</v>
      </c>
      <c r="M4835" s="40">
        <v>1019.1697291762453</v>
      </c>
    </row>
    <row r="4836" spans="2:13" x14ac:dyDescent="0.35">
      <c r="B4836" s="37">
        <v>4833</v>
      </c>
      <c r="C4836" s="39">
        <v>118.06949803633466</v>
      </c>
      <c r="D4836" s="39">
        <v>91.27946840681507</v>
      </c>
      <c r="E4836" s="39">
        <v>101.89997592538126</v>
      </c>
      <c r="F4836" s="39">
        <v>112.35783943578865</v>
      </c>
      <c r="G4836" s="39">
        <v>106.57365777299144</v>
      </c>
      <c r="H4836" s="39">
        <v>109.24504561495418</v>
      </c>
      <c r="I4836" s="39">
        <v>76.124140971353867</v>
      </c>
      <c r="J4836" s="39">
        <v>96.786136742729383</v>
      </c>
      <c r="K4836" s="39">
        <v>59.062507580752452</v>
      </c>
      <c r="L4836" s="40">
        <v>107.35731763146606</v>
      </c>
      <c r="M4836" s="40">
        <v>978.75558811856695</v>
      </c>
    </row>
    <row r="4837" spans="2:13" x14ac:dyDescent="0.35">
      <c r="B4837" s="37">
        <v>4834</v>
      </c>
      <c r="C4837" s="39">
        <v>95.97863448838136</v>
      </c>
      <c r="D4837" s="39">
        <v>88.401610107541032</v>
      </c>
      <c r="E4837" s="39">
        <v>110.11317262686688</v>
      </c>
      <c r="F4837" s="39">
        <v>110.16281552481161</v>
      </c>
      <c r="G4837" s="39">
        <v>116.90564193975379</v>
      </c>
      <c r="H4837" s="39">
        <v>89.698808111704736</v>
      </c>
      <c r="I4837" s="39">
        <v>117.38063802829757</v>
      </c>
      <c r="J4837" s="39">
        <v>80.151792049030846</v>
      </c>
      <c r="K4837" s="39">
        <v>114.423959886063</v>
      </c>
      <c r="L4837" s="40">
        <v>112.98766994273495</v>
      </c>
      <c r="M4837" s="40">
        <v>1036.2047427051857</v>
      </c>
    </row>
    <row r="4838" spans="2:13" x14ac:dyDescent="0.35">
      <c r="B4838" s="37">
        <v>4835</v>
      </c>
      <c r="C4838" s="39">
        <v>111.42963133702196</v>
      </c>
      <c r="D4838" s="39">
        <v>101.43324334832529</v>
      </c>
      <c r="E4838" s="39">
        <v>106.47494420194725</v>
      </c>
      <c r="F4838" s="39">
        <v>68.982320660123293</v>
      </c>
      <c r="G4838" s="39">
        <v>105.85831123839272</v>
      </c>
      <c r="H4838" s="39">
        <v>104.13413954798821</v>
      </c>
      <c r="I4838" s="39">
        <v>41.170855206054071</v>
      </c>
      <c r="J4838" s="39">
        <v>119.53671340798265</v>
      </c>
      <c r="K4838" s="39">
        <v>105.44708464059651</v>
      </c>
      <c r="L4838" s="40">
        <v>97.783410370070243</v>
      </c>
      <c r="M4838" s="40">
        <v>962.2506539585022</v>
      </c>
    </row>
    <row r="4839" spans="2:13" x14ac:dyDescent="0.35">
      <c r="B4839" s="37">
        <v>4836</v>
      </c>
      <c r="C4839" s="39">
        <v>79.68688084882217</v>
      </c>
      <c r="D4839" s="39">
        <v>104.35085746050355</v>
      </c>
      <c r="E4839" s="39">
        <v>79.35981719243911</v>
      </c>
      <c r="F4839" s="39">
        <v>78.996884252432636</v>
      </c>
      <c r="G4839" s="39">
        <v>93.971280413478866</v>
      </c>
      <c r="H4839" s="39">
        <v>145.66511297837854</v>
      </c>
      <c r="I4839" s="39">
        <v>119.85719613534401</v>
      </c>
      <c r="J4839" s="39">
        <v>101.71677502119302</v>
      </c>
      <c r="K4839" s="39">
        <v>127.52112710589219</v>
      </c>
      <c r="L4839" s="40">
        <v>104.89140809280407</v>
      </c>
      <c r="M4839" s="40">
        <v>1036.0173395012882</v>
      </c>
    </row>
    <row r="4840" spans="2:13" x14ac:dyDescent="0.35">
      <c r="B4840" s="37">
        <v>4837</v>
      </c>
      <c r="C4840" s="39">
        <v>151.55922972581058</v>
      </c>
      <c r="D4840" s="39">
        <v>80.427987047921661</v>
      </c>
      <c r="E4840" s="39">
        <v>98.658119545583219</v>
      </c>
      <c r="F4840" s="39">
        <v>77.378556287651108</v>
      </c>
      <c r="G4840" s="39">
        <v>76.39060804348739</v>
      </c>
      <c r="H4840" s="39">
        <v>92.944072522447996</v>
      </c>
      <c r="I4840" s="39">
        <v>104.2471148077898</v>
      </c>
      <c r="J4840" s="39">
        <v>101.14559263102146</v>
      </c>
      <c r="K4840" s="39">
        <v>75.006319701524859</v>
      </c>
      <c r="L4840" s="40">
        <v>75.490828032507508</v>
      </c>
      <c r="M4840" s="40">
        <v>933.24842834574554</v>
      </c>
    </row>
    <row r="4841" spans="2:13" x14ac:dyDescent="0.35">
      <c r="B4841" s="37">
        <v>4838</v>
      </c>
      <c r="C4841" s="39">
        <v>160.57545083841882</v>
      </c>
      <c r="D4841" s="39">
        <v>83.132121334738912</v>
      </c>
      <c r="E4841" s="39">
        <v>86.812969420331342</v>
      </c>
      <c r="F4841" s="39">
        <v>85.522865501036279</v>
      </c>
      <c r="G4841" s="39">
        <v>130.12198846792649</v>
      </c>
      <c r="H4841" s="39">
        <v>153.05539768370866</v>
      </c>
      <c r="I4841" s="39">
        <v>144.19433555400752</v>
      </c>
      <c r="J4841" s="39">
        <v>106.89616771173425</v>
      </c>
      <c r="K4841" s="39">
        <v>104.75815931802836</v>
      </c>
      <c r="L4841" s="40">
        <v>96.273753240020042</v>
      </c>
      <c r="M4841" s="40">
        <v>1151.3432090699507</v>
      </c>
    </row>
    <row r="4842" spans="2:13" x14ac:dyDescent="0.35">
      <c r="B4842" s="37">
        <v>4839</v>
      </c>
      <c r="C4842" s="39">
        <v>113.06221795775382</v>
      </c>
      <c r="D4842" s="39">
        <v>95.01321205551875</v>
      </c>
      <c r="E4842" s="39">
        <v>91.722844884422045</v>
      </c>
      <c r="F4842" s="39">
        <v>75.01895068781333</v>
      </c>
      <c r="G4842" s="39">
        <v>107.47857033585979</v>
      </c>
      <c r="H4842" s="39">
        <v>132.3463766766948</v>
      </c>
      <c r="I4842" s="39">
        <v>130.91941161186364</v>
      </c>
      <c r="J4842" s="39">
        <v>121.64418799167129</v>
      </c>
      <c r="K4842" s="39">
        <v>74.517809610747221</v>
      </c>
      <c r="L4842" s="40">
        <v>94.398523718787146</v>
      </c>
      <c r="M4842" s="40">
        <v>1036.1221055311319</v>
      </c>
    </row>
    <row r="4843" spans="2:13" x14ac:dyDescent="0.35">
      <c r="B4843" s="37">
        <v>4840</v>
      </c>
      <c r="C4843" s="39">
        <v>108.90493296009117</v>
      </c>
      <c r="D4843" s="39">
        <v>95.639702585566695</v>
      </c>
      <c r="E4843" s="39">
        <v>97.433678641111499</v>
      </c>
      <c r="F4843" s="39">
        <v>129.24907048675007</v>
      </c>
      <c r="G4843" s="39">
        <v>81.719205399786659</v>
      </c>
      <c r="H4843" s="39">
        <v>86.197166602083044</v>
      </c>
      <c r="I4843" s="39">
        <v>87.27128897600609</v>
      </c>
      <c r="J4843" s="39">
        <v>73.302348754748195</v>
      </c>
      <c r="K4843" s="39">
        <v>144.36849166746018</v>
      </c>
      <c r="L4843" s="40">
        <v>144.0796367959905</v>
      </c>
      <c r="M4843" s="40">
        <v>1048.165522869594</v>
      </c>
    </row>
    <row r="4844" spans="2:13" x14ac:dyDescent="0.35">
      <c r="B4844" s="37">
        <v>4841</v>
      </c>
      <c r="C4844" s="39">
        <v>110.81671970236785</v>
      </c>
      <c r="D4844" s="39">
        <v>118.26444818867299</v>
      </c>
      <c r="E4844" s="39">
        <v>105.8777536356819</v>
      </c>
      <c r="F4844" s="39">
        <v>70.312785358397406</v>
      </c>
      <c r="G4844" s="39">
        <v>84.223200205334791</v>
      </c>
      <c r="H4844" s="39">
        <v>88.078272837104876</v>
      </c>
      <c r="I4844" s="39">
        <v>89.324377122496628</v>
      </c>
      <c r="J4844" s="39">
        <v>119.87518748758038</v>
      </c>
      <c r="K4844" s="39">
        <v>90.383824107957452</v>
      </c>
      <c r="L4844" s="40">
        <v>87.40574661839031</v>
      </c>
      <c r="M4844" s="40">
        <v>964.56231526398483</v>
      </c>
    </row>
    <row r="4845" spans="2:13" x14ac:dyDescent="0.35">
      <c r="B4845" s="37">
        <v>4842</v>
      </c>
      <c r="C4845" s="39">
        <v>115.25066283950366</v>
      </c>
      <c r="D4845" s="39">
        <v>91.676188239626583</v>
      </c>
      <c r="E4845" s="39">
        <v>84.308359858807123</v>
      </c>
      <c r="F4845" s="39">
        <v>77.442857340220954</v>
      </c>
      <c r="G4845" s="39">
        <v>82.163161095468482</v>
      </c>
      <c r="H4845" s="39">
        <v>128.92550507578423</v>
      </c>
      <c r="I4845" s="39">
        <v>27.790859165362559</v>
      </c>
      <c r="J4845" s="39">
        <v>98.690086202546496</v>
      </c>
      <c r="K4845" s="39">
        <v>166.25398933803353</v>
      </c>
      <c r="L4845" s="40">
        <v>104.83902143853861</v>
      </c>
      <c r="M4845" s="40">
        <v>977.34069059389219</v>
      </c>
    </row>
    <row r="4846" spans="2:13" x14ac:dyDescent="0.35">
      <c r="B4846" s="37">
        <v>4843</v>
      </c>
      <c r="C4846" s="39">
        <v>102.35450788674336</v>
      </c>
      <c r="D4846" s="39">
        <v>101.69846753045594</v>
      </c>
      <c r="E4846" s="39">
        <v>110.18490818304869</v>
      </c>
      <c r="F4846" s="39">
        <v>80.612466714600799</v>
      </c>
      <c r="G4846" s="39">
        <v>98.598738763585416</v>
      </c>
      <c r="H4846" s="39">
        <v>77.03086830193871</v>
      </c>
      <c r="I4846" s="39">
        <v>85.78078914328573</v>
      </c>
      <c r="J4846" s="39">
        <v>104.53047365160084</v>
      </c>
      <c r="K4846" s="39">
        <v>96.049018773425942</v>
      </c>
      <c r="L4846" s="40">
        <v>55.27532136563233</v>
      </c>
      <c r="M4846" s="40">
        <v>912.11556031431769</v>
      </c>
    </row>
    <row r="4847" spans="2:13" x14ac:dyDescent="0.35">
      <c r="B4847" s="37">
        <v>4844</v>
      </c>
      <c r="C4847" s="39">
        <v>121.95958097687343</v>
      </c>
      <c r="D4847" s="39">
        <v>127.00068432026923</v>
      </c>
      <c r="E4847" s="39">
        <v>100.23439489007556</v>
      </c>
      <c r="F4847" s="39">
        <v>79.179397683451739</v>
      </c>
      <c r="G4847" s="39">
        <v>106.25369738376963</v>
      </c>
      <c r="H4847" s="39">
        <v>128.15726299667878</v>
      </c>
      <c r="I4847" s="39">
        <v>95.668018013235837</v>
      </c>
      <c r="J4847" s="39">
        <v>112.51517571459766</v>
      </c>
      <c r="K4847" s="39">
        <v>78.929102657897346</v>
      </c>
      <c r="L4847" s="40">
        <v>123.77100931667705</v>
      </c>
      <c r="M4847" s="40">
        <v>1073.6683239535262</v>
      </c>
    </row>
    <row r="4848" spans="2:13" x14ac:dyDescent="0.35">
      <c r="B4848" s="37">
        <v>4845</v>
      </c>
      <c r="C4848" s="39">
        <v>100.78994968780691</v>
      </c>
      <c r="D4848" s="39">
        <v>95.322584534047678</v>
      </c>
      <c r="E4848" s="39">
        <v>127.44555173845519</v>
      </c>
      <c r="F4848" s="39">
        <v>71.666840978572608</v>
      </c>
      <c r="G4848" s="39">
        <v>90.226397940075529</v>
      </c>
      <c r="H4848" s="39">
        <v>89.324377122496628</v>
      </c>
      <c r="I4848" s="39">
        <v>112.43032161472108</v>
      </c>
      <c r="J4848" s="39">
        <v>104.89617304090659</v>
      </c>
      <c r="K4848" s="39">
        <v>94.817139003145982</v>
      </c>
      <c r="L4848" s="40">
        <v>113.93853999420888</v>
      </c>
      <c r="M4848" s="40">
        <v>1000.857875654437</v>
      </c>
    </row>
    <row r="4849" spans="2:13" x14ac:dyDescent="0.35">
      <c r="B4849" s="37">
        <v>4846</v>
      </c>
      <c r="C4849" s="39">
        <v>84.990057852630599</v>
      </c>
      <c r="D4849" s="39">
        <v>54.908079611884006</v>
      </c>
      <c r="E4849" s="39">
        <v>115.14713381750779</v>
      </c>
      <c r="F4849" s="39">
        <v>108.90493296009117</v>
      </c>
      <c r="G4849" s="39">
        <v>90.744263168116888</v>
      </c>
      <c r="H4849" s="39">
        <v>138.55677240910811</v>
      </c>
      <c r="I4849" s="39">
        <v>128.90869138604563</v>
      </c>
      <c r="J4849" s="39">
        <v>62.997161721491523</v>
      </c>
      <c r="K4849" s="39">
        <v>73.654629666150569</v>
      </c>
      <c r="L4849" s="40">
        <v>61.550824454491696</v>
      </c>
      <c r="M4849" s="40">
        <v>920.36254704751798</v>
      </c>
    </row>
    <row r="4850" spans="2:13" x14ac:dyDescent="0.35">
      <c r="B4850" s="37">
        <v>4847</v>
      </c>
      <c r="C4850" s="39">
        <v>69.060994263596427</v>
      </c>
      <c r="D4850" s="39">
        <v>91.095067039908855</v>
      </c>
      <c r="E4850" s="39">
        <v>84.144799783170313</v>
      </c>
      <c r="F4850" s="39">
        <v>88.360699086749563</v>
      </c>
      <c r="G4850" s="39">
        <v>122.19787011791848</v>
      </c>
      <c r="H4850" s="39">
        <v>110.74325328687095</v>
      </c>
      <c r="I4850" s="39">
        <v>92.098868057336475</v>
      </c>
      <c r="J4850" s="39">
        <v>120.93562656507481</v>
      </c>
      <c r="K4850" s="39">
        <v>95.336821344716171</v>
      </c>
      <c r="L4850" s="40">
        <v>84.350797153012522</v>
      </c>
      <c r="M4850" s="40">
        <v>958.3247966983547</v>
      </c>
    </row>
    <row r="4851" spans="2:13" x14ac:dyDescent="0.35">
      <c r="B4851" s="37">
        <v>4848</v>
      </c>
      <c r="C4851" s="39">
        <v>87.006127354164505</v>
      </c>
      <c r="D4851" s="39">
        <v>157.49219118506718</v>
      </c>
      <c r="E4851" s="39">
        <v>104.16706960816981</v>
      </c>
      <c r="F4851" s="39">
        <v>103.97912588670768</v>
      </c>
      <c r="G4851" s="39">
        <v>91.852098987750466</v>
      </c>
      <c r="H4851" s="39">
        <v>90.248164113397863</v>
      </c>
      <c r="I4851" s="39">
        <v>97.115114396079761</v>
      </c>
      <c r="J4851" s="39">
        <v>133.97775548059536</v>
      </c>
      <c r="K4851" s="39">
        <v>97.152104725033283</v>
      </c>
      <c r="L4851" s="40">
        <v>98.063355145136967</v>
      </c>
      <c r="M4851" s="40">
        <v>1061.0531068821028</v>
      </c>
    </row>
    <row r="4852" spans="2:13" x14ac:dyDescent="0.35">
      <c r="B4852" s="37">
        <v>4849</v>
      </c>
      <c r="C4852" s="39">
        <v>115.43143092993802</v>
      </c>
      <c r="D4852" s="39">
        <v>121.92877312751922</v>
      </c>
      <c r="E4852" s="39">
        <v>89.363747066461215</v>
      </c>
      <c r="F4852" s="39">
        <v>101.55208457878049</v>
      </c>
      <c r="G4852" s="39">
        <v>99.146250379719021</v>
      </c>
      <c r="H4852" s="39">
        <v>91.289972509767409</v>
      </c>
      <c r="I4852" s="39">
        <v>100.73982992683072</v>
      </c>
      <c r="J4852" s="39">
        <v>127.75040791382824</v>
      </c>
      <c r="K4852" s="39">
        <v>117.56797370463245</v>
      </c>
      <c r="L4852" s="40">
        <v>109.35213303187025</v>
      </c>
      <c r="M4852" s="40">
        <v>1074.1226031693468</v>
      </c>
    </row>
    <row r="4853" spans="2:13" x14ac:dyDescent="0.35">
      <c r="B4853" s="37">
        <v>4850</v>
      </c>
      <c r="C4853" s="39">
        <v>82.665886916612067</v>
      </c>
      <c r="D4853" s="39">
        <v>109.42732813006693</v>
      </c>
      <c r="E4853" s="39">
        <v>122.06272616559804</v>
      </c>
      <c r="F4853" s="39">
        <v>114.05556711090782</v>
      </c>
      <c r="G4853" s="39">
        <v>110.32339827071758</v>
      </c>
      <c r="H4853" s="39">
        <v>55.631508332539767</v>
      </c>
      <c r="I4853" s="39">
        <v>97.027201186690078</v>
      </c>
      <c r="J4853" s="39">
        <v>77.442857340220954</v>
      </c>
      <c r="K4853" s="39">
        <v>86.338401336047554</v>
      </c>
      <c r="L4853" s="40">
        <v>101.70304419648339</v>
      </c>
      <c r="M4853" s="40">
        <v>956.67791898588405</v>
      </c>
    </row>
    <row r="4854" spans="2:13" x14ac:dyDescent="0.35">
      <c r="B4854" s="37">
        <v>4851</v>
      </c>
      <c r="C4854" s="39">
        <v>90.486495255839202</v>
      </c>
      <c r="D4854" s="39">
        <v>109.01610916821679</v>
      </c>
      <c r="E4854" s="39">
        <v>115.43143092993802</v>
      </c>
      <c r="F4854" s="39">
        <v>97.221421414405768</v>
      </c>
      <c r="G4854" s="39">
        <v>121.75535949139241</v>
      </c>
      <c r="H4854" s="39">
        <v>123.70152581795651</v>
      </c>
      <c r="I4854" s="39">
        <v>99.210050312193118</v>
      </c>
      <c r="J4854" s="39">
        <v>90.819020669682359</v>
      </c>
      <c r="K4854" s="39">
        <v>108.43293920525177</v>
      </c>
      <c r="L4854" s="40">
        <v>107.69684961017265</v>
      </c>
      <c r="M4854" s="40">
        <v>1063.7712018750485</v>
      </c>
    </row>
    <row r="4855" spans="2:13" x14ac:dyDescent="0.35">
      <c r="B4855" s="37">
        <v>4852</v>
      </c>
      <c r="C4855" s="39">
        <v>99.660910792864101</v>
      </c>
      <c r="D4855" s="39">
        <v>37.915116922860804</v>
      </c>
      <c r="E4855" s="39">
        <v>140.93749241924755</v>
      </c>
      <c r="F4855" s="39">
        <v>102.08342288160338</v>
      </c>
      <c r="G4855" s="39">
        <v>101.01331036247855</v>
      </c>
      <c r="H4855" s="39">
        <v>78.406079753400647</v>
      </c>
      <c r="I4855" s="39">
        <v>126.27597694069479</v>
      </c>
      <c r="J4855" s="39">
        <v>74.853865660587829</v>
      </c>
      <c r="K4855" s="39">
        <v>84.364921953209233</v>
      </c>
      <c r="L4855" s="40">
        <v>85.442840527698337</v>
      </c>
      <c r="M4855" s="40">
        <v>930.95393821464518</v>
      </c>
    </row>
    <row r="4856" spans="2:13" x14ac:dyDescent="0.35">
      <c r="B4856" s="37">
        <v>4853</v>
      </c>
      <c r="C4856" s="39">
        <v>76.742260909141422</v>
      </c>
      <c r="D4856" s="39">
        <v>121.34501087577844</v>
      </c>
      <c r="E4856" s="39">
        <v>115.86948982782053</v>
      </c>
      <c r="F4856" s="39">
        <v>93.327387325476948</v>
      </c>
      <c r="G4856" s="39">
        <v>120.24850493516712</v>
      </c>
      <c r="H4856" s="39">
        <v>119.20510083298443</v>
      </c>
      <c r="I4856" s="39">
        <v>100.38006021140886</v>
      </c>
      <c r="J4856" s="39">
        <v>94.024907714184323</v>
      </c>
      <c r="K4856" s="39">
        <v>104.48315306743157</v>
      </c>
      <c r="L4856" s="40">
        <v>114.28503486946835</v>
      </c>
      <c r="M4856" s="40">
        <v>1059.9109105688619</v>
      </c>
    </row>
    <row r="4857" spans="2:13" x14ac:dyDescent="0.35">
      <c r="B4857" s="37">
        <v>4854</v>
      </c>
      <c r="C4857" s="39">
        <v>113.71926226495758</v>
      </c>
      <c r="D4857" s="39">
        <v>83.49810131514765</v>
      </c>
      <c r="E4857" s="39">
        <v>99.98407081093228</v>
      </c>
      <c r="F4857" s="39">
        <v>109.48115838275314</v>
      </c>
      <c r="G4857" s="39">
        <v>104.59678759429409</v>
      </c>
      <c r="H4857" s="39">
        <v>128.25292104527233</v>
      </c>
      <c r="I4857" s="39">
        <v>76.100738197272932</v>
      </c>
      <c r="J4857" s="39">
        <v>139.07187321571266</v>
      </c>
      <c r="K4857" s="39">
        <v>130.68655752200931</v>
      </c>
      <c r="L4857" s="40">
        <v>102.08801241856048</v>
      </c>
      <c r="M4857" s="40">
        <v>1087.4794827669125</v>
      </c>
    </row>
    <row r="4858" spans="2:13" x14ac:dyDescent="0.35">
      <c r="B4858" s="37">
        <v>4855</v>
      </c>
      <c r="C4858" s="39">
        <v>113.82216629788866</v>
      </c>
      <c r="D4858" s="39">
        <v>111.03268374386685</v>
      </c>
      <c r="E4858" s="39">
        <v>79.879946228475475</v>
      </c>
      <c r="F4858" s="39">
        <v>87.012330057265075</v>
      </c>
      <c r="G4858" s="39">
        <v>89.453513351986146</v>
      </c>
      <c r="H4858" s="39">
        <v>116.04903097415117</v>
      </c>
      <c r="I4858" s="39">
        <v>74.993677489094466</v>
      </c>
      <c r="J4858" s="39">
        <v>86.306385422970365</v>
      </c>
      <c r="K4858" s="39">
        <v>67.805822167223937</v>
      </c>
      <c r="L4858" s="40">
        <v>118.6611637041098</v>
      </c>
      <c r="M4858" s="40">
        <v>945.01671943703195</v>
      </c>
    </row>
    <row r="4859" spans="2:13" x14ac:dyDescent="0.35">
      <c r="B4859" s="37">
        <v>4856</v>
      </c>
      <c r="C4859" s="39">
        <v>119.9654457412157</v>
      </c>
      <c r="D4859" s="39">
        <v>76.787029978647453</v>
      </c>
      <c r="E4859" s="39">
        <v>80.690899356833341</v>
      </c>
      <c r="F4859" s="39">
        <v>116.21574303320212</v>
      </c>
      <c r="G4859" s="39">
        <v>106.58354232714041</v>
      </c>
      <c r="H4859" s="39">
        <v>79.397538932765329</v>
      </c>
      <c r="I4859" s="39">
        <v>120.01984392580597</v>
      </c>
      <c r="J4859" s="39">
        <v>85.688576116237329</v>
      </c>
      <c r="K4859" s="39">
        <v>110.98136853514656</v>
      </c>
      <c r="L4859" s="40">
        <v>71.682926938318744</v>
      </c>
      <c r="M4859" s="40">
        <v>968.01291488531285</v>
      </c>
    </row>
    <row r="4860" spans="2:13" x14ac:dyDescent="0.35">
      <c r="B4860" s="37">
        <v>4857</v>
      </c>
      <c r="C4860" s="39">
        <v>9.4627442240863324</v>
      </c>
      <c r="D4860" s="39">
        <v>92.793683316003808</v>
      </c>
      <c r="E4860" s="39">
        <v>80.881068830998828</v>
      </c>
      <c r="F4860" s="39">
        <v>91.805625976139737</v>
      </c>
      <c r="G4860" s="39">
        <v>106.28803691318593</v>
      </c>
      <c r="H4860" s="39">
        <v>97.124363392563239</v>
      </c>
      <c r="I4860" s="39">
        <v>95.417428985373604</v>
      </c>
      <c r="J4860" s="39">
        <v>89.069843131008952</v>
      </c>
      <c r="K4860" s="39">
        <v>95.25609812550519</v>
      </c>
      <c r="L4860" s="40">
        <v>80.559969686593803</v>
      </c>
      <c r="M4860" s="40">
        <v>838.65886258145952</v>
      </c>
    </row>
    <row r="4861" spans="2:13" x14ac:dyDescent="0.35">
      <c r="B4861" s="37">
        <v>4858</v>
      </c>
      <c r="C4861" s="39">
        <v>99.929456233960664</v>
      </c>
      <c r="D4861" s="39">
        <v>91.898506888337536</v>
      </c>
      <c r="E4861" s="39">
        <v>99.159922889096251</v>
      </c>
      <c r="F4861" s="39">
        <v>90.94674119820867</v>
      </c>
      <c r="G4861" s="39">
        <v>89.160633009359898</v>
      </c>
      <c r="H4861" s="39">
        <v>83.267420026019366</v>
      </c>
      <c r="I4861" s="39">
        <v>83.132121334738912</v>
      </c>
      <c r="J4861" s="39">
        <v>118.24811739106877</v>
      </c>
      <c r="K4861" s="39">
        <v>77.249120230156095</v>
      </c>
      <c r="L4861" s="40">
        <v>111.41803567113966</v>
      </c>
      <c r="M4861" s="40">
        <v>944.41007487208583</v>
      </c>
    </row>
    <row r="4862" spans="2:13" x14ac:dyDescent="0.35">
      <c r="B4862" s="37">
        <v>4859</v>
      </c>
      <c r="C4862" s="39">
        <v>127.00068432026923</v>
      </c>
      <c r="D4862" s="39">
        <v>89.897846850747655</v>
      </c>
      <c r="E4862" s="39">
        <v>104.83426152812115</v>
      </c>
      <c r="F4862" s="39">
        <v>109.43270665553676</v>
      </c>
      <c r="G4862" s="39">
        <v>113.45783134327549</v>
      </c>
      <c r="H4862" s="39">
        <v>74.02530614382465</v>
      </c>
      <c r="I4862" s="39">
        <v>145.86253524061763</v>
      </c>
      <c r="J4862" s="39">
        <v>69.729827403288994</v>
      </c>
      <c r="K4862" s="39">
        <v>94.379189446225524</v>
      </c>
      <c r="L4862" s="40">
        <v>76.065563308167214</v>
      </c>
      <c r="M4862" s="40">
        <v>1004.6857522400744</v>
      </c>
    </row>
    <row r="4863" spans="2:13" x14ac:dyDescent="0.35">
      <c r="B4863" s="37">
        <v>4860</v>
      </c>
      <c r="C4863" s="39">
        <v>127.41543866526634</v>
      </c>
      <c r="D4863" s="39">
        <v>102.11096265197965</v>
      </c>
      <c r="E4863" s="39">
        <v>157.85860786000177</v>
      </c>
      <c r="F4863" s="39">
        <v>79.406955332929087</v>
      </c>
      <c r="G4863" s="39">
        <v>89.307486038665644</v>
      </c>
      <c r="H4863" s="39">
        <v>129.49264023742069</v>
      </c>
      <c r="I4863" s="39">
        <v>124.65651097984887</v>
      </c>
      <c r="J4863" s="39">
        <v>122.99113391463092</v>
      </c>
      <c r="K4863" s="39">
        <v>118.05335159083749</v>
      </c>
      <c r="L4863" s="40">
        <v>73.273774267066486</v>
      </c>
      <c r="M4863" s="40">
        <v>1124.5668615386471</v>
      </c>
    </row>
    <row r="4864" spans="2:13" x14ac:dyDescent="0.35">
      <c r="B4864" s="37">
        <v>4861</v>
      </c>
      <c r="C4864" s="39">
        <v>93.731589085700648</v>
      </c>
      <c r="D4864" s="39">
        <v>162.35694300574045</v>
      </c>
      <c r="E4864" s="39">
        <v>55.920363204009476</v>
      </c>
      <c r="F4864" s="39">
        <v>114.63079592720459</v>
      </c>
      <c r="G4864" s="39">
        <v>81.29697191730898</v>
      </c>
      <c r="H4864" s="39">
        <v>97.737456147307711</v>
      </c>
      <c r="I4864" s="39">
        <v>67.998885830853879</v>
      </c>
      <c r="J4864" s="39">
        <v>120.23929561426826</v>
      </c>
      <c r="K4864" s="39">
        <v>67.543789995668092</v>
      </c>
      <c r="L4864" s="40">
        <v>149.13125788456429</v>
      </c>
      <c r="M4864" s="40">
        <v>1010.5873486126264</v>
      </c>
    </row>
    <row r="4865" spans="2:13" x14ac:dyDescent="0.35">
      <c r="B4865" s="37">
        <v>4862</v>
      </c>
      <c r="C4865" s="39">
        <v>110.55769063532109</v>
      </c>
      <c r="D4865" s="39">
        <v>94.504721444190011</v>
      </c>
      <c r="E4865" s="39">
        <v>112.57598018440498</v>
      </c>
      <c r="F4865" s="39">
        <v>116.33993283532521</v>
      </c>
      <c r="G4865" s="39">
        <v>105.05365641483726</v>
      </c>
      <c r="H4865" s="39">
        <v>137.16250482013916</v>
      </c>
      <c r="I4865" s="39">
        <v>93.093866756276469</v>
      </c>
      <c r="J4865" s="39">
        <v>111.72133164870741</v>
      </c>
      <c r="K4865" s="39">
        <v>80.673502140241411</v>
      </c>
      <c r="L4865" s="40">
        <v>80.551203840143486</v>
      </c>
      <c r="M4865" s="40">
        <v>1042.2343907195866</v>
      </c>
    </row>
    <row r="4866" spans="2:13" x14ac:dyDescent="0.35">
      <c r="B4866" s="37">
        <v>4863</v>
      </c>
      <c r="C4866" s="39">
        <v>104.93430788938836</v>
      </c>
      <c r="D4866" s="39">
        <v>82.329712861856166</v>
      </c>
      <c r="E4866" s="39">
        <v>99.583519057898044</v>
      </c>
      <c r="F4866" s="39">
        <v>71.373946193911479</v>
      </c>
      <c r="G4866" s="39">
        <v>93.628450330060559</v>
      </c>
      <c r="H4866" s="39">
        <v>126.91341964801212</v>
      </c>
      <c r="I4866" s="39">
        <v>83.453679978273939</v>
      </c>
      <c r="J4866" s="39">
        <v>116.38396431903307</v>
      </c>
      <c r="K4866" s="39">
        <v>94.219375035824555</v>
      </c>
      <c r="L4866" s="40">
        <v>138.16681072548593</v>
      </c>
      <c r="M4866" s="40">
        <v>1010.9871860397443</v>
      </c>
    </row>
    <row r="4867" spans="2:13" x14ac:dyDescent="0.35">
      <c r="B4867" s="37">
        <v>4864</v>
      </c>
      <c r="C4867" s="39">
        <v>118.59439618498341</v>
      </c>
      <c r="D4867" s="39">
        <v>78.275039981647339</v>
      </c>
      <c r="E4867" s="39">
        <v>96.152114226547923</v>
      </c>
      <c r="F4867" s="39">
        <v>130.76371329418268</v>
      </c>
      <c r="G4867" s="39">
        <v>63.341298102602906</v>
      </c>
      <c r="H4867" s="39">
        <v>78.996884252432636</v>
      </c>
      <c r="I4867" s="39">
        <v>125.71962742542553</v>
      </c>
      <c r="J4867" s="39">
        <v>140.46442463740942</v>
      </c>
      <c r="K4867" s="39">
        <v>116.25947977967968</v>
      </c>
      <c r="L4867" s="40">
        <v>109.56749631183392</v>
      </c>
      <c r="M4867" s="40">
        <v>1058.1344741967455</v>
      </c>
    </row>
    <row r="4868" spans="2:13" x14ac:dyDescent="0.35">
      <c r="B4868" s="37">
        <v>4865</v>
      </c>
      <c r="C4868" s="39">
        <v>137.99359509357049</v>
      </c>
      <c r="D4868" s="39">
        <v>111.12416905190076</v>
      </c>
      <c r="E4868" s="39">
        <v>100.63050195672986</v>
      </c>
      <c r="F4868" s="39">
        <v>74.011751839496398</v>
      </c>
      <c r="G4868" s="39">
        <v>124.49696172633571</v>
      </c>
      <c r="H4868" s="39">
        <v>62.177198482327974</v>
      </c>
      <c r="I4868" s="39">
        <v>112.87014806047003</v>
      </c>
      <c r="J4868" s="39">
        <v>98.813338934137477</v>
      </c>
      <c r="K4868" s="39">
        <v>105.85831123839272</v>
      </c>
      <c r="L4868" s="40">
        <v>107.72741514743451</v>
      </c>
      <c r="M4868" s="40">
        <v>1035.7033915307959</v>
      </c>
    </row>
    <row r="4869" spans="2:13" x14ac:dyDescent="0.35">
      <c r="B4869" s="37">
        <v>4866</v>
      </c>
      <c r="C4869" s="39">
        <v>81.89006947289225</v>
      </c>
      <c r="D4869" s="39">
        <v>126.78355311433667</v>
      </c>
      <c r="E4869" s="39">
        <v>78.44617605907716</v>
      </c>
      <c r="F4869" s="39">
        <v>115.30610433610343</v>
      </c>
      <c r="G4869" s="39">
        <v>125.35199065040835</v>
      </c>
      <c r="H4869" s="39">
        <v>71.634611158382683</v>
      </c>
      <c r="I4869" s="39">
        <v>89.565292047707558</v>
      </c>
      <c r="J4869" s="39">
        <v>59.535575362590521</v>
      </c>
      <c r="K4869" s="39">
        <v>117.23372584649464</v>
      </c>
      <c r="L4869" s="40">
        <v>103.92753648503913</v>
      </c>
      <c r="M4869" s="40">
        <v>969.6746345330323</v>
      </c>
    </row>
    <row r="4870" spans="2:13" x14ac:dyDescent="0.35">
      <c r="B4870" s="37">
        <v>4867</v>
      </c>
      <c r="C4870" s="39">
        <v>104.89617304090659</v>
      </c>
      <c r="D4870" s="39">
        <v>104.49734520597282</v>
      </c>
      <c r="E4870" s="39">
        <v>81.530086585160987</v>
      </c>
      <c r="F4870" s="39">
        <v>85.754484914194123</v>
      </c>
      <c r="G4870" s="39">
        <v>100.68971734006831</v>
      </c>
      <c r="H4870" s="39">
        <v>93.589092379270852</v>
      </c>
      <c r="I4870" s="39">
        <v>90.615664265045169</v>
      </c>
      <c r="J4870" s="39">
        <v>116.1140888381116</v>
      </c>
      <c r="K4870" s="39">
        <v>87.828357143215769</v>
      </c>
      <c r="L4870" s="40">
        <v>123.86417173453515</v>
      </c>
      <c r="M4870" s="40">
        <v>989.37918144648131</v>
      </c>
    </row>
    <row r="4871" spans="2:13" x14ac:dyDescent="0.35">
      <c r="B4871" s="37">
        <v>4868</v>
      </c>
      <c r="C4871" s="39">
        <v>136.78273210975809</v>
      </c>
      <c r="D4871" s="39">
        <v>90.12824049886342</v>
      </c>
      <c r="E4871" s="39">
        <v>67.410730796279665</v>
      </c>
      <c r="F4871" s="39">
        <v>81.069082863331857</v>
      </c>
      <c r="G4871" s="39">
        <v>77.570639489621087</v>
      </c>
      <c r="H4871" s="39">
        <v>131.2566059292395</v>
      </c>
      <c r="I4871" s="39">
        <v>112.96287655351659</v>
      </c>
      <c r="J4871" s="39">
        <v>75.31878458897026</v>
      </c>
      <c r="K4871" s="39">
        <v>72.311113311652051</v>
      </c>
      <c r="L4871" s="40">
        <v>86.592808296642886</v>
      </c>
      <c r="M4871" s="40">
        <v>931.4036144378756</v>
      </c>
    </row>
    <row r="4872" spans="2:13" x14ac:dyDescent="0.35">
      <c r="B4872" s="37">
        <v>4869</v>
      </c>
      <c r="C4872" s="39">
        <v>162.08488307713918</v>
      </c>
      <c r="D4872" s="39">
        <v>110.78278611571051</v>
      </c>
      <c r="E4872" s="39">
        <v>78.89023783426866</v>
      </c>
      <c r="F4872" s="39">
        <v>142.88605853704999</v>
      </c>
      <c r="G4872" s="39">
        <v>102.63087264819256</v>
      </c>
      <c r="H4872" s="39">
        <v>97.682286757121815</v>
      </c>
      <c r="I4872" s="39">
        <v>74.789856528862614</v>
      </c>
      <c r="J4872" s="39">
        <v>120.40588132711066</v>
      </c>
      <c r="K4872" s="39">
        <v>85.051483089717138</v>
      </c>
      <c r="L4872" s="40">
        <v>48.548257511595494</v>
      </c>
      <c r="M4872" s="40">
        <v>1023.7526034267687</v>
      </c>
    </row>
    <row r="4873" spans="2:13" x14ac:dyDescent="0.35">
      <c r="B4873" s="37">
        <v>4870</v>
      </c>
      <c r="C4873" s="39">
        <v>53.594241852683055</v>
      </c>
      <c r="D4873" s="39">
        <v>117.40394646056326</v>
      </c>
      <c r="E4873" s="39">
        <v>88.30799714064581</v>
      </c>
      <c r="F4873" s="39">
        <v>96.637435829841252</v>
      </c>
      <c r="G4873" s="39">
        <v>113.42616757197646</v>
      </c>
      <c r="H4873" s="39">
        <v>99.820224012739175</v>
      </c>
      <c r="I4873" s="39">
        <v>108.58425253801271</v>
      </c>
      <c r="J4873" s="39">
        <v>51.876205288332343</v>
      </c>
      <c r="K4873" s="39">
        <v>85.629075751443537</v>
      </c>
      <c r="L4873" s="40">
        <v>49.766149635808141</v>
      </c>
      <c r="M4873" s="40">
        <v>865.04569608204577</v>
      </c>
    </row>
    <row r="4874" spans="2:13" x14ac:dyDescent="0.35">
      <c r="B4874" s="37">
        <v>4871</v>
      </c>
      <c r="C4874" s="39">
        <v>70.836845155906715</v>
      </c>
      <c r="D4874" s="39">
        <v>141.02554039592806</v>
      </c>
      <c r="E4874" s="39">
        <v>100.05689007018536</v>
      </c>
      <c r="F4874" s="39">
        <v>103.61415176912601</v>
      </c>
      <c r="G4874" s="39">
        <v>115.27836380272245</v>
      </c>
      <c r="H4874" s="39">
        <v>102.59398110159901</v>
      </c>
      <c r="I4874" s="39">
        <v>100.47566926301212</v>
      </c>
      <c r="J4874" s="39">
        <v>147.04844019136712</v>
      </c>
      <c r="K4874" s="39">
        <v>79.603419226037985</v>
      </c>
      <c r="L4874" s="40">
        <v>89.352504580187073</v>
      </c>
      <c r="M4874" s="40">
        <v>1049.885805556072</v>
      </c>
    </row>
    <row r="4875" spans="2:13" x14ac:dyDescent="0.35">
      <c r="B4875" s="37">
        <v>4872</v>
      </c>
      <c r="C4875" s="39">
        <v>94.706816442928059</v>
      </c>
      <c r="D4875" s="39">
        <v>123.95793397583903</v>
      </c>
      <c r="E4875" s="39">
        <v>89.358126429159199</v>
      </c>
      <c r="F4875" s="39">
        <v>97.14748175655852</v>
      </c>
      <c r="G4875" s="39">
        <v>78.44617605907716</v>
      </c>
      <c r="H4875" s="39">
        <v>109.65409531852738</v>
      </c>
      <c r="I4875" s="39">
        <v>122.40816859015773</v>
      </c>
      <c r="J4875" s="39">
        <v>117.31089635300809</v>
      </c>
      <c r="K4875" s="39">
        <v>143.68670421971342</v>
      </c>
      <c r="L4875" s="40">
        <v>69.523294857545466</v>
      </c>
      <c r="M4875" s="40">
        <v>1046.1996940025142</v>
      </c>
    </row>
    <row r="4876" spans="2:13" x14ac:dyDescent="0.35">
      <c r="B4876" s="37">
        <v>4873</v>
      </c>
      <c r="C4876" s="39">
        <v>108.32381176037346</v>
      </c>
      <c r="D4876" s="39">
        <v>114.35768692280574</v>
      </c>
      <c r="E4876" s="39">
        <v>121.38456795354249</v>
      </c>
      <c r="F4876" s="39">
        <v>112.77166232860962</v>
      </c>
      <c r="G4876" s="39">
        <v>98.287802058524633</v>
      </c>
      <c r="H4876" s="39">
        <v>83.943751539921195</v>
      </c>
      <c r="I4876" s="39">
        <v>92.20116047182843</v>
      </c>
      <c r="J4876" s="39">
        <v>113.91262311318698</v>
      </c>
      <c r="K4876" s="39">
        <v>115.37562989041261</v>
      </c>
      <c r="L4876" s="40">
        <v>105.14454425535416</v>
      </c>
      <c r="M4876" s="40">
        <v>1065.7032402945592</v>
      </c>
    </row>
    <row r="4877" spans="2:13" x14ac:dyDescent="0.35">
      <c r="B4877" s="37">
        <v>4874</v>
      </c>
      <c r="C4877" s="39">
        <v>70.151424743827178</v>
      </c>
      <c r="D4877" s="39">
        <v>108.65231802150308</v>
      </c>
      <c r="E4877" s="39">
        <v>113.99697114628027</v>
      </c>
      <c r="F4877" s="39">
        <v>133.08940035557546</v>
      </c>
      <c r="G4877" s="39">
        <v>120.43381563787435</v>
      </c>
      <c r="H4877" s="39">
        <v>70.939215511746525</v>
      </c>
      <c r="I4877" s="39">
        <v>75.47860740334211</v>
      </c>
      <c r="J4877" s="39">
        <v>145.66511297837854</v>
      </c>
      <c r="K4877" s="39">
        <v>135.82372456453115</v>
      </c>
      <c r="L4877" s="40">
        <v>119.26568774529255</v>
      </c>
      <c r="M4877" s="40">
        <v>1093.4962781083511</v>
      </c>
    </row>
    <row r="4878" spans="2:13" x14ac:dyDescent="0.35">
      <c r="B4878" s="37">
        <v>4875</v>
      </c>
      <c r="C4878" s="39">
        <v>89.704356835184967</v>
      </c>
      <c r="D4878" s="39">
        <v>108.02943123387219</v>
      </c>
      <c r="E4878" s="39">
        <v>91.67100003485443</v>
      </c>
      <c r="F4878" s="39">
        <v>83.689363297218392</v>
      </c>
      <c r="G4878" s="39">
        <v>151.13511600748799</v>
      </c>
      <c r="H4878" s="39">
        <v>120.12005377152452</v>
      </c>
      <c r="I4878" s="39">
        <v>120.91639721936322</v>
      </c>
      <c r="J4878" s="39">
        <v>106.65775387264721</v>
      </c>
      <c r="K4878" s="39">
        <v>123.54067001365551</v>
      </c>
      <c r="L4878" s="40">
        <v>139.453660741032</v>
      </c>
      <c r="M4878" s="40">
        <v>1134.9178030268404</v>
      </c>
    </row>
    <row r="4879" spans="2:13" x14ac:dyDescent="0.35">
      <c r="B4879" s="37">
        <v>4876</v>
      </c>
      <c r="C4879" s="39">
        <v>91.499319577457115</v>
      </c>
      <c r="D4879" s="39">
        <v>63.943407599033364</v>
      </c>
      <c r="E4879" s="39">
        <v>112.30362755270099</v>
      </c>
      <c r="F4879" s="39">
        <v>157.85860786000177</v>
      </c>
      <c r="G4879" s="39">
        <v>94.282398065786452</v>
      </c>
      <c r="H4879" s="39">
        <v>95.25609812550519</v>
      </c>
      <c r="I4879" s="39">
        <v>109.98123070862647</v>
      </c>
      <c r="J4879" s="39">
        <v>135.42643839717925</v>
      </c>
      <c r="K4879" s="39">
        <v>108.03457336938685</v>
      </c>
      <c r="L4879" s="40">
        <v>94.581808682497382</v>
      </c>
      <c r="M4879" s="40">
        <v>1063.167509938175</v>
      </c>
    </row>
    <row r="4880" spans="2:13" x14ac:dyDescent="0.35">
      <c r="B4880" s="37">
        <v>4877</v>
      </c>
      <c r="C4880" s="39">
        <v>92.41499638173525</v>
      </c>
      <c r="D4880" s="39">
        <v>93.337293807340984</v>
      </c>
      <c r="E4880" s="39">
        <v>106.229186157393</v>
      </c>
      <c r="F4880" s="39">
        <v>77.864653611071972</v>
      </c>
      <c r="G4880" s="39">
        <v>129.14603824526716</v>
      </c>
      <c r="H4880" s="39">
        <v>106.09218183285125</v>
      </c>
      <c r="I4880" s="39">
        <v>118.91392968167031</v>
      </c>
      <c r="J4880" s="39">
        <v>87.320275647561388</v>
      </c>
      <c r="K4880" s="39">
        <v>92.211372985923589</v>
      </c>
      <c r="L4880" s="40">
        <v>96.362509623058784</v>
      </c>
      <c r="M4880" s="40">
        <v>999.89243797387371</v>
      </c>
    </row>
    <row r="4881" spans="2:13" x14ac:dyDescent="0.35">
      <c r="B4881" s="37">
        <v>4878</v>
      </c>
      <c r="C4881" s="39">
        <v>79.723835241153409</v>
      </c>
      <c r="D4881" s="39">
        <v>112.18959658659971</v>
      </c>
      <c r="E4881" s="39">
        <v>102.31311476536727</v>
      </c>
      <c r="F4881" s="39">
        <v>101.87706285440493</v>
      </c>
      <c r="G4881" s="39">
        <v>101.4926538005744</v>
      </c>
      <c r="H4881" s="39">
        <v>92.62754797201174</v>
      </c>
      <c r="I4881" s="39">
        <v>85.017381592405314</v>
      </c>
      <c r="J4881" s="39">
        <v>114.36430450976336</v>
      </c>
      <c r="K4881" s="39">
        <v>115.12649374270971</v>
      </c>
      <c r="L4881" s="40">
        <v>94.461305545765597</v>
      </c>
      <c r="M4881" s="40">
        <v>999.1932966107554</v>
      </c>
    </row>
    <row r="4882" spans="2:13" x14ac:dyDescent="0.35">
      <c r="B4882" s="37">
        <v>4879</v>
      </c>
      <c r="C4882" s="39">
        <v>107.6510513897336</v>
      </c>
      <c r="D4882" s="39">
        <v>129.2146374495326</v>
      </c>
      <c r="E4882" s="39">
        <v>90.893590568283898</v>
      </c>
      <c r="F4882" s="39">
        <v>91.686562164139772</v>
      </c>
      <c r="G4882" s="39">
        <v>170.97560789898597</v>
      </c>
      <c r="H4882" s="39">
        <v>91.205840057799904</v>
      </c>
      <c r="I4882" s="39">
        <v>102.58476034334396</v>
      </c>
      <c r="J4882" s="39">
        <v>95.964548530464157</v>
      </c>
      <c r="K4882" s="39">
        <v>82.439871886847243</v>
      </c>
      <c r="L4882" s="40">
        <v>106.25369738376963</v>
      </c>
      <c r="M4882" s="40">
        <v>1068.8701676729008</v>
      </c>
    </row>
    <row r="4883" spans="2:13" x14ac:dyDescent="0.35">
      <c r="B4883" s="37">
        <v>4880</v>
      </c>
      <c r="C4883" s="39">
        <v>107.59515676937349</v>
      </c>
      <c r="D4883" s="39">
        <v>103.8244769417032</v>
      </c>
      <c r="E4883" s="39">
        <v>63.765836012237898</v>
      </c>
      <c r="F4883" s="39">
        <v>114.57052788665523</v>
      </c>
      <c r="G4883" s="39">
        <v>80.061684717997096</v>
      </c>
      <c r="H4883" s="39">
        <v>75.757089083095181</v>
      </c>
      <c r="I4883" s="39">
        <v>105.98971145637395</v>
      </c>
      <c r="J4883" s="39">
        <v>82.494693164853871</v>
      </c>
      <c r="K4883" s="39">
        <v>84.894124582605642</v>
      </c>
      <c r="L4883" s="40">
        <v>91.031587629050932</v>
      </c>
      <c r="M4883" s="40">
        <v>909.98488824394644</v>
      </c>
    </row>
    <row r="4884" spans="2:13" x14ac:dyDescent="0.35">
      <c r="B4884" s="37">
        <v>4881</v>
      </c>
      <c r="C4884" s="39">
        <v>82.313919122351024</v>
      </c>
      <c r="D4884" s="39">
        <v>103.09324478313475</v>
      </c>
      <c r="E4884" s="39">
        <v>91.774607536205963</v>
      </c>
      <c r="F4884" s="39">
        <v>78.967870983733548</v>
      </c>
      <c r="G4884" s="39">
        <v>101.52008081510839</v>
      </c>
      <c r="H4884" s="39">
        <v>12.323335613904517</v>
      </c>
      <c r="I4884" s="39">
        <v>92.82380955500075</v>
      </c>
      <c r="J4884" s="39">
        <v>110.26237487161762</v>
      </c>
      <c r="K4884" s="39">
        <v>102.91726457942559</v>
      </c>
      <c r="L4884" s="40">
        <v>94.620306474687538</v>
      </c>
      <c r="M4884" s="40">
        <v>870.61681433516969</v>
      </c>
    </row>
    <row r="4885" spans="2:13" x14ac:dyDescent="0.35">
      <c r="B4885" s="37">
        <v>4882</v>
      </c>
      <c r="C4885" s="39">
        <v>95.412690518174983</v>
      </c>
      <c r="D4885" s="39">
        <v>99.638149412210808</v>
      </c>
      <c r="E4885" s="39">
        <v>114.0620880113231</v>
      </c>
      <c r="F4885" s="39">
        <v>98.361016784743498</v>
      </c>
      <c r="G4885" s="39">
        <v>99.374052708980685</v>
      </c>
      <c r="H4885" s="39">
        <v>101.18666106586255</v>
      </c>
      <c r="I4885" s="39">
        <v>100.89932915716429</v>
      </c>
      <c r="J4885" s="39">
        <v>104.13413954798821</v>
      </c>
      <c r="K4885" s="39">
        <v>99.943109929814668</v>
      </c>
      <c r="L4885" s="40">
        <v>87.448361164607633</v>
      </c>
      <c r="M4885" s="40">
        <v>1000.4595983008703</v>
      </c>
    </row>
    <row r="4886" spans="2:13" x14ac:dyDescent="0.35">
      <c r="B4886" s="37">
        <v>4883</v>
      </c>
      <c r="C4886" s="39">
        <v>109.2878337666703</v>
      </c>
      <c r="D4886" s="39">
        <v>102.72316221310419</v>
      </c>
      <c r="E4886" s="39">
        <v>110.32895274353891</v>
      </c>
      <c r="F4886" s="39">
        <v>110.8847216412356</v>
      </c>
      <c r="G4886" s="39">
        <v>122.61070770767948</v>
      </c>
      <c r="H4886" s="39">
        <v>92.491052559396991</v>
      </c>
      <c r="I4886" s="39">
        <v>110.32339827071758</v>
      </c>
      <c r="J4886" s="39">
        <v>142.58028932393407</v>
      </c>
      <c r="K4886" s="39">
        <v>115.45239801479821</v>
      </c>
      <c r="L4886" s="40">
        <v>94.403356047451283</v>
      </c>
      <c r="M4886" s="40">
        <v>1111.0858722885266</v>
      </c>
    </row>
    <row r="4887" spans="2:13" x14ac:dyDescent="0.35">
      <c r="B4887" s="37">
        <v>4884</v>
      </c>
      <c r="C4887" s="39">
        <v>116.79258801632328</v>
      </c>
      <c r="D4887" s="39">
        <v>91.655430441617469</v>
      </c>
      <c r="E4887" s="39">
        <v>80.516093530783891</v>
      </c>
      <c r="F4887" s="39">
        <v>64.684777556685447</v>
      </c>
      <c r="G4887" s="39">
        <v>84.173346625936475</v>
      </c>
      <c r="H4887" s="39">
        <v>115.6845606909272</v>
      </c>
      <c r="I4887" s="39">
        <v>81.430573726656888</v>
      </c>
      <c r="J4887" s="39">
        <v>88.961608138439104</v>
      </c>
      <c r="K4887" s="39">
        <v>76.516353319189022</v>
      </c>
      <c r="L4887" s="40">
        <v>88.160992843691474</v>
      </c>
      <c r="M4887" s="40">
        <v>888.57632489025036</v>
      </c>
    </row>
    <row r="4888" spans="2:13" x14ac:dyDescent="0.35">
      <c r="B4888" s="37">
        <v>4885</v>
      </c>
      <c r="C4888" s="39">
        <v>63.825310268453528</v>
      </c>
      <c r="D4888" s="39">
        <v>78.375938827084596</v>
      </c>
      <c r="E4888" s="39">
        <v>112.51517571459766</v>
      </c>
      <c r="F4888" s="39">
        <v>74.346730680260563</v>
      </c>
      <c r="G4888" s="39">
        <v>91.541023454907929</v>
      </c>
      <c r="H4888" s="39">
        <v>109.80628297472245</v>
      </c>
      <c r="I4888" s="39">
        <v>59.23669199469068</v>
      </c>
      <c r="J4888" s="39">
        <v>121.87756455450152</v>
      </c>
      <c r="K4888" s="39">
        <v>87.265158116226459</v>
      </c>
      <c r="L4888" s="40">
        <v>91.898506888337536</v>
      </c>
      <c r="M4888" s="40">
        <v>890.68838347378289</v>
      </c>
    </row>
    <row r="4889" spans="2:13" x14ac:dyDescent="0.35">
      <c r="B4889" s="37">
        <v>4886</v>
      </c>
      <c r="C4889" s="39">
        <v>99.706431564449048</v>
      </c>
      <c r="D4889" s="39">
        <v>127.05917068191685</v>
      </c>
      <c r="E4889" s="39">
        <v>85.071915744380505</v>
      </c>
      <c r="F4889" s="39">
        <v>89.251102868672206</v>
      </c>
      <c r="G4889" s="39">
        <v>117.11094462024791</v>
      </c>
      <c r="H4889" s="39">
        <v>84.315439309072801</v>
      </c>
      <c r="I4889" s="39">
        <v>120.07442642608692</v>
      </c>
      <c r="J4889" s="39">
        <v>105.91666366110957</v>
      </c>
      <c r="K4889" s="39">
        <v>116.29600601559019</v>
      </c>
      <c r="L4889" s="40">
        <v>84.087576298061563</v>
      </c>
      <c r="M4889" s="40">
        <v>1028.8896771895875</v>
      </c>
    </row>
    <row r="4890" spans="2:13" x14ac:dyDescent="0.35">
      <c r="B4890" s="37">
        <v>4887</v>
      </c>
      <c r="C4890" s="39">
        <v>87.314158152384749</v>
      </c>
      <c r="D4890" s="39">
        <v>81.661869431026346</v>
      </c>
      <c r="E4890" s="39">
        <v>86.655940591209003</v>
      </c>
      <c r="F4890" s="39">
        <v>111.45283913291695</v>
      </c>
      <c r="G4890" s="39">
        <v>80.366028706960861</v>
      </c>
      <c r="H4890" s="39">
        <v>73.387718692086011</v>
      </c>
      <c r="I4890" s="39">
        <v>100.41648094210198</v>
      </c>
      <c r="J4890" s="39">
        <v>97.110489542476799</v>
      </c>
      <c r="K4890" s="39">
        <v>100.76716705775839</v>
      </c>
      <c r="L4890" s="40">
        <v>112.01661975920761</v>
      </c>
      <c r="M4890" s="40">
        <v>931.14931200812862</v>
      </c>
    </row>
    <row r="4891" spans="2:13" x14ac:dyDescent="0.35">
      <c r="B4891" s="37">
        <v>4888</v>
      </c>
      <c r="C4891" s="39">
        <v>101.04067319887052</v>
      </c>
      <c r="D4891" s="39">
        <v>117.11859375330296</v>
      </c>
      <c r="E4891" s="39">
        <v>90.117312788732789</v>
      </c>
      <c r="F4891" s="39">
        <v>107.12102210854957</v>
      </c>
      <c r="G4891" s="39">
        <v>92.622501772775507</v>
      </c>
      <c r="H4891" s="39">
        <v>53.936680135583096</v>
      </c>
      <c r="I4891" s="39">
        <v>89.99133363387746</v>
      </c>
      <c r="J4891" s="39">
        <v>158.6283814866737</v>
      </c>
      <c r="K4891" s="39">
        <v>88.448281123953308</v>
      </c>
      <c r="L4891" s="40">
        <v>131.54104872412083</v>
      </c>
      <c r="M4891" s="40">
        <v>1030.5658287264398</v>
      </c>
    </row>
    <row r="4892" spans="2:13" x14ac:dyDescent="0.35">
      <c r="B4892" s="37">
        <v>4889</v>
      </c>
      <c r="C4892" s="39">
        <v>113.45149484822534</v>
      </c>
      <c r="D4892" s="39">
        <v>18.138920069271936</v>
      </c>
      <c r="E4892" s="39">
        <v>82.05123352926509</v>
      </c>
      <c r="F4892" s="39">
        <v>116.702650151565</v>
      </c>
      <c r="G4892" s="39">
        <v>152.4569158652894</v>
      </c>
      <c r="H4892" s="39">
        <v>108.72578497385861</v>
      </c>
      <c r="I4892" s="39">
        <v>106.19979128608969</v>
      </c>
      <c r="J4892" s="39">
        <v>96.502429260225327</v>
      </c>
      <c r="K4892" s="39">
        <v>65.226438779431902</v>
      </c>
      <c r="L4892" s="40">
        <v>143.25299914920825</v>
      </c>
      <c r="M4892" s="40">
        <v>1002.7086579124305</v>
      </c>
    </row>
    <row r="4893" spans="2:13" x14ac:dyDescent="0.35">
      <c r="B4893" s="37">
        <v>4890</v>
      </c>
      <c r="C4893" s="39">
        <v>98.333565312781388</v>
      </c>
      <c r="D4893" s="39">
        <v>99.123461489986525</v>
      </c>
      <c r="E4893" s="39">
        <v>125.77294083294407</v>
      </c>
      <c r="F4893" s="39">
        <v>90.904228230915749</v>
      </c>
      <c r="G4893" s="39">
        <v>64.573561602820718</v>
      </c>
      <c r="H4893" s="39">
        <v>73.556891849612001</v>
      </c>
      <c r="I4893" s="39">
        <v>94.826720889345751</v>
      </c>
      <c r="J4893" s="39">
        <v>87.822374106886201</v>
      </c>
      <c r="K4893" s="39">
        <v>78.040419023126574</v>
      </c>
      <c r="L4893" s="40">
        <v>134.72066546695419</v>
      </c>
      <c r="M4893" s="40">
        <v>947.67482880537318</v>
      </c>
    </row>
    <row r="4894" spans="2:13" x14ac:dyDescent="0.35">
      <c r="B4894" s="37">
        <v>4891</v>
      </c>
      <c r="C4894" s="39">
        <v>85.248121756331571</v>
      </c>
      <c r="D4894" s="39">
        <v>102.20280689355356</v>
      </c>
      <c r="E4894" s="39">
        <v>97.017942074465751</v>
      </c>
      <c r="F4894" s="39">
        <v>71.586120910479863</v>
      </c>
      <c r="G4894" s="39">
        <v>76.030303121527382</v>
      </c>
      <c r="H4894" s="39">
        <v>105.71760193421358</v>
      </c>
      <c r="I4894" s="39">
        <v>122.84869781413623</v>
      </c>
      <c r="J4894" s="39">
        <v>101.41039841303086</v>
      </c>
      <c r="K4894" s="39">
        <v>129.07779154597225</v>
      </c>
      <c r="L4894" s="40">
        <v>152.81228735893791</v>
      </c>
      <c r="M4894" s="40">
        <v>1043.952071822649</v>
      </c>
    </row>
    <row r="4895" spans="2:13" x14ac:dyDescent="0.35">
      <c r="B4895" s="37">
        <v>4892</v>
      </c>
      <c r="C4895" s="39">
        <v>93.431283598823725</v>
      </c>
      <c r="D4895" s="39">
        <v>100.2252915690581</v>
      </c>
      <c r="E4895" s="39">
        <v>105.26438038510442</v>
      </c>
      <c r="F4895" s="39">
        <v>83.711304994539049</v>
      </c>
      <c r="G4895" s="39">
        <v>115.07155968905737</v>
      </c>
      <c r="H4895" s="39">
        <v>76.731047402370692</v>
      </c>
      <c r="I4895" s="39">
        <v>109.44346670017831</v>
      </c>
      <c r="J4895" s="39">
        <v>93.633367458097098</v>
      </c>
      <c r="K4895" s="39">
        <v>89.648817825697492</v>
      </c>
      <c r="L4895" s="40">
        <v>122.62144371234889</v>
      </c>
      <c r="M4895" s="40">
        <v>989.78196333527524</v>
      </c>
    </row>
    <row r="4896" spans="2:13" x14ac:dyDescent="0.35">
      <c r="B4896" s="37">
        <v>4893</v>
      </c>
      <c r="C4896" s="39">
        <v>96.525723431550105</v>
      </c>
      <c r="D4896" s="39">
        <v>118.95643077482787</v>
      </c>
      <c r="E4896" s="39">
        <v>58.339347763216395</v>
      </c>
      <c r="F4896" s="39">
        <v>95.851749673922299</v>
      </c>
      <c r="G4896" s="39">
        <v>71.52119344807096</v>
      </c>
      <c r="H4896" s="39">
        <v>55.920363204009476</v>
      </c>
      <c r="I4896" s="39">
        <v>114.833009832564</v>
      </c>
      <c r="J4896" s="39">
        <v>92.843880187525286</v>
      </c>
      <c r="K4896" s="39">
        <v>83.07166208963811</v>
      </c>
      <c r="L4896" s="40">
        <v>68.581623199960902</v>
      </c>
      <c r="M4896" s="40">
        <v>856.44498360528542</v>
      </c>
    </row>
    <row r="4897" spans="2:13" x14ac:dyDescent="0.35">
      <c r="B4897" s="37">
        <v>4894</v>
      </c>
      <c r="C4897" s="39">
        <v>97.852308046313368</v>
      </c>
      <c r="D4897" s="39">
        <v>93.505332169441516</v>
      </c>
      <c r="E4897" s="39">
        <v>112.15968139784655</v>
      </c>
      <c r="F4897" s="39">
        <v>106.50453320739767</v>
      </c>
      <c r="G4897" s="39">
        <v>117.52878074000883</v>
      </c>
      <c r="H4897" s="39">
        <v>124.73075257809295</v>
      </c>
      <c r="I4897" s="39">
        <v>94.243624888538392</v>
      </c>
      <c r="J4897" s="39">
        <v>94.817139003145982</v>
      </c>
      <c r="K4897" s="39">
        <v>105.42300567836746</v>
      </c>
      <c r="L4897" s="40">
        <v>140.67715275479043</v>
      </c>
      <c r="M4897" s="40">
        <v>1087.4423104639432</v>
      </c>
    </row>
    <row r="4898" spans="2:13" x14ac:dyDescent="0.35">
      <c r="B4898" s="37">
        <v>4895</v>
      </c>
      <c r="C4898" s="39">
        <v>73.834336432254688</v>
      </c>
      <c r="D4898" s="39">
        <v>95.894072587969674</v>
      </c>
      <c r="E4898" s="39">
        <v>86.787921028934591</v>
      </c>
      <c r="F4898" s="39">
        <v>107.77841751942405</v>
      </c>
      <c r="G4898" s="39">
        <v>108.09118903452651</v>
      </c>
      <c r="H4898" s="39">
        <v>47.659163483071403</v>
      </c>
      <c r="I4898" s="39">
        <v>96.133381353529501</v>
      </c>
      <c r="J4898" s="39">
        <v>91.02629169169839</v>
      </c>
      <c r="K4898" s="39">
        <v>137.99359509357049</v>
      </c>
      <c r="L4898" s="40">
        <v>92.384528171187441</v>
      </c>
      <c r="M4898" s="40">
        <v>937.58289639616669</v>
      </c>
    </row>
    <row r="4899" spans="2:13" x14ac:dyDescent="0.35">
      <c r="B4899" s="37">
        <v>4896</v>
      </c>
      <c r="C4899" s="39">
        <v>96.80006329194461</v>
      </c>
      <c r="D4899" s="39">
        <v>86.668544892520217</v>
      </c>
      <c r="E4899" s="39">
        <v>76.573156110102687</v>
      </c>
      <c r="F4899" s="39">
        <v>97.654691916944202</v>
      </c>
      <c r="G4899" s="39">
        <v>103.81043549378197</v>
      </c>
      <c r="H4899" s="39">
        <v>96.43250288681574</v>
      </c>
      <c r="I4899" s="39">
        <v>115.03045987172399</v>
      </c>
      <c r="J4899" s="39">
        <v>88.53554871719561</v>
      </c>
      <c r="K4899" s="39">
        <v>100.13881320382413</v>
      </c>
      <c r="L4899" s="40">
        <v>75.983156023092945</v>
      </c>
      <c r="M4899" s="40">
        <v>937.62737240794627</v>
      </c>
    </row>
    <row r="4900" spans="2:13" x14ac:dyDescent="0.35">
      <c r="B4900" s="37">
        <v>4897</v>
      </c>
      <c r="C4900" s="39">
        <v>137.89083280362928</v>
      </c>
      <c r="D4900" s="39">
        <v>89.012934903466586</v>
      </c>
      <c r="E4900" s="39">
        <v>96.460481383634573</v>
      </c>
      <c r="F4900" s="39">
        <v>91.126757288935778</v>
      </c>
      <c r="G4900" s="39">
        <v>109.43270665553676</v>
      </c>
      <c r="H4900" s="39">
        <v>93.480664261329139</v>
      </c>
      <c r="I4900" s="39">
        <v>112.97526976679791</v>
      </c>
      <c r="J4900" s="39">
        <v>91.38958584665555</v>
      </c>
      <c r="K4900" s="39">
        <v>82.727730805282135</v>
      </c>
      <c r="L4900" s="40">
        <v>102.51563137601335</v>
      </c>
      <c r="M4900" s="40">
        <v>1007.0125950912811</v>
      </c>
    </row>
    <row r="4901" spans="2:13" x14ac:dyDescent="0.35">
      <c r="B4901" s="37">
        <v>4898</v>
      </c>
      <c r="C4901" s="39">
        <v>81.694656420344472</v>
      </c>
      <c r="D4901" s="39">
        <v>126.20692857231285</v>
      </c>
      <c r="E4901" s="39">
        <v>103.23243571229388</v>
      </c>
      <c r="F4901" s="39">
        <v>87.332505648913255</v>
      </c>
      <c r="G4901" s="39">
        <v>117.8847194134209</v>
      </c>
      <c r="H4901" s="39">
        <v>94.860243316833902</v>
      </c>
      <c r="I4901" s="39">
        <v>162.92121815011609</v>
      </c>
      <c r="J4901" s="39">
        <v>102.44194471420317</v>
      </c>
      <c r="K4901" s="39">
        <v>127.23614355380433</v>
      </c>
      <c r="L4901" s="40">
        <v>98.717482079841815</v>
      </c>
      <c r="M4901" s="40">
        <v>1102.5282775820847</v>
      </c>
    </row>
    <row r="4902" spans="2:13" x14ac:dyDescent="0.35">
      <c r="B4902" s="37">
        <v>4899</v>
      </c>
      <c r="C4902" s="39">
        <v>75.935855279575975</v>
      </c>
      <c r="D4902" s="39">
        <v>90.524229152895074</v>
      </c>
      <c r="E4902" s="39">
        <v>112.70420432991423</v>
      </c>
      <c r="F4902" s="39">
        <v>73.458459245530179</v>
      </c>
      <c r="G4902" s="39">
        <v>87.442278277827015</v>
      </c>
      <c r="H4902" s="39">
        <v>102.57093078947763</v>
      </c>
      <c r="I4902" s="39">
        <v>90.808352566505718</v>
      </c>
      <c r="J4902" s="39">
        <v>72.82310212148893</v>
      </c>
      <c r="K4902" s="39">
        <v>106.00433546156339</v>
      </c>
      <c r="L4902" s="40">
        <v>114.17981761503262</v>
      </c>
      <c r="M4902" s="40">
        <v>926.45156483981077</v>
      </c>
    </row>
    <row r="4903" spans="2:13" x14ac:dyDescent="0.35">
      <c r="B4903" s="37">
        <v>4900</v>
      </c>
      <c r="C4903" s="39">
        <v>91.420977183322364</v>
      </c>
      <c r="D4903" s="39">
        <v>125.85329323419622</v>
      </c>
      <c r="E4903" s="39">
        <v>115.92675675263321</v>
      </c>
      <c r="F4903" s="39">
        <v>108.57902281667766</v>
      </c>
      <c r="G4903" s="39">
        <v>110.85069813062393</v>
      </c>
      <c r="H4903" s="39">
        <v>132.88241907891418</v>
      </c>
      <c r="I4903" s="39">
        <v>116.42810117212423</v>
      </c>
      <c r="J4903" s="39">
        <v>73.013898378195606</v>
      </c>
      <c r="K4903" s="39">
        <v>114.41068799161906</v>
      </c>
      <c r="L4903" s="40">
        <v>93.574323519226624</v>
      </c>
      <c r="M4903" s="40">
        <v>1082.940178257533</v>
      </c>
    </row>
    <row r="4904" spans="2:13" x14ac:dyDescent="0.35">
      <c r="B4904" s="37">
        <v>4901</v>
      </c>
      <c r="C4904" s="39">
        <v>60.546339258967976</v>
      </c>
      <c r="D4904" s="39">
        <v>116.20846357866458</v>
      </c>
      <c r="E4904" s="39">
        <v>132.04376666851385</v>
      </c>
      <c r="F4904" s="39">
        <v>85.787359933290077</v>
      </c>
      <c r="G4904" s="39">
        <v>114.82623621280506</v>
      </c>
      <c r="H4904" s="39">
        <v>100.26170531490476</v>
      </c>
      <c r="I4904" s="39">
        <v>132.39019679301683</v>
      </c>
      <c r="J4904" s="39">
        <v>137.58762818820242</v>
      </c>
      <c r="K4904" s="39">
        <v>112.5516388353924</v>
      </c>
      <c r="L4904" s="40">
        <v>122.59997938535017</v>
      </c>
      <c r="M4904" s="40">
        <v>1114.803314169108</v>
      </c>
    </row>
    <row r="4905" spans="2:13" x14ac:dyDescent="0.35">
      <c r="B4905" s="37">
        <v>4902</v>
      </c>
      <c r="C4905" s="39">
        <v>86.074422471661691</v>
      </c>
      <c r="D4905" s="39">
        <v>117.35736027228539</v>
      </c>
      <c r="E4905" s="39">
        <v>80.088769678300096</v>
      </c>
      <c r="F4905" s="39">
        <v>130.91941161186364</v>
      </c>
      <c r="G4905" s="39">
        <v>89.330005046015231</v>
      </c>
      <c r="H4905" s="39">
        <v>102.713929292977</v>
      </c>
      <c r="I4905" s="39">
        <v>158.04628125135343</v>
      </c>
      <c r="J4905" s="39">
        <v>68.335101213228342</v>
      </c>
      <c r="K4905" s="39">
        <v>103.488252201167</v>
      </c>
      <c r="L4905" s="40">
        <v>106.38630453617131</v>
      </c>
      <c r="M4905" s="40">
        <v>1042.7398375750231</v>
      </c>
    </row>
    <row r="4906" spans="2:13" x14ac:dyDescent="0.35">
      <c r="B4906" s="37">
        <v>4903</v>
      </c>
      <c r="C4906" s="39">
        <v>90.139163923365658</v>
      </c>
      <c r="D4906" s="39">
        <v>105.93613135709452</v>
      </c>
      <c r="E4906" s="39">
        <v>67.977577307054077</v>
      </c>
      <c r="F4906" s="39">
        <v>78.31547911313676</v>
      </c>
      <c r="G4906" s="39">
        <v>91.221632294884913</v>
      </c>
      <c r="H4906" s="39">
        <v>96.189564506218062</v>
      </c>
      <c r="I4906" s="39">
        <v>100.23439489007556</v>
      </c>
      <c r="J4906" s="39">
        <v>84.818417539610394</v>
      </c>
      <c r="K4906" s="39">
        <v>77.581239176260937</v>
      </c>
      <c r="L4906" s="40">
        <v>121.84692162936257</v>
      </c>
      <c r="M4906" s="40">
        <v>914.26052173706341</v>
      </c>
    </row>
    <row r="4907" spans="2:13" x14ac:dyDescent="0.35">
      <c r="B4907" s="37">
        <v>4904</v>
      </c>
      <c r="C4907" s="39">
        <v>119.17057915149189</v>
      </c>
      <c r="D4907" s="39">
        <v>136.02724334280956</v>
      </c>
      <c r="E4907" s="39">
        <v>81.2718032194974</v>
      </c>
      <c r="F4907" s="39">
        <v>79.659108815165482</v>
      </c>
      <c r="G4907" s="39">
        <v>106.54895693553327</v>
      </c>
      <c r="H4907" s="39">
        <v>100.63050195672986</v>
      </c>
      <c r="I4907" s="39">
        <v>64.031246869143388</v>
      </c>
      <c r="J4907" s="39">
        <v>106.52920707686934</v>
      </c>
      <c r="K4907" s="39">
        <v>61.003063137618497</v>
      </c>
      <c r="L4907" s="40">
        <v>113.58495721608037</v>
      </c>
      <c r="M4907" s="40">
        <v>968.45666772093898</v>
      </c>
    </row>
    <row r="4908" spans="2:13" x14ac:dyDescent="0.35">
      <c r="B4908" s="37">
        <v>4905</v>
      </c>
      <c r="C4908" s="39">
        <v>92.409920170512819</v>
      </c>
      <c r="D4908" s="39">
        <v>48.548257511595494</v>
      </c>
      <c r="E4908" s="39">
        <v>104.94384585883822</v>
      </c>
      <c r="F4908" s="39">
        <v>63.795608903147247</v>
      </c>
      <c r="G4908" s="39">
        <v>94.417850066891987</v>
      </c>
      <c r="H4908" s="39">
        <v>105.86803138927843</v>
      </c>
      <c r="I4908" s="39">
        <v>109.56209258067665</v>
      </c>
      <c r="J4908" s="39">
        <v>92.647725769117301</v>
      </c>
      <c r="K4908" s="39">
        <v>110.03612940618493</v>
      </c>
      <c r="L4908" s="40">
        <v>100.88565455541209</v>
      </c>
      <c r="M4908" s="40">
        <v>923.11511621165516</v>
      </c>
    </row>
    <row r="4909" spans="2:13" x14ac:dyDescent="0.35">
      <c r="B4909" s="37">
        <v>4906</v>
      </c>
      <c r="C4909" s="39">
        <v>110.95290487979372</v>
      </c>
      <c r="D4909" s="39">
        <v>77.270770827496591</v>
      </c>
      <c r="E4909" s="39">
        <v>129.04379915551027</v>
      </c>
      <c r="F4909" s="39">
        <v>112.91955494753493</v>
      </c>
      <c r="G4909" s="39">
        <v>92.6930850383457</v>
      </c>
      <c r="H4909" s="39">
        <v>97.096613555418855</v>
      </c>
      <c r="I4909" s="39">
        <v>89.188939002927427</v>
      </c>
      <c r="J4909" s="39">
        <v>48.440770274189312</v>
      </c>
      <c r="K4909" s="39">
        <v>99.547096193626288</v>
      </c>
      <c r="L4909" s="40">
        <v>83.169805825102713</v>
      </c>
      <c r="M4909" s="40">
        <v>940.32333969994568</v>
      </c>
    </row>
    <row r="4910" spans="2:13" x14ac:dyDescent="0.35">
      <c r="B4910" s="37">
        <v>4907</v>
      </c>
      <c r="C4910" s="39">
        <v>86.592808296642886</v>
      </c>
      <c r="D4910" s="39">
        <v>116.43546760844623</v>
      </c>
      <c r="E4910" s="39">
        <v>116.2303105037529</v>
      </c>
      <c r="F4910" s="39">
        <v>104.87235251974661</v>
      </c>
      <c r="G4910" s="39">
        <v>84.776998720080371</v>
      </c>
      <c r="H4910" s="39">
        <v>97.031830375599611</v>
      </c>
      <c r="I4910" s="39">
        <v>116.5685711489965</v>
      </c>
      <c r="J4910" s="39">
        <v>109.13834513610203</v>
      </c>
      <c r="K4910" s="39">
        <v>78.958187916963496</v>
      </c>
      <c r="L4910" s="40">
        <v>93.785513808050823</v>
      </c>
      <c r="M4910" s="40">
        <v>1004.3903860343815</v>
      </c>
    </row>
    <row r="4911" spans="2:13" x14ac:dyDescent="0.35">
      <c r="B4911" s="37">
        <v>4908</v>
      </c>
      <c r="C4911" s="39">
        <v>110.05811963506565</v>
      </c>
      <c r="D4911" s="39">
        <v>116.48711544901408</v>
      </c>
      <c r="E4911" s="39">
        <v>107.66122359836545</v>
      </c>
      <c r="F4911" s="39">
        <v>141.9434958608573</v>
      </c>
      <c r="G4911" s="39">
        <v>109.2824818471326</v>
      </c>
      <c r="H4911" s="39">
        <v>97.304533882708938</v>
      </c>
      <c r="I4911" s="39">
        <v>106.83642824538701</v>
      </c>
      <c r="J4911" s="39">
        <v>68.397175025390084</v>
      </c>
      <c r="K4911" s="39">
        <v>87.484824285402368</v>
      </c>
      <c r="L4911" s="40">
        <v>97.594879399860588</v>
      </c>
      <c r="M4911" s="40">
        <v>1043.0502772291841</v>
      </c>
    </row>
    <row r="4912" spans="2:13" x14ac:dyDescent="0.35">
      <c r="B4912" s="37">
        <v>4909</v>
      </c>
      <c r="C4912" s="39">
        <v>92.47078680234327</v>
      </c>
      <c r="D4912" s="39">
        <v>90.335061264629587</v>
      </c>
      <c r="E4912" s="39">
        <v>71.158352059951412</v>
      </c>
      <c r="F4912" s="39">
        <v>100.79906318052055</v>
      </c>
      <c r="G4912" s="39">
        <v>127.56667467788107</v>
      </c>
      <c r="H4912" s="39">
        <v>111.11271518489461</v>
      </c>
      <c r="I4912" s="39">
        <v>92.272584852565515</v>
      </c>
      <c r="J4912" s="39">
        <v>75.466376365847978</v>
      </c>
      <c r="K4912" s="39">
        <v>103.93691338825634</v>
      </c>
      <c r="L4912" s="40">
        <v>91.55144092948683</v>
      </c>
      <c r="M4912" s="40">
        <v>956.66996870637706</v>
      </c>
    </row>
    <row r="4913" spans="2:13" x14ac:dyDescent="0.35">
      <c r="B4913" s="37">
        <v>4910</v>
      </c>
      <c r="C4913" s="39">
        <v>133.92810409817884</v>
      </c>
      <c r="D4913" s="39">
        <v>88.761003123451545</v>
      </c>
      <c r="E4913" s="39">
        <v>164.46684082055131</v>
      </c>
      <c r="F4913" s="39">
        <v>131.70644816204725</v>
      </c>
      <c r="G4913" s="39">
        <v>108.74155044208538</v>
      </c>
      <c r="H4913" s="39">
        <v>94.068736362527829</v>
      </c>
      <c r="I4913" s="39">
        <v>107.48869317363726</v>
      </c>
      <c r="J4913" s="39">
        <v>96.016182167011038</v>
      </c>
      <c r="K4913" s="39">
        <v>101.93664485486306</v>
      </c>
      <c r="L4913" s="40">
        <v>109.94834389488938</v>
      </c>
      <c r="M4913" s="40">
        <v>1137.0625470992427</v>
      </c>
    </row>
    <row r="4914" spans="2:13" x14ac:dyDescent="0.35">
      <c r="B4914" s="37">
        <v>4911</v>
      </c>
      <c r="C4914" s="39">
        <v>110.02514089651204</v>
      </c>
      <c r="D4914" s="39">
        <v>123.07947027429557</v>
      </c>
      <c r="E4914" s="39">
        <v>104.08712626119154</v>
      </c>
      <c r="F4914" s="39">
        <v>128.80825219464975</v>
      </c>
      <c r="G4914" s="39">
        <v>113.21834557690397</v>
      </c>
      <c r="H4914" s="39">
        <v>119.8841906693994</v>
      </c>
      <c r="I4914" s="39">
        <v>110.78843860966097</v>
      </c>
      <c r="J4914" s="39">
        <v>107.06593473074176</v>
      </c>
      <c r="K4914" s="39">
        <v>116.91320408880868</v>
      </c>
      <c r="L4914" s="40">
        <v>108.4485590705132</v>
      </c>
      <c r="M4914" s="40">
        <v>1142.318662372677</v>
      </c>
    </row>
    <row r="4915" spans="2:13" x14ac:dyDescent="0.35">
      <c r="B4915" s="37">
        <v>4912</v>
      </c>
      <c r="C4915" s="39">
        <v>107.91137803247092</v>
      </c>
      <c r="D4915" s="39">
        <v>125.05700407881849</v>
      </c>
      <c r="E4915" s="39">
        <v>130.74438143055667</v>
      </c>
      <c r="F4915" s="39">
        <v>99.301171792158769</v>
      </c>
      <c r="G4915" s="39">
        <v>85.642313077194288</v>
      </c>
      <c r="H4915" s="39">
        <v>101.16840749054712</v>
      </c>
      <c r="I4915" s="39">
        <v>101.89081023832921</v>
      </c>
      <c r="J4915" s="39">
        <v>109.65409531852738</v>
      </c>
      <c r="K4915" s="39">
        <v>94.979788485008314</v>
      </c>
      <c r="L4915" s="40">
        <v>91.753912292396848</v>
      </c>
      <c r="M4915" s="40">
        <v>1048.103262236008</v>
      </c>
    </row>
    <row r="4916" spans="2:13" x14ac:dyDescent="0.35">
      <c r="B4916" s="37">
        <v>4913</v>
      </c>
      <c r="C4916" s="39">
        <v>100.98139074842861</v>
      </c>
      <c r="D4916" s="39">
        <v>116.84525854597787</v>
      </c>
      <c r="E4916" s="39">
        <v>68.982320660123293</v>
      </c>
      <c r="F4916" s="39">
        <v>83.184857663137151</v>
      </c>
      <c r="G4916" s="39">
        <v>106.26350583660573</v>
      </c>
      <c r="H4916" s="39">
        <v>86.087376886813047</v>
      </c>
      <c r="I4916" s="39">
        <v>101.86789869179988</v>
      </c>
      <c r="J4916" s="39">
        <v>89.007237062639504</v>
      </c>
      <c r="K4916" s="39">
        <v>107.3018785129297</v>
      </c>
      <c r="L4916" s="40">
        <v>111.40644548008567</v>
      </c>
      <c r="M4916" s="40">
        <v>971.92817008854036</v>
      </c>
    </row>
    <row r="4917" spans="2:13" x14ac:dyDescent="0.35">
      <c r="B4917" s="37">
        <v>4914</v>
      </c>
      <c r="C4917" s="39">
        <v>103.93691338825634</v>
      </c>
      <c r="D4917" s="39">
        <v>109.16498435204333</v>
      </c>
      <c r="E4917" s="39">
        <v>77.14039381240859</v>
      </c>
      <c r="F4917" s="39">
        <v>107.90113194266357</v>
      </c>
      <c r="G4917" s="39">
        <v>96.948467212171067</v>
      </c>
      <c r="H4917" s="39">
        <v>102.26714028063404</v>
      </c>
      <c r="I4917" s="39">
        <v>141.06980754712217</v>
      </c>
      <c r="J4917" s="39">
        <v>70.853961754732822</v>
      </c>
      <c r="K4917" s="39">
        <v>149.13125788456429</v>
      </c>
      <c r="L4917" s="40">
        <v>117.65450765120812</v>
      </c>
      <c r="M4917" s="40">
        <v>1076.0685658258044</v>
      </c>
    </row>
    <row r="4918" spans="2:13" x14ac:dyDescent="0.35">
      <c r="B4918" s="37">
        <v>4915</v>
      </c>
      <c r="C4918" s="39">
        <v>126.12452057633762</v>
      </c>
      <c r="D4918" s="39">
        <v>111.22749029386262</v>
      </c>
      <c r="E4918" s="39">
        <v>91.702116849385149</v>
      </c>
      <c r="F4918" s="39">
        <v>80.339402929392762</v>
      </c>
      <c r="G4918" s="39">
        <v>123.54067001365551</v>
      </c>
      <c r="H4918" s="39">
        <v>99.756501713887346</v>
      </c>
      <c r="I4918" s="39">
        <v>113.01870093115863</v>
      </c>
      <c r="J4918" s="39">
        <v>107.47350998861334</v>
      </c>
      <c r="K4918" s="39">
        <v>153.42989708124804</v>
      </c>
      <c r="L4918" s="40">
        <v>85.044667504055099</v>
      </c>
      <c r="M4918" s="40">
        <v>1091.6574778815962</v>
      </c>
    </row>
    <row r="4919" spans="2:13" x14ac:dyDescent="0.35">
      <c r="B4919" s="37">
        <v>4916</v>
      </c>
      <c r="C4919" s="39">
        <v>91.073921933179335</v>
      </c>
      <c r="D4919" s="39">
        <v>68.962577497192768</v>
      </c>
      <c r="E4919" s="39">
        <v>84.832204289764988</v>
      </c>
      <c r="F4919" s="39">
        <v>90.594176013289541</v>
      </c>
      <c r="G4919" s="39">
        <v>111.79186740791694</v>
      </c>
      <c r="H4919" s="39">
        <v>85.105923306963945</v>
      </c>
      <c r="I4919" s="39">
        <v>102.57093078947763</v>
      </c>
      <c r="J4919" s="39">
        <v>99.701879599018568</v>
      </c>
      <c r="K4919" s="39">
        <v>71.472290676153335</v>
      </c>
      <c r="L4919" s="40">
        <v>25.647783825940746</v>
      </c>
      <c r="M4919" s="40">
        <v>831.75355533889774</v>
      </c>
    </row>
    <row r="4920" spans="2:13" x14ac:dyDescent="0.35">
      <c r="B4920" s="37">
        <v>4917</v>
      </c>
      <c r="C4920" s="39">
        <v>75.852705764435314</v>
      </c>
      <c r="D4920" s="39">
        <v>104.88187946335216</v>
      </c>
      <c r="E4920" s="39">
        <v>99.319393306656934</v>
      </c>
      <c r="F4920" s="39">
        <v>105.48081532137388</v>
      </c>
      <c r="G4920" s="39">
        <v>94.170836683366034</v>
      </c>
      <c r="H4920" s="39">
        <v>94.437168523273627</v>
      </c>
      <c r="I4920" s="39">
        <v>116.83019417489729</v>
      </c>
      <c r="J4920" s="39">
        <v>108.44335160329673</v>
      </c>
      <c r="K4920" s="39">
        <v>99.301171792158769</v>
      </c>
      <c r="L4920" s="40">
        <v>67.298777880624954</v>
      </c>
      <c r="M4920" s="40">
        <v>966.0162945134357</v>
      </c>
    </row>
    <row r="4921" spans="2:13" x14ac:dyDescent="0.35">
      <c r="B4921" s="37">
        <v>4918</v>
      </c>
      <c r="C4921" s="39">
        <v>51.876205288332343</v>
      </c>
      <c r="D4921" s="39">
        <v>90.095444481310409</v>
      </c>
      <c r="E4921" s="39">
        <v>77.644681216319114</v>
      </c>
      <c r="F4921" s="39">
        <v>118.37920317261046</v>
      </c>
      <c r="G4921" s="39">
        <v>86.535830287656225</v>
      </c>
      <c r="H4921" s="39">
        <v>59.535575362590521</v>
      </c>
      <c r="I4921" s="39">
        <v>106.76684759099908</v>
      </c>
      <c r="J4921" s="39">
        <v>110.96428651618666</v>
      </c>
      <c r="K4921" s="39">
        <v>146.97527128907524</v>
      </c>
      <c r="L4921" s="40">
        <v>108.34456955838256</v>
      </c>
      <c r="M4921" s="40">
        <v>957.11791476346252</v>
      </c>
    </row>
    <row r="4922" spans="2:13" x14ac:dyDescent="0.35">
      <c r="B4922" s="37">
        <v>4919</v>
      </c>
      <c r="C4922" s="39">
        <v>104.50207668589289</v>
      </c>
      <c r="D4922" s="39">
        <v>67.366067545755016</v>
      </c>
      <c r="E4922" s="39">
        <v>77.05283799703335</v>
      </c>
      <c r="F4922" s="39">
        <v>96.581600072802871</v>
      </c>
      <c r="G4922" s="39">
        <v>105.72244679914151</v>
      </c>
      <c r="H4922" s="39">
        <v>80.294929698934382</v>
      </c>
      <c r="I4922" s="39">
        <v>81.817050441070933</v>
      </c>
      <c r="J4922" s="39">
        <v>78.919395521550712</v>
      </c>
      <c r="K4922" s="39">
        <v>69.100152994792893</v>
      </c>
      <c r="L4922" s="40">
        <v>125.61360444964396</v>
      </c>
      <c r="M4922" s="40">
        <v>886.97016220661862</v>
      </c>
    </row>
    <row r="4923" spans="2:13" x14ac:dyDescent="0.35">
      <c r="B4923" s="37">
        <v>4920</v>
      </c>
      <c r="C4923" s="39">
        <v>54.970084106307048</v>
      </c>
      <c r="D4923" s="39">
        <v>92.833846220611164</v>
      </c>
      <c r="E4923" s="39">
        <v>92.480921119750406</v>
      </c>
      <c r="F4923" s="39">
        <v>119.44879615985651</v>
      </c>
      <c r="G4923" s="39">
        <v>89.481502452543594</v>
      </c>
      <c r="H4923" s="39">
        <v>131.47956699674779</v>
      </c>
      <c r="I4923" s="39">
        <v>96.399847774210997</v>
      </c>
      <c r="J4923" s="39">
        <v>91.237416476444693</v>
      </c>
      <c r="K4923" s="39">
        <v>113.23088421027794</v>
      </c>
      <c r="L4923" s="40">
        <v>96.418509630693208</v>
      </c>
      <c r="M4923" s="40">
        <v>977.98137514744326</v>
      </c>
    </row>
    <row r="4924" spans="2:13" x14ac:dyDescent="0.35">
      <c r="B4924" s="37">
        <v>4921</v>
      </c>
      <c r="C4924" s="39">
        <v>137.52125734449771</v>
      </c>
      <c r="D4924" s="39">
        <v>70.060917755175396</v>
      </c>
      <c r="E4924" s="39">
        <v>111.04981196748734</v>
      </c>
      <c r="F4924" s="39">
        <v>79.025843813389528</v>
      </c>
      <c r="G4924" s="39">
        <v>102.64009767897797</v>
      </c>
      <c r="H4924" s="39">
        <v>98.177913114774285</v>
      </c>
      <c r="I4924" s="39">
        <v>98.525628465375732</v>
      </c>
      <c r="J4924" s="39">
        <v>88.143291364018751</v>
      </c>
      <c r="K4924" s="39">
        <v>97.470546569743505</v>
      </c>
      <c r="L4924" s="40">
        <v>118.1910819951067</v>
      </c>
      <c r="M4924" s="40">
        <v>1000.806390068547</v>
      </c>
    </row>
    <row r="4925" spans="2:13" x14ac:dyDescent="0.35">
      <c r="B4925" s="37">
        <v>4922</v>
      </c>
      <c r="C4925" s="39">
        <v>84.71470478016073</v>
      </c>
      <c r="D4925" s="39">
        <v>110.03063460176081</v>
      </c>
      <c r="E4925" s="39">
        <v>96.562979103875634</v>
      </c>
      <c r="F4925" s="39">
        <v>105.22600190362971</v>
      </c>
      <c r="G4925" s="39">
        <v>90.819020669682359</v>
      </c>
      <c r="H4925" s="39">
        <v>120.12919481168409</v>
      </c>
      <c r="I4925" s="39">
        <v>99.610834795726348</v>
      </c>
      <c r="J4925" s="39">
        <v>116.67276949417744</v>
      </c>
      <c r="K4925" s="39">
        <v>99.761053421465519</v>
      </c>
      <c r="L4925" s="40">
        <v>67.805822167223937</v>
      </c>
      <c r="M4925" s="40">
        <v>991.3330157493865</v>
      </c>
    </row>
    <row r="4926" spans="2:13" x14ac:dyDescent="0.35">
      <c r="B4926" s="37">
        <v>4923</v>
      </c>
      <c r="C4926" s="39">
        <v>100.35729825519658</v>
      </c>
      <c r="D4926" s="39">
        <v>89.256746713129075</v>
      </c>
      <c r="E4926" s="39">
        <v>37.364388793193605</v>
      </c>
      <c r="F4926" s="39">
        <v>104.06363258049946</v>
      </c>
      <c r="G4926" s="39">
        <v>82.758572164948319</v>
      </c>
      <c r="H4926" s="39">
        <v>23.006929461742921</v>
      </c>
      <c r="I4926" s="39">
        <v>108.84685918632978</v>
      </c>
      <c r="J4926" s="39">
        <v>80.079746401825361</v>
      </c>
      <c r="K4926" s="39">
        <v>132.83687740691542</v>
      </c>
      <c r="L4926" s="40">
        <v>66.414084639401239</v>
      </c>
      <c r="M4926" s="40">
        <v>824.98513560318167</v>
      </c>
    </row>
    <row r="4927" spans="2:13" x14ac:dyDescent="0.35">
      <c r="B4927" s="37">
        <v>4924</v>
      </c>
      <c r="C4927" s="39">
        <v>93.396681306325149</v>
      </c>
      <c r="D4927" s="39">
        <v>81.488693910525413</v>
      </c>
      <c r="E4927" s="39">
        <v>118.25628084057949</v>
      </c>
      <c r="F4927" s="39">
        <v>96.865022552183959</v>
      </c>
      <c r="G4927" s="39">
        <v>107.6510513897336</v>
      </c>
      <c r="H4927" s="39">
        <v>130.51460983514895</v>
      </c>
      <c r="I4927" s="39">
        <v>73.101070697216244</v>
      </c>
      <c r="J4927" s="39">
        <v>101.64355812775162</v>
      </c>
      <c r="K4927" s="39">
        <v>104.45005144286905</v>
      </c>
      <c r="L4927" s="40">
        <v>91.567060794748258</v>
      </c>
      <c r="M4927" s="40">
        <v>998.9340808970818</v>
      </c>
    </row>
    <row r="4928" spans="2:13" x14ac:dyDescent="0.35">
      <c r="B4928" s="37">
        <v>4925</v>
      </c>
      <c r="C4928" s="39">
        <v>100.27991267875369</v>
      </c>
      <c r="D4928" s="39">
        <v>70.542431068883204</v>
      </c>
      <c r="E4928" s="39">
        <v>78.345738707410163</v>
      </c>
      <c r="F4928" s="39">
        <v>99.405933985542944</v>
      </c>
      <c r="G4928" s="39">
        <v>85.74790357908806</v>
      </c>
      <c r="H4928" s="39">
        <v>113.12453522248973</v>
      </c>
      <c r="I4928" s="39">
        <v>101.50636676157683</v>
      </c>
      <c r="J4928" s="39">
        <v>77.602416202808186</v>
      </c>
      <c r="K4928" s="39">
        <v>101.73966250706439</v>
      </c>
      <c r="L4928" s="40">
        <v>121.47394291736208</v>
      </c>
      <c r="M4928" s="40">
        <v>949.76884363097929</v>
      </c>
    </row>
    <row r="4929" spans="2:13" x14ac:dyDescent="0.35">
      <c r="B4929" s="37">
        <v>4926</v>
      </c>
      <c r="C4929" s="39">
        <v>65.38445971770814</v>
      </c>
      <c r="D4929" s="39">
        <v>91.063343878211995</v>
      </c>
      <c r="E4929" s="39">
        <v>91.488885083089869</v>
      </c>
      <c r="F4929" s="39">
        <v>94.826720889345751</v>
      </c>
      <c r="G4929" s="39">
        <v>130.66733980981826</v>
      </c>
      <c r="H4929" s="39">
        <v>69.841122316719293</v>
      </c>
      <c r="I4929" s="39">
        <v>75.157157061117957</v>
      </c>
      <c r="J4929" s="39">
        <v>103.42305474251529</v>
      </c>
      <c r="K4929" s="39">
        <v>94.706816442928059</v>
      </c>
      <c r="L4929" s="40">
        <v>66.047094686090446</v>
      </c>
      <c r="M4929" s="40">
        <v>882.60599462754499</v>
      </c>
    </row>
    <row r="4930" spans="2:13" x14ac:dyDescent="0.35">
      <c r="B4930" s="37">
        <v>4927</v>
      </c>
      <c r="C4930" s="39">
        <v>102.44194471420317</v>
      </c>
      <c r="D4930" s="39">
        <v>141.61415444497663</v>
      </c>
      <c r="E4930" s="39">
        <v>112.64305426072758</v>
      </c>
      <c r="F4930" s="39">
        <v>127.20648862115691</v>
      </c>
      <c r="G4930" s="39">
        <v>97.962463255215724</v>
      </c>
      <c r="H4930" s="39">
        <v>92.384528171187441</v>
      </c>
      <c r="I4930" s="39">
        <v>86.69373145118962</v>
      </c>
      <c r="J4930" s="39">
        <v>114.93489279255664</v>
      </c>
      <c r="K4930" s="39">
        <v>99.178151960286286</v>
      </c>
      <c r="L4930" s="40">
        <v>91.27946840681507</v>
      </c>
      <c r="M4930" s="40">
        <v>1066.338878078315</v>
      </c>
    </row>
    <row r="4931" spans="2:13" x14ac:dyDescent="0.35">
      <c r="B4931" s="37">
        <v>4928</v>
      </c>
      <c r="C4931" s="39">
        <v>61.586479867210244</v>
      </c>
      <c r="D4931" s="39">
        <v>85.582677145799721</v>
      </c>
      <c r="E4931" s="39">
        <v>90.171908558549802</v>
      </c>
      <c r="F4931" s="39">
        <v>81.246596790290425</v>
      </c>
      <c r="G4931" s="39">
        <v>127.70424084865051</v>
      </c>
      <c r="H4931" s="39">
        <v>90.002311176019191</v>
      </c>
      <c r="I4931" s="39">
        <v>106.18510142495332</v>
      </c>
      <c r="J4931" s="39">
        <v>108.39132332162652</v>
      </c>
      <c r="K4931" s="39">
        <v>73.444340080281577</v>
      </c>
      <c r="L4931" s="40">
        <v>82.171128360470775</v>
      </c>
      <c r="M4931" s="40">
        <v>906.48610757385211</v>
      </c>
    </row>
    <row r="4932" spans="2:13" x14ac:dyDescent="0.35">
      <c r="B4932" s="37">
        <v>4929</v>
      </c>
      <c r="C4932" s="39">
        <v>94.836300972393772</v>
      </c>
      <c r="D4932" s="39">
        <v>113.38191657089551</v>
      </c>
      <c r="E4932" s="39">
        <v>113.32515571497142</v>
      </c>
      <c r="F4932" s="39">
        <v>122.323697544792</v>
      </c>
      <c r="G4932" s="39">
        <v>141.38433376258376</v>
      </c>
      <c r="H4932" s="39">
        <v>127.59712473562564</v>
      </c>
      <c r="I4932" s="39">
        <v>97.640891923987766</v>
      </c>
      <c r="J4932" s="39">
        <v>93.357099410703483</v>
      </c>
      <c r="K4932" s="39">
        <v>151.13511600748799</v>
      </c>
      <c r="L4932" s="40">
        <v>98.676386846373532</v>
      </c>
      <c r="M4932" s="40">
        <v>1153.6580234898149</v>
      </c>
    </row>
    <row r="4933" spans="2:13" x14ac:dyDescent="0.35">
      <c r="B4933" s="37">
        <v>4930</v>
      </c>
      <c r="C4933" s="39">
        <v>120.82060231654826</v>
      </c>
      <c r="D4933" s="39">
        <v>42.14139213999816</v>
      </c>
      <c r="E4933" s="39">
        <v>83.010999283791236</v>
      </c>
      <c r="F4933" s="39">
        <v>115.40351024449714</v>
      </c>
      <c r="G4933" s="39">
        <v>93.549697021319943</v>
      </c>
      <c r="H4933" s="39">
        <v>122.96913169806129</v>
      </c>
      <c r="I4933" s="39">
        <v>93.058967114596726</v>
      </c>
      <c r="J4933" s="39">
        <v>87.53335100480254</v>
      </c>
      <c r="K4933" s="39">
        <v>134.85332689429316</v>
      </c>
      <c r="L4933" s="40">
        <v>116.28138688001641</v>
      </c>
      <c r="M4933" s="40">
        <v>1009.622364597925</v>
      </c>
    </row>
    <row r="4934" spans="2:13" x14ac:dyDescent="0.35">
      <c r="B4934" s="37">
        <v>4931</v>
      </c>
      <c r="C4934" s="39">
        <v>116.22302534050831</v>
      </c>
      <c r="D4934" s="39">
        <v>77.80212988208153</v>
      </c>
      <c r="E4934" s="39">
        <v>122.23969640729315</v>
      </c>
      <c r="F4934" s="39">
        <v>133.75584929988193</v>
      </c>
      <c r="G4934" s="39">
        <v>88.007139217605882</v>
      </c>
      <c r="H4934" s="39">
        <v>104.71539798614234</v>
      </c>
      <c r="I4934" s="39">
        <v>93.898046546827871</v>
      </c>
      <c r="J4934" s="39">
        <v>125.18450511636958</v>
      </c>
      <c r="K4934" s="39">
        <v>107.87553018059778</v>
      </c>
      <c r="L4934" s="40">
        <v>83.237440813326316</v>
      </c>
      <c r="M4934" s="40">
        <v>1052.9387607906347</v>
      </c>
    </row>
    <row r="4935" spans="2:13" x14ac:dyDescent="0.35">
      <c r="B4935" s="37">
        <v>4932</v>
      </c>
      <c r="C4935" s="39">
        <v>133.58591536059873</v>
      </c>
      <c r="D4935" s="39">
        <v>99.118903502619247</v>
      </c>
      <c r="E4935" s="39">
        <v>97.783410370070243</v>
      </c>
      <c r="F4935" s="39">
        <v>98.008332872679247</v>
      </c>
      <c r="G4935" s="39">
        <v>132.90525121581743</v>
      </c>
      <c r="H4935" s="39">
        <v>149.39729690139762</v>
      </c>
      <c r="I4935" s="39">
        <v>123.73622624347054</v>
      </c>
      <c r="J4935" s="39">
        <v>87.581774688590102</v>
      </c>
      <c r="K4935" s="39">
        <v>98.516487571448891</v>
      </c>
      <c r="L4935" s="40">
        <v>110.73196929058933</v>
      </c>
      <c r="M4935" s="40">
        <v>1131.3655680172815</v>
      </c>
    </row>
    <row r="4936" spans="2:13" x14ac:dyDescent="0.35">
      <c r="B4936" s="37">
        <v>4933</v>
      </c>
      <c r="C4936" s="39">
        <v>92.551781057243545</v>
      </c>
      <c r="D4936" s="39">
        <v>106.90115015663231</v>
      </c>
      <c r="E4936" s="39">
        <v>157.31326134116597</v>
      </c>
      <c r="F4936" s="39">
        <v>115.26450838527285</v>
      </c>
      <c r="G4936" s="39">
        <v>115.95545563583948</v>
      </c>
      <c r="H4936" s="39">
        <v>84.666115392879462</v>
      </c>
      <c r="I4936" s="39">
        <v>92.103989946931307</v>
      </c>
      <c r="J4936" s="39">
        <v>133.68274014551582</v>
      </c>
      <c r="K4936" s="39">
        <v>130.64815040897545</v>
      </c>
      <c r="L4936" s="40">
        <v>117.18758376419041</v>
      </c>
      <c r="M4936" s="40">
        <v>1146.2747362346465</v>
      </c>
    </row>
    <row r="4937" spans="2:13" x14ac:dyDescent="0.35">
      <c r="B4937" s="37">
        <v>4934</v>
      </c>
      <c r="C4937" s="39">
        <v>129.33554632567495</v>
      </c>
      <c r="D4937" s="39">
        <v>152.81228735893791</v>
      </c>
      <c r="E4937" s="39">
        <v>79.141149806829588</v>
      </c>
      <c r="F4937" s="39">
        <v>90.754954385045849</v>
      </c>
      <c r="G4937" s="39">
        <v>126.23450676315807</v>
      </c>
      <c r="H4937" s="39">
        <v>89.408668673802993</v>
      </c>
      <c r="I4937" s="39">
        <v>90.313361990230106</v>
      </c>
      <c r="J4937" s="39">
        <v>90.680034228617387</v>
      </c>
      <c r="K4937" s="39">
        <v>108.02428988581397</v>
      </c>
      <c r="L4937" s="40">
        <v>165.1486089426221</v>
      </c>
      <c r="M4937" s="40">
        <v>1121.8534083607328</v>
      </c>
    </row>
    <row r="4938" spans="2:13" x14ac:dyDescent="0.35">
      <c r="B4938" s="37">
        <v>4935</v>
      </c>
      <c r="C4938" s="39">
        <v>117.95678903900641</v>
      </c>
      <c r="D4938" s="39">
        <v>105.10147217039089</v>
      </c>
      <c r="E4938" s="39">
        <v>97.751244328641874</v>
      </c>
      <c r="F4938" s="39">
        <v>98.109189761670805</v>
      </c>
      <c r="G4938" s="39">
        <v>107.84994758150731</v>
      </c>
      <c r="H4938" s="39">
        <v>124.86787188559005</v>
      </c>
      <c r="I4938" s="39">
        <v>99.551649174725341</v>
      </c>
      <c r="J4938" s="39">
        <v>81.784497518824693</v>
      </c>
      <c r="K4938" s="39">
        <v>95.545220895133284</v>
      </c>
      <c r="L4938" s="40">
        <v>84.990057852630599</v>
      </c>
      <c r="M4938" s="40">
        <v>1013.5079402081211</v>
      </c>
    </row>
    <row r="4939" spans="2:13" x14ac:dyDescent="0.35">
      <c r="B4939" s="37">
        <v>4936</v>
      </c>
      <c r="C4939" s="39">
        <v>117.37287537322165</v>
      </c>
      <c r="D4939" s="39">
        <v>106.04823662988575</v>
      </c>
      <c r="E4939" s="39">
        <v>97.286070707023029</v>
      </c>
      <c r="F4939" s="39">
        <v>72.218726450603569</v>
      </c>
      <c r="G4939" s="39">
        <v>92.96907909780397</v>
      </c>
      <c r="H4939" s="39">
        <v>81.145390809154037</v>
      </c>
      <c r="I4939" s="39">
        <v>96.418509630693208</v>
      </c>
      <c r="J4939" s="39">
        <v>102.74163073377105</v>
      </c>
      <c r="K4939" s="39">
        <v>117.01940904607058</v>
      </c>
      <c r="L4939" s="40">
        <v>58.706375165603852</v>
      </c>
      <c r="M4939" s="40">
        <v>941.92630364383058</v>
      </c>
    </row>
    <row r="4940" spans="2:13" x14ac:dyDescent="0.35">
      <c r="B4940" s="37">
        <v>4937</v>
      </c>
      <c r="C4940" s="39">
        <v>67.140372138885226</v>
      </c>
      <c r="D4940" s="39">
        <v>113.89967673286836</v>
      </c>
      <c r="E4940" s="39">
        <v>62.075009035398395</v>
      </c>
      <c r="F4940" s="39">
        <v>121.04181208303649</v>
      </c>
      <c r="G4940" s="39">
        <v>82.619361971702432</v>
      </c>
      <c r="H4940" s="39">
        <v>100.9905102388588</v>
      </c>
      <c r="I4940" s="39">
        <v>97.9899869835846</v>
      </c>
      <c r="J4940" s="39">
        <v>94.306614786056329</v>
      </c>
      <c r="K4940" s="39">
        <v>72.940829318083146</v>
      </c>
      <c r="L4940" s="40">
        <v>90.561913821385815</v>
      </c>
      <c r="M4940" s="40">
        <v>903.56608710985972</v>
      </c>
    </row>
    <row r="4941" spans="2:13" x14ac:dyDescent="0.35">
      <c r="B4941" s="37">
        <v>4938</v>
      </c>
      <c r="C4941" s="39">
        <v>67.163122593084552</v>
      </c>
      <c r="D4941" s="39">
        <v>143.90964181244888</v>
      </c>
      <c r="E4941" s="39">
        <v>106.31749303698213</v>
      </c>
      <c r="F4941" s="39">
        <v>118.54449318123692</v>
      </c>
      <c r="G4941" s="39">
        <v>110.80540353626337</v>
      </c>
      <c r="H4941" s="39">
        <v>126.02899023383246</v>
      </c>
      <c r="I4941" s="39">
        <v>133.95290531390953</v>
      </c>
      <c r="J4941" s="39">
        <v>102.66316404266043</v>
      </c>
      <c r="K4941" s="39">
        <v>107.12102210854957</v>
      </c>
      <c r="L4941" s="40">
        <v>112.48483439917717</v>
      </c>
      <c r="M4941" s="40">
        <v>1128.9910702581451</v>
      </c>
    </row>
    <row r="4942" spans="2:13" x14ac:dyDescent="0.35">
      <c r="B4942" s="37">
        <v>4939</v>
      </c>
      <c r="C4942" s="39">
        <v>86.376756655332727</v>
      </c>
      <c r="D4942" s="39">
        <v>112.26755701380327</v>
      </c>
      <c r="E4942" s="39">
        <v>103.91347360504527</v>
      </c>
      <c r="F4942" s="39">
        <v>51.214293968377056</v>
      </c>
      <c r="G4942" s="39">
        <v>101.33731346818736</v>
      </c>
      <c r="H4942" s="39">
        <v>114.72490762648356</v>
      </c>
      <c r="I4942" s="39">
        <v>63.555392388725039</v>
      </c>
      <c r="J4942" s="39">
        <v>90.242724148626394</v>
      </c>
      <c r="K4942" s="39">
        <v>100.44835082527469</v>
      </c>
      <c r="L4942" s="40">
        <v>135.65190018903931</v>
      </c>
      <c r="M4942" s="40">
        <v>959.73266988889475</v>
      </c>
    </row>
    <row r="4943" spans="2:13" x14ac:dyDescent="0.35">
      <c r="B4943" s="37">
        <v>4940</v>
      </c>
      <c r="C4943" s="39">
        <v>80.007378108595091</v>
      </c>
      <c r="D4943" s="39">
        <v>107.19125051439964</v>
      </c>
      <c r="E4943" s="39">
        <v>114.8194649016808</v>
      </c>
      <c r="F4943" s="39">
        <v>102.89876087745319</v>
      </c>
      <c r="G4943" s="39">
        <v>89.820616669079982</v>
      </c>
      <c r="H4943" s="39">
        <v>117.72562780846162</v>
      </c>
      <c r="I4943" s="39">
        <v>106.04335655494009</v>
      </c>
      <c r="J4943" s="39">
        <v>98.840718732326565</v>
      </c>
      <c r="K4943" s="39">
        <v>108.82576866856455</v>
      </c>
      <c r="L4943" s="40">
        <v>81.849541685075692</v>
      </c>
      <c r="M4943" s="40">
        <v>1008.0224845205772</v>
      </c>
    </row>
    <row r="4944" spans="2:13" x14ac:dyDescent="0.35">
      <c r="B4944" s="37">
        <v>4941</v>
      </c>
      <c r="C4944" s="39">
        <v>119.27436119018064</v>
      </c>
      <c r="D4944" s="39">
        <v>97.622489241690488</v>
      </c>
      <c r="E4944" s="39">
        <v>89.290583962109906</v>
      </c>
      <c r="F4944" s="39">
        <v>86.190724280036903</v>
      </c>
      <c r="G4944" s="39">
        <v>120.46179909169392</v>
      </c>
      <c r="H4944" s="39">
        <v>124.2669142620434</v>
      </c>
      <c r="I4944" s="39">
        <v>114.01648474931619</v>
      </c>
      <c r="J4944" s="39">
        <v>62.511793719980872</v>
      </c>
      <c r="K4944" s="39">
        <v>130.72507824155971</v>
      </c>
      <c r="L4944" s="40">
        <v>50.956092443035388</v>
      </c>
      <c r="M4944" s="40">
        <v>995.31632118164748</v>
      </c>
    </row>
    <row r="4945" spans="2:13" x14ac:dyDescent="0.35">
      <c r="B4945" s="37">
        <v>4942</v>
      </c>
      <c r="C4945" s="39">
        <v>141.70733123216615</v>
      </c>
      <c r="D4945" s="39">
        <v>79.112402667258834</v>
      </c>
      <c r="E4945" s="39">
        <v>70.802545616189022</v>
      </c>
      <c r="F4945" s="39">
        <v>154.63203452719492</v>
      </c>
      <c r="G4945" s="39">
        <v>89.604303361545277</v>
      </c>
      <c r="H4945" s="39">
        <v>93.133713505267608</v>
      </c>
      <c r="I4945" s="39">
        <v>93.711963086814094</v>
      </c>
      <c r="J4945" s="39">
        <v>94.180548494364587</v>
      </c>
      <c r="K4945" s="39">
        <v>91.079209584048272</v>
      </c>
      <c r="L4945" s="40">
        <v>74.253741210760055</v>
      </c>
      <c r="M4945" s="40">
        <v>982.21779328560865</v>
      </c>
    </row>
    <row r="4946" spans="2:13" x14ac:dyDescent="0.35">
      <c r="B4946" s="37">
        <v>4943</v>
      </c>
      <c r="C4946" s="39">
        <v>90.989194190351242</v>
      </c>
      <c r="D4946" s="39">
        <v>101.25056075082688</v>
      </c>
      <c r="E4946" s="39">
        <v>72.734137013400556</v>
      </c>
      <c r="F4946" s="39">
        <v>109.22367478213474</v>
      </c>
      <c r="G4946" s="39">
        <v>111.68028135089483</v>
      </c>
      <c r="H4946" s="39">
        <v>111.51095512813556</v>
      </c>
      <c r="I4946" s="39">
        <v>111.21598902549715</v>
      </c>
      <c r="J4946" s="39">
        <v>76.182483895883877</v>
      </c>
      <c r="K4946" s="39">
        <v>101.13646733404563</v>
      </c>
      <c r="L4946" s="40">
        <v>92.343862874607026</v>
      </c>
      <c r="M4946" s="40">
        <v>978.26760634577738</v>
      </c>
    </row>
    <row r="4947" spans="2:13" x14ac:dyDescent="0.35">
      <c r="B4947" s="37">
        <v>4944</v>
      </c>
      <c r="C4947" s="39">
        <v>96.460481383634573</v>
      </c>
      <c r="D4947" s="39">
        <v>108.32381176037346</v>
      </c>
      <c r="E4947" s="39">
        <v>91.441887421811671</v>
      </c>
      <c r="F4947" s="39">
        <v>115.98419838778638</v>
      </c>
      <c r="G4947" s="39">
        <v>97.336835957339602</v>
      </c>
      <c r="H4947" s="39">
        <v>86.255058841806203</v>
      </c>
      <c r="I4947" s="39">
        <v>90.057133438624049</v>
      </c>
      <c r="J4947" s="39">
        <v>114.49711103864</v>
      </c>
      <c r="K4947" s="39">
        <v>135.12295357051445</v>
      </c>
      <c r="L4947" s="40">
        <v>111.62760498611915</v>
      </c>
      <c r="M4947" s="40">
        <v>1047.1070767866495</v>
      </c>
    </row>
    <row r="4948" spans="2:13" x14ac:dyDescent="0.35">
      <c r="B4948" s="37">
        <v>4945</v>
      </c>
      <c r="C4948" s="39">
        <v>102.55249432372415</v>
      </c>
      <c r="D4948" s="39">
        <v>110.17938333092005</v>
      </c>
      <c r="E4948" s="39">
        <v>83.950969025848835</v>
      </c>
      <c r="F4948" s="39">
        <v>61.763208737301127</v>
      </c>
      <c r="G4948" s="39">
        <v>108.36534066112655</v>
      </c>
      <c r="H4948" s="39">
        <v>105.5628314767264</v>
      </c>
      <c r="I4948" s="39">
        <v>117.61512106314693</v>
      </c>
      <c r="J4948" s="39">
        <v>87.417930389122745</v>
      </c>
      <c r="K4948" s="39">
        <v>83.282391096900412</v>
      </c>
      <c r="L4948" s="40">
        <v>128.44630353358252</v>
      </c>
      <c r="M4948" s="40">
        <v>989.13597363839961</v>
      </c>
    </row>
    <row r="4949" spans="2:13" x14ac:dyDescent="0.35">
      <c r="B4949" s="37">
        <v>4946</v>
      </c>
      <c r="C4949" s="39">
        <v>128.82493961714542</v>
      </c>
      <c r="D4949" s="39">
        <v>125.00632251090555</v>
      </c>
      <c r="E4949" s="39">
        <v>113.61047363392396</v>
      </c>
      <c r="F4949" s="39">
        <v>106.12150329327379</v>
      </c>
      <c r="G4949" s="39">
        <v>90.578049398673556</v>
      </c>
      <c r="H4949" s="39">
        <v>121.20735027633391</v>
      </c>
      <c r="I4949" s="39">
        <v>109.35749768269993</v>
      </c>
      <c r="J4949" s="39">
        <v>100.20708514042401</v>
      </c>
      <c r="K4949" s="39">
        <v>75.294037446072196</v>
      </c>
      <c r="L4949" s="40">
        <v>117.80499173191249</v>
      </c>
      <c r="M4949" s="40">
        <v>1088.0122507313647</v>
      </c>
    </row>
    <row r="4950" spans="2:13" x14ac:dyDescent="0.35">
      <c r="B4950" s="37">
        <v>4947</v>
      </c>
      <c r="C4950" s="39">
        <v>125.83986910328538</v>
      </c>
      <c r="D4950" s="39">
        <v>97.341449664421674</v>
      </c>
      <c r="E4950" s="39">
        <v>81.322103029821236</v>
      </c>
      <c r="F4950" s="39">
        <v>50.780733903579069</v>
      </c>
      <c r="G4950" s="39">
        <v>89.88131596406717</v>
      </c>
      <c r="H4950" s="39">
        <v>100.10695389667049</v>
      </c>
      <c r="I4950" s="39">
        <v>105.89234094363329</v>
      </c>
      <c r="J4950" s="39">
        <v>56.423214638148771</v>
      </c>
      <c r="K4950" s="39">
        <v>93.873607868640647</v>
      </c>
      <c r="L4950" s="40">
        <v>97.054972664217431</v>
      </c>
      <c r="M4950" s="40">
        <v>898.51656167648514</v>
      </c>
    </row>
    <row r="4951" spans="2:13" x14ac:dyDescent="0.35">
      <c r="B4951" s="37">
        <v>4948</v>
      </c>
      <c r="C4951" s="39">
        <v>96.980895774405766</v>
      </c>
      <c r="D4951" s="39">
        <v>103.28817885390011</v>
      </c>
      <c r="E4951" s="39">
        <v>113.66799797252105</v>
      </c>
      <c r="F4951" s="39">
        <v>85.622453858644235</v>
      </c>
      <c r="G4951" s="39">
        <v>89.380601719113869</v>
      </c>
      <c r="H4951" s="39">
        <v>90.604922122119831</v>
      </c>
      <c r="I4951" s="39">
        <v>103.98851011459854</v>
      </c>
      <c r="J4951" s="39">
        <v>102.97742824688703</v>
      </c>
      <c r="K4951" s="39">
        <v>98.16875194422083</v>
      </c>
      <c r="L4951" s="40">
        <v>98.278647760439483</v>
      </c>
      <c r="M4951" s="40">
        <v>982.95838836685073</v>
      </c>
    </row>
    <row r="4952" spans="2:13" x14ac:dyDescent="0.35">
      <c r="B4952" s="37">
        <v>4949</v>
      </c>
      <c r="C4952" s="39">
        <v>81.422254520826741</v>
      </c>
      <c r="D4952" s="39">
        <v>70.594864278726561</v>
      </c>
      <c r="E4952" s="39">
        <v>113.40087013536501</v>
      </c>
      <c r="F4952" s="39">
        <v>120.41518731688704</v>
      </c>
      <c r="G4952" s="39">
        <v>123.05733683104553</v>
      </c>
      <c r="H4952" s="39">
        <v>95.469526348399185</v>
      </c>
      <c r="I4952" s="39">
        <v>105.37488343062311</v>
      </c>
      <c r="J4952" s="39">
        <v>87.197607584803279</v>
      </c>
      <c r="K4952" s="39">
        <v>101.09084626781167</v>
      </c>
      <c r="L4952" s="40">
        <v>93.352148928451541</v>
      </c>
      <c r="M4952" s="40">
        <v>991.37552564293958</v>
      </c>
    </row>
    <row r="4953" spans="2:13" x14ac:dyDescent="0.35">
      <c r="B4953" s="37">
        <v>4950</v>
      </c>
      <c r="C4953" s="39">
        <v>89.676601729282453</v>
      </c>
      <c r="D4953" s="39">
        <v>115.27836380272245</v>
      </c>
      <c r="E4953" s="39">
        <v>108.70477676638687</v>
      </c>
      <c r="F4953" s="39">
        <v>96.707174123890894</v>
      </c>
      <c r="G4953" s="39">
        <v>117.32637079432887</v>
      </c>
      <c r="H4953" s="39">
        <v>89.341257242918147</v>
      </c>
      <c r="I4953" s="39">
        <v>95.507385890107031</v>
      </c>
      <c r="J4953" s="39">
        <v>82.812416235809593</v>
      </c>
      <c r="K4953" s="39">
        <v>110.38456105154147</v>
      </c>
      <c r="L4953" s="40">
        <v>95.01321205551875</v>
      </c>
      <c r="M4953" s="40">
        <v>1000.7521196925065</v>
      </c>
    </row>
    <row r="4954" spans="2:13" x14ac:dyDescent="0.35">
      <c r="B4954" s="37">
        <v>4951</v>
      </c>
      <c r="C4954" s="39">
        <v>71.124872483331387</v>
      </c>
      <c r="D4954" s="39">
        <v>95.842340735962722</v>
      </c>
      <c r="E4954" s="39">
        <v>96.865022552183959</v>
      </c>
      <c r="F4954" s="39">
        <v>109.68121163379622</v>
      </c>
      <c r="G4954" s="39">
        <v>92.440366531041221</v>
      </c>
      <c r="H4954" s="39">
        <v>88.518120149409853</v>
      </c>
      <c r="I4954" s="39">
        <v>122.85960618759142</v>
      </c>
      <c r="J4954" s="39">
        <v>54.137464759382368</v>
      </c>
      <c r="K4954" s="39">
        <v>90.776325217865292</v>
      </c>
      <c r="L4954" s="40">
        <v>114.3841701903348</v>
      </c>
      <c r="M4954" s="40">
        <v>936.62950044089928</v>
      </c>
    </row>
    <row r="4955" spans="2:13" x14ac:dyDescent="0.35">
      <c r="B4955" s="37">
        <v>4952</v>
      </c>
      <c r="C4955" s="39">
        <v>111.21598902549715</v>
      </c>
      <c r="D4955" s="39">
        <v>102.98205792553428</v>
      </c>
      <c r="E4955" s="39">
        <v>95.56412926918091</v>
      </c>
      <c r="F4955" s="39">
        <v>123.24653409493882</v>
      </c>
      <c r="G4955" s="39">
        <v>91.582673062102046</v>
      </c>
      <c r="H4955" s="39">
        <v>126.23450676315807</v>
      </c>
      <c r="I4955" s="39">
        <v>119.76753779586302</v>
      </c>
      <c r="J4955" s="39">
        <v>105.35564776207454</v>
      </c>
      <c r="K4955" s="39">
        <v>89.041404938874152</v>
      </c>
      <c r="L4955" s="40">
        <v>71.504912342713283</v>
      </c>
      <c r="M4955" s="40">
        <v>1036.4953929799362</v>
      </c>
    </row>
    <row r="4956" spans="2:13" x14ac:dyDescent="0.35">
      <c r="B4956" s="37">
        <v>4953</v>
      </c>
      <c r="C4956" s="39">
        <v>94.850667724594814</v>
      </c>
      <c r="D4956" s="39">
        <v>67.477433797892772</v>
      </c>
      <c r="E4956" s="39">
        <v>129.84857525617278</v>
      </c>
      <c r="F4956" s="39">
        <v>99.214606963382053</v>
      </c>
      <c r="G4956" s="39">
        <v>106.93604528607683</v>
      </c>
      <c r="H4956" s="39">
        <v>106.1802059230594</v>
      </c>
      <c r="I4956" s="39">
        <v>124.9558209272269</v>
      </c>
      <c r="J4956" s="39">
        <v>88.91589666702852</v>
      </c>
      <c r="K4956" s="39">
        <v>88.413286282248976</v>
      </c>
      <c r="L4956" s="40">
        <v>58.885761548688627</v>
      </c>
      <c r="M4956" s="40">
        <v>965.67830037637168</v>
      </c>
    </row>
    <row r="4957" spans="2:13" x14ac:dyDescent="0.35">
      <c r="B4957" s="37">
        <v>4954</v>
      </c>
      <c r="C4957" s="39">
        <v>137.95924487490092</v>
      </c>
      <c r="D4957" s="39">
        <v>69.859579899560401</v>
      </c>
      <c r="E4957" s="39">
        <v>67.565832322346267</v>
      </c>
      <c r="F4957" s="39">
        <v>54.59308042918007</v>
      </c>
      <c r="G4957" s="39">
        <v>107.11601083211478</v>
      </c>
      <c r="H4957" s="39">
        <v>124.76801839005793</v>
      </c>
      <c r="I4957" s="39">
        <v>92.863940045211649</v>
      </c>
      <c r="J4957" s="39">
        <v>109.55128817422377</v>
      </c>
      <c r="K4957" s="39">
        <v>109.00550338159969</v>
      </c>
      <c r="L4957" s="40">
        <v>79.131573273139395</v>
      </c>
      <c r="M4957" s="40">
        <v>952.41407162233486</v>
      </c>
    </row>
    <row r="4958" spans="2:13" x14ac:dyDescent="0.35">
      <c r="B4958" s="37">
        <v>4955</v>
      </c>
      <c r="C4958" s="39">
        <v>152.3408365169285</v>
      </c>
      <c r="D4958" s="39">
        <v>119.84820795096914</v>
      </c>
      <c r="E4958" s="39">
        <v>69.579946364881025</v>
      </c>
      <c r="F4958" s="39">
        <v>141.15883435946384</v>
      </c>
      <c r="G4958" s="39">
        <v>128.46254519485646</v>
      </c>
      <c r="H4958" s="39">
        <v>98.886344317180829</v>
      </c>
      <c r="I4958" s="39">
        <v>58.661106440997209</v>
      </c>
      <c r="J4958" s="39">
        <v>88.184574365272482</v>
      </c>
      <c r="K4958" s="39">
        <v>71.984962563983188</v>
      </c>
      <c r="L4958" s="40">
        <v>84.42131693071434</v>
      </c>
      <c r="M4958" s="40">
        <v>1013.5286750052471</v>
      </c>
    </row>
    <row r="4959" spans="2:13" x14ac:dyDescent="0.35">
      <c r="B4959" s="37">
        <v>4956</v>
      </c>
      <c r="C4959" s="39">
        <v>109.06919411344685</v>
      </c>
      <c r="D4959" s="39">
        <v>107.73251201322928</v>
      </c>
      <c r="E4959" s="39">
        <v>139.96869269174985</v>
      </c>
      <c r="F4959" s="39">
        <v>106.82648057718987</v>
      </c>
      <c r="G4959" s="39">
        <v>119.42251265305252</v>
      </c>
      <c r="H4959" s="39">
        <v>62.708250353964566</v>
      </c>
      <c r="I4959" s="39">
        <v>110.82237965325983</v>
      </c>
      <c r="J4959" s="39">
        <v>74.253741210760055</v>
      </c>
      <c r="K4959" s="39">
        <v>86.662243661837479</v>
      </c>
      <c r="L4959" s="40">
        <v>44.183245171896715</v>
      </c>
      <c r="M4959" s="40">
        <v>961.649252100387</v>
      </c>
    </row>
    <row r="4960" spans="2:13" x14ac:dyDescent="0.35">
      <c r="B4960" s="37">
        <v>4957</v>
      </c>
      <c r="C4960" s="39">
        <v>108.36534066112655</v>
      </c>
      <c r="D4960" s="39">
        <v>81.898163575851996</v>
      </c>
      <c r="E4960" s="39">
        <v>99.506117688404231</v>
      </c>
      <c r="F4960" s="39">
        <v>60.311354359334032</v>
      </c>
      <c r="G4960" s="39">
        <v>101.60696250994361</v>
      </c>
      <c r="H4960" s="39">
        <v>107.63579859995374</v>
      </c>
      <c r="I4960" s="39">
        <v>143.35995127766668</v>
      </c>
      <c r="J4960" s="39">
        <v>87.111337247874843</v>
      </c>
      <c r="K4960" s="39">
        <v>69.673823121488255</v>
      </c>
      <c r="L4960" s="40">
        <v>133.06623515965455</v>
      </c>
      <c r="M4960" s="40">
        <v>992.53508420129856</v>
      </c>
    </row>
    <row r="4961" spans="2:13" x14ac:dyDescent="0.35">
      <c r="B4961" s="37">
        <v>4958</v>
      </c>
      <c r="C4961" s="39">
        <v>111.86851694652626</v>
      </c>
      <c r="D4961" s="39">
        <v>97.833939222577683</v>
      </c>
      <c r="E4961" s="39">
        <v>109.33604498300105</v>
      </c>
      <c r="F4961" s="39">
        <v>101.57494815646956</v>
      </c>
      <c r="G4961" s="39">
        <v>135.20499141302608</v>
      </c>
      <c r="H4961" s="39">
        <v>113.80927571996313</v>
      </c>
      <c r="I4961" s="39">
        <v>90.877626981693311</v>
      </c>
      <c r="J4961" s="39">
        <v>86.119727806950195</v>
      </c>
      <c r="K4961" s="39">
        <v>92.662851785062387</v>
      </c>
      <c r="L4961" s="40">
        <v>107.59007982948722</v>
      </c>
      <c r="M4961" s="40">
        <v>1046.8780028447568</v>
      </c>
    </row>
    <row r="4962" spans="2:13" x14ac:dyDescent="0.35">
      <c r="B4962" s="37">
        <v>4959</v>
      </c>
      <c r="C4962" s="39">
        <v>90.962668075887535</v>
      </c>
      <c r="D4962" s="39">
        <v>93.800208713910337</v>
      </c>
      <c r="E4962" s="39">
        <v>102.11555321107109</v>
      </c>
      <c r="F4962" s="39">
        <v>102.7508663406537</v>
      </c>
      <c r="G4962" s="39">
        <v>106.69738965050676</v>
      </c>
      <c r="H4962" s="39">
        <v>129.70504631912743</v>
      </c>
      <c r="I4962" s="39">
        <v>95.894072587969674</v>
      </c>
      <c r="J4962" s="39">
        <v>138.701730598013</v>
      </c>
      <c r="K4962" s="39">
        <v>85.734734560646956</v>
      </c>
      <c r="L4962" s="40">
        <v>118.00500279793779</v>
      </c>
      <c r="M4962" s="40">
        <v>1064.3672728557242</v>
      </c>
    </row>
    <row r="4963" spans="2:13" x14ac:dyDescent="0.35">
      <c r="B4963" s="37">
        <v>4960</v>
      </c>
      <c r="C4963" s="39">
        <v>128.1255273965397</v>
      </c>
      <c r="D4963" s="39">
        <v>100.24349828611268</v>
      </c>
      <c r="E4963" s="39">
        <v>99.296616274464085</v>
      </c>
      <c r="F4963" s="39">
        <v>100.02503158882833</v>
      </c>
      <c r="G4963" s="39">
        <v>105.12061086331593</v>
      </c>
      <c r="H4963" s="39">
        <v>99.952212370354204</v>
      </c>
      <c r="I4963" s="39">
        <v>102.31771324287821</v>
      </c>
      <c r="J4963" s="39">
        <v>115.76257997178131</v>
      </c>
      <c r="K4963" s="39">
        <v>112.68584184761528</v>
      </c>
      <c r="L4963" s="40">
        <v>108.89964897102566</v>
      </c>
      <c r="M4963" s="40">
        <v>1072.4292808129153</v>
      </c>
    </row>
    <row r="4964" spans="2:13" x14ac:dyDescent="0.35">
      <c r="B4964" s="37">
        <v>4961</v>
      </c>
      <c r="C4964" s="39">
        <v>90.701459470908517</v>
      </c>
      <c r="D4964" s="39">
        <v>81.70284333501273</v>
      </c>
      <c r="E4964" s="39">
        <v>132.50040912556832</v>
      </c>
      <c r="F4964" s="39">
        <v>113.14326505246996</v>
      </c>
      <c r="G4964" s="39">
        <v>162.35694300574045</v>
      </c>
      <c r="H4964" s="39">
        <v>75.624573773670292</v>
      </c>
      <c r="I4964" s="39">
        <v>66.121352292125806</v>
      </c>
      <c r="J4964" s="39">
        <v>106.3420555817579</v>
      </c>
      <c r="K4964" s="39">
        <v>107.09096446438976</v>
      </c>
      <c r="L4964" s="40">
        <v>107.90113194266357</v>
      </c>
      <c r="M4964" s="40">
        <v>1043.4849980443073</v>
      </c>
    </row>
    <row r="4965" spans="2:13" x14ac:dyDescent="0.35">
      <c r="B4965" s="37">
        <v>4962</v>
      </c>
      <c r="C4965" s="39">
        <v>79.121990896199478</v>
      </c>
      <c r="D4965" s="39">
        <v>104.61574854440271</v>
      </c>
      <c r="E4965" s="39">
        <v>123.11273252829312</v>
      </c>
      <c r="F4965" s="39">
        <v>108.56856596959555</v>
      </c>
      <c r="G4965" s="39">
        <v>84.379036308681648</v>
      </c>
      <c r="H4965" s="39">
        <v>82.541547283786898</v>
      </c>
      <c r="I4965" s="39">
        <v>86.573832428023564</v>
      </c>
      <c r="J4965" s="39">
        <v>115.29222911269783</v>
      </c>
      <c r="K4965" s="39">
        <v>116.42073768249132</v>
      </c>
      <c r="L4965" s="40">
        <v>89.086890820650879</v>
      </c>
      <c r="M4965" s="40">
        <v>989.71331157482302</v>
      </c>
    </row>
    <row r="4966" spans="2:13" x14ac:dyDescent="0.35">
      <c r="B4966" s="37">
        <v>4963</v>
      </c>
      <c r="C4966" s="39">
        <v>111.78009700349787</v>
      </c>
      <c r="D4966" s="39">
        <v>116.36927548505696</v>
      </c>
      <c r="E4966" s="39">
        <v>78.31547911313676</v>
      </c>
      <c r="F4966" s="39">
        <v>105.72729217223797</v>
      </c>
      <c r="G4966" s="39">
        <v>137.755146640623</v>
      </c>
      <c r="H4966" s="39">
        <v>93.108814091572413</v>
      </c>
      <c r="I4966" s="39">
        <v>102.29012519394821</v>
      </c>
      <c r="J4966" s="39">
        <v>114.0034736432286</v>
      </c>
      <c r="K4966" s="39">
        <v>119.11893116900116</v>
      </c>
      <c r="L4966" s="40">
        <v>106.18999748572355</v>
      </c>
      <c r="M4966" s="40">
        <v>1084.6586319980265</v>
      </c>
    </row>
    <row r="4967" spans="2:13" x14ac:dyDescent="0.35">
      <c r="B4967" s="37">
        <v>4964</v>
      </c>
      <c r="C4967" s="39">
        <v>83.900388047934214</v>
      </c>
      <c r="D4967" s="39">
        <v>76.550461331412677</v>
      </c>
      <c r="E4967" s="39">
        <v>111.77421397390196</v>
      </c>
      <c r="F4967" s="39">
        <v>108.01914932450656</v>
      </c>
      <c r="G4967" s="39">
        <v>91.426206039205809</v>
      </c>
      <c r="H4967" s="39">
        <v>108.7468073761822</v>
      </c>
      <c r="I4967" s="39">
        <v>83.791536421335422</v>
      </c>
      <c r="J4967" s="39">
        <v>142.13584261298487</v>
      </c>
      <c r="K4967" s="39">
        <v>76.030303121527382</v>
      </c>
      <c r="L4967" s="40">
        <v>101.48351242855112</v>
      </c>
      <c r="M4967" s="40">
        <v>983.8584206775422</v>
      </c>
    </row>
    <row r="4968" spans="2:13" x14ac:dyDescent="0.35">
      <c r="B4968" s="37">
        <v>4965</v>
      </c>
      <c r="C4968" s="39">
        <v>66.121352292125806</v>
      </c>
      <c r="D4968" s="39">
        <v>96.628132679074696</v>
      </c>
      <c r="E4968" s="39">
        <v>139.07187321571266</v>
      </c>
      <c r="F4968" s="39">
        <v>87.259025578789689</v>
      </c>
      <c r="G4968" s="39">
        <v>90.400059853574859</v>
      </c>
      <c r="H4968" s="39">
        <v>113.74494115819383</v>
      </c>
      <c r="I4968" s="39">
        <v>107.93700676796635</v>
      </c>
      <c r="J4968" s="39">
        <v>112.77166232860962</v>
      </c>
      <c r="K4968" s="39">
        <v>92.637638269249322</v>
      </c>
      <c r="L4968" s="40">
        <v>72.125705198845324</v>
      </c>
      <c r="M4968" s="40">
        <v>978.69739734214227</v>
      </c>
    </row>
    <row r="4969" spans="2:13" x14ac:dyDescent="0.35">
      <c r="B4969" s="37">
        <v>4966</v>
      </c>
      <c r="C4969" s="39">
        <v>61.151562667406253</v>
      </c>
      <c r="D4969" s="39">
        <v>84.512606016819518</v>
      </c>
      <c r="E4969" s="39">
        <v>139.41493623214942</v>
      </c>
      <c r="F4969" s="39">
        <v>83.571898827875785</v>
      </c>
      <c r="G4969" s="39">
        <v>101.94122917270835</v>
      </c>
      <c r="H4969" s="39">
        <v>98.100024074618773</v>
      </c>
      <c r="I4969" s="39">
        <v>111.34279685112384</v>
      </c>
      <c r="J4969" s="39">
        <v>82.673629205671133</v>
      </c>
      <c r="K4969" s="39">
        <v>96.762920506446036</v>
      </c>
      <c r="L4969" s="40">
        <v>126.06985165704013</v>
      </c>
      <c r="M4969" s="40">
        <v>985.54145521185899</v>
      </c>
    </row>
    <row r="4970" spans="2:13" x14ac:dyDescent="0.35">
      <c r="B4970" s="37">
        <v>4967</v>
      </c>
      <c r="C4970" s="39">
        <v>74.106356918521797</v>
      </c>
      <c r="D4970" s="39">
        <v>108.98960167236416</v>
      </c>
      <c r="E4970" s="39">
        <v>92.556837132890848</v>
      </c>
      <c r="F4970" s="39">
        <v>107.57992813504424</v>
      </c>
      <c r="G4970" s="39">
        <v>118.3956599899211</v>
      </c>
      <c r="H4970" s="39">
        <v>138.6653288169943</v>
      </c>
      <c r="I4970" s="39">
        <v>125.37793467142288</v>
      </c>
      <c r="J4970" s="39">
        <v>124.08785307202908</v>
      </c>
      <c r="K4970" s="39">
        <v>88.272798294161163</v>
      </c>
      <c r="L4970" s="40">
        <v>91.163687880156829</v>
      </c>
      <c r="M4970" s="40">
        <v>1069.1959865835063</v>
      </c>
    </row>
    <row r="4971" spans="2:13" x14ac:dyDescent="0.35">
      <c r="B4971" s="37">
        <v>4968</v>
      </c>
      <c r="C4971" s="39">
        <v>102.06965528329557</v>
      </c>
      <c r="D4971" s="39">
        <v>85.681973531590188</v>
      </c>
      <c r="E4971" s="39">
        <v>96.781494028656908</v>
      </c>
      <c r="F4971" s="39">
        <v>74.267063214058865</v>
      </c>
      <c r="G4971" s="39">
        <v>85.146655432516496</v>
      </c>
      <c r="H4971" s="39">
        <v>88.302134244601504</v>
      </c>
      <c r="I4971" s="39">
        <v>45.367965472805032</v>
      </c>
      <c r="J4971" s="39">
        <v>99.433258933676797</v>
      </c>
      <c r="K4971" s="39">
        <v>115.94827680984109</v>
      </c>
      <c r="L4971" s="40">
        <v>95.535764431443724</v>
      </c>
      <c r="M4971" s="40">
        <v>888.53424138248613</v>
      </c>
    </row>
    <row r="4972" spans="2:13" x14ac:dyDescent="0.35">
      <c r="B4972" s="37">
        <v>4969</v>
      </c>
      <c r="C4972" s="39">
        <v>58.432163582358484</v>
      </c>
      <c r="D4972" s="39">
        <v>91.702116849385149</v>
      </c>
      <c r="E4972" s="39">
        <v>103.15353201086306</v>
      </c>
      <c r="F4972" s="39">
        <v>105.97996480638021</v>
      </c>
      <c r="G4972" s="39">
        <v>85.885670633264922</v>
      </c>
      <c r="H4972" s="39">
        <v>111.41803567113966</v>
      </c>
      <c r="I4972" s="39">
        <v>95.677453540230999</v>
      </c>
      <c r="J4972" s="39">
        <v>87.166835119695961</v>
      </c>
      <c r="K4972" s="39">
        <v>81.204501828030757</v>
      </c>
      <c r="L4972" s="40">
        <v>93.153621548809554</v>
      </c>
      <c r="M4972" s="40">
        <v>913.77389559015887</v>
      </c>
    </row>
    <row r="4973" spans="2:13" x14ac:dyDescent="0.35">
      <c r="B4973" s="37">
        <v>4970</v>
      </c>
      <c r="C4973" s="39">
        <v>85.892208031074148</v>
      </c>
      <c r="D4973" s="39">
        <v>110.54088644513925</v>
      </c>
      <c r="E4973" s="39">
        <v>114.96897073307456</v>
      </c>
      <c r="F4973" s="39">
        <v>120.5648290187417</v>
      </c>
      <c r="G4973" s="39">
        <v>122.80514395166701</v>
      </c>
      <c r="H4973" s="39">
        <v>93.366998541522307</v>
      </c>
      <c r="I4973" s="39">
        <v>79.131573273139395</v>
      </c>
      <c r="J4973" s="39">
        <v>99.132577254198409</v>
      </c>
      <c r="K4973" s="39">
        <v>105.32200339969968</v>
      </c>
      <c r="L4973" s="40">
        <v>103.65616672562295</v>
      </c>
      <c r="M4973" s="40">
        <v>1035.3813573738796</v>
      </c>
    </row>
    <row r="4974" spans="2:13" x14ac:dyDescent="0.35">
      <c r="B4974" s="37">
        <v>4971</v>
      </c>
      <c r="C4974" s="39">
        <v>82.812416235809593</v>
      </c>
      <c r="D4974" s="39">
        <v>113.88673837153652</v>
      </c>
      <c r="E4974" s="39">
        <v>110.40683688636221</v>
      </c>
      <c r="F4974" s="39">
        <v>89.018631464853456</v>
      </c>
      <c r="G4974" s="39">
        <v>124.24291091690482</v>
      </c>
      <c r="H4974" s="39">
        <v>133.44205543945625</v>
      </c>
      <c r="I4974" s="39">
        <v>110.34006514898063</v>
      </c>
      <c r="J4974" s="39">
        <v>95.912873738808486</v>
      </c>
      <c r="K4974" s="39">
        <v>78.802436105300046</v>
      </c>
      <c r="L4974" s="40">
        <v>99.883943492388198</v>
      </c>
      <c r="M4974" s="40">
        <v>1038.7489078004003</v>
      </c>
    </row>
    <row r="4975" spans="2:13" x14ac:dyDescent="0.35">
      <c r="B4975" s="37">
        <v>4972</v>
      </c>
      <c r="C4975" s="39">
        <v>93.873607868640647</v>
      </c>
      <c r="D4975" s="39">
        <v>101.29621538963916</v>
      </c>
      <c r="E4975" s="39">
        <v>121.95958097687343</v>
      </c>
      <c r="F4975" s="39">
        <v>98.699218579177</v>
      </c>
      <c r="G4975" s="39">
        <v>132.74628014676503</v>
      </c>
      <c r="H4975" s="39">
        <v>114.63079592720459</v>
      </c>
      <c r="I4975" s="39">
        <v>145.34324409229251</v>
      </c>
      <c r="J4975" s="39">
        <v>97.663890956750294</v>
      </c>
      <c r="K4975" s="39">
        <v>90.318788366203805</v>
      </c>
      <c r="L4975" s="40">
        <v>111.65100250704306</v>
      </c>
      <c r="M4975" s="40">
        <v>1108.1826248105895</v>
      </c>
    </row>
    <row r="4976" spans="2:13" x14ac:dyDescent="0.35">
      <c r="B4976" s="37">
        <v>4973</v>
      </c>
      <c r="C4976" s="39">
        <v>77.926920748333558</v>
      </c>
      <c r="D4976" s="39">
        <v>134.96047960704664</v>
      </c>
      <c r="E4976" s="39">
        <v>123.6093919565126</v>
      </c>
      <c r="F4976" s="39">
        <v>78.436161765666768</v>
      </c>
      <c r="G4976" s="39">
        <v>114.4571776614827</v>
      </c>
      <c r="H4976" s="39">
        <v>116.63548746990406</v>
      </c>
      <c r="I4976" s="39">
        <v>96.730406515656043</v>
      </c>
      <c r="J4976" s="39">
        <v>85.774216248484123</v>
      </c>
      <c r="K4976" s="39">
        <v>94.984564582830885</v>
      </c>
      <c r="L4976" s="40">
        <v>134.30535701837832</v>
      </c>
      <c r="M4976" s="40">
        <v>1057.8201635742955</v>
      </c>
    </row>
    <row r="4977" spans="2:13" x14ac:dyDescent="0.35">
      <c r="B4977" s="37">
        <v>4974</v>
      </c>
      <c r="C4977" s="39">
        <v>120.69693474885796</v>
      </c>
      <c r="D4977" s="39">
        <v>107.600234438586</v>
      </c>
      <c r="E4977" s="39">
        <v>88.500679140085907</v>
      </c>
      <c r="F4977" s="39">
        <v>75.684958970674586</v>
      </c>
      <c r="G4977" s="39">
        <v>130.93900573640354</v>
      </c>
      <c r="H4977" s="39">
        <v>92.758505102163042</v>
      </c>
      <c r="I4977" s="39">
        <v>105.6933852139437</v>
      </c>
      <c r="J4977" s="39">
        <v>88.261053870183773</v>
      </c>
      <c r="K4977" s="39">
        <v>92.440366531041221</v>
      </c>
      <c r="L4977" s="40">
        <v>96.423174347388951</v>
      </c>
      <c r="M4977" s="40">
        <v>998.99829809932874</v>
      </c>
    </row>
    <row r="4978" spans="2:13" x14ac:dyDescent="0.35">
      <c r="B4978" s="37">
        <v>4975</v>
      </c>
      <c r="C4978" s="39">
        <v>93.337293807340984</v>
      </c>
      <c r="D4978" s="39">
        <v>80.533658082926465</v>
      </c>
      <c r="E4978" s="39">
        <v>112.18361046924475</v>
      </c>
      <c r="F4978" s="39">
        <v>58.478303267261474</v>
      </c>
      <c r="G4978" s="39">
        <v>135.68037286049062</v>
      </c>
      <c r="H4978" s="39">
        <v>119.51909216319179</v>
      </c>
      <c r="I4978" s="39">
        <v>115.21609202741615</v>
      </c>
      <c r="J4978" s="39">
        <v>99.838429822319696</v>
      </c>
      <c r="K4978" s="39">
        <v>116.85279544043195</v>
      </c>
      <c r="L4978" s="40">
        <v>95.194289199363453</v>
      </c>
      <c r="M4978" s="40">
        <v>1026.8339371399873</v>
      </c>
    </row>
    <row r="4979" spans="2:13" x14ac:dyDescent="0.35">
      <c r="B4979" s="37">
        <v>4976</v>
      </c>
      <c r="C4979" s="39">
        <v>84.582534464918012</v>
      </c>
      <c r="D4979" s="39">
        <v>118.964943998469</v>
      </c>
      <c r="E4979" s="39">
        <v>101.71677502119302</v>
      </c>
      <c r="F4979" s="39">
        <v>89.936380050052492</v>
      </c>
      <c r="G4979" s="39">
        <v>164.14059146978815</v>
      </c>
      <c r="H4979" s="39">
        <v>120.74438440269223</v>
      </c>
      <c r="I4979" s="39">
        <v>107.24652308824916</v>
      </c>
      <c r="J4979" s="39">
        <v>102.30391837473341</v>
      </c>
      <c r="K4979" s="39">
        <v>106.61815733774399</v>
      </c>
      <c r="L4979" s="40">
        <v>104.48315306743157</v>
      </c>
      <c r="M4979" s="40">
        <v>1100.7373612752713</v>
      </c>
    </row>
    <row r="4980" spans="2:13" x14ac:dyDescent="0.35">
      <c r="B4980" s="37">
        <v>4977</v>
      </c>
      <c r="C4980" s="39">
        <v>119.46634191707354</v>
      </c>
      <c r="D4980" s="39">
        <v>116.62804020327647</v>
      </c>
      <c r="E4980" s="39">
        <v>64.545601546646139</v>
      </c>
      <c r="F4980" s="39">
        <v>96.320480966082698</v>
      </c>
      <c r="G4980" s="39">
        <v>85.562759533589229</v>
      </c>
      <c r="H4980" s="39">
        <v>110.51290329620483</v>
      </c>
      <c r="I4980" s="39">
        <v>85.9248640207975</v>
      </c>
      <c r="J4980" s="39">
        <v>95.795274882836452</v>
      </c>
      <c r="K4980" s="39">
        <v>105.39893862925611</v>
      </c>
      <c r="L4980" s="40">
        <v>62.006404906429488</v>
      </c>
      <c r="M4980" s="40">
        <v>942.16160990219248</v>
      </c>
    </row>
    <row r="4981" spans="2:13" x14ac:dyDescent="0.35">
      <c r="B4981" s="37">
        <v>4978</v>
      </c>
      <c r="C4981" s="39">
        <v>128.23693074597782</v>
      </c>
      <c r="D4981" s="39">
        <v>105.25478301392629</v>
      </c>
      <c r="E4981" s="39">
        <v>108.34456955838256</v>
      </c>
      <c r="F4981" s="39">
        <v>78.792649723666088</v>
      </c>
      <c r="G4981" s="39">
        <v>103.20922080897132</v>
      </c>
      <c r="H4981" s="39">
        <v>133.04311215942886</v>
      </c>
      <c r="I4981" s="39">
        <v>50.14537469114677</v>
      </c>
      <c r="J4981" s="39">
        <v>103.70287902768563</v>
      </c>
      <c r="K4981" s="39">
        <v>97.272220992375125</v>
      </c>
      <c r="L4981" s="40">
        <v>85.234622761209934</v>
      </c>
      <c r="M4981" s="40">
        <v>993.23636348277034</v>
      </c>
    </row>
    <row r="4982" spans="2:13" x14ac:dyDescent="0.35">
      <c r="B4982" s="37">
        <v>4979</v>
      </c>
      <c r="C4982" s="39">
        <v>52.193640369898922</v>
      </c>
      <c r="D4982" s="39">
        <v>101.51093799086354</v>
      </c>
      <c r="E4982" s="39">
        <v>64.740015042253532</v>
      </c>
      <c r="F4982" s="39">
        <v>98.516487571448891</v>
      </c>
      <c r="G4982" s="39">
        <v>97.967050954032558</v>
      </c>
      <c r="H4982" s="39">
        <v>102.73239602564534</v>
      </c>
      <c r="I4982" s="39">
        <v>85.820182384967396</v>
      </c>
      <c r="J4982" s="39">
        <v>94.301772454190456</v>
      </c>
      <c r="K4982" s="39">
        <v>106.45030297868009</v>
      </c>
      <c r="L4982" s="40">
        <v>107.53428143716022</v>
      </c>
      <c r="M4982" s="40">
        <v>911.76706720914092</v>
      </c>
    </row>
    <row r="4983" spans="2:13" x14ac:dyDescent="0.35">
      <c r="B4983" s="37">
        <v>4980</v>
      </c>
      <c r="C4983" s="39">
        <v>98.502775333194094</v>
      </c>
      <c r="D4983" s="39">
        <v>60.738735836440441</v>
      </c>
      <c r="E4983" s="39">
        <v>94.209671497451225</v>
      </c>
      <c r="F4983" s="39">
        <v>106.98095702370094</v>
      </c>
      <c r="G4983" s="39">
        <v>78.664862630600851</v>
      </c>
      <c r="H4983" s="39">
        <v>104.03075581068939</v>
      </c>
      <c r="I4983" s="39">
        <v>90.437907419323381</v>
      </c>
      <c r="J4983" s="39">
        <v>94.379189446225524</v>
      </c>
      <c r="K4983" s="39">
        <v>118.76181376290064</v>
      </c>
      <c r="L4983" s="40">
        <v>105.59181211865092</v>
      </c>
      <c r="M4983" s="40">
        <v>952.2984808791773</v>
      </c>
    </row>
    <row r="4984" spans="2:13" x14ac:dyDescent="0.35">
      <c r="B4984" s="37">
        <v>4981</v>
      </c>
      <c r="C4984" s="39">
        <v>96.502429260225327</v>
      </c>
      <c r="D4984" s="39">
        <v>99.63359705065794</v>
      </c>
      <c r="E4984" s="39">
        <v>70.187453905631742</v>
      </c>
      <c r="F4984" s="39">
        <v>83.893151007808811</v>
      </c>
      <c r="G4984" s="39">
        <v>100.24349828611268</v>
      </c>
      <c r="H4984" s="39">
        <v>90.286214495397871</v>
      </c>
      <c r="I4984" s="39">
        <v>117.96481533053216</v>
      </c>
      <c r="J4984" s="39">
        <v>132.10801257115278</v>
      </c>
      <c r="K4984" s="39">
        <v>75.612466307744469</v>
      </c>
      <c r="L4984" s="40">
        <v>129.83054834655999</v>
      </c>
      <c r="M4984" s="40">
        <v>996.2621865618238</v>
      </c>
    </row>
    <row r="4985" spans="2:13" x14ac:dyDescent="0.35">
      <c r="B4985" s="37">
        <v>4982</v>
      </c>
      <c r="C4985" s="39">
        <v>100.55307920990394</v>
      </c>
      <c r="D4985" s="39">
        <v>74.439108536178779</v>
      </c>
      <c r="E4985" s="39">
        <v>107.68157687676759</v>
      </c>
      <c r="F4985" s="39">
        <v>95.365284180690651</v>
      </c>
      <c r="G4985" s="39">
        <v>134.69430124953828</v>
      </c>
      <c r="H4985" s="39">
        <v>89.587591239227464</v>
      </c>
      <c r="I4985" s="39">
        <v>80.312733571391647</v>
      </c>
      <c r="J4985" s="39">
        <v>105.97022030082574</v>
      </c>
      <c r="K4985" s="39">
        <v>103.87598702831576</v>
      </c>
      <c r="L4985" s="40">
        <v>107.79373289335291</v>
      </c>
      <c r="M4985" s="40">
        <v>1000.2736150861926</v>
      </c>
    </row>
    <row r="4986" spans="2:13" x14ac:dyDescent="0.35">
      <c r="B4986" s="37">
        <v>4983</v>
      </c>
      <c r="C4986" s="39">
        <v>113.08712360122571</v>
      </c>
      <c r="D4986" s="39">
        <v>101.41496717148696</v>
      </c>
      <c r="E4986" s="39">
        <v>112.24354123339948</v>
      </c>
      <c r="F4986" s="39">
        <v>112.46664899519749</v>
      </c>
      <c r="G4986" s="39">
        <v>137.48820628001911</v>
      </c>
      <c r="H4986" s="39">
        <v>68.743394070760473</v>
      </c>
      <c r="I4986" s="39">
        <v>84.201850452551511</v>
      </c>
      <c r="J4986" s="39">
        <v>106.08241240655651</v>
      </c>
      <c r="K4986" s="39">
        <v>113.82861455765965</v>
      </c>
      <c r="L4986" s="40">
        <v>56.146486280639095</v>
      </c>
      <c r="M4986" s="40">
        <v>1005.703245049496</v>
      </c>
    </row>
    <row r="4987" spans="2:13" x14ac:dyDescent="0.35">
      <c r="B4987" s="37">
        <v>4984</v>
      </c>
      <c r="C4987" s="39">
        <v>109.78449147010615</v>
      </c>
      <c r="D4987" s="39">
        <v>180.43583619016752</v>
      </c>
      <c r="E4987" s="39">
        <v>179.16917316514423</v>
      </c>
      <c r="F4987" s="39">
        <v>113.80927571996313</v>
      </c>
      <c r="G4987" s="39">
        <v>100.51664951475087</v>
      </c>
      <c r="H4987" s="39">
        <v>99.296616274464085</v>
      </c>
      <c r="I4987" s="39">
        <v>82.171128360470775</v>
      </c>
      <c r="J4987" s="39">
        <v>91.852098987750466</v>
      </c>
      <c r="K4987" s="39">
        <v>94.441996908116366</v>
      </c>
      <c r="L4987" s="40">
        <v>69.119688179075823</v>
      </c>
      <c r="M4987" s="40">
        <v>1120.5969547700092</v>
      </c>
    </row>
    <row r="4988" spans="2:13" x14ac:dyDescent="0.35">
      <c r="B4988" s="37">
        <v>4985</v>
      </c>
      <c r="C4988" s="39">
        <v>104.492614109893</v>
      </c>
      <c r="D4988" s="39">
        <v>121.35489067762022</v>
      </c>
      <c r="E4988" s="39">
        <v>98.113772375486747</v>
      </c>
      <c r="F4988" s="39">
        <v>97.027201186690078</v>
      </c>
      <c r="G4988" s="39">
        <v>129.75868655350374</v>
      </c>
      <c r="H4988" s="39">
        <v>95.294100064775051</v>
      </c>
      <c r="I4988" s="39">
        <v>113.04977572674555</v>
      </c>
      <c r="J4988" s="39">
        <v>89.397445505453561</v>
      </c>
      <c r="K4988" s="39">
        <v>76.065563308167214</v>
      </c>
      <c r="L4988" s="40">
        <v>102.44654862047527</v>
      </c>
      <c r="M4988" s="40">
        <v>1027.0005981288107</v>
      </c>
    </row>
    <row r="4989" spans="2:13" x14ac:dyDescent="0.35">
      <c r="B4989" s="37">
        <v>4986</v>
      </c>
      <c r="C4989" s="39">
        <v>107.2867733142957</v>
      </c>
      <c r="D4989" s="39">
        <v>90.155541041081278</v>
      </c>
      <c r="E4989" s="39">
        <v>38.694618214730781</v>
      </c>
      <c r="F4989" s="39">
        <v>97.852308046313368</v>
      </c>
      <c r="G4989" s="39">
        <v>72.326450113860616</v>
      </c>
      <c r="H4989" s="39">
        <v>84.880381445632807</v>
      </c>
      <c r="I4989" s="39">
        <v>93.61861433348858</v>
      </c>
      <c r="J4989" s="39">
        <v>75.745092397751989</v>
      </c>
      <c r="K4989" s="39">
        <v>73.202077670453363</v>
      </c>
      <c r="L4989" s="40">
        <v>120.48048213521723</v>
      </c>
      <c r="M4989" s="40">
        <v>854.2423387128257</v>
      </c>
    </row>
    <row r="4990" spans="2:13" x14ac:dyDescent="0.35">
      <c r="B4990" s="37">
        <v>4987</v>
      </c>
      <c r="C4990" s="39">
        <v>143.19988149042763</v>
      </c>
      <c r="D4990" s="39">
        <v>57.569705256168973</v>
      </c>
      <c r="E4990" s="39">
        <v>103.05616644245762</v>
      </c>
      <c r="F4990" s="39">
        <v>119.1878309910259</v>
      </c>
      <c r="G4990" s="39">
        <v>75.888399727947345</v>
      </c>
      <c r="H4990" s="39">
        <v>63.555392388725039</v>
      </c>
      <c r="I4990" s="39">
        <v>103.69820641154898</v>
      </c>
      <c r="J4990" s="39">
        <v>82.011083409415562</v>
      </c>
      <c r="K4990" s="39">
        <v>128.0150374360168</v>
      </c>
      <c r="L4990" s="40">
        <v>121.10976216573135</v>
      </c>
      <c r="M4990" s="40">
        <v>997.29146571946524</v>
      </c>
    </row>
    <row r="4991" spans="2:13" x14ac:dyDescent="0.35">
      <c r="B4991" s="37">
        <v>4988</v>
      </c>
      <c r="C4991" s="39">
        <v>122.36587393801044</v>
      </c>
      <c r="D4991" s="39">
        <v>104.1623642601111</v>
      </c>
      <c r="E4991" s="39">
        <v>116.04903097415117</v>
      </c>
      <c r="F4991" s="39">
        <v>99.906699956477183</v>
      </c>
      <c r="G4991" s="39">
        <v>92.632593470622382</v>
      </c>
      <c r="H4991" s="39">
        <v>86.132654169424725</v>
      </c>
      <c r="I4991" s="39">
        <v>84.749337160496339</v>
      </c>
      <c r="J4991" s="39">
        <v>88.668757993584762</v>
      </c>
      <c r="K4991" s="39">
        <v>90.013284344684052</v>
      </c>
      <c r="L4991" s="40">
        <v>127.99932676044368</v>
      </c>
      <c r="M4991" s="40">
        <v>1012.6799230280059</v>
      </c>
    </row>
    <row r="4992" spans="2:13" x14ac:dyDescent="0.35">
      <c r="B4992" s="37">
        <v>4989</v>
      </c>
      <c r="C4992" s="39">
        <v>108.29269990632942</v>
      </c>
      <c r="D4992" s="39">
        <v>98.685519856357203</v>
      </c>
      <c r="E4992" s="39">
        <v>86.844239466950839</v>
      </c>
      <c r="F4992" s="39">
        <v>95.474260140940999</v>
      </c>
      <c r="G4992" s="39">
        <v>84.505599174693899</v>
      </c>
      <c r="H4992" s="39">
        <v>115.10587541739436</v>
      </c>
      <c r="I4992" s="39">
        <v>110.68688238009298</v>
      </c>
      <c r="J4992" s="39">
        <v>109.92644105959234</v>
      </c>
      <c r="K4992" s="39">
        <v>78.841520207952428</v>
      </c>
      <c r="L4992" s="40">
        <v>114.59059716748831</v>
      </c>
      <c r="M4992" s="40">
        <v>1002.9536347777928</v>
      </c>
    </row>
    <row r="4993" spans="2:13" x14ac:dyDescent="0.35">
      <c r="B4993" s="37">
        <v>4990</v>
      </c>
      <c r="C4993" s="39">
        <v>129.09482038940939</v>
      </c>
      <c r="D4993" s="39">
        <v>80.419150237579544</v>
      </c>
      <c r="E4993" s="39">
        <v>99.128019407057138</v>
      </c>
      <c r="F4993" s="39">
        <v>103.6888621061991</v>
      </c>
      <c r="G4993" s="39">
        <v>130.59075117918286</v>
      </c>
      <c r="H4993" s="39">
        <v>88.249303691185574</v>
      </c>
      <c r="I4993" s="39">
        <v>67.185832438305795</v>
      </c>
      <c r="J4993" s="39">
        <v>127.90544453063082</v>
      </c>
      <c r="K4993" s="39">
        <v>94.726020403277076</v>
      </c>
      <c r="L4993" s="40">
        <v>86.113261628463505</v>
      </c>
      <c r="M4993" s="40">
        <v>1007.1014660112908</v>
      </c>
    </row>
    <row r="4994" spans="2:13" x14ac:dyDescent="0.35">
      <c r="B4994" s="37">
        <v>4991</v>
      </c>
      <c r="C4994" s="39">
        <v>73.173294151993403</v>
      </c>
      <c r="D4994" s="39">
        <v>101.08172311761022</v>
      </c>
      <c r="E4994" s="39">
        <v>64.060388705582369</v>
      </c>
      <c r="F4994" s="39">
        <v>91.132035809488769</v>
      </c>
      <c r="G4994" s="39">
        <v>112.61254135522599</v>
      </c>
      <c r="H4994" s="39">
        <v>119.87518748758038</v>
      </c>
      <c r="I4994" s="39">
        <v>110.50171835412006</v>
      </c>
      <c r="J4994" s="39">
        <v>124.33916475985627</v>
      </c>
      <c r="K4994" s="39">
        <v>51.042794781295996</v>
      </c>
      <c r="L4994" s="40">
        <v>123.75940574762436</v>
      </c>
      <c r="M4994" s="40">
        <v>971.57825427037778</v>
      </c>
    </row>
    <row r="4995" spans="2:13" x14ac:dyDescent="0.35">
      <c r="B4995" s="37">
        <v>4992</v>
      </c>
      <c r="C4995" s="39">
        <v>101.45152137187814</v>
      </c>
      <c r="D4995" s="39">
        <v>86.132654169424725</v>
      </c>
      <c r="E4995" s="39">
        <v>98.246603318019112</v>
      </c>
      <c r="F4995" s="39">
        <v>102.27173689296775</v>
      </c>
      <c r="G4995" s="39">
        <v>112.12980459774494</v>
      </c>
      <c r="H4995" s="39">
        <v>85.99002182309961</v>
      </c>
      <c r="I4995" s="39">
        <v>88.113759574684295</v>
      </c>
      <c r="J4995" s="39">
        <v>101.14102993670076</v>
      </c>
      <c r="K4995" s="39">
        <v>77.812568429757022</v>
      </c>
      <c r="L4995" s="40">
        <v>57.062208545003266</v>
      </c>
      <c r="M4995" s="40">
        <v>910.35190865927962</v>
      </c>
    </row>
    <row r="4996" spans="2:13" x14ac:dyDescent="0.35">
      <c r="B4996" s="37">
        <v>4993</v>
      </c>
      <c r="C4996" s="39">
        <v>88.325577264117626</v>
      </c>
      <c r="D4996" s="39">
        <v>114.74513217125343</v>
      </c>
      <c r="E4996" s="39">
        <v>73.359320695734496</v>
      </c>
      <c r="F4996" s="39">
        <v>125.81305940138328</v>
      </c>
      <c r="G4996" s="39">
        <v>135.9396112944176</v>
      </c>
      <c r="H4996" s="39">
        <v>78.526057082637919</v>
      </c>
      <c r="I4996" s="39">
        <v>113.68080239694211</v>
      </c>
      <c r="J4996" s="39">
        <v>96.189564506218062</v>
      </c>
      <c r="K4996" s="39">
        <v>85.489560292946166</v>
      </c>
      <c r="L4996" s="40">
        <v>106.13128152175815</v>
      </c>
      <c r="M4996" s="40">
        <v>1018.1999666274089</v>
      </c>
    </row>
    <row r="4997" spans="2:13" x14ac:dyDescent="0.35">
      <c r="B4997" s="37">
        <v>4994</v>
      </c>
      <c r="C4997" s="39">
        <v>90.155541041081278</v>
      </c>
      <c r="D4997" s="39">
        <v>101.45152137187814</v>
      </c>
      <c r="E4997" s="39">
        <v>102.90801225035202</v>
      </c>
      <c r="F4997" s="39">
        <v>123.5521013214222</v>
      </c>
      <c r="G4997" s="39">
        <v>100.93579796268234</v>
      </c>
      <c r="H4997" s="39">
        <v>122.16657602161249</v>
      </c>
      <c r="I4997" s="39">
        <v>145.40691957081989</v>
      </c>
      <c r="J4997" s="39">
        <v>91.126757288935778</v>
      </c>
      <c r="K4997" s="39">
        <v>104.74390187449484</v>
      </c>
      <c r="L4997" s="40">
        <v>107.3169899366891</v>
      </c>
      <c r="M4997" s="40">
        <v>1089.7641186399683</v>
      </c>
    </row>
    <row r="4998" spans="2:13" x14ac:dyDescent="0.35">
      <c r="B4998" s="37">
        <v>4995</v>
      </c>
      <c r="C4998" s="39">
        <v>116.57599420796141</v>
      </c>
      <c r="D4998" s="39">
        <v>100.38916520427368</v>
      </c>
      <c r="E4998" s="39">
        <v>106.3224043960643</v>
      </c>
      <c r="F4998" s="39">
        <v>92.622501772775507</v>
      </c>
      <c r="G4998" s="39">
        <v>59.01856423907752</v>
      </c>
      <c r="H4998" s="39">
        <v>117.60725436201916</v>
      </c>
      <c r="I4998" s="39">
        <v>108.64707697923264</v>
      </c>
      <c r="J4998" s="39">
        <v>81.865764273830891</v>
      </c>
      <c r="K4998" s="39">
        <v>130.0852027389536</v>
      </c>
      <c r="L4998" s="40">
        <v>93.584170011161049</v>
      </c>
      <c r="M4998" s="40">
        <v>1006.71809818535</v>
      </c>
    </row>
    <row r="4999" spans="2:13" x14ac:dyDescent="0.35">
      <c r="B4999" s="37">
        <v>4996</v>
      </c>
      <c r="C4999" s="39">
        <v>94.034651149124556</v>
      </c>
      <c r="D4999" s="39">
        <v>101.57037518842</v>
      </c>
      <c r="E4999" s="39">
        <v>122.40816859015773</v>
      </c>
      <c r="F4999" s="39">
        <v>104.64894544390188</v>
      </c>
      <c r="G4999" s="39">
        <v>112.10593067875158</v>
      </c>
      <c r="H4999" s="39">
        <v>105.38931513124767</v>
      </c>
      <c r="I4999" s="39">
        <v>100.11150519768078</v>
      </c>
      <c r="J4999" s="39">
        <v>127.17689787851107</v>
      </c>
      <c r="K4999" s="39">
        <v>70.594864278726561</v>
      </c>
      <c r="L4999" s="40">
        <v>99.547096193626288</v>
      </c>
      <c r="M4999" s="40">
        <v>1037.5877497301481</v>
      </c>
    </row>
    <row r="5000" spans="2:13" x14ac:dyDescent="0.35">
      <c r="B5000" s="37">
        <v>4997</v>
      </c>
      <c r="C5000" s="39">
        <v>104.40751949868009</v>
      </c>
      <c r="D5000" s="39">
        <v>106.4306006057288</v>
      </c>
      <c r="E5000" s="39">
        <v>87.123682090650533</v>
      </c>
      <c r="F5000" s="39">
        <v>82.934881627843794</v>
      </c>
      <c r="G5000" s="39">
        <v>129.63386381924116</v>
      </c>
      <c r="H5000" s="39">
        <v>86.427789520850851</v>
      </c>
      <c r="I5000" s="39">
        <v>122.92522471643045</v>
      </c>
      <c r="J5000" s="39">
        <v>121.29570610424788</v>
      </c>
      <c r="K5000" s="39">
        <v>130.66733980981826</v>
      </c>
      <c r="L5000" s="40">
        <v>96.841828698234508</v>
      </c>
      <c r="M5000" s="40">
        <v>1068.6884364917264</v>
      </c>
    </row>
    <row r="5001" spans="2:13" x14ac:dyDescent="0.35">
      <c r="B5001" s="37">
        <v>4998</v>
      </c>
      <c r="C5001" s="39">
        <v>61.040358577589913</v>
      </c>
      <c r="D5001" s="39">
        <v>106.09706736848706</v>
      </c>
      <c r="E5001" s="39">
        <v>93.123755657955314</v>
      </c>
      <c r="F5001" s="39">
        <v>140.25538796345003</v>
      </c>
      <c r="G5001" s="39">
        <v>87.804415753397109</v>
      </c>
      <c r="H5001" s="39">
        <v>85.11950998686703</v>
      </c>
      <c r="I5001" s="39">
        <v>75.971345286650461</v>
      </c>
      <c r="J5001" s="39">
        <v>118.26444818867299</v>
      </c>
      <c r="K5001" s="39">
        <v>99.665462986124837</v>
      </c>
      <c r="L5001" s="40">
        <v>85.436157429634648</v>
      </c>
      <c r="M5001" s="40">
        <v>952.77790919882932</v>
      </c>
    </row>
    <row r="5002" spans="2:13" x14ac:dyDescent="0.35">
      <c r="B5002" s="37">
        <v>4999</v>
      </c>
      <c r="C5002" s="39">
        <v>89.687707220228575</v>
      </c>
      <c r="D5002" s="39">
        <v>117.8927123599811</v>
      </c>
      <c r="E5002" s="39">
        <v>81.849541685075692</v>
      </c>
      <c r="F5002" s="39">
        <v>93.61861433348858</v>
      </c>
      <c r="G5002" s="39">
        <v>92.277680971640322</v>
      </c>
      <c r="H5002" s="39">
        <v>127.00068432026923</v>
      </c>
      <c r="I5002" s="39">
        <v>67.67547718676127</v>
      </c>
      <c r="J5002" s="39">
        <v>117.84480982486876</v>
      </c>
      <c r="K5002" s="39">
        <v>109.14367107509328</v>
      </c>
      <c r="L5002" s="40">
        <v>89.985843220338495</v>
      </c>
      <c r="M5002" s="40">
        <v>986.97674219774535</v>
      </c>
    </row>
    <row r="5003" spans="2:13" x14ac:dyDescent="0.35">
      <c r="B5003" s="37">
        <v>5000</v>
      </c>
      <c r="C5003" s="39">
        <v>69.002033820608943</v>
      </c>
      <c r="D5003" s="39">
        <v>86.197166602083044</v>
      </c>
      <c r="E5003" s="39">
        <v>125.39092458048195</v>
      </c>
      <c r="F5003" s="39">
        <v>98.562187319848107</v>
      </c>
      <c r="G5003" s="39">
        <v>122.93618931566357</v>
      </c>
      <c r="H5003" s="39">
        <v>113.9904706840376</v>
      </c>
      <c r="I5003" s="39">
        <v>107.66122359836545</v>
      </c>
      <c r="J5003" s="39">
        <v>75.256836276093068</v>
      </c>
      <c r="K5003" s="39">
        <v>103.91816090230922</v>
      </c>
      <c r="L5003" s="40">
        <v>79.696127465696094</v>
      </c>
      <c r="M5003" s="40">
        <v>982.61132056518716</v>
      </c>
    </row>
    <row r="5004" spans="2:13" x14ac:dyDescent="0.35">
      <c r="B5004" s="37">
        <v>5001</v>
      </c>
      <c r="C5004" s="39">
        <v>110.18490818304869</v>
      </c>
      <c r="D5004" s="39">
        <v>107.6917579572571</v>
      </c>
      <c r="E5004" s="39">
        <v>78.773058467300146</v>
      </c>
      <c r="F5004" s="39">
        <v>88.639860733247247</v>
      </c>
      <c r="G5004" s="39">
        <v>113.88027219304983</v>
      </c>
      <c r="H5004" s="39">
        <v>114.61738740116806</v>
      </c>
      <c r="I5004" s="39">
        <v>73.737860211526666</v>
      </c>
      <c r="J5004" s="39">
        <v>54.464689796607338</v>
      </c>
      <c r="K5004" s="39">
        <v>114.3114238837627</v>
      </c>
      <c r="L5004" s="40">
        <v>89.0584716662391</v>
      </c>
      <c r="M5004" s="40">
        <v>945.35969049320704</v>
      </c>
    </row>
    <row r="5005" spans="2:13" x14ac:dyDescent="0.35">
      <c r="B5005" s="37">
        <v>5002</v>
      </c>
      <c r="C5005" s="39">
        <v>116.34726412864181</v>
      </c>
      <c r="D5005" s="39">
        <v>115.18847948962654</v>
      </c>
      <c r="E5005" s="39">
        <v>112.74710863788405</v>
      </c>
      <c r="F5005" s="39">
        <v>132.70122211937499</v>
      </c>
      <c r="G5005" s="39">
        <v>104.44532416016425</v>
      </c>
      <c r="H5005" s="39">
        <v>103.73092123973765</v>
      </c>
      <c r="I5005" s="39">
        <v>79.453953535182748</v>
      </c>
      <c r="J5005" s="39">
        <v>96.455819040200808</v>
      </c>
      <c r="K5005" s="39">
        <v>104.72964810139872</v>
      </c>
      <c r="L5005" s="40">
        <v>101.68473835373101</v>
      </c>
      <c r="M5005" s="40">
        <v>1067.4844788059427</v>
      </c>
    </row>
    <row r="5006" spans="2:13" x14ac:dyDescent="0.35">
      <c r="B5006" s="37">
        <v>5003</v>
      </c>
      <c r="C5006" s="39">
        <v>93.574323519226624</v>
      </c>
      <c r="D5006" s="39">
        <v>116.89808296029103</v>
      </c>
      <c r="E5006" s="39">
        <v>147.12206765979337</v>
      </c>
      <c r="F5006" s="39">
        <v>107.08595718940396</v>
      </c>
      <c r="G5006" s="39">
        <v>123.74781139555223</v>
      </c>
      <c r="H5006" s="39">
        <v>97.235278556909051</v>
      </c>
      <c r="I5006" s="39">
        <v>119.13612928814136</v>
      </c>
      <c r="J5006" s="39">
        <v>85.931389033260032</v>
      </c>
      <c r="K5006" s="39">
        <v>82.850776931233625</v>
      </c>
      <c r="L5006" s="40">
        <v>106.37646737795495</v>
      </c>
      <c r="M5006" s="40">
        <v>1079.9582839117663</v>
      </c>
    </row>
    <row r="5007" spans="2:13" x14ac:dyDescent="0.35">
      <c r="B5007" s="37">
        <v>5004</v>
      </c>
      <c r="C5007" s="39">
        <v>74.011751839496398</v>
      </c>
      <c r="D5007" s="39">
        <v>96.301793588451034</v>
      </c>
      <c r="E5007" s="39">
        <v>98.754004153913215</v>
      </c>
      <c r="F5007" s="39">
        <v>108.50068042254291</v>
      </c>
      <c r="G5007" s="39">
        <v>54.529059671413656</v>
      </c>
      <c r="H5007" s="39">
        <v>66.022244519404609</v>
      </c>
      <c r="I5007" s="39">
        <v>80.941122289646799</v>
      </c>
      <c r="J5007" s="39">
        <v>127.81220967104791</v>
      </c>
      <c r="K5007" s="39">
        <v>132.97399470955469</v>
      </c>
      <c r="L5007" s="40">
        <v>81.111519158408456</v>
      </c>
      <c r="M5007" s="40">
        <v>920.95838002387961</v>
      </c>
    </row>
    <row r="5008" spans="2:13" x14ac:dyDescent="0.35">
      <c r="B5008" s="37">
        <v>5005</v>
      </c>
      <c r="C5008" s="39">
        <v>136.23416398776209</v>
      </c>
      <c r="D5008" s="39">
        <v>117.72562780846162</v>
      </c>
      <c r="E5008" s="39">
        <v>116.68023506156786</v>
      </c>
      <c r="F5008" s="39">
        <v>108.23573845343664</v>
      </c>
      <c r="G5008" s="39">
        <v>104.99633536919384</v>
      </c>
      <c r="H5008" s="39">
        <v>109.02141345812491</v>
      </c>
      <c r="I5008" s="39">
        <v>94.24847332156331</v>
      </c>
      <c r="J5008" s="39">
        <v>90.957360052392957</v>
      </c>
      <c r="K5008" s="39">
        <v>128.06227949038396</v>
      </c>
      <c r="L5008" s="40">
        <v>94.374354636045879</v>
      </c>
      <c r="M5008" s="40">
        <v>1100.535981638933</v>
      </c>
    </row>
    <row r="5009" spans="2:13" x14ac:dyDescent="0.35">
      <c r="B5009" s="37">
        <v>5006</v>
      </c>
      <c r="C5009" s="39">
        <v>107.43810750112172</v>
      </c>
      <c r="D5009" s="39">
        <v>111.88033112886441</v>
      </c>
      <c r="E5009" s="39">
        <v>77.162202582457795</v>
      </c>
      <c r="F5009" s="39">
        <v>107.91137803247092</v>
      </c>
      <c r="G5009" s="39">
        <v>88.413286282248976</v>
      </c>
      <c r="H5009" s="39">
        <v>123.89926180272707</v>
      </c>
      <c r="I5009" s="39">
        <v>131.66489878677163</v>
      </c>
      <c r="J5009" s="39">
        <v>85.146655432516496</v>
      </c>
      <c r="K5009" s="39">
        <v>96.637435829841252</v>
      </c>
      <c r="L5009" s="40">
        <v>80.232462204136979</v>
      </c>
      <c r="M5009" s="40">
        <v>1010.3860195831572</v>
      </c>
    </row>
    <row r="5010" spans="2:13" x14ac:dyDescent="0.35">
      <c r="B5010" s="37">
        <v>5007</v>
      </c>
      <c r="C5010" s="39">
        <v>86.968874419140747</v>
      </c>
      <c r="D5010" s="39">
        <v>114.03601671927089</v>
      </c>
      <c r="E5010" s="39">
        <v>89.743165845416058</v>
      </c>
      <c r="F5010" s="39">
        <v>85.866046003004953</v>
      </c>
      <c r="G5010" s="39">
        <v>114.17981761503262</v>
      </c>
      <c r="H5010" s="39">
        <v>94.403356047451283</v>
      </c>
      <c r="I5010" s="39">
        <v>66.70018673864783</v>
      </c>
      <c r="J5010" s="39">
        <v>93.470792923130688</v>
      </c>
      <c r="K5010" s="39">
        <v>116.39131312475081</v>
      </c>
      <c r="L5010" s="40">
        <v>64.376507330275416</v>
      </c>
      <c r="M5010" s="40">
        <v>926.13607676612139</v>
      </c>
    </row>
    <row r="5011" spans="2:13" x14ac:dyDescent="0.35">
      <c r="B5011" s="37">
        <v>5008</v>
      </c>
      <c r="C5011" s="39">
        <v>103.05153278782896</v>
      </c>
      <c r="D5011" s="39">
        <v>96.971631720467727</v>
      </c>
      <c r="E5011" s="39">
        <v>31.627218375310079</v>
      </c>
      <c r="F5011" s="39">
        <v>114.4372404664108</v>
      </c>
      <c r="G5011" s="39">
        <v>78.496150155728159</v>
      </c>
      <c r="H5011" s="39">
        <v>100.54397152768304</v>
      </c>
      <c r="I5011" s="39">
        <v>101.64813317287856</v>
      </c>
      <c r="J5011" s="39">
        <v>80.187695003761135</v>
      </c>
      <c r="K5011" s="39">
        <v>128.51138856362442</v>
      </c>
      <c r="L5011" s="40">
        <v>46.051164062288294</v>
      </c>
      <c r="M5011" s="40">
        <v>881.52612583598136</v>
      </c>
    </row>
    <row r="5012" spans="2:13" x14ac:dyDescent="0.35">
      <c r="B5012" s="37">
        <v>5009</v>
      </c>
      <c r="C5012" s="39">
        <v>61.728067325377985</v>
      </c>
      <c r="D5012" s="39">
        <v>85.963983280729138</v>
      </c>
      <c r="E5012" s="39">
        <v>93.233152409000951</v>
      </c>
      <c r="F5012" s="39">
        <v>121.68452088686325</v>
      </c>
      <c r="G5012" s="39">
        <v>96.25037771604697</v>
      </c>
      <c r="H5012" s="39">
        <v>93.004060685184967</v>
      </c>
      <c r="I5012" s="39">
        <v>84.123361308993907</v>
      </c>
      <c r="J5012" s="39">
        <v>86.132654169424725</v>
      </c>
      <c r="K5012" s="39">
        <v>113.78995467794745</v>
      </c>
      <c r="L5012" s="40">
        <v>107.54949048675202</v>
      </c>
      <c r="M5012" s="40">
        <v>943.45962294632136</v>
      </c>
    </row>
    <row r="5013" spans="2:13" x14ac:dyDescent="0.35">
      <c r="B5013" s="37">
        <v>5010</v>
      </c>
      <c r="C5013" s="39">
        <v>84.001413725324596</v>
      </c>
      <c r="D5013" s="39">
        <v>95.540492853388869</v>
      </c>
      <c r="E5013" s="39">
        <v>127.84321663524948</v>
      </c>
      <c r="F5013" s="39">
        <v>76.986831233830145</v>
      </c>
      <c r="G5013" s="39">
        <v>101.65728366253065</v>
      </c>
      <c r="H5013" s="39">
        <v>121.77565935904484</v>
      </c>
      <c r="I5013" s="39">
        <v>93.677595603935728</v>
      </c>
      <c r="J5013" s="39">
        <v>97.627090201824444</v>
      </c>
      <c r="K5013" s="39">
        <v>44.026233687172152</v>
      </c>
      <c r="L5013" s="40">
        <v>99.023168878470003</v>
      </c>
      <c r="M5013" s="40">
        <v>942.15898584077092</v>
      </c>
    </row>
    <row r="5014" spans="2:13" x14ac:dyDescent="0.35">
      <c r="B5014" s="37">
        <v>5011</v>
      </c>
      <c r="C5014" s="39">
        <v>102.35910807601226</v>
      </c>
      <c r="D5014" s="39">
        <v>98.447915421219534</v>
      </c>
      <c r="E5014" s="39">
        <v>84.058899277364517</v>
      </c>
      <c r="F5014" s="39">
        <v>82.282288747293805</v>
      </c>
      <c r="G5014" s="39">
        <v>43.207445186809394</v>
      </c>
      <c r="H5014" s="39">
        <v>90.845674192307484</v>
      </c>
      <c r="I5014" s="39">
        <v>113.20581417015052</v>
      </c>
      <c r="J5014" s="39">
        <v>88.290404162379815</v>
      </c>
      <c r="K5014" s="39">
        <v>84.976381747958129</v>
      </c>
      <c r="L5014" s="40">
        <v>86.662243661837479</v>
      </c>
      <c r="M5014" s="40">
        <v>874.33617464333281</v>
      </c>
    </row>
    <row r="5015" spans="2:13" x14ac:dyDescent="0.35">
      <c r="B5015" s="37">
        <v>5012</v>
      </c>
      <c r="C5015" s="39">
        <v>86.100323267131671</v>
      </c>
      <c r="D5015" s="39">
        <v>103.07933850270942</v>
      </c>
      <c r="E5015" s="39">
        <v>99.223720077257738</v>
      </c>
      <c r="F5015" s="39">
        <v>93.810002514276476</v>
      </c>
      <c r="G5015" s="39">
        <v>92.954077131439846</v>
      </c>
      <c r="H5015" s="39">
        <v>129.19745438381096</v>
      </c>
      <c r="I5015" s="39">
        <v>73.957402591709709</v>
      </c>
      <c r="J5015" s="39">
        <v>113.24970574060906</v>
      </c>
      <c r="K5015" s="39">
        <v>95.653861961522338</v>
      </c>
      <c r="L5015" s="40">
        <v>96.109957957555096</v>
      </c>
      <c r="M5015" s="40">
        <v>983.33584412802247</v>
      </c>
    </row>
    <row r="5016" spans="2:13" x14ac:dyDescent="0.35">
      <c r="B5016" s="37">
        <v>5013</v>
      </c>
      <c r="C5016" s="39">
        <v>111.90989234443737</v>
      </c>
      <c r="D5016" s="39">
        <v>91.02629169169839</v>
      </c>
      <c r="E5016" s="39">
        <v>107.43810750112172</v>
      </c>
      <c r="F5016" s="39">
        <v>101.61611062911651</v>
      </c>
      <c r="G5016" s="39">
        <v>103.59082069876624</v>
      </c>
      <c r="H5016" s="39">
        <v>104.5541484289939</v>
      </c>
      <c r="I5016" s="39">
        <v>99.865738156173165</v>
      </c>
      <c r="J5016" s="39">
        <v>80.445646346383313</v>
      </c>
      <c r="K5016" s="39">
        <v>110.01964828946865</v>
      </c>
      <c r="L5016" s="40">
        <v>49.473408956221704</v>
      </c>
      <c r="M5016" s="40">
        <v>959.93981304238105</v>
      </c>
    </row>
    <row r="5017" spans="2:13" x14ac:dyDescent="0.35">
      <c r="B5017" s="37">
        <v>5014</v>
      </c>
      <c r="C5017" s="39">
        <v>148.78570603162294</v>
      </c>
      <c r="D5017" s="39">
        <v>103.42305474251529</v>
      </c>
      <c r="E5017" s="39">
        <v>101.48808305461398</v>
      </c>
      <c r="F5017" s="39">
        <v>150.62582892719587</v>
      </c>
      <c r="G5017" s="39">
        <v>103.13033945515859</v>
      </c>
      <c r="H5017" s="39">
        <v>96.479127813874058</v>
      </c>
      <c r="I5017" s="39">
        <v>93.460919192372927</v>
      </c>
      <c r="J5017" s="39">
        <v>53.169713787667312</v>
      </c>
      <c r="K5017" s="39">
        <v>61.728067325377985</v>
      </c>
      <c r="L5017" s="40">
        <v>110.6756228775034</v>
      </c>
      <c r="M5017" s="40">
        <v>1022.9664632079023</v>
      </c>
    </row>
    <row r="5018" spans="2:13" x14ac:dyDescent="0.35">
      <c r="B5018" s="37">
        <v>5015</v>
      </c>
      <c r="C5018" s="39">
        <v>91.483666552989391</v>
      </c>
      <c r="D5018" s="39">
        <v>194.36677177193485</v>
      </c>
      <c r="E5018" s="39">
        <v>94.841090338955993</v>
      </c>
      <c r="F5018" s="39">
        <v>106.28312955913724</v>
      </c>
      <c r="G5018" s="39">
        <v>117.25684182591404</v>
      </c>
      <c r="H5018" s="39">
        <v>107.79373289335291</v>
      </c>
      <c r="I5018" s="39">
        <v>96.451156401578885</v>
      </c>
      <c r="J5018" s="39">
        <v>111.78009700349787</v>
      </c>
      <c r="K5018" s="39">
        <v>63.884499852662309</v>
      </c>
      <c r="L5018" s="40">
        <v>103.23707949355399</v>
      </c>
      <c r="M5018" s="40">
        <v>1087.3780656935774</v>
      </c>
    </row>
    <row r="5019" spans="2:13" x14ac:dyDescent="0.35">
      <c r="B5019" s="37">
        <v>5016</v>
      </c>
      <c r="C5019" s="39">
        <v>74.751311763934368</v>
      </c>
      <c r="D5019" s="39">
        <v>106.42075294199864</v>
      </c>
      <c r="E5019" s="39">
        <v>94.301772454190456</v>
      </c>
      <c r="F5019" s="39">
        <v>102.92651786788171</v>
      </c>
      <c r="G5019" s="39">
        <v>122.65369795095174</v>
      </c>
      <c r="H5019" s="39">
        <v>79.121990896199478</v>
      </c>
      <c r="I5019" s="39">
        <v>124.75558565407029</v>
      </c>
      <c r="J5019" s="39">
        <v>67.891987428847173</v>
      </c>
      <c r="K5019" s="39">
        <v>58.570053214215214</v>
      </c>
      <c r="L5019" s="40">
        <v>78.526057082637919</v>
      </c>
      <c r="M5019" s="40">
        <v>909.91972725492701</v>
      </c>
    </row>
    <row r="5020" spans="2:13" x14ac:dyDescent="0.35">
      <c r="B5020" s="37">
        <v>5017</v>
      </c>
      <c r="C5020" s="39">
        <v>92.420071864955787</v>
      </c>
      <c r="D5020" s="39">
        <v>114.36430450976336</v>
      </c>
      <c r="E5020" s="39">
        <v>107.21636419441435</v>
      </c>
      <c r="F5020" s="39">
        <v>95.573581186795067</v>
      </c>
      <c r="G5020" s="39">
        <v>97.281454358313084</v>
      </c>
      <c r="H5020" s="39">
        <v>58.974459604071917</v>
      </c>
      <c r="I5020" s="39">
        <v>111.69786575539852</v>
      </c>
      <c r="J5020" s="39">
        <v>104.21885179433738</v>
      </c>
      <c r="K5020" s="39">
        <v>118.829250358831</v>
      </c>
      <c r="L5020" s="40">
        <v>117.64662324168731</v>
      </c>
      <c r="M5020" s="40">
        <v>1018.2228268685679</v>
      </c>
    </row>
    <row r="5021" spans="2:13" x14ac:dyDescent="0.35">
      <c r="B5021" s="37">
        <v>5018</v>
      </c>
      <c r="C5021" s="39">
        <v>80.38375510265378</v>
      </c>
      <c r="D5021" s="39">
        <v>81.760042164749592</v>
      </c>
      <c r="E5021" s="39">
        <v>100.78994968780691</v>
      </c>
      <c r="F5021" s="39">
        <v>119.59853773804123</v>
      </c>
      <c r="G5021" s="39">
        <v>75.935855279575975</v>
      </c>
      <c r="H5021" s="39">
        <v>79.584812683112958</v>
      </c>
      <c r="I5021" s="39">
        <v>109.75183588660217</v>
      </c>
      <c r="J5021" s="39">
        <v>137.82280151767202</v>
      </c>
      <c r="K5021" s="39">
        <v>88.645642893227389</v>
      </c>
      <c r="L5021" s="40">
        <v>109.30925119503452</v>
      </c>
      <c r="M5021" s="40">
        <v>983.58248414847662</v>
      </c>
    </row>
    <row r="5022" spans="2:13" x14ac:dyDescent="0.35">
      <c r="B5022" s="37">
        <v>5019</v>
      </c>
      <c r="C5022" s="39">
        <v>105.71760193421358</v>
      </c>
      <c r="D5022" s="39">
        <v>109.74639697265853</v>
      </c>
      <c r="E5022" s="39">
        <v>101.09084626781167</v>
      </c>
      <c r="F5022" s="39">
        <v>122.43996766255084</v>
      </c>
      <c r="G5022" s="39">
        <v>105.56766035276016</v>
      </c>
      <c r="H5022" s="39">
        <v>70.836845155906715</v>
      </c>
      <c r="I5022" s="39">
        <v>115.18158246038961</v>
      </c>
      <c r="J5022" s="39">
        <v>118.9054424283014</v>
      </c>
      <c r="K5022" s="39">
        <v>109.37359755095454</v>
      </c>
      <c r="L5022" s="40">
        <v>116.86787866526107</v>
      </c>
      <c r="M5022" s="40">
        <v>1075.7278194508081</v>
      </c>
    </row>
    <row r="5023" spans="2:13" x14ac:dyDescent="0.35">
      <c r="B5023" s="37">
        <v>5020</v>
      </c>
      <c r="C5023" s="39">
        <v>99.510671008949814</v>
      </c>
      <c r="D5023" s="39">
        <v>123.99325129424085</v>
      </c>
      <c r="E5023" s="39">
        <v>79.246108506876567</v>
      </c>
      <c r="F5023" s="39">
        <v>111.88624042531573</v>
      </c>
      <c r="G5023" s="39">
        <v>101.4743715346243</v>
      </c>
      <c r="H5023" s="39">
        <v>95.997411024252528</v>
      </c>
      <c r="I5023" s="39">
        <v>114.47048003362791</v>
      </c>
      <c r="J5023" s="39">
        <v>94.7883824865376</v>
      </c>
      <c r="K5023" s="39">
        <v>81.596105629344521</v>
      </c>
      <c r="L5023" s="40">
        <v>119.44879615985651</v>
      </c>
      <c r="M5023" s="40">
        <v>1022.4118181036264</v>
      </c>
    </row>
    <row r="5024" spans="2:13" x14ac:dyDescent="0.35">
      <c r="B5024" s="37">
        <v>5021</v>
      </c>
      <c r="C5024" s="39">
        <v>100.57129510874809</v>
      </c>
      <c r="D5024" s="39">
        <v>109.23435826730878</v>
      </c>
      <c r="E5024" s="39">
        <v>166.64751382423589</v>
      </c>
      <c r="F5024" s="39">
        <v>135.01440282650864</v>
      </c>
      <c r="G5024" s="39">
        <v>91.525390881382492</v>
      </c>
      <c r="H5024" s="39">
        <v>118.58606878130172</v>
      </c>
      <c r="I5024" s="39">
        <v>69.216926075655195</v>
      </c>
      <c r="J5024" s="39">
        <v>80.92398630555914</v>
      </c>
      <c r="K5024" s="39">
        <v>102.7508663406537</v>
      </c>
      <c r="L5024" s="40">
        <v>90.057133438624049</v>
      </c>
      <c r="M5024" s="40">
        <v>1064.5279418499777</v>
      </c>
    </row>
    <row r="5025" spans="2:13" x14ac:dyDescent="0.35">
      <c r="B5025" s="37">
        <v>5022</v>
      </c>
      <c r="C5025" s="39">
        <v>104.05423751052314</v>
      </c>
      <c r="D5025" s="39">
        <v>73.902840698927051</v>
      </c>
      <c r="E5025" s="39">
        <v>86.887942423452401</v>
      </c>
      <c r="F5025" s="39">
        <v>69.119688179075823</v>
      </c>
      <c r="G5025" s="39">
        <v>102.98205792553428</v>
      </c>
      <c r="H5025" s="39">
        <v>88.864371852044357</v>
      </c>
      <c r="I5025" s="39">
        <v>116.55373405928411</v>
      </c>
      <c r="J5025" s="39">
        <v>148.95720521870399</v>
      </c>
      <c r="K5025" s="39">
        <v>51.299109525389859</v>
      </c>
      <c r="L5025" s="40">
        <v>118.79549817196924</v>
      </c>
      <c r="M5025" s="40">
        <v>961.41668556490424</v>
      </c>
    </row>
    <row r="5026" spans="2:13" x14ac:dyDescent="0.35">
      <c r="B5026" s="37">
        <v>5023</v>
      </c>
      <c r="C5026" s="39">
        <v>107.36236173075071</v>
      </c>
      <c r="D5026" s="39">
        <v>99.883943492388198</v>
      </c>
      <c r="E5026" s="39">
        <v>126.15193572033097</v>
      </c>
      <c r="F5026" s="39">
        <v>99.055084092541776</v>
      </c>
      <c r="G5026" s="39">
        <v>66.022244519404609</v>
      </c>
      <c r="H5026" s="39">
        <v>95.351054556098148</v>
      </c>
      <c r="I5026" s="39">
        <v>104.41696840369859</v>
      </c>
      <c r="J5026" s="39">
        <v>117.90070899335298</v>
      </c>
      <c r="K5026" s="39">
        <v>116.00578435641626</v>
      </c>
      <c r="L5026" s="40">
        <v>95.823518637990333</v>
      </c>
      <c r="M5026" s="40">
        <v>1027.9736045029726</v>
      </c>
    </row>
    <row r="5027" spans="2:13" x14ac:dyDescent="0.35">
      <c r="B5027" s="37">
        <v>5024</v>
      </c>
      <c r="C5027" s="39">
        <v>86.906645565278112</v>
      </c>
      <c r="D5027" s="39">
        <v>77.442857340220954</v>
      </c>
      <c r="E5027" s="39">
        <v>86.993716709409824</v>
      </c>
      <c r="F5027" s="39">
        <v>127.35541142092244</v>
      </c>
      <c r="G5027" s="39">
        <v>66.933764840345432</v>
      </c>
      <c r="H5027" s="39">
        <v>104.45005144286905</v>
      </c>
      <c r="I5027" s="39">
        <v>126.62647300302599</v>
      </c>
      <c r="J5027" s="39">
        <v>103.64682794237321</v>
      </c>
      <c r="K5027" s="39">
        <v>88.166890412629485</v>
      </c>
      <c r="L5027" s="40">
        <v>94.209671497451225</v>
      </c>
      <c r="M5027" s="40">
        <v>962.73231017452588</v>
      </c>
    </row>
    <row r="5028" spans="2:13" x14ac:dyDescent="0.35">
      <c r="B5028" s="37">
        <v>5025</v>
      </c>
      <c r="C5028" s="39">
        <v>101.36928465226227</v>
      </c>
      <c r="D5028" s="39">
        <v>116.0706917877071</v>
      </c>
      <c r="E5028" s="39">
        <v>113.1182955099149</v>
      </c>
      <c r="F5028" s="39">
        <v>98.058770827291681</v>
      </c>
      <c r="G5028" s="39">
        <v>90.722869099100521</v>
      </c>
      <c r="H5028" s="39">
        <v>97.571865811365555</v>
      </c>
      <c r="I5028" s="39">
        <v>91.258449557914645</v>
      </c>
      <c r="J5028" s="39">
        <v>91.105634104607887</v>
      </c>
      <c r="K5028" s="39">
        <v>53.169713787667312</v>
      </c>
      <c r="L5028" s="40">
        <v>88.290404162379815</v>
      </c>
      <c r="M5028" s="40">
        <v>940.73597930021174</v>
      </c>
    </row>
    <row r="5029" spans="2:13" x14ac:dyDescent="0.35">
      <c r="B5029" s="37">
        <v>5026</v>
      </c>
      <c r="C5029" s="39">
        <v>82.957750855054783</v>
      </c>
      <c r="D5029" s="39">
        <v>114.08819218345381</v>
      </c>
      <c r="E5029" s="39">
        <v>121.6946206837553</v>
      </c>
      <c r="F5029" s="39">
        <v>103.67017719131027</v>
      </c>
      <c r="G5029" s="39">
        <v>142.88605853704999</v>
      </c>
      <c r="H5029" s="39">
        <v>112.52732358407246</v>
      </c>
      <c r="I5029" s="39">
        <v>72.584561334733664</v>
      </c>
      <c r="J5029" s="39">
        <v>115.58572335127825</v>
      </c>
      <c r="K5029" s="39">
        <v>50.780733903579069</v>
      </c>
      <c r="L5029" s="40">
        <v>61.902770735866305</v>
      </c>
      <c r="M5029" s="40">
        <v>978.67791236015387</v>
      </c>
    </row>
    <row r="5030" spans="2:13" x14ac:dyDescent="0.35">
      <c r="B5030" s="37">
        <v>5027</v>
      </c>
      <c r="C5030" s="39">
        <v>73.33086414015321</v>
      </c>
      <c r="D5030" s="39">
        <v>76.298474182043492</v>
      </c>
      <c r="E5030" s="39">
        <v>113.802833397917</v>
      </c>
      <c r="F5030" s="39">
        <v>96.301793588451034</v>
      </c>
      <c r="G5030" s="39">
        <v>87.46052204638228</v>
      </c>
      <c r="H5030" s="39">
        <v>88.766757079682336</v>
      </c>
      <c r="I5030" s="39">
        <v>137.00283827850845</v>
      </c>
      <c r="J5030" s="39">
        <v>113.33775633816254</v>
      </c>
      <c r="K5030" s="39">
        <v>122.28163862664752</v>
      </c>
      <c r="L5030" s="40">
        <v>88.944476041966652</v>
      </c>
      <c r="M5030" s="40">
        <v>997.52795371991442</v>
      </c>
    </row>
    <row r="5031" spans="2:13" x14ac:dyDescent="0.35">
      <c r="B5031" s="37">
        <v>5028</v>
      </c>
      <c r="C5031" s="39">
        <v>88.978728626758453</v>
      </c>
      <c r="D5031" s="39">
        <v>117.00419844573007</v>
      </c>
      <c r="E5031" s="39">
        <v>83.60133513933549</v>
      </c>
      <c r="F5031" s="39">
        <v>135.53865791964162</v>
      </c>
      <c r="G5031" s="39">
        <v>101.20948018347275</v>
      </c>
      <c r="H5031" s="39">
        <v>113.33145510747981</v>
      </c>
      <c r="I5031" s="39">
        <v>85.93791198867693</v>
      </c>
      <c r="J5031" s="39">
        <v>122.83779741754219</v>
      </c>
      <c r="K5031" s="39">
        <v>110.34562308364497</v>
      </c>
      <c r="L5031" s="40">
        <v>110.04162531075524</v>
      </c>
      <c r="M5031" s="40">
        <v>1068.8268132230376</v>
      </c>
    </row>
    <row r="5032" spans="2:13" x14ac:dyDescent="0.35">
      <c r="B5032" s="37">
        <v>5029</v>
      </c>
      <c r="C5032" s="39">
        <v>62.997161721491523</v>
      </c>
      <c r="D5032" s="39">
        <v>74.751311763934368</v>
      </c>
      <c r="E5032" s="39">
        <v>112.30964479575401</v>
      </c>
      <c r="F5032" s="39">
        <v>99.187266099067912</v>
      </c>
      <c r="G5032" s="39">
        <v>96.707174123890894</v>
      </c>
      <c r="H5032" s="39">
        <v>102.97279881330995</v>
      </c>
      <c r="I5032" s="39">
        <v>46.051164062288294</v>
      </c>
      <c r="J5032" s="39">
        <v>101.02243097867942</v>
      </c>
      <c r="K5032" s="39">
        <v>106.87126509909424</v>
      </c>
      <c r="L5032" s="40">
        <v>96.077151471170367</v>
      </c>
      <c r="M5032" s="40">
        <v>898.94736892868104</v>
      </c>
    </row>
    <row r="5033" spans="2:13" x14ac:dyDescent="0.35">
      <c r="B5033" s="37">
        <v>5030</v>
      </c>
      <c r="C5033" s="39">
        <v>99.642701744803446</v>
      </c>
      <c r="D5033" s="39">
        <v>111.34279685112384</v>
      </c>
      <c r="E5033" s="39">
        <v>96.175523058296832</v>
      </c>
      <c r="F5033" s="39">
        <v>104.52573985905903</v>
      </c>
      <c r="G5033" s="39">
        <v>90.669315734968905</v>
      </c>
      <c r="H5033" s="39">
        <v>116.43546760844623</v>
      </c>
      <c r="I5033" s="39">
        <v>98.927399685134148</v>
      </c>
      <c r="J5033" s="39">
        <v>111.79186740791694</v>
      </c>
      <c r="K5033" s="39">
        <v>103.40909114789476</v>
      </c>
      <c r="L5033" s="40">
        <v>103.00521000892358</v>
      </c>
      <c r="M5033" s="40">
        <v>1035.9251131065676</v>
      </c>
    </row>
    <row r="5034" spans="2:13" x14ac:dyDescent="0.35">
      <c r="B5034" s="37">
        <v>5031</v>
      </c>
      <c r="C5034" s="39">
        <v>98.991249823438039</v>
      </c>
      <c r="D5034" s="39">
        <v>73.173294151993403</v>
      </c>
      <c r="E5034" s="39">
        <v>112.3699038982696</v>
      </c>
      <c r="F5034" s="39">
        <v>112.38197470525463</v>
      </c>
      <c r="G5034" s="39">
        <v>113.5913334497513</v>
      </c>
      <c r="H5034" s="39">
        <v>104.61574854440271</v>
      </c>
      <c r="I5034" s="39">
        <v>107.91650223406984</v>
      </c>
      <c r="J5034" s="39">
        <v>148.12379471166764</v>
      </c>
      <c r="K5034" s="39">
        <v>79.435170981258295</v>
      </c>
      <c r="L5034" s="40">
        <v>105.69822754580957</v>
      </c>
      <c r="M5034" s="40">
        <v>1056.2972000459149</v>
      </c>
    </row>
    <row r="5035" spans="2:13" x14ac:dyDescent="0.35">
      <c r="B5035" s="37">
        <v>5032</v>
      </c>
      <c r="C5035" s="39">
        <v>104.53994239824868</v>
      </c>
      <c r="D5035" s="39">
        <v>131.70644816204725</v>
      </c>
      <c r="E5035" s="39">
        <v>100.08419751268572</v>
      </c>
      <c r="F5035" s="39">
        <v>76.077297725088528</v>
      </c>
      <c r="G5035" s="39">
        <v>108.96311735757064</v>
      </c>
      <c r="H5035" s="39">
        <v>96.208281967813775</v>
      </c>
      <c r="I5035" s="39">
        <v>73.654629666150569</v>
      </c>
      <c r="J5035" s="39">
        <v>106.64290058929654</v>
      </c>
      <c r="K5035" s="39">
        <v>93.262935029458035</v>
      </c>
      <c r="L5035" s="40">
        <v>101.51093799086354</v>
      </c>
      <c r="M5035" s="40">
        <v>992.65068839922333</v>
      </c>
    </row>
    <row r="5036" spans="2:13" x14ac:dyDescent="0.35">
      <c r="B5036" s="37">
        <v>5033</v>
      </c>
      <c r="C5036" s="39">
        <v>115.86234367074337</v>
      </c>
      <c r="D5036" s="39">
        <v>128.06227949038396</v>
      </c>
      <c r="E5036" s="39">
        <v>84.728565141263857</v>
      </c>
      <c r="F5036" s="39">
        <v>106.8513545071873</v>
      </c>
      <c r="G5036" s="39">
        <v>119.56318091798708</v>
      </c>
      <c r="H5036" s="39">
        <v>92.134705153766646</v>
      </c>
      <c r="I5036" s="39">
        <v>93.84426322245973</v>
      </c>
      <c r="J5036" s="39">
        <v>133.39446353862078</v>
      </c>
      <c r="K5036" s="39">
        <v>101.85873513366559</v>
      </c>
      <c r="L5036" s="40">
        <v>88.072353208414654</v>
      </c>
      <c r="M5036" s="40">
        <v>1064.372243984493</v>
      </c>
    </row>
    <row r="5037" spans="2:13" x14ac:dyDescent="0.35">
      <c r="B5037" s="37">
        <v>5034</v>
      </c>
      <c r="C5037" s="39">
        <v>106.87624434204471</v>
      </c>
      <c r="D5037" s="39">
        <v>74.993677489094466</v>
      </c>
      <c r="E5037" s="39">
        <v>87.864223104833599</v>
      </c>
      <c r="F5037" s="39">
        <v>83.987014798940933</v>
      </c>
      <c r="G5037" s="39">
        <v>130.74438143055667</v>
      </c>
      <c r="H5037" s="39">
        <v>64.767542165831017</v>
      </c>
      <c r="I5037" s="39">
        <v>88.278668351292623</v>
      </c>
      <c r="J5037" s="39">
        <v>97.833939222577683</v>
      </c>
      <c r="K5037" s="39">
        <v>87.27128897600609</v>
      </c>
      <c r="L5037" s="40">
        <v>94.097931552660071</v>
      </c>
      <c r="M5037" s="40">
        <v>916.71491143383787</v>
      </c>
    </row>
    <row r="5038" spans="2:13" x14ac:dyDescent="0.35">
      <c r="B5038" s="37">
        <v>5035</v>
      </c>
      <c r="C5038" s="39">
        <v>139.2612641635595</v>
      </c>
      <c r="D5038" s="39">
        <v>113.12453522248973</v>
      </c>
      <c r="E5038" s="39">
        <v>113.56583997217398</v>
      </c>
      <c r="F5038" s="39">
        <v>84.159078593265193</v>
      </c>
      <c r="G5038" s="39">
        <v>108.79415994220012</v>
      </c>
      <c r="H5038" s="39">
        <v>76.997852746086849</v>
      </c>
      <c r="I5038" s="39">
        <v>82.896701242149604</v>
      </c>
      <c r="J5038" s="39">
        <v>86.993716709409824</v>
      </c>
      <c r="K5038" s="39">
        <v>92.843880187525286</v>
      </c>
      <c r="L5038" s="40">
        <v>79.631288344307833</v>
      </c>
      <c r="M5038" s="40">
        <v>978.26831712316789</v>
      </c>
    </row>
    <row r="5039" spans="2:13" x14ac:dyDescent="0.35">
      <c r="B5039" s="37">
        <v>5036</v>
      </c>
      <c r="C5039" s="39">
        <v>81.322103029821236</v>
      </c>
      <c r="D5039" s="39">
        <v>98.808775302823818</v>
      </c>
      <c r="E5039" s="39">
        <v>117.73354795772242</v>
      </c>
      <c r="F5039" s="39">
        <v>77.074775283569537</v>
      </c>
      <c r="G5039" s="39">
        <v>91.805625976139737</v>
      </c>
      <c r="H5039" s="39">
        <v>101.53379597126265</v>
      </c>
      <c r="I5039" s="39">
        <v>139.18515256177608</v>
      </c>
      <c r="J5039" s="39">
        <v>68.47947776107911</v>
      </c>
      <c r="K5039" s="39">
        <v>104.22356140073704</v>
      </c>
      <c r="L5039" s="40">
        <v>134.07764976640863</v>
      </c>
      <c r="M5039" s="40">
        <v>1014.2444650113401</v>
      </c>
    </row>
    <row r="5040" spans="2:13" x14ac:dyDescent="0.35">
      <c r="B5040" s="37">
        <v>5037</v>
      </c>
      <c r="C5040" s="39">
        <v>126.98610162180439</v>
      </c>
      <c r="D5040" s="39">
        <v>85.846402674040661</v>
      </c>
      <c r="E5040" s="39">
        <v>94.141688761607313</v>
      </c>
      <c r="F5040" s="39">
        <v>120.27616475884659</v>
      </c>
      <c r="G5040" s="39">
        <v>96.423174347388951</v>
      </c>
      <c r="H5040" s="39">
        <v>102.07883351366195</v>
      </c>
      <c r="I5040" s="39">
        <v>100.25260176008413</v>
      </c>
      <c r="J5040" s="39">
        <v>87.624061492038066</v>
      </c>
      <c r="K5040" s="39">
        <v>101.60238864498839</v>
      </c>
      <c r="L5040" s="40">
        <v>77.612993567571408</v>
      </c>
      <c r="M5040" s="40">
        <v>992.84441114203196</v>
      </c>
    </row>
    <row r="5041" spans="2:13" x14ac:dyDescent="0.35">
      <c r="B5041" s="37">
        <v>5038</v>
      </c>
      <c r="C5041" s="39">
        <v>73.486654389059368</v>
      </c>
      <c r="D5041" s="39">
        <v>88.036804278244105</v>
      </c>
      <c r="E5041" s="39">
        <v>87.575727336663576</v>
      </c>
      <c r="F5041" s="39">
        <v>118.58606878130172</v>
      </c>
      <c r="G5041" s="39">
        <v>110.76583606313697</v>
      </c>
      <c r="H5041" s="39">
        <v>79.482085711529265</v>
      </c>
      <c r="I5041" s="39">
        <v>106.35680002352035</v>
      </c>
      <c r="J5041" s="39">
        <v>90.594176013289541</v>
      </c>
      <c r="K5041" s="39">
        <v>111.51677434461581</v>
      </c>
      <c r="L5041" s="40">
        <v>95.945762489476891</v>
      </c>
      <c r="M5041" s="40">
        <v>962.34668943083773</v>
      </c>
    </row>
    <row r="5042" spans="2:13" x14ac:dyDescent="0.35">
      <c r="B5042" s="37">
        <v>5039</v>
      </c>
      <c r="C5042" s="39">
        <v>86.145572552351055</v>
      </c>
      <c r="D5042" s="39">
        <v>114.37092424855649</v>
      </c>
      <c r="E5042" s="39">
        <v>78.019845810411894</v>
      </c>
      <c r="F5042" s="39">
        <v>83.827891013098011</v>
      </c>
      <c r="G5042" s="39">
        <v>115.79103029020072</v>
      </c>
      <c r="H5042" s="39">
        <v>93.736494163394298</v>
      </c>
      <c r="I5042" s="39">
        <v>66.887392089059077</v>
      </c>
      <c r="J5042" s="39">
        <v>104.74390187449484</v>
      </c>
      <c r="K5042" s="39">
        <v>106.4848048302627</v>
      </c>
      <c r="L5042" s="40">
        <v>97.976225857614793</v>
      </c>
      <c r="M5042" s="40">
        <v>947.98408272944357</v>
      </c>
    </row>
    <row r="5043" spans="2:13" x14ac:dyDescent="0.35">
      <c r="B5043" s="37">
        <v>5040</v>
      </c>
      <c r="C5043" s="39">
        <v>113.38823257092633</v>
      </c>
      <c r="D5043" s="39">
        <v>57.519916230383913</v>
      </c>
      <c r="E5043" s="39">
        <v>85.820182384967396</v>
      </c>
      <c r="F5043" s="39">
        <v>80.559969686593803</v>
      </c>
      <c r="G5043" s="39">
        <v>108.49546445675905</v>
      </c>
      <c r="H5043" s="39">
        <v>68.2518679165739</v>
      </c>
      <c r="I5043" s="39">
        <v>93.357099410703483</v>
      </c>
      <c r="J5043" s="39">
        <v>125.40392645516897</v>
      </c>
      <c r="K5043" s="39">
        <v>108.60518009322725</v>
      </c>
      <c r="L5043" s="40">
        <v>99.146250379719021</v>
      </c>
      <c r="M5043" s="40">
        <v>940.54808958502304</v>
      </c>
    </row>
    <row r="5044" spans="2:13" x14ac:dyDescent="0.35">
      <c r="B5044" s="37">
        <v>5041</v>
      </c>
      <c r="C5044" s="39">
        <v>104.95815602148018</v>
      </c>
      <c r="D5044" s="39">
        <v>109.53508919075449</v>
      </c>
      <c r="E5044" s="39">
        <v>96.911390898309335</v>
      </c>
      <c r="F5044" s="39">
        <v>87.185303695384604</v>
      </c>
      <c r="G5044" s="39">
        <v>89.787450635787494</v>
      </c>
      <c r="H5044" s="39">
        <v>94.325979068108239</v>
      </c>
      <c r="I5044" s="39">
        <v>91.728024836415656</v>
      </c>
      <c r="J5044" s="39">
        <v>115.19537895838216</v>
      </c>
      <c r="K5044" s="39">
        <v>134.61554028229185</v>
      </c>
      <c r="L5044" s="40">
        <v>83.564532391553769</v>
      </c>
      <c r="M5044" s="40">
        <v>1007.8068459784679</v>
      </c>
    </row>
    <row r="5045" spans="2:13" x14ac:dyDescent="0.35">
      <c r="B5045" s="37">
        <v>5042</v>
      </c>
      <c r="C5045" s="39">
        <v>105.70791372678718</v>
      </c>
      <c r="D5045" s="39">
        <v>81.077578750759756</v>
      </c>
      <c r="E5045" s="39">
        <v>99.064202037317671</v>
      </c>
      <c r="F5045" s="39">
        <v>78.019845810411894</v>
      </c>
      <c r="G5045" s="39">
        <v>91.774607536205963</v>
      </c>
      <c r="H5045" s="39">
        <v>85.820182384967396</v>
      </c>
      <c r="I5045" s="39">
        <v>97.723666309920375</v>
      </c>
      <c r="J5045" s="39">
        <v>110.54088644513925</v>
      </c>
      <c r="K5045" s="39">
        <v>108.59994690240508</v>
      </c>
      <c r="L5045" s="40">
        <v>90.797680627989578</v>
      </c>
      <c r="M5045" s="40">
        <v>949.12651053190427</v>
      </c>
    </row>
    <row r="5046" spans="2:13" x14ac:dyDescent="0.35">
      <c r="B5046" s="37">
        <v>5043</v>
      </c>
      <c r="C5046" s="39">
        <v>113.34405940879103</v>
      </c>
      <c r="D5046" s="39">
        <v>63.091975531205179</v>
      </c>
      <c r="E5046" s="39">
        <v>83.37195979672353</v>
      </c>
      <c r="F5046" s="39">
        <v>153.05539768370866</v>
      </c>
      <c r="G5046" s="39">
        <v>121.1389744638427</v>
      </c>
      <c r="H5046" s="39">
        <v>74.186940598616715</v>
      </c>
      <c r="I5046" s="39">
        <v>95.208558968903574</v>
      </c>
      <c r="J5046" s="39">
        <v>68.982320660123293</v>
      </c>
      <c r="K5046" s="39">
        <v>98.136683162636643</v>
      </c>
      <c r="L5046" s="40">
        <v>85.362496449488134</v>
      </c>
      <c r="M5046" s="40">
        <v>955.87936672403953</v>
      </c>
    </row>
    <row r="5047" spans="2:13" x14ac:dyDescent="0.35">
      <c r="B5047" s="37">
        <v>5044</v>
      </c>
      <c r="C5047" s="39">
        <v>142.23318913415824</v>
      </c>
      <c r="D5047" s="39">
        <v>113.93205775393923</v>
      </c>
      <c r="E5047" s="39">
        <v>86.837989043358917</v>
      </c>
      <c r="F5047" s="39">
        <v>46.570102918751886</v>
      </c>
      <c r="G5047" s="39">
        <v>125.65326931973944</v>
      </c>
      <c r="H5047" s="39">
        <v>101.424105030558</v>
      </c>
      <c r="I5047" s="39">
        <v>47.06679450406039</v>
      </c>
      <c r="J5047" s="39">
        <v>101.84957217697065</v>
      </c>
      <c r="K5047" s="39">
        <v>123.5864488180883</v>
      </c>
      <c r="L5047" s="40">
        <v>99.159922889096251</v>
      </c>
      <c r="M5047" s="40">
        <v>988.31345158872148</v>
      </c>
    </row>
    <row r="5048" spans="2:13" x14ac:dyDescent="0.35">
      <c r="B5048" s="37">
        <v>5045</v>
      </c>
      <c r="C5048" s="39">
        <v>117.19526581543415</v>
      </c>
      <c r="D5048" s="39">
        <v>109.32532452811292</v>
      </c>
      <c r="E5048" s="39">
        <v>128.77493982268928</v>
      </c>
      <c r="F5048" s="39">
        <v>142.23318913415824</v>
      </c>
      <c r="G5048" s="39">
        <v>137.95924487490092</v>
      </c>
      <c r="H5048" s="39">
        <v>108.55288717644923</v>
      </c>
      <c r="I5048" s="39">
        <v>100.830962442059</v>
      </c>
      <c r="J5048" s="39">
        <v>89.737625128382405</v>
      </c>
      <c r="K5048" s="39">
        <v>113.08712360122571</v>
      </c>
      <c r="L5048" s="40">
        <v>136.35397806818474</v>
      </c>
      <c r="M5048" s="40">
        <v>1184.0505405915965</v>
      </c>
    </row>
    <row r="5049" spans="2:13" x14ac:dyDescent="0.35">
      <c r="B5049" s="37">
        <v>5046</v>
      </c>
      <c r="C5049" s="39">
        <v>77.644681216319114</v>
      </c>
      <c r="D5049" s="39">
        <v>112.89483774926929</v>
      </c>
      <c r="E5049" s="39">
        <v>104.31311240123843</v>
      </c>
      <c r="F5049" s="39">
        <v>110.16833700279579</v>
      </c>
      <c r="G5049" s="39">
        <v>119.63397129303914</v>
      </c>
      <c r="H5049" s="39">
        <v>68.041397024599803</v>
      </c>
      <c r="I5049" s="39">
        <v>143.14699986980887</v>
      </c>
      <c r="J5049" s="39">
        <v>71.698993665444149</v>
      </c>
      <c r="K5049" s="39">
        <v>124.91806198007339</v>
      </c>
      <c r="L5049" s="40">
        <v>118.37098072596123</v>
      </c>
      <c r="M5049" s="40">
        <v>1050.8313729285492</v>
      </c>
    </row>
    <row r="5050" spans="2:13" x14ac:dyDescent="0.35">
      <c r="B5050" s="37">
        <v>5047</v>
      </c>
      <c r="C5050" s="39">
        <v>121.6240611729154</v>
      </c>
      <c r="D5050" s="39">
        <v>56.368382330093127</v>
      </c>
      <c r="E5050" s="39">
        <v>112.10593067875158</v>
      </c>
      <c r="F5050" s="39">
        <v>79.016196578926682</v>
      </c>
      <c r="G5050" s="39">
        <v>66.534081298269598</v>
      </c>
      <c r="H5050" s="39">
        <v>119.89319886434738</v>
      </c>
      <c r="I5050" s="39">
        <v>89.374984710362867</v>
      </c>
      <c r="J5050" s="39">
        <v>76.775850424760222</v>
      </c>
      <c r="K5050" s="39">
        <v>53.800897372884691</v>
      </c>
      <c r="L5050" s="40">
        <v>87.332505648913255</v>
      </c>
      <c r="M5050" s="40">
        <v>862.82608908022473</v>
      </c>
    </row>
    <row r="5051" spans="2:13" x14ac:dyDescent="0.35">
      <c r="B5051" s="37">
        <v>5048</v>
      </c>
      <c r="C5051" s="39">
        <v>106.28312955913724</v>
      </c>
      <c r="D5051" s="39">
        <v>113.42616757197646</v>
      </c>
      <c r="E5051" s="39">
        <v>121.1389744638427</v>
      </c>
      <c r="F5051" s="39">
        <v>62.278540991656527</v>
      </c>
      <c r="G5051" s="39">
        <v>72.387624605913459</v>
      </c>
      <c r="H5051" s="39">
        <v>98.182493478864828</v>
      </c>
      <c r="I5051" s="39">
        <v>190.53725577591479</v>
      </c>
      <c r="J5051" s="39">
        <v>107.74270798768168</v>
      </c>
      <c r="K5051" s="39">
        <v>79.528862132625548</v>
      </c>
      <c r="L5051" s="40">
        <v>120.72538740691171</v>
      </c>
      <c r="M5051" s="40">
        <v>1072.2311439745249</v>
      </c>
    </row>
    <row r="5052" spans="2:13" x14ac:dyDescent="0.35">
      <c r="B5052" s="37">
        <v>5049</v>
      </c>
      <c r="C5052" s="39">
        <v>96.567634773436893</v>
      </c>
      <c r="D5052" s="39">
        <v>103.05153278782896</v>
      </c>
      <c r="E5052" s="39">
        <v>128.56041061861686</v>
      </c>
      <c r="F5052" s="39">
        <v>105.44708464059651</v>
      </c>
      <c r="G5052" s="39">
        <v>116.32527896739784</v>
      </c>
      <c r="H5052" s="39">
        <v>107.3472315283602</v>
      </c>
      <c r="I5052" s="39">
        <v>107.02092288221509</v>
      </c>
      <c r="J5052" s="39">
        <v>98.950205191241665</v>
      </c>
      <c r="K5052" s="39">
        <v>131.83190731702405</v>
      </c>
      <c r="L5052" s="40">
        <v>91.184771173889075</v>
      </c>
      <c r="M5052" s="40">
        <v>1086.2869798806073</v>
      </c>
    </row>
    <row r="5053" spans="2:13" x14ac:dyDescent="0.35">
      <c r="B5053" s="37">
        <v>5050</v>
      </c>
      <c r="C5053" s="39">
        <v>108.96311735757064</v>
      </c>
      <c r="D5053" s="39">
        <v>95.620818225599223</v>
      </c>
      <c r="E5053" s="39">
        <v>154.21729511759418</v>
      </c>
      <c r="F5053" s="39">
        <v>88.893009790646573</v>
      </c>
      <c r="G5053" s="39">
        <v>106.73706497054199</v>
      </c>
      <c r="H5053" s="39">
        <v>46.821108675512718</v>
      </c>
      <c r="I5053" s="39">
        <v>98.306108998427732</v>
      </c>
      <c r="J5053" s="39">
        <v>75.294037446072196</v>
      </c>
      <c r="K5053" s="39">
        <v>94.898527829609137</v>
      </c>
      <c r="L5053" s="40">
        <v>82.673629205671133</v>
      </c>
      <c r="M5053" s="40">
        <v>952.42471761724551</v>
      </c>
    </row>
    <row r="5054" spans="2:13" x14ac:dyDescent="0.35">
      <c r="B5054" s="37">
        <v>5051</v>
      </c>
      <c r="C5054" s="39">
        <v>122.2187688191197</v>
      </c>
      <c r="D5054" s="39">
        <v>104.57309525600286</v>
      </c>
      <c r="E5054" s="39">
        <v>103.03300068056022</v>
      </c>
      <c r="F5054" s="39">
        <v>71.175060382854568</v>
      </c>
      <c r="G5054" s="39">
        <v>90.626402449045472</v>
      </c>
      <c r="H5054" s="39">
        <v>66.70018673864783</v>
      </c>
      <c r="I5054" s="39">
        <v>120.29463126841409</v>
      </c>
      <c r="J5054" s="39">
        <v>110.77713486070893</v>
      </c>
      <c r="K5054" s="39">
        <v>109.74639697265853</v>
      </c>
      <c r="L5054" s="40">
        <v>75.612466307744469</v>
      </c>
      <c r="M5054" s="40">
        <v>974.7571437357567</v>
      </c>
    </row>
    <row r="5055" spans="2:13" x14ac:dyDescent="0.35">
      <c r="B5055" s="37">
        <v>5052</v>
      </c>
      <c r="C5055" s="39">
        <v>90.29164607941874</v>
      </c>
      <c r="D5055" s="39">
        <v>122.62144371234889</v>
      </c>
      <c r="E5055" s="39">
        <v>75.971345286650461</v>
      </c>
      <c r="F5055" s="39">
        <v>82.889055379752094</v>
      </c>
      <c r="G5055" s="39">
        <v>116.31063670278161</v>
      </c>
      <c r="H5055" s="39">
        <v>76.809363749473832</v>
      </c>
      <c r="I5055" s="39">
        <v>96.427838765956295</v>
      </c>
      <c r="J5055" s="39">
        <v>103.99789568554252</v>
      </c>
      <c r="K5055" s="39">
        <v>74.119819804711867</v>
      </c>
      <c r="L5055" s="40">
        <v>97.124363392563239</v>
      </c>
      <c r="M5055" s="40">
        <v>936.5634085591995</v>
      </c>
    </row>
    <row r="5056" spans="2:13" x14ac:dyDescent="0.35">
      <c r="B5056" s="37">
        <v>5053</v>
      </c>
      <c r="C5056" s="39">
        <v>121.45403710266915</v>
      </c>
      <c r="D5056" s="39">
        <v>118.06949803633466</v>
      </c>
      <c r="E5056" s="39">
        <v>132.30270623125867</v>
      </c>
      <c r="F5056" s="39">
        <v>132.56699609783701</v>
      </c>
      <c r="G5056" s="39">
        <v>101.74424042433313</v>
      </c>
      <c r="H5056" s="39">
        <v>86.60544957484754</v>
      </c>
      <c r="I5056" s="39">
        <v>105.88747798183127</v>
      </c>
      <c r="J5056" s="39">
        <v>88.651423698029646</v>
      </c>
      <c r="K5056" s="39">
        <v>142.3313353141514</v>
      </c>
      <c r="L5056" s="40">
        <v>80.303834069679354</v>
      </c>
      <c r="M5056" s="40">
        <v>1109.9169985309718</v>
      </c>
    </row>
    <row r="5057" spans="2:13" x14ac:dyDescent="0.35">
      <c r="B5057" s="37">
        <v>5054</v>
      </c>
      <c r="C5057" s="39">
        <v>94.102795568040477</v>
      </c>
      <c r="D5057" s="39">
        <v>81.825179022369099</v>
      </c>
      <c r="E5057" s="39">
        <v>99.469689669867719</v>
      </c>
      <c r="F5057" s="39">
        <v>87.289671505173047</v>
      </c>
      <c r="G5057" s="39">
        <v>101.64355812775162</v>
      </c>
      <c r="H5057" s="39">
        <v>93.058967114596726</v>
      </c>
      <c r="I5057" s="39">
        <v>78.870769052136367</v>
      </c>
      <c r="J5057" s="39">
        <v>103.98381783298899</v>
      </c>
      <c r="K5057" s="39">
        <v>108.2823358895447</v>
      </c>
      <c r="L5057" s="40">
        <v>145.73055388158716</v>
      </c>
      <c r="M5057" s="40">
        <v>994.25733766405585</v>
      </c>
    </row>
    <row r="5058" spans="2:13" x14ac:dyDescent="0.35">
      <c r="B5058" s="37">
        <v>5055</v>
      </c>
      <c r="C5058" s="39">
        <v>101.93664485486306</v>
      </c>
      <c r="D5058" s="39">
        <v>109.35749768269993</v>
      </c>
      <c r="E5058" s="39">
        <v>70.785362550467369</v>
      </c>
      <c r="F5058" s="39">
        <v>112.165661358835</v>
      </c>
      <c r="G5058" s="39">
        <v>109.49732702652271</v>
      </c>
      <c r="H5058" s="39">
        <v>127.11790773366643</v>
      </c>
      <c r="I5058" s="39">
        <v>86.325600783779578</v>
      </c>
      <c r="J5058" s="39">
        <v>106.31258225171949</v>
      </c>
      <c r="K5058" s="39">
        <v>102.69085087617923</v>
      </c>
      <c r="L5058" s="40">
        <v>119.73181269482306</v>
      </c>
      <c r="M5058" s="40">
        <v>1045.921247813556</v>
      </c>
    </row>
    <row r="5059" spans="2:13" x14ac:dyDescent="0.35">
      <c r="B5059" s="37">
        <v>5056</v>
      </c>
      <c r="C5059" s="39">
        <v>128.18907354395918</v>
      </c>
      <c r="D5059" s="39">
        <v>120.67799476881019</v>
      </c>
      <c r="E5059" s="39">
        <v>108.27715511557798</v>
      </c>
      <c r="F5059" s="39">
        <v>111.93356790172504</v>
      </c>
      <c r="G5059" s="39">
        <v>83.461091015498141</v>
      </c>
      <c r="H5059" s="39">
        <v>101.6938910015723</v>
      </c>
      <c r="I5059" s="39">
        <v>105.49527855581002</v>
      </c>
      <c r="J5059" s="39">
        <v>77.812568429757022</v>
      </c>
      <c r="K5059" s="39">
        <v>90.674675471887113</v>
      </c>
      <c r="L5059" s="40">
        <v>125.37793467142288</v>
      </c>
      <c r="M5059" s="40">
        <v>1053.5932304760199</v>
      </c>
    </row>
    <row r="5060" spans="2:13" x14ac:dyDescent="0.35">
      <c r="B5060" s="37">
        <v>5057</v>
      </c>
      <c r="C5060" s="39">
        <v>83.885911161888401</v>
      </c>
      <c r="D5060" s="39">
        <v>117.03463254719664</v>
      </c>
      <c r="E5060" s="39">
        <v>94.287242423064967</v>
      </c>
      <c r="F5060" s="39">
        <v>86.52314792020114</v>
      </c>
      <c r="G5060" s="39">
        <v>105.05843600845915</v>
      </c>
      <c r="H5060" s="39">
        <v>84.251629201545541</v>
      </c>
      <c r="I5060" s="39">
        <v>111.29660984050854</v>
      </c>
      <c r="J5060" s="39">
        <v>113.34405940879103</v>
      </c>
      <c r="K5060" s="39">
        <v>86.687437562597282</v>
      </c>
      <c r="L5060" s="40">
        <v>103.86661864647053</v>
      </c>
      <c r="M5060" s="40">
        <v>986.23572472072328</v>
      </c>
    </row>
    <row r="5061" spans="2:13" x14ac:dyDescent="0.35">
      <c r="B5061" s="37">
        <v>5058</v>
      </c>
      <c r="C5061" s="39">
        <v>108.33937886341123</v>
      </c>
      <c r="D5061" s="39">
        <v>113.78995467794745</v>
      </c>
      <c r="E5061" s="39">
        <v>105.90206844733996</v>
      </c>
      <c r="F5061" s="39">
        <v>65.039520392953335</v>
      </c>
      <c r="G5061" s="39">
        <v>94.446824802277732</v>
      </c>
      <c r="H5061" s="39">
        <v>103.52087218612597</v>
      </c>
      <c r="I5061" s="39">
        <v>126.38717359837105</v>
      </c>
      <c r="J5061" s="39">
        <v>97.073482132118301</v>
      </c>
      <c r="K5061" s="39">
        <v>96.999420901118256</v>
      </c>
      <c r="L5061" s="40">
        <v>62.610415473569539</v>
      </c>
      <c r="M5061" s="40">
        <v>974.10911147523279</v>
      </c>
    </row>
    <row r="5062" spans="2:13" x14ac:dyDescent="0.35">
      <c r="B5062" s="37">
        <v>5059</v>
      </c>
      <c r="C5062" s="39">
        <v>105.30759138787317</v>
      </c>
      <c r="D5062" s="39">
        <v>90.437907419323381</v>
      </c>
      <c r="E5062" s="39">
        <v>90.28078186701137</v>
      </c>
      <c r="F5062" s="39">
        <v>86.197166602083044</v>
      </c>
      <c r="G5062" s="39">
        <v>87.744453993239972</v>
      </c>
      <c r="H5062" s="39">
        <v>105.39893862925611</v>
      </c>
      <c r="I5062" s="39">
        <v>93.193407165463483</v>
      </c>
      <c r="J5062" s="39">
        <v>88.090107655562662</v>
      </c>
      <c r="K5062" s="39">
        <v>91.373878442824761</v>
      </c>
      <c r="L5062" s="40">
        <v>86.28073773504245</v>
      </c>
      <c r="M5062" s="40">
        <v>924.30497089768028</v>
      </c>
    </row>
    <row r="5063" spans="2:13" x14ac:dyDescent="0.35">
      <c r="B5063" s="37">
        <v>5060</v>
      </c>
      <c r="C5063" s="39">
        <v>121.70472713092256</v>
      </c>
      <c r="D5063" s="39">
        <v>92.211372985923589</v>
      </c>
      <c r="E5063" s="39">
        <v>104.76291261703894</v>
      </c>
      <c r="F5063" s="39">
        <v>91.846938544734414</v>
      </c>
      <c r="G5063" s="39">
        <v>114.90767270334463</v>
      </c>
      <c r="H5063" s="39">
        <v>72.882092266333558</v>
      </c>
      <c r="I5063" s="39">
        <v>123.35896886908351</v>
      </c>
      <c r="J5063" s="39">
        <v>95.317838128487551</v>
      </c>
      <c r="K5063" s="39">
        <v>124.83034491341957</v>
      </c>
      <c r="L5063" s="40">
        <v>76.909450600791573</v>
      </c>
      <c r="M5063" s="40">
        <v>1018.7323187600799</v>
      </c>
    </row>
    <row r="5064" spans="2:13" x14ac:dyDescent="0.35">
      <c r="B5064" s="37">
        <v>5061</v>
      </c>
      <c r="C5064" s="39">
        <v>97.318378945441779</v>
      </c>
      <c r="D5064" s="39">
        <v>91.535813446040464</v>
      </c>
      <c r="E5064" s="39">
        <v>75.119597149124402</v>
      </c>
      <c r="F5064" s="39">
        <v>149.48734045469371</v>
      </c>
      <c r="G5064" s="39">
        <v>106.68252161606591</v>
      </c>
      <c r="H5064" s="39">
        <v>71.682926938318744</v>
      </c>
      <c r="I5064" s="39">
        <v>95.644422747661139</v>
      </c>
      <c r="J5064" s="39">
        <v>101.18666106586255</v>
      </c>
      <c r="K5064" s="39">
        <v>83.535037113018845</v>
      </c>
      <c r="L5064" s="40">
        <v>106.60826430081248</v>
      </c>
      <c r="M5064" s="40">
        <v>978.8009637770399</v>
      </c>
    </row>
    <row r="5065" spans="2:13" x14ac:dyDescent="0.35">
      <c r="B5065" s="37">
        <v>5062</v>
      </c>
      <c r="C5065" s="39">
        <v>113.9061489196649</v>
      </c>
      <c r="D5065" s="39">
        <v>130.76371329418268</v>
      </c>
      <c r="E5065" s="39">
        <v>109.31460799397726</v>
      </c>
      <c r="F5065" s="39">
        <v>97.258369266228982</v>
      </c>
      <c r="G5065" s="39">
        <v>124.35124177973536</v>
      </c>
      <c r="H5065" s="39">
        <v>112.88248947269355</v>
      </c>
      <c r="I5065" s="39">
        <v>94.180548494364587</v>
      </c>
      <c r="J5065" s="39">
        <v>106.63300145847772</v>
      </c>
      <c r="K5065" s="39">
        <v>93.525055798052776</v>
      </c>
      <c r="L5065" s="40">
        <v>90.177362268702808</v>
      </c>
      <c r="M5065" s="40">
        <v>1072.9925387460805</v>
      </c>
    </row>
    <row r="5066" spans="2:13" x14ac:dyDescent="0.35">
      <c r="B5066" s="37">
        <v>5063</v>
      </c>
      <c r="C5066" s="39">
        <v>116.62804020327647</v>
      </c>
      <c r="D5066" s="39">
        <v>103.80575565042226</v>
      </c>
      <c r="E5066" s="39">
        <v>102.45575703198216</v>
      </c>
      <c r="F5066" s="39">
        <v>118.82080593864767</v>
      </c>
      <c r="G5066" s="39">
        <v>73.82059502788853</v>
      </c>
      <c r="H5066" s="39">
        <v>107.03092090219606</v>
      </c>
      <c r="I5066" s="39">
        <v>116.38396431903307</v>
      </c>
      <c r="J5066" s="39">
        <v>83.820625775025718</v>
      </c>
      <c r="K5066" s="39">
        <v>94.960679735996266</v>
      </c>
      <c r="L5066" s="40">
        <v>109.43270665553676</v>
      </c>
      <c r="M5066" s="40">
        <v>1027.1598512400049</v>
      </c>
    </row>
    <row r="5067" spans="2:13" x14ac:dyDescent="0.35">
      <c r="B5067" s="37">
        <v>5064</v>
      </c>
      <c r="C5067" s="39">
        <v>106.21448619194921</v>
      </c>
      <c r="D5067" s="39">
        <v>104.62048976902688</v>
      </c>
      <c r="E5067" s="39">
        <v>103.94160233613007</v>
      </c>
      <c r="F5067" s="39">
        <v>101.09084626781167</v>
      </c>
      <c r="G5067" s="39">
        <v>100.69882820784126</v>
      </c>
      <c r="H5067" s="39">
        <v>70.330592953926185</v>
      </c>
      <c r="I5067" s="39">
        <v>86.906645565278112</v>
      </c>
      <c r="J5067" s="39">
        <v>76.030303121527382</v>
      </c>
      <c r="K5067" s="39">
        <v>103.43702089612439</v>
      </c>
      <c r="L5067" s="40">
        <v>97.801786993403226</v>
      </c>
      <c r="M5067" s="40">
        <v>951.07260230301836</v>
      </c>
    </row>
    <row r="5068" spans="2:13" x14ac:dyDescent="0.35">
      <c r="B5068" s="37">
        <v>5065</v>
      </c>
      <c r="C5068" s="39">
        <v>88.125576696950446</v>
      </c>
      <c r="D5068" s="39">
        <v>95.022757752490904</v>
      </c>
      <c r="E5068" s="39">
        <v>91.598277751777147</v>
      </c>
      <c r="F5068" s="39">
        <v>105.31719893037325</v>
      </c>
      <c r="G5068" s="39">
        <v>58.974459604071917</v>
      </c>
      <c r="H5068" s="39">
        <v>115.96263720362856</v>
      </c>
      <c r="I5068" s="39">
        <v>103.48359336731966</v>
      </c>
      <c r="J5068" s="39">
        <v>92.231788961232766</v>
      </c>
      <c r="K5068" s="39">
        <v>91.676188239626583</v>
      </c>
      <c r="L5068" s="40">
        <v>129.52780483567867</v>
      </c>
      <c r="M5068" s="40">
        <v>971.92028334314966</v>
      </c>
    </row>
    <row r="5069" spans="2:13" x14ac:dyDescent="0.35">
      <c r="B5069" s="37">
        <v>5066</v>
      </c>
      <c r="C5069" s="39">
        <v>44.183245171896715</v>
      </c>
      <c r="D5069" s="39">
        <v>85.774216248484123</v>
      </c>
      <c r="E5069" s="39">
        <v>120.53666352688235</v>
      </c>
      <c r="F5069" s="39">
        <v>125.83986910328538</v>
      </c>
      <c r="G5069" s="39">
        <v>96.12401297168428</v>
      </c>
      <c r="H5069" s="39">
        <v>135.59514999093992</v>
      </c>
      <c r="I5069" s="39">
        <v>103.96036144617059</v>
      </c>
      <c r="J5069" s="39">
        <v>121.3647767846757</v>
      </c>
      <c r="K5069" s="39">
        <v>105.81945150563544</v>
      </c>
      <c r="L5069" s="40">
        <v>99.979519611871197</v>
      </c>
      <c r="M5069" s="40">
        <v>1039.1772663615257</v>
      </c>
    </row>
    <row r="5070" spans="2:13" x14ac:dyDescent="0.35">
      <c r="B5070" s="37">
        <v>5067</v>
      </c>
      <c r="C5070" s="39">
        <v>106.68252161606591</v>
      </c>
      <c r="D5070" s="39">
        <v>93.342246127352823</v>
      </c>
      <c r="E5070" s="39">
        <v>105.44708464059651</v>
      </c>
      <c r="F5070" s="39">
        <v>145.47094032858629</v>
      </c>
      <c r="G5070" s="39">
        <v>99.865738156173165</v>
      </c>
      <c r="H5070" s="39">
        <v>138.77486267032825</v>
      </c>
      <c r="I5070" s="39">
        <v>102.34070846786146</v>
      </c>
      <c r="J5070" s="39">
        <v>90.160997945677835</v>
      </c>
      <c r="K5070" s="39">
        <v>98.539338916369331</v>
      </c>
      <c r="L5070" s="40">
        <v>83.958183730602244</v>
      </c>
      <c r="M5070" s="40">
        <v>1064.5826225996138</v>
      </c>
    </row>
    <row r="5071" spans="2:13" x14ac:dyDescent="0.35">
      <c r="B5071" s="37">
        <v>5068</v>
      </c>
      <c r="C5071" s="39">
        <v>143.57678536185119</v>
      </c>
      <c r="D5071" s="39">
        <v>112.98766994273495</v>
      </c>
      <c r="E5071" s="39">
        <v>121.53381485872306</v>
      </c>
      <c r="F5071" s="39">
        <v>69.598775733517243</v>
      </c>
      <c r="G5071" s="39">
        <v>111.83310958737054</v>
      </c>
      <c r="H5071" s="39">
        <v>79.943788316690487</v>
      </c>
      <c r="I5071" s="39">
        <v>73.1155457767358</v>
      </c>
      <c r="J5071" s="39">
        <v>89.930878630156499</v>
      </c>
      <c r="K5071" s="39">
        <v>87.209904693671831</v>
      </c>
      <c r="L5071" s="40">
        <v>80.751645485287398</v>
      </c>
      <c r="M5071" s="40">
        <v>970.48191838673904</v>
      </c>
    </row>
    <row r="5072" spans="2:13" x14ac:dyDescent="0.35">
      <c r="B5072" s="37">
        <v>5069</v>
      </c>
      <c r="C5072" s="39">
        <v>92.292964855293874</v>
      </c>
      <c r="D5072" s="39">
        <v>81.83330375360093</v>
      </c>
      <c r="E5072" s="39">
        <v>83.07166208963811</v>
      </c>
      <c r="F5072" s="39">
        <v>95.42690474399717</v>
      </c>
      <c r="G5072" s="39">
        <v>98.342716337469383</v>
      </c>
      <c r="H5072" s="39">
        <v>84.949000970087042</v>
      </c>
      <c r="I5072" s="39">
        <v>105.29798570360613</v>
      </c>
      <c r="J5072" s="39">
        <v>37.364388793193605</v>
      </c>
      <c r="K5072" s="39">
        <v>65.821656138400243</v>
      </c>
      <c r="L5072" s="40">
        <v>79.303065251142058</v>
      </c>
      <c r="M5072" s="40">
        <v>823.70364863642851</v>
      </c>
    </row>
    <row r="5073" spans="2:13" x14ac:dyDescent="0.35">
      <c r="B5073" s="37">
        <v>5070</v>
      </c>
      <c r="C5073" s="39">
        <v>90.150083069791165</v>
      </c>
      <c r="D5073" s="39">
        <v>96.212960538038629</v>
      </c>
      <c r="E5073" s="39">
        <v>48.222767453258022</v>
      </c>
      <c r="F5073" s="39">
        <v>90.872303891454223</v>
      </c>
      <c r="G5073" s="39">
        <v>95.82822469134473</v>
      </c>
      <c r="H5073" s="39">
        <v>111.598389892459</v>
      </c>
      <c r="I5073" s="39">
        <v>110.61378247950258</v>
      </c>
      <c r="J5073" s="39">
        <v>82.988197864822695</v>
      </c>
      <c r="K5073" s="39">
        <v>125.93410970057472</v>
      </c>
      <c r="L5073" s="40">
        <v>76.798201081899876</v>
      </c>
      <c r="M5073" s="40">
        <v>929.21902066314556</v>
      </c>
    </row>
    <row r="5074" spans="2:13" x14ac:dyDescent="0.35">
      <c r="B5074" s="37">
        <v>5071</v>
      </c>
      <c r="C5074" s="39">
        <v>105.17806982811605</v>
      </c>
      <c r="D5074" s="39">
        <v>83.674721032602164</v>
      </c>
      <c r="E5074" s="39">
        <v>47.187712641062085</v>
      </c>
      <c r="F5074" s="39">
        <v>73.584887355328078</v>
      </c>
      <c r="G5074" s="39">
        <v>85.648928514484169</v>
      </c>
      <c r="H5074" s="39">
        <v>103.09324478313475</v>
      </c>
      <c r="I5074" s="39">
        <v>96.725760580336441</v>
      </c>
      <c r="J5074" s="39">
        <v>105.68370206486968</v>
      </c>
      <c r="K5074" s="39">
        <v>65.436693053167872</v>
      </c>
      <c r="L5074" s="40">
        <v>105.72729217223797</v>
      </c>
      <c r="M5074" s="40">
        <v>871.94101202533932</v>
      </c>
    </row>
    <row r="5075" spans="2:13" x14ac:dyDescent="0.35">
      <c r="B5075" s="37">
        <v>5072</v>
      </c>
      <c r="C5075" s="39">
        <v>112.90719290320393</v>
      </c>
      <c r="D5075" s="39">
        <v>102.63548505578758</v>
      </c>
      <c r="E5075" s="39">
        <v>104.88187946335216</v>
      </c>
      <c r="F5075" s="39">
        <v>109.97574685241486</v>
      </c>
      <c r="G5075" s="39">
        <v>109.99220169344619</v>
      </c>
      <c r="H5075" s="39">
        <v>40.54665133604707</v>
      </c>
      <c r="I5075" s="39">
        <v>54.464689796607338</v>
      </c>
      <c r="J5075" s="39">
        <v>123.84082524487333</v>
      </c>
      <c r="K5075" s="39">
        <v>91.733203967168436</v>
      </c>
      <c r="L5075" s="40">
        <v>89.335631752461552</v>
      </c>
      <c r="M5075" s="40">
        <v>940.31350806536238</v>
      </c>
    </row>
    <row r="5076" spans="2:13" x14ac:dyDescent="0.35">
      <c r="B5076" s="37">
        <v>5073</v>
      </c>
      <c r="C5076" s="39">
        <v>91.46278386208067</v>
      </c>
      <c r="D5076" s="39">
        <v>85.30875451323044</v>
      </c>
      <c r="E5076" s="39">
        <v>118.29715666498727</v>
      </c>
      <c r="F5076" s="39">
        <v>89.262389326343069</v>
      </c>
      <c r="G5076" s="39">
        <v>130.32617687851172</v>
      </c>
      <c r="H5076" s="39">
        <v>87.90599713801025</v>
      </c>
      <c r="I5076" s="39">
        <v>93.981035684132138</v>
      </c>
      <c r="J5076" s="39">
        <v>98.393037490056415</v>
      </c>
      <c r="K5076" s="39">
        <v>94.364683521647336</v>
      </c>
      <c r="L5076" s="40">
        <v>106.63795071846683</v>
      </c>
      <c r="M5076" s="40">
        <v>995.93996579746613</v>
      </c>
    </row>
    <row r="5077" spans="2:13" x14ac:dyDescent="0.35">
      <c r="B5077" s="37">
        <v>5074</v>
      </c>
      <c r="C5077" s="39">
        <v>83.958183730602244</v>
      </c>
      <c r="D5077" s="39">
        <v>94.552915359403514</v>
      </c>
      <c r="E5077" s="39">
        <v>85.39601217932676</v>
      </c>
      <c r="F5077" s="39">
        <v>81.978895991020721</v>
      </c>
      <c r="G5077" s="39">
        <v>98.562187319848107</v>
      </c>
      <c r="H5077" s="39">
        <v>157.85860786000177</v>
      </c>
      <c r="I5077" s="39">
        <v>94.745216986073743</v>
      </c>
      <c r="J5077" s="39">
        <v>99.018609251571419</v>
      </c>
      <c r="K5077" s="39">
        <v>85.133087355642829</v>
      </c>
      <c r="L5077" s="40">
        <v>84.230311449413193</v>
      </c>
      <c r="M5077" s="40">
        <v>965.43402748290441</v>
      </c>
    </row>
    <row r="5078" spans="2:13" x14ac:dyDescent="0.35">
      <c r="B5078" s="37">
        <v>5075</v>
      </c>
      <c r="C5078" s="39">
        <v>106.07264516994911</v>
      </c>
      <c r="D5078" s="39">
        <v>120.96451489271303</v>
      </c>
      <c r="E5078" s="39">
        <v>78.385992365730502</v>
      </c>
      <c r="F5078" s="39">
        <v>89.98035171053138</v>
      </c>
      <c r="G5078" s="39">
        <v>122.92522471643045</v>
      </c>
      <c r="H5078" s="39">
        <v>101.06347785662653</v>
      </c>
      <c r="I5078" s="39">
        <v>88.454108698903553</v>
      </c>
      <c r="J5078" s="39">
        <v>88.927332306090392</v>
      </c>
      <c r="K5078" s="39">
        <v>72.837873517877171</v>
      </c>
      <c r="L5078" s="40">
        <v>89.391832115586681</v>
      </c>
      <c r="M5078" s="40">
        <v>959.00335335043872</v>
      </c>
    </row>
    <row r="5079" spans="2:13" x14ac:dyDescent="0.35">
      <c r="B5079" s="37">
        <v>5076</v>
      </c>
      <c r="C5079" s="39">
        <v>85.295296458611972</v>
      </c>
      <c r="D5079" s="39">
        <v>89.88131596406717</v>
      </c>
      <c r="E5079" s="39">
        <v>124.24291091690482</v>
      </c>
      <c r="F5079" s="39">
        <v>104.12473411001704</v>
      </c>
      <c r="G5079" s="39">
        <v>112.34578130603428</v>
      </c>
      <c r="H5079" s="39">
        <v>76.742260909141422</v>
      </c>
      <c r="I5079" s="39">
        <v>99.547096193626288</v>
      </c>
      <c r="J5079" s="39">
        <v>79.016196578926682</v>
      </c>
      <c r="K5079" s="39">
        <v>123.87585902864613</v>
      </c>
      <c r="L5079" s="40">
        <v>56.368382330093127</v>
      </c>
      <c r="M5079" s="40">
        <v>951.43983379606902</v>
      </c>
    </row>
    <row r="5080" spans="2:13" x14ac:dyDescent="0.35">
      <c r="B5080" s="37">
        <v>5077</v>
      </c>
      <c r="C5080" s="39">
        <v>88.024942732432109</v>
      </c>
      <c r="D5080" s="39">
        <v>99.374052708980685</v>
      </c>
      <c r="E5080" s="39">
        <v>88.651423698029646</v>
      </c>
      <c r="F5080" s="39">
        <v>83.252436607591306</v>
      </c>
      <c r="G5080" s="39">
        <v>95.785857454762152</v>
      </c>
      <c r="H5080" s="39">
        <v>106.16062949327711</v>
      </c>
      <c r="I5080" s="39">
        <v>114.09472337934386</v>
      </c>
      <c r="J5080" s="39">
        <v>86.900412959353972</v>
      </c>
      <c r="K5080" s="39">
        <v>110.46260833082513</v>
      </c>
      <c r="L5080" s="40">
        <v>94.845879256193882</v>
      </c>
      <c r="M5080" s="40">
        <v>967.55296662078968</v>
      </c>
    </row>
    <row r="5081" spans="2:13" x14ac:dyDescent="0.35">
      <c r="B5081" s="37">
        <v>5078</v>
      </c>
      <c r="C5081" s="39">
        <v>74.77701992891167</v>
      </c>
      <c r="D5081" s="39">
        <v>108.72578497385861</v>
      </c>
      <c r="E5081" s="39">
        <v>65.617813627702262</v>
      </c>
      <c r="F5081" s="39">
        <v>74.119819804711867</v>
      </c>
      <c r="G5081" s="39">
        <v>115.03730387294097</v>
      </c>
      <c r="H5081" s="39">
        <v>101.52465241081426</v>
      </c>
      <c r="I5081" s="39">
        <v>122.48247117710166</v>
      </c>
      <c r="J5081" s="39">
        <v>113.79639305122498</v>
      </c>
      <c r="K5081" s="39">
        <v>135.42643839717925</v>
      </c>
      <c r="L5081" s="40">
        <v>48.760296550350461</v>
      </c>
      <c r="M5081" s="40">
        <v>960.26799379479598</v>
      </c>
    </row>
    <row r="5082" spans="2:13" x14ac:dyDescent="0.35">
      <c r="B5082" s="37">
        <v>5079</v>
      </c>
      <c r="C5082" s="39">
        <v>106.93604528607683</v>
      </c>
      <c r="D5082" s="39">
        <v>87.166835119695961</v>
      </c>
      <c r="E5082" s="39">
        <v>69.785593072615697</v>
      </c>
      <c r="F5082" s="39">
        <v>93.623532622045076</v>
      </c>
      <c r="G5082" s="39">
        <v>89.615438948458561</v>
      </c>
      <c r="H5082" s="39">
        <v>72.326450113860616</v>
      </c>
      <c r="I5082" s="39">
        <v>85.30875451323044</v>
      </c>
      <c r="J5082" s="39">
        <v>105.03932026400376</v>
      </c>
      <c r="K5082" s="39">
        <v>106.63300145847772</v>
      </c>
      <c r="L5082" s="40">
        <v>82.242669989750979</v>
      </c>
      <c r="M5082" s="40">
        <v>898.67764138821576</v>
      </c>
    </row>
    <row r="5083" spans="2:13" x14ac:dyDescent="0.35">
      <c r="B5083" s="37">
        <v>5080</v>
      </c>
      <c r="C5083" s="39">
        <v>104.32254645976903</v>
      </c>
      <c r="D5083" s="39">
        <v>62.006404906429488</v>
      </c>
      <c r="E5083" s="39">
        <v>110.24021883786007</v>
      </c>
      <c r="F5083" s="39">
        <v>62.143230162212191</v>
      </c>
      <c r="G5083" s="39">
        <v>120.54604646481725</v>
      </c>
      <c r="H5083" s="39">
        <v>82.596053539436738</v>
      </c>
      <c r="I5083" s="39">
        <v>93.228186451073142</v>
      </c>
      <c r="J5083" s="39">
        <v>160.81364416460372</v>
      </c>
      <c r="K5083" s="39">
        <v>41.37161851332614</v>
      </c>
      <c r="L5083" s="40">
        <v>132.0865614804105</v>
      </c>
      <c r="M5083" s="40">
        <v>969.35451097993825</v>
      </c>
    </row>
    <row r="5084" spans="2:13" x14ac:dyDescent="0.35">
      <c r="B5084" s="37">
        <v>5081</v>
      </c>
      <c r="C5084" s="39">
        <v>99.938558702900067</v>
      </c>
      <c r="D5084" s="39">
        <v>141.38433376258376</v>
      </c>
      <c r="E5084" s="39">
        <v>16.509581457656282</v>
      </c>
      <c r="F5084" s="39">
        <v>61.151562667406253</v>
      </c>
      <c r="G5084" s="39">
        <v>106.21448619194921</v>
      </c>
      <c r="H5084" s="39">
        <v>97.90739787508403</v>
      </c>
      <c r="I5084" s="39">
        <v>122.26065297784625</v>
      </c>
      <c r="J5084" s="39">
        <v>93.726683439750758</v>
      </c>
      <c r="K5084" s="39">
        <v>87.624061492038066</v>
      </c>
      <c r="L5084" s="40">
        <v>86.184279980694541</v>
      </c>
      <c r="M5084" s="40">
        <v>912.90159854790932</v>
      </c>
    </row>
    <row r="5085" spans="2:13" x14ac:dyDescent="0.35">
      <c r="B5085" s="37">
        <v>5082</v>
      </c>
      <c r="C5085" s="39">
        <v>116.18664230003854</v>
      </c>
      <c r="D5085" s="39">
        <v>73.528839628166523</v>
      </c>
      <c r="E5085" s="39">
        <v>83.162275207996046</v>
      </c>
      <c r="F5085" s="39">
        <v>67.276268791361446</v>
      </c>
      <c r="G5085" s="39">
        <v>94.687605073403688</v>
      </c>
      <c r="H5085" s="39">
        <v>78.555906193761203</v>
      </c>
      <c r="I5085" s="39">
        <v>101.60696250994361</v>
      </c>
      <c r="J5085" s="39">
        <v>106.60331869367486</v>
      </c>
      <c r="K5085" s="39">
        <v>95.122884218944719</v>
      </c>
      <c r="L5085" s="40">
        <v>115.5224537794584</v>
      </c>
      <c r="M5085" s="40">
        <v>932.25315639674898</v>
      </c>
    </row>
    <row r="5086" spans="2:13" x14ac:dyDescent="0.35">
      <c r="B5086" s="37">
        <v>5083</v>
      </c>
      <c r="C5086" s="39">
        <v>128.38153280397691</v>
      </c>
      <c r="D5086" s="39">
        <v>113.2246139893971</v>
      </c>
      <c r="E5086" s="39">
        <v>121.30555452585224</v>
      </c>
      <c r="F5086" s="39">
        <v>114.48379115343042</v>
      </c>
      <c r="G5086" s="39">
        <v>100.48932899105021</v>
      </c>
      <c r="H5086" s="39">
        <v>113.82861455765965</v>
      </c>
      <c r="I5086" s="39">
        <v>108.33937886341123</v>
      </c>
      <c r="J5086" s="39">
        <v>116.86033547898487</v>
      </c>
      <c r="K5086" s="39">
        <v>102.33150980883302</v>
      </c>
      <c r="L5086" s="40">
        <v>119.81230499623886</v>
      </c>
      <c r="M5086" s="40">
        <v>1139.0569651688345</v>
      </c>
    </row>
    <row r="5087" spans="2:13" x14ac:dyDescent="0.35">
      <c r="B5087" s="37">
        <v>5084</v>
      </c>
      <c r="C5087" s="39">
        <v>95.065692110611664</v>
      </c>
      <c r="D5087" s="39">
        <v>122.90331972611001</v>
      </c>
      <c r="E5087" s="39">
        <v>79.751495064832895</v>
      </c>
      <c r="F5087" s="39">
        <v>134.27985140153623</v>
      </c>
      <c r="G5087" s="39">
        <v>111.25626673587291</v>
      </c>
      <c r="H5087" s="39">
        <v>125.96115269718875</v>
      </c>
      <c r="I5087" s="39">
        <v>116.49450557858312</v>
      </c>
      <c r="J5087" s="39">
        <v>87.04331744625695</v>
      </c>
      <c r="K5087" s="39">
        <v>93.746302616230395</v>
      </c>
      <c r="L5087" s="40">
        <v>124.93063717508593</v>
      </c>
      <c r="M5087" s="40">
        <v>1091.4325405523089</v>
      </c>
    </row>
    <row r="5088" spans="2:13" x14ac:dyDescent="0.35">
      <c r="B5088" s="37">
        <v>5085</v>
      </c>
      <c r="C5088" s="39">
        <v>111.76245225333498</v>
      </c>
      <c r="D5088" s="39">
        <v>90.481100662730412</v>
      </c>
      <c r="E5088" s="39">
        <v>99.729191046510465</v>
      </c>
      <c r="F5088" s="39">
        <v>104.62523138941177</v>
      </c>
      <c r="G5088" s="39">
        <v>79.131573273139395</v>
      </c>
      <c r="H5088" s="39">
        <v>100.86742274580162</v>
      </c>
      <c r="I5088" s="39">
        <v>87.117510527306464</v>
      </c>
      <c r="J5088" s="39">
        <v>112.30362755270099</v>
      </c>
      <c r="K5088" s="39">
        <v>99.583519057898044</v>
      </c>
      <c r="L5088" s="40">
        <v>64.657066624198805</v>
      </c>
      <c r="M5088" s="40">
        <v>950.25869513303292</v>
      </c>
    </row>
    <row r="5089" spans="2:13" x14ac:dyDescent="0.35">
      <c r="B5089" s="37">
        <v>5086</v>
      </c>
      <c r="C5089" s="39">
        <v>78.987219142416208</v>
      </c>
      <c r="D5089" s="39">
        <v>65.694642981621655</v>
      </c>
      <c r="E5089" s="39">
        <v>116.35459833252968</v>
      </c>
      <c r="F5089" s="39">
        <v>108.26161772258794</v>
      </c>
      <c r="G5089" s="39">
        <v>103.45098961994979</v>
      </c>
      <c r="H5089" s="39">
        <v>92.211372985923589</v>
      </c>
      <c r="I5089" s="39">
        <v>70.853961754732822</v>
      </c>
      <c r="J5089" s="39">
        <v>105.34603274694648</v>
      </c>
      <c r="K5089" s="39">
        <v>98.219131133032874</v>
      </c>
      <c r="L5089" s="40">
        <v>85.93791198867693</v>
      </c>
      <c r="M5089" s="40">
        <v>925.31747840841786</v>
      </c>
    </row>
    <row r="5090" spans="2:13" x14ac:dyDescent="0.35">
      <c r="B5090" s="37">
        <v>5087</v>
      </c>
      <c r="C5090" s="39">
        <v>106.27331656024926</v>
      </c>
      <c r="D5090" s="39">
        <v>117.06511837215621</v>
      </c>
      <c r="E5090" s="39">
        <v>151.45174248840442</v>
      </c>
      <c r="F5090" s="39">
        <v>101.10453165105523</v>
      </c>
      <c r="G5090" s="39">
        <v>98.804211575776122</v>
      </c>
      <c r="H5090" s="39">
        <v>121.28586392967721</v>
      </c>
      <c r="I5090" s="39">
        <v>66.462220101859003</v>
      </c>
      <c r="J5090" s="39">
        <v>99.679119406729654</v>
      </c>
      <c r="K5090" s="39">
        <v>111.36013926675278</v>
      </c>
      <c r="L5090" s="40">
        <v>106.90613324372356</v>
      </c>
      <c r="M5090" s="40">
        <v>1080.3923965963834</v>
      </c>
    </row>
    <row r="5091" spans="2:13" x14ac:dyDescent="0.35">
      <c r="B5091" s="37">
        <v>5088</v>
      </c>
      <c r="C5091" s="39">
        <v>110.09664507873752</v>
      </c>
      <c r="D5091" s="39">
        <v>140.13168363589833</v>
      </c>
      <c r="E5091" s="39">
        <v>74.240406537510438</v>
      </c>
      <c r="F5091" s="39">
        <v>111.77421397390196</v>
      </c>
      <c r="G5091" s="39">
        <v>88.74949121687294</v>
      </c>
      <c r="H5091" s="39">
        <v>85.83329670555699</v>
      </c>
      <c r="I5091" s="39">
        <v>178.02928560323409</v>
      </c>
      <c r="J5091" s="39">
        <v>105.55800309188366</v>
      </c>
      <c r="K5091" s="39">
        <v>96.362509623058784</v>
      </c>
      <c r="L5091" s="40">
        <v>95.95985253149459</v>
      </c>
      <c r="M5091" s="40">
        <v>1086.7353879981495</v>
      </c>
    </row>
    <row r="5092" spans="2:13" x14ac:dyDescent="0.35">
      <c r="B5092" s="37">
        <v>5089</v>
      </c>
      <c r="C5092" s="39">
        <v>87.252891362115975</v>
      </c>
      <c r="D5092" s="39">
        <v>119.08458831883497</v>
      </c>
      <c r="E5092" s="39">
        <v>81.380596941959581</v>
      </c>
      <c r="F5092" s="39">
        <v>77.36781258760243</v>
      </c>
      <c r="G5092" s="39">
        <v>77.270770827496591</v>
      </c>
      <c r="H5092" s="39">
        <v>95.42690474399717</v>
      </c>
      <c r="I5092" s="39">
        <v>112.91337306325386</v>
      </c>
      <c r="J5092" s="39">
        <v>75.219538046592035</v>
      </c>
      <c r="K5092" s="39">
        <v>106.12150329327379</v>
      </c>
      <c r="L5092" s="40">
        <v>107.15110383946963</v>
      </c>
      <c r="M5092" s="40">
        <v>939.18908302459602</v>
      </c>
    </row>
    <row r="5093" spans="2:13" x14ac:dyDescent="0.35">
      <c r="B5093" s="37">
        <v>5090</v>
      </c>
      <c r="C5093" s="39">
        <v>97.022571753112999</v>
      </c>
      <c r="D5093" s="39">
        <v>106.21448619194921</v>
      </c>
      <c r="E5093" s="39">
        <v>87.209904693671831</v>
      </c>
      <c r="F5093" s="39">
        <v>92.180726363480645</v>
      </c>
      <c r="G5093" s="39">
        <v>95.545220895133284</v>
      </c>
      <c r="H5093" s="39">
        <v>101.95498307091273</v>
      </c>
      <c r="I5093" s="39">
        <v>134.25439749734932</v>
      </c>
      <c r="J5093" s="39">
        <v>114.69124548676959</v>
      </c>
      <c r="K5093" s="39">
        <v>103.32071375154656</v>
      </c>
      <c r="L5093" s="40">
        <v>122.0213841712952</v>
      </c>
      <c r="M5093" s="40">
        <v>1054.4156338752214</v>
      </c>
    </row>
    <row r="5094" spans="2:13" x14ac:dyDescent="0.35">
      <c r="B5094" s="37">
        <v>5091</v>
      </c>
      <c r="C5094" s="39">
        <v>84.638295215798351</v>
      </c>
      <c r="D5094" s="39">
        <v>107.90625460223332</v>
      </c>
      <c r="E5094" s="39">
        <v>91.316217296379207</v>
      </c>
      <c r="F5094" s="39">
        <v>82.942507946351213</v>
      </c>
      <c r="G5094" s="39">
        <v>101.30991379745353</v>
      </c>
      <c r="H5094" s="39">
        <v>133.56182470706759</v>
      </c>
      <c r="I5094" s="39">
        <v>105.80974176908695</v>
      </c>
      <c r="J5094" s="39">
        <v>96.604869898953098</v>
      </c>
      <c r="K5094" s="39">
        <v>164.46684082055131</v>
      </c>
      <c r="L5094" s="40">
        <v>119.13612928814136</v>
      </c>
      <c r="M5094" s="40">
        <v>1087.6925953420159</v>
      </c>
    </row>
    <row r="5095" spans="2:13" x14ac:dyDescent="0.35">
      <c r="B5095" s="37">
        <v>5092</v>
      </c>
      <c r="C5095" s="39">
        <v>85.681973531590188</v>
      </c>
      <c r="D5095" s="39">
        <v>99.055084092541776</v>
      </c>
      <c r="E5095" s="39">
        <v>98.767698268543384</v>
      </c>
      <c r="F5095" s="39">
        <v>73.144450281750323</v>
      </c>
      <c r="G5095" s="39">
        <v>140.00923459980433</v>
      </c>
      <c r="H5095" s="39">
        <v>100.85374962028101</v>
      </c>
      <c r="I5095" s="39">
        <v>128.25292104527233</v>
      </c>
      <c r="J5095" s="39">
        <v>92.062993232033676</v>
      </c>
      <c r="K5095" s="39">
        <v>109.57290106280863</v>
      </c>
      <c r="L5095" s="40">
        <v>92.96907909780397</v>
      </c>
      <c r="M5095" s="40">
        <v>1020.3700848324296</v>
      </c>
    </row>
    <row r="5096" spans="2:13" x14ac:dyDescent="0.35">
      <c r="B5096" s="37">
        <v>5093</v>
      </c>
      <c r="C5096" s="39">
        <v>102.20740095950465</v>
      </c>
      <c r="D5096" s="39">
        <v>100.37095534021988</v>
      </c>
      <c r="E5096" s="39">
        <v>108.43814498179327</v>
      </c>
      <c r="F5096" s="39">
        <v>112.24954284159055</v>
      </c>
      <c r="G5096" s="39">
        <v>91.263705602476676</v>
      </c>
      <c r="H5096" s="39">
        <v>110.25129457728498</v>
      </c>
      <c r="I5096" s="39">
        <v>102.17065342219038</v>
      </c>
      <c r="J5096" s="39">
        <v>96.943833557542405</v>
      </c>
      <c r="K5096" s="39">
        <v>92.226686097313689</v>
      </c>
      <c r="L5096" s="40">
        <v>132.56699609783701</v>
      </c>
      <c r="M5096" s="40">
        <v>1048.6892134777536</v>
      </c>
    </row>
    <row r="5097" spans="2:13" x14ac:dyDescent="0.35">
      <c r="B5097" s="37">
        <v>5094</v>
      </c>
      <c r="C5097" s="39">
        <v>99.223720077257738</v>
      </c>
      <c r="D5097" s="39">
        <v>100.94035689734885</v>
      </c>
      <c r="E5097" s="39">
        <v>126.20692857231285</v>
      </c>
      <c r="F5097" s="39">
        <v>68.823526966857187</v>
      </c>
      <c r="G5097" s="39">
        <v>135.99796370030091</v>
      </c>
      <c r="H5097" s="39">
        <v>94.912877190932591</v>
      </c>
      <c r="I5097" s="39">
        <v>128.6589965640384</v>
      </c>
      <c r="J5097" s="39">
        <v>32.522349072889583</v>
      </c>
      <c r="K5097" s="39">
        <v>82.179091974603907</v>
      </c>
      <c r="L5097" s="40">
        <v>76.042066024160974</v>
      </c>
      <c r="M5097" s="40">
        <v>945.50787704070297</v>
      </c>
    </row>
    <row r="5098" spans="2:13" x14ac:dyDescent="0.35">
      <c r="B5098" s="37">
        <v>5095</v>
      </c>
      <c r="C5098" s="39">
        <v>116.89808296029103</v>
      </c>
      <c r="D5098" s="39">
        <v>75.793019482985656</v>
      </c>
      <c r="E5098" s="39">
        <v>110.79409234366553</v>
      </c>
      <c r="F5098" s="39">
        <v>58.38584555502333</v>
      </c>
      <c r="G5098" s="39">
        <v>48.332279957721724</v>
      </c>
      <c r="H5098" s="39">
        <v>90.808352566505718</v>
      </c>
      <c r="I5098" s="39">
        <v>120.58363386440173</v>
      </c>
      <c r="J5098" s="39">
        <v>87.545466555337597</v>
      </c>
      <c r="K5098" s="39">
        <v>105.40856402333921</v>
      </c>
      <c r="L5098" s="40">
        <v>108.25126356070402</v>
      </c>
      <c r="M5098" s="40">
        <v>922.80060086997548</v>
      </c>
    </row>
    <row r="5099" spans="2:13" x14ac:dyDescent="0.35">
      <c r="B5099" s="37">
        <v>5096</v>
      </c>
      <c r="C5099" s="39">
        <v>104.4642355685563</v>
      </c>
      <c r="D5099" s="39">
        <v>109.69749388195798</v>
      </c>
      <c r="E5099" s="39">
        <v>87.49696566693774</v>
      </c>
      <c r="F5099" s="39">
        <v>80.524878159414854</v>
      </c>
      <c r="G5099" s="39">
        <v>128.7085633864728</v>
      </c>
      <c r="H5099" s="39">
        <v>62.412371811797563</v>
      </c>
      <c r="I5099" s="39">
        <v>81.6043400100789</v>
      </c>
      <c r="J5099" s="39">
        <v>90.057133438624049</v>
      </c>
      <c r="K5099" s="39">
        <v>105.30278831370821</v>
      </c>
      <c r="L5099" s="40">
        <v>101.18666106586255</v>
      </c>
      <c r="M5099" s="40">
        <v>951.45543130341093</v>
      </c>
    </row>
    <row r="5100" spans="2:13" x14ac:dyDescent="0.35">
      <c r="B5100" s="37">
        <v>5097</v>
      </c>
      <c r="C5100" s="39">
        <v>105.84373493192294</v>
      </c>
      <c r="D5100" s="39">
        <v>132.1725821233577</v>
      </c>
      <c r="E5100" s="39">
        <v>92.703157244114664</v>
      </c>
      <c r="F5100" s="39">
        <v>105.98483786305447</v>
      </c>
      <c r="G5100" s="39">
        <v>75.551775762565867</v>
      </c>
      <c r="H5100" s="39">
        <v>66.195174785751931</v>
      </c>
      <c r="I5100" s="39">
        <v>96.034947944514442</v>
      </c>
      <c r="J5100" s="39">
        <v>105.86317105215991</v>
      </c>
      <c r="K5100" s="39">
        <v>85.362496449488134</v>
      </c>
      <c r="L5100" s="40">
        <v>89.301853236011084</v>
      </c>
      <c r="M5100" s="40">
        <v>955.01373139294128</v>
      </c>
    </row>
    <row r="5101" spans="2:13" x14ac:dyDescent="0.35">
      <c r="B5101" s="37">
        <v>5098</v>
      </c>
      <c r="C5101" s="39">
        <v>107.71722365532972</v>
      </c>
      <c r="D5101" s="39">
        <v>114.51710734053702</v>
      </c>
      <c r="E5101" s="39">
        <v>93.79531097321528</v>
      </c>
      <c r="F5101" s="39">
        <v>99.38316189035055</v>
      </c>
      <c r="G5101" s="39">
        <v>92.698121487070324</v>
      </c>
      <c r="H5101" s="39">
        <v>95.922272242833827</v>
      </c>
      <c r="I5101" s="39">
        <v>67.003007904218606</v>
      </c>
      <c r="J5101" s="39">
        <v>112.56380624158321</v>
      </c>
      <c r="K5101" s="39">
        <v>86.132654169424725</v>
      </c>
      <c r="L5101" s="40">
        <v>58.292668767833796</v>
      </c>
      <c r="M5101" s="40">
        <v>928.02533467239709</v>
      </c>
    </row>
    <row r="5102" spans="2:13" x14ac:dyDescent="0.35">
      <c r="B5102" s="37">
        <v>5099</v>
      </c>
      <c r="C5102" s="39">
        <v>49.669384207097139</v>
      </c>
      <c r="D5102" s="39">
        <v>113.29997649132829</v>
      </c>
      <c r="E5102" s="39">
        <v>135.85259481989939</v>
      </c>
      <c r="F5102" s="39">
        <v>93.746302616230395</v>
      </c>
      <c r="G5102" s="39">
        <v>123.22414957523979</v>
      </c>
      <c r="H5102" s="39">
        <v>127.3404458122545</v>
      </c>
      <c r="I5102" s="39">
        <v>124.04047507064361</v>
      </c>
      <c r="J5102" s="39">
        <v>102.59859179860879</v>
      </c>
      <c r="K5102" s="39">
        <v>99.51977753287656</v>
      </c>
      <c r="L5102" s="40">
        <v>122.91426819124237</v>
      </c>
      <c r="M5102" s="40">
        <v>1092.205966115421</v>
      </c>
    </row>
    <row r="5103" spans="2:13" x14ac:dyDescent="0.35">
      <c r="B5103" s="37">
        <v>5100</v>
      </c>
      <c r="C5103" s="39">
        <v>101.10909362239754</v>
      </c>
      <c r="D5103" s="39">
        <v>91.815958965791168</v>
      </c>
      <c r="E5103" s="39">
        <v>72.418108822317322</v>
      </c>
      <c r="F5103" s="39">
        <v>99.082437028910419</v>
      </c>
      <c r="G5103" s="39">
        <v>105.06321604122316</v>
      </c>
      <c r="H5103" s="39">
        <v>115.00310765743129</v>
      </c>
      <c r="I5103" s="39">
        <v>103.90878663660541</v>
      </c>
      <c r="J5103" s="39">
        <v>125.13336712027971</v>
      </c>
      <c r="K5103" s="39">
        <v>88.096022848039325</v>
      </c>
      <c r="L5103" s="40">
        <v>90.572671869933103</v>
      </c>
      <c r="M5103" s="40">
        <v>992.20277061292836</v>
      </c>
    </row>
    <row r="5104" spans="2:13" x14ac:dyDescent="0.35">
      <c r="B5104" s="37">
        <v>5101</v>
      </c>
      <c r="C5104" s="39">
        <v>113.79639305122498</v>
      </c>
      <c r="D5104" s="39">
        <v>148.20451570748546</v>
      </c>
      <c r="E5104" s="39">
        <v>87.430107604849326</v>
      </c>
      <c r="F5104" s="39">
        <v>163.51469995035353</v>
      </c>
      <c r="G5104" s="39">
        <v>94.601061370743921</v>
      </c>
      <c r="H5104" s="39">
        <v>79.131573273139395</v>
      </c>
      <c r="I5104" s="39">
        <v>104.74390187449484</v>
      </c>
      <c r="J5104" s="39">
        <v>108.61564908352733</v>
      </c>
      <c r="K5104" s="39">
        <v>92.10911106724366</v>
      </c>
      <c r="L5104" s="40">
        <v>93.009055435113936</v>
      </c>
      <c r="M5104" s="40">
        <v>1085.1560684181766</v>
      </c>
    </row>
    <row r="5105" spans="2:13" x14ac:dyDescent="0.35">
      <c r="B5105" s="37">
        <v>5102</v>
      </c>
      <c r="C5105" s="39">
        <v>163.51469995035353</v>
      </c>
      <c r="D5105" s="39">
        <v>120.31311915117783</v>
      </c>
      <c r="E5105" s="39">
        <v>100.28446457480155</v>
      </c>
      <c r="F5105" s="39">
        <v>132.52256620210719</v>
      </c>
      <c r="G5105" s="39">
        <v>90.16645378452094</v>
      </c>
      <c r="H5105" s="39">
        <v>104.05893487435645</v>
      </c>
      <c r="I5105" s="39">
        <v>157.67394301093086</v>
      </c>
      <c r="J5105" s="39">
        <v>95.260849790407804</v>
      </c>
      <c r="K5105" s="39">
        <v>110.596942308831</v>
      </c>
      <c r="L5105" s="40">
        <v>100.20253357559895</v>
      </c>
      <c r="M5105" s="40">
        <v>1174.5945072230863</v>
      </c>
    </row>
    <row r="5106" spans="2:13" x14ac:dyDescent="0.35">
      <c r="B5106" s="37">
        <v>5103</v>
      </c>
      <c r="C5106" s="39">
        <v>101.78086886696715</v>
      </c>
      <c r="D5106" s="39">
        <v>114.01648474931619</v>
      </c>
      <c r="E5106" s="39">
        <v>151.99940333298136</v>
      </c>
      <c r="F5106" s="39">
        <v>56.090358187551111</v>
      </c>
      <c r="G5106" s="39">
        <v>90.540385735407781</v>
      </c>
      <c r="H5106" s="39">
        <v>113.802833397917</v>
      </c>
      <c r="I5106" s="39">
        <v>148.95720521870399</v>
      </c>
      <c r="J5106" s="39">
        <v>71.937720509616028</v>
      </c>
      <c r="K5106" s="39">
        <v>100.78083644838533</v>
      </c>
      <c r="L5106" s="40">
        <v>85.87913116402764</v>
      </c>
      <c r="M5106" s="40">
        <v>1035.7852276108736</v>
      </c>
    </row>
    <row r="5107" spans="2:13" x14ac:dyDescent="0.35">
      <c r="B5107" s="37">
        <v>5104</v>
      </c>
      <c r="C5107" s="39">
        <v>53.732414431470353</v>
      </c>
      <c r="D5107" s="39">
        <v>105.6208105537745</v>
      </c>
      <c r="E5107" s="39">
        <v>73.057553720552505</v>
      </c>
      <c r="F5107" s="39">
        <v>104.76766632574518</v>
      </c>
      <c r="G5107" s="39">
        <v>94.165979998634469</v>
      </c>
      <c r="H5107" s="39">
        <v>112.96907229065154</v>
      </c>
      <c r="I5107" s="39">
        <v>107.02592156352111</v>
      </c>
      <c r="J5107" s="39">
        <v>122.05238012597739</v>
      </c>
      <c r="K5107" s="39">
        <v>134.05260173791976</v>
      </c>
      <c r="L5107" s="40">
        <v>82.735446163900775</v>
      </c>
      <c r="M5107" s="40">
        <v>990.17984691214758</v>
      </c>
    </row>
    <row r="5108" spans="2:13" x14ac:dyDescent="0.35">
      <c r="B5108" s="37">
        <v>5105</v>
      </c>
      <c r="C5108" s="39">
        <v>95.922272242833827</v>
      </c>
      <c r="D5108" s="39">
        <v>120.08354153898004</v>
      </c>
      <c r="E5108" s="39">
        <v>113.54673987496857</v>
      </c>
      <c r="F5108" s="39">
        <v>107.73251201322928</v>
      </c>
      <c r="G5108" s="39">
        <v>71.291436613527182</v>
      </c>
      <c r="H5108" s="39">
        <v>145.86253524061763</v>
      </c>
      <c r="I5108" s="39">
        <v>194.36677177193485</v>
      </c>
      <c r="J5108" s="39">
        <v>108.86796419051126</v>
      </c>
      <c r="K5108" s="39">
        <v>148.45007195567504</v>
      </c>
      <c r="L5108" s="40">
        <v>94.306614786056329</v>
      </c>
      <c r="M5108" s="40">
        <v>1200.4304602283339</v>
      </c>
    </row>
    <row r="5109" spans="2:13" x14ac:dyDescent="0.35">
      <c r="B5109" s="37">
        <v>5106</v>
      </c>
      <c r="C5109" s="39">
        <v>80.268187305176937</v>
      </c>
      <c r="D5109" s="39">
        <v>122.13534638892803</v>
      </c>
      <c r="E5109" s="39">
        <v>117.08038075640931</v>
      </c>
      <c r="F5109" s="39">
        <v>139.57058290572584</v>
      </c>
      <c r="G5109" s="39">
        <v>131.21647746518147</v>
      </c>
      <c r="H5109" s="39">
        <v>115.38956503673607</v>
      </c>
      <c r="I5109" s="39">
        <v>90.540385735407781</v>
      </c>
      <c r="J5109" s="39">
        <v>74.955683266737196</v>
      </c>
      <c r="K5109" s="39">
        <v>75.947694933063985</v>
      </c>
      <c r="L5109" s="40">
        <v>99.84298124148755</v>
      </c>
      <c r="M5109" s="40">
        <v>1046.9472850348541</v>
      </c>
    </row>
    <row r="5110" spans="2:13" x14ac:dyDescent="0.35">
      <c r="B5110" s="37">
        <v>5107</v>
      </c>
      <c r="C5110" s="39">
        <v>127.84321663524948</v>
      </c>
      <c r="D5110" s="39">
        <v>122.94716200296664</v>
      </c>
      <c r="E5110" s="39">
        <v>100.61228359325867</v>
      </c>
      <c r="F5110" s="39">
        <v>108.13242450334582</v>
      </c>
      <c r="G5110" s="39">
        <v>116.06346873024212</v>
      </c>
      <c r="H5110" s="39">
        <v>123.63237109358984</v>
      </c>
      <c r="I5110" s="39">
        <v>102.14769195368667</v>
      </c>
      <c r="J5110" s="39">
        <v>91.452337363666274</v>
      </c>
      <c r="K5110" s="39">
        <v>90.035217592421446</v>
      </c>
      <c r="L5110" s="40">
        <v>115.18847948962654</v>
      </c>
      <c r="M5110" s="40">
        <v>1098.0546529580536</v>
      </c>
    </row>
    <row r="5111" spans="2:13" x14ac:dyDescent="0.35">
      <c r="B5111" s="37">
        <v>5108</v>
      </c>
      <c r="C5111" s="39">
        <v>94.845879256193882</v>
      </c>
      <c r="D5111" s="39">
        <v>80.115809330600612</v>
      </c>
      <c r="E5111" s="39">
        <v>84.631333916376491</v>
      </c>
      <c r="F5111" s="39">
        <v>131.33723827557628</v>
      </c>
      <c r="G5111" s="39">
        <v>93.589092379270852</v>
      </c>
      <c r="H5111" s="39">
        <v>87.055700240310188</v>
      </c>
      <c r="I5111" s="39">
        <v>102.33150980883302</v>
      </c>
      <c r="J5111" s="39">
        <v>90.866979852468006</v>
      </c>
      <c r="K5111" s="39">
        <v>132.95103887339926</v>
      </c>
      <c r="L5111" s="40">
        <v>100.10695389667049</v>
      </c>
      <c r="M5111" s="40">
        <v>997.83153582969919</v>
      </c>
    </row>
    <row r="5112" spans="2:13" x14ac:dyDescent="0.35">
      <c r="B5112" s="37">
        <v>5109</v>
      </c>
      <c r="C5112" s="39">
        <v>121.25637479206711</v>
      </c>
      <c r="D5112" s="39">
        <v>130.15887768328071</v>
      </c>
      <c r="E5112" s="39">
        <v>82.123269850847578</v>
      </c>
      <c r="F5112" s="39">
        <v>108.6628027355781</v>
      </c>
      <c r="G5112" s="39">
        <v>110.30674175960854</v>
      </c>
      <c r="H5112" s="39">
        <v>111.90397715196069</v>
      </c>
      <c r="I5112" s="39">
        <v>133.44205543945625</v>
      </c>
      <c r="J5112" s="39">
        <v>110.74325328687095</v>
      </c>
      <c r="K5112" s="39">
        <v>148.95720521870399</v>
      </c>
      <c r="L5112" s="40">
        <v>90.372995139381274</v>
      </c>
      <c r="M5112" s="40">
        <v>1147.9275530577554</v>
      </c>
    </row>
    <row r="5113" spans="2:13" x14ac:dyDescent="0.35">
      <c r="B5113" s="37">
        <v>5110</v>
      </c>
      <c r="C5113" s="39">
        <v>100.34364142753384</v>
      </c>
      <c r="D5113" s="39">
        <v>117.52095262393138</v>
      </c>
      <c r="E5113" s="39">
        <v>104.27067721405164</v>
      </c>
      <c r="F5113" s="39">
        <v>84.272923043969016</v>
      </c>
      <c r="G5113" s="39">
        <v>105.32680833507173</v>
      </c>
      <c r="H5113" s="39">
        <v>89.693258240391486</v>
      </c>
      <c r="I5113" s="39">
        <v>121.84692162936257</v>
      </c>
      <c r="J5113" s="39">
        <v>94.107659056366742</v>
      </c>
      <c r="K5113" s="39">
        <v>114.9144742134399</v>
      </c>
      <c r="L5113" s="40">
        <v>73.387718692086011</v>
      </c>
      <c r="M5113" s="40">
        <v>1005.6850344762042</v>
      </c>
    </row>
    <row r="5114" spans="2:13" x14ac:dyDescent="0.35">
      <c r="B5114" s="37">
        <v>5111</v>
      </c>
      <c r="C5114" s="39">
        <v>125.67977493019201</v>
      </c>
      <c r="D5114" s="39">
        <v>91.363402479651995</v>
      </c>
      <c r="E5114" s="39">
        <v>114.39742476554038</v>
      </c>
      <c r="F5114" s="39">
        <v>55.214900792928404</v>
      </c>
      <c r="G5114" s="39">
        <v>57.619287490151748</v>
      </c>
      <c r="H5114" s="39">
        <v>72.614607999291977</v>
      </c>
      <c r="I5114" s="39">
        <v>116.62804020327647</v>
      </c>
      <c r="J5114" s="39">
        <v>119.69616593032065</v>
      </c>
      <c r="K5114" s="39">
        <v>111.63930091325047</v>
      </c>
      <c r="L5114" s="40">
        <v>79.160285379370265</v>
      </c>
      <c r="M5114" s="40">
        <v>944.0131908839744</v>
      </c>
    </row>
    <row r="5115" spans="2:13" x14ac:dyDescent="0.35">
      <c r="B5115" s="37">
        <v>5112</v>
      </c>
      <c r="C5115" s="39">
        <v>102.32691076422378</v>
      </c>
      <c r="D5115" s="39">
        <v>108.22022069135032</v>
      </c>
      <c r="E5115" s="39">
        <v>80.339402929392762</v>
      </c>
      <c r="F5115" s="39">
        <v>130.86080596396562</v>
      </c>
      <c r="G5115" s="39">
        <v>62.643113884388988</v>
      </c>
      <c r="H5115" s="39">
        <v>98.269492906247947</v>
      </c>
      <c r="I5115" s="39">
        <v>102.86638855591585</v>
      </c>
      <c r="J5115" s="39">
        <v>93.849155382607734</v>
      </c>
      <c r="K5115" s="39">
        <v>98.113772375486747</v>
      </c>
      <c r="L5115" s="40">
        <v>95.327330538296707</v>
      </c>
      <c r="M5115" s="40">
        <v>972.8165939918764</v>
      </c>
    </row>
    <row r="5116" spans="2:13" x14ac:dyDescent="0.35">
      <c r="B5116" s="37">
        <v>5113</v>
      </c>
      <c r="C5116" s="39">
        <v>90.362162051816355</v>
      </c>
      <c r="D5116" s="39">
        <v>94.644352237925489</v>
      </c>
      <c r="E5116" s="39">
        <v>85.409402832511716</v>
      </c>
      <c r="F5116" s="39">
        <v>102.98205792553428</v>
      </c>
      <c r="G5116" s="39">
        <v>120.96451489271303</v>
      </c>
      <c r="H5116" s="39">
        <v>71.666840978572608</v>
      </c>
      <c r="I5116" s="39">
        <v>104.00728260302179</v>
      </c>
      <c r="J5116" s="39">
        <v>94.504721444190011</v>
      </c>
      <c r="K5116" s="39">
        <v>125.14613433941217</v>
      </c>
      <c r="L5116" s="40">
        <v>110.22914764529045</v>
      </c>
      <c r="M5116" s="40">
        <v>999.91661695098776</v>
      </c>
    </row>
    <row r="5117" spans="2:13" x14ac:dyDescent="0.35">
      <c r="B5117" s="37">
        <v>5114</v>
      </c>
      <c r="C5117" s="39">
        <v>122.23969640729315</v>
      </c>
      <c r="D5117" s="39">
        <v>81.422254520826741</v>
      </c>
      <c r="E5117" s="39">
        <v>105.33641960593822</v>
      </c>
      <c r="F5117" s="39">
        <v>107.2364673915073</v>
      </c>
      <c r="G5117" s="39">
        <v>113.70002358019025</v>
      </c>
      <c r="H5117" s="39">
        <v>113.56583997217398</v>
      </c>
      <c r="I5117" s="39">
        <v>113.3629796780977</v>
      </c>
      <c r="J5117" s="39">
        <v>104.74865394722367</v>
      </c>
      <c r="K5117" s="39">
        <v>116.2375985261105</v>
      </c>
      <c r="L5117" s="40">
        <v>91.126757288935778</v>
      </c>
      <c r="M5117" s="40">
        <v>1068.9766909182972</v>
      </c>
    </row>
    <row r="5118" spans="2:13" x14ac:dyDescent="0.35">
      <c r="B5118" s="37">
        <v>5115</v>
      </c>
      <c r="C5118" s="39">
        <v>113.21207897106544</v>
      </c>
      <c r="D5118" s="39">
        <v>60.546339258967976</v>
      </c>
      <c r="E5118" s="39">
        <v>68.062599943618892</v>
      </c>
      <c r="F5118" s="39">
        <v>86.106793449182149</v>
      </c>
      <c r="G5118" s="39">
        <v>91.759087327909683</v>
      </c>
      <c r="H5118" s="39">
        <v>87.53335100480254</v>
      </c>
      <c r="I5118" s="39">
        <v>111.37749389000193</v>
      </c>
      <c r="J5118" s="39">
        <v>107.72741514743451</v>
      </c>
      <c r="K5118" s="39">
        <v>82.835442549713164</v>
      </c>
      <c r="L5118" s="40">
        <v>87.314158152384749</v>
      </c>
      <c r="M5118" s="40">
        <v>896.47475969508105</v>
      </c>
    </row>
    <row r="5119" spans="2:13" x14ac:dyDescent="0.35">
      <c r="B5119" s="37">
        <v>5116</v>
      </c>
      <c r="C5119" s="39">
        <v>109.54588749713483</v>
      </c>
      <c r="D5119" s="39">
        <v>84.258729801823605</v>
      </c>
      <c r="E5119" s="39">
        <v>111.51677434461581</v>
      </c>
      <c r="F5119" s="39">
        <v>112.94429975968984</v>
      </c>
      <c r="G5119" s="39">
        <v>111.44123248763873</v>
      </c>
      <c r="H5119" s="39">
        <v>93.238117740843748</v>
      </c>
      <c r="I5119" s="39">
        <v>176.04321623177896</v>
      </c>
      <c r="J5119" s="39">
        <v>105.30278831370821</v>
      </c>
      <c r="K5119" s="39">
        <v>87.611987508376075</v>
      </c>
      <c r="L5119" s="40">
        <v>107.44821894275648</v>
      </c>
      <c r="M5119" s="40">
        <v>1099.3512526283662</v>
      </c>
    </row>
    <row r="5120" spans="2:13" x14ac:dyDescent="0.35">
      <c r="B5120" s="37">
        <v>5117</v>
      </c>
      <c r="C5120" s="39">
        <v>103.28817885390011</v>
      </c>
      <c r="D5120" s="39">
        <v>78.496150155728159</v>
      </c>
      <c r="E5120" s="39">
        <v>94.499899398555755</v>
      </c>
      <c r="F5120" s="39">
        <v>73.542872844442442</v>
      </c>
      <c r="G5120" s="39">
        <v>91.939704116458131</v>
      </c>
      <c r="H5120" s="39">
        <v>113.72567905799423</v>
      </c>
      <c r="I5120" s="39">
        <v>106.34696981831793</v>
      </c>
      <c r="J5120" s="39">
        <v>90.144624030866566</v>
      </c>
      <c r="K5120" s="39">
        <v>70.559931905454732</v>
      </c>
      <c r="L5120" s="40">
        <v>71.455950008931481</v>
      </c>
      <c r="M5120" s="40">
        <v>893.99996019064952</v>
      </c>
    </row>
    <row r="5121" spans="2:13" x14ac:dyDescent="0.35">
      <c r="B5121" s="37">
        <v>5118</v>
      </c>
      <c r="C5121" s="39">
        <v>90.335061264629587</v>
      </c>
      <c r="D5121" s="39">
        <v>129.23184279615421</v>
      </c>
      <c r="E5121" s="39">
        <v>111.80953389746374</v>
      </c>
      <c r="F5121" s="39">
        <v>103.83852127539477</v>
      </c>
      <c r="G5121" s="39">
        <v>106.73210338280943</v>
      </c>
      <c r="H5121" s="39">
        <v>95.108591907195958</v>
      </c>
      <c r="I5121" s="39">
        <v>156.79255481319046</v>
      </c>
      <c r="J5121" s="39">
        <v>112.60034772894116</v>
      </c>
      <c r="K5121" s="39">
        <v>88.921615135515708</v>
      </c>
      <c r="L5121" s="40">
        <v>111.36592278313432</v>
      </c>
      <c r="M5121" s="40">
        <v>1106.7360949844294</v>
      </c>
    </row>
    <row r="5122" spans="2:13" x14ac:dyDescent="0.35">
      <c r="B5122" s="37">
        <v>5119</v>
      </c>
      <c r="C5122" s="39">
        <v>86.731456390977243</v>
      </c>
      <c r="D5122" s="39">
        <v>86.592808296642886</v>
      </c>
      <c r="E5122" s="39">
        <v>124.29095758159791</v>
      </c>
      <c r="F5122" s="39">
        <v>88.424956836429189</v>
      </c>
      <c r="G5122" s="39">
        <v>99.510671008949814</v>
      </c>
      <c r="H5122" s="39">
        <v>70.542431068883204</v>
      </c>
      <c r="I5122" s="39">
        <v>89.475907013080288</v>
      </c>
      <c r="J5122" s="39">
        <v>86.706313736804304</v>
      </c>
      <c r="K5122" s="39">
        <v>84.400188307077087</v>
      </c>
      <c r="L5122" s="40">
        <v>102.52945343025652</v>
      </c>
      <c r="M5122" s="40">
        <v>919.20514367069836</v>
      </c>
    </row>
    <row r="5123" spans="2:13" x14ac:dyDescent="0.35">
      <c r="B5123" s="37">
        <v>5120</v>
      </c>
      <c r="C5123" s="39">
        <v>94.475781891440832</v>
      </c>
      <c r="D5123" s="39">
        <v>107.2666427033439</v>
      </c>
      <c r="E5123" s="39">
        <v>106.98595046805107</v>
      </c>
      <c r="F5123" s="39">
        <v>88.166890412629485</v>
      </c>
      <c r="G5123" s="39">
        <v>105.18765261735689</v>
      </c>
      <c r="H5123" s="39">
        <v>95.81881223132477</v>
      </c>
      <c r="I5123" s="39">
        <v>96.990158833546118</v>
      </c>
      <c r="J5123" s="39">
        <v>80.303834069679354</v>
      </c>
      <c r="K5123" s="39">
        <v>103.79639692005264</v>
      </c>
      <c r="L5123" s="40">
        <v>114.06861096674</v>
      </c>
      <c r="M5123" s="40">
        <v>993.06073111416515</v>
      </c>
    </row>
    <row r="5124" spans="2:13" x14ac:dyDescent="0.35">
      <c r="B5124" s="37">
        <v>5121</v>
      </c>
      <c r="C5124" s="39">
        <v>96.753632140051764</v>
      </c>
      <c r="D5124" s="39">
        <v>130.42005363511896</v>
      </c>
      <c r="E5124" s="39">
        <v>96.906755216865278</v>
      </c>
      <c r="F5124" s="39">
        <v>97.985400105006377</v>
      </c>
      <c r="G5124" s="39">
        <v>143.57678536185119</v>
      </c>
      <c r="H5124" s="39">
        <v>123.32514832597363</v>
      </c>
      <c r="I5124" s="39">
        <v>89.848224063965304</v>
      </c>
      <c r="J5124" s="39">
        <v>132.92812442821665</v>
      </c>
      <c r="K5124" s="39">
        <v>110.1076623316346</v>
      </c>
      <c r="L5124" s="40">
        <v>76.663586782556109</v>
      </c>
      <c r="M5124" s="40">
        <v>1098.5153723912399</v>
      </c>
    </row>
    <row r="5125" spans="2:13" x14ac:dyDescent="0.35">
      <c r="B5125" s="37">
        <v>5122</v>
      </c>
      <c r="C5125" s="39">
        <v>64.573561602820718</v>
      </c>
      <c r="D5125" s="39">
        <v>99.018609251571419</v>
      </c>
      <c r="E5125" s="39">
        <v>75.781052606708286</v>
      </c>
      <c r="F5125" s="39">
        <v>93.888272728136755</v>
      </c>
      <c r="G5125" s="39">
        <v>92.175615940708312</v>
      </c>
      <c r="H5125" s="39">
        <v>106.12639213135938</v>
      </c>
      <c r="I5125" s="39">
        <v>88.726451393649299</v>
      </c>
      <c r="J5125" s="39">
        <v>32.944945183393159</v>
      </c>
      <c r="K5125" s="39">
        <v>76.124140971353867</v>
      </c>
      <c r="L5125" s="40">
        <v>70.990106576762273</v>
      </c>
      <c r="M5125" s="40">
        <v>800.34914838646353</v>
      </c>
    </row>
    <row r="5126" spans="2:13" x14ac:dyDescent="0.35">
      <c r="B5126" s="37">
        <v>5123</v>
      </c>
      <c r="C5126" s="39">
        <v>97.161349960854153</v>
      </c>
      <c r="D5126" s="39">
        <v>135.15023955864186</v>
      </c>
      <c r="E5126" s="39">
        <v>67.784189977374368</v>
      </c>
      <c r="F5126" s="39">
        <v>90.819020669682359</v>
      </c>
      <c r="G5126" s="39">
        <v>96.222316727274844</v>
      </c>
      <c r="H5126" s="39">
        <v>103.42770984216538</v>
      </c>
      <c r="I5126" s="39">
        <v>37.078781849883804</v>
      </c>
      <c r="J5126" s="39">
        <v>95.715180999399863</v>
      </c>
      <c r="K5126" s="39">
        <v>103.08397367501748</v>
      </c>
      <c r="L5126" s="40">
        <v>80.5424333077098</v>
      </c>
      <c r="M5126" s="40">
        <v>906.98519656800386</v>
      </c>
    </row>
    <row r="5127" spans="2:13" x14ac:dyDescent="0.35">
      <c r="B5127" s="37">
        <v>5124</v>
      </c>
      <c r="C5127" s="39">
        <v>124.12348848625587</v>
      </c>
      <c r="D5127" s="39">
        <v>126.65490024528367</v>
      </c>
      <c r="E5127" s="39">
        <v>93.158596969210521</v>
      </c>
      <c r="F5127" s="39">
        <v>93.966401966203094</v>
      </c>
      <c r="G5127" s="39">
        <v>124.71835219521634</v>
      </c>
      <c r="H5127" s="39">
        <v>143.35995127766668</v>
      </c>
      <c r="I5127" s="39">
        <v>100.70793929959099</v>
      </c>
      <c r="J5127" s="39">
        <v>87.148351215581783</v>
      </c>
      <c r="K5127" s="39">
        <v>120.07442642608692</v>
      </c>
      <c r="L5127" s="40">
        <v>75.466376365847978</v>
      </c>
      <c r="M5127" s="40">
        <v>1089.3787844469439</v>
      </c>
    </row>
    <row r="5128" spans="2:13" x14ac:dyDescent="0.35">
      <c r="B5128" s="37">
        <v>5125</v>
      </c>
      <c r="C5128" s="39">
        <v>113.55947137038623</v>
      </c>
      <c r="D5128" s="39">
        <v>84.477546220541598</v>
      </c>
      <c r="E5128" s="39">
        <v>89.848224063965304</v>
      </c>
      <c r="F5128" s="39">
        <v>110.08563226938371</v>
      </c>
      <c r="G5128" s="39">
        <v>128.75831475970739</v>
      </c>
      <c r="H5128" s="39">
        <v>130.6098561827703</v>
      </c>
      <c r="I5128" s="39">
        <v>84.700834516086999</v>
      </c>
      <c r="J5128" s="39">
        <v>110.90742914694272</v>
      </c>
      <c r="K5128" s="39">
        <v>105.57731958044064</v>
      </c>
      <c r="L5128" s="40">
        <v>124.63184909182279</v>
      </c>
      <c r="M5128" s="40">
        <v>1083.1564772020477</v>
      </c>
    </row>
    <row r="5129" spans="2:13" x14ac:dyDescent="0.35">
      <c r="B5129" s="37">
        <v>5126</v>
      </c>
      <c r="C5129" s="39">
        <v>79.714604654180647</v>
      </c>
      <c r="D5129" s="39">
        <v>103.4975707397747</v>
      </c>
      <c r="E5129" s="39">
        <v>79.760704385731742</v>
      </c>
      <c r="F5129" s="39">
        <v>124.52139259665789</v>
      </c>
      <c r="G5129" s="39">
        <v>97.068855127118809</v>
      </c>
      <c r="H5129" s="39">
        <v>80.812169008974095</v>
      </c>
      <c r="I5129" s="39">
        <v>45.91771268940245</v>
      </c>
      <c r="J5129" s="39">
        <v>99.979519611871197</v>
      </c>
      <c r="K5129" s="39">
        <v>81.263405276043542</v>
      </c>
      <c r="L5129" s="40">
        <v>90.491888838073464</v>
      </c>
      <c r="M5129" s="40">
        <v>883.02782292782854</v>
      </c>
    </row>
    <row r="5130" spans="2:13" x14ac:dyDescent="0.35">
      <c r="B5130" s="37">
        <v>5127</v>
      </c>
      <c r="C5130" s="39">
        <v>112.80239241519675</v>
      </c>
      <c r="D5130" s="39">
        <v>104.11533006587148</v>
      </c>
      <c r="E5130" s="39">
        <v>123.81751610411612</v>
      </c>
      <c r="F5130" s="39">
        <v>70.973164512748184</v>
      </c>
      <c r="G5130" s="39">
        <v>108.56333884231547</v>
      </c>
      <c r="H5130" s="39">
        <v>104.2801047088103</v>
      </c>
      <c r="I5130" s="39">
        <v>77.812568429757022</v>
      </c>
      <c r="J5130" s="39">
        <v>110.68125201917789</v>
      </c>
      <c r="K5130" s="39">
        <v>83.652735871358175</v>
      </c>
      <c r="L5130" s="40">
        <v>105.72244679914151</v>
      </c>
      <c r="M5130" s="40">
        <v>1002.420849768493</v>
      </c>
    </row>
    <row r="5131" spans="2:13" x14ac:dyDescent="0.35">
      <c r="B5131" s="37">
        <v>5128</v>
      </c>
      <c r="C5131" s="39">
        <v>66.268567520412219</v>
      </c>
      <c r="D5131" s="39">
        <v>75.306416367059512</v>
      </c>
      <c r="E5131" s="39">
        <v>87.27128897600609</v>
      </c>
      <c r="F5131" s="39">
        <v>90.978586541875117</v>
      </c>
      <c r="G5131" s="39">
        <v>125.12061138175615</v>
      </c>
      <c r="H5131" s="39">
        <v>125.45605411219285</v>
      </c>
      <c r="I5131" s="39">
        <v>129.83054834655999</v>
      </c>
      <c r="J5131" s="39">
        <v>71.274873402328979</v>
      </c>
      <c r="K5131" s="39">
        <v>108.37053552123348</v>
      </c>
      <c r="L5131" s="40">
        <v>95.903473855024544</v>
      </c>
      <c r="M5131" s="40">
        <v>975.78095602444898</v>
      </c>
    </row>
    <row r="5132" spans="2:13" x14ac:dyDescent="0.35">
      <c r="B5132" s="37">
        <v>5129</v>
      </c>
      <c r="C5132" s="39">
        <v>109.20765678163458</v>
      </c>
      <c r="D5132" s="39">
        <v>101.28708363967793</v>
      </c>
      <c r="E5132" s="39">
        <v>92.078372792275957</v>
      </c>
      <c r="F5132" s="39">
        <v>103.51155073123748</v>
      </c>
      <c r="G5132" s="39">
        <v>73.834336432254688</v>
      </c>
      <c r="H5132" s="39">
        <v>95.889371434617203</v>
      </c>
      <c r="I5132" s="39">
        <v>101.70762100003104</v>
      </c>
      <c r="J5132" s="39">
        <v>75.069362824914052</v>
      </c>
      <c r="K5132" s="39">
        <v>103.26959348434399</v>
      </c>
      <c r="L5132" s="40">
        <v>90.728219072886063</v>
      </c>
      <c r="M5132" s="40">
        <v>946.58316819387312</v>
      </c>
    </row>
    <row r="5133" spans="2:13" x14ac:dyDescent="0.35">
      <c r="B5133" s="37">
        <v>5130</v>
      </c>
      <c r="C5133" s="39">
        <v>108.03457336938685</v>
      </c>
      <c r="D5133" s="39">
        <v>99.60172967826793</v>
      </c>
      <c r="E5133" s="39">
        <v>83.798813026269244</v>
      </c>
      <c r="F5133" s="39">
        <v>105.9117980613843</v>
      </c>
      <c r="G5133" s="39">
        <v>108.57902281667766</v>
      </c>
      <c r="H5133" s="39">
        <v>114.32463118977792</v>
      </c>
      <c r="I5133" s="39">
        <v>82.88140624669704</v>
      </c>
      <c r="J5133" s="39">
        <v>64.002036299699085</v>
      </c>
      <c r="K5133" s="39">
        <v>93.218252654596114</v>
      </c>
      <c r="L5133" s="40">
        <v>109.94286656137598</v>
      </c>
      <c r="M5133" s="40">
        <v>970.29512990413195</v>
      </c>
    </row>
    <row r="5134" spans="2:13" x14ac:dyDescent="0.35">
      <c r="B5134" s="37">
        <v>5131</v>
      </c>
      <c r="C5134" s="39">
        <v>85.787359933290077</v>
      </c>
      <c r="D5134" s="39">
        <v>115.54352043665135</v>
      </c>
      <c r="E5134" s="39">
        <v>72.047695895121848</v>
      </c>
      <c r="F5134" s="39">
        <v>120.28539534581935</v>
      </c>
      <c r="G5134" s="39">
        <v>99.355833741647075</v>
      </c>
      <c r="H5134" s="39">
        <v>110.46260833082513</v>
      </c>
      <c r="I5134" s="39">
        <v>101.97790940630568</v>
      </c>
      <c r="J5134" s="39">
        <v>94.282398065786452</v>
      </c>
      <c r="K5134" s="39">
        <v>104.1623642601111</v>
      </c>
      <c r="L5134" s="40">
        <v>106.47494420194725</v>
      </c>
      <c r="M5134" s="40">
        <v>1010.3800296175052</v>
      </c>
    </row>
    <row r="5135" spans="2:13" x14ac:dyDescent="0.35">
      <c r="B5135" s="37">
        <v>5132</v>
      </c>
      <c r="C5135" s="39">
        <v>83.184857663137151</v>
      </c>
      <c r="D5135" s="39">
        <v>90.340483490653313</v>
      </c>
      <c r="E5135" s="39">
        <v>98.017504847432548</v>
      </c>
      <c r="F5135" s="39">
        <v>69.002033820608943</v>
      </c>
      <c r="G5135" s="39">
        <v>105.97996480638021</v>
      </c>
      <c r="H5135" s="39">
        <v>105.17806982811605</v>
      </c>
      <c r="I5135" s="39">
        <v>106.83145409438599</v>
      </c>
      <c r="J5135" s="39">
        <v>93.455981428350427</v>
      </c>
      <c r="K5135" s="39">
        <v>82.735446163900775</v>
      </c>
      <c r="L5135" s="40">
        <v>106.62310476869696</v>
      </c>
      <c r="M5135" s="40">
        <v>941.34890091166244</v>
      </c>
    </row>
    <row r="5136" spans="2:13" x14ac:dyDescent="0.35">
      <c r="B5136" s="37">
        <v>5133</v>
      </c>
      <c r="C5136" s="39">
        <v>138.30717565405345</v>
      </c>
      <c r="D5136" s="39">
        <v>98.155009076784069</v>
      </c>
      <c r="E5136" s="39">
        <v>114.9008735306827</v>
      </c>
      <c r="F5136" s="39">
        <v>111.06123724184573</v>
      </c>
      <c r="G5136" s="39">
        <v>108.66804640893574</v>
      </c>
      <c r="H5136" s="39">
        <v>87.953647714813613</v>
      </c>
      <c r="I5136" s="39">
        <v>92.587158706591723</v>
      </c>
      <c r="J5136" s="39">
        <v>93.490533211551522</v>
      </c>
      <c r="K5136" s="39">
        <v>75.42962059931051</v>
      </c>
      <c r="L5136" s="40">
        <v>86.485055652134179</v>
      </c>
      <c r="M5136" s="40">
        <v>1007.0383577967033</v>
      </c>
    </row>
    <row r="5137" spans="2:13" x14ac:dyDescent="0.35">
      <c r="B5137" s="37">
        <v>5134</v>
      </c>
      <c r="C5137" s="39">
        <v>64.795008586973879</v>
      </c>
      <c r="D5137" s="39">
        <v>88.048659865569405</v>
      </c>
      <c r="E5137" s="39">
        <v>128.28495878958972</v>
      </c>
      <c r="F5137" s="39">
        <v>72.793511378843093</v>
      </c>
      <c r="G5137" s="39">
        <v>112.490899427363</v>
      </c>
      <c r="H5137" s="39">
        <v>80.777611274514939</v>
      </c>
      <c r="I5137" s="39">
        <v>100.22984322037154</v>
      </c>
      <c r="J5137" s="39">
        <v>100.22984322037154</v>
      </c>
      <c r="K5137" s="39">
        <v>110.47377671892897</v>
      </c>
      <c r="L5137" s="40">
        <v>58.245807112433269</v>
      </c>
      <c r="M5137" s="40">
        <v>916.36991959495936</v>
      </c>
    </row>
    <row r="5138" spans="2:13" x14ac:dyDescent="0.35">
      <c r="B5138" s="37">
        <v>5135</v>
      </c>
      <c r="C5138" s="39">
        <v>111.4354312261186</v>
      </c>
      <c r="D5138" s="39">
        <v>90.647866968129776</v>
      </c>
      <c r="E5138" s="39">
        <v>108.4902493442313</v>
      </c>
      <c r="F5138" s="39">
        <v>143.63161766990683</v>
      </c>
      <c r="G5138" s="39">
        <v>94.374354636045879</v>
      </c>
      <c r="H5138" s="39">
        <v>93.751205992480749</v>
      </c>
      <c r="I5138" s="39">
        <v>93.946882751533195</v>
      </c>
      <c r="J5138" s="39">
        <v>134.53727175183016</v>
      </c>
      <c r="K5138" s="39">
        <v>85.187304103187344</v>
      </c>
      <c r="L5138" s="40">
        <v>101.36928465226227</v>
      </c>
      <c r="M5138" s="40">
        <v>1057.3714690957261</v>
      </c>
    </row>
    <row r="5139" spans="2:13" x14ac:dyDescent="0.35">
      <c r="B5139" s="37">
        <v>5136</v>
      </c>
      <c r="C5139" s="39">
        <v>103.76832834892332</v>
      </c>
      <c r="D5139" s="39">
        <v>144.66456499397518</v>
      </c>
      <c r="E5139" s="39">
        <v>73.216446885663331</v>
      </c>
      <c r="F5139" s="39">
        <v>140.46442463740942</v>
      </c>
      <c r="G5139" s="39">
        <v>69.119688179075823</v>
      </c>
      <c r="H5139" s="39">
        <v>98.232867868113999</v>
      </c>
      <c r="I5139" s="39">
        <v>145.47094032858629</v>
      </c>
      <c r="J5139" s="39">
        <v>88.973023085188316</v>
      </c>
      <c r="K5139" s="39">
        <v>89.120952084846181</v>
      </c>
      <c r="L5139" s="40">
        <v>110.56889940511444</v>
      </c>
      <c r="M5139" s="40">
        <v>1063.6001358168962</v>
      </c>
    </row>
    <row r="5140" spans="2:13" x14ac:dyDescent="0.35">
      <c r="B5140" s="37">
        <v>5137</v>
      </c>
      <c r="C5140" s="39">
        <v>114.77213016619251</v>
      </c>
      <c r="D5140" s="39">
        <v>86.003028853719755</v>
      </c>
      <c r="E5140" s="39">
        <v>97.74205239124359</v>
      </c>
      <c r="F5140" s="39">
        <v>87.780449658361363</v>
      </c>
      <c r="G5140" s="39">
        <v>86.408666550248711</v>
      </c>
      <c r="H5140" s="39">
        <v>130.84132933973987</v>
      </c>
      <c r="I5140" s="39">
        <v>101.36928465226227</v>
      </c>
      <c r="J5140" s="39">
        <v>128.82493961714542</v>
      </c>
      <c r="K5140" s="39">
        <v>88.125576696950446</v>
      </c>
      <c r="L5140" s="40">
        <v>107.33714821493766</v>
      </c>
      <c r="M5140" s="40">
        <v>1029.2046061408018</v>
      </c>
    </row>
    <row r="5141" spans="2:13" x14ac:dyDescent="0.35">
      <c r="B5141" s="37">
        <v>5138</v>
      </c>
      <c r="C5141" s="39">
        <v>82.163161095468482</v>
      </c>
      <c r="D5141" s="39">
        <v>89.637696172304047</v>
      </c>
      <c r="E5141" s="39">
        <v>94.495076868333911</v>
      </c>
      <c r="F5141" s="39">
        <v>87.953647714813613</v>
      </c>
      <c r="G5141" s="39">
        <v>81.212929270705928</v>
      </c>
      <c r="H5141" s="39">
        <v>84.109055452496051</v>
      </c>
      <c r="I5141" s="39">
        <v>102.0375367447843</v>
      </c>
      <c r="J5141" s="39">
        <v>117.95678903900641</v>
      </c>
      <c r="K5141" s="39">
        <v>80.577487346947478</v>
      </c>
      <c r="L5141" s="40">
        <v>88.178681172087323</v>
      </c>
      <c r="M5141" s="40">
        <v>908.32206087694749</v>
      </c>
    </row>
    <row r="5142" spans="2:13" x14ac:dyDescent="0.35">
      <c r="B5142" s="37">
        <v>5139</v>
      </c>
      <c r="C5142" s="39">
        <v>73.144450281750323</v>
      </c>
      <c r="D5142" s="39">
        <v>120.45246580019214</v>
      </c>
      <c r="E5142" s="39">
        <v>80.898249138363738</v>
      </c>
      <c r="F5142" s="39">
        <v>90.497281410323126</v>
      </c>
      <c r="G5142" s="39">
        <v>63.186064169807338</v>
      </c>
      <c r="H5142" s="39">
        <v>118.25628084057949</v>
      </c>
      <c r="I5142" s="39">
        <v>106.32731632952422</v>
      </c>
      <c r="J5142" s="39">
        <v>106.00921120682501</v>
      </c>
      <c r="K5142" s="39">
        <v>98.790519816527265</v>
      </c>
      <c r="L5142" s="40">
        <v>145.0299158936929</v>
      </c>
      <c r="M5142" s="40">
        <v>1002.5917548875857</v>
      </c>
    </row>
    <row r="5143" spans="2:13" x14ac:dyDescent="0.35">
      <c r="B5143" s="37">
        <v>5140</v>
      </c>
      <c r="C5143" s="39">
        <v>100.44835082527469</v>
      </c>
      <c r="D5143" s="39">
        <v>104.87711578105531</v>
      </c>
      <c r="E5143" s="39">
        <v>76.561813099820498</v>
      </c>
      <c r="F5143" s="39">
        <v>81.463809691758115</v>
      </c>
      <c r="G5143" s="39">
        <v>112.69196100787633</v>
      </c>
      <c r="H5143" s="39">
        <v>66.605536461379188</v>
      </c>
      <c r="I5143" s="39">
        <v>109.59994014642517</v>
      </c>
      <c r="J5143" s="39">
        <v>89.335631752461552</v>
      </c>
      <c r="K5143" s="39">
        <v>76.719825369596535</v>
      </c>
      <c r="L5143" s="40">
        <v>87.055700240310188</v>
      </c>
      <c r="M5143" s="40">
        <v>905.35968437595761</v>
      </c>
    </row>
    <row r="5144" spans="2:13" x14ac:dyDescent="0.35">
      <c r="B5144" s="37">
        <v>5141</v>
      </c>
      <c r="C5144" s="39">
        <v>113.50223938295569</v>
      </c>
      <c r="D5144" s="39">
        <v>72.837873517877171</v>
      </c>
      <c r="E5144" s="39">
        <v>87.277418159706599</v>
      </c>
      <c r="F5144" s="39">
        <v>65.173318271851713</v>
      </c>
      <c r="G5144" s="39">
        <v>114.0620880113231</v>
      </c>
      <c r="H5144" s="39">
        <v>70.419272159027528</v>
      </c>
      <c r="I5144" s="39">
        <v>98.475347589185773</v>
      </c>
      <c r="J5144" s="39">
        <v>107.78352188966053</v>
      </c>
      <c r="K5144" s="39">
        <v>108.61564908352733</v>
      </c>
      <c r="L5144" s="40">
        <v>116.45758463071196</v>
      </c>
      <c r="M5144" s="40">
        <v>954.60431269582739</v>
      </c>
    </row>
    <row r="5145" spans="2:13" x14ac:dyDescent="0.35">
      <c r="B5145" s="37">
        <v>5142</v>
      </c>
      <c r="C5145" s="39">
        <v>126.01539632040912</v>
      </c>
      <c r="D5145" s="39">
        <v>92.848896160530401</v>
      </c>
      <c r="E5145" s="39">
        <v>115.81239609541277</v>
      </c>
      <c r="F5145" s="39">
        <v>120.29463126841409</v>
      </c>
      <c r="G5145" s="39">
        <v>99.287505069627429</v>
      </c>
      <c r="H5145" s="39">
        <v>129.88470334145293</v>
      </c>
      <c r="I5145" s="39">
        <v>85.355786582936133</v>
      </c>
      <c r="J5145" s="39">
        <v>72.372356804401434</v>
      </c>
      <c r="K5145" s="39">
        <v>125.57405119901658</v>
      </c>
      <c r="L5145" s="40">
        <v>107.42799889553369</v>
      </c>
      <c r="M5145" s="40">
        <v>1074.8737217377345</v>
      </c>
    </row>
    <row r="5146" spans="2:13" x14ac:dyDescent="0.35">
      <c r="B5146" s="37">
        <v>5143</v>
      </c>
      <c r="C5146" s="39">
        <v>109.21833448584886</v>
      </c>
      <c r="D5146" s="39">
        <v>89.284947488684267</v>
      </c>
      <c r="E5146" s="39">
        <v>112.12980459774494</v>
      </c>
      <c r="F5146" s="39">
        <v>95.719895291189729</v>
      </c>
      <c r="G5146" s="39">
        <v>127.78127354939643</v>
      </c>
      <c r="H5146" s="39">
        <v>108.45376738419425</v>
      </c>
      <c r="I5146" s="39">
        <v>118.92242124924024</v>
      </c>
      <c r="J5146" s="39">
        <v>79.169844435628264</v>
      </c>
      <c r="K5146" s="39">
        <v>98.278647760439483</v>
      </c>
      <c r="L5146" s="40">
        <v>147.80635963010101</v>
      </c>
      <c r="M5146" s="40">
        <v>1086.7652958724675</v>
      </c>
    </row>
    <row r="5147" spans="2:13" x14ac:dyDescent="0.35">
      <c r="B5147" s="37">
        <v>5144</v>
      </c>
      <c r="C5147" s="39">
        <v>105.17327911065428</v>
      </c>
      <c r="D5147" s="39">
        <v>139.49250947073284</v>
      </c>
      <c r="E5147" s="39">
        <v>125.61360444964396</v>
      </c>
      <c r="F5147" s="39">
        <v>100.12060782682782</v>
      </c>
      <c r="G5147" s="39">
        <v>175.16641496962887</v>
      </c>
      <c r="H5147" s="39">
        <v>87.852273918917973</v>
      </c>
      <c r="I5147" s="39">
        <v>81.994997202062208</v>
      </c>
      <c r="J5147" s="39">
        <v>100.13426184382686</v>
      </c>
      <c r="K5147" s="39">
        <v>92.011677561019567</v>
      </c>
      <c r="L5147" s="40">
        <v>100.80817692946036</v>
      </c>
      <c r="M5147" s="40">
        <v>1108.3678032827747</v>
      </c>
    </row>
    <row r="5148" spans="2:13" x14ac:dyDescent="0.35">
      <c r="B5148" s="37">
        <v>5145</v>
      </c>
      <c r="C5148" s="39">
        <v>101.87706285440493</v>
      </c>
      <c r="D5148" s="39">
        <v>101.64355812775162</v>
      </c>
      <c r="E5148" s="39">
        <v>82.525943085528922</v>
      </c>
      <c r="F5148" s="39">
        <v>118.21550248117531</v>
      </c>
      <c r="G5148" s="39">
        <v>93.138691471640129</v>
      </c>
      <c r="H5148" s="39">
        <v>105.73213805402231</v>
      </c>
      <c r="I5148" s="39">
        <v>84.498589776734761</v>
      </c>
      <c r="J5148" s="39">
        <v>92.58210687918843</v>
      </c>
      <c r="K5148" s="39">
        <v>91.504535543240976</v>
      </c>
      <c r="L5148" s="40">
        <v>154.4921296217027</v>
      </c>
      <c r="M5148" s="40">
        <v>1026.2102578953902</v>
      </c>
    </row>
    <row r="5149" spans="2:13" x14ac:dyDescent="0.35">
      <c r="B5149" s="37">
        <v>5146</v>
      </c>
      <c r="C5149" s="39">
        <v>96.781494028656908</v>
      </c>
      <c r="D5149" s="39">
        <v>96.329822808689755</v>
      </c>
      <c r="E5149" s="39">
        <v>75.709042418402092</v>
      </c>
      <c r="F5149" s="39">
        <v>75.515238147074072</v>
      </c>
      <c r="G5149" s="39">
        <v>132.95103887339926</v>
      </c>
      <c r="H5149" s="39">
        <v>96.497769554629301</v>
      </c>
      <c r="I5149" s="39">
        <v>88.225786026098064</v>
      </c>
      <c r="J5149" s="39">
        <v>155.35813532654785</v>
      </c>
      <c r="K5149" s="39">
        <v>124.14729423556469</v>
      </c>
      <c r="L5149" s="40">
        <v>129.37029530676278</v>
      </c>
      <c r="M5149" s="40">
        <v>1070.8859167258247</v>
      </c>
    </row>
    <row r="5150" spans="2:13" x14ac:dyDescent="0.35">
      <c r="B5150" s="37">
        <v>5147</v>
      </c>
      <c r="C5150" s="39">
        <v>125.44300412380126</v>
      </c>
      <c r="D5150" s="39">
        <v>107.39264103511243</v>
      </c>
      <c r="E5150" s="39">
        <v>93.009055435113936</v>
      </c>
      <c r="F5150" s="39">
        <v>107.26161177029012</v>
      </c>
      <c r="G5150" s="39">
        <v>106.13617146501522</v>
      </c>
      <c r="H5150" s="39">
        <v>106.47987421989239</v>
      </c>
      <c r="I5150" s="39">
        <v>106.42075294199864</v>
      </c>
      <c r="J5150" s="39">
        <v>100.22073993577092</v>
      </c>
      <c r="K5150" s="39">
        <v>110.17385960450066</v>
      </c>
      <c r="L5150" s="40">
        <v>107.66631080931968</v>
      </c>
      <c r="M5150" s="40">
        <v>1070.2040213408152</v>
      </c>
    </row>
    <row r="5151" spans="2:13" x14ac:dyDescent="0.35">
      <c r="B5151" s="37">
        <v>5148</v>
      </c>
      <c r="C5151" s="39">
        <v>84.776998720080371</v>
      </c>
      <c r="D5151" s="39">
        <v>110.19596126841741</v>
      </c>
      <c r="E5151" s="39">
        <v>100.38461269244944</v>
      </c>
      <c r="F5151" s="39">
        <v>111.08410333297151</v>
      </c>
      <c r="G5151" s="39">
        <v>77.906193390859912</v>
      </c>
      <c r="H5151" s="39">
        <v>64.904272824985696</v>
      </c>
      <c r="I5151" s="39">
        <v>78.743625207932894</v>
      </c>
      <c r="J5151" s="39">
        <v>94.470956930681211</v>
      </c>
      <c r="K5151" s="39">
        <v>118.09374612831586</v>
      </c>
      <c r="L5151" s="40">
        <v>73.696307321568653</v>
      </c>
      <c r="M5151" s="40">
        <v>914.25677781826289</v>
      </c>
    </row>
    <row r="5152" spans="2:13" x14ac:dyDescent="0.35">
      <c r="B5152" s="37">
        <v>5149</v>
      </c>
      <c r="C5152" s="39">
        <v>116.44283699477128</v>
      </c>
      <c r="D5152" s="39">
        <v>81.29697191730898</v>
      </c>
      <c r="E5152" s="39">
        <v>114.99627553913244</v>
      </c>
      <c r="F5152" s="39">
        <v>106.33222883792048</v>
      </c>
      <c r="G5152" s="39">
        <v>67.934853777954004</v>
      </c>
      <c r="H5152" s="39">
        <v>97.202942032418832</v>
      </c>
      <c r="I5152" s="39">
        <v>94.917659426648086</v>
      </c>
      <c r="J5152" s="39">
        <v>80.524878159414854</v>
      </c>
      <c r="K5152" s="39">
        <v>101.31904659557667</v>
      </c>
      <c r="L5152" s="40">
        <v>84.223200205334791</v>
      </c>
      <c r="M5152" s="40">
        <v>945.19089348648038</v>
      </c>
    </row>
    <row r="5153" spans="2:13" x14ac:dyDescent="0.35">
      <c r="B5153" s="37">
        <v>5150</v>
      </c>
      <c r="C5153" s="39">
        <v>92.073247045871895</v>
      </c>
      <c r="D5153" s="39">
        <v>118.101836424148</v>
      </c>
      <c r="E5153" s="39">
        <v>105.96534885087547</v>
      </c>
      <c r="F5153" s="39">
        <v>90.840345397021068</v>
      </c>
      <c r="G5153" s="39">
        <v>113.93853999420888</v>
      </c>
      <c r="H5153" s="39">
        <v>123.99325129424085</v>
      </c>
      <c r="I5153" s="39">
        <v>70.419272159027528</v>
      </c>
      <c r="J5153" s="39">
        <v>113.17451717899108</v>
      </c>
      <c r="K5153" s="39">
        <v>97.082735420574437</v>
      </c>
      <c r="L5153" s="40">
        <v>104.01667087052139</v>
      </c>
      <c r="M5153" s="40">
        <v>1029.6057646354805</v>
      </c>
    </row>
    <row r="5154" spans="2:13" x14ac:dyDescent="0.35">
      <c r="B5154" s="37">
        <v>5151</v>
      </c>
      <c r="C5154" s="39">
        <v>119.3788000636121</v>
      </c>
      <c r="D5154" s="39">
        <v>69.158670660260086</v>
      </c>
      <c r="E5154" s="39">
        <v>98.963887480572382</v>
      </c>
      <c r="F5154" s="39">
        <v>111.41803567113966</v>
      </c>
      <c r="G5154" s="39">
        <v>115.02361825204187</v>
      </c>
      <c r="H5154" s="39">
        <v>68.499971633260884</v>
      </c>
      <c r="I5154" s="39">
        <v>88.2551795007181</v>
      </c>
      <c r="J5154" s="39">
        <v>71.586120910479863</v>
      </c>
      <c r="K5154" s="39">
        <v>93.667771162079546</v>
      </c>
      <c r="L5154" s="40">
        <v>108.77310541725834</v>
      </c>
      <c r="M5154" s="40">
        <v>944.72516075142278</v>
      </c>
    </row>
    <row r="5155" spans="2:13" x14ac:dyDescent="0.35">
      <c r="B5155" s="37">
        <v>5152</v>
      </c>
      <c r="C5155" s="39">
        <v>97.558055285796854</v>
      </c>
      <c r="D5155" s="39">
        <v>78.44617605907716</v>
      </c>
      <c r="E5155" s="39">
        <v>124.48476185292593</v>
      </c>
      <c r="F5155" s="39">
        <v>90.29164607941874</v>
      </c>
      <c r="G5155" s="39">
        <v>108.878522141025</v>
      </c>
      <c r="H5155" s="39">
        <v>105.10147217039089</v>
      </c>
      <c r="I5155" s="39">
        <v>105.63531647835269</v>
      </c>
      <c r="J5155" s="39">
        <v>94.499899398555755</v>
      </c>
      <c r="K5155" s="39">
        <v>83.747816839112815</v>
      </c>
      <c r="L5155" s="40">
        <v>108.18920712423373</v>
      </c>
      <c r="M5155" s="40">
        <v>996.83287342888957</v>
      </c>
    </row>
    <row r="5156" spans="2:13" x14ac:dyDescent="0.35">
      <c r="B5156" s="37">
        <v>5153</v>
      </c>
      <c r="C5156" s="39">
        <v>103.56749711318429</v>
      </c>
      <c r="D5156" s="39">
        <v>103.26959348434399</v>
      </c>
      <c r="E5156" s="39">
        <v>120.16581112223041</v>
      </c>
      <c r="F5156" s="39">
        <v>90.989194190351242</v>
      </c>
      <c r="G5156" s="39">
        <v>125.93410970057472</v>
      </c>
      <c r="H5156" s="39">
        <v>135.15023955864186</v>
      </c>
      <c r="I5156" s="39">
        <v>131.74813208342607</v>
      </c>
      <c r="J5156" s="39">
        <v>107.91650223406984</v>
      </c>
      <c r="K5156" s="39">
        <v>107.3472315283602</v>
      </c>
      <c r="L5156" s="40">
        <v>67.477433797892772</v>
      </c>
      <c r="M5156" s="40">
        <v>1093.5657448130753</v>
      </c>
    </row>
    <row r="5157" spans="2:13" x14ac:dyDescent="0.35">
      <c r="B5157" s="37">
        <v>5154</v>
      </c>
      <c r="C5157" s="39">
        <v>104.38862618764307</v>
      </c>
      <c r="D5157" s="39">
        <v>94.24847332156331</v>
      </c>
      <c r="E5157" s="39">
        <v>84.996892342568714</v>
      </c>
      <c r="F5157" s="39">
        <v>126.69765124525181</v>
      </c>
      <c r="G5157" s="39">
        <v>75.031570470678986</v>
      </c>
      <c r="H5157" s="39">
        <v>83.623381559772099</v>
      </c>
      <c r="I5157" s="39">
        <v>78.193840296603241</v>
      </c>
      <c r="J5157" s="39">
        <v>107.52414567890531</v>
      </c>
      <c r="K5157" s="39">
        <v>106.02871958652116</v>
      </c>
      <c r="L5157" s="40">
        <v>82.035184669467824</v>
      </c>
      <c r="M5157" s="40">
        <v>942.76848535897568</v>
      </c>
    </row>
    <row r="5158" spans="2:13" x14ac:dyDescent="0.35">
      <c r="B5158" s="37">
        <v>5155</v>
      </c>
      <c r="C5158" s="39">
        <v>99.342168975604352</v>
      </c>
      <c r="D5158" s="39">
        <v>95.298848483854101</v>
      </c>
      <c r="E5158" s="39">
        <v>99.874840844307158</v>
      </c>
      <c r="F5158" s="39">
        <v>94.175692848434196</v>
      </c>
      <c r="G5158" s="39">
        <v>44.026233687172152</v>
      </c>
      <c r="H5158" s="39">
        <v>95.94106512564359</v>
      </c>
      <c r="I5158" s="39">
        <v>108.07059042615681</v>
      </c>
      <c r="J5158" s="39">
        <v>52.729278068560248</v>
      </c>
      <c r="K5158" s="39">
        <v>62.379051019502988</v>
      </c>
      <c r="L5158" s="40">
        <v>120.60246106723467</v>
      </c>
      <c r="M5158" s="40">
        <v>872.44023054647039</v>
      </c>
    </row>
    <row r="5159" spans="2:13" x14ac:dyDescent="0.35">
      <c r="B5159" s="37">
        <v>5156</v>
      </c>
      <c r="C5159" s="39">
        <v>119.12752799914163</v>
      </c>
      <c r="D5159" s="39">
        <v>66.022244519404609</v>
      </c>
      <c r="E5159" s="39">
        <v>96.730406515656043</v>
      </c>
      <c r="F5159" s="39">
        <v>111.93949049467238</v>
      </c>
      <c r="G5159" s="39">
        <v>77.14039381240859</v>
      </c>
      <c r="H5159" s="39">
        <v>109.88268721126724</v>
      </c>
      <c r="I5159" s="39">
        <v>117.43507227852388</v>
      </c>
      <c r="J5159" s="39">
        <v>119.42251265305252</v>
      </c>
      <c r="K5159" s="39">
        <v>111.92172716289515</v>
      </c>
      <c r="L5159" s="40">
        <v>97.852308046313368</v>
      </c>
      <c r="M5159" s="40">
        <v>1027.4743706933355</v>
      </c>
    </row>
    <row r="5160" spans="2:13" x14ac:dyDescent="0.35">
      <c r="B5160" s="37">
        <v>5157</v>
      </c>
      <c r="C5160" s="39">
        <v>113.262262501303</v>
      </c>
      <c r="D5160" s="39">
        <v>154.77365241829881</v>
      </c>
      <c r="E5160" s="39">
        <v>114.47713449896375</v>
      </c>
      <c r="F5160" s="39">
        <v>106.47494420194725</v>
      </c>
      <c r="G5160" s="39">
        <v>90.994496618400333</v>
      </c>
      <c r="H5160" s="39">
        <v>90.803017077087659</v>
      </c>
      <c r="I5160" s="39">
        <v>77.739347022153751</v>
      </c>
      <c r="J5160" s="39">
        <v>132.54476181188036</v>
      </c>
      <c r="K5160" s="39">
        <v>92.062993232033676</v>
      </c>
      <c r="L5160" s="40">
        <v>49.071280234609041</v>
      </c>
      <c r="M5160" s="40">
        <v>1022.2038896166777</v>
      </c>
    </row>
    <row r="5161" spans="2:13" x14ac:dyDescent="0.35">
      <c r="B5161" s="37">
        <v>5158</v>
      </c>
      <c r="C5161" s="39">
        <v>116.83019417489729</v>
      </c>
      <c r="D5161" s="39">
        <v>89.047095120206308</v>
      </c>
      <c r="E5161" s="39">
        <v>88.354848998829908</v>
      </c>
      <c r="F5161" s="39">
        <v>109.5242949421437</v>
      </c>
      <c r="G5161" s="39">
        <v>84.371980435132656</v>
      </c>
      <c r="H5161" s="39">
        <v>88.789759618801426</v>
      </c>
      <c r="I5161" s="39">
        <v>187.6766643860966</v>
      </c>
      <c r="J5161" s="39">
        <v>101.84040981868488</v>
      </c>
      <c r="K5161" s="39">
        <v>134.35652427957874</v>
      </c>
      <c r="L5161" s="40">
        <v>124.96842952932101</v>
      </c>
      <c r="M5161" s="40">
        <v>1125.7602013036924</v>
      </c>
    </row>
    <row r="5162" spans="2:13" x14ac:dyDescent="0.35">
      <c r="B5162" s="37">
        <v>5159</v>
      </c>
      <c r="C5162" s="39">
        <v>97.27683778689584</v>
      </c>
      <c r="D5162" s="39">
        <v>91.047469900523438</v>
      </c>
      <c r="E5162" s="39">
        <v>61.622031235947333</v>
      </c>
      <c r="F5162" s="39">
        <v>89.582018196466009</v>
      </c>
      <c r="G5162" s="39">
        <v>79.760704385731742</v>
      </c>
      <c r="H5162" s="39">
        <v>113.84797124360693</v>
      </c>
      <c r="I5162" s="39">
        <v>83.169805825102713</v>
      </c>
      <c r="J5162" s="39">
        <v>112.65527099133527</v>
      </c>
      <c r="K5162" s="39">
        <v>122.62144371234889</v>
      </c>
      <c r="L5162" s="40">
        <v>132.06514622204597</v>
      </c>
      <c r="M5162" s="40">
        <v>983.64869950000423</v>
      </c>
    </row>
    <row r="5163" spans="2:13" x14ac:dyDescent="0.35">
      <c r="B5163" s="37">
        <v>5160</v>
      </c>
      <c r="C5163" s="39">
        <v>103.17209074133197</v>
      </c>
      <c r="D5163" s="39">
        <v>100.77172345932217</v>
      </c>
      <c r="E5163" s="39">
        <v>131.39804434170543</v>
      </c>
      <c r="F5163" s="39">
        <v>103.85725156266379</v>
      </c>
      <c r="G5163" s="39">
        <v>76.112444287792442</v>
      </c>
      <c r="H5163" s="39">
        <v>135.31522244331452</v>
      </c>
      <c r="I5163" s="39">
        <v>89.414278454424334</v>
      </c>
      <c r="J5163" s="39">
        <v>95.832930391830217</v>
      </c>
      <c r="K5163" s="39">
        <v>105.77577396688116</v>
      </c>
      <c r="L5163" s="40">
        <v>113.61047363392396</v>
      </c>
      <c r="M5163" s="40">
        <v>1055.26023328319</v>
      </c>
    </row>
    <row r="5164" spans="2:13" x14ac:dyDescent="0.35">
      <c r="B5164" s="37">
        <v>5161</v>
      </c>
      <c r="C5164" s="39">
        <v>72.032039858500823</v>
      </c>
      <c r="D5164" s="39">
        <v>100.86742274580162</v>
      </c>
      <c r="E5164" s="39">
        <v>71.007027096523203</v>
      </c>
      <c r="F5164" s="39">
        <v>88.107848806250018</v>
      </c>
      <c r="G5164" s="39">
        <v>96.156796636755942</v>
      </c>
      <c r="H5164" s="39">
        <v>105.51939363492139</v>
      </c>
      <c r="I5164" s="39">
        <v>112.74097442121034</v>
      </c>
      <c r="J5164" s="39">
        <v>144.78509920707157</v>
      </c>
      <c r="K5164" s="39">
        <v>112.04040276773497</v>
      </c>
      <c r="L5164" s="40">
        <v>106.19489410591922</v>
      </c>
      <c r="M5164" s="40">
        <v>1009.4518992806891</v>
      </c>
    </row>
    <row r="5165" spans="2:13" x14ac:dyDescent="0.35">
      <c r="B5165" s="37">
        <v>5162</v>
      </c>
      <c r="C5165" s="39">
        <v>26.40773714856682</v>
      </c>
      <c r="D5165" s="39">
        <v>92.587158706591723</v>
      </c>
      <c r="E5165" s="39">
        <v>87.030927709348504</v>
      </c>
      <c r="F5165" s="39">
        <v>89.626569882631983</v>
      </c>
      <c r="G5165" s="39">
        <v>100.02503158882833</v>
      </c>
      <c r="H5165" s="39">
        <v>84.379036308681648</v>
      </c>
      <c r="I5165" s="39">
        <v>99.269281971910416</v>
      </c>
      <c r="J5165" s="39">
        <v>96.329822808689755</v>
      </c>
      <c r="K5165" s="39">
        <v>91.929409573843216</v>
      </c>
      <c r="L5165" s="40">
        <v>135.62349266972456</v>
      </c>
      <c r="M5165" s="40">
        <v>903.20846836881697</v>
      </c>
    </row>
    <row r="5166" spans="2:13" x14ac:dyDescent="0.35">
      <c r="B5166" s="37">
        <v>5163</v>
      </c>
      <c r="C5166" s="39">
        <v>93.917587593443514</v>
      </c>
      <c r="D5166" s="39">
        <v>122.35531878368089</v>
      </c>
      <c r="E5166" s="39">
        <v>110.7601885183616</v>
      </c>
      <c r="F5166" s="39">
        <v>95.317838128487551</v>
      </c>
      <c r="G5166" s="39">
        <v>128.43008151582805</v>
      </c>
      <c r="H5166" s="39">
        <v>127.79673277724524</v>
      </c>
      <c r="I5166" s="39">
        <v>123.01316876616984</v>
      </c>
      <c r="J5166" s="39">
        <v>118.6277469206757</v>
      </c>
      <c r="K5166" s="39">
        <v>94.96545757786896</v>
      </c>
      <c r="L5166" s="40">
        <v>77.04185720759962</v>
      </c>
      <c r="M5166" s="40">
        <v>1092.225977789361</v>
      </c>
    </row>
    <row r="5167" spans="2:13" x14ac:dyDescent="0.35">
      <c r="B5167" s="37">
        <v>5164</v>
      </c>
      <c r="C5167" s="39">
        <v>91.62946447876655</v>
      </c>
      <c r="D5167" s="39">
        <v>107.59007982948722</v>
      </c>
      <c r="E5167" s="39">
        <v>108.84685918632978</v>
      </c>
      <c r="F5167" s="39">
        <v>72.063333811713534</v>
      </c>
      <c r="G5167" s="39">
        <v>125.44300412380126</v>
      </c>
      <c r="H5167" s="39">
        <v>119.9383152820029</v>
      </c>
      <c r="I5167" s="39">
        <v>112.5516388353924</v>
      </c>
      <c r="J5167" s="39">
        <v>122.1249507818892</v>
      </c>
      <c r="K5167" s="39">
        <v>79.131573273139395</v>
      </c>
      <c r="L5167" s="40">
        <v>96.660688832524642</v>
      </c>
      <c r="M5167" s="40">
        <v>1035.9799084350468</v>
      </c>
    </row>
    <row r="5168" spans="2:13" x14ac:dyDescent="0.35">
      <c r="B5168" s="37">
        <v>5165</v>
      </c>
      <c r="C5168" s="39">
        <v>111.78598148106222</v>
      </c>
      <c r="D5168" s="39">
        <v>102.62626045579883</v>
      </c>
      <c r="E5168" s="39">
        <v>130.25155763640257</v>
      </c>
      <c r="F5168" s="39">
        <v>122.10418090361068</v>
      </c>
      <c r="G5168" s="39">
        <v>81.009490217902666</v>
      </c>
      <c r="H5168" s="39">
        <v>143.63161766990683</v>
      </c>
      <c r="I5168" s="39">
        <v>84.693895663896569</v>
      </c>
      <c r="J5168" s="39">
        <v>93.858938038324013</v>
      </c>
      <c r="K5168" s="39">
        <v>94.836300972393772</v>
      </c>
      <c r="L5168" s="40">
        <v>120.44313798490229</v>
      </c>
      <c r="M5168" s="40">
        <v>1085.2413610242006</v>
      </c>
    </row>
    <row r="5169" spans="2:13" x14ac:dyDescent="0.35">
      <c r="B5169" s="37">
        <v>5166</v>
      </c>
      <c r="C5169" s="39">
        <v>98.347291648987024</v>
      </c>
      <c r="D5169" s="39">
        <v>92.788659900948403</v>
      </c>
      <c r="E5169" s="39">
        <v>129.19745438381096</v>
      </c>
      <c r="F5169" s="39">
        <v>114.67779647885249</v>
      </c>
      <c r="G5169" s="39">
        <v>85.489560292946166</v>
      </c>
      <c r="H5169" s="39">
        <v>89.49828164587997</v>
      </c>
      <c r="I5169" s="39">
        <v>98.790519816527265</v>
      </c>
      <c r="J5169" s="39">
        <v>99.943109929814668</v>
      </c>
      <c r="K5169" s="39">
        <v>105.58698077900779</v>
      </c>
      <c r="L5169" s="40">
        <v>123.07947027429557</v>
      </c>
      <c r="M5169" s="40">
        <v>1037.3991251510704</v>
      </c>
    </row>
    <row r="5170" spans="2:13" x14ac:dyDescent="0.35">
      <c r="B5170" s="37">
        <v>5167</v>
      </c>
      <c r="C5170" s="39">
        <v>90.253603027341498</v>
      </c>
      <c r="D5170" s="39">
        <v>101.77171090027916</v>
      </c>
      <c r="E5170" s="39">
        <v>107.61039196764193</v>
      </c>
      <c r="F5170" s="39">
        <v>109.67578629668154</v>
      </c>
      <c r="G5170" s="39">
        <v>108.55811257818836</v>
      </c>
      <c r="H5170" s="39">
        <v>91.105634104607887</v>
      </c>
      <c r="I5170" s="39">
        <v>63.402848134364014</v>
      </c>
      <c r="J5170" s="39">
        <v>87.191456488462606</v>
      </c>
      <c r="K5170" s="39">
        <v>106.68747701067768</v>
      </c>
      <c r="L5170" s="40">
        <v>100.62139267544781</v>
      </c>
      <c r="M5170" s="40">
        <v>966.87841318369249</v>
      </c>
    </row>
    <row r="5171" spans="2:13" x14ac:dyDescent="0.35">
      <c r="B5171" s="37">
        <v>5168</v>
      </c>
      <c r="C5171" s="39">
        <v>113.39455042515249</v>
      </c>
      <c r="D5171" s="39">
        <v>97.465938805734311</v>
      </c>
      <c r="E5171" s="39">
        <v>94.485430352102071</v>
      </c>
      <c r="F5171" s="39">
        <v>102.47878157290241</v>
      </c>
      <c r="G5171" s="39">
        <v>121.48390545564052</v>
      </c>
      <c r="H5171" s="39">
        <v>100.06599252892993</v>
      </c>
      <c r="I5171" s="39">
        <v>125.06970276513897</v>
      </c>
      <c r="J5171" s="39">
        <v>89.464712565295855</v>
      </c>
      <c r="K5171" s="39">
        <v>98.594170231869114</v>
      </c>
      <c r="L5171" s="40">
        <v>99.510671008949814</v>
      </c>
      <c r="M5171" s="40">
        <v>1042.0138557117155</v>
      </c>
    </row>
    <row r="5172" spans="2:13" x14ac:dyDescent="0.35">
      <c r="B5172" s="37">
        <v>5169</v>
      </c>
      <c r="C5172" s="39">
        <v>107.15110383946963</v>
      </c>
      <c r="D5172" s="39">
        <v>98.881782167310504</v>
      </c>
      <c r="E5172" s="39">
        <v>64.147405180100577</v>
      </c>
      <c r="F5172" s="39">
        <v>100.17522451420092</v>
      </c>
      <c r="G5172" s="39">
        <v>97.645492113256665</v>
      </c>
      <c r="H5172" s="39">
        <v>117.01180213517731</v>
      </c>
      <c r="I5172" s="39">
        <v>89.593163113637814</v>
      </c>
      <c r="J5172" s="39">
        <v>153.17889132448724</v>
      </c>
      <c r="K5172" s="39">
        <v>101.63898321525653</v>
      </c>
      <c r="L5172" s="40">
        <v>120.07442642608692</v>
      </c>
      <c r="M5172" s="40">
        <v>1049.4982740289843</v>
      </c>
    </row>
    <row r="5173" spans="2:13" x14ac:dyDescent="0.35">
      <c r="B5173" s="37">
        <v>5170</v>
      </c>
      <c r="C5173" s="39">
        <v>97.829346577809645</v>
      </c>
      <c r="D5173" s="39">
        <v>99.588071762084098</v>
      </c>
      <c r="E5173" s="39">
        <v>86.255058841806203</v>
      </c>
      <c r="F5173" s="39">
        <v>103.02373612801165</v>
      </c>
      <c r="G5173" s="39">
        <v>83.586622863761306</v>
      </c>
      <c r="H5173" s="39">
        <v>95.903473855024544</v>
      </c>
      <c r="I5173" s="39">
        <v>87.768457317806821</v>
      </c>
      <c r="J5173" s="39">
        <v>104.16706960816981</v>
      </c>
      <c r="K5173" s="39">
        <v>112.15370297240102</v>
      </c>
      <c r="L5173" s="40">
        <v>77.346302049048262</v>
      </c>
      <c r="M5173" s="40">
        <v>947.6218419759233</v>
      </c>
    </row>
    <row r="5174" spans="2:13" x14ac:dyDescent="0.35">
      <c r="B5174" s="37">
        <v>5171</v>
      </c>
      <c r="C5174" s="39">
        <v>96.906755216865278</v>
      </c>
      <c r="D5174" s="39">
        <v>92.703157244114664</v>
      </c>
      <c r="E5174" s="39">
        <v>99.528883903017999</v>
      </c>
      <c r="F5174" s="39">
        <v>110.06912136984353</v>
      </c>
      <c r="G5174" s="39">
        <v>106.07752851481287</v>
      </c>
      <c r="H5174" s="39">
        <v>87.515165600822854</v>
      </c>
      <c r="I5174" s="39">
        <v>86.04848947327433</v>
      </c>
      <c r="J5174" s="39">
        <v>65.566331386239284</v>
      </c>
      <c r="K5174" s="39">
        <v>84.05172319015891</v>
      </c>
      <c r="L5174" s="40">
        <v>124.59493566187794</v>
      </c>
      <c r="M5174" s="40">
        <v>953.06209156102761</v>
      </c>
    </row>
    <row r="5175" spans="2:13" x14ac:dyDescent="0.35">
      <c r="B5175" s="37">
        <v>5172</v>
      </c>
      <c r="C5175" s="39">
        <v>143.74204743378979</v>
      </c>
      <c r="D5175" s="39">
        <v>114.71143596700676</v>
      </c>
      <c r="E5175" s="39">
        <v>99.560755029614526</v>
      </c>
      <c r="F5175" s="39">
        <v>107.53935039807239</v>
      </c>
      <c r="G5175" s="39">
        <v>82.957750855054783</v>
      </c>
      <c r="H5175" s="39">
        <v>99.970417208469655</v>
      </c>
      <c r="I5175" s="39">
        <v>78.081482341712828</v>
      </c>
      <c r="J5175" s="39">
        <v>106.52427110898678</v>
      </c>
      <c r="K5175" s="39">
        <v>109.62158986191054</v>
      </c>
      <c r="L5175" s="40">
        <v>106.79665275055706</v>
      </c>
      <c r="M5175" s="40">
        <v>1049.5057529551752</v>
      </c>
    </row>
    <row r="5176" spans="2:13" x14ac:dyDescent="0.35">
      <c r="B5176" s="37">
        <v>5173</v>
      </c>
      <c r="C5176" s="39">
        <v>79.472713862532444</v>
      </c>
      <c r="D5176" s="39">
        <v>123.48364668081096</v>
      </c>
      <c r="E5176" s="39">
        <v>109.1117296807268</v>
      </c>
      <c r="F5176" s="39">
        <v>86.95644274695762</v>
      </c>
      <c r="G5176" s="39">
        <v>123.46089921092444</v>
      </c>
      <c r="H5176" s="39">
        <v>105.49527855581002</v>
      </c>
      <c r="I5176" s="39">
        <v>101.35558206243657</v>
      </c>
      <c r="J5176" s="39">
        <v>75.588220792189119</v>
      </c>
      <c r="K5176" s="39">
        <v>84.180476608054434</v>
      </c>
      <c r="L5176" s="40">
        <v>120.10178728436826</v>
      </c>
      <c r="M5176" s="40">
        <v>1009.2067774848107</v>
      </c>
    </row>
    <row r="5177" spans="2:13" x14ac:dyDescent="0.35">
      <c r="B5177" s="37">
        <v>5174</v>
      </c>
      <c r="C5177" s="39">
        <v>84.880381445632807</v>
      </c>
      <c r="D5177" s="39">
        <v>115.71289430600216</v>
      </c>
      <c r="E5177" s="39">
        <v>105.10147217039089</v>
      </c>
      <c r="F5177" s="39">
        <v>105.70307038325143</v>
      </c>
      <c r="G5177" s="39">
        <v>81.119993503010647</v>
      </c>
      <c r="H5177" s="39">
        <v>71.984962563983188</v>
      </c>
      <c r="I5177" s="39">
        <v>71.455950008931481</v>
      </c>
      <c r="J5177" s="39">
        <v>85.429472113344801</v>
      </c>
      <c r="K5177" s="39">
        <v>139.72825733894396</v>
      </c>
      <c r="L5177" s="40">
        <v>106.61321051530908</v>
      </c>
      <c r="M5177" s="40">
        <v>967.7296643488005</v>
      </c>
    </row>
    <row r="5178" spans="2:13" x14ac:dyDescent="0.35">
      <c r="B5178" s="37">
        <v>5175</v>
      </c>
      <c r="C5178" s="39">
        <v>103.33466139921411</v>
      </c>
      <c r="D5178" s="39">
        <v>91.488885083089869</v>
      </c>
      <c r="E5178" s="39">
        <v>111.35435710677264</v>
      </c>
      <c r="F5178" s="39">
        <v>70.542431068883204</v>
      </c>
      <c r="G5178" s="39">
        <v>133.63423494416625</v>
      </c>
      <c r="H5178" s="39">
        <v>117.14922306876637</v>
      </c>
      <c r="I5178" s="39">
        <v>125.17170331379482</v>
      </c>
      <c r="J5178" s="39">
        <v>105.5531751977223</v>
      </c>
      <c r="K5178" s="39">
        <v>135.70891099793198</v>
      </c>
      <c r="L5178" s="40">
        <v>139.49250947073284</v>
      </c>
      <c r="M5178" s="40">
        <v>1133.4300916510745</v>
      </c>
    </row>
    <row r="5179" spans="2:13" x14ac:dyDescent="0.35">
      <c r="B5179" s="37">
        <v>5176</v>
      </c>
      <c r="C5179" s="39">
        <v>107.92675295412813</v>
      </c>
      <c r="D5179" s="39">
        <v>84.015801612213636</v>
      </c>
      <c r="E5179" s="39">
        <v>103.40443718307982</v>
      </c>
      <c r="F5179" s="39">
        <v>86.592808296642886</v>
      </c>
      <c r="G5179" s="39">
        <v>94.836300972393772</v>
      </c>
      <c r="H5179" s="39">
        <v>104.55888455061347</v>
      </c>
      <c r="I5179" s="39">
        <v>87.977436745084731</v>
      </c>
      <c r="J5179" s="39">
        <v>69.63635327730313</v>
      </c>
      <c r="K5179" s="39">
        <v>115.38956503673607</v>
      </c>
      <c r="L5179" s="40">
        <v>135.06856009943451</v>
      </c>
      <c r="M5179" s="40">
        <v>989.40690072763016</v>
      </c>
    </row>
    <row r="5180" spans="2:13" x14ac:dyDescent="0.35">
      <c r="B5180" s="37">
        <v>5177</v>
      </c>
      <c r="C5180" s="39">
        <v>115.76257997178131</v>
      </c>
      <c r="D5180" s="39">
        <v>87.228337671390406</v>
      </c>
      <c r="E5180" s="39">
        <v>111.267786646282</v>
      </c>
      <c r="F5180" s="39">
        <v>95.27510234282515</v>
      </c>
      <c r="G5180" s="39">
        <v>140.93749241924755</v>
      </c>
      <c r="H5180" s="39">
        <v>110.86203427974645</v>
      </c>
      <c r="I5180" s="39">
        <v>87.929834542123515</v>
      </c>
      <c r="J5180" s="39">
        <v>105.64982689275683</v>
      </c>
      <c r="K5180" s="39">
        <v>76.147506187585137</v>
      </c>
      <c r="L5180" s="40">
        <v>99.045965844522783</v>
      </c>
      <c r="M5180" s="40">
        <v>1030.1064667982612</v>
      </c>
    </row>
    <row r="5181" spans="2:13" x14ac:dyDescent="0.35">
      <c r="B5181" s="37">
        <v>5178</v>
      </c>
      <c r="C5181" s="39">
        <v>108.16854761452063</v>
      </c>
      <c r="D5181" s="39">
        <v>77.676302455208003</v>
      </c>
      <c r="E5181" s="39">
        <v>96.32515204088358</v>
      </c>
      <c r="F5181" s="39">
        <v>106.10684008744974</v>
      </c>
      <c r="G5181" s="39">
        <v>85.328924638377771</v>
      </c>
      <c r="H5181" s="39">
        <v>92.798706051379511</v>
      </c>
      <c r="I5181" s="39">
        <v>99.98862200871902</v>
      </c>
      <c r="J5181" s="39">
        <v>123.39286725039373</v>
      </c>
      <c r="K5181" s="39">
        <v>106.81653544182798</v>
      </c>
      <c r="L5181" s="40">
        <v>99.301171792158769</v>
      </c>
      <c r="M5181" s="40">
        <v>995.90366938091893</v>
      </c>
    </row>
    <row r="5182" spans="2:13" x14ac:dyDescent="0.35">
      <c r="B5182" s="37">
        <v>5179</v>
      </c>
      <c r="C5182" s="39">
        <v>115.96982151621073</v>
      </c>
      <c r="D5182" s="39">
        <v>107.91650223406984</v>
      </c>
      <c r="E5182" s="39">
        <v>120.40588132711066</v>
      </c>
      <c r="F5182" s="39">
        <v>116.33260444932662</v>
      </c>
      <c r="G5182" s="39">
        <v>108.19954173381173</v>
      </c>
      <c r="H5182" s="39">
        <v>101.1547182961381</v>
      </c>
      <c r="I5182" s="39">
        <v>83.416579719118587</v>
      </c>
      <c r="J5182" s="39">
        <v>123.25773909085858</v>
      </c>
      <c r="K5182" s="39">
        <v>76.425009292612913</v>
      </c>
      <c r="L5182" s="40">
        <v>86.800448827569753</v>
      </c>
      <c r="M5182" s="40">
        <v>1039.8788464868273</v>
      </c>
    </row>
    <row r="5183" spans="2:13" x14ac:dyDescent="0.35">
      <c r="B5183" s="37">
        <v>5180</v>
      </c>
      <c r="C5183" s="39">
        <v>108.25126356070402</v>
      </c>
      <c r="D5183" s="39">
        <v>112.90101446575262</v>
      </c>
      <c r="E5183" s="39">
        <v>54.464689796607338</v>
      </c>
      <c r="F5183" s="39">
        <v>96.567634773436893</v>
      </c>
      <c r="G5183" s="39">
        <v>130.42005363511896</v>
      </c>
      <c r="H5183" s="39">
        <v>40.966527201318172</v>
      </c>
      <c r="I5183" s="39">
        <v>68.499971633260884</v>
      </c>
      <c r="J5183" s="39">
        <v>106.58848551062809</v>
      </c>
      <c r="K5183" s="39">
        <v>102.88951045752324</v>
      </c>
      <c r="L5183" s="40">
        <v>86.312792483420239</v>
      </c>
      <c r="M5183" s="40">
        <v>907.86194351777044</v>
      </c>
    </row>
    <row r="5184" spans="2:13" x14ac:dyDescent="0.35">
      <c r="B5184" s="37">
        <v>5181</v>
      </c>
      <c r="C5184" s="39">
        <v>115.90526126388384</v>
      </c>
      <c r="D5184" s="39">
        <v>117.11094462024791</v>
      </c>
      <c r="E5184" s="39">
        <v>65.199906745390024</v>
      </c>
      <c r="F5184" s="39">
        <v>113.6232433446673</v>
      </c>
      <c r="G5184" s="39">
        <v>105.9507377059189</v>
      </c>
      <c r="H5184" s="39">
        <v>92.236891073012856</v>
      </c>
      <c r="I5184" s="39">
        <v>99.314838010742235</v>
      </c>
      <c r="J5184" s="39">
        <v>94.1319686107216</v>
      </c>
      <c r="K5184" s="39">
        <v>78.733801716824658</v>
      </c>
      <c r="L5184" s="40">
        <v>114.65763988907645</v>
      </c>
      <c r="M5184" s="40">
        <v>996.86523298048587</v>
      </c>
    </row>
    <row r="5185" spans="2:13" x14ac:dyDescent="0.35">
      <c r="B5185" s="37">
        <v>5182</v>
      </c>
      <c r="C5185" s="39">
        <v>86.016027745514734</v>
      </c>
      <c r="D5185" s="39">
        <v>69.785593072615697</v>
      </c>
      <c r="E5185" s="39">
        <v>100.78083644838533</v>
      </c>
      <c r="F5185" s="39">
        <v>102.22118423517404</v>
      </c>
      <c r="G5185" s="39">
        <v>76.909450600791573</v>
      </c>
      <c r="H5185" s="39">
        <v>127.07383134937139</v>
      </c>
      <c r="I5185" s="39">
        <v>90.663955016998983</v>
      </c>
      <c r="J5185" s="39">
        <v>94.020035193619819</v>
      </c>
      <c r="K5185" s="39">
        <v>111.26202602319053</v>
      </c>
      <c r="L5185" s="40">
        <v>100.53031033013231</v>
      </c>
      <c r="M5185" s="40">
        <v>959.26325001579437</v>
      </c>
    </row>
    <row r="5186" spans="2:13" x14ac:dyDescent="0.35">
      <c r="B5186" s="37">
        <v>5183</v>
      </c>
      <c r="C5186" s="39">
        <v>96.851107019575721</v>
      </c>
      <c r="D5186" s="39">
        <v>103.53951861636547</v>
      </c>
      <c r="E5186" s="39">
        <v>79.378689307043999</v>
      </c>
      <c r="F5186" s="39">
        <v>106.39122398749728</v>
      </c>
      <c r="G5186" s="39">
        <v>104.55888455061347</v>
      </c>
      <c r="H5186" s="39">
        <v>42.507808814932801</v>
      </c>
      <c r="I5186" s="39">
        <v>88.30799714064581</v>
      </c>
      <c r="J5186" s="39">
        <v>127.29564723191912</v>
      </c>
      <c r="K5186" s="39">
        <v>78.325572270290593</v>
      </c>
      <c r="L5186" s="40">
        <v>114.62409054485219</v>
      </c>
      <c r="M5186" s="40">
        <v>941.78053948373645</v>
      </c>
    </row>
    <row r="5187" spans="2:13" x14ac:dyDescent="0.35">
      <c r="B5187" s="37">
        <v>5184</v>
      </c>
      <c r="C5187" s="39">
        <v>72.808314754618635</v>
      </c>
      <c r="D5187" s="39">
        <v>90.856328924906748</v>
      </c>
      <c r="E5187" s="39">
        <v>156.96352419077516</v>
      </c>
      <c r="F5187" s="39">
        <v>69.673823121488255</v>
      </c>
      <c r="G5187" s="39">
        <v>130.97828292349274</v>
      </c>
      <c r="H5187" s="39">
        <v>93.248046528638397</v>
      </c>
      <c r="I5187" s="39">
        <v>147.57379981085643</v>
      </c>
      <c r="J5187" s="39">
        <v>101.00875017656199</v>
      </c>
      <c r="K5187" s="39">
        <v>78.948498846471935</v>
      </c>
      <c r="L5187" s="40">
        <v>92.838863541093318</v>
      </c>
      <c r="M5187" s="40">
        <v>1034.8982328189036</v>
      </c>
    </row>
    <row r="5188" spans="2:13" x14ac:dyDescent="0.35">
      <c r="B5188" s="37">
        <v>5185</v>
      </c>
      <c r="C5188" s="39">
        <v>92.858926088751303</v>
      </c>
      <c r="D5188" s="39">
        <v>91.132035809488769</v>
      </c>
      <c r="E5188" s="39">
        <v>105.99458558687445</v>
      </c>
      <c r="F5188" s="39">
        <v>91.174231331435479</v>
      </c>
      <c r="G5188" s="39">
        <v>86.516803918176834</v>
      </c>
      <c r="H5188" s="39">
        <v>133.32340957996956</v>
      </c>
      <c r="I5188" s="39">
        <v>113.26854360902279</v>
      </c>
      <c r="J5188" s="39">
        <v>115.67040968036439</v>
      </c>
      <c r="K5188" s="39">
        <v>97.84312398474458</v>
      </c>
      <c r="L5188" s="40">
        <v>120.38728564957385</v>
      </c>
      <c r="M5188" s="40">
        <v>1048.169355238402</v>
      </c>
    </row>
    <row r="5189" spans="2:13" x14ac:dyDescent="0.35">
      <c r="B5189" s="37">
        <v>5186</v>
      </c>
      <c r="C5189" s="39">
        <v>92.068120526022994</v>
      </c>
      <c r="D5189" s="39">
        <v>117.41172277387234</v>
      </c>
      <c r="E5189" s="39">
        <v>93.751205992480749</v>
      </c>
      <c r="F5189" s="39">
        <v>96.943833557542405</v>
      </c>
      <c r="G5189" s="39">
        <v>135.82372456453115</v>
      </c>
      <c r="H5189" s="39">
        <v>94.451652206267056</v>
      </c>
      <c r="I5189" s="39">
        <v>71.858614147490329</v>
      </c>
      <c r="J5189" s="39">
        <v>93.31252298932236</v>
      </c>
      <c r="K5189" s="39">
        <v>75.840788192166386</v>
      </c>
      <c r="L5189" s="40">
        <v>103.19529505462077</v>
      </c>
      <c r="M5189" s="40">
        <v>974.65748000431654</v>
      </c>
    </row>
    <row r="5190" spans="2:13" x14ac:dyDescent="0.35">
      <c r="B5190" s="37">
        <v>5187</v>
      </c>
      <c r="C5190" s="39">
        <v>110.78278611571051</v>
      </c>
      <c r="D5190" s="39">
        <v>134.3821863722977</v>
      </c>
      <c r="E5190" s="39">
        <v>90.150083069791165</v>
      </c>
      <c r="F5190" s="39">
        <v>75.343489020151125</v>
      </c>
      <c r="G5190" s="39">
        <v>106.53414364289162</v>
      </c>
      <c r="H5190" s="39">
        <v>116.64293777798622</v>
      </c>
      <c r="I5190" s="39">
        <v>116.20846357866458</v>
      </c>
      <c r="J5190" s="39">
        <v>92.409920170512819</v>
      </c>
      <c r="K5190" s="39">
        <v>86.999922905432712</v>
      </c>
      <c r="L5190" s="40">
        <v>100.09330004352286</v>
      </c>
      <c r="M5190" s="40">
        <v>1029.5472326969614</v>
      </c>
    </row>
    <row r="5191" spans="2:13" x14ac:dyDescent="0.35">
      <c r="B5191" s="37">
        <v>5188</v>
      </c>
      <c r="C5191" s="39">
        <v>140.04991308974277</v>
      </c>
      <c r="D5191" s="39">
        <v>108.43293920525177</v>
      </c>
      <c r="E5191" s="39">
        <v>39.424549161581055</v>
      </c>
      <c r="F5191" s="39">
        <v>71.890312419583623</v>
      </c>
      <c r="G5191" s="39">
        <v>78.545962897330853</v>
      </c>
      <c r="H5191" s="39">
        <v>70.401583921834387</v>
      </c>
      <c r="I5191" s="39">
        <v>114.85334456748352</v>
      </c>
      <c r="J5191" s="39">
        <v>81.521816128482797</v>
      </c>
      <c r="K5191" s="39">
        <v>87.136020075565909</v>
      </c>
      <c r="L5191" s="40">
        <v>102.54788572956237</v>
      </c>
      <c r="M5191" s="40">
        <v>894.80432719641897</v>
      </c>
    </row>
    <row r="5192" spans="2:13" x14ac:dyDescent="0.35">
      <c r="B5192" s="37">
        <v>5189</v>
      </c>
      <c r="C5192" s="39">
        <v>116.2375985261105</v>
      </c>
      <c r="D5192" s="39">
        <v>97.976225857614793</v>
      </c>
      <c r="E5192" s="39">
        <v>122.2083158635926</v>
      </c>
      <c r="F5192" s="39">
        <v>146.75845882036964</v>
      </c>
      <c r="G5192" s="39">
        <v>88.864371852044357</v>
      </c>
      <c r="H5192" s="39">
        <v>79.112402667258834</v>
      </c>
      <c r="I5192" s="39">
        <v>83.49810131514765</v>
      </c>
      <c r="J5192" s="39">
        <v>103.73559603158783</v>
      </c>
      <c r="K5192" s="39">
        <v>99.833878390225152</v>
      </c>
      <c r="L5192" s="40">
        <v>117.74147170485607</v>
      </c>
      <c r="M5192" s="40">
        <v>1055.9664210288076</v>
      </c>
    </row>
    <row r="5193" spans="2:13" x14ac:dyDescent="0.35">
      <c r="B5193" s="37">
        <v>5190</v>
      </c>
      <c r="C5193" s="39">
        <v>70.990106576762273</v>
      </c>
      <c r="D5193" s="39">
        <v>76.931600576925646</v>
      </c>
      <c r="E5193" s="39">
        <v>88.703390159491491</v>
      </c>
      <c r="F5193" s="39">
        <v>76.898363187650418</v>
      </c>
      <c r="G5193" s="39">
        <v>113.86088564265114</v>
      </c>
      <c r="H5193" s="39">
        <v>90.866979852468006</v>
      </c>
      <c r="I5193" s="39">
        <v>5.6332282280662653</v>
      </c>
      <c r="J5193" s="39">
        <v>55.031765073682934</v>
      </c>
      <c r="K5193" s="39">
        <v>96.469805186615105</v>
      </c>
      <c r="L5193" s="40">
        <v>90.983890831783242</v>
      </c>
      <c r="M5193" s="40">
        <v>766.37001531609656</v>
      </c>
    </row>
    <row r="5194" spans="2:13" x14ac:dyDescent="0.35">
      <c r="B5194" s="37">
        <v>5191</v>
      </c>
      <c r="C5194" s="39">
        <v>123.49503364017799</v>
      </c>
      <c r="D5194" s="39">
        <v>91.284720901095781</v>
      </c>
      <c r="E5194" s="39">
        <v>92.607358964887595</v>
      </c>
      <c r="F5194" s="39">
        <v>84.71470478016073</v>
      </c>
      <c r="G5194" s="39">
        <v>82.942507946351213</v>
      </c>
      <c r="H5194" s="39">
        <v>91.561855018206757</v>
      </c>
      <c r="I5194" s="39">
        <v>120.18415067154667</v>
      </c>
      <c r="J5194" s="39">
        <v>113.262262501303</v>
      </c>
      <c r="K5194" s="39">
        <v>133.15915075976943</v>
      </c>
      <c r="L5194" s="40">
        <v>97.068855127118809</v>
      </c>
      <c r="M5194" s="40">
        <v>1030.280600310618</v>
      </c>
    </row>
    <row r="5195" spans="2:13" x14ac:dyDescent="0.35">
      <c r="B5195" s="37">
        <v>5192</v>
      </c>
      <c r="C5195" s="39">
        <v>84.680010506096835</v>
      </c>
      <c r="D5195" s="39">
        <v>110.22361375156417</v>
      </c>
      <c r="E5195" s="39">
        <v>114.35107148551586</v>
      </c>
      <c r="F5195" s="39">
        <v>92.974078436478919</v>
      </c>
      <c r="G5195" s="39">
        <v>95.97863448838136</v>
      </c>
      <c r="H5195" s="39">
        <v>135.17758541398396</v>
      </c>
      <c r="I5195" s="39">
        <v>88.955898730951034</v>
      </c>
      <c r="J5195" s="39">
        <v>97.299918420868892</v>
      </c>
      <c r="K5195" s="39">
        <v>127.59712473562564</v>
      </c>
      <c r="L5195" s="40">
        <v>94.325979068108239</v>
      </c>
      <c r="M5195" s="40">
        <v>1041.5639150375748</v>
      </c>
    </row>
    <row r="5196" spans="2:13" x14ac:dyDescent="0.35">
      <c r="B5196" s="37">
        <v>5193</v>
      </c>
      <c r="C5196" s="39">
        <v>106.19489410591922</v>
      </c>
      <c r="D5196" s="39">
        <v>101.78086886696715</v>
      </c>
      <c r="E5196" s="39">
        <v>123.33641321744389</v>
      </c>
      <c r="F5196" s="39">
        <v>104.56835796365927</v>
      </c>
      <c r="G5196" s="39">
        <v>98.012918940554499</v>
      </c>
      <c r="H5196" s="39">
        <v>112.10593067875158</v>
      </c>
      <c r="I5196" s="39">
        <v>103.94629161542484</v>
      </c>
      <c r="J5196" s="39">
        <v>98.242024976885773</v>
      </c>
      <c r="K5196" s="39">
        <v>90.204614894113206</v>
      </c>
      <c r="L5196" s="40">
        <v>98.900030231577063</v>
      </c>
      <c r="M5196" s="40">
        <v>1037.2923454912966</v>
      </c>
    </row>
    <row r="5197" spans="2:13" x14ac:dyDescent="0.35">
      <c r="B5197" s="37">
        <v>5194</v>
      </c>
      <c r="C5197" s="39">
        <v>110.64187357084083</v>
      </c>
      <c r="D5197" s="39">
        <v>133.58591536059873</v>
      </c>
      <c r="E5197" s="39">
        <v>76.798201081899876</v>
      </c>
      <c r="F5197" s="39">
        <v>95.251346052776356</v>
      </c>
      <c r="G5197" s="39">
        <v>93.775714394182785</v>
      </c>
      <c r="H5197" s="39">
        <v>125.60040766572928</v>
      </c>
      <c r="I5197" s="39">
        <v>72.448524805999881</v>
      </c>
      <c r="J5197" s="39">
        <v>28.424272245364715</v>
      </c>
      <c r="K5197" s="39">
        <v>98.182493478864828</v>
      </c>
      <c r="L5197" s="40">
        <v>98.081690852207956</v>
      </c>
      <c r="M5197" s="40">
        <v>932.79043950846517</v>
      </c>
    </row>
    <row r="5198" spans="2:13" x14ac:dyDescent="0.35">
      <c r="B5198" s="37">
        <v>5195</v>
      </c>
      <c r="C5198" s="39">
        <v>87.49696566693774</v>
      </c>
      <c r="D5198" s="39">
        <v>98.461632063246782</v>
      </c>
      <c r="E5198" s="39">
        <v>67.477433797892772</v>
      </c>
      <c r="F5198" s="39">
        <v>82.210910011492501</v>
      </c>
      <c r="G5198" s="39">
        <v>104.96292693319273</v>
      </c>
      <c r="H5198" s="39">
        <v>93.633367458097098</v>
      </c>
      <c r="I5198" s="39">
        <v>110.36786639248365</v>
      </c>
      <c r="J5198" s="39">
        <v>99.07331968179318</v>
      </c>
      <c r="K5198" s="39">
        <v>126.06985165704013</v>
      </c>
      <c r="L5198" s="40">
        <v>92.129587869498522</v>
      </c>
      <c r="M5198" s="40">
        <v>961.88386153167505</v>
      </c>
    </row>
    <row r="5199" spans="2:13" x14ac:dyDescent="0.35">
      <c r="B5199" s="37">
        <v>5196</v>
      </c>
      <c r="C5199" s="39">
        <v>120.71589748459921</v>
      </c>
      <c r="D5199" s="39">
        <v>87.618025294745394</v>
      </c>
      <c r="E5199" s="39">
        <v>114.75187824366846</v>
      </c>
      <c r="F5199" s="39">
        <v>138.88539237531475</v>
      </c>
      <c r="G5199" s="39">
        <v>77.854250876566496</v>
      </c>
      <c r="H5199" s="39">
        <v>89.70990441184783</v>
      </c>
      <c r="I5199" s="39">
        <v>100.00227559807416</v>
      </c>
      <c r="J5199" s="39">
        <v>143.14699986980887</v>
      </c>
      <c r="K5199" s="39">
        <v>94.812347382643139</v>
      </c>
      <c r="L5199" s="40">
        <v>89.222865139291102</v>
      </c>
      <c r="M5199" s="40">
        <v>1056.7198366765592</v>
      </c>
    </row>
    <row r="5200" spans="2:13" x14ac:dyDescent="0.35">
      <c r="B5200" s="37">
        <v>5197</v>
      </c>
      <c r="C5200" s="39">
        <v>99.720087321246325</v>
      </c>
      <c r="D5200" s="39">
        <v>101.01787062972821</v>
      </c>
      <c r="E5200" s="39">
        <v>115.37562989041261</v>
      </c>
      <c r="F5200" s="39">
        <v>115.84805946313891</v>
      </c>
      <c r="G5200" s="39">
        <v>80.559969686593803</v>
      </c>
      <c r="H5200" s="39">
        <v>73.584887355328078</v>
      </c>
      <c r="I5200" s="39">
        <v>129.74078220378379</v>
      </c>
      <c r="J5200" s="39">
        <v>81.994997202062208</v>
      </c>
      <c r="K5200" s="39">
        <v>100.65783102439568</v>
      </c>
      <c r="L5200" s="40">
        <v>110.07462389572993</v>
      </c>
      <c r="M5200" s="40">
        <v>1008.5747386724196</v>
      </c>
    </row>
    <row r="5201" spans="2:13" x14ac:dyDescent="0.35">
      <c r="B5201" s="37">
        <v>5198</v>
      </c>
      <c r="C5201" s="39">
        <v>108.34456955838256</v>
      </c>
      <c r="D5201" s="39">
        <v>99.077878392337723</v>
      </c>
      <c r="E5201" s="39">
        <v>103.08397367501748</v>
      </c>
      <c r="F5201" s="39">
        <v>136.14505953357184</v>
      </c>
      <c r="G5201" s="39">
        <v>93.04898997427324</v>
      </c>
      <c r="H5201" s="39">
        <v>106.49960022162476</v>
      </c>
      <c r="I5201" s="39">
        <v>85.194070804174629</v>
      </c>
      <c r="J5201" s="39">
        <v>136.68959257306756</v>
      </c>
      <c r="K5201" s="39">
        <v>109.64325603885624</v>
      </c>
      <c r="L5201" s="40">
        <v>140.13168363589833</v>
      </c>
      <c r="M5201" s="40">
        <v>1117.8586744072043</v>
      </c>
    </row>
    <row r="5202" spans="2:13" x14ac:dyDescent="0.35">
      <c r="B5202" s="37">
        <v>5199</v>
      </c>
      <c r="C5202" s="39">
        <v>76.753465905061176</v>
      </c>
      <c r="D5202" s="39">
        <v>89.648817825697492</v>
      </c>
      <c r="E5202" s="39">
        <v>124.74316372390693</v>
      </c>
      <c r="F5202" s="39">
        <v>112.5698923951507</v>
      </c>
      <c r="G5202" s="39">
        <v>107.86017832710409</v>
      </c>
      <c r="H5202" s="39">
        <v>118.60272769548278</v>
      </c>
      <c r="I5202" s="39">
        <v>106.87126509909424</v>
      </c>
      <c r="J5202" s="39">
        <v>91.608676678373513</v>
      </c>
      <c r="K5202" s="39">
        <v>115.25066283950366</v>
      </c>
      <c r="L5202" s="40">
        <v>87.660245387743657</v>
      </c>
      <c r="M5202" s="40">
        <v>1031.5690958771183</v>
      </c>
    </row>
    <row r="5203" spans="2:13" x14ac:dyDescent="0.35">
      <c r="B5203" s="37">
        <v>5200</v>
      </c>
      <c r="C5203" s="39">
        <v>102.28552784018343</v>
      </c>
      <c r="D5203" s="39">
        <v>67.784189977374368</v>
      </c>
      <c r="E5203" s="39">
        <v>108.84158520078616</v>
      </c>
      <c r="F5203" s="39">
        <v>109.80628297472245</v>
      </c>
      <c r="G5203" s="39">
        <v>89.903354921262505</v>
      </c>
      <c r="H5203" s="39">
        <v>106.13128152175815</v>
      </c>
      <c r="I5203" s="39">
        <v>109.51350474416081</v>
      </c>
      <c r="J5203" s="39">
        <v>102.90801225035202</v>
      </c>
      <c r="K5203" s="39">
        <v>106.50946678844851</v>
      </c>
      <c r="L5203" s="40">
        <v>69.933151514082468</v>
      </c>
      <c r="M5203" s="40">
        <v>973.61635773313105</v>
      </c>
    </row>
    <row r="5204" spans="2:13" x14ac:dyDescent="0.35">
      <c r="B5204" s="37">
        <v>5201</v>
      </c>
      <c r="C5204" s="39">
        <v>111.38907043718892</v>
      </c>
      <c r="D5204" s="39">
        <v>116.04903097415117</v>
      </c>
      <c r="E5204" s="39">
        <v>92.647725769117301</v>
      </c>
      <c r="F5204" s="39">
        <v>104.36501794723665</v>
      </c>
      <c r="G5204" s="39">
        <v>131.05719576651887</v>
      </c>
      <c r="H5204" s="39">
        <v>102.34530808305583</v>
      </c>
      <c r="I5204" s="39">
        <v>120.26693949983859</v>
      </c>
      <c r="J5204" s="39">
        <v>89.149301869376103</v>
      </c>
      <c r="K5204" s="39">
        <v>108.4589765450921</v>
      </c>
      <c r="L5204" s="40">
        <v>118.77864751721677</v>
      </c>
      <c r="M5204" s="40">
        <v>1094.5072144087922</v>
      </c>
    </row>
    <row r="5205" spans="2:13" x14ac:dyDescent="0.35">
      <c r="B5205" s="37">
        <v>5202</v>
      </c>
      <c r="C5205" s="39">
        <v>119.63397129303914</v>
      </c>
      <c r="D5205" s="39">
        <v>91.883044790406046</v>
      </c>
      <c r="E5205" s="39">
        <v>64.089462146574846</v>
      </c>
      <c r="F5205" s="39">
        <v>108.54766263633375</v>
      </c>
      <c r="G5205" s="39">
        <v>111.16429882689746</v>
      </c>
      <c r="H5205" s="39">
        <v>100.61228359325867</v>
      </c>
      <c r="I5205" s="39">
        <v>98.200813469476927</v>
      </c>
      <c r="J5205" s="39">
        <v>93.549697021319943</v>
      </c>
      <c r="K5205" s="39">
        <v>121.25637479206711</v>
      </c>
      <c r="L5205" s="40">
        <v>68.147063309395719</v>
      </c>
      <c r="M5205" s="40">
        <v>977.08467187876954</v>
      </c>
    </row>
    <row r="5206" spans="2:13" x14ac:dyDescent="0.35">
      <c r="B5206" s="37">
        <v>5203</v>
      </c>
      <c r="C5206" s="39">
        <v>89.99133363387746</v>
      </c>
      <c r="D5206" s="39">
        <v>115.52947342808591</v>
      </c>
      <c r="E5206" s="39">
        <v>81.128463555934403</v>
      </c>
      <c r="F5206" s="39">
        <v>95.199046202498963</v>
      </c>
      <c r="G5206" s="39">
        <v>69.274921758440271</v>
      </c>
      <c r="H5206" s="39">
        <v>111.12989794571025</v>
      </c>
      <c r="I5206" s="39">
        <v>90.738916106539023</v>
      </c>
      <c r="J5206" s="39">
        <v>98.095441000623779</v>
      </c>
      <c r="K5206" s="39">
        <v>110.72069021051253</v>
      </c>
      <c r="L5206" s="40">
        <v>92.949075157161374</v>
      </c>
      <c r="M5206" s="40">
        <v>954.75725899938391</v>
      </c>
    </row>
    <row r="5207" spans="2:13" x14ac:dyDescent="0.35">
      <c r="B5207" s="37">
        <v>5204</v>
      </c>
      <c r="C5207" s="39">
        <v>97.806380701750527</v>
      </c>
      <c r="D5207" s="39">
        <v>113.68080239694211</v>
      </c>
      <c r="E5207" s="39">
        <v>94.388857575112098</v>
      </c>
      <c r="F5207" s="39">
        <v>113.06221795775382</v>
      </c>
      <c r="G5207" s="39">
        <v>126.78355311433667</v>
      </c>
      <c r="H5207" s="39">
        <v>128.89189888576877</v>
      </c>
      <c r="I5207" s="39">
        <v>95.460057601751345</v>
      </c>
      <c r="J5207" s="39">
        <v>80.559969686593803</v>
      </c>
      <c r="K5207" s="39">
        <v>85.166990167436026</v>
      </c>
      <c r="L5207" s="40">
        <v>99.665462986124837</v>
      </c>
      <c r="M5207" s="40">
        <v>1035.4661910735701</v>
      </c>
    </row>
    <row r="5208" spans="2:13" x14ac:dyDescent="0.35">
      <c r="B5208" s="37">
        <v>5205</v>
      </c>
      <c r="C5208" s="39">
        <v>107.3119521026953</v>
      </c>
      <c r="D5208" s="39">
        <v>106.94602113175149</v>
      </c>
      <c r="E5208" s="39">
        <v>44.491005601800993</v>
      </c>
      <c r="F5208" s="39">
        <v>94.446824802277732</v>
      </c>
      <c r="G5208" s="39">
        <v>84.498589776734761</v>
      </c>
      <c r="H5208" s="39">
        <v>132.25918437117315</v>
      </c>
      <c r="I5208" s="39">
        <v>117.34960781834742</v>
      </c>
      <c r="J5208" s="39">
        <v>88.955898730951034</v>
      </c>
      <c r="K5208" s="39">
        <v>84.371980435132656</v>
      </c>
      <c r="L5208" s="40">
        <v>81.136929322784184</v>
      </c>
      <c r="M5208" s="40">
        <v>941.76799409364878</v>
      </c>
    </row>
    <row r="5209" spans="2:13" x14ac:dyDescent="0.35">
      <c r="B5209" s="37">
        <v>5206</v>
      </c>
      <c r="C5209" s="39">
        <v>74.052375345145805</v>
      </c>
      <c r="D5209" s="39">
        <v>87.33861815820984</v>
      </c>
      <c r="E5209" s="39">
        <v>70.559931905454732</v>
      </c>
      <c r="F5209" s="39">
        <v>123.41550962197887</v>
      </c>
      <c r="G5209" s="39">
        <v>96.311137893800932</v>
      </c>
      <c r="H5209" s="39">
        <v>88.024942732432109</v>
      </c>
      <c r="I5209" s="39">
        <v>67.827417876642286</v>
      </c>
      <c r="J5209" s="39">
        <v>111.32546661011516</v>
      </c>
      <c r="K5209" s="39">
        <v>120.92600894419799</v>
      </c>
      <c r="L5209" s="40">
        <v>117.13390184670673</v>
      </c>
      <c r="M5209" s="40">
        <v>956.9153109346845</v>
      </c>
    </row>
    <row r="5210" spans="2:13" x14ac:dyDescent="0.35">
      <c r="B5210" s="37">
        <v>5207</v>
      </c>
      <c r="C5210" s="39">
        <v>97.957875391206002</v>
      </c>
      <c r="D5210" s="39">
        <v>99.20093681947948</v>
      </c>
      <c r="E5210" s="39">
        <v>128.03076641812032</v>
      </c>
      <c r="F5210" s="39">
        <v>99.109787315525224</v>
      </c>
      <c r="G5210" s="39">
        <v>79.769908409136733</v>
      </c>
      <c r="H5210" s="39">
        <v>89.748705422715034</v>
      </c>
      <c r="I5210" s="39">
        <v>88.389928302091562</v>
      </c>
      <c r="J5210" s="39">
        <v>91.200574184959095</v>
      </c>
      <c r="K5210" s="39">
        <v>83.689363297218392</v>
      </c>
      <c r="L5210" s="40">
        <v>79.870805188315927</v>
      </c>
      <c r="M5210" s="40">
        <v>936.9686507487678</v>
      </c>
    </row>
    <row r="5211" spans="2:13" x14ac:dyDescent="0.35">
      <c r="B5211" s="37">
        <v>5208</v>
      </c>
      <c r="C5211" s="39">
        <v>85.996526356771426</v>
      </c>
      <c r="D5211" s="39">
        <v>118.94792189377851</v>
      </c>
      <c r="E5211" s="39">
        <v>129.65162346202345</v>
      </c>
      <c r="F5211" s="39">
        <v>80.124812512419638</v>
      </c>
      <c r="G5211" s="39">
        <v>87.363051622532168</v>
      </c>
      <c r="H5211" s="39">
        <v>111.82721347834972</v>
      </c>
      <c r="I5211" s="39">
        <v>97.498188829774719</v>
      </c>
      <c r="J5211" s="39">
        <v>85.180535098319226</v>
      </c>
      <c r="K5211" s="39">
        <v>102.79243777889327</v>
      </c>
      <c r="L5211" s="40">
        <v>100.34364142753384</v>
      </c>
      <c r="M5211" s="40">
        <v>999.72595246039589</v>
      </c>
    </row>
    <row r="5212" spans="2:13" x14ac:dyDescent="0.35">
      <c r="B5212" s="37">
        <v>5209</v>
      </c>
      <c r="C5212" s="39">
        <v>90.464910809245538</v>
      </c>
      <c r="D5212" s="39">
        <v>108.25644023212227</v>
      </c>
      <c r="E5212" s="39">
        <v>96.493109557614446</v>
      </c>
      <c r="F5212" s="39">
        <v>66.341535751633813</v>
      </c>
      <c r="G5212" s="39">
        <v>61.622031235947333</v>
      </c>
      <c r="H5212" s="39">
        <v>92.272584852565515</v>
      </c>
      <c r="I5212" s="39">
        <v>58.38584555502333</v>
      </c>
      <c r="J5212" s="39">
        <v>123.80587549631359</v>
      </c>
      <c r="K5212" s="39">
        <v>119.95639718754501</v>
      </c>
      <c r="L5212" s="40">
        <v>95.80939835629006</v>
      </c>
      <c r="M5212" s="40">
        <v>913.40812903430094</v>
      </c>
    </row>
    <row r="5213" spans="2:13" x14ac:dyDescent="0.35">
      <c r="B5213" s="37">
        <v>5210</v>
      </c>
      <c r="C5213" s="39">
        <v>98.763133663227705</v>
      </c>
      <c r="D5213" s="39">
        <v>114.68451985313109</v>
      </c>
      <c r="E5213" s="39">
        <v>103.15817130176552</v>
      </c>
      <c r="F5213" s="39">
        <v>96.451156401578885</v>
      </c>
      <c r="G5213" s="39">
        <v>97.493582299243698</v>
      </c>
      <c r="H5213" s="39">
        <v>61.407149611448958</v>
      </c>
      <c r="I5213" s="39">
        <v>92.323512552149225</v>
      </c>
      <c r="J5213" s="39">
        <v>101.43324334832529</v>
      </c>
      <c r="K5213" s="39">
        <v>120.72538740691171</v>
      </c>
      <c r="L5213" s="40">
        <v>127.6582303986967</v>
      </c>
      <c r="M5213" s="40">
        <v>1014.0980868364787</v>
      </c>
    </row>
    <row r="5214" spans="2:13" x14ac:dyDescent="0.35">
      <c r="B5214" s="37">
        <v>5211</v>
      </c>
      <c r="C5214" s="39">
        <v>83.342152467633269</v>
      </c>
      <c r="D5214" s="39">
        <v>124.59493566187794</v>
      </c>
      <c r="E5214" s="39">
        <v>110.22361375156417</v>
      </c>
      <c r="F5214" s="39">
        <v>102.01001301641543</v>
      </c>
      <c r="G5214" s="39">
        <v>49.473408956221704</v>
      </c>
      <c r="H5214" s="39">
        <v>76.831663837217619</v>
      </c>
      <c r="I5214" s="39">
        <v>94.730820239387967</v>
      </c>
      <c r="J5214" s="39">
        <v>71.842737003321218</v>
      </c>
      <c r="K5214" s="39">
        <v>82.147215594985553</v>
      </c>
      <c r="L5214" s="40">
        <v>167.05505481660663</v>
      </c>
      <c r="M5214" s="40">
        <v>962.25161534523158</v>
      </c>
    </row>
    <row r="5215" spans="2:13" x14ac:dyDescent="0.35">
      <c r="B5215" s="37">
        <v>5212</v>
      </c>
      <c r="C5215" s="39">
        <v>132.99699209578137</v>
      </c>
      <c r="D5215" s="39">
        <v>139.29949988988389</v>
      </c>
      <c r="E5215" s="39">
        <v>90.231841062892997</v>
      </c>
      <c r="F5215" s="39">
        <v>112.09996600964561</v>
      </c>
      <c r="G5215" s="39">
        <v>92.748448036625462</v>
      </c>
      <c r="H5215" s="39">
        <v>111.99286078239416</v>
      </c>
      <c r="I5215" s="39">
        <v>94.456479120593414</v>
      </c>
      <c r="J5215" s="39">
        <v>107.67139875892489</v>
      </c>
      <c r="K5215" s="39">
        <v>98.049601719647129</v>
      </c>
      <c r="L5215" s="40">
        <v>110.82237965325983</v>
      </c>
      <c r="M5215" s="40">
        <v>1090.3694671296487</v>
      </c>
    </row>
    <row r="5216" spans="2:13" x14ac:dyDescent="0.35">
      <c r="B5216" s="37">
        <v>5213</v>
      </c>
      <c r="C5216" s="39">
        <v>99.091554081610951</v>
      </c>
      <c r="D5216" s="39">
        <v>99.045965844522783</v>
      </c>
      <c r="E5216" s="39">
        <v>117.7097982860961</v>
      </c>
      <c r="F5216" s="39">
        <v>106.80162247742997</v>
      </c>
      <c r="G5216" s="39">
        <v>102.07424431435354</v>
      </c>
      <c r="H5216" s="39">
        <v>81.513541637826592</v>
      </c>
      <c r="I5216" s="39">
        <v>116.68023506156786</v>
      </c>
      <c r="J5216" s="39">
        <v>99.547096193626288</v>
      </c>
      <c r="K5216" s="39">
        <v>106.05311724846683</v>
      </c>
      <c r="L5216" s="40">
        <v>98.310685390543952</v>
      </c>
      <c r="M5216" s="40">
        <v>1026.8278605360449</v>
      </c>
    </row>
    <row r="5217" spans="2:13" x14ac:dyDescent="0.35">
      <c r="B5217" s="37">
        <v>5214</v>
      </c>
      <c r="C5217" s="39">
        <v>95.218070085281781</v>
      </c>
      <c r="D5217" s="39">
        <v>130.17736129563039</v>
      </c>
      <c r="E5217" s="39">
        <v>119.19646365869906</v>
      </c>
      <c r="F5217" s="39">
        <v>97.659291532138568</v>
      </c>
      <c r="G5217" s="39">
        <v>75.107055159748867</v>
      </c>
      <c r="H5217" s="39">
        <v>115.71289430600216</v>
      </c>
      <c r="I5217" s="39">
        <v>69.785593072615697</v>
      </c>
      <c r="J5217" s="39">
        <v>114.35107148551586</v>
      </c>
      <c r="K5217" s="39">
        <v>89.200252681169502</v>
      </c>
      <c r="L5217" s="40">
        <v>122.56784038249509</v>
      </c>
      <c r="M5217" s="40">
        <v>1028.9758936592971</v>
      </c>
    </row>
    <row r="5218" spans="2:13" x14ac:dyDescent="0.35">
      <c r="B5218" s="37">
        <v>5215</v>
      </c>
      <c r="C5218" s="39">
        <v>94.355010411771076</v>
      </c>
      <c r="D5218" s="39">
        <v>104.28953365592585</v>
      </c>
      <c r="E5218" s="39">
        <v>79.416366135598267</v>
      </c>
      <c r="F5218" s="39">
        <v>79.538200908306081</v>
      </c>
      <c r="G5218" s="39">
        <v>113.12453522248973</v>
      </c>
      <c r="H5218" s="39">
        <v>136.81393583019261</v>
      </c>
      <c r="I5218" s="39">
        <v>127.47573154649589</v>
      </c>
      <c r="J5218" s="39">
        <v>106.19979128608969</v>
      </c>
      <c r="K5218" s="39">
        <v>94.010288543626089</v>
      </c>
      <c r="L5218" s="40">
        <v>98.790519816527265</v>
      </c>
      <c r="M5218" s="40">
        <v>1034.0139133570224</v>
      </c>
    </row>
    <row r="5219" spans="2:13" x14ac:dyDescent="0.35">
      <c r="B5219" s="37">
        <v>5216</v>
      </c>
      <c r="C5219" s="39">
        <v>83.608686875249191</v>
      </c>
      <c r="D5219" s="39">
        <v>71.504912342713283</v>
      </c>
      <c r="E5219" s="39">
        <v>101.41496717148696</v>
      </c>
      <c r="F5219" s="39">
        <v>64.404850009060056</v>
      </c>
      <c r="G5219" s="39">
        <v>92.803728107702781</v>
      </c>
      <c r="H5219" s="39">
        <v>94.073603551378099</v>
      </c>
      <c r="I5219" s="39">
        <v>101.77171090027916</v>
      </c>
      <c r="J5219" s="39">
        <v>110.34562308364497</v>
      </c>
      <c r="K5219" s="39">
        <v>56.85300013019107</v>
      </c>
      <c r="L5219" s="40">
        <v>86.22934862075796</v>
      </c>
      <c r="M5219" s="40">
        <v>863.01043079246347</v>
      </c>
    </row>
    <row r="5220" spans="2:13" x14ac:dyDescent="0.35">
      <c r="B5220" s="37">
        <v>5217</v>
      </c>
      <c r="C5220" s="39">
        <v>121.99045122355663</v>
      </c>
      <c r="D5220" s="39">
        <v>91.226894582741693</v>
      </c>
      <c r="E5220" s="39">
        <v>72.110139302277091</v>
      </c>
      <c r="F5220" s="39">
        <v>55.154170072677466</v>
      </c>
      <c r="G5220" s="39">
        <v>119.66059707060724</v>
      </c>
      <c r="H5220" s="39">
        <v>54.070915883039497</v>
      </c>
      <c r="I5220" s="39">
        <v>89.842704830444788</v>
      </c>
      <c r="J5220" s="39">
        <v>138.95964142241007</v>
      </c>
      <c r="K5220" s="39">
        <v>99.196379977221255</v>
      </c>
      <c r="L5220" s="40">
        <v>104.01197656780113</v>
      </c>
      <c r="M5220" s="40">
        <v>946.22387093277689</v>
      </c>
    </row>
    <row r="5221" spans="2:13" x14ac:dyDescent="0.35">
      <c r="B5221" s="37">
        <v>5218</v>
      </c>
      <c r="C5221" s="39">
        <v>109.59994014642517</v>
      </c>
      <c r="D5221" s="39">
        <v>103.05616644245762</v>
      </c>
      <c r="E5221" s="39">
        <v>129.47509295642715</v>
      </c>
      <c r="F5221" s="39">
        <v>87.092807096796093</v>
      </c>
      <c r="G5221" s="39">
        <v>93.61861433348858</v>
      </c>
      <c r="H5221" s="39">
        <v>91.211105033205968</v>
      </c>
      <c r="I5221" s="39">
        <v>104.23769236817941</v>
      </c>
      <c r="J5221" s="39">
        <v>147.88491599759124</v>
      </c>
      <c r="K5221" s="39">
        <v>93.878496706726239</v>
      </c>
      <c r="L5221" s="40">
        <v>105.6208105537745</v>
      </c>
      <c r="M5221" s="40">
        <v>1065.675641635072</v>
      </c>
    </row>
    <row r="5222" spans="2:13" x14ac:dyDescent="0.35">
      <c r="B5222" s="37">
        <v>5219</v>
      </c>
      <c r="C5222" s="39">
        <v>118.84615197937235</v>
      </c>
      <c r="D5222" s="39">
        <v>74.399592334270721</v>
      </c>
      <c r="E5222" s="39">
        <v>113.71284742224971</v>
      </c>
      <c r="F5222" s="39">
        <v>90.024253147585171</v>
      </c>
      <c r="G5222" s="39">
        <v>98.991249823438039</v>
      </c>
      <c r="H5222" s="39">
        <v>128.47880655192901</v>
      </c>
      <c r="I5222" s="39">
        <v>98.754004153913215</v>
      </c>
      <c r="J5222" s="39">
        <v>108.41212453370622</v>
      </c>
      <c r="K5222" s="39">
        <v>101.61153650452795</v>
      </c>
      <c r="L5222" s="40">
        <v>122.18743157024296</v>
      </c>
      <c r="M5222" s="40">
        <v>1055.4179980212352</v>
      </c>
    </row>
    <row r="5223" spans="2:13" x14ac:dyDescent="0.35">
      <c r="B5223" s="37">
        <v>5220</v>
      </c>
      <c r="C5223" s="39">
        <v>70.785362550467369</v>
      </c>
      <c r="D5223" s="39">
        <v>97.654691916944202</v>
      </c>
      <c r="E5223" s="39">
        <v>84.194728518449494</v>
      </c>
      <c r="F5223" s="39">
        <v>92.016812634784344</v>
      </c>
      <c r="G5223" s="39">
        <v>46.442531371055203</v>
      </c>
      <c r="H5223" s="39">
        <v>111.35435710677264</v>
      </c>
      <c r="I5223" s="39">
        <v>104.62048976902688</v>
      </c>
      <c r="J5223" s="39">
        <v>117.08801682974426</v>
      </c>
      <c r="K5223" s="39">
        <v>84.080411136137002</v>
      </c>
      <c r="L5223" s="40">
        <v>100.73071802808961</v>
      </c>
      <c r="M5223" s="40">
        <v>908.96811986147111</v>
      </c>
    </row>
    <row r="5224" spans="2:13" x14ac:dyDescent="0.35">
      <c r="B5224" s="37">
        <v>5221</v>
      </c>
      <c r="C5224" s="39">
        <v>57.864157387015069</v>
      </c>
      <c r="D5224" s="39">
        <v>104.08242683692846</v>
      </c>
      <c r="E5224" s="39">
        <v>113.73209780327015</v>
      </c>
      <c r="F5224" s="39">
        <v>135.37070615175153</v>
      </c>
      <c r="G5224" s="39">
        <v>108.82049829663313</v>
      </c>
      <c r="H5224" s="39">
        <v>119.2483545147126</v>
      </c>
      <c r="I5224" s="39">
        <v>111.48187985059018</v>
      </c>
      <c r="J5224" s="39">
        <v>120.80151321159629</v>
      </c>
      <c r="K5224" s="39">
        <v>135.96875313085658</v>
      </c>
      <c r="L5224" s="40">
        <v>73.765493236841934</v>
      </c>
      <c r="M5224" s="40">
        <v>1081.1358804201959</v>
      </c>
    </row>
    <row r="5225" spans="2:13" x14ac:dyDescent="0.35">
      <c r="B5225" s="37">
        <v>5222</v>
      </c>
      <c r="C5225" s="39">
        <v>128.49508765728669</v>
      </c>
      <c r="D5225" s="39">
        <v>93.223219866468824</v>
      </c>
      <c r="E5225" s="39">
        <v>117.45065579314056</v>
      </c>
      <c r="F5225" s="39">
        <v>97.087361704833512</v>
      </c>
      <c r="G5225" s="39">
        <v>23.006929461742921</v>
      </c>
      <c r="H5225" s="39">
        <v>119.59853773804123</v>
      </c>
      <c r="I5225" s="39">
        <v>78.996884252432636</v>
      </c>
      <c r="J5225" s="39">
        <v>79.150720506002145</v>
      </c>
      <c r="K5225" s="39">
        <v>116.702650151565</v>
      </c>
      <c r="L5225" s="40">
        <v>90.297076619993788</v>
      </c>
      <c r="M5225" s="40">
        <v>944.00912375150733</v>
      </c>
    </row>
    <row r="5226" spans="2:13" x14ac:dyDescent="0.35">
      <c r="B5226" s="37">
        <v>5223</v>
      </c>
      <c r="C5226" s="39">
        <v>126.612281307914</v>
      </c>
      <c r="D5226" s="39">
        <v>95.644422747661139</v>
      </c>
      <c r="E5226" s="39">
        <v>88.778261004012691</v>
      </c>
      <c r="F5226" s="39">
        <v>98.671820181836182</v>
      </c>
      <c r="G5226" s="39">
        <v>73.41605839795956</v>
      </c>
      <c r="H5226" s="39">
        <v>79.179397683451739</v>
      </c>
      <c r="I5226" s="39">
        <v>83.535037113018845</v>
      </c>
      <c r="J5226" s="39">
        <v>80.966793191632888</v>
      </c>
      <c r="K5226" s="39">
        <v>129.14603824526716</v>
      </c>
      <c r="L5226" s="40">
        <v>125.57405119901658</v>
      </c>
      <c r="M5226" s="40">
        <v>981.52416107177066</v>
      </c>
    </row>
    <row r="5227" spans="2:13" x14ac:dyDescent="0.35">
      <c r="B5227" s="37">
        <v>5224</v>
      </c>
      <c r="C5227" s="39">
        <v>83.192378891261981</v>
      </c>
      <c r="D5227" s="39">
        <v>90.551151778891182</v>
      </c>
      <c r="E5227" s="39">
        <v>70.819706463820125</v>
      </c>
      <c r="F5227" s="39">
        <v>86.573832428023564</v>
      </c>
      <c r="G5227" s="39">
        <v>45.367965472805032</v>
      </c>
      <c r="H5227" s="39">
        <v>131.17647303314277</v>
      </c>
      <c r="I5227" s="39">
        <v>98.031261605892595</v>
      </c>
      <c r="J5227" s="39">
        <v>66.747247917696058</v>
      </c>
      <c r="K5227" s="39">
        <v>99.710983506387535</v>
      </c>
      <c r="L5227" s="40">
        <v>126.13822139983881</v>
      </c>
      <c r="M5227" s="40">
        <v>898.30922249775972</v>
      </c>
    </row>
    <row r="5228" spans="2:13" x14ac:dyDescent="0.35">
      <c r="B5228" s="37">
        <v>5225</v>
      </c>
      <c r="C5228" s="39">
        <v>103.29747317106906</v>
      </c>
      <c r="D5228" s="39">
        <v>94.340496996434283</v>
      </c>
      <c r="E5228" s="39">
        <v>89.069843131008952</v>
      </c>
      <c r="F5228" s="39">
        <v>71.95348624617445</v>
      </c>
      <c r="G5228" s="39">
        <v>98.94564426005924</v>
      </c>
      <c r="H5228" s="39">
        <v>72.110139302277091</v>
      </c>
      <c r="I5228" s="39">
        <v>118.09374612831586</v>
      </c>
      <c r="J5228" s="39">
        <v>100.13881320382413</v>
      </c>
      <c r="K5228" s="39">
        <v>129.866626896573</v>
      </c>
      <c r="L5228" s="40">
        <v>88.331434454714511</v>
      </c>
      <c r="M5228" s="40">
        <v>966.14770379045058</v>
      </c>
    </row>
    <row r="5229" spans="2:13" x14ac:dyDescent="0.35">
      <c r="B5229" s="37">
        <v>5226</v>
      </c>
      <c r="C5229" s="39">
        <v>93.436224367901303</v>
      </c>
      <c r="D5229" s="39">
        <v>108.28751748621735</v>
      </c>
      <c r="E5229" s="39">
        <v>115.43841742318686</v>
      </c>
      <c r="F5229" s="39">
        <v>94.379189446225524</v>
      </c>
      <c r="G5229" s="39">
        <v>84.42131693071434</v>
      </c>
      <c r="H5229" s="39">
        <v>106.54895693553327</v>
      </c>
      <c r="I5229" s="39">
        <v>74.399592334270721</v>
      </c>
      <c r="J5229" s="39">
        <v>85.662152948717605</v>
      </c>
      <c r="K5229" s="39">
        <v>157.31326134116597</v>
      </c>
      <c r="L5229" s="40">
        <v>112.12980459774494</v>
      </c>
      <c r="M5229" s="40">
        <v>1032.0164338116776</v>
      </c>
    </row>
    <row r="5230" spans="2:13" x14ac:dyDescent="0.35">
      <c r="B5230" s="37">
        <v>5227</v>
      </c>
      <c r="C5230" s="39">
        <v>111.08982310053574</v>
      </c>
      <c r="D5230" s="39">
        <v>80.454468847549975</v>
      </c>
      <c r="E5230" s="39">
        <v>87.642160564211395</v>
      </c>
      <c r="F5230" s="39">
        <v>102.50181117022531</v>
      </c>
      <c r="G5230" s="39">
        <v>101.86789869179988</v>
      </c>
      <c r="H5230" s="39">
        <v>95.691604078473105</v>
      </c>
      <c r="I5230" s="39">
        <v>100.09785131995568</v>
      </c>
      <c r="J5230" s="39">
        <v>68.2518679165739</v>
      </c>
      <c r="K5230" s="39">
        <v>100.81273390093212</v>
      </c>
      <c r="L5230" s="40">
        <v>80.516093530783891</v>
      </c>
      <c r="M5230" s="40">
        <v>928.92631312104106</v>
      </c>
    </row>
    <row r="5231" spans="2:13" x14ac:dyDescent="0.35">
      <c r="B5231" s="37">
        <v>5228</v>
      </c>
      <c r="C5231" s="39">
        <v>107.25658152384435</v>
      </c>
      <c r="D5231" s="39">
        <v>96.697879260808449</v>
      </c>
      <c r="E5231" s="39">
        <v>85.67536881022211</v>
      </c>
      <c r="F5231" s="39">
        <v>96.011489885401488</v>
      </c>
      <c r="G5231" s="39">
        <v>82.298111095721225</v>
      </c>
      <c r="H5231" s="39">
        <v>121.35489067762022</v>
      </c>
      <c r="I5231" s="39">
        <v>104.87235251974661</v>
      </c>
      <c r="J5231" s="39">
        <v>103.47427656844992</v>
      </c>
      <c r="K5231" s="39">
        <v>92.622501772775507</v>
      </c>
      <c r="L5231" s="40">
        <v>114.02299336249899</v>
      </c>
      <c r="M5231" s="40">
        <v>1004.2864454770888</v>
      </c>
    </row>
    <row r="5232" spans="2:13" x14ac:dyDescent="0.35">
      <c r="B5232" s="37">
        <v>5229</v>
      </c>
      <c r="C5232" s="39">
        <v>104.52573985905903</v>
      </c>
      <c r="D5232" s="39">
        <v>114.75862659873192</v>
      </c>
      <c r="E5232" s="39">
        <v>118.89695948348709</v>
      </c>
      <c r="F5232" s="39">
        <v>112.30362755270099</v>
      </c>
      <c r="G5232" s="39">
        <v>96.688583303428103</v>
      </c>
      <c r="H5232" s="39">
        <v>108.50068042254291</v>
      </c>
      <c r="I5232" s="39">
        <v>127.59712473562564</v>
      </c>
      <c r="J5232" s="39">
        <v>120.83015556437174</v>
      </c>
      <c r="K5232" s="39">
        <v>79.112402667258834</v>
      </c>
      <c r="L5232" s="40">
        <v>84.484563302393994</v>
      </c>
      <c r="M5232" s="40">
        <v>1067.6984634896003</v>
      </c>
    </row>
    <row r="5233" spans="2:13" x14ac:dyDescent="0.35">
      <c r="B5233" s="37">
        <v>5230</v>
      </c>
      <c r="C5233" s="39">
        <v>85.362496449488134</v>
      </c>
      <c r="D5233" s="39">
        <v>102.33150980883302</v>
      </c>
      <c r="E5233" s="39">
        <v>79.668371531285914</v>
      </c>
      <c r="F5233" s="39">
        <v>90.210062240669103</v>
      </c>
      <c r="G5233" s="39">
        <v>77.968290859750525</v>
      </c>
      <c r="H5233" s="39">
        <v>84.180476608054434</v>
      </c>
      <c r="I5233" s="39">
        <v>122.69681194994767</v>
      </c>
      <c r="J5233" s="39">
        <v>104.18118776867526</v>
      </c>
      <c r="K5233" s="39">
        <v>100.29356843555098</v>
      </c>
      <c r="L5233" s="40">
        <v>111.2102403811986</v>
      </c>
      <c r="M5233" s="40">
        <v>958.10301603345363</v>
      </c>
    </row>
    <row r="5234" spans="2:13" x14ac:dyDescent="0.35">
      <c r="B5234" s="37">
        <v>5231</v>
      </c>
      <c r="C5234" s="39">
        <v>118.1910819951067</v>
      </c>
      <c r="D5234" s="39">
        <v>77.410741267645903</v>
      </c>
      <c r="E5234" s="39">
        <v>115.23682714462849</v>
      </c>
      <c r="F5234" s="39">
        <v>108.91550368174634</v>
      </c>
      <c r="G5234" s="39">
        <v>114.77213016619251</v>
      </c>
      <c r="H5234" s="39">
        <v>75.912146927970923</v>
      </c>
      <c r="I5234" s="39">
        <v>55.920363204009476</v>
      </c>
      <c r="J5234" s="39">
        <v>124.90549787590048</v>
      </c>
      <c r="K5234" s="39">
        <v>100.83551974298544</v>
      </c>
      <c r="L5234" s="40">
        <v>78.456183847546043</v>
      </c>
      <c r="M5234" s="40">
        <v>970.55599585373216</v>
      </c>
    </row>
    <row r="5235" spans="2:13" x14ac:dyDescent="0.35">
      <c r="B5235" s="37">
        <v>5232</v>
      </c>
      <c r="C5235" s="39">
        <v>130.66733980981826</v>
      </c>
      <c r="D5235" s="39">
        <v>110.26237487161762</v>
      </c>
      <c r="E5235" s="39">
        <v>70.401583921834387</v>
      </c>
      <c r="F5235" s="39">
        <v>118.3135344224322</v>
      </c>
      <c r="G5235" s="39">
        <v>98.699218579177</v>
      </c>
      <c r="H5235" s="39">
        <v>107.77331390268634</v>
      </c>
      <c r="I5235" s="39">
        <v>87.822374106886201</v>
      </c>
      <c r="J5235" s="39">
        <v>60.071713577224344</v>
      </c>
      <c r="K5235" s="39">
        <v>123.49503364017799</v>
      </c>
      <c r="L5235" s="40">
        <v>93.628450330060559</v>
      </c>
      <c r="M5235" s="40">
        <v>1001.134937161915</v>
      </c>
    </row>
    <row r="5236" spans="2:13" x14ac:dyDescent="0.35">
      <c r="B5236" s="37">
        <v>5233</v>
      </c>
      <c r="C5236" s="39">
        <v>83.542415369288037</v>
      </c>
      <c r="D5236" s="39">
        <v>79.742280438846052</v>
      </c>
      <c r="E5236" s="39">
        <v>119.94735370351192</v>
      </c>
      <c r="F5236" s="39">
        <v>83.438848899426617</v>
      </c>
      <c r="G5236" s="39">
        <v>72.463707316025747</v>
      </c>
      <c r="H5236" s="39">
        <v>129.63386381924116</v>
      </c>
      <c r="I5236" s="39">
        <v>118.51130608947459</v>
      </c>
      <c r="J5236" s="39">
        <v>121.4639868030447</v>
      </c>
      <c r="K5236" s="39">
        <v>46.570102918751886</v>
      </c>
      <c r="L5236" s="40">
        <v>83.259929862014729</v>
      </c>
      <c r="M5236" s="40">
        <v>938.57379521962537</v>
      </c>
    </row>
    <row r="5237" spans="2:13" x14ac:dyDescent="0.35">
      <c r="B5237" s="37">
        <v>5234</v>
      </c>
      <c r="C5237" s="39">
        <v>69.485390164850998</v>
      </c>
      <c r="D5237" s="39">
        <v>112.38801249162395</v>
      </c>
      <c r="E5237" s="39">
        <v>105.0488772598753</v>
      </c>
      <c r="F5237" s="39">
        <v>87.375258432717203</v>
      </c>
      <c r="G5237" s="39">
        <v>84.832204289764988</v>
      </c>
      <c r="H5237" s="39">
        <v>91.784950267144069</v>
      </c>
      <c r="I5237" s="39">
        <v>81.670072087873663</v>
      </c>
      <c r="J5237" s="39">
        <v>96.52106517678024</v>
      </c>
      <c r="K5237" s="39">
        <v>109.53508919075449</v>
      </c>
      <c r="L5237" s="40">
        <v>94.927222573892706</v>
      </c>
      <c r="M5237" s="40">
        <v>933.56814193527759</v>
      </c>
    </row>
    <row r="5238" spans="2:13" x14ac:dyDescent="0.35">
      <c r="B5238" s="37">
        <v>5235</v>
      </c>
      <c r="C5238" s="39">
        <v>115.86948982782053</v>
      </c>
      <c r="D5238" s="39">
        <v>115.38259620722889</v>
      </c>
      <c r="E5238" s="39">
        <v>103.20457862603594</v>
      </c>
      <c r="F5238" s="39">
        <v>133.80482521424807</v>
      </c>
      <c r="G5238" s="39">
        <v>88.060509505327644</v>
      </c>
      <c r="H5238" s="39">
        <v>42.686738658834031</v>
      </c>
      <c r="I5238" s="39">
        <v>23.006929461742921</v>
      </c>
      <c r="J5238" s="39">
        <v>69.542206011925074</v>
      </c>
      <c r="K5238" s="39">
        <v>74.50472327113431</v>
      </c>
      <c r="L5238" s="40">
        <v>112.30964479575401</v>
      </c>
      <c r="M5238" s="40">
        <v>878.37224158005131</v>
      </c>
    </row>
    <row r="5239" spans="2:13" x14ac:dyDescent="0.35">
      <c r="B5239" s="37">
        <v>5236</v>
      </c>
      <c r="C5239" s="39">
        <v>92.20116047182843</v>
      </c>
      <c r="D5239" s="39">
        <v>108.2823358895447</v>
      </c>
      <c r="E5239" s="39">
        <v>136.90802446879479</v>
      </c>
      <c r="F5239" s="39">
        <v>85.375909455147834</v>
      </c>
      <c r="G5239" s="39">
        <v>74.02530614382465</v>
      </c>
      <c r="H5239" s="39">
        <v>109.55668986843897</v>
      </c>
      <c r="I5239" s="39">
        <v>112.98146898360773</v>
      </c>
      <c r="J5239" s="39">
        <v>98.758568958474513</v>
      </c>
      <c r="K5239" s="39">
        <v>85.918336949242672</v>
      </c>
      <c r="L5239" s="40">
        <v>112.72871102399394</v>
      </c>
      <c r="M5239" s="40">
        <v>1016.7365122128982</v>
      </c>
    </row>
    <row r="5240" spans="2:13" x14ac:dyDescent="0.35">
      <c r="B5240" s="37">
        <v>5237</v>
      </c>
      <c r="C5240" s="39">
        <v>139.453660741032</v>
      </c>
      <c r="D5240" s="39">
        <v>91.939704116458131</v>
      </c>
      <c r="E5240" s="39">
        <v>84.596489755502859</v>
      </c>
      <c r="F5240" s="39">
        <v>93.307566978037187</v>
      </c>
      <c r="G5240" s="39">
        <v>98.049601719647129</v>
      </c>
      <c r="H5240" s="39">
        <v>93.985912508585983</v>
      </c>
      <c r="I5240" s="39">
        <v>125.65326931973944</v>
      </c>
      <c r="J5240" s="39">
        <v>51.128858803603691</v>
      </c>
      <c r="K5240" s="39">
        <v>105.80974176908695</v>
      </c>
      <c r="L5240" s="40">
        <v>91.300473073415588</v>
      </c>
      <c r="M5240" s="40">
        <v>975.22527878510891</v>
      </c>
    </row>
    <row r="5241" spans="2:13" x14ac:dyDescent="0.35">
      <c r="B5241" s="37">
        <v>5238</v>
      </c>
      <c r="C5241" s="39">
        <v>84.852866182492207</v>
      </c>
      <c r="D5241" s="39">
        <v>101.52922412940768</v>
      </c>
      <c r="E5241" s="39">
        <v>68.962577497192768</v>
      </c>
      <c r="F5241" s="39">
        <v>73.984603679590862</v>
      </c>
      <c r="G5241" s="39">
        <v>58.339347763216395</v>
      </c>
      <c r="H5241" s="39">
        <v>97.267603974354685</v>
      </c>
      <c r="I5241" s="39">
        <v>92.196053080785362</v>
      </c>
      <c r="J5241" s="39">
        <v>84.547601985201794</v>
      </c>
      <c r="K5241" s="39">
        <v>122.92522471643045</v>
      </c>
      <c r="L5241" s="40">
        <v>118.03722026085417</v>
      </c>
      <c r="M5241" s="40">
        <v>902.6423232695264</v>
      </c>
    </row>
    <row r="5242" spans="2:13" x14ac:dyDescent="0.35">
      <c r="B5242" s="37">
        <v>5239</v>
      </c>
      <c r="C5242" s="39">
        <v>81.103040516512905</v>
      </c>
      <c r="D5242" s="39">
        <v>100.78083644838533</v>
      </c>
      <c r="E5242" s="39">
        <v>130.86080596396562</v>
      </c>
      <c r="F5242" s="39">
        <v>75.069362824914052</v>
      </c>
      <c r="G5242" s="39">
        <v>121.85712911185406</v>
      </c>
      <c r="H5242" s="39">
        <v>67.455238188119608</v>
      </c>
      <c r="I5242" s="39">
        <v>118.77022853024603</v>
      </c>
      <c r="J5242" s="39">
        <v>113.48954196514079</v>
      </c>
      <c r="K5242" s="39">
        <v>88.709157479527576</v>
      </c>
      <c r="L5242" s="40">
        <v>72.156783364750524</v>
      </c>
      <c r="M5242" s="40">
        <v>970.25212439341647</v>
      </c>
    </row>
    <row r="5243" spans="2:13" x14ac:dyDescent="0.35">
      <c r="B5243" s="37">
        <v>5240</v>
      </c>
      <c r="C5243" s="39">
        <v>99.191823070539684</v>
      </c>
      <c r="D5243" s="39">
        <v>93.79041267144558</v>
      </c>
      <c r="E5243" s="39">
        <v>132.12949962250011</v>
      </c>
      <c r="F5243" s="39">
        <v>106.20468902678475</v>
      </c>
      <c r="G5243" s="39">
        <v>110.47377671892897</v>
      </c>
      <c r="H5243" s="39">
        <v>100.93579796268234</v>
      </c>
      <c r="I5243" s="39">
        <v>106.67756683754259</v>
      </c>
      <c r="J5243" s="39">
        <v>90.647866968129776</v>
      </c>
      <c r="K5243" s="39">
        <v>133.61005204412646</v>
      </c>
      <c r="L5243" s="40">
        <v>100.51664951475087</v>
      </c>
      <c r="M5243" s="40">
        <v>1074.1781344374313</v>
      </c>
    </row>
    <row r="5244" spans="2:13" x14ac:dyDescent="0.35">
      <c r="B5244" s="37">
        <v>5241</v>
      </c>
      <c r="C5244" s="39">
        <v>121.85712911185406</v>
      </c>
      <c r="D5244" s="39">
        <v>120.35015928285542</v>
      </c>
      <c r="E5244" s="39">
        <v>86.931558281583577</v>
      </c>
      <c r="F5244" s="39">
        <v>81.496980534003669</v>
      </c>
      <c r="G5244" s="39">
        <v>101.39669281750948</v>
      </c>
      <c r="H5244" s="39">
        <v>105.8145963783175</v>
      </c>
      <c r="I5244" s="39">
        <v>99.009489761141225</v>
      </c>
      <c r="J5244" s="39">
        <v>112.79624301399312</v>
      </c>
      <c r="K5244" s="39">
        <v>128.99297290347678</v>
      </c>
      <c r="L5244" s="40">
        <v>101.23686633677232</v>
      </c>
      <c r="M5244" s="40">
        <v>1059.8826884215073</v>
      </c>
    </row>
    <row r="5245" spans="2:13" x14ac:dyDescent="0.35">
      <c r="B5245" s="37">
        <v>5242</v>
      </c>
      <c r="C5245" s="39">
        <v>90.819020669682359</v>
      </c>
      <c r="D5245" s="39">
        <v>127.85874679543635</v>
      </c>
      <c r="E5245" s="39">
        <v>61.902770735866305</v>
      </c>
      <c r="F5245" s="39">
        <v>91.759087327909683</v>
      </c>
      <c r="G5245" s="39">
        <v>123.01316876616984</v>
      </c>
      <c r="H5245" s="39">
        <v>145.99601085981766</v>
      </c>
      <c r="I5245" s="39">
        <v>60.031307308250092</v>
      </c>
      <c r="J5245" s="39">
        <v>41.170855206054071</v>
      </c>
      <c r="K5245" s="39">
        <v>88.904455831657344</v>
      </c>
      <c r="L5245" s="40">
        <v>102.06965528329557</v>
      </c>
      <c r="M5245" s="40">
        <v>933.5250787841394</v>
      </c>
    </row>
    <row r="5246" spans="2:13" x14ac:dyDescent="0.35">
      <c r="B5246" s="37">
        <v>5243</v>
      </c>
      <c r="C5246" s="39">
        <v>102.00083974758704</v>
      </c>
      <c r="D5246" s="39">
        <v>72.387624605913459</v>
      </c>
      <c r="E5246" s="39">
        <v>106.17531097949308</v>
      </c>
      <c r="F5246" s="39">
        <v>82.63488387743503</v>
      </c>
      <c r="G5246" s="39">
        <v>100.64416625835295</v>
      </c>
      <c r="H5246" s="39">
        <v>78.365878711414766</v>
      </c>
      <c r="I5246" s="39">
        <v>91.452337363666274</v>
      </c>
      <c r="J5246" s="39">
        <v>96.562979103875634</v>
      </c>
      <c r="K5246" s="39">
        <v>91.857258626930403</v>
      </c>
      <c r="L5246" s="40">
        <v>41.170855206054071</v>
      </c>
      <c r="M5246" s="40">
        <v>863.2521344807227</v>
      </c>
    </row>
    <row r="5247" spans="2:13" x14ac:dyDescent="0.35">
      <c r="B5247" s="37">
        <v>5244</v>
      </c>
      <c r="C5247" s="39">
        <v>87.350838201834179</v>
      </c>
      <c r="D5247" s="39">
        <v>101.21860850842921</v>
      </c>
      <c r="E5247" s="39">
        <v>107.24149489783699</v>
      </c>
      <c r="F5247" s="39">
        <v>142.18441675232597</v>
      </c>
      <c r="G5247" s="39">
        <v>79.35981719243911</v>
      </c>
      <c r="H5247" s="39">
        <v>109.54588749713483</v>
      </c>
      <c r="I5247" s="39">
        <v>88.657203148876192</v>
      </c>
      <c r="J5247" s="39">
        <v>110.24021883786007</v>
      </c>
      <c r="K5247" s="39">
        <v>135.20499141302608</v>
      </c>
      <c r="L5247" s="40">
        <v>103.81979613899369</v>
      </c>
      <c r="M5247" s="40">
        <v>1064.8232725887563</v>
      </c>
    </row>
    <row r="5248" spans="2:13" x14ac:dyDescent="0.35">
      <c r="B5248" s="37">
        <v>5245</v>
      </c>
      <c r="C5248" s="39">
        <v>81.546615417104221</v>
      </c>
      <c r="D5248" s="39">
        <v>104.46896437115639</v>
      </c>
      <c r="E5248" s="39">
        <v>120.8684267268606</v>
      </c>
      <c r="F5248" s="39">
        <v>110.94152833376093</v>
      </c>
      <c r="G5248" s="39">
        <v>104.58257101462642</v>
      </c>
      <c r="H5248" s="39">
        <v>114.50377427383221</v>
      </c>
      <c r="I5248" s="39">
        <v>100.20708514042401</v>
      </c>
      <c r="J5248" s="39">
        <v>55.454754103236652</v>
      </c>
      <c r="K5248" s="39">
        <v>80.803536341300941</v>
      </c>
      <c r="L5248" s="40">
        <v>100.41648094210198</v>
      </c>
      <c r="M5248" s="40">
        <v>973.79373666440438</v>
      </c>
    </row>
    <row r="5249" spans="2:13" x14ac:dyDescent="0.35">
      <c r="B5249" s="37">
        <v>5246</v>
      </c>
      <c r="C5249" s="39">
        <v>113.25598321241367</v>
      </c>
      <c r="D5249" s="39">
        <v>57.369290526048339</v>
      </c>
      <c r="E5249" s="39">
        <v>103.67017719131027</v>
      </c>
      <c r="F5249" s="39">
        <v>110.03063460176081</v>
      </c>
      <c r="G5249" s="39">
        <v>115.77679979466521</v>
      </c>
      <c r="H5249" s="39">
        <v>69.313442477990662</v>
      </c>
      <c r="I5249" s="39">
        <v>108.51111491691016</v>
      </c>
      <c r="J5249" s="39">
        <v>111.92172716289515</v>
      </c>
      <c r="K5249" s="39">
        <v>109.67578629668154</v>
      </c>
      <c r="L5249" s="40">
        <v>110.42355601568282</v>
      </c>
      <c r="M5249" s="40">
        <v>1009.9485121963587</v>
      </c>
    </row>
    <row r="5250" spans="2:13" x14ac:dyDescent="0.35">
      <c r="B5250" s="37">
        <v>5247</v>
      </c>
      <c r="C5250" s="39">
        <v>83.929308212292895</v>
      </c>
      <c r="D5250" s="39">
        <v>62.773042865937917</v>
      </c>
      <c r="E5250" s="39">
        <v>70.507359762579298</v>
      </c>
      <c r="F5250" s="39">
        <v>124.46039312859163</v>
      </c>
      <c r="G5250" s="39">
        <v>98.301532469544085</v>
      </c>
      <c r="H5250" s="39">
        <v>88.343144567841037</v>
      </c>
      <c r="I5250" s="39">
        <v>96.231671651076695</v>
      </c>
      <c r="J5250" s="39">
        <v>103.71689873503961</v>
      </c>
      <c r="K5250" s="39">
        <v>131.19645979661817</v>
      </c>
      <c r="L5250" s="40">
        <v>73.971009766167555</v>
      </c>
      <c r="M5250" s="40">
        <v>933.43082095568889</v>
      </c>
    </row>
    <row r="5251" spans="2:13" x14ac:dyDescent="0.35">
      <c r="B5251" s="37">
        <v>5248</v>
      </c>
      <c r="C5251" s="39">
        <v>113.43882747292912</v>
      </c>
      <c r="D5251" s="39">
        <v>120.71589748459921</v>
      </c>
      <c r="E5251" s="39">
        <v>110.98136853514656</v>
      </c>
      <c r="F5251" s="39">
        <v>118.64444703517421</v>
      </c>
      <c r="G5251" s="39">
        <v>117.35736027228539</v>
      </c>
      <c r="H5251" s="39">
        <v>117.43507227852388</v>
      </c>
      <c r="I5251" s="39">
        <v>83.638064549753025</v>
      </c>
      <c r="J5251" s="39">
        <v>80.02550062834807</v>
      </c>
      <c r="K5251" s="39">
        <v>87.953647714813613</v>
      </c>
      <c r="L5251" s="40">
        <v>68.230975209070664</v>
      </c>
      <c r="M5251" s="40">
        <v>1018.4211611806438</v>
      </c>
    </row>
    <row r="5252" spans="2:13" x14ac:dyDescent="0.35">
      <c r="B5252" s="37">
        <v>5249</v>
      </c>
      <c r="C5252" s="39">
        <v>18.138920069271936</v>
      </c>
      <c r="D5252" s="39">
        <v>72.584561334733664</v>
      </c>
      <c r="E5252" s="39">
        <v>77.194856048332994</v>
      </c>
      <c r="F5252" s="39">
        <v>109.03202483524981</v>
      </c>
      <c r="G5252" s="39">
        <v>127.32549660439246</v>
      </c>
      <c r="H5252" s="39">
        <v>107.28173962848052</v>
      </c>
      <c r="I5252" s="39">
        <v>82.250600945762542</v>
      </c>
      <c r="J5252" s="39">
        <v>136.05659240096659</v>
      </c>
      <c r="K5252" s="39">
        <v>98.402185090712806</v>
      </c>
      <c r="L5252" s="40">
        <v>140.98143576092247</v>
      </c>
      <c r="M5252" s="40">
        <v>969.24841271882588</v>
      </c>
    </row>
    <row r="5253" spans="2:13" x14ac:dyDescent="0.35">
      <c r="B5253" s="37">
        <v>5250</v>
      </c>
      <c r="C5253" s="39">
        <v>104.53047365160084</v>
      </c>
      <c r="D5253" s="39">
        <v>81.338836295890204</v>
      </c>
      <c r="E5253" s="39">
        <v>87.068076104669501</v>
      </c>
      <c r="F5253" s="39">
        <v>105.94586839078504</v>
      </c>
      <c r="G5253" s="39">
        <v>106.78174734540391</v>
      </c>
      <c r="H5253" s="39">
        <v>118.42862146180296</v>
      </c>
      <c r="I5253" s="39">
        <v>88.465759661358135</v>
      </c>
      <c r="J5253" s="39">
        <v>108.27715511557798</v>
      </c>
      <c r="K5253" s="39">
        <v>103.89472769990896</v>
      </c>
      <c r="L5253" s="40">
        <v>125.31316373948316</v>
      </c>
      <c r="M5253" s="40">
        <v>1030.0444294664808</v>
      </c>
    </row>
    <row r="5254" spans="2:13" x14ac:dyDescent="0.35">
      <c r="B5254" s="37">
        <v>5251</v>
      </c>
      <c r="C5254" s="39">
        <v>87.246755464623632</v>
      </c>
      <c r="D5254" s="39">
        <v>106.44537650333957</v>
      </c>
      <c r="E5254" s="39">
        <v>86.69373145118962</v>
      </c>
      <c r="F5254" s="39">
        <v>113.27482653732091</v>
      </c>
      <c r="G5254" s="39">
        <v>103.66550673007502</v>
      </c>
      <c r="H5254" s="39">
        <v>121.67442772970941</v>
      </c>
      <c r="I5254" s="39">
        <v>105.83887720628647</v>
      </c>
      <c r="J5254" s="39">
        <v>110.8110609970726</v>
      </c>
      <c r="K5254" s="39">
        <v>71.208414384544312</v>
      </c>
      <c r="L5254" s="40">
        <v>76.931600576925646</v>
      </c>
      <c r="M5254" s="40">
        <v>983.79057758108729</v>
      </c>
    </row>
    <row r="5255" spans="2:13" x14ac:dyDescent="0.35">
      <c r="B5255" s="37">
        <v>5252</v>
      </c>
      <c r="C5255" s="39">
        <v>113.0808945384676</v>
      </c>
      <c r="D5255" s="39">
        <v>104.36501794723665</v>
      </c>
      <c r="E5255" s="39">
        <v>92.08349776593019</v>
      </c>
      <c r="F5255" s="39">
        <v>96.297120972314403</v>
      </c>
      <c r="G5255" s="39">
        <v>102.62164847821241</v>
      </c>
      <c r="H5255" s="39">
        <v>122.89237930707954</v>
      </c>
      <c r="I5255" s="39">
        <v>107.19125051439964</v>
      </c>
      <c r="J5255" s="39">
        <v>64.517578473574787</v>
      </c>
      <c r="K5255" s="39">
        <v>108.65231802150308</v>
      </c>
      <c r="L5255" s="40">
        <v>119.15334526644786</v>
      </c>
      <c r="M5255" s="40">
        <v>1030.8550512851662</v>
      </c>
    </row>
    <row r="5256" spans="2:13" x14ac:dyDescent="0.35">
      <c r="B5256" s="37">
        <v>5253</v>
      </c>
      <c r="C5256" s="39">
        <v>95.374768610588248</v>
      </c>
      <c r="D5256" s="39">
        <v>106.65775387264721</v>
      </c>
      <c r="E5256" s="39">
        <v>106.83145409438599</v>
      </c>
      <c r="F5256" s="39">
        <v>134.20364394589282</v>
      </c>
      <c r="G5256" s="39">
        <v>96.623480684245024</v>
      </c>
      <c r="H5256" s="39">
        <v>88.2551795007181</v>
      </c>
      <c r="I5256" s="39">
        <v>102.36370845741519</v>
      </c>
      <c r="J5256" s="39">
        <v>100.69882820784126</v>
      </c>
      <c r="K5256" s="39">
        <v>67.455238188119608</v>
      </c>
      <c r="L5256" s="40">
        <v>139.2612641635595</v>
      </c>
      <c r="M5256" s="40">
        <v>1037.7253197254129</v>
      </c>
    </row>
    <row r="5257" spans="2:13" x14ac:dyDescent="0.35">
      <c r="B5257" s="37">
        <v>5254</v>
      </c>
      <c r="C5257" s="39">
        <v>98.411332175852891</v>
      </c>
      <c r="D5257" s="39">
        <v>102.77857858559426</v>
      </c>
      <c r="E5257" s="39">
        <v>98.722047696215739</v>
      </c>
      <c r="F5257" s="39">
        <v>78.040419023126574</v>
      </c>
      <c r="G5257" s="39">
        <v>95.879968086063826</v>
      </c>
      <c r="H5257" s="39">
        <v>62.040755125099054</v>
      </c>
      <c r="I5257" s="39">
        <v>76.898363187650418</v>
      </c>
      <c r="J5257" s="39">
        <v>110.19596126841741</v>
      </c>
      <c r="K5257" s="39">
        <v>106.53414364289162</v>
      </c>
      <c r="L5257" s="40">
        <v>99.25105793726523</v>
      </c>
      <c r="M5257" s="40">
        <v>928.75262672817701</v>
      </c>
    </row>
    <row r="5258" spans="2:13" x14ac:dyDescent="0.35">
      <c r="B5258" s="37">
        <v>5255</v>
      </c>
      <c r="C5258" s="39">
        <v>68.703140746214743</v>
      </c>
      <c r="D5258" s="39">
        <v>104.54941269669864</v>
      </c>
      <c r="E5258" s="39">
        <v>92.062993232033676</v>
      </c>
      <c r="F5258" s="39">
        <v>103.39047698299917</v>
      </c>
      <c r="G5258" s="39">
        <v>117.04986897917155</v>
      </c>
      <c r="H5258" s="39">
        <v>95.701035941027669</v>
      </c>
      <c r="I5258" s="39">
        <v>80.594986339454138</v>
      </c>
      <c r="J5258" s="39">
        <v>64.089462146574846</v>
      </c>
      <c r="K5258" s="39">
        <v>103.66083657498707</v>
      </c>
      <c r="L5258" s="40">
        <v>84.435389730926175</v>
      </c>
      <c r="M5258" s="40">
        <v>914.23760337008787</v>
      </c>
    </row>
    <row r="5259" spans="2:13" x14ac:dyDescent="0.35">
      <c r="B5259" s="37">
        <v>5256</v>
      </c>
      <c r="C5259" s="39">
        <v>163.8233739480176</v>
      </c>
      <c r="D5259" s="39">
        <v>100.34364142753384</v>
      </c>
      <c r="E5259" s="39">
        <v>104.45005144286905</v>
      </c>
      <c r="F5259" s="39">
        <v>90.797680627989578</v>
      </c>
      <c r="G5259" s="39">
        <v>127.84321663524948</v>
      </c>
      <c r="H5259" s="39">
        <v>100.73071802808961</v>
      </c>
      <c r="I5259" s="39">
        <v>86.999922905432712</v>
      </c>
      <c r="J5259" s="39">
        <v>117.98891659058444</v>
      </c>
      <c r="K5259" s="39">
        <v>97.967050954032558</v>
      </c>
      <c r="L5259" s="40">
        <v>83.162275207996046</v>
      </c>
      <c r="M5259" s="40">
        <v>1074.106847767795</v>
      </c>
    </row>
    <row r="5260" spans="2:13" x14ac:dyDescent="0.35">
      <c r="B5260" s="37">
        <v>5257</v>
      </c>
      <c r="C5260" s="39">
        <v>112.81469630461542</v>
      </c>
      <c r="D5260" s="39">
        <v>116.68770369126527</v>
      </c>
      <c r="E5260" s="39">
        <v>87.234478620847142</v>
      </c>
      <c r="F5260" s="39">
        <v>80.846654733552143</v>
      </c>
      <c r="G5260" s="39">
        <v>131.87400053002696</v>
      </c>
      <c r="H5260" s="39">
        <v>86.325600783779578</v>
      </c>
      <c r="I5260" s="39">
        <v>99.829326944839693</v>
      </c>
      <c r="J5260" s="39">
        <v>90.448711825776257</v>
      </c>
      <c r="K5260" s="39">
        <v>129.30088825713094</v>
      </c>
      <c r="L5260" s="40">
        <v>118.06949803633466</v>
      </c>
      <c r="M5260" s="40">
        <v>1053.4315597281682</v>
      </c>
    </row>
    <row r="5261" spans="2:13" x14ac:dyDescent="0.35">
      <c r="B5261" s="37">
        <v>5258</v>
      </c>
      <c r="C5261" s="39">
        <v>125.60040766572928</v>
      </c>
      <c r="D5261" s="39">
        <v>116.14307634178377</v>
      </c>
      <c r="E5261" s="39">
        <v>86.132654169424725</v>
      </c>
      <c r="F5261" s="39">
        <v>87.356945739272447</v>
      </c>
      <c r="G5261" s="39">
        <v>76.089022682239616</v>
      </c>
      <c r="H5261" s="39">
        <v>110.5464866480139</v>
      </c>
      <c r="I5261" s="39">
        <v>129.37029530676278</v>
      </c>
      <c r="J5261" s="39">
        <v>94.855455744645866</v>
      </c>
      <c r="K5261" s="39">
        <v>79.594118672889337</v>
      </c>
      <c r="L5261" s="40">
        <v>82.067267514369306</v>
      </c>
      <c r="M5261" s="40">
        <v>987.75573048513104</v>
      </c>
    </row>
    <row r="5262" spans="2:13" x14ac:dyDescent="0.35">
      <c r="B5262" s="37">
        <v>5259</v>
      </c>
      <c r="C5262" s="39">
        <v>105.21641185482916</v>
      </c>
      <c r="D5262" s="39">
        <v>117.94074762113469</v>
      </c>
      <c r="E5262" s="39">
        <v>120.76340432325439</v>
      </c>
      <c r="F5262" s="39">
        <v>108.10149311166249</v>
      </c>
      <c r="G5262" s="39">
        <v>89.487096703795203</v>
      </c>
      <c r="H5262" s="39">
        <v>97.142858553841762</v>
      </c>
      <c r="I5262" s="39">
        <v>115.25066283950366</v>
      </c>
      <c r="J5262" s="39">
        <v>101.89997592538126</v>
      </c>
      <c r="K5262" s="39">
        <v>107.43305284414583</v>
      </c>
      <c r="L5262" s="40">
        <v>79.246108506876567</v>
      </c>
      <c r="M5262" s="40">
        <v>1042.4818122844249</v>
      </c>
    </row>
    <row r="5263" spans="2:13" x14ac:dyDescent="0.35">
      <c r="B5263" s="37">
        <v>5260</v>
      </c>
      <c r="C5263" s="39">
        <v>101.85415358032762</v>
      </c>
      <c r="D5263" s="39">
        <v>96.217638791049765</v>
      </c>
      <c r="E5263" s="39">
        <v>104.1717753086553</v>
      </c>
      <c r="F5263" s="39">
        <v>125.37793467142288</v>
      </c>
      <c r="G5263" s="39">
        <v>141.84847009256615</v>
      </c>
      <c r="H5263" s="39">
        <v>9.4627442240863324</v>
      </c>
      <c r="I5263" s="39">
        <v>104.0730290214662</v>
      </c>
      <c r="J5263" s="39">
        <v>61.443227590891865</v>
      </c>
      <c r="K5263" s="39">
        <v>66.414084639401239</v>
      </c>
      <c r="L5263" s="40">
        <v>90.427098937191403</v>
      </c>
      <c r="M5263" s="40">
        <v>901.29015685705883</v>
      </c>
    </row>
    <row r="5264" spans="2:13" x14ac:dyDescent="0.35">
      <c r="B5264" s="37">
        <v>5261</v>
      </c>
      <c r="C5264" s="39">
        <v>75.244414345929712</v>
      </c>
      <c r="D5264" s="39">
        <v>76.663586782556109</v>
      </c>
      <c r="E5264" s="39">
        <v>110.69814676398894</v>
      </c>
      <c r="F5264" s="39">
        <v>127.50597841799632</v>
      </c>
      <c r="G5264" s="39">
        <v>104.1764813620097</v>
      </c>
      <c r="H5264" s="39">
        <v>58.19876132295451</v>
      </c>
      <c r="I5264" s="39">
        <v>101.16384433235321</v>
      </c>
      <c r="J5264" s="39">
        <v>120.18415067154667</v>
      </c>
      <c r="K5264" s="39">
        <v>56.586209829012425</v>
      </c>
      <c r="L5264" s="40">
        <v>97.115114396079761</v>
      </c>
      <c r="M5264" s="40">
        <v>927.53668822442728</v>
      </c>
    </row>
    <row r="5265" spans="2:13" x14ac:dyDescent="0.35">
      <c r="B5265" s="37">
        <v>5262</v>
      </c>
      <c r="C5265" s="39">
        <v>124.71835219521634</v>
      </c>
      <c r="D5265" s="39">
        <v>103.40909114789476</v>
      </c>
      <c r="E5265" s="39">
        <v>93.854046987713687</v>
      </c>
      <c r="F5265" s="39">
        <v>173.59226285143271</v>
      </c>
      <c r="G5265" s="39">
        <v>71.141622779301613</v>
      </c>
      <c r="H5265" s="39">
        <v>97.207562221106755</v>
      </c>
      <c r="I5265" s="39">
        <v>93.490533211551522</v>
      </c>
      <c r="J5265" s="39">
        <v>103.88535671164561</v>
      </c>
      <c r="K5265" s="39">
        <v>86.113261628463505</v>
      </c>
      <c r="L5265" s="40">
        <v>85.227869833807517</v>
      </c>
      <c r="M5265" s="40">
        <v>1032.6399595681341</v>
      </c>
    </row>
    <row r="5266" spans="2:13" x14ac:dyDescent="0.35">
      <c r="B5266" s="37">
        <v>5263</v>
      </c>
      <c r="C5266" s="39">
        <v>98.283224978806999</v>
      </c>
      <c r="D5266" s="39">
        <v>91.337197264421931</v>
      </c>
      <c r="E5266" s="39">
        <v>106.99094456488609</v>
      </c>
      <c r="F5266" s="39">
        <v>78.812216335147582</v>
      </c>
      <c r="G5266" s="39">
        <v>103.81511565649623</v>
      </c>
      <c r="H5266" s="39">
        <v>116.78507614487059</v>
      </c>
      <c r="I5266" s="39">
        <v>112.14772608108206</v>
      </c>
      <c r="J5266" s="39">
        <v>80.725638809819358</v>
      </c>
      <c r="K5266" s="39">
        <v>111.68614139161944</v>
      </c>
      <c r="L5266" s="40">
        <v>101.73050709375208</v>
      </c>
      <c r="M5266" s="40">
        <v>1002.3137883209023</v>
      </c>
    </row>
    <row r="5267" spans="2:13" x14ac:dyDescent="0.35">
      <c r="B5267" s="37">
        <v>5264</v>
      </c>
      <c r="C5267" s="39">
        <v>92.272584852565515</v>
      </c>
      <c r="D5267" s="39">
        <v>96.549010380050234</v>
      </c>
      <c r="E5267" s="39">
        <v>117.56797370463245</v>
      </c>
      <c r="F5267" s="39">
        <v>122.49311584511003</v>
      </c>
      <c r="G5267" s="39">
        <v>71.504912342713283</v>
      </c>
      <c r="H5267" s="39">
        <v>50.86874211543568</v>
      </c>
      <c r="I5267" s="39">
        <v>99.15080795081559</v>
      </c>
      <c r="J5267" s="39">
        <v>84.463504353766183</v>
      </c>
      <c r="K5267" s="39">
        <v>98.708350537285511</v>
      </c>
      <c r="L5267" s="40">
        <v>84.873506257290273</v>
      </c>
      <c r="M5267" s="40">
        <v>918.45250833966475</v>
      </c>
    </row>
    <row r="5268" spans="2:13" x14ac:dyDescent="0.35">
      <c r="B5268" s="37">
        <v>5265</v>
      </c>
      <c r="C5268" s="39">
        <v>122.38700643242859</v>
      </c>
      <c r="D5268" s="39">
        <v>131.15651707247403</v>
      </c>
      <c r="E5268" s="39">
        <v>100.00227559807416</v>
      </c>
      <c r="F5268" s="39">
        <v>100.68516198925779</v>
      </c>
      <c r="G5268" s="39">
        <v>158.82914479394577</v>
      </c>
      <c r="H5268" s="39">
        <v>86.363979256758967</v>
      </c>
      <c r="I5268" s="39">
        <v>87.387458644774043</v>
      </c>
      <c r="J5268" s="39">
        <v>115.81239609541277</v>
      </c>
      <c r="K5268" s="39">
        <v>88.05458542821286</v>
      </c>
      <c r="L5268" s="40">
        <v>91.153140813670262</v>
      </c>
      <c r="M5268" s="40">
        <v>1081.8316661250092</v>
      </c>
    </row>
    <row r="5269" spans="2:13" x14ac:dyDescent="0.35">
      <c r="B5269" s="37">
        <v>5266</v>
      </c>
      <c r="C5269" s="39">
        <v>70.922208454027754</v>
      </c>
      <c r="D5269" s="39">
        <v>115.06470374285936</v>
      </c>
      <c r="E5269" s="39">
        <v>65.720148598463766</v>
      </c>
      <c r="F5269" s="39">
        <v>112.07016545787651</v>
      </c>
      <c r="G5269" s="39">
        <v>127.22130804439833</v>
      </c>
      <c r="H5269" s="39">
        <v>84.00860904719292</v>
      </c>
      <c r="I5269" s="39">
        <v>61.833189274514055</v>
      </c>
      <c r="J5269" s="39">
        <v>114.19950479267173</v>
      </c>
      <c r="K5269" s="39">
        <v>119.49269580936995</v>
      </c>
      <c r="L5269" s="40">
        <v>102.89413554856741</v>
      </c>
      <c r="M5269" s="40">
        <v>973.42666876994178</v>
      </c>
    </row>
    <row r="5270" spans="2:13" x14ac:dyDescent="0.35">
      <c r="B5270" s="37">
        <v>5267</v>
      </c>
      <c r="C5270" s="39">
        <v>112.89483774926929</v>
      </c>
      <c r="D5270" s="39">
        <v>106.13617146501522</v>
      </c>
      <c r="E5270" s="39">
        <v>91.645046556298837</v>
      </c>
      <c r="F5270" s="39">
        <v>129.00989342323768</v>
      </c>
      <c r="G5270" s="39">
        <v>89.726540271074398</v>
      </c>
      <c r="H5270" s="39">
        <v>113.43249658906336</v>
      </c>
      <c r="I5270" s="39">
        <v>103.47893482321979</v>
      </c>
      <c r="J5270" s="39">
        <v>86.446895328065793</v>
      </c>
      <c r="K5270" s="39">
        <v>106.91111697361015</v>
      </c>
      <c r="L5270" s="40">
        <v>111.83900715630855</v>
      </c>
      <c r="M5270" s="40">
        <v>1051.520940335163</v>
      </c>
    </row>
    <row r="5271" spans="2:13" x14ac:dyDescent="0.35">
      <c r="B5271" s="37">
        <v>5268</v>
      </c>
      <c r="C5271" s="39">
        <v>102.97742824688703</v>
      </c>
      <c r="D5271" s="39">
        <v>138.92246016712127</v>
      </c>
      <c r="E5271" s="39">
        <v>102.28552784018343</v>
      </c>
      <c r="F5271" s="39">
        <v>92.798706051379511</v>
      </c>
      <c r="G5271" s="39">
        <v>98.845281703861929</v>
      </c>
      <c r="H5271" s="39">
        <v>118.51959676755395</v>
      </c>
      <c r="I5271" s="39">
        <v>102.96816962440042</v>
      </c>
      <c r="J5271" s="39">
        <v>109.06919411344685</v>
      </c>
      <c r="K5271" s="39">
        <v>109.96478240757858</v>
      </c>
      <c r="L5271" s="40">
        <v>90.242724148626394</v>
      </c>
      <c r="M5271" s="40">
        <v>1066.5938710710393</v>
      </c>
    </row>
    <row r="5272" spans="2:13" x14ac:dyDescent="0.35">
      <c r="B5272" s="37">
        <v>5269</v>
      </c>
      <c r="C5272" s="39">
        <v>67.784189977374368</v>
      </c>
      <c r="D5272" s="39">
        <v>102.31771324287821</v>
      </c>
      <c r="E5272" s="39">
        <v>116.22302534050831</v>
      </c>
      <c r="F5272" s="39">
        <v>103.26494781971888</v>
      </c>
      <c r="G5272" s="39">
        <v>103.17673107816677</v>
      </c>
      <c r="H5272" s="39">
        <v>113.93205775393923</v>
      </c>
      <c r="I5272" s="39">
        <v>101.03155192316058</v>
      </c>
      <c r="J5272" s="39">
        <v>73.834336432254688</v>
      </c>
      <c r="K5272" s="39">
        <v>133.46591870173037</v>
      </c>
      <c r="L5272" s="40">
        <v>108.43293920525177</v>
      </c>
      <c r="M5272" s="40">
        <v>1023.4634114749831</v>
      </c>
    </row>
    <row r="5273" spans="2:13" x14ac:dyDescent="0.35">
      <c r="B5273" s="37">
        <v>5270</v>
      </c>
      <c r="C5273" s="39">
        <v>85.839850732769634</v>
      </c>
      <c r="D5273" s="39">
        <v>109.58912144362807</v>
      </c>
      <c r="E5273" s="39">
        <v>94.475781891440832</v>
      </c>
      <c r="F5273" s="39">
        <v>100.47566926301212</v>
      </c>
      <c r="G5273" s="39">
        <v>95.218070085281781</v>
      </c>
      <c r="H5273" s="39">
        <v>137.99359509357049</v>
      </c>
      <c r="I5273" s="39">
        <v>64.657066624198805</v>
      </c>
      <c r="J5273" s="39">
        <v>107.93187947397703</v>
      </c>
      <c r="K5273" s="39">
        <v>101.56580234700085</v>
      </c>
      <c r="L5273" s="40">
        <v>93.824689020506952</v>
      </c>
      <c r="M5273" s="40">
        <v>991.57152597538663</v>
      </c>
    </row>
    <row r="5274" spans="2:13" x14ac:dyDescent="0.35">
      <c r="B5274" s="37">
        <v>5271</v>
      </c>
      <c r="C5274" s="39">
        <v>118.07757693912595</v>
      </c>
      <c r="D5274" s="39">
        <v>113.52129966506099</v>
      </c>
      <c r="E5274" s="39">
        <v>141.9912932897218</v>
      </c>
      <c r="F5274" s="39">
        <v>78.385992365730502</v>
      </c>
      <c r="G5274" s="39">
        <v>84.201850452551511</v>
      </c>
      <c r="H5274" s="39">
        <v>85.342360110923579</v>
      </c>
      <c r="I5274" s="39">
        <v>89.442309364678934</v>
      </c>
      <c r="J5274" s="39">
        <v>99.692775596223782</v>
      </c>
      <c r="K5274" s="39">
        <v>117.97284534990315</v>
      </c>
      <c r="L5274" s="40">
        <v>125.44300412380126</v>
      </c>
      <c r="M5274" s="40">
        <v>1054.0713072577214</v>
      </c>
    </row>
    <row r="5275" spans="2:13" x14ac:dyDescent="0.35">
      <c r="B5275" s="37">
        <v>5272</v>
      </c>
      <c r="C5275" s="39">
        <v>112.02850825398397</v>
      </c>
      <c r="D5275" s="39">
        <v>115.02361825204187</v>
      </c>
      <c r="E5275" s="39">
        <v>98.726613209814928</v>
      </c>
      <c r="F5275" s="39">
        <v>90.706813339629605</v>
      </c>
      <c r="G5275" s="39">
        <v>88.237547746665058</v>
      </c>
      <c r="H5275" s="39">
        <v>117.9487664707349</v>
      </c>
      <c r="I5275" s="39">
        <v>78.112207463393133</v>
      </c>
      <c r="J5275" s="39">
        <v>78.466185141276938</v>
      </c>
      <c r="K5275" s="39">
        <v>115.07155968905737</v>
      </c>
      <c r="L5275" s="40">
        <v>92.888999775864534</v>
      </c>
      <c r="M5275" s="40">
        <v>987.21081934246217</v>
      </c>
    </row>
    <row r="5276" spans="2:13" x14ac:dyDescent="0.35">
      <c r="B5276" s="37">
        <v>5273</v>
      </c>
      <c r="C5276" s="39">
        <v>113.17451717899108</v>
      </c>
      <c r="D5276" s="39">
        <v>94.912877190932591</v>
      </c>
      <c r="E5276" s="39">
        <v>129.26632058466086</v>
      </c>
      <c r="F5276" s="39">
        <v>120.621310692956</v>
      </c>
      <c r="G5276" s="39">
        <v>100.56674106632322</v>
      </c>
      <c r="H5276" s="39">
        <v>95.45058730330139</v>
      </c>
      <c r="I5276" s="39">
        <v>73.043017362104592</v>
      </c>
      <c r="J5276" s="39">
        <v>98.310685390543952</v>
      </c>
      <c r="K5276" s="39">
        <v>138.48493563546086</v>
      </c>
      <c r="L5276" s="40">
        <v>104.14354638330907</v>
      </c>
      <c r="M5276" s="40">
        <v>1067.9745387885837</v>
      </c>
    </row>
    <row r="5277" spans="2:13" x14ac:dyDescent="0.35">
      <c r="B5277" s="37">
        <v>5274</v>
      </c>
      <c r="C5277" s="39">
        <v>106.51933573867088</v>
      </c>
      <c r="D5277" s="39">
        <v>85.820182384967396</v>
      </c>
      <c r="E5277" s="39">
        <v>109.84991693020886</v>
      </c>
      <c r="F5277" s="39">
        <v>88.950188032512685</v>
      </c>
      <c r="G5277" s="39">
        <v>81.88197155806742</v>
      </c>
      <c r="H5277" s="39">
        <v>87.252891362115975</v>
      </c>
      <c r="I5277" s="39">
        <v>105.68370206486968</v>
      </c>
      <c r="J5277" s="39">
        <v>111.54006512238328</v>
      </c>
      <c r="K5277" s="39">
        <v>75.757089083095181</v>
      </c>
      <c r="L5277" s="40">
        <v>133.51378074954121</v>
      </c>
      <c r="M5277" s="40">
        <v>986.76912302643257</v>
      </c>
    </row>
    <row r="5278" spans="2:13" x14ac:dyDescent="0.35">
      <c r="B5278" s="37">
        <v>5275</v>
      </c>
      <c r="C5278" s="39">
        <v>120.8110548685025</v>
      </c>
      <c r="D5278" s="39">
        <v>89.487096703795203</v>
      </c>
      <c r="E5278" s="39">
        <v>119.74073660909208</v>
      </c>
      <c r="F5278" s="39">
        <v>92.894009716007815</v>
      </c>
      <c r="G5278" s="39">
        <v>83.048937493543818</v>
      </c>
      <c r="H5278" s="39">
        <v>115.81952339194557</v>
      </c>
      <c r="I5278" s="39">
        <v>91.624268783406677</v>
      </c>
      <c r="J5278" s="39">
        <v>93.976158319275768</v>
      </c>
      <c r="K5278" s="39">
        <v>100.4346920958655</v>
      </c>
      <c r="L5278" s="40">
        <v>89.930878630156499</v>
      </c>
      <c r="M5278" s="40">
        <v>997.76735661159137</v>
      </c>
    </row>
    <row r="5279" spans="2:13" x14ac:dyDescent="0.35">
      <c r="B5279" s="37">
        <v>5276</v>
      </c>
      <c r="C5279" s="39">
        <v>77.812568429757022</v>
      </c>
      <c r="D5279" s="39">
        <v>87.45444242028465</v>
      </c>
      <c r="E5279" s="39">
        <v>111.82721347834972</v>
      </c>
      <c r="F5279" s="39">
        <v>93.009055435113936</v>
      </c>
      <c r="G5279" s="39">
        <v>115.14025137174674</v>
      </c>
      <c r="H5279" s="39">
        <v>71.191747805350232</v>
      </c>
      <c r="I5279" s="39">
        <v>79.255615597307767</v>
      </c>
      <c r="J5279" s="39">
        <v>107.4178931208116</v>
      </c>
      <c r="K5279" s="39">
        <v>89.604303361545277</v>
      </c>
      <c r="L5279" s="40">
        <v>81.077578750759756</v>
      </c>
      <c r="M5279" s="40">
        <v>913.79066977102661</v>
      </c>
    </row>
    <row r="5280" spans="2:13" x14ac:dyDescent="0.35">
      <c r="B5280" s="37">
        <v>5277</v>
      </c>
      <c r="C5280" s="39">
        <v>115.6562691708843</v>
      </c>
      <c r="D5280" s="39">
        <v>106.24879400751928</v>
      </c>
      <c r="E5280" s="39">
        <v>110.6699949539848</v>
      </c>
      <c r="F5280" s="39">
        <v>97.847716102911733</v>
      </c>
      <c r="G5280" s="39">
        <v>100.27536080510451</v>
      </c>
      <c r="H5280" s="39">
        <v>134.64173890122214</v>
      </c>
      <c r="I5280" s="39">
        <v>113.50223938295569</v>
      </c>
      <c r="J5280" s="39">
        <v>111.42383281910863</v>
      </c>
      <c r="K5280" s="39">
        <v>94.552915359403514</v>
      </c>
      <c r="L5280" s="40">
        <v>102.88026098735818</v>
      </c>
      <c r="M5280" s="40">
        <v>1087.6991224904527</v>
      </c>
    </row>
    <row r="5281" spans="2:13" x14ac:dyDescent="0.35">
      <c r="B5281" s="37">
        <v>5278</v>
      </c>
      <c r="C5281" s="39">
        <v>101.8129263039978</v>
      </c>
      <c r="D5281" s="39">
        <v>79.971071832667221</v>
      </c>
      <c r="E5281" s="39">
        <v>56.033963385620297</v>
      </c>
      <c r="F5281" s="39">
        <v>124.71835219521634</v>
      </c>
      <c r="G5281" s="39">
        <v>104.98201488026695</v>
      </c>
      <c r="H5281" s="39">
        <v>78.122435445498482</v>
      </c>
      <c r="I5281" s="39">
        <v>113.55947137038623</v>
      </c>
      <c r="J5281" s="39">
        <v>117.12624616084425</v>
      </c>
      <c r="K5281" s="39">
        <v>91.619072252050572</v>
      </c>
      <c r="L5281" s="40">
        <v>114.77888538329186</v>
      </c>
      <c r="M5281" s="40">
        <v>982.72443920984017</v>
      </c>
    </row>
    <row r="5282" spans="2:13" x14ac:dyDescent="0.35">
      <c r="B5282" s="37">
        <v>5279</v>
      </c>
      <c r="C5282" s="39">
        <v>134.69430124953828</v>
      </c>
      <c r="D5282" s="39">
        <v>96.623480684245024</v>
      </c>
      <c r="E5282" s="39">
        <v>105.48563591628042</v>
      </c>
      <c r="F5282" s="39">
        <v>168.84807369780026</v>
      </c>
      <c r="G5282" s="39">
        <v>96.46514343229957</v>
      </c>
      <c r="H5282" s="39">
        <v>119.68726642860835</v>
      </c>
      <c r="I5282" s="39">
        <v>97.608685197612857</v>
      </c>
      <c r="J5282" s="39">
        <v>151.66772004227829</v>
      </c>
      <c r="K5282" s="39">
        <v>97.433678641111499</v>
      </c>
      <c r="L5282" s="40">
        <v>82.63488387743503</v>
      </c>
      <c r="M5282" s="40">
        <v>1151.1488691672096</v>
      </c>
    </row>
    <row r="5283" spans="2:13" x14ac:dyDescent="0.35">
      <c r="B5283" s="37">
        <v>5280</v>
      </c>
      <c r="C5283" s="39">
        <v>109.12237301830672</v>
      </c>
      <c r="D5283" s="39">
        <v>85.382612598831969</v>
      </c>
      <c r="E5283" s="39">
        <v>107.85506257242483</v>
      </c>
      <c r="F5283" s="39">
        <v>99.460582247905975</v>
      </c>
      <c r="G5283" s="39">
        <v>80.846654733552143</v>
      </c>
      <c r="H5283" s="39">
        <v>92.343862874607026</v>
      </c>
      <c r="I5283" s="39">
        <v>113.59771159603966</v>
      </c>
      <c r="J5283" s="39">
        <v>118.10993052710775</v>
      </c>
      <c r="K5283" s="39">
        <v>114.75187824366846</v>
      </c>
      <c r="L5283" s="40">
        <v>78.929102657897346</v>
      </c>
      <c r="M5283" s="40">
        <v>1000.3997710703418</v>
      </c>
    </row>
    <row r="5284" spans="2:13" x14ac:dyDescent="0.35">
      <c r="B5284" s="37">
        <v>5281</v>
      </c>
      <c r="C5284" s="39">
        <v>96.562979103875634</v>
      </c>
      <c r="D5284" s="39">
        <v>86.837989043358917</v>
      </c>
      <c r="E5284" s="39">
        <v>106.41582998883896</v>
      </c>
      <c r="F5284" s="39">
        <v>94.951122740124731</v>
      </c>
      <c r="G5284" s="39">
        <v>100.37550776078724</v>
      </c>
      <c r="H5284" s="39">
        <v>75.306416367059512</v>
      </c>
      <c r="I5284" s="39">
        <v>64.205078621107887</v>
      </c>
      <c r="J5284" s="39">
        <v>101.35558206243657</v>
      </c>
      <c r="K5284" s="39">
        <v>128.74171037009643</v>
      </c>
      <c r="L5284" s="40">
        <v>90.367579110926073</v>
      </c>
      <c r="M5284" s="40">
        <v>945.11979516861197</v>
      </c>
    </row>
    <row r="5285" spans="2:13" x14ac:dyDescent="0.35">
      <c r="B5285" s="37">
        <v>5282</v>
      </c>
      <c r="C5285" s="39">
        <v>105.29318355707197</v>
      </c>
      <c r="D5285" s="39">
        <v>143.25299914920825</v>
      </c>
      <c r="E5285" s="39">
        <v>89.02432674794477</v>
      </c>
      <c r="F5285" s="39">
        <v>117.15688861266476</v>
      </c>
      <c r="G5285" s="39">
        <v>105.97509228581571</v>
      </c>
      <c r="H5285" s="39">
        <v>100.81729093756094</v>
      </c>
      <c r="I5285" s="39">
        <v>102.72316221310419</v>
      </c>
      <c r="J5285" s="39">
        <v>84.880381445632807</v>
      </c>
      <c r="K5285" s="39">
        <v>47.543084134710497</v>
      </c>
      <c r="L5285" s="40">
        <v>102.62164847821241</v>
      </c>
      <c r="M5285" s="40">
        <v>999.28805756192628</v>
      </c>
    </row>
    <row r="5286" spans="2:13" x14ac:dyDescent="0.35">
      <c r="B5286" s="37">
        <v>5283</v>
      </c>
      <c r="C5286" s="39">
        <v>80.339402929392762</v>
      </c>
      <c r="D5286" s="39">
        <v>117.47405691447108</v>
      </c>
      <c r="E5286" s="39">
        <v>118.43687182539436</v>
      </c>
      <c r="F5286" s="39">
        <v>105.42782051575642</v>
      </c>
      <c r="G5286" s="39">
        <v>110.72069021051253</v>
      </c>
      <c r="H5286" s="39">
        <v>113.18077298117993</v>
      </c>
      <c r="I5286" s="39">
        <v>107.44821894275648</v>
      </c>
      <c r="J5286" s="39">
        <v>88.933048179915872</v>
      </c>
      <c r="K5286" s="39">
        <v>95.861157209240474</v>
      </c>
      <c r="L5286" s="40">
        <v>116.5315009442195</v>
      </c>
      <c r="M5286" s="40">
        <v>1054.3535406528395</v>
      </c>
    </row>
    <row r="5287" spans="2:13" x14ac:dyDescent="0.35">
      <c r="B5287" s="37">
        <v>5284</v>
      </c>
      <c r="C5287" s="39">
        <v>80.975341362474069</v>
      </c>
      <c r="D5287" s="39">
        <v>104.1200319139362</v>
      </c>
      <c r="E5287" s="39">
        <v>140.50667067335675</v>
      </c>
      <c r="F5287" s="39">
        <v>106.92108636417997</v>
      </c>
      <c r="G5287" s="39">
        <v>97.452114270437662</v>
      </c>
      <c r="H5287" s="39">
        <v>104.94384585883822</v>
      </c>
      <c r="I5287" s="39">
        <v>114.6442134170639</v>
      </c>
      <c r="J5287" s="39">
        <v>89.50946184775762</v>
      </c>
      <c r="K5287" s="39">
        <v>99.629044659780149</v>
      </c>
      <c r="L5287" s="40">
        <v>79.705368731585907</v>
      </c>
      <c r="M5287" s="40">
        <v>1018.4071790994105</v>
      </c>
    </row>
    <row r="5288" spans="2:13" x14ac:dyDescent="0.35">
      <c r="B5288" s="37">
        <v>5285</v>
      </c>
      <c r="C5288" s="39">
        <v>138.09722926413366</v>
      </c>
      <c r="D5288" s="39">
        <v>72.234168056973118</v>
      </c>
      <c r="E5288" s="39">
        <v>115.12649374270971</v>
      </c>
      <c r="F5288" s="39">
        <v>145.15425188969138</v>
      </c>
      <c r="G5288" s="39">
        <v>97.622489241690488</v>
      </c>
      <c r="H5288" s="39">
        <v>81.930501963665336</v>
      </c>
      <c r="I5288" s="39">
        <v>152.4569158652894</v>
      </c>
      <c r="J5288" s="39">
        <v>82.850776931233625</v>
      </c>
      <c r="K5288" s="39">
        <v>104.27067721405164</v>
      </c>
      <c r="L5288" s="40">
        <v>150.04269636271053</v>
      </c>
      <c r="M5288" s="40">
        <v>1139.7862005321488</v>
      </c>
    </row>
    <row r="5289" spans="2:13" x14ac:dyDescent="0.35">
      <c r="B5289" s="37">
        <v>5286</v>
      </c>
      <c r="C5289" s="39">
        <v>107.18120979137638</v>
      </c>
      <c r="D5289" s="39">
        <v>81.857654894902524</v>
      </c>
      <c r="E5289" s="39">
        <v>127.05917068191685</v>
      </c>
      <c r="F5289" s="39">
        <v>116.67276949417744</v>
      </c>
      <c r="G5289" s="39">
        <v>56.800118509572314</v>
      </c>
      <c r="H5289" s="39">
        <v>84.742415620271274</v>
      </c>
      <c r="I5289" s="39">
        <v>115.84805946313891</v>
      </c>
      <c r="J5289" s="39">
        <v>109.07982235112389</v>
      </c>
      <c r="K5289" s="39">
        <v>100.2252915690581</v>
      </c>
      <c r="L5289" s="40">
        <v>99.474243316971084</v>
      </c>
      <c r="M5289" s="40">
        <v>998.94075569250867</v>
      </c>
    </row>
    <row r="5290" spans="2:13" x14ac:dyDescent="0.35">
      <c r="B5290" s="37">
        <v>5287</v>
      </c>
      <c r="C5290" s="39">
        <v>144.72467863436765</v>
      </c>
      <c r="D5290" s="39">
        <v>131.68565671425014</v>
      </c>
      <c r="E5290" s="39">
        <v>108.80469258611008</v>
      </c>
      <c r="F5290" s="39">
        <v>81.579624898467259</v>
      </c>
      <c r="G5290" s="39">
        <v>110.78843860966097</v>
      </c>
      <c r="H5290" s="39">
        <v>124.47257232705969</v>
      </c>
      <c r="I5290" s="39">
        <v>81.347196702327494</v>
      </c>
      <c r="J5290" s="39">
        <v>78.763253573646168</v>
      </c>
      <c r="K5290" s="39">
        <v>118.88000649698935</v>
      </c>
      <c r="L5290" s="40">
        <v>94.783588145170881</v>
      </c>
      <c r="M5290" s="40">
        <v>1075.8297086880495</v>
      </c>
    </row>
    <row r="5291" spans="2:13" x14ac:dyDescent="0.35">
      <c r="B5291" s="37">
        <v>5288</v>
      </c>
      <c r="C5291" s="39">
        <v>88.090107655562662</v>
      </c>
      <c r="D5291" s="39">
        <v>102.68162105455825</v>
      </c>
      <c r="E5291" s="39">
        <v>103.00984116645391</v>
      </c>
      <c r="F5291" s="39">
        <v>88.125576696950446</v>
      </c>
      <c r="G5291" s="39">
        <v>48.222767453258022</v>
      </c>
      <c r="H5291" s="39">
        <v>120.83971462062974</v>
      </c>
      <c r="I5291" s="39">
        <v>97.502795156095644</v>
      </c>
      <c r="J5291" s="39">
        <v>118.70302808269102</v>
      </c>
      <c r="K5291" s="39">
        <v>113.6232433446673</v>
      </c>
      <c r="L5291" s="40">
        <v>101.30991379745353</v>
      </c>
      <c r="M5291" s="40">
        <v>982.10860902832053</v>
      </c>
    </row>
    <row r="5292" spans="2:13" x14ac:dyDescent="0.35">
      <c r="B5292" s="37">
        <v>5289</v>
      </c>
      <c r="C5292" s="39">
        <v>109.50811116192656</v>
      </c>
      <c r="D5292" s="39">
        <v>52.502706637101909</v>
      </c>
      <c r="E5292" s="39">
        <v>85.846402674040661</v>
      </c>
      <c r="F5292" s="39">
        <v>95.01321205551875</v>
      </c>
      <c r="G5292" s="39">
        <v>114.75187824366846</v>
      </c>
      <c r="H5292" s="39">
        <v>97.341449664421674</v>
      </c>
      <c r="I5292" s="39">
        <v>77.389292292320519</v>
      </c>
      <c r="J5292" s="39">
        <v>81.153848020627649</v>
      </c>
      <c r="K5292" s="39">
        <v>98.328989598859295</v>
      </c>
      <c r="L5292" s="40">
        <v>104.86282725820132</v>
      </c>
      <c r="M5292" s="40">
        <v>916.69871760668684</v>
      </c>
    </row>
    <row r="5293" spans="2:13" x14ac:dyDescent="0.35">
      <c r="B5293" s="37">
        <v>5290</v>
      </c>
      <c r="C5293" s="39">
        <v>82.642639727714609</v>
      </c>
      <c r="D5293" s="39">
        <v>96.006797268028706</v>
      </c>
      <c r="E5293" s="39">
        <v>88.628292342858003</v>
      </c>
      <c r="F5293" s="39">
        <v>101.92289284067331</v>
      </c>
      <c r="G5293" s="39">
        <v>136.7205608943072</v>
      </c>
      <c r="H5293" s="39">
        <v>97.212182180735326</v>
      </c>
      <c r="I5293" s="39">
        <v>134.05260173791976</v>
      </c>
      <c r="J5293" s="39">
        <v>120.8684267268606</v>
      </c>
      <c r="K5293" s="39">
        <v>139.49250947073284</v>
      </c>
      <c r="L5293" s="40">
        <v>120.52728613746756</v>
      </c>
      <c r="M5293" s="40">
        <v>1118.074189327298</v>
      </c>
    </row>
    <row r="5294" spans="2:13" x14ac:dyDescent="0.35">
      <c r="B5294" s="37">
        <v>5291</v>
      </c>
      <c r="C5294" s="39">
        <v>73.043017362104592</v>
      </c>
      <c r="D5294" s="39">
        <v>110.21808099153895</v>
      </c>
      <c r="E5294" s="39">
        <v>80.321628210783942</v>
      </c>
      <c r="F5294" s="39">
        <v>118.59439618498341</v>
      </c>
      <c r="G5294" s="39">
        <v>82.75086683978742</v>
      </c>
      <c r="H5294" s="39">
        <v>108.65755994002616</v>
      </c>
      <c r="I5294" s="39">
        <v>99.952212370354204</v>
      </c>
      <c r="J5294" s="39">
        <v>112.43637216705365</v>
      </c>
      <c r="K5294" s="39">
        <v>115.34083590359702</v>
      </c>
      <c r="L5294" s="40">
        <v>80.777611274514939</v>
      </c>
      <c r="M5294" s="40">
        <v>982.09258124474434</v>
      </c>
    </row>
    <row r="5295" spans="2:13" x14ac:dyDescent="0.35">
      <c r="B5295" s="37">
        <v>5292</v>
      </c>
      <c r="C5295" s="39">
        <v>110.89039662632956</v>
      </c>
      <c r="D5295" s="39">
        <v>103.75897468713775</v>
      </c>
      <c r="E5295" s="39">
        <v>97.341449664421674</v>
      </c>
      <c r="F5295" s="39">
        <v>120.5930446670709</v>
      </c>
      <c r="G5295" s="39">
        <v>125.97469385617535</v>
      </c>
      <c r="H5295" s="39">
        <v>88.898733462440802</v>
      </c>
      <c r="I5295" s="39">
        <v>90.819020669682359</v>
      </c>
      <c r="J5295" s="39">
        <v>81.077578750759756</v>
      </c>
      <c r="K5295" s="39">
        <v>117.693983102909</v>
      </c>
      <c r="L5295" s="40">
        <v>98.067939306171198</v>
      </c>
      <c r="M5295" s="40">
        <v>1035.1158147930983</v>
      </c>
    </row>
    <row r="5296" spans="2:13" x14ac:dyDescent="0.35">
      <c r="B5296" s="37">
        <v>5293</v>
      </c>
      <c r="C5296" s="39">
        <v>110.83370329628247</v>
      </c>
      <c r="D5296" s="39">
        <v>116.33993283532521</v>
      </c>
      <c r="E5296" s="39">
        <v>101.95956801980475</v>
      </c>
      <c r="F5296" s="39">
        <v>115.78391370690544</v>
      </c>
      <c r="G5296" s="39">
        <v>93.257972819181333</v>
      </c>
      <c r="H5296" s="39">
        <v>81.422254520826741</v>
      </c>
      <c r="I5296" s="39">
        <v>96.28777481099408</v>
      </c>
      <c r="J5296" s="39">
        <v>92.399765561414029</v>
      </c>
      <c r="K5296" s="39">
        <v>119.31779695548491</v>
      </c>
      <c r="L5296" s="40">
        <v>132.23747882461714</v>
      </c>
      <c r="M5296" s="40">
        <v>1059.8401613508361</v>
      </c>
    </row>
    <row r="5297" spans="2:13" x14ac:dyDescent="0.35">
      <c r="B5297" s="37">
        <v>5294</v>
      </c>
      <c r="C5297" s="39">
        <v>100.22073993577092</v>
      </c>
      <c r="D5297" s="39">
        <v>122.23969640729315</v>
      </c>
      <c r="E5297" s="39">
        <v>89.720996128779291</v>
      </c>
      <c r="F5297" s="39">
        <v>84.839094015792028</v>
      </c>
      <c r="G5297" s="39">
        <v>103.15353201086306</v>
      </c>
      <c r="H5297" s="39">
        <v>111.95726718396547</v>
      </c>
      <c r="I5297" s="39">
        <v>108.620884884547</v>
      </c>
      <c r="J5297" s="39">
        <v>95.384251455597322</v>
      </c>
      <c r="K5297" s="39">
        <v>95.218070085281781</v>
      </c>
      <c r="L5297" s="40">
        <v>123.81751610411612</v>
      </c>
      <c r="M5297" s="40">
        <v>1035.1720482120061</v>
      </c>
    </row>
    <row r="5298" spans="2:13" x14ac:dyDescent="0.35">
      <c r="B5298" s="37">
        <v>5295</v>
      </c>
      <c r="C5298" s="39">
        <v>81.372253079324295</v>
      </c>
      <c r="D5298" s="39">
        <v>88.166890412629485</v>
      </c>
      <c r="E5298" s="39">
        <v>110.35118217430252</v>
      </c>
      <c r="F5298" s="39">
        <v>87.581774688590102</v>
      </c>
      <c r="G5298" s="39">
        <v>127.82770427544612</v>
      </c>
      <c r="H5298" s="39">
        <v>96.264403968412196</v>
      </c>
      <c r="I5298" s="39">
        <v>120.08354153898004</v>
      </c>
      <c r="J5298" s="39">
        <v>99.25105793726523</v>
      </c>
      <c r="K5298" s="39">
        <v>96.357840992358604</v>
      </c>
      <c r="L5298" s="40">
        <v>94.029779699174284</v>
      </c>
      <c r="M5298" s="40">
        <v>1001.2864287664829</v>
      </c>
    </row>
    <row r="5299" spans="2:13" x14ac:dyDescent="0.35">
      <c r="B5299" s="37">
        <v>5296</v>
      </c>
      <c r="C5299" s="39">
        <v>111.64515100117012</v>
      </c>
      <c r="D5299" s="39">
        <v>87.894069321248452</v>
      </c>
      <c r="E5299" s="39">
        <v>109.56209258067665</v>
      </c>
      <c r="F5299" s="39">
        <v>92.818790208623668</v>
      </c>
      <c r="G5299" s="39">
        <v>91.546232615805778</v>
      </c>
      <c r="H5299" s="39">
        <v>101.1136556828192</v>
      </c>
      <c r="I5299" s="39">
        <v>105.97022030082574</v>
      </c>
      <c r="J5299" s="39">
        <v>140.98143576092247</v>
      </c>
      <c r="K5299" s="39">
        <v>149.94828177307681</v>
      </c>
      <c r="L5299" s="40">
        <v>120.63074393501233</v>
      </c>
      <c r="M5299" s="40">
        <v>1112.1106731801813</v>
      </c>
    </row>
    <row r="5300" spans="2:13" x14ac:dyDescent="0.35">
      <c r="B5300" s="37">
        <v>5297</v>
      </c>
      <c r="C5300" s="39">
        <v>78.595615539170893</v>
      </c>
      <c r="D5300" s="39">
        <v>91.784950267144069</v>
      </c>
      <c r="E5300" s="39">
        <v>81.986948474321025</v>
      </c>
      <c r="F5300" s="39">
        <v>79.378689307043999</v>
      </c>
      <c r="G5300" s="39">
        <v>104.33198198676419</v>
      </c>
      <c r="H5300" s="39">
        <v>105.83887720628647</v>
      </c>
      <c r="I5300" s="39">
        <v>68.438392066267937</v>
      </c>
      <c r="J5300" s="39">
        <v>79.714604654180647</v>
      </c>
      <c r="K5300" s="39">
        <v>129.6161280478222</v>
      </c>
      <c r="L5300" s="40">
        <v>97.322993526741556</v>
      </c>
      <c r="M5300" s="40">
        <v>917.00918107574307</v>
      </c>
    </row>
    <row r="5301" spans="2:13" x14ac:dyDescent="0.35">
      <c r="B5301" s="37">
        <v>5298</v>
      </c>
      <c r="C5301" s="39">
        <v>87.935790103508523</v>
      </c>
      <c r="D5301" s="39">
        <v>81.930501963665336</v>
      </c>
      <c r="E5301" s="39">
        <v>97.031830375599611</v>
      </c>
      <c r="F5301" s="39">
        <v>111.85670863598126</v>
      </c>
      <c r="G5301" s="39">
        <v>119.19646365869906</v>
      </c>
      <c r="H5301" s="39">
        <v>134.3821863722977</v>
      </c>
      <c r="I5301" s="39">
        <v>108.3289999651456</v>
      </c>
      <c r="J5301" s="39">
        <v>114.04253146691914</v>
      </c>
      <c r="K5301" s="39">
        <v>108.4485590705132</v>
      </c>
      <c r="L5301" s="40">
        <v>121.90826907744754</v>
      </c>
      <c r="M5301" s="40">
        <v>1085.061840689777</v>
      </c>
    </row>
    <row r="5302" spans="2:13" x14ac:dyDescent="0.35">
      <c r="B5302" s="37">
        <v>5299</v>
      </c>
      <c r="C5302" s="39">
        <v>100.94035689734885</v>
      </c>
      <c r="D5302" s="39">
        <v>108.16338475568156</v>
      </c>
      <c r="E5302" s="39">
        <v>106.63795071846683</v>
      </c>
      <c r="F5302" s="39">
        <v>106.41582998883896</v>
      </c>
      <c r="G5302" s="39">
        <v>104.39807209453275</v>
      </c>
      <c r="H5302" s="39">
        <v>116.54632002172606</v>
      </c>
      <c r="I5302" s="39">
        <v>96.273753240020042</v>
      </c>
      <c r="J5302" s="39">
        <v>113.68080239694211</v>
      </c>
      <c r="K5302" s="39">
        <v>121.76550606285817</v>
      </c>
      <c r="L5302" s="40">
        <v>88.084190985702435</v>
      </c>
      <c r="M5302" s="40">
        <v>1062.9061671621178</v>
      </c>
    </row>
    <row r="5303" spans="2:13" x14ac:dyDescent="0.35">
      <c r="B5303" s="37">
        <v>5300</v>
      </c>
      <c r="C5303" s="39">
        <v>92.808749485600387</v>
      </c>
      <c r="D5303" s="39">
        <v>66.70018673864783</v>
      </c>
      <c r="E5303" s="39">
        <v>79.998309204950175</v>
      </c>
      <c r="F5303" s="39">
        <v>95.950459511438197</v>
      </c>
      <c r="G5303" s="39">
        <v>144.72467863436765</v>
      </c>
      <c r="H5303" s="39">
        <v>123.38155911541089</v>
      </c>
      <c r="I5303" s="39">
        <v>91.867575496654212</v>
      </c>
      <c r="J5303" s="39">
        <v>96.725760580336441</v>
      </c>
      <c r="K5303" s="39">
        <v>136.44460761127493</v>
      </c>
      <c r="L5303" s="40">
        <v>68.020159028413929</v>
      </c>
      <c r="M5303" s="40">
        <v>996.62204540709467</v>
      </c>
    </row>
    <row r="5304" spans="2:13" x14ac:dyDescent="0.35">
      <c r="B5304" s="37">
        <v>5301</v>
      </c>
      <c r="C5304" s="39">
        <v>71.779040571045883</v>
      </c>
      <c r="D5304" s="39">
        <v>117.67818222416828</v>
      </c>
      <c r="E5304" s="39">
        <v>98.79508383299806</v>
      </c>
      <c r="F5304" s="39">
        <v>136.50539913488163</v>
      </c>
      <c r="G5304" s="39">
        <v>87.203756986006908</v>
      </c>
      <c r="H5304" s="39">
        <v>85.807059695565968</v>
      </c>
      <c r="I5304" s="39">
        <v>111.1470924824565</v>
      </c>
      <c r="J5304" s="39">
        <v>90.685392006022752</v>
      </c>
      <c r="K5304" s="39">
        <v>87.798426549319828</v>
      </c>
      <c r="L5304" s="40">
        <v>114.68451985313109</v>
      </c>
      <c r="M5304" s="40">
        <v>1002.083953335597</v>
      </c>
    </row>
    <row r="5305" spans="2:13" x14ac:dyDescent="0.35">
      <c r="B5305" s="37">
        <v>5302</v>
      </c>
      <c r="C5305" s="39">
        <v>134.77356122056804</v>
      </c>
      <c r="D5305" s="39">
        <v>98.292378999968989</v>
      </c>
      <c r="E5305" s="39">
        <v>100.76261071768431</v>
      </c>
      <c r="F5305" s="39">
        <v>103.7870394619614</v>
      </c>
      <c r="G5305" s="39">
        <v>113.26854360902279</v>
      </c>
      <c r="H5305" s="39">
        <v>72.357071817147656</v>
      </c>
      <c r="I5305" s="39">
        <v>140.04991308974277</v>
      </c>
      <c r="J5305" s="39">
        <v>101.93664485486306</v>
      </c>
      <c r="K5305" s="39">
        <v>112.93811096211981</v>
      </c>
      <c r="L5305" s="40">
        <v>85.905276620656167</v>
      </c>
      <c r="M5305" s="40">
        <v>1064.0711513537349</v>
      </c>
    </row>
    <row r="5306" spans="2:13" x14ac:dyDescent="0.35">
      <c r="B5306" s="37">
        <v>5303</v>
      </c>
      <c r="C5306" s="39">
        <v>129.63386381924116</v>
      </c>
      <c r="D5306" s="39">
        <v>89.715450842708023</v>
      </c>
      <c r="E5306" s="39">
        <v>93.888272728136755</v>
      </c>
      <c r="F5306" s="39">
        <v>106.91610134689464</v>
      </c>
      <c r="G5306" s="39">
        <v>112.27957426608337</v>
      </c>
      <c r="H5306" s="39">
        <v>102.17983924101692</v>
      </c>
      <c r="I5306" s="39">
        <v>100.53031033013231</v>
      </c>
      <c r="J5306" s="39">
        <v>100.5849575119945</v>
      </c>
      <c r="K5306" s="39">
        <v>88.875830948099264</v>
      </c>
      <c r="L5306" s="40">
        <v>85.207597303991733</v>
      </c>
      <c r="M5306" s="40">
        <v>1009.8117983382988</v>
      </c>
    </row>
    <row r="5307" spans="2:13" x14ac:dyDescent="0.35">
      <c r="B5307" s="37">
        <v>5304</v>
      </c>
      <c r="C5307" s="39">
        <v>94.601061370743921</v>
      </c>
      <c r="D5307" s="39">
        <v>118.70302808269102</v>
      </c>
      <c r="E5307" s="39">
        <v>95.710466344074163</v>
      </c>
      <c r="F5307" s="39">
        <v>115.18158246038961</v>
      </c>
      <c r="G5307" s="39">
        <v>126.4011360800471</v>
      </c>
      <c r="H5307" s="39">
        <v>94.063868642905504</v>
      </c>
      <c r="I5307" s="39">
        <v>121.47394291736208</v>
      </c>
      <c r="J5307" s="39">
        <v>94.764406222874754</v>
      </c>
      <c r="K5307" s="39">
        <v>46.183094785037937</v>
      </c>
      <c r="L5307" s="40">
        <v>101.31904659557667</v>
      </c>
      <c r="M5307" s="40">
        <v>1008.4016335017028</v>
      </c>
    </row>
    <row r="5308" spans="2:13" x14ac:dyDescent="0.35">
      <c r="B5308" s="37">
        <v>5305</v>
      </c>
      <c r="C5308" s="39">
        <v>80.690899356833341</v>
      </c>
      <c r="D5308" s="39">
        <v>127.92104634554032</v>
      </c>
      <c r="E5308" s="39">
        <v>119.43126914658539</v>
      </c>
      <c r="F5308" s="39">
        <v>126.443108150388</v>
      </c>
      <c r="G5308" s="39">
        <v>93.480664261329139</v>
      </c>
      <c r="H5308" s="39">
        <v>91.46278386208067</v>
      </c>
      <c r="I5308" s="39">
        <v>99.059643102651179</v>
      </c>
      <c r="J5308" s="39">
        <v>98.18707369600223</v>
      </c>
      <c r="K5308" s="39">
        <v>86.831736828616414</v>
      </c>
      <c r="L5308" s="40">
        <v>115.57164537614193</v>
      </c>
      <c r="M5308" s="40">
        <v>1039.0798701261685</v>
      </c>
    </row>
    <row r="5309" spans="2:13" x14ac:dyDescent="0.35">
      <c r="B5309" s="37">
        <v>5306</v>
      </c>
      <c r="C5309" s="39">
        <v>120.92600894419799</v>
      </c>
      <c r="D5309" s="39">
        <v>108.01400954924483</v>
      </c>
      <c r="E5309" s="39">
        <v>149.21926609642088</v>
      </c>
      <c r="F5309" s="39">
        <v>149.94828177307681</v>
      </c>
      <c r="G5309" s="39">
        <v>103.71222518900595</v>
      </c>
      <c r="H5309" s="39">
        <v>102.90338644458117</v>
      </c>
      <c r="I5309" s="39">
        <v>119.65171697803163</v>
      </c>
      <c r="J5309" s="39">
        <v>89.565292047707558</v>
      </c>
      <c r="K5309" s="39">
        <v>111.61591471535903</v>
      </c>
      <c r="L5309" s="40">
        <v>70.802545616189022</v>
      </c>
      <c r="M5309" s="40">
        <v>1126.3586473538148</v>
      </c>
    </row>
    <row r="5310" spans="2:13" x14ac:dyDescent="0.35">
      <c r="B5310" s="37">
        <v>5307</v>
      </c>
      <c r="C5310" s="39">
        <v>96.278427408110872</v>
      </c>
      <c r="D5310" s="39">
        <v>110.10215314925237</v>
      </c>
      <c r="E5310" s="39">
        <v>86.029018514596373</v>
      </c>
      <c r="F5310" s="39">
        <v>76.809363749473832</v>
      </c>
      <c r="G5310" s="39">
        <v>96.929931080433207</v>
      </c>
      <c r="H5310" s="39">
        <v>79.852507477865061</v>
      </c>
      <c r="I5310" s="39">
        <v>88.477405048979946</v>
      </c>
      <c r="J5310" s="39">
        <v>117.86874456266349</v>
      </c>
      <c r="K5310" s="39">
        <v>106.52427110898678</v>
      </c>
      <c r="L5310" s="40">
        <v>130.53360354591993</v>
      </c>
      <c r="M5310" s="40">
        <v>989.40542564628186</v>
      </c>
    </row>
    <row r="5311" spans="2:13" x14ac:dyDescent="0.35">
      <c r="B5311" s="37">
        <v>5308</v>
      </c>
      <c r="C5311" s="39">
        <v>69.19753658660963</v>
      </c>
      <c r="D5311" s="39">
        <v>102.87101246375599</v>
      </c>
      <c r="E5311" s="39">
        <v>100.83551974298544</v>
      </c>
      <c r="F5311" s="39">
        <v>83.468499055780498</v>
      </c>
      <c r="G5311" s="39">
        <v>93.455981428350427</v>
      </c>
      <c r="H5311" s="39">
        <v>134.1783438615997</v>
      </c>
      <c r="I5311" s="39">
        <v>125.88018019528813</v>
      </c>
      <c r="J5311" s="39">
        <v>109.99768882398082</v>
      </c>
      <c r="K5311" s="39">
        <v>113.69361457702966</v>
      </c>
      <c r="L5311" s="40">
        <v>148.87114119639631</v>
      </c>
      <c r="M5311" s="40">
        <v>1082.4495179317767</v>
      </c>
    </row>
    <row r="5312" spans="2:13" x14ac:dyDescent="0.35">
      <c r="B5312" s="37">
        <v>5309</v>
      </c>
      <c r="C5312" s="39">
        <v>100.97683112153003</v>
      </c>
      <c r="D5312" s="39">
        <v>81.711026326515437</v>
      </c>
      <c r="E5312" s="39">
        <v>105.87289225027629</v>
      </c>
      <c r="F5312" s="39">
        <v>87.563627832946381</v>
      </c>
      <c r="G5312" s="39">
        <v>78.132656583420228</v>
      </c>
      <c r="H5312" s="39">
        <v>138.62903563686953</v>
      </c>
      <c r="I5312" s="39">
        <v>79.179397683451739</v>
      </c>
      <c r="J5312" s="39">
        <v>110.05811963506565</v>
      </c>
      <c r="K5312" s="39">
        <v>90.615664265045169</v>
      </c>
      <c r="L5312" s="40">
        <v>84.666115392879462</v>
      </c>
      <c r="M5312" s="40">
        <v>957.40536672799988</v>
      </c>
    </row>
    <row r="5313" spans="2:13" x14ac:dyDescent="0.35">
      <c r="B5313" s="37">
        <v>5310</v>
      </c>
      <c r="C5313" s="39">
        <v>94.219375035824555</v>
      </c>
      <c r="D5313" s="39">
        <v>146.75845882036964</v>
      </c>
      <c r="E5313" s="39">
        <v>93.746302616230395</v>
      </c>
      <c r="F5313" s="39">
        <v>124.20698051701434</v>
      </c>
      <c r="G5313" s="39">
        <v>116.8829744955102</v>
      </c>
      <c r="H5313" s="39">
        <v>99.086995591878946</v>
      </c>
      <c r="I5313" s="39">
        <v>101.68016223402086</v>
      </c>
      <c r="J5313" s="39">
        <v>131.39804434170543</v>
      </c>
      <c r="K5313" s="39">
        <v>89.798510496348342</v>
      </c>
      <c r="L5313" s="40">
        <v>92.037345125599714</v>
      </c>
      <c r="M5313" s="40">
        <v>1089.8151492745026</v>
      </c>
    </row>
    <row r="5314" spans="2:13" x14ac:dyDescent="0.35">
      <c r="B5314" s="37">
        <v>5311</v>
      </c>
      <c r="C5314" s="39">
        <v>117.8927123599811</v>
      </c>
      <c r="D5314" s="39">
        <v>119.98355808599605</v>
      </c>
      <c r="E5314" s="39">
        <v>97.161349960854153</v>
      </c>
      <c r="F5314" s="39">
        <v>99.852084042499953</v>
      </c>
      <c r="G5314" s="39">
        <v>87.911958765616703</v>
      </c>
      <c r="H5314" s="39">
        <v>126.31757132592041</v>
      </c>
      <c r="I5314" s="39">
        <v>78.345738707410163</v>
      </c>
      <c r="J5314" s="39">
        <v>112.27957426608337</v>
      </c>
      <c r="K5314" s="39">
        <v>84.519610305837134</v>
      </c>
      <c r="L5314" s="40">
        <v>144.48603425402015</v>
      </c>
      <c r="M5314" s="40">
        <v>1068.7501920742191</v>
      </c>
    </row>
    <row r="5315" spans="2:13" x14ac:dyDescent="0.35">
      <c r="B5315" s="37">
        <v>5312</v>
      </c>
      <c r="C5315" s="39">
        <v>112.30964479575401</v>
      </c>
      <c r="D5315" s="39">
        <v>91.305722029956655</v>
      </c>
      <c r="E5315" s="39">
        <v>140.21401207224119</v>
      </c>
      <c r="F5315" s="39">
        <v>110.01964828946865</v>
      </c>
      <c r="G5315" s="39">
        <v>90.389237049891079</v>
      </c>
      <c r="H5315" s="39">
        <v>107.10599028399221</v>
      </c>
      <c r="I5315" s="39">
        <v>100.92668031820685</v>
      </c>
      <c r="J5315" s="39">
        <v>33.746010661966338</v>
      </c>
      <c r="K5315" s="39">
        <v>99.574413549149824</v>
      </c>
      <c r="L5315" s="40">
        <v>110.69251396133438</v>
      </c>
      <c r="M5315" s="40">
        <v>996.28387301196119</v>
      </c>
    </row>
    <row r="5316" spans="2:13" x14ac:dyDescent="0.35">
      <c r="B5316" s="37">
        <v>5313</v>
      </c>
      <c r="C5316" s="39">
        <v>135.39854106143855</v>
      </c>
      <c r="D5316" s="39">
        <v>75.82886079662542</v>
      </c>
      <c r="E5316" s="39">
        <v>118.60272769548278</v>
      </c>
      <c r="F5316" s="39">
        <v>169.34398730307768</v>
      </c>
      <c r="G5316" s="39">
        <v>112.17164285678426</v>
      </c>
      <c r="H5316" s="39">
        <v>99.874840844307158</v>
      </c>
      <c r="I5316" s="39">
        <v>103.00984116645391</v>
      </c>
      <c r="J5316" s="39">
        <v>103.83383950947449</v>
      </c>
      <c r="K5316" s="39">
        <v>115.11274578010355</v>
      </c>
      <c r="L5316" s="40">
        <v>94.562548377885179</v>
      </c>
      <c r="M5316" s="40">
        <v>1127.739575391633</v>
      </c>
    </row>
    <row r="5317" spans="2:13" x14ac:dyDescent="0.35">
      <c r="B5317" s="37">
        <v>5314</v>
      </c>
      <c r="C5317" s="39">
        <v>94.888959372070843</v>
      </c>
      <c r="D5317" s="39">
        <v>95.93166937061001</v>
      </c>
      <c r="E5317" s="39">
        <v>124.01684397690705</v>
      </c>
      <c r="F5317" s="39">
        <v>124.13538646790798</v>
      </c>
      <c r="G5317" s="39">
        <v>134.02760348616189</v>
      </c>
      <c r="H5317" s="39">
        <v>96.823268921833261</v>
      </c>
      <c r="I5317" s="39">
        <v>122.76171684341078</v>
      </c>
      <c r="J5317" s="39">
        <v>107.53428143716022</v>
      </c>
      <c r="K5317" s="39">
        <v>103.00984116645391</v>
      </c>
      <c r="L5317" s="40">
        <v>102.56632135888854</v>
      </c>
      <c r="M5317" s="40">
        <v>1105.6958924014045</v>
      </c>
    </row>
    <row r="5318" spans="2:13" x14ac:dyDescent="0.35">
      <c r="B5318" s="37">
        <v>5315</v>
      </c>
      <c r="C5318" s="39">
        <v>89.693258240391486</v>
      </c>
      <c r="D5318" s="39">
        <v>97.916577118396646</v>
      </c>
      <c r="E5318" s="39">
        <v>90.248164113397863</v>
      </c>
      <c r="F5318" s="39">
        <v>108.79942581504093</v>
      </c>
      <c r="G5318" s="39">
        <v>88.91017689946429</v>
      </c>
      <c r="H5318" s="39">
        <v>101.12278007237789</v>
      </c>
      <c r="I5318" s="39">
        <v>97.226040689243007</v>
      </c>
      <c r="J5318" s="39">
        <v>102.27633369007965</v>
      </c>
      <c r="K5318" s="39">
        <v>91.821124246937003</v>
      </c>
      <c r="L5318" s="40">
        <v>101.22317281765557</v>
      </c>
      <c r="M5318" s="40">
        <v>969.23705370298444</v>
      </c>
    </row>
    <row r="5319" spans="2:13" x14ac:dyDescent="0.35">
      <c r="B5319" s="37">
        <v>5316</v>
      </c>
      <c r="C5319" s="39">
        <v>89.9253761042701</v>
      </c>
      <c r="D5319" s="39">
        <v>114.9008735306827</v>
      </c>
      <c r="E5319" s="39">
        <v>114.8059291958254</v>
      </c>
      <c r="F5319" s="39">
        <v>95.175257042970586</v>
      </c>
      <c r="G5319" s="39">
        <v>115.83378604468552</v>
      </c>
      <c r="H5319" s="39">
        <v>118.06949803633466</v>
      </c>
      <c r="I5319" s="39">
        <v>131.0374225028072</v>
      </c>
      <c r="J5319" s="39">
        <v>101.42867413191824</v>
      </c>
      <c r="K5319" s="39">
        <v>114.06861096674</v>
      </c>
      <c r="L5319" s="40">
        <v>96.212960538038629</v>
      </c>
      <c r="M5319" s="40">
        <v>1091.4583880942732</v>
      </c>
    </row>
    <row r="5320" spans="2:13" x14ac:dyDescent="0.35">
      <c r="B5320" s="37">
        <v>5317</v>
      </c>
      <c r="C5320" s="39">
        <v>116.72509289686137</v>
      </c>
      <c r="D5320" s="39">
        <v>101.31904659557667</v>
      </c>
      <c r="E5320" s="39">
        <v>77.04185720759962</v>
      </c>
      <c r="F5320" s="39">
        <v>98.438770368162494</v>
      </c>
      <c r="G5320" s="39">
        <v>97.957875391206002</v>
      </c>
      <c r="H5320" s="39">
        <v>86.875464777510302</v>
      </c>
      <c r="I5320" s="39">
        <v>121.64418799167129</v>
      </c>
      <c r="J5320" s="39">
        <v>107.3472315283602</v>
      </c>
      <c r="K5320" s="39">
        <v>65.119970992142811</v>
      </c>
      <c r="L5320" s="40">
        <v>93.188436177529013</v>
      </c>
      <c r="M5320" s="40">
        <v>965.65793392661976</v>
      </c>
    </row>
    <row r="5321" spans="2:13" x14ac:dyDescent="0.35">
      <c r="B5321" s="37">
        <v>5318</v>
      </c>
      <c r="C5321" s="39">
        <v>95.992717396978236</v>
      </c>
      <c r="D5321" s="39">
        <v>85.655541804271252</v>
      </c>
      <c r="E5321" s="39">
        <v>121.37466920671805</v>
      </c>
      <c r="F5321" s="39">
        <v>117.20295117979678</v>
      </c>
      <c r="G5321" s="39">
        <v>117.00419844573007</v>
      </c>
      <c r="H5321" s="39">
        <v>111.92172716289515</v>
      </c>
      <c r="I5321" s="39">
        <v>96.539696464052099</v>
      </c>
      <c r="J5321" s="39">
        <v>87.33861815820984</v>
      </c>
      <c r="K5321" s="39">
        <v>92.526490011386684</v>
      </c>
      <c r="L5321" s="40">
        <v>77.538795586462044</v>
      </c>
      <c r="M5321" s="40">
        <v>1003.0954054165002</v>
      </c>
    </row>
    <row r="5322" spans="2:13" x14ac:dyDescent="0.35">
      <c r="B5322" s="37">
        <v>5319</v>
      </c>
      <c r="C5322" s="39">
        <v>84.735491614727152</v>
      </c>
      <c r="D5322" s="39">
        <v>82.479047376068621</v>
      </c>
      <c r="E5322" s="39">
        <v>100.94491590745825</v>
      </c>
      <c r="F5322" s="39">
        <v>57.717838574579581</v>
      </c>
      <c r="G5322" s="39">
        <v>54.269446118412766</v>
      </c>
      <c r="H5322" s="39">
        <v>106.47494420194725</v>
      </c>
      <c r="I5322" s="39">
        <v>109.74639697265853</v>
      </c>
      <c r="J5322" s="39">
        <v>101.61153650452795</v>
      </c>
      <c r="K5322" s="39">
        <v>110.93015686899108</v>
      </c>
      <c r="L5322" s="40">
        <v>111.80364361479221</v>
      </c>
      <c r="M5322" s="40">
        <v>920.7134177541634</v>
      </c>
    </row>
    <row r="5323" spans="2:13" x14ac:dyDescent="0.35">
      <c r="B5323" s="37">
        <v>5320</v>
      </c>
      <c r="C5323" s="39">
        <v>98.136683162636643</v>
      </c>
      <c r="D5323" s="39">
        <v>86.119727806950195</v>
      </c>
      <c r="E5323" s="39">
        <v>119.72289367657082</v>
      </c>
      <c r="F5323" s="39">
        <v>79.444565040608452</v>
      </c>
      <c r="G5323" s="39">
        <v>66.48621925045876</v>
      </c>
      <c r="H5323" s="39">
        <v>128.62605380608852</v>
      </c>
      <c r="I5323" s="39">
        <v>138.88539237531475</v>
      </c>
      <c r="J5323" s="39">
        <v>84.265827748342147</v>
      </c>
      <c r="K5323" s="39">
        <v>92.904027595262249</v>
      </c>
      <c r="L5323" s="40">
        <v>90.583425931562104</v>
      </c>
      <c r="M5323" s="40">
        <v>985.17481639379469</v>
      </c>
    </row>
    <row r="5324" spans="2:13" x14ac:dyDescent="0.35">
      <c r="B5324" s="37">
        <v>5321</v>
      </c>
      <c r="C5324" s="39">
        <v>109.02671868019506</v>
      </c>
      <c r="D5324" s="39">
        <v>59.827222372449114</v>
      </c>
      <c r="E5324" s="39">
        <v>93.386789484690951</v>
      </c>
      <c r="F5324" s="39">
        <v>122.47183403745341</v>
      </c>
      <c r="G5324" s="39">
        <v>74.293669319388314</v>
      </c>
      <c r="H5324" s="39">
        <v>104.492614109893</v>
      </c>
      <c r="I5324" s="39">
        <v>117.11859375330296</v>
      </c>
      <c r="J5324" s="39">
        <v>91.514964915797378</v>
      </c>
      <c r="K5324" s="39">
        <v>93.421400251879462</v>
      </c>
      <c r="L5324" s="40">
        <v>89.103927128439054</v>
      </c>
      <c r="M5324" s="40">
        <v>954.65773405348875</v>
      </c>
    </row>
    <row r="5325" spans="2:13" x14ac:dyDescent="0.35">
      <c r="B5325" s="37">
        <v>5322</v>
      </c>
      <c r="C5325" s="39">
        <v>75.781052606708286</v>
      </c>
      <c r="D5325" s="39">
        <v>82.123269850847578</v>
      </c>
      <c r="E5325" s="39">
        <v>98.70378461036087</v>
      </c>
      <c r="F5325" s="39">
        <v>101.39212451104312</v>
      </c>
      <c r="G5325" s="39">
        <v>105.38450409202085</v>
      </c>
      <c r="H5325" s="39">
        <v>100.14336457492715</v>
      </c>
      <c r="I5325" s="39">
        <v>91.815958965791168</v>
      </c>
      <c r="J5325" s="39">
        <v>110.14625782325906</v>
      </c>
      <c r="K5325" s="39">
        <v>74.359964749797911</v>
      </c>
      <c r="L5325" s="40">
        <v>114.833009832564</v>
      </c>
      <c r="M5325" s="40">
        <v>954.68329161731992</v>
      </c>
    </row>
    <row r="5326" spans="2:13" x14ac:dyDescent="0.35">
      <c r="B5326" s="37">
        <v>5323</v>
      </c>
      <c r="C5326" s="39">
        <v>101.73966250706439</v>
      </c>
      <c r="D5326" s="39">
        <v>83.994215643583743</v>
      </c>
      <c r="E5326" s="39">
        <v>81.62079682738954</v>
      </c>
      <c r="F5326" s="39">
        <v>95.398472759515585</v>
      </c>
      <c r="G5326" s="39">
        <v>77.728857838544016</v>
      </c>
      <c r="H5326" s="39">
        <v>74.267063214058865</v>
      </c>
      <c r="I5326" s="39">
        <v>132.28092679543312</v>
      </c>
      <c r="J5326" s="39">
        <v>80.846654733552143</v>
      </c>
      <c r="K5326" s="39">
        <v>119.02465863752593</v>
      </c>
      <c r="L5326" s="40">
        <v>81.355552964825804</v>
      </c>
      <c r="M5326" s="40">
        <v>928.25686192149305</v>
      </c>
    </row>
    <row r="5327" spans="2:13" x14ac:dyDescent="0.35">
      <c r="B5327" s="37">
        <v>5324</v>
      </c>
      <c r="C5327" s="39">
        <v>104.51627343325407</v>
      </c>
      <c r="D5327" s="39">
        <v>83.885911161888401</v>
      </c>
      <c r="E5327" s="39">
        <v>82.580497488087445</v>
      </c>
      <c r="F5327" s="39">
        <v>96.772207801554856</v>
      </c>
      <c r="G5327" s="39">
        <v>124.46039312859163</v>
      </c>
      <c r="H5327" s="39">
        <v>84.42835462385807</v>
      </c>
      <c r="I5327" s="39">
        <v>92.521429664140243</v>
      </c>
      <c r="J5327" s="39">
        <v>111.86261205795083</v>
      </c>
      <c r="K5327" s="39">
        <v>102.02377414238524</v>
      </c>
      <c r="L5327" s="40">
        <v>73.373526996974007</v>
      </c>
      <c r="M5327" s="40">
        <v>956.42498049868482</v>
      </c>
    </row>
    <row r="5328" spans="2:13" x14ac:dyDescent="0.35">
      <c r="B5328" s="37">
        <v>5325</v>
      </c>
      <c r="C5328" s="39">
        <v>137.72145900834343</v>
      </c>
      <c r="D5328" s="39">
        <v>127.01528253862413</v>
      </c>
      <c r="E5328" s="39">
        <v>116.64293777798622</v>
      </c>
      <c r="F5328" s="39">
        <v>115.74127019817639</v>
      </c>
      <c r="G5328" s="39">
        <v>72.18779032895209</v>
      </c>
      <c r="H5328" s="39">
        <v>129.47509295642715</v>
      </c>
      <c r="I5328" s="39">
        <v>116.42073768249132</v>
      </c>
      <c r="J5328" s="39">
        <v>101.77628981184702</v>
      </c>
      <c r="K5328" s="39">
        <v>105.50974614698183</v>
      </c>
      <c r="L5328" s="40">
        <v>126.22071082870359</v>
      </c>
      <c r="M5328" s="40">
        <v>1148.7113172785332</v>
      </c>
    </row>
    <row r="5329" spans="2:13" x14ac:dyDescent="0.35">
      <c r="B5329" s="37">
        <v>5326</v>
      </c>
      <c r="C5329" s="39">
        <v>117.97284534990315</v>
      </c>
      <c r="D5329" s="39">
        <v>108.94194652750761</v>
      </c>
      <c r="E5329" s="39">
        <v>18.138920069271936</v>
      </c>
      <c r="F5329" s="39">
        <v>78.204013831457502</v>
      </c>
      <c r="G5329" s="39">
        <v>102.70931316657833</v>
      </c>
      <c r="H5329" s="39">
        <v>120.00169079504983</v>
      </c>
      <c r="I5329" s="39">
        <v>114.90767270334463</v>
      </c>
      <c r="J5329" s="39">
        <v>60.468516752529375</v>
      </c>
      <c r="K5329" s="39">
        <v>121.1389744638427</v>
      </c>
      <c r="L5329" s="40">
        <v>142.58028932393407</v>
      </c>
      <c r="M5329" s="40">
        <v>985.06418298341907</v>
      </c>
    </row>
    <row r="5330" spans="2:13" x14ac:dyDescent="0.35">
      <c r="B5330" s="37">
        <v>5327</v>
      </c>
      <c r="C5330" s="39">
        <v>90.410878556371955</v>
      </c>
      <c r="D5330" s="39">
        <v>73.984603679590862</v>
      </c>
      <c r="E5330" s="39">
        <v>71.141622779301613</v>
      </c>
      <c r="F5330" s="39">
        <v>108.45376738419425</v>
      </c>
      <c r="G5330" s="39">
        <v>96.095900003442623</v>
      </c>
      <c r="H5330" s="39">
        <v>142.28216142542036</v>
      </c>
      <c r="I5330" s="39">
        <v>107.93187947397703</v>
      </c>
      <c r="J5330" s="39">
        <v>123.24653409493882</v>
      </c>
      <c r="K5330" s="39">
        <v>73.486654389059368</v>
      </c>
      <c r="L5330" s="40">
        <v>127.64292818285236</v>
      </c>
      <c r="M5330" s="40">
        <v>1014.6769299691493</v>
      </c>
    </row>
    <row r="5331" spans="2:13" x14ac:dyDescent="0.35">
      <c r="B5331" s="37">
        <v>5328</v>
      </c>
      <c r="C5331" s="39">
        <v>123.77100931667705</v>
      </c>
      <c r="D5331" s="39">
        <v>90.318788366203805</v>
      </c>
      <c r="E5331" s="39">
        <v>103.488252201167</v>
      </c>
      <c r="F5331" s="39">
        <v>108.47460911861754</v>
      </c>
      <c r="G5331" s="39">
        <v>103.57216123404373</v>
      </c>
      <c r="H5331" s="39">
        <v>81.865764273830891</v>
      </c>
      <c r="I5331" s="39">
        <v>106.29785333327185</v>
      </c>
      <c r="J5331" s="39">
        <v>123.89926180272707</v>
      </c>
      <c r="K5331" s="39">
        <v>101.87248069735405</v>
      </c>
      <c r="L5331" s="40">
        <v>113.78351827614722</v>
      </c>
      <c r="M5331" s="40">
        <v>1057.3436986200404</v>
      </c>
    </row>
    <row r="5332" spans="2:13" x14ac:dyDescent="0.35">
      <c r="B5332" s="37">
        <v>5329</v>
      </c>
      <c r="C5332" s="39">
        <v>127.32549660439246</v>
      </c>
      <c r="D5332" s="39">
        <v>68.210048513397425</v>
      </c>
      <c r="E5332" s="39">
        <v>97.119739012641844</v>
      </c>
      <c r="F5332" s="39">
        <v>110.42355601568282</v>
      </c>
      <c r="G5332" s="39">
        <v>82.392745637980838</v>
      </c>
      <c r="H5332" s="39">
        <v>105.63048067197568</v>
      </c>
      <c r="I5332" s="39">
        <v>45.507870378297255</v>
      </c>
      <c r="J5332" s="39">
        <v>112.07612253372353</v>
      </c>
      <c r="K5332" s="39">
        <v>75.563934366442894</v>
      </c>
      <c r="L5332" s="40">
        <v>82.019120898281741</v>
      </c>
      <c r="M5332" s="40">
        <v>906.26911463281647</v>
      </c>
    </row>
    <row r="5333" spans="2:13" x14ac:dyDescent="0.35">
      <c r="B5333" s="37">
        <v>5330</v>
      </c>
      <c r="C5333" s="39">
        <v>141.11423845131134</v>
      </c>
      <c r="D5333" s="39">
        <v>99.346723949830547</v>
      </c>
      <c r="E5333" s="39">
        <v>117.59939118976828</v>
      </c>
      <c r="F5333" s="39">
        <v>89.787450635787494</v>
      </c>
      <c r="G5333" s="39">
        <v>88.319718649105184</v>
      </c>
      <c r="H5333" s="39">
        <v>82.950131020828451</v>
      </c>
      <c r="I5333" s="39">
        <v>111.83900715630855</v>
      </c>
      <c r="J5333" s="39">
        <v>97.870674079941907</v>
      </c>
      <c r="K5333" s="39">
        <v>90.16645378452094</v>
      </c>
      <c r="L5333" s="40">
        <v>87.852273918917973</v>
      </c>
      <c r="M5333" s="40">
        <v>1006.8460628363206</v>
      </c>
    </row>
    <row r="5334" spans="2:13" x14ac:dyDescent="0.35">
      <c r="B5334" s="37">
        <v>5331</v>
      </c>
      <c r="C5334" s="39">
        <v>113.10582142069001</v>
      </c>
      <c r="D5334" s="39">
        <v>123.1794820037132</v>
      </c>
      <c r="E5334" s="39">
        <v>127.4004070522046</v>
      </c>
      <c r="F5334" s="39">
        <v>97.783410370070243</v>
      </c>
      <c r="G5334" s="39">
        <v>100.16157017768033</v>
      </c>
      <c r="H5334" s="39">
        <v>122.323697544792</v>
      </c>
      <c r="I5334" s="39">
        <v>132.72373120863853</v>
      </c>
      <c r="J5334" s="39">
        <v>93.317478383934116</v>
      </c>
      <c r="K5334" s="39">
        <v>117.03463254719664</v>
      </c>
      <c r="L5334" s="40">
        <v>83.49070522881776</v>
      </c>
      <c r="M5334" s="40">
        <v>1110.5209359377372</v>
      </c>
    </row>
    <row r="5335" spans="2:13" x14ac:dyDescent="0.35">
      <c r="B5335" s="37">
        <v>5332</v>
      </c>
      <c r="C5335" s="39">
        <v>90.994496618400333</v>
      </c>
      <c r="D5335" s="39">
        <v>83.214923855129413</v>
      </c>
      <c r="E5335" s="39">
        <v>90.242724148626394</v>
      </c>
      <c r="F5335" s="39">
        <v>125.24868823606565</v>
      </c>
      <c r="G5335" s="39">
        <v>62.773042865937917</v>
      </c>
      <c r="H5335" s="39">
        <v>95.856453616690956</v>
      </c>
      <c r="I5335" s="39">
        <v>81.678270801731031</v>
      </c>
      <c r="J5335" s="39">
        <v>111.99879827845039</v>
      </c>
      <c r="K5335" s="39">
        <v>102.87563660743679</v>
      </c>
      <c r="L5335" s="40">
        <v>86.087376886813047</v>
      </c>
      <c r="M5335" s="40">
        <v>930.97041191528206</v>
      </c>
    </row>
    <row r="5336" spans="2:13" x14ac:dyDescent="0.35">
      <c r="B5336" s="37">
        <v>5333</v>
      </c>
      <c r="C5336" s="39">
        <v>110.96997924611605</v>
      </c>
      <c r="D5336" s="39">
        <v>105.92639644862192</v>
      </c>
      <c r="E5336" s="39">
        <v>76.831663837217619</v>
      </c>
      <c r="F5336" s="39">
        <v>110.99276293736052</v>
      </c>
      <c r="G5336" s="39">
        <v>110.83936699064013</v>
      </c>
      <c r="H5336" s="39">
        <v>103.25101244590263</v>
      </c>
      <c r="I5336" s="39">
        <v>99.096112498474028</v>
      </c>
      <c r="J5336" s="39">
        <v>102.95891197897407</v>
      </c>
      <c r="K5336" s="39">
        <v>120.0926618226293</v>
      </c>
      <c r="L5336" s="40">
        <v>49.571808597737714</v>
      </c>
      <c r="M5336" s="40">
        <v>990.53067680367394</v>
      </c>
    </row>
    <row r="5337" spans="2:13" x14ac:dyDescent="0.35">
      <c r="B5337" s="37">
        <v>5334</v>
      </c>
      <c r="C5337" s="39">
        <v>133.27626081965974</v>
      </c>
      <c r="D5337" s="39">
        <v>112.37593850796196</v>
      </c>
      <c r="E5337" s="39">
        <v>120.83015556437174</v>
      </c>
      <c r="F5337" s="39">
        <v>100.80817692946036</v>
      </c>
      <c r="G5337" s="39">
        <v>102.04212460879401</v>
      </c>
      <c r="H5337" s="39">
        <v>102.61703671503945</v>
      </c>
      <c r="I5337" s="39">
        <v>81.612570407746915</v>
      </c>
      <c r="J5337" s="39">
        <v>123.68997729685357</v>
      </c>
      <c r="K5337" s="39">
        <v>115.43143092993802</v>
      </c>
      <c r="L5337" s="40">
        <v>80.330517994555592</v>
      </c>
      <c r="M5337" s="40">
        <v>1073.0141897743813</v>
      </c>
    </row>
    <row r="5338" spans="2:13" x14ac:dyDescent="0.35">
      <c r="B5338" s="37">
        <v>5335</v>
      </c>
      <c r="C5338" s="39">
        <v>95.032301725550056</v>
      </c>
      <c r="D5338" s="39">
        <v>131.95860297540017</v>
      </c>
      <c r="E5338" s="39">
        <v>89.952877683556494</v>
      </c>
      <c r="F5338" s="39">
        <v>123.1794820037132</v>
      </c>
      <c r="G5338" s="39">
        <v>108.86268657856314</v>
      </c>
      <c r="H5338" s="39">
        <v>122.48247117710166</v>
      </c>
      <c r="I5338" s="39">
        <v>90.13370274634579</v>
      </c>
      <c r="J5338" s="39">
        <v>102.5110244358886</v>
      </c>
      <c r="K5338" s="39">
        <v>79.093208618276137</v>
      </c>
      <c r="L5338" s="40">
        <v>113.40719170335714</v>
      </c>
      <c r="M5338" s="40">
        <v>1056.6135496477523</v>
      </c>
    </row>
    <row r="5339" spans="2:13" x14ac:dyDescent="0.35">
      <c r="B5339" s="37">
        <v>5336</v>
      </c>
      <c r="C5339" s="39">
        <v>96.544353565673617</v>
      </c>
      <c r="D5339" s="39">
        <v>86.177833702111371</v>
      </c>
      <c r="E5339" s="39">
        <v>75.144648077723602</v>
      </c>
      <c r="F5339" s="39">
        <v>90.002311176019191</v>
      </c>
      <c r="G5339" s="39">
        <v>102.7693402633884</v>
      </c>
      <c r="H5339" s="39">
        <v>97.19832161427361</v>
      </c>
      <c r="I5339" s="39">
        <v>54.269446118412766</v>
      </c>
      <c r="J5339" s="39">
        <v>88.628292342858003</v>
      </c>
      <c r="K5339" s="39">
        <v>86.510458034859241</v>
      </c>
      <c r="L5339" s="40">
        <v>80.586239173521662</v>
      </c>
      <c r="M5339" s="40">
        <v>857.83124406884156</v>
      </c>
    </row>
    <row r="5340" spans="2:13" x14ac:dyDescent="0.35">
      <c r="B5340" s="37">
        <v>5337</v>
      </c>
      <c r="C5340" s="39">
        <v>65.796356054107136</v>
      </c>
      <c r="D5340" s="39">
        <v>160.11338458353626</v>
      </c>
      <c r="E5340" s="39">
        <v>117.65450765120812</v>
      </c>
      <c r="F5340" s="39">
        <v>81.043569225172121</v>
      </c>
      <c r="G5340" s="39">
        <v>100.63505667294511</v>
      </c>
      <c r="H5340" s="39">
        <v>104.22827136488098</v>
      </c>
      <c r="I5340" s="39">
        <v>109.56749631183392</v>
      </c>
      <c r="J5340" s="39">
        <v>77.560032337449158</v>
      </c>
      <c r="K5340" s="39">
        <v>111.30814851082962</v>
      </c>
      <c r="L5340" s="40">
        <v>71.488611436375564</v>
      </c>
      <c r="M5340" s="40">
        <v>999.39543414833793</v>
      </c>
    </row>
    <row r="5341" spans="2:13" x14ac:dyDescent="0.35">
      <c r="B5341" s="37">
        <v>5338</v>
      </c>
      <c r="C5341" s="39">
        <v>93.849155382607734</v>
      </c>
      <c r="D5341" s="39">
        <v>121.40438446082911</v>
      </c>
      <c r="E5341" s="39">
        <v>110.90742914694272</v>
      </c>
      <c r="F5341" s="39">
        <v>101.96415312740947</v>
      </c>
      <c r="G5341" s="39">
        <v>105.4904569942573</v>
      </c>
      <c r="H5341" s="39">
        <v>100.61683810964948</v>
      </c>
      <c r="I5341" s="39">
        <v>81.587867260493695</v>
      </c>
      <c r="J5341" s="39">
        <v>121.48390545564052</v>
      </c>
      <c r="K5341" s="39">
        <v>90.999798116751037</v>
      </c>
      <c r="L5341" s="40">
        <v>110.64749541981297</v>
      </c>
      <c r="M5341" s="40">
        <v>1038.9514834743941</v>
      </c>
    </row>
    <row r="5342" spans="2:13" x14ac:dyDescent="0.35">
      <c r="B5342" s="37">
        <v>5339</v>
      </c>
      <c r="C5342" s="39">
        <v>110.83936699064013</v>
      </c>
      <c r="D5342" s="39">
        <v>79.723835241153409</v>
      </c>
      <c r="E5342" s="39">
        <v>106.10684008744974</v>
      </c>
      <c r="F5342" s="39">
        <v>108.59471458010803</v>
      </c>
      <c r="G5342" s="39">
        <v>138.88539237531475</v>
      </c>
      <c r="H5342" s="39">
        <v>92.728325676361806</v>
      </c>
      <c r="I5342" s="39">
        <v>95.075228373325004</v>
      </c>
      <c r="J5342" s="39">
        <v>50.602703098602312</v>
      </c>
      <c r="K5342" s="39">
        <v>113.52765687452971</v>
      </c>
      <c r="L5342" s="40">
        <v>133.32340957996956</v>
      </c>
      <c r="M5342" s="40">
        <v>1029.4074728774544</v>
      </c>
    </row>
    <row r="5343" spans="2:13" x14ac:dyDescent="0.35">
      <c r="B5343" s="37">
        <v>5340</v>
      </c>
      <c r="C5343" s="39">
        <v>97.751244328641874</v>
      </c>
      <c r="D5343" s="39">
        <v>63.795608903147247</v>
      </c>
      <c r="E5343" s="39">
        <v>104.64420183778884</v>
      </c>
      <c r="F5343" s="39">
        <v>97.820160758983107</v>
      </c>
      <c r="G5343" s="39">
        <v>119.09316737260892</v>
      </c>
      <c r="H5343" s="39">
        <v>94.998890269350113</v>
      </c>
      <c r="I5343" s="39">
        <v>113.38823257092633</v>
      </c>
      <c r="J5343" s="39">
        <v>128.52770932384666</v>
      </c>
      <c r="K5343" s="39">
        <v>116.04181626939776</v>
      </c>
      <c r="L5343" s="40">
        <v>95.384251455597322</v>
      </c>
      <c r="M5343" s="40">
        <v>1031.4452830902881</v>
      </c>
    </row>
    <row r="5344" spans="2:13" x14ac:dyDescent="0.35">
      <c r="B5344" s="37">
        <v>5341</v>
      </c>
      <c r="C5344" s="39">
        <v>84.770087015203529</v>
      </c>
      <c r="D5344" s="39">
        <v>99.014049545917885</v>
      </c>
      <c r="E5344" s="39">
        <v>106.96098975898232</v>
      </c>
      <c r="F5344" s="39">
        <v>127.47573154649589</v>
      </c>
      <c r="G5344" s="39">
        <v>95.270351898601305</v>
      </c>
      <c r="H5344" s="39">
        <v>48.440770274189312</v>
      </c>
      <c r="I5344" s="39">
        <v>124.8804028508756</v>
      </c>
      <c r="J5344" s="39">
        <v>132.58926920372031</v>
      </c>
      <c r="K5344" s="39">
        <v>94.282398065786452</v>
      </c>
      <c r="L5344" s="40">
        <v>78.89023783426866</v>
      </c>
      <c r="M5344" s="40">
        <v>992.57428799404124</v>
      </c>
    </row>
    <row r="5345" spans="2:13" x14ac:dyDescent="0.35">
      <c r="B5345" s="37">
        <v>5342</v>
      </c>
      <c r="C5345" s="39">
        <v>114.4040552961284</v>
      </c>
      <c r="D5345" s="39">
        <v>84.208969709799277</v>
      </c>
      <c r="E5345" s="39">
        <v>97.3737395442012</v>
      </c>
      <c r="F5345" s="39">
        <v>84.790814775292148</v>
      </c>
      <c r="G5345" s="39">
        <v>84.442422254687841</v>
      </c>
      <c r="H5345" s="39">
        <v>80.846654733552143</v>
      </c>
      <c r="I5345" s="39">
        <v>92.909035535610286</v>
      </c>
      <c r="J5345" s="39">
        <v>95.823518637990333</v>
      </c>
      <c r="K5345" s="39">
        <v>112.47270918459871</v>
      </c>
      <c r="L5345" s="40">
        <v>68.210048513397425</v>
      </c>
      <c r="M5345" s="40">
        <v>915.48196818525764</v>
      </c>
    </row>
    <row r="5346" spans="2:13" x14ac:dyDescent="0.35">
      <c r="B5346" s="37">
        <v>5343</v>
      </c>
      <c r="C5346" s="39">
        <v>92.843880187525286</v>
      </c>
      <c r="D5346" s="39">
        <v>106.26350583660573</v>
      </c>
      <c r="E5346" s="39">
        <v>151.777232546742</v>
      </c>
      <c r="F5346" s="39">
        <v>94.141688761607313</v>
      </c>
      <c r="G5346" s="39">
        <v>92.718260371519506</v>
      </c>
      <c r="H5346" s="39">
        <v>117.11094462024791</v>
      </c>
      <c r="I5346" s="39">
        <v>104.5352078311783</v>
      </c>
      <c r="J5346" s="39">
        <v>100.11150519768078</v>
      </c>
      <c r="K5346" s="39">
        <v>102.74163073377105</v>
      </c>
      <c r="L5346" s="40">
        <v>109.33604498300105</v>
      </c>
      <c r="M5346" s="40">
        <v>1071.579901069879</v>
      </c>
    </row>
    <row r="5347" spans="2:13" x14ac:dyDescent="0.35">
      <c r="B5347" s="37">
        <v>5344</v>
      </c>
      <c r="C5347" s="39">
        <v>98.694652443362642</v>
      </c>
      <c r="D5347" s="39">
        <v>125.09513425267184</v>
      </c>
      <c r="E5347" s="39">
        <v>89.963870593815102</v>
      </c>
      <c r="F5347" s="39">
        <v>72.85262898206976</v>
      </c>
      <c r="G5347" s="39">
        <v>111.60423009070183</v>
      </c>
      <c r="H5347" s="39">
        <v>130.95862947480001</v>
      </c>
      <c r="I5347" s="39">
        <v>89.273670863427398</v>
      </c>
      <c r="J5347" s="39">
        <v>124.64417472843827</v>
      </c>
      <c r="K5347" s="39">
        <v>127.17689787851107</v>
      </c>
      <c r="L5347" s="40">
        <v>111.22173899598734</v>
      </c>
      <c r="M5347" s="40">
        <v>1081.4856283037852</v>
      </c>
    </row>
    <row r="5348" spans="2:13" x14ac:dyDescent="0.35">
      <c r="B5348" s="37">
        <v>5345</v>
      </c>
      <c r="C5348" s="39">
        <v>68.763473858378177</v>
      </c>
      <c r="D5348" s="39">
        <v>112.17164285678426</v>
      </c>
      <c r="E5348" s="39">
        <v>130.43891018070562</v>
      </c>
      <c r="F5348" s="39">
        <v>89.330005046015231</v>
      </c>
      <c r="G5348" s="39">
        <v>58.706375165603852</v>
      </c>
      <c r="H5348" s="39">
        <v>86.38314247074662</v>
      </c>
      <c r="I5348" s="39">
        <v>94.951122740124731</v>
      </c>
      <c r="J5348" s="39">
        <v>126.06985165704013</v>
      </c>
      <c r="K5348" s="39">
        <v>107.89088893275637</v>
      </c>
      <c r="L5348" s="40">
        <v>119.4400303134062</v>
      </c>
      <c r="M5348" s="40">
        <v>994.1454432215611</v>
      </c>
    </row>
    <row r="5349" spans="2:13" x14ac:dyDescent="0.35">
      <c r="B5349" s="37">
        <v>5346</v>
      </c>
      <c r="C5349" s="39">
        <v>108.11180037836792</v>
      </c>
      <c r="D5349" s="39">
        <v>105.11582552314898</v>
      </c>
      <c r="E5349" s="39">
        <v>88.101936564484831</v>
      </c>
      <c r="F5349" s="39">
        <v>95.973939508470849</v>
      </c>
      <c r="G5349" s="39">
        <v>139.96869269174985</v>
      </c>
      <c r="H5349" s="39">
        <v>75.994957156780359</v>
      </c>
      <c r="I5349" s="39">
        <v>72.82310212148893</v>
      </c>
      <c r="J5349" s="39">
        <v>110.4458645789115</v>
      </c>
      <c r="K5349" s="39">
        <v>101.21860850842921</v>
      </c>
      <c r="L5349" s="40">
        <v>119.92928191591876</v>
      </c>
      <c r="M5349" s="40">
        <v>1017.6840089477511</v>
      </c>
    </row>
    <row r="5350" spans="2:13" x14ac:dyDescent="0.35">
      <c r="B5350" s="37">
        <v>5347</v>
      </c>
      <c r="C5350" s="39">
        <v>113.00007709456732</v>
      </c>
      <c r="D5350" s="39">
        <v>112.75938211527088</v>
      </c>
      <c r="E5350" s="39">
        <v>128.1255273965397</v>
      </c>
      <c r="F5350" s="39">
        <v>96.058397663869954</v>
      </c>
      <c r="G5350" s="39">
        <v>80.838040032352595</v>
      </c>
      <c r="H5350" s="39">
        <v>100.84919204918445</v>
      </c>
      <c r="I5350" s="39">
        <v>113.8673458305753</v>
      </c>
      <c r="J5350" s="39">
        <v>72.387624605913459</v>
      </c>
      <c r="K5350" s="39">
        <v>110.99276293736052</v>
      </c>
      <c r="L5350" s="40">
        <v>162.63561120680632</v>
      </c>
      <c r="M5350" s="40">
        <v>1091.5139609324406</v>
      </c>
    </row>
    <row r="5351" spans="2:13" x14ac:dyDescent="0.35">
      <c r="B5351" s="37">
        <v>5348</v>
      </c>
      <c r="C5351" s="39">
        <v>116.36193545024697</v>
      </c>
      <c r="D5351" s="39">
        <v>93.455981428350427</v>
      </c>
      <c r="E5351" s="39">
        <v>65.771004914795668</v>
      </c>
      <c r="F5351" s="39">
        <v>95.611373812356959</v>
      </c>
      <c r="G5351" s="39">
        <v>95.45058730330139</v>
      </c>
      <c r="H5351" s="39">
        <v>101.20948018347275</v>
      </c>
      <c r="I5351" s="39">
        <v>92.032213172131819</v>
      </c>
      <c r="J5351" s="39">
        <v>128.34926426445341</v>
      </c>
      <c r="K5351" s="39">
        <v>91.660621136588787</v>
      </c>
      <c r="L5351" s="40">
        <v>100.42558645085019</v>
      </c>
      <c r="M5351" s="40">
        <v>980.32804811654853</v>
      </c>
    </row>
    <row r="5352" spans="2:13" x14ac:dyDescent="0.35">
      <c r="B5352" s="37">
        <v>5349</v>
      </c>
      <c r="C5352" s="39">
        <v>100.09785131995568</v>
      </c>
      <c r="D5352" s="39">
        <v>129.49264023742069</v>
      </c>
      <c r="E5352" s="39">
        <v>64.489492085041391</v>
      </c>
      <c r="F5352" s="39">
        <v>100.03413399659904</v>
      </c>
      <c r="G5352" s="39">
        <v>124.91806198007339</v>
      </c>
      <c r="H5352" s="39">
        <v>106.90115015663231</v>
      </c>
      <c r="I5352" s="39">
        <v>98.022090593694344</v>
      </c>
      <c r="J5352" s="39">
        <v>122.96913169806129</v>
      </c>
      <c r="K5352" s="39">
        <v>104.14825032607773</v>
      </c>
      <c r="L5352" s="40">
        <v>103.60481843943957</v>
      </c>
      <c r="M5352" s="40">
        <v>1054.6776208329954</v>
      </c>
    </row>
    <row r="5353" spans="2:13" x14ac:dyDescent="0.35">
      <c r="B5353" s="37">
        <v>5350</v>
      </c>
      <c r="C5353" s="39">
        <v>130.38242199035807</v>
      </c>
      <c r="D5353" s="39">
        <v>124.75558565407029</v>
      </c>
      <c r="E5353" s="39">
        <v>57.766810865841713</v>
      </c>
      <c r="F5353" s="39">
        <v>98.913715350905747</v>
      </c>
      <c r="G5353" s="39">
        <v>68.230975209070664</v>
      </c>
      <c r="H5353" s="39">
        <v>126.95698263789541</v>
      </c>
      <c r="I5353" s="39">
        <v>112.72871102399394</v>
      </c>
      <c r="J5353" s="39">
        <v>87.995262727646377</v>
      </c>
      <c r="K5353" s="39">
        <v>85.268353135000723</v>
      </c>
      <c r="L5353" s="40">
        <v>103.04689938472946</v>
      </c>
      <c r="M5353" s="40">
        <v>996.04571797951246</v>
      </c>
    </row>
    <row r="5354" spans="2:13" x14ac:dyDescent="0.35">
      <c r="B5354" s="37">
        <v>5351</v>
      </c>
      <c r="C5354" s="39">
        <v>131.2566059292395</v>
      </c>
      <c r="D5354" s="39">
        <v>104.14825032607773</v>
      </c>
      <c r="E5354" s="39">
        <v>60.776851352853484</v>
      </c>
      <c r="F5354" s="39">
        <v>91.645046556298837</v>
      </c>
      <c r="G5354" s="39">
        <v>82.549344206859445</v>
      </c>
      <c r="H5354" s="39">
        <v>131.60282497460989</v>
      </c>
      <c r="I5354" s="39">
        <v>106.95101002572679</v>
      </c>
      <c r="J5354" s="39">
        <v>91.717664110455345</v>
      </c>
      <c r="K5354" s="39">
        <v>67.998885830853879</v>
      </c>
      <c r="L5354" s="40">
        <v>96.353172057626821</v>
      </c>
      <c r="M5354" s="40">
        <v>964.99965537060166</v>
      </c>
    </row>
    <row r="5355" spans="2:13" x14ac:dyDescent="0.35">
      <c r="B5355" s="37">
        <v>5352</v>
      </c>
      <c r="C5355" s="39">
        <v>103.72157259188916</v>
      </c>
      <c r="D5355" s="39">
        <v>137.58762818820242</v>
      </c>
      <c r="E5355" s="39">
        <v>101.31904659557667</v>
      </c>
      <c r="F5355" s="39">
        <v>107.82949524170687</v>
      </c>
      <c r="G5355" s="39">
        <v>88.622506109998099</v>
      </c>
      <c r="H5355" s="39">
        <v>94.306614786056329</v>
      </c>
      <c r="I5355" s="39">
        <v>90.722869099100521</v>
      </c>
      <c r="J5355" s="39">
        <v>100.17977598726085</v>
      </c>
      <c r="K5355" s="39">
        <v>78.684590795867365</v>
      </c>
      <c r="L5355" s="40">
        <v>121.54381615245396</v>
      </c>
      <c r="M5355" s="40">
        <v>1024.5179155481123</v>
      </c>
    </row>
    <row r="5356" spans="2:13" x14ac:dyDescent="0.35">
      <c r="B5356" s="37">
        <v>5353</v>
      </c>
      <c r="C5356" s="39">
        <v>110.17938333092005</v>
      </c>
      <c r="D5356" s="39">
        <v>118.42862146180296</v>
      </c>
      <c r="E5356" s="39">
        <v>110.21808099153895</v>
      </c>
      <c r="F5356" s="39">
        <v>87.8761661711996</v>
      </c>
      <c r="G5356" s="39">
        <v>115.63507804679077</v>
      </c>
      <c r="H5356" s="39">
        <v>105.29318355707197</v>
      </c>
      <c r="I5356" s="39">
        <v>61.868029594342438</v>
      </c>
      <c r="J5356" s="39">
        <v>53.454427913715513</v>
      </c>
      <c r="K5356" s="39">
        <v>107.68157687676759</v>
      </c>
      <c r="L5356" s="40">
        <v>113.80927571996313</v>
      </c>
      <c r="M5356" s="40">
        <v>984.4438236641131</v>
      </c>
    </row>
    <row r="5357" spans="2:13" x14ac:dyDescent="0.35">
      <c r="B5357" s="37">
        <v>5354</v>
      </c>
      <c r="C5357" s="39">
        <v>102.02836151196169</v>
      </c>
      <c r="D5357" s="39">
        <v>80.855264958070151</v>
      </c>
      <c r="E5357" s="39">
        <v>109.21833448584886</v>
      </c>
      <c r="F5357" s="39">
        <v>79.677628873259124</v>
      </c>
      <c r="G5357" s="39">
        <v>68.062599943618892</v>
      </c>
      <c r="H5357" s="39">
        <v>98.982129370271821</v>
      </c>
      <c r="I5357" s="39">
        <v>132.3463766766948</v>
      </c>
      <c r="J5357" s="39">
        <v>107.68157687676759</v>
      </c>
      <c r="K5357" s="39">
        <v>103.04689938472946</v>
      </c>
      <c r="L5357" s="40">
        <v>58.008706710278176</v>
      </c>
      <c r="M5357" s="40">
        <v>939.90787879150071</v>
      </c>
    </row>
    <row r="5358" spans="2:13" x14ac:dyDescent="0.35">
      <c r="B5358" s="37">
        <v>5355</v>
      </c>
      <c r="C5358" s="39">
        <v>79.073991055801997</v>
      </c>
      <c r="D5358" s="39">
        <v>82.557137684719194</v>
      </c>
      <c r="E5358" s="39">
        <v>112.71645433109589</v>
      </c>
      <c r="F5358" s="39">
        <v>120.48983190322261</v>
      </c>
      <c r="G5358" s="39">
        <v>95.988023432198901</v>
      </c>
      <c r="H5358" s="39">
        <v>101.51093799086354</v>
      </c>
      <c r="I5358" s="39">
        <v>161.55937936304545</v>
      </c>
      <c r="J5358" s="39">
        <v>70.312785358397406</v>
      </c>
      <c r="K5358" s="39">
        <v>116.04903097415117</v>
      </c>
      <c r="L5358" s="40">
        <v>100.82184803971374</v>
      </c>
      <c r="M5358" s="40">
        <v>1041.0794201332099</v>
      </c>
    </row>
    <row r="5359" spans="2:13" x14ac:dyDescent="0.35">
      <c r="B5359" s="37">
        <v>5356</v>
      </c>
      <c r="C5359" s="39">
        <v>94.029779699174284</v>
      </c>
      <c r="D5359" s="39">
        <v>88.360699086749563</v>
      </c>
      <c r="E5359" s="39">
        <v>125.60040766572928</v>
      </c>
      <c r="F5359" s="39">
        <v>128.77493982268928</v>
      </c>
      <c r="G5359" s="39">
        <v>129.24907048675007</v>
      </c>
      <c r="H5359" s="39">
        <v>78.009548776443367</v>
      </c>
      <c r="I5359" s="39">
        <v>108.30825211464484</v>
      </c>
      <c r="J5359" s="39">
        <v>109.26643192491966</v>
      </c>
      <c r="K5359" s="39">
        <v>79.188945131497505</v>
      </c>
      <c r="L5359" s="40">
        <v>86.306385422970365</v>
      </c>
      <c r="M5359" s="40">
        <v>1027.094460131568</v>
      </c>
    </row>
    <row r="5360" spans="2:13" x14ac:dyDescent="0.35">
      <c r="B5360" s="37">
        <v>5357</v>
      </c>
      <c r="C5360" s="39">
        <v>120.20251122990513</v>
      </c>
      <c r="D5360" s="39">
        <v>109.12237301830672</v>
      </c>
      <c r="E5360" s="39">
        <v>89.765317326279003</v>
      </c>
      <c r="F5360" s="39">
        <v>86.611767429073694</v>
      </c>
      <c r="G5360" s="39">
        <v>79.622004053904618</v>
      </c>
      <c r="H5360" s="39">
        <v>134.43366861376069</v>
      </c>
      <c r="I5360" s="39">
        <v>139.68864564066595</v>
      </c>
      <c r="J5360" s="39">
        <v>100.50754251194276</v>
      </c>
      <c r="K5360" s="39">
        <v>119.74073660909208</v>
      </c>
      <c r="L5360" s="40">
        <v>82.596053539436738</v>
      </c>
      <c r="M5360" s="40">
        <v>1062.2906199723673</v>
      </c>
    </row>
    <row r="5361" spans="2:13" x14ac:dyDescent="0.35">
      <c r="B5361" s="37">
        <v>5358</v>
      </c>
      <c r="C5361" s="39">
        <v>64.118467527203791</v>
      </c>
      <c r="D5361" s="39">
        <v>97.096613555418855</v>
      </c>
      <c r="E5361" s="39">
        <v>113.58495721608037</v>
      </c>
      <c r="F5361" s="39">
        <v>90.248164113397863</v>
      </c>
      <c r="G5361" s="39">
        <v>118.11802844193258</v>
      </c>
      <c r="H5361" s="39">
        <v>84.575553031866761</v>
      </c>
      <c r="I5361" s="39">
        <v>93.849155382607734</v>
      </c>
      <c r="J5361" s="39">
        <v>86.312792483420239</v>
      </c>
      <c r="K5361" s="39">
        <v>102.06506642010558</v>
      </c>
      <c r="L5361" s="40">
        <v>106.58354232714041</v>
      </c>
      <c r="M5361" s="40">
        <v>956.55234049917431</v>
      </c>
    </row>
    <row r="5362" spans="2:13" x14ac:dyDescent="0.35">
      <c r="B5362" s="37">
        <v>5359</v>
      </c>
      <c r="C5362" s="39">
        <v>108.56856596959555</v>
      </c>
      <c r="D5362" s="39">
        <v>103.67017719131027</v>
      </c>
      <c r="E5362" s="39">
        <v>118.1910819951067</v>
      </c>
      <c r="F5362" s="39">
        <v>100.19343049419903</v>
      </c>
      <c r="G5362" s="39">
        <v>111.76833239095401</v>
      </c>
      <c r="H5362" s="39">
        <v>88.137387942049187</v>
      </c>
      <c r="I5362" s="39">
        <v>133.75584929988193</v>
      </c>
      <c r="J5362" s="39">
        <v>134.48536312280899</v>
      </c>
      <c r="K5362" s="39">
        <v>107.32706768608327</v>
      </c>
      <c r="L5362" s="40">
        <v>72.524268453504106</v>
      </c>
      <c r="M5362" s="40">
        <v>1078.621524545493</v>
      </c>
    </row>
    <row r="5363" spans="2:13" x14ac:dyDescent="0.35">
      <c r="B5363" s="37">
        <v>5360</v>
      </c>
      <c r="C5363" s="39">
        <v>99.815672525295682</v>
      </c>
      <c r="D5363" s="39">
        <v>93.946882751533195</v>
      </c>
      <c r="E5363" s="39">
        <v>106.79168365332399</v>
      </c>
      <c r="F5363" s="39">
        <v>122.04204112134022</v>
      </c>
      <c r="G5363" s="39">
        <v>129.68721464160257</v>
      </c>
      <c r="H5363" s="39">
        <v>78.841520207952428</v>
      </c>
      <c r="I5363" s="39">
        <v>111.28507654223949</v>
      </c>
      <c r="J5363" s="39">
        <v>106.47494420194725</v>
      </c>
      <c r="K5363" s="39">
        <v>72.494021582003697</v>
      </c>
      <c r="L5363" s="40">
        <v>145.15425188969138</v>
      </c>
      <c r="M5363" s="40">
        <v>1066.5333091169298</v>
      </c>
    </row>
    <row r="5364" spans="2:13" x14ac:dyDescent="0.35">
      <c r="B5364" s="37">
        <v>5361</v>
      </c>
      <c r="C5364" s="39">
        <v>89.698808111704736</v>
      </c>
      <c r="D5364" s="39">
        <v>129.74078220378379</v>
      </c>
      <c r="E5364" s="39">
        <v>115.80527148155051</v>
      </c>
      <c r="F5364" s="39">
        <v>116.17210898690199</v>
      </c>
      <c r="G5364" s="39">
        <v>97.562658992934544</v>
      </c>
      <c r="H5364" s="39">
        <v>93.505332169441516</v>
      </c>
      <c r="I5364" s="39">
        <v>67.117580921085803</v>
      </c>
      <c r="J5364" s="39">
        <v>99.729191046510465</v>
      </c>
      <c r="K5364" s="39">
        <v>131.45913801868076</v>
      </c>
      <c r="L5364" s="40">
        <v>167.47765092711018</v>
      </c>
      <c r="M5364" s="40">
        <v>1108.2685228597043</v>
      </c>
    </row>
    <row r="5365" spans="2:13" x14ac:dyDescent="0.35">
      <c r="B5365" s="37">
        <v>5362</v>
      </c>
      <c r="C5365" s="39">
        <v>91.650238915100942</v>
      </c>
      <c r="D5365" s="39">
        <v>124.36332892870071</v>
      </c>
      <c r="E5365" s="39">
        <v>76.842801287106539</v>
      </c>
      <c r="F5365" s="39">
        <v>73.612826401628951</v>
      </c>
      <c r="G5365" s="39">
        <v>80.794899167015558</v>
      </c>
      <c r="H5365" s="39">
        <v>108.86268657856314</v>
      </c>
      <c r="I5365" s="39">
        <v>83.987014798940933</v>
      </c>
      <c r="J5365" s="39">
        <v>100.07054376603938</v>
      </c>
      <c r="K5365" s="39">
        <v>115.06470374285936</v>
      </c>
      <c r="L5365" s="40">
        <v>81.637237752717553</v>
      </c>
      <c r="M5365" s="40">
        <v>936.88628133867292</v>
      </c>
    </row>
    <row r="5366" spans="2:13" x14ac:dyDescent="0.35">
      <c r="B5366" s="37">
        <v>5363</v>
      </c>
      <c r="C5366" s="39">
        <v>107.33714821493766</v>
      </c>
      <c r="D5366" s="39">
        <v>90.432503688166108</v>
      </c>
      <c r="E5366" s="39">
        <v>79.293586731939968</v>
      </c>
      <c r="F5366" s="39">
        <v>68.703140746214743</v>
      </c>
      <c r="G5366" s="39">
        <v>85.728146873063878</v>
      </c>
      <c r="H5366" s="39">
        <v>105.05843600845915</v>
      </c>
      <c r="I5366" s="39">
        <v>98.726613209814928</v>
      </c>
      <c r="J5366" s="39">
        <v>108.02428988581397</v>
      </c>
      <c r="K5366" s="39">
        <v>102.99131801965039</v>
      </c>
      <c r="L5366" s="40">
        <v>111.82131882791271</v>
      </c>
      <c r="M5366" s="40">
        <v>958.11650220597346</v>
      </c>
    </row>
    <row r="5367" spans="2:13" x14ac:dyDescent="0.35">
      <c r="B5367" s="37">
        <v>5364</v>
      </c>
      <c r="C5367" s="39">
        <v>99.287505069627429</v>
      </c>
      <c r="D5367" s="39">
        <v>58.432163582358484</v>
      </c>
      <c r="E5367" s="39">
        <v>89.704356835184967</v>
      </c>
      <c r="F5367" s="39">
        <v>65.745602502650655</v>
      </c>
      <c r="G5367" s="39">
        <v>107.600234438586</v>
      </c>
      <c r="H5367" s="39">
        <v>125.22298007108834</v>
      </c>
      <c r="I5367" s="39">
        <v>68.417800020283323</v>
      </c>
      <c r="J5367" s="39">
        <v>60.585063767850563</v>
      </c>
      <c r="K5367" s="39">
        <v>126.56979352454753</v>
      </c>
      <c r="L5367" s="40">
        <v>97.889037348020381</v>
      </c>
      <c r="M5367" s="40">
        <v>899.45453716019767</v>
      </c>
    </row>
    <row r="5368" spans="2:13" x14ac:dyDescent="0.35">
      <c r="B5368" s="37">
        <v>5365</v>
      </c>
      <c r="C5368" s="39">
        <v>100.59862033687452</v>
      </c>
      <c r="D5368" s="39">
        <v>90.089974714099128</v>
      </c>
      <c r="E5368" s="39">
        <v>121.98015418958809</v>
      </c>
      <c r="F5368" s="39">
        <v>116.12133149292552</v>
      </c>
      <c r="G5368" s="39">
        <v>80.463286592017354</v>
      </c>
      <c r="H5368" s="39">
        <v>100.53031033013231</v>
      </c>
      <c r="I5368" s="39">
        <v>89.0584716662391</v>
      </c>
      <c r="J5368" s="39">
        <v>68.29355183795272</v>
      </c>
      <c r="K5368" s="39">
        <v>95.16097856146142</v>
      </c>
      <c r="L5368" s="40">
        <v>63.217267890241871</v>
      </c>
      <c r="M5368" s="40">
        <v>925.51394761153199</v>
      </c>
    </row>
    <row r="5369" spans="2:13" x14ac:dyDescent="0.35">
      <c r="B5369" s="37">
        <v>5366</v>
      </c>
      <c r="C5369" s="39">
        <v>113.75779234506084</v>
      </c>
      <c r="D5369" s="39">
        <v>80.941122289646799</v>
      </c>
      <c r="E5369" s="39">
        <v>108.93665612178802</v>
      </c>
      <c r="F5369" s="39">
        <v>113.49588973157607</v>
      </c>
      <c r="G5369" s="39">
        <v>131.85293669060425</v>
      </c>
      <c r="H5369" s="39">
        <v>122.41876082373906</v>
      </c>
      <c r="I5369" s="39">
        <v>99.920353742446892</v>
      </c>
      <c r="J5369" s="39">
        <v>104.08712626119154</v>
      </c>
      <c r="K5369" s="39">
        <v>80.142803864655988</v>
      </c>
      <c r="L5369" s="40">
        <v>121.92877312751922</v>
      </c>
      <c r="M5369" s="40">
        <v>1077.4822149982288</v>
      </c>
    </row>
    <row r="5370" spans="2:13" x14ac:dyDescent="0.35">
      <c r="B5370" s="37">
        <v>5367</v>
      </c>
      <c r="C5370" s="39">
        <v>136.75160726937631</v>
      </c>
      <c r="D5370" s="39">
        <v>114.19294030443406</v>
      </c>
      <c r="E5370" s="39">
        <v>113.55947137038623</v>
      </c>
      <c r="F5370" s="39">
        <v>92.934065269258269</v>
      </c>
      <c r="G5370" s="39">
        <v>119.30040891663157</v>
      </c>
      <c r="H5370" s="39">
        <v>73.500730432948373</v>
      </c>
      <c r="I5370" s="39">
        <v>61.622031235947333</v>
      </c>
      <c r="J5370" s="39">
        <v>114.9280842556195</v>
      </c>
      <c r="K5370" s="39">
        <v>110.20148950365169</v>
      </c>
      <c r="L5370" s="40">
        <v>76.842801287106539</v>
      </c>
      <c r="M5370" s="40">
        <v>1013.83362984536</v>
      </c>
    </row>
    <row r="5371" spans="2:13" x14ac:dyDescent="0.35">
      <c r="B5371" s="37">
        <v>5368</v>
      </c>
      <c r="C5371" s="39">
        <v>133.18248638552015</v>
      </c>
      <c r="D5371" s="39">
        <v>96.16147872460526</v>
      </c>
      <c r="E5371" s="39">
        <v>94.936783958776871</v>
      </c>
      <c r="F5371" s="39">
        <v>111.10126653755923</v>
      </c>
      <c r="G5371" s="39">
        <v>71.682926938318744</v>
      </c>
      <c r="H5371" s="39">
        <v>98.548478628121899</v>
      </c>
      <c r="I5371" s="39">
        <v>101.87706285440493</v>
      </c>
      <c r="J5371" s="39">
        <v>102.23956446535195</v>
      </c>
      <c r="K5371" s="39">
        <v>76.809363749473832</v>
      </c>
      <c r="L5371" s="40">
        <v>77.453547445310249</v>
      </c>
      <c r="M5371" s="40">
        <v>963.99295968744309</v>
      </c>
    </row>
    <row r="5372" spans="2:13" x14ac:dyDescent="0.35">
      <c r="B5372" s="37">
        <v>5369</v>
      </c>
      <c r="C5372" s="39">
        <v>29.594550262046042</v>
      </c>
      <c r="D5372" s="39">
        <v>131.45913801868076</v>
      </c>
      <c r="E5372" s="39">
        <v>126.35929075688486</v>
      </c>
      <c r="F5372" s="39">
        <v>110.36786639248365</v>
      </c>
      <c r="G5372" s="39">
        <v>63.555392388725039</v>
      </c>
      <c r="H5372" s="39">
        <v>99.132577254198409</v>
      </c>
      <c r="I5372" s="39">
        <v>92.561892498878308</v>
      </c>
      <c r="J5372" s="39">
        <v>118.11802844193258</v>
      </c>
      <c r="K5372" s="39">
        <v>83.409150628824875</v>
      </c>
      <c r="L5372" s="40">
        <v>106.9310583331671</v>
      </c>
      <c r="M5372" s="40">
        <v>961.4889449758216</v>
      </c>
    </row>
    <row r="5373" spans="2:13" x14ac:dyDescent="0.35">
      <c r="B5373" s="37">
        <v>5370</v>
      </c>
      <c r="C5373" s="39">
        <v>100.06144129709996</v>
      </c>
      <c r="D5373" s="39">
        <v>66.887392089059077</v>
      </c>
      <c r="E5373" s="39">
        <v>93.223219866468824</v>
      </c>
      <c r="F5373" s="39">
        <v>99.802017973021307</v>
      </c>
      <c r="G5373" s="39">
        <v>80.568730853414621</v>
      </c>
      <c r="H5373" s="39">
        <v>150.2338503641918</v>
      </c>
      <c r="I5373" s="39">
        <v>139.49250947073284</v>
      </c>
      <c r="J5373" s="39">
        <v>91.587875466293809</v>
      </c>
      <c r="K5373" s="39">
        <v>123.48364668081096</v>
      </c>
      <c r="L5373" s="40">
        <v>133.70706282555599</v>
      </c>
      <c r="M5373" s="40">
        <v>1079.0477468866491</v>
      </c>
    </row>
    <row r="5374" spans="2:13" x14ac:dyDescent="0.35">
      <c r="B5374" s="37">
        <v>5371</v>
      </c>
      <c r="C5374" s="39">
        <v>101.47894192201237</v>
      </c>
      <c r="D5374" s="39">
        <v>124.60722957936886</v>
      </c>
      <c r="E5374" s="39">
        <v>86.504110268423958</v>
      </c>
      <c r="F5374" s="39">
        <v>115.43143092993802</v>
      </c>
      <c r="G5374" s="39">
        <v>111.58087773873248</v>
      </c>
      <c r="H5374" s="39">
        <v>107.63071580686903</v>
      </c>
      <c r="I5374" s="39">
        <v>46.313539421665062</v>
      </c>
      <c r="J5374" s="39">
        <v>111.83310958737054</v>
      </c>
      <c r="K5374" s="39">
        <v>109.32532452811292</v>
      </c>
      <c r="L5374" s="40">
        <v>98.521058077987661</v>
      </c>
      <c r="M5374" s="40">
        <v>1013.2263378604808</v>
      </c>
    </row>
    <row r="5375" spans="2:13" x14ac:dyDescent="0.35">
      <c r="B5375" s="37">
        <v>5372</v>
      </c>
      <c r="C5375" s="39">
        <v>108.86796419051126</v>
      </c>
      <c r="D5375" s="39">
        <v>78.112207463393133</v>
      </c>
      <c r="E5375" s="39">
        <v>98.182493478864828</v>
      </c>
      <c r="F5375" s="39">
        <v>98.808775302823818</v>
      </c>
      <c r="G5375" s="39">
        <v>100.85374962028101</v>
      </c>
      <c r="H5375" s="39">
        <v>117.11859375330296</v>
      </c>
      <c r="I5375" s="39">
        <v>89.809565838117763</v>
      </c>
      <c r="J5375" s="39">
        <v>104.60626728059231</v>
      </c>
      <c r="K5375" s="39">
        <v>38.94311862961267</v>
      </c>
      <c r="L5375" s="40">
        <v>108.39652236543704</v>
      </c>
      <c r="M5375" s="40">
        <v>943.69925792293679</v>
      </c>
    </row>
    <row r="5376" spans="2:13" x14ac:dyDescent="0.35">
      <c r="B5376" s="37">
        <v>5373</v>
      </c>
      <c r="C5376" s="39">
        <v>120.83015556437174</v>
      </c>
      <c r="D5376" s="39">
        <v>92.602309956721086</v>
      </c>
      <c r="E5376" s="39">
        <v>102.29932046083647</v>
      </c>
      <c r="F5376" s="39">
        <v>63.402848134364014</v>
      </c>
      <c r="G5376" s="39">
        <v>116.62059597464712</v>
      </c>
      <c r="H5376" s="39">
        <v>67.805822167223937</v>
      </c>
      <c r="I5376" s="39">
        <v>115.72707695603098</v>
      </c>
      <c r="J5376" s="39">
        <v>120.13834105941791</v>
      </c>
      <c r="K5376" s="39">
        <v>85.866046003004953</v>
      </c>
      <c r="L5376" s="40">
        <v>80.223518637870058</v>
      </c>
      <c r="M5376" s="40">
        <v>965.51603491448827</v>
      </c>
    </row>
    <row r="5377" spans="2:13" x14ac:dyDescent="0.35">
      <c r="B5377" s="37">
        <v>5374</v>
      </c>
      <c r="C5377" s="39">
        <v>139.10951560627788</v>
      </c>
      <c r="D5377" s="39">
        <v>76.865051072927841</v>
      </c>
      <c r="E5377" s="39">
        <v>89.759781162139959</v>
      </c>
      <c r="F5377" s="39">
        <v>84.371980435132656</v>
      </c>
      <c r="G5377" s="39">
        <v>109.73008652654212</v>
      </c>
      <c r="H5377" s="39">
        <v>131.43874132282937</v>
      </c>
      <c r="I5377" s="39">
        <v>114.13395399699507</v>
      </c>
      <c r="J5377" s="39">
        <v>83.267420026019366</v>
      </c>
      <c r="K5377" s="39">
        <v>109.71921813298866</v>
      </c>
      <c r="L5377" s="40">
        <v>108.64183681243928</v>
      </c>
      <c r="M5377" s="40">
        <v>1047.0375850942924</v>
      </c>
    </row>
    <row r="5378" spans="2:13" x14ac:dyDescent="0.35">
      <c r="B5378" s="37">
        <v>5375</v>
      </c>
      <c r="C5378" s="39">
        <v>44.026233687172152</v>
      </c>
      <c r="D5378" s="39">
        <v>89.582018196466009</v>
      </c>
      <c r="E5378" s="39">
        <v>103.74962228395306</v>
      </c>
      <c r="F5378" s="39">
        <v>94.668386263014312</v>
      </c>
      <c r="G5378" s="39">
        <v>103.23243571229388</v>
      </c>
      <c r="H5378" s="39">
        <v>101.62983378665977</v>
      </c>
      <c r="I5378" s="39">
        <v>103.074703584361</v>
      </c>
      <c r="J5378" s="39">
        <v>85.576040113937012</v>
      </c>
      <c r="K5378" s="39">
        <v>65.199906745390024</v>
      </c>
      <c r="L5378" s="40">
        <v>111.92764679158537</v>
      </c>
      <c r="M5378" s="40">
        <v>902.66682716483251</v>
      </c>
    </row>
    <row r="5379" spans="2:13" x14ac:dyDescent="0.35">
      <c r="B5379" s="37">
        <v>5376</v>
      </c>
      <c r="C5379" s="39">
        <v>98.680953404423363</v>
      </c>
      <c r="D5379" s="39">
        <v>86.856734947530072</v>
      </c>
      <c r="E5379" s="39">
        <v>140.38037441043141</v>
      </c>
      <c r="F5379" s="39">
        <v>113.41984041986413</v>
      </c>
      <c r="G5379" s="39">
        <v>99.032287897474902</v>
      </c>
      <c r="H5379" s="39">
        <v>72.970103686307141</v>
      </c>
      <c r="I5379" s="39">
        <v>79.760704385731742</v>
      </c>
      <c r="J5379" s="39">
        <v>78.714136070322795</v>
      </c>
      <c r="K5379" s="39">
        <v>112.79624301399312</v>
      </c>
      <c r="L5379" s="40">
        <v>112.66138184179019</v>
      </c>
      <c r="M5379" s="40">
        <v>995.27276007786895</v>
      </c>
    </row>
    <row r="5380" spans="2:13" x14ac:dyDescent="0.35">
      <c r="B5380" s="37">
        <v>5377</v>
      </c>
      <c r="C5380" s="39">
        <v>141.15883435946384</v>
      </c>
      <c r="D5380" s="39">
        <v>123.67843789147763</v>
      </c>
      <c r="E5380" s="39">
        <v>103.1025169119586</v>
      </c>
      <c r="F5380" s="39">
        <v>117.54444743643047</v>
      </c>
      <c r="G5380" s="39">
        <v>117.75733001024902</v>
      </c>
      <c r="H5380" s="39">
        <v>74.065890299425277</v>
      </c>
      <c r="I5380" s="39">
        <v>105.36045597367776</v>
      </c>
      <c r="J5380" s="39">
        <v>67.048961126600702</v>
      </c>
      <c r="K5380" s="39">
        <v>87.086626936746171</v>
      </c>
      <c r="L5380" s="40">
        <v>65.279334533045784</v>
      </c>
      <c r="M5380" s="40">
        <v>1002.0828354790752</v>
      </c>
    </row>
    <row r="5381" spans="2:13" x14ac:dyDescent="0.35">
      <c r="B5381" s="37">
        <v>5378</v>
      </c>
      <c r="C5381" s="39">
        <v>126.13822139983881</v>
      </c>
      <c r="D5381" s="39">
        <v>120.82060231654826</v>
      </c>
      <c r="E5381" s="39">
        <v>98.379315115915531</v>
      </c>
      <c r="F5381" s="39">
        <v>98.827029257374932</v>
      </c>
      <c r="G5381" s="39">
        <v>99.756501713887346</v>
      </c>
      <c r="H5381" s="39">
        <v>36.785880268430688</v>
      </c>
      <c r="I5381" s="39">
        <v>94.461305545765597</v>
      </c>
      <c r="J5381" s="39">
        <v>79.265116956548113</v>
      </c>
      <c r="K5381" s="39">
        <v>86.184279980694541</v>
      </c>
      <c r="L5381" s="40">
        <v>94.301772454190456</v>
      </c>
      <c r="M5381" s="40">
        <v>934.92002500919432</v>
      </c>
    </row>
    <row r="5382" spans="2:13" x14ac:dyDescent="0.35">
      <c r="B5382" s="37">
        <v>5379</v>
      </c>
      <c r="C5382" s="39">
        <v>67.026005290445269</v>
      </c>
      <c r="D5382" s="39">
        <v>106.01896431586789</v>
      </c>
      <c r="E5382" s="39">
        <v>96.306465895471689</v>
      </c>
      <c r="F5382" s="39">
        <v>109.12769610854581</v>
      </c>
      <c r="G5382" s="39">
        <v>86.769115789722093</v>
      </c>
      <c r="H5382" s="39">
        <v>82.067267514369306</v>
      </c>
      <c r="I5382" s="39">
        <v>106.38630453617131</v>
      </c>
      <c r="J5382" s="39">
        <v>46.183094785037937</v>
      </c>
      <c r="K5382" s="39">
        <v>113.28739786265422</v>
      </c>
      <c r="L5382" s="40">
        <v>100.18432747470435</v>
      </c>
      <c r="M5382" s="40">
        <v>913.35663957298993</v>
      </c>
    </row>
    <row r="5383" spans="2:13" x14ac:dyDescent="0.35">
      <c r="B5383" s="37">
        <v>5380</v>
      </c>
      <c r="C5383" s="39">
        <v>99.169037557941024</v>
      </c>
      <c r="D5383" s="39">
        <v>109.13302014753202</v>
      </c>
      <c r="E5383" s="39">
        <v>143.57678536185119</v>
      </c>
      <c r="F5383" s="39">
        <v>92.939069226685248</v>
      </c>
      <c r="G5383" s="39">
        <v>100.23894657853451</v>
      </c>
      <c r="H5383" s="39">
        <v>115.21609202741615</v>
      </c>
      <c r="I5383" s="39">
        <v>63.028847618573423</v>
      </c>
      <c r="J5383" s="39">
        <v>112.26755701380327</v>
      </c>
      <c r="K5383" s="39">
        <v>138.88539237531475</v>
      </c>
      <c r="L5383" s="40">
        <v>92.08349776593019</v>
      </c>
      <c r="M5383" s="40">
        <v>1066.5382456735817</v>
      </c>
    </row>
    <row r="5384" spans="2:13" x14ac:dyDescent="0.35">
      <c r="B5384" s="37">
        <v>5381</v>
      </c>
      <c r="C5384" s="39">
        <v>81.505263108050585</v>
      </c>
      <c r="D5384" s="39">
        <v>116.02739519119102</v>
      </c>
      <c r="E5384" s="39">
        <v>107.35227423088273</v>
      </c>
      <c r="F5384" s="39">
        <v>126.49926956705163</v>
      </c>
      <c r="G5384" s="39">
        <v>89.075526960758154</v>
      </c>
      <c r="H5384" s="39">
        <v>130.99796617939103</v>
      </c>
      <c r="I5384" s="39">
        <v>70.133373103426976</v>
      </c>
      <c r="J5384" s="39">
        <v>163.21411973156918</v>
      </c>
      <c r="K5384" s="39">
        <v>95.997411024252528</v>
      </c>
      <c r="L5384" s="40">
        <v>92.773585571425329</v>
      </c>
      <c r="M5384" s="40">
        <v>1073.5761846679991</v>
      </c>
    </row>
    <row r="5385" spans="2:13" x14ac:dyDescent="0.35">
      <c r="B5385" s="37">
        <v>5382</v>
      </c>
      <c r="C5385" s="39">
        <v>103.83383950947449</v>
      </c>
      <c r="D5385" s="39">
        <v>122.96913169806129</v>
      </c>
      <c r="E5385" s="39">
        <v>126.58394160204044</v>
      </c>
      <c r="F5385" s="39">
        <v>103.50689044238558</v>
      </c>
      <c r="G5385" s="39">
        <v>86.529490042754304</v>
      </c>
      <c r="H5385" s="39">
        <v>107.14107391124872</v>
      </c>
      <c r="I5385" s="39">
        <v>133.18248638552015</v>
      </c>
      <c r="J5385" s="39">
        <v>84.315439309072801</v>
      </c>
      <c r="K5385" s="39">
        <v>111.41223989187745</v>
      </c>
      <c r="L5385" s="40">
        <v>91.598277751777147</v>
      </c>
      <c r="M5385" s="40">
        <v>1071.0728105442124</v>
      </c>
    </row>
    <row r="5386" spans="2:13" x14ac:dyDescent="0.35">
      <c r="B5386" s="37">
        <v>5383</v>
      </c>
      <c r="C5386" s="39">
        <v>109.35749768269993</v>
      </c>
      <c r="D5386" s="39">
        <v>101.30991379745353</v>
      </c>
      <c r="E5386" s="39">
        <v>131.09683299204337</v>
      </c>
      <c r="F5386" s="39">
        <v>77.118553079767452</v>
      </c>
      <c r="G5386" s="39">
        <v>98.159590181315153</v>
      </c>
      <c r="H5386" s="39">
        <v>107.74270798768168</v>
      </c>
      <c r="I5386" s="39">
        <v>83.849669736749348</v>
      </c>
      <c r="J5386" s="39">
        <v>144.1368474977422</v>
      </c>
      <c r="K5386" s="39">
        <v>130.1958710170301</v>
      </c>
      <c r="L5386" s="40">
        <v>77.728857838544016</v>
      </c>
      <c r="M5386" s="40">
        <v>1060.6963418110267</v>
      </c>
    </row>
    <row r="5387" spans="2:13" x14ac:dyDescent="0.35">
      <c r="B5387" s="37">
        <v>5384</v>
      </c>
      <c r="C5387" s="39">
        <v>100.45290380637373</v>
      </c>
      <c r="D5387" s="39">
        <v>101.26425606982697</v>
      </c>
      <c r="E5387" s="39">
        <v>101.94122917270835</v>
      </c>
      <c r="F5387" s="39">
        <v>105.78062496417547</v>
      </c>
      <c r="G5387" s="39">
        <v>99.60172967826793</v>
      </c>
      <c r="H5387" s="39">
        <v>64.657066624198805</v>
      </c>
      <c r="I5387" s="39">
        <v>90.073558940407693</v>
      </c>
      <c r="J5387" s="39">
        <v>101.90455899937625</v>
      </c>
      <c r="K5387" s="39">
        <v>93.956643445059939</v>
      </c>
      <c r="L5387" s="40">
        <v>80.160775248191882</v>
      </c>
      <c r="M5387" s="40">
        <v>939.79334694858699</v>
      </c>
    </row>
    <row r="5388" spans="2:13" x14ac:dyDescent="0.35">
      <c r="B5388" s="37">
        <v>5385</v>
      </c>
      <c r="C5388" s="39">
        <v>95.322584534047678</v>
      </c>
      <c r="D5388" s="39">
        <v>90.936118595591495</v>
      </c>
      <c r="E5388" s="39">
        <v>96.957733767245543</v>
      </c>
      <c r="F5388" s="39">
        <v>97.976225857614793</v>
      </c>
      <c r="G5388" s="39">
        <v>102.59859179860879</v>
      </c>
      <c r="H5388" s="39">
        <v>77.812568429757022</v>
      </c>
      <c r="I5388" s="39">
        <v>121.95958097687343</v>
      </c>
      <c r="J5388" s="39">
        <v>100.67149626473696</v>
      </c>
      <c r="K5388" s="39">
        <v>90.253603027341498</v>
      </c>
      <c r="L5388" s="40">
        <v>100.21163672181818</v>
      </c>
      <c r="M5388" s="40">
        <v>974.70013997363537</v>
      </c>
    </row>
    <row r="5389" spans="2:13" x14ac:dyDescent="0.35">
      <c r="B5389" s="37">
        <v>5386</v>
      </c>
      <c r="C5389" s="39">
        <v>108.09118903452651</v>
      </c>
      <c r="D5389" s="39">
        <v>119.74073660909208</v>
      </c>
      <c r="E5389" s="39">
        <v>91.546232615805778</v>
      </c>
      <c r="F5389" s="39">
        <v>94.543280424775617</v>
      </c>
      <c r="G5389" s="39">
        <v>88.616718517058658</v>
      </c>
      <c r="H5389" s="39">
        <v>107.32202846427262</v>
      </c>
      <c r="I5389" s="39">
        <v>101.51550934191611</v>
      </c>
      <c r="J5389" s="39">
        <v>92.853911460731581</v>
      </c>
      <c r="K5389" s="39">
        <v>64.657066624198805</v>
      </c>
      <c r="L5389" s="40">
        <v>81.170749641168996</v>
      </c>
      <c r="M5389" s="40">
        <v>950.05742273354667</v>
      </c>
    </row>
    <row r="5390" spans="2:13" x14ac:dyDescent="0.35">
      <c r="B5390" s="37">
        <v>5387</v>
      </c>
      <c r="C5390" s="39">
        <v>104.45477910486674</v>
      </c>
      <c r="D5390" s="39">
        <v>96.772207801554856</v>
      </c>
      <c r="E5390" s="39">
        <v>111.00986414794647</v>
      </c>
      <c r="F5390" s="39">
        <v>92.713226685704328</v>
      </c>
      <c r="G5390" s="39">
        <v>102.88488560392027</v>
      </c>
      <c r="H5390" s="39">
        <v>99.014049545917885</v>
      </c>
      <c r="I5390" s="39">
        <v>77.281584378107496</v>
      </c>
      <c r="J5390" s="39">
        <v>105.66918112014719</v>
      </c>
      <c r="K5390" s="39">
        <v>98.94564426005924</v>
      </c>
      <c r="L5390" s="40">
        <v>151.34523975194341</v>
      </c>
      <c r="M5390" s="40">
        <v>1040.090662400168</v>
      </c>
    </row>
    <row r="5391" spans="2:13" x14ac:dyDescent="0.35">
      <c r="B5391" s="37">
        <v>5388</v>
      </c>
      <c r="C5391" s="39">
        <v>111.94541457178717</v>
      </c>
      <c r="D5391" s="39">
        <v>102.54327734352674</v>
      </c>
      <c r="E5391" s="39">
        <v>84.265827748342147</v>
      </c>
      <c r="F5391" s="39">
        <v>98.498204346317834</v>
      </c>
      <c r="G5391" s="39">
        <v>97.728263107032276</v>
      </c>
      <c r="H5391" s="39">
        <v>109.13302014753202</v>
      </c>
      <c r="I5391" s="39">
        <v>94.615495907979181</v>
      </c>
      <c r="J5391" s="39">
        <v>130.64815040897545</v>
      </c>
      <c r="K5391" s="39">
        <v>103.20922080897132</v>
      </c>
      <c r="L5391" s="40">
        <v>117.98891659058444</v>
      </c>
      <c r="M5391" s="40">
        <v>1050.5757909810484</v>
      </c>
    </row>
    <row r="5392" spans="2:13" x14ac:dyDescent="0.35">
      <c r="B5392" s="37">
        <v>5389</v>
      </c>
      <c r="C5392" s="39">
        <v>80.142803864655988</v>
      </c>
      <c r="D5392" s="39">
        <v>93.981035684132138</v>
      </c>
      <c r="E5392" s="39">
        <v>105.04409854309137</v>
      </c>
      <c r="F5392" s="39">
        <v>91.62946447876655</v>
      </c>
      <c r="G5392" s="39">
        <v>120.57422865102144</v>
      </c>
      <c r="H5392" s="39">
        <v>100.24349828611268</v>
      </c>
      <c r="I5392" s="39">
        <v>129.97546023534176</v>
      </c>
      <c r="J5392" s="39">
        <v>101.60238864498839</v>
      </c>
      <c r="K5392" s="39">
        <v>153.81690521496196</v>
      </c>
      <c r="L5392" s="40">
        <v>80.196658331366677</v>
      </c>
      <c r="M5392" s="40">
        <v>1057.206541934439</v>
      </c>
    </row>
    <row r="5393" spans="2:13" x14ac:dyDescent="0.35">
      <c r="B5393" s="37">
        <v>5390</v>
      </c>
      <c r="C5393" s="39">
        <v>112.67972435243864</v>
      </c>
      <c r="D5393" s="39">
        <v>87.350838201834179</v>
      </c>
      <c r="E5393" s="39">
        <v>67.455238188119608</v>
      </c>
      <c r="F5393" s="39">
        <v>126.22071082870359</v>
      </c>
      <c r="G5393" s="39">
        <v>139.53148324747059</v>
      </c>
      <c r="H5393" s="39">
        <v>90.669315734968905</v>
      </c>
      <c r="I5393" s="39">
        <v>113.56583997217398</v>
      </c>
      <c r="J5393" s="39">
        <v>91.174231331435479</v>
      </c>
      <c r="K5393" s="39">
        <v>98.758568958474513</v>
      </c>
      <c r="L5393" s="40">
        <v>14.607703215174595</v>
      </c>
      <c r="M5393" s="40">
        <v>942.01365403079421</v>
      </c>
    </row>
    <row r="5394" spans="2:13" x14ac:dyDescent="0.35">
      <c r="B5394" s="37">
        <v>5391</v>
      </c>
      <c r="C5394" s="39">
        <v>131.09683299204337</v>
      </c>
      <c r="D5394" s="39">
        <v>131.66489878677163</v>
      </c>
      <c r="E5394" s="39">
        <v>95.75759659177686</v>
      </c>
      <c r="F5394" s="39">
        <v>71.569918484171936</v>
      </c>
      <c r="G5394" s="39">
        <v>90.416286372194193</v>
      </c>
      <c r="H5394" s="39">
        <v>67.071875571783309</v>
      </c>
      <c r="I5394" s="39">
        <v>71.373946193911479</v>
      </c>
      <c r="J5394" s="39">
        <v>118.77022853024603</v>
      </c>
      <c r="K5394" s="39">
        <v>98.264915269670325</v>
      </c>
      <c r="L5394" s="40">
        <v>110.74325328687095</v>
      </c>
      <c r="M5394" s="40">
        <v>986.72975207944012</v>
      </c>
    </row>
    <row r="5395" spans="2:13" x14ac:dyDescent="0.35">
      <c r="B5395" s="37">
        <v>5392</v>
      </c>
      <c r="C5395" s="39">
        <v>90.095444481310409</v>
      </c>
      <c r="D5395" s="39">
        <v>90.079031944599564</v>
      </c>
      <c r="E5395" s="39">
        <v>103.86661864647053</v>
      </c>
      <c r="F5395" s="39">
        <v>93.868718478241874</v>
      </c>
      <c r="G5395" s="39">
        <v>101.88622762451328</v>
      </c>
      <c r="H5395" s="39">
        <v>92.979077117784939</v>
      </c>
      <c r="I5395" s="39">
        <v>84.463504353766183</v>
      </c>
      <c r="J5395" s="39">
        <v>96.413844615448426</v>
      </c>
      <c r="K5395" s="39">
        <v>91.063343878211995</v>
      </c>
      <c r="L5395" s="40">
        <v>104.95815602148018</v>
      </c>
      <c r="M5395" s="40">
        <v>949.67396716182736</v>
      </c>
    </row>
    <row r="5396" spans="2:13" x14ac:dyDescent="0.35">
      <c r="B5396" s="37">
        <v>5393</v>
      </c>
      <c r="C5396" s="39">
        <v>116.48711544901408</v>
      </c>
      <c r="D5396" s="39">
        <v>122.89237930707954</v>
      </c>
      <c r="E5396" s="39">
        <v>79.482085711529265</v>
      </c>
      <c r="F5396" s="39">
        <v>104.41224376335448</v>
      </c>
      <c r="G5396" s="39">
        <v>88.789759618801426</v>
      </c>
      <c r="H5396" s="39">
        <v>86.357587669846907</v>
      </c>
      <c r="I5396" s="39">
        <v>129.47509295642715</v>
      </c>
      <c r="J5396" s="39">
        <v>109.12237301830672</v>
      </c>
      <c r="K5396" s="39">
        <v>117.4584527162131</v>
      </c>
      <c r="L5396" s="40">
        <v>94.615495907979181</v>
      </c>
      <c r="M5396" s="40">
        <v>1049.0925861185517</v>
      </c>
    </row>
    <row r="5397" spans="2:13" x14ac:dyDescent="0.35">
      <c r="B5397" s="37">
        <v>5394</v>
      </c>
      <c r="C5397" s="39">
        <v>123.91097731776038</v>
      </c>
      <c r="D5397" s="39">
        <v>98.118354836668431</v>
      </c>
      <c r="E5397" s="39">
        <v>160.81364416460372</v>
      </c>
      <c r="F5397" s="39">
        <v>64.461342080358321</v>
      </c>
      <c r="G5397" s="39">
        <v>159.45334866395291</v>
      </c>
      <c r="H5397" s="39">
        <v>87.049509710317153</v>
      </c>
      <c r="I5397" s="39">
        <v>133.02003119209363</v>
      </c>
      <c r="J5397" s="39">
        <v>106.50946678844851</v>
      </c>
      <c r="K5397" s="39">
        <v>101.04067319887052</v>
      </c>
      <c r="L5397" s="40">
        <v>112.82085079603287</v>
      </c>
      <c r="M5397" s="40">
        <v>1147.1981987491063</v>
      </c>
    </row>
    <row r="5398" spans="2:13" x14ac:dyDescent="0.35">
      <c r="B5398" s="37">
        <v>5395</v>
      </c>
      <c r="C5398" s="39">
        <v>123.00214725391315</v>
      </c>
      <c r="D5398" s="39">
        <v>82.171128360470775</v>
      </c>
      <c r="E5398" s="39">
        <v>94.219375035824555</v>
      </c>
      <c r="F5398" s="39">
        <v>123.57499070738709</v>
      </c>
      <c r="G5398" s="39">
        <v>113.58495721608037</v>
      </c>
      <c r="H5398" s="39">
        <v>82.789360138823582</v>
      </c>
      <c r="I5398" s="39">
        <v>112.90719290320393</v>
      </c>
      <c r="J5398" s="39">
        <v>78.565843096220277</v>
      </c>
      <c r="K5398" s="39">
        <v>116.33993283532521</v>
      </c>
      <c r="L5398" s="40">
        <v>112.77780496523016</v>
      </c>
      <c r="M5398" s="40">
        <v>1039.9327325124791</v>
      </c>
    </row>
    <row r="5399" spans="2:13" x14ac:dyDescent="0.35">
      <c r="B5399" s="37">
        <v>5396</v>
      </c>
      <c r="C5399" s="39">
        <v>103.60015222578903</v>
      </c>
      <c r="D5399" s="39">
        <v>86.38314247074662</v>
      </c>
      <c r="E5399" s="39">
        <v>89.188939002927427</v>
      </c>
      <c r="F5399" s="39">
        <v>99.360388559969167</v>
      </c>
      <c r="G5399" s="39">
        <v>109.64867516200081</v>
      </c>
      <c r="H5399" s="39">
        <v>104.09182603039423</v>
      </c>
      <c r="I5399" s="39">
        <v>112.61254135522599</v>
      </c>
      <c r="J5399" s="39">
        <v>138.92246016712127</v>
      </c>
      <c r="K5399" s="39">
        <v>128.47880655192901</v>
      </c>
      <c r="L5399" s="40">
        <v>108.96311735757064</v>
      </c>
      <c r="M5399" s="40">
        <v>1081.2500488836743</v>
      </c>
    </row>
    <row r="5400" spans="2:13" x14ac:dyDescent="0.35">
      <c r="B5400" s="37">
        <v>5397</v>
      </c>
      <c r="C5400" s="39">
        <v>92.252192902307939</v>
      </c>
      <c r="D5400" s="39">
        <v>85.793928620603182</v>
      </c>
      <c r="E5400" s="39">
        <v>107.9523933017402</v>
      </c>
      <c r="F5400" s="39">
        <v>85.55611598070783</v>
      </c>
      <c r="G5400" s="39">
        <v>99.027728426981781</v>
      </c>
      <c r="H5400" s="39">
        <v>83.147204559568053</v>
      </c>
      <c r="I5400" s="39">
        <v>97.290686833421702</v>
      </c>
      <c r="J5400" s="39">
        <v>138.02804218455717</v>
      </c>
      <c r="K5400" s="39">
        <v>118.73659472395646</v>
      </c>
      <c r="L5400" s="40">
        <v>115.78391370690544</v>
      </c>
      <c r="M5400" s="40">
        <v>1023.5688012407497</v>
      </c>
    </row>
    <row r="5401" spans="2:13" x14ac:dyDescent="0.35">
      <c r="B5401" s="37">
        <v>5398</v>
      </c>
      <c r="C5401" s="39">
        <v>89.908861880891777</v>
      </c>
      <c r="D5401" s="39">
        <v>107.75290695712798</v>
      </c>
      <c r="E5401" s="39">
        <v>109.78449147010615</v>
      </c>
      <c r="F5401" s="39">
        <v>104.89140809280407</v>
      </c>
      <c r="G5401" s="39">
        <v>83.936531269757879</v>
      </c>
      <c r="H5401" s="39">
        <v>104.10122660537441</v>
      </c>
      <c r="I5401" s="39">
        <v>88.990135852053541</v>
      </c>
      <c r="J5401" s="39">
        <v>92.445438384164746</v>
      </c>
      <c r="K5401" s="39">
        <v>90.448711825776257</v>
      </c>
      <c r="L5401" s="40">
        <v>112.93811096211981</v>
      </c>
      <c r="M5401" s="40">
        <v>985.19782330017665</v>
      </c>
    </row>
    <row r="5402" spans="2:13" x14ac:dyDescent="0.35">
      <c r="B5402" s="37">
        <v>5399</v>
      </c>
      <c r="C5402" s="39">
        <v>111.77421397390196</v>
      </c>
      <c r="D5402" s="39">
        <v>100.13881320382413</v>
      </c>
      <c r="E5402" s="39">
        <v>101.89539300515874</v>
      </c>
      <c r="F5402" s="39">
        <v>107.63579859995374</v>
      </c>
      <c r="G5402" s="39">
        <v>121.72496001835266</v>
      </c>
      <c r="H5402" s="39">
        <v>107.78862701407644</v>
      </c>
      <c r="I5402" s="39">
        <v>73.302348754748195</v>
      </c>
      <c r="J5402" s="39">
        <v>98.406758697534912</v>
      </c>
      <c r="K5402" s="39">
        <v>96.892846639849651</v>
      </c>
      <c r="L5402" s="40">
        <v>91.561855018206757</v>
      </c>
      <c r="M5402" s="40">
        <v>1011.1216149256071</v>
      </c>
    </row>
    <row r="5403" spans="2:13" x14ac:dyDescent="0.35">
      <c r="B5403" s="37">
        <v>5400</v>
      </c>
      <c r="C5403" s="39">
        <v>123.81751610411612</v>
      </c>
      <c r="D5403" s="39">
        <v>97.617888087869574</v>
      </c>
      <c r="E5403" s="39">
        <v>76.629740339840794</v>
      </c>
      <c r="F5403" s="39">
        <v>100.7261621667392</v>
      </c>
      <c r="G5403" s="39">
        <v>95.710466344074163</v>
      </c>
      <c r="H5403" s="39">
        <v>97.461330834774856</v>
      </c>
      <c r="I5403" s="39">
        <v>136.62788846222477</v>
      </c>
      <c r="J5403" s="39">
        <v>111.54589130109647</v>
      </c>
      <c r="K5403" s="39">
        <v>82.067267514369306</v>
      </c>
      <c r="L5403" s="40">
        <v>93.332340873576854</v>
      </c>
      <c r="M5403" s="40">
        <v>1015.5364920286821</v>
      </c>
    </row>
    <row r="5404" spans="2:13" x14ac:dyDescent="0.35">
      <c r="B5404" s="37">
        <v>5401</v>
      </c>
      <c r="C5404" s="39">
        <v>110.06912136984353</v>
      </c>
      <c r="D5404" s="39">
        <v>106.18510142495332</v>
      </c>
      <c r="E5404" s="39">
        <v>120.31311915117783</v>
      </c>
      <c r="F5404" s="39">
        <v>65.332007524098358</v>
      </c>
      <c r="G5404" s="39">
        <v>130.14042010043954</v>
      </c>
      <c r="H5404" s="39">
        <v>93.564474682569312</v>
      </c>
      <c r="I5404" s="39">
        <v>123.11273252829312</v>
      </c>
      <c r="J5404" s="39">
        <v>97.087361704833512</v>
      </c>
      <c r="K5404" s="39">
        <v>98.333565312781388</v>
      </c>
      <c r="L5404" s="40">
        <v>76.333092414887759</v>
      </c>
      <c r="M5404" s="40">
        <v>1020.4709962138777</v>
      </c>
    </row>
    <row r="5405" spans="2:13" x14ac:dyDescent="0.35">
      <c r="B5405" s="37">
        <v>5402</v>
      </c>
      <c r="C5405" s="39">
        <v>121.76550606285817</v>
      </c>
      <c r="D5405" s="39">
        <v>102.53866916522517</v>
      </c>
      <c r="E5405" s="39">
        <v>108.42253018405364</v>
      </c>
      <c r="F5405" s="39">
        <v>132.83687740691542</v>
      </c>
      <c r="G5405" s="39">
        <v>91.86241746299244</v>
      </c>
      <c r="H5405" s="39">
        <v>115.41048662809756</v>
      </c>
      <c r="I5405" s="39">
        <v>106.16552276514984</v>
      </c>
      <c r="J5405" s="39">
        <v>84.350797153012522</v>
      </c>
      <c r="K5405" s="39">
        <v>102.46036153799692</v>
      </c>
      <c r="L5405" s="40">
        <v>113.43249658906336</v>
      </c>
      <c r="M5405" s="40">
        <v>1079.2456649553651</v>
      </c>
    </row>
    <row r="5406" spans="2:13" x14ac:dyDescent="0.35">
      <c r="B5406" s="37">
        <v>5403</v>
      </c>
      <c r="C5406" s="39">
        <v>89.200252681169502</v>
      </c>
      <c r="D5406" s="39">
        <v>123.96969687847262</v>
      </c>
      <c r="E5406" s="39">
        <v>105.76607351346409</v>
      </c>
      <c r="F5406" s="39">
        <v>100.38461269244944</v>
      </c>
      <c r="G5406" s="39">
        <v>93.337293807340984</v>
      </c>
      <c r="H5406" s="39">
        <v>82.766274153505364</v>
      </c>
      <c r="I5406" s="39">
        <v>92.134705153766646</v>
      </c>
      <c r="J5406" s="39">
        <v>98.104606994841291</v>
      </c>
      <c r="K5406" s="39">
        <v>96.058397663869954</v>
      </c>
      <c r="L5406" s="40">
        <v>154.21729511759418</v>
      </c>
      <c r="M5406" s="40">
        <v>1035.939208656474</v>
      </c>
    </row>
    <row r="5407" spans="2:13" x14ac:dyDescent="0.35">
      <c r="B5407" s="37">
        <v>5404</v>
      </c>
      <c r="C5407" s="39">
        <v>149.85462530885323</v>
      </c>
      <c r="D5407" s="39">
        <v>84.315439309072801</v>
      </c>
      <c r="E5407" s="39">
        <v>88.407448898098835</v>
      </c>
      <c r="F5407" s="39">
        <v>110.21254936421253</v>
      </c>
      <c r="G5407" s="39">
        <v>87.726435141434465</v>
      </c>
      <c r="H5407" s="39">
        <v>117.59153154214385</v>
      </c>
      <c r="I5407" s="39">
        <v>128.41387908952012</v>
      </c>
      <c r="J5407" s="39">
        <v>67.455238188119608</v>
      </c>
      <c r="K5407" s="39">
        <v>103.67484795911645</v>
      </c>
      <c r="L5407" s="40">
        <v>117.21833186347759</v>
      </c>
      <c r="M5407" s="40">
        <v>1054.8703266640496</v>
      </c>
    </row>
    <row r="5408" spans="2:13" x14ac:dyDescent="0.35">
      <c r="B5408" s="37">
        <v>5405</v>
      </c>
      <c r="C5408" s="39">
        <v>107.21636419441435</v>
      </c>
      <c r="D5408" s="39">
        <v>93.971280413478866</v>
      </c>
      <c r="E5408" s="39">
        <v>80.949683661032182</v>
      </c>
      <c r="F5408" s="39">
        <v>86.504110268423958</v>
      </c>
      <c r="G5408" s="39">
        <v>76.504966359822006</v>
      </c>
      <c r="H5408" s="39">
        <v>112.30964479575401</v>
      </c>
      <c r="I5408" s="39">
        <v>112.0225632549153</v>
      </c>
      <c r="J5408" s="39">
        <v>79.594118672889337</v>
      </c>
      <c r="K5408" s="39">
        <v>96.93456549207842</v>
      </c>
      <c r="L5408" s="40">
        <v>100.38916520427368</v>
      </c>
      <c r="M5408" s="40">
        <v>946.39646231708207</v>
      </c>
    </row>
    <row r="5409" spans="2:13" x14ac:dyDescent="0.35">
      <c r="B5409" s="37">
        <v>5406</v>
      </c>
      <c r="C5409" s="39">
        <v>102.97279881330995</v>
      </c>
      <c r="D5409" s="39">
        <v>113.84151702856556</v>
      </c>
      <c r="E5409" s="39">
        <v>66.723739180340232</v>
      </c>
      <c r="F5409" s="39">
        <v>92.435293953218363</v>
      </c>
      <c r="G5409" s="39">
        <v>112.73484188377357</v>
      </c>
      <c r="H5409" s="39">
        <v>126.27597694069479</v>
      </c>
      <c r="I5409" s="39">
        <v>83.755110589239493</v>
      </c>
      <c r="J5409" s="39">
        <v>41.953718748646473</v>
      </c>
      <c r="K5409" s="39">
        <v>94.233926486535935</v>
      </c>
      <c r="L5409" s="40">
        <v>110.34006514898063</v>
      </c>
      <c r="M5409" s="40">
        <v>945.266988773305</v>
      </c>
    </row>
    <row r="5410" spans="2:13" x14ac:dyDescent="0.35">
      <c r="B5410" s="37">
        <v>5407</v>
      </c>
      <c r="C5410" s="39">
        <v>55.39524487962121</v>
      </c>
      <c r="D5410" s="39">
        <v>98.269492906247947</v>
      </c>
      <c r="E5410" s="39">
        <v>68.376516968476039</v>
      </c>
      <c r="F5410" s="39">
        <v>127.52112710589219</v>
      </c>
      <c r="G5410" s="39">
        <v>95.49792331410714</v>
      </c>
      <c r="H5410" s="39">
        <v>107.52414567890531</v>
      </c>
      <c r="I5410" s="39">
        <v>103.22314895159813</v>
      </c>
      <c r="J5410" s="39">
        <v>101.66185910780725</v>
      </c>
      <c r="K5410" s="39">
        <v>106.01408749141405</v>
      </c>
      <c r="L5410" s="40">
        <v>148.36764629621484</v>
      </c>
      <c r="M5410" s="40">
        <v>1011.8511927002839</v>
      </c>
    </row>
    <row r="5411" spans="2:13" x14ac:dyDescent="0.35">
      <c r="B5411" s="37">
        <v>5408</v>
      </c>
      <c r="C5411" s="39">
        <v>100.02503158882833</v>
      </c>
      <c r="D5411" s="39">
        <v>129.30088825713094</v>
      </c>
      <c r="E5411" s="39">
        <v>112.98146898360773</v>
      </c>
      <c r="F5411" s="39">
        <v>133.46591870173037</v>
      </c>
      <c r="G5411" s="39">
        <v>127.49084657868178</v>
      </c>
      <c r="H5411" s="39">
        <v>104.35557725233889</v>
      </c>
      <c r="I5411" s="39">
        <v>106.65775387264721</v>
      </c>
      <c r="J5411" s="39">
        <v>92.9890725107376</v>
      </c>
      <c r="K5411" s="39">
        <v>79.025843813389528</v>
      </c>
      <c r="L5411" s="40">
        <v>97.650092110779497</v>
      </c>
      <c r="M5411" s="40">
        <v>1083.942493669872</v>
      </c>
    </row>
    <row r="5412" spans="2:13" x14ac:dyDescent="0.35">
      <c r="B5412" s="37">
        <v>5409</v>
      </c>
      <c r="C5412" s="39">
        <v>113.28739786265422</v>
      </c>
      <c r="D5412" s="39">
        <v>77.634126061989562</v>
      </c>
      <c r="E5412" s="39">
        <v>133.63423494416625</v>
      </c>
      <c r="F5412" s="39">
        <v>103.53019481338492</v>
      </c>
      <c r="G5412" s="39">
        <v>131.15651707247403</v>
      </c>
      <c r="H5412" s="39">
        <v>92.287870972330111</v>
      </c>
      <c r="I5412" s="39">
        <v>91.619072252050572</v>
      </c>
      <c r="J5412" s="39">
        <v>86.862980007935832</v>
      </c>
      <c r="K5412" s="39">
        <v>124.74316372390693</v>
      </c>
      <c r="L5412" s="40">
        <v>136.75160726937631</v>
      </c>
      <c r="M5412" s="40">
        <v>1091.5071649802687</v>
      </c>
    </row>
    <row r="5413" spans="2:13" x14ac:dyDescent="0.35">
      <c r="B5413" s="37">
        <v>5410</v>
      </c>
      <c r="C5413" s="39">
        <v>58.974459604071917</v>
      </c>
      <c r="D5413" s="39">
        <v>108.55288717644923</v>
      </c>
      <c r="E5413" s="39">
        <v>91.221632294884913</v>
      </c>
      <c r="F5413" s="39">
        <v>91.676188239626583</v>
      </c>
      <c r="G5413" s="39">
        <v>118.22365038517246</v>
      </c>
      <c r="H5413" s="39">
        <v>92.561892498878308</v>
      </c>
      <c r="I5413" s="39">
        <v>80.241400847187762</v>
      </c>
      <c r="J5413" s="39">
        <v>126.6406793042655</v>
      </c>
      <c r="K5413" s="39">
        <v>67.934853777954004</v>
      </c>
      <c r="L5413" s="40">
        <v>102.12932592005811</v>
      </c>
      <c r="M5413" s="40">
        <v>938.15697004854883</v>
      </c>
    </row>
    <row r="5414" spans="2:13" x14ac:dyDescent="0.35">
      <c r="B5414" s="37">
        <v>5411</v>
      </c>
      <c r="C5414" s="39">
        <v>114.26526543935307</v>
      </c>
      <c r="D5414" s="39">
        <v>79.934683523368705</v>
      </c>
      <c r="E5414" s="39">
        <v>71.225060177310738</v>
      </c>
      <c r="F5414" s="39">
        <v>127.78127354939643</v>
      </c>
      <c r="G5414" s="39">
        <v>123.04628248374708</v>
      </c>
      <c r="H5414" s="39">
        <v>80.052646296488078</v>
      </c>
      <c r="I5414" s="39">
        <v>76.042066024160974</v>
      </c>
      <c r="J5414" s="39">
        <v>102.23496913565651</v>
      </c>
      <c r="K5414" s="39">
        <v>69.2556185694433</v>
      </c>
      <c r="L5414" s="40">
        <v>98.854407368978571</v>
      </c>
      <c r="M5414" s="40">
        <v>942.69227256790327</v>
      </c>
    </row>
    <row r="5415" spans="2:13" x14ac:dyDescent="0.35">
      <c r="B5415" s="37">
        <v>5412</v>
      </c>
      <c r="C5415" s="39">
        <v>116.98900071620876</v>
      </c>
      <c r="D5415" s="39">
        <v>100.43013925614203</v>
      </c>
      <c r="E5415" s="39">
        <v>111.2102403811986</v>
      </c>
      <c r="F5415" s="39">
        <v>83.079230588879014</v>
      </c>
      <c r="G5415" s="39">
        <v>61.902770735866305</v>
      </c>
      <c r="H5415" s="39">
        <v>117.91671333865079</v>
      </c>
      <c r="I5415" s="39">
        <v>104.28953365592585</v>
      </c>
      <c r="J5415" s="39">
        <v>86.567503410936666</v>
      </c>
      <c r="K5415" s="39">
        <v>98.388463495472081</v>
      </c>
      <c r="L5415" s="40">
        <v>103.39513010104693</v>
      </c>
      <c r="M5415" s="40">
        <v>984.16872568032693</v>
      </c>
    </row>
    <row r="5416" spans="2:13" x14ac:dyDescent="0.35">
      <c r="B5416" s="37">
        <v>5413</v>
      </c>
      <c r="C5416" s="39">
        <v>122.15615899709063</v>
      </c>
      <c r="D5416" s="39">
        <v>62.44560218757352</v>
      </c>
      <c r="E5416" s="39">
        <v>111.62175914433497</v>
      </c>
      <c r="F5416" s="39">
        <v>90.604922122119831</v>
      </c>
      <c r="G5416" s="39">
        <v>89.593163113637814</v>
      </c>
      <c r="H5416" s="39">
        <v>87.45444242028465</v>
      </c>
      <c r="I5416" s="39">
        <v>74.738440150711497</v>
      </c>
      <c r="J5416" s="39">
        <v>100.33908920713593</v>
      </c>
      <c r="K5416" s="39">
        <v>118.49473689194942</v>
      </c>
      <c r="L5416" s="40">
        <v>128.7085633864728</v>
      </c>
      <c r="M5416" s="40">
        <v>986.15687762131097</v>
      </c>
    </row>
    <row r="5417" spans="2:13" x14ac:dyDescent="0.35">
      <c r="B5417" s="37">
        <v>5414</v>
      </c>
      <c r="C5417" s="39">
        <v>101.62525926980715</v>
      </c>
      <c r="D5417" s="39">
        <v>73.806840036441983</v>
      </c>
      <c r="E5417" s="39">
        <v>97.299918420868892</v>
      </c>
      <c r="F5417" s="39">
        <v>54.908079611884006</v>
      </c>
      <c r="G5417" s="39">
        <v>95.625539873229926</v>
      </c>
      <c r="H5417" s="39">
        <v>108.28751748621735</v>
      </c>
      <c r="I5417" s="39">
        <v>127.32549660439246</v>
      </c>
      <c r="J5417" s="39">
        <v>114.59059716748831</v>
      </c>
      <c r="K5417" s="39">
        <v>119.92025359817464</v>
      </c>
      <c r="L5417" s="40">
        <v>87.822374106886201</v>
      </c>
      <c r="M5417" s="40">
        <v>981.21187617539101</v>
      </c>
    </row>
    <row r="5418" spans="2:13" x14ac:dyDescent="0.35">
      <c r="B5418" s="37">
        <v>5415</v>
      </c>
      <c r="C5418" s="39">
        <v>72.793511378843093</v>
      </c>
      <c r="D5418" s="39">
        <v>89.776386248435855</v>
      </c>
      <c r="E5418" s="39">
        <v>101.17753408895702</v>
      </c>
      <c r="F5418" s="39">
        <v>104.42169342016462</v>
      </c>
      <c r="G5418" s="39">
        <v>102.15687601525545</v>
      </c>
      <c r="H5418" s="39">
        <v>119.63397129303914</v>
      </c>
      <c r="I5418" s="39">
        <v>122.66446481569814</v>
      </c>
      <c r="J5418" s="39">
        <v>120.25771956115395</v>
      </c>
      <c r="K5418" s="39">
        <v>102.84327254033462</v>
      </c>
      <c r="L5418" s="40">
        <v>83.327230505822556</v>
      </c>
      <c r="M5418" s="40">
        <v>1019.0526598677044</v>
      </c>
    </row>
    <row r="5419" spans="2:13" x14ac:dyDescent="0.35">
      <c r="B5419" s="37">
        <v>5416</v>
      </c>
      <c r="C5419" s="39">
        <v>113.33775633816254</v>
      </c>
      <c r="D5419" s="39">
        <v>115.78391370690544</v>
      </c>
      <c r="E5419" s="39">
        <v>96.339163425012956</v>
      </c>
      <c r="F5419" s="39">
        <v>111.42963133702196</v>
      </c>
      <c r="G5419" s="39">
        <v>57.062208545003266</v>
      </c>
      <c r="H5419" s="39">
        <v>125.77294083294407</v>
      </c>
      <c r="I5419" s="39">
        <v>58.104111355713115</v>
      </c>
      <c r="J5419" s="39">
        <v>111.33124200641527</v>
      </c>
      <c r="K5419" s="39">
        <v>91.525390881382492</v>
      </c>
      <c r="L5419" s="40">
        <v>84.603463618398294</v>
      </c>
      <c r="M5419" s="40">
        <v>965.28982204695944</v>
      </c>
    </row>
    <row r="5420" spans="2:13" x14ac:dyDescent="0.35">
      <c r="B5420" s="37">
        <v>5417</v>
      </c>
      <c r="C5420" s="39">
        <v>135.04145207293161</v>
      </c>
      <c r="D5420" s="39">
        <v>98.145846419672409</v>
      </c>
      <c r="E5420" s="39">
        <v>101.52008081510839</v>
      </c>
      <c r="F5420" s="39">
        <v>75.355825271561727</v>
      </c>
      <c r="G5420" s="39">
        <v>97.322993526741556</v>
      </c>
      <c r="H5420" s="39">
        <v>87.068076104669501</v>
      </c>
      <c r="I5420" s="39">
        <v>87.941744151824494</v>
      </c>
      <c r="J5420" s="39">
        <v>105.97509228581571</v>
      </c>
      <c r="K5420" s="39">
        <v>106.38630453617131</v>
      </c>
      <c r="L5420" s="40">
        <v>83.936531269757879</v>
      </c>
      <c r="M5420" s="40">
        <v>978.69394645425473</v>
      </c>
    </row>
    <row r="5421" spans="2:13" x14ac:dyDescent="0.35">
      <c r="B5421" s="37">
        <v>5418</v>
      </c>
      <c r="C5421" s="39">
        <v>109.03202483524981</v>
      </c>
      <c r="D5421" s="39">
        <v>32.522349072889583</v>
      </c>
      <c r="E5421" s="39">
        <v>85.529519966372121</v>
      </c>
      <c r="F5421" s="39">
        <v>85.635695490236657</v>
      </c>
      <c r="G5421" s="39">
        <v>103.3579130133941</v>
      </c>
      <c r="H5421" s="39">
        <v>107.89601005306872</v>
      </c>
      <c r="I5421" s="39">
        <v>93.078913635820044</v>
      </c>
      <c r="J5421" s="39">
        <v>96.581600072802871</v>
      </c>
      <c r="K5421" s="39">
        <v>112.76552137915289</v>
      </c>
      <c r="L5421" s="40">
        <v>105.795181044674</v>
      </c>
      <c r="M5421" s="40">
        <v>932.19472856366076</v>
      </c>
    </row>
    <row r="5422" spans="2:13" x14ac:dyDescent="0.35">
      <c r="B5422" s="37">
        <v>5419</v>
      </c>
      <c r="C5422" s="39">
        <v>90.10091317143025</v>
      </c>
      <c r="D5422" s="39">
        <v>104.52100645309575</v>
      </c>
      <c r="E5422" s="39">
        <v>120.34089118483452</v>
      </c>
      <c r="F5422" s="39">
        <v>114.07513597920253</v>
      </c>
      <c r="G5422" s="39">
        <v>93.917587593443514</v>
      </c>
      <c r="H5422" s="39">
        <v>119.21374251990245</v>
      </c>
      <c r="I5422" s="39">
        <v>75.081938019926611</v>
      </c>
      <c r="J5422" s="39">
        <v>81.637237752717553</v>
      </c>
      <c r="K5422" s="39">
        <v>67.185832438305795</v>
      </c>
      <c r="L5422" s="40">
        <v>90.65323063444508</v>
      </c>
      <c r="M5422" s="40">
        <v>956.72751574730398</v>
      </c>
    </row>
    <row r="5423" spans="2:13" x14ac:dyDescent="0.35">
      <c r="B5423" s="37">
        <v>5420</v>
      </c>
      <c r="C5423" s="39">
        <v>92.828828225455041</v>
      </c>
      <c r="D5423" s="39">
        <v>105.37969352531249</v>
      </c>
      <c r="E5423" s="39">
        <v>123.35896886908351</v>
      </c>
      <c r="F5423" s="39">
        <v>96.381181113994813</v>
      </c>
      <c r="G5423" s="39">
        <v>102.60320270806436</v>
      </c>
      <c r="H5423" s="39">
        <v>117.74147170485607</v>
      </c>
      <c r="I5423" s="39">
        <v>114.72490762648356</v>
      </c>
      <c r="J5423" s="39">
        <v>96.283101264960422</v>
      </c>
      <c r="K5423" s="39">
        <v>110.30119188829529</v>
      </c>
      <c r="L5423" s="40">
        <v>122.95814279240038</v>
      </c>
      <c r="M5423" s="40">
        <v>1082.5606897189059</v>
      </c>
    </row>
    <row r="5424" spans="2:13" x14ac:dyDescent="0.35">
      <c r="B5424" s="37">
        <v>5421</v>
      </c>
      <c r="C5424" s="39">
        <v>88.454108698903553</v>
      </c>
      <c r="D5424" s="39">
        <v>134.43366861376069</v>
      </c>
      <c r="E5424" s="39">
        <v>89.770852354709575</v>
      </c>
      <c r="F5424" s="39">
        <v>98.530198733986524</v>
      </c>
      <c r="G5424" s="39">
        <v>112.69808183478696</v>
      </c>
      <c r="H5424" s="39">
        <v>143.85351371936085</v>
      </c>
      <c r="I5424" s="39">
        <v>79.217552763257061</v>
      </c>
      <c r="J5424" s="39">
        <v>90.324213703318492</v>
      </c>
      <c r="K5424" s="39">
        <v>71.537454805143526</v>
      </c>
      <c r="L5424" s="40">
        <v>69.617578009641903</v>
      </c>
      <c r="M5424" s="40">
        <v>978.43722323686904</v>
      </c>
    </row>
    <row r="5425" spans="2:13" x14ac:dyDescent="0.35">
      <c r="B5425" s="37">
        <v>5422</v>
      </c>
      <c r="C5425" s="39">
        <v>32.522349072889583</v>
      </c>
      <c r="D5425" s="39">
        <v>110.01415677966153</v>
      </c>
      <c r="E5425" s="39">
        <v>93.063954713923195</v>
      </c>
      <c r="F5425" s="39">
        <v>97.313764144599944</v>
      </c>
      <c r="G5425" s="39">
        <v>100.84919204918445</v>
      </c>
      <c r="H5425" s="39">
        <v>57.062208545003266</v>
      </c>
      <c r="I5425" s="39">
        <v>148.12379471166764</v>
      </c>
      <c r="J5425" s="39">
        <v>97.465938805734311</v>
      </c>
      <c r="K5425" s="39">
        <v>95.332076141698366</v>
      </c>
      <c r="L5425" s="40">
        <v>128.72512659767099</v>
      </c>
      <c r="M5425" s="40">
        <v>960.47256156203321</v>
      </c>
    </row>
    <row r="5426" spans="2:13" x14ac:dyDescent="0.35">
      <c r="B5426" s="37">
        <v>5423</v>
      </c>
      <c r="C5426" s="39">
        <v>121.1000368810713</v>
      </c>
      <c r="D5426" s="39">
        <v>104.97724224750912</v>
      </c>
      <c r="E5426" s="39">
        <v>125.79967377491892</v>
      </c>
      <c r="F5426" s="39">
        <v>89.245457791874884</v>
      </c>
      <c r="G5426" s="39">
        <v>117.7177112527062</v>
      </c>
      <c r="H5426" s="39">
        <v>77.216585392316006</v>
      </c>
      <c r="I5426" s="39">
        <v>106.76188225915628</v>
      </c>
      <c r="J5426" s="39">
        <v>95.099061588107858</v>
      </c>
      <c r="K5426" s="39">
        <v>110.55208804438765</v>
      </c>
      <c r="L5426" s="40">
        <v>212.68121672037401</v>
      </c>
      <c r="M5426" s="40">
        <v>1161.1509559524222</v>
      </c>
    </row>
    <row r="5427" spans="2:13" x14ac:dyDescent="0.35">
      <c r="B5427" s="37">
        <v>5424</v>
      </c>
      <c r="C5427" s="39">
        <v>84.32251612840416</v>
      </c>
      <c r="D5427" s="39">
        <v>116.702650151565</v>
      </c>
      <c r="E5427" s="39">
        <v>71.937720509616028</v>
      </c>
      <c r="F5427" s="39">
        <v>102.28093067235609</v>
      </c>
      <c r="G5427" s="39">
        <v>120.16581112223041</v>
      </c>
      <c r="H5427" s="39">
        <v>113.81572001930549</v>
      </c>
      <c r="I5427" s="39">
        <v>102.10637226420153</v>
      </c>
      <c r="J5427" s="39">
        <v>98.799647752624267</v>
      </c>
      <c r="K5427" s="39">
        <v>89.470310384349872</v>
      </c>
      <c r="L5427" s="40">
        <v>93.667771162079546</v>
      </c>
      <c r="M5427" s="40">
        <v>993.26945016673255</v>
      </c>
    </row>
    <row r="5428" spans="2:13" x14ac:dyDescent="0.35">
      <c r="B5428" s="37">
        <v>5425</v>
      </c>
      <c r="C5428" s="39">
        <v>109.00550338159969</v>
      </c>
      <c r="D5428" s="39">
        <v>121.37466920671805</v>
      </c>
      <c r="E5428" s="39">
        <v>98.173332603352392</v>
      </c>
      <c r="F5428" s="39">
        <v>120.01984392580597</v>
      </c>
      <c r="G5428" s="39">
        <v>119.1878309910259</v>
      </c>
      <c r="H5428" s="39">
        <v>136.97115238142655</v>
      </c>
      <c r="I5428" s="39">
        <v>90.013284344684052</v>
      </c>
      <c r="J5428" s="39">
        <v>106.96098975898232</v>
      </c>
      <c r="K5428" s="39">
        <v>83.327230505822556</v>
      </c>
      <c r="L5428" s="40">
        <v>115.26450838527285</v>
      </c>
      <c r="M5428" s="40">
        <v>1100.2983454846903</v>
      </c>
    </row>
    <row r="5429" spans="2:13" x14ac:dyDescent="0.35">
      <c r="B5429" s="37">
        <v>5426</v>
      </c>
      <c r="C5429" s="39">
        <v>110.97567325205526</v>
      </c>
      <c r="D5429" s="39">
        <v>66.341535751633813</v>
      </c>
      <c r="E5429" s="39">
        <v>126.71193108420667</v>
      </c>
      <c r="F5429" s="39">
        <v>119.47512184058515</v>
      </c>
      <c r="G5429" s="39">
        <v>137.00283827850845</v>
      </c>
      <c r="H5429" s="39">
        <v>130.0852027389536</v>
      </c>
      <c r="I5429" s="39">
        <v>105.88261554602389</v>
      </c>
      <c r="J5429" s="39">
        <v>84.914721226597734</v>
      </c>
      <c r="K5429" s="39">
        <v>103.13961569930811</v>
      </c>
      <c r="L5429" s="40">
        <v>104.89617304090659</v>
      </c>
      <c r="M5429" s="40">
        <v>1089.4254284587794</v>
      </c>
    </row>
    <row r="5430" spans="2:13" x14ac:dyDescent="0.35">
      <c r="B5430" s="37">
        <v>5427</v>
      </c>
      <c r="C5430" s="39">
        <v>100.03413399659904</v>
      </c>
      <c r="D5430" s="39">
        <v>64.147405180100577</v>
      </c>
      <c r="E5430" s="39">
        <v>98.831592509452904</v>
      </c>
      <c r="F5430" s="39">
        <v>123.10163681234958</v>
      </c>
      <c r="G5430" s="39">
        <v>94.509543005742728</v>
      </c>
      <c r="H5430" s="39">
        <v>128.2689303765182</v>
      </c>
      <c r="I5430" s="39">
        <v>121.33513736939915</v>
      </c>
      <c r="J5430" s="39">
        <v>144.54524589676333</v>
      </c>
      <c r="K5430" s="39">
        <v>98.754004153913215</v>
      </c>
      <c r="L5430" s="40">
        <v>86.837989043358917</v>
      </c>
      <c r="M5430" s="40">
        <v>1060.3656183441976</v>
      </c>
    </row>
    <row r="5431" spans="2:13" x14ac:dyDescent="0.35">
      <c r="B5431" s="37">
        <v>5428</v>
      </c>
      <c r="C5431" s="39">
        <v>73.41605839795956</v>
      </c>
      <c r="D5431" s="39">
        <v>50.86874211543568</v>
      </c>
      <c r="E5431" s="39">
        <v>67.208501828295965</v>
      </c>
      <c r="F5431" s="39">
        <v>111.22749029386262</v>
      </c>
      <c r="G5431" s="39">
        <v>120.35015928285542</v>
      </c>
      <c r="H5431" s="39">
        <v>82.099291006647022</v>
      </c>
      <c r="I5431" s="39">
        <v>90.706813339629605</v>
      </c>
      <c r="J5431" s="39">
        <v>165.1486089426221</v>
      </c>
      <c r="K5431" s="39">
        <v>84.728565141263857</v>
      </c>
      <c r="L5431" s="40">
        <v>157.13706664022442</v>
      </c>
      <c r="M5431" s="40">
        <v>1002.8912969887963</v>
      </c>
    </row>
    <row r="5432" spans="2:13" x14ac:dyDescent="0.35">
      <c r="B5432" s="37">
        <v>5429</v>
      </c>
      <c r="C5432" s="39">
        <v>102.99131801965039</v>
      </c>
      <c r="D5432" s="39">
        <v>83.798813026269244</v>
      </c>
      <c r="E5432" s="39">
        <v>46.821108675512718</v>
      </c>
      <c r="F5432" s="39">
        <v>103.13961569930811</v>
      </c>
      <c r="G5432" s="39">
        <v>81.246596790290425</v>
      </c>
      <c r="H5432" s="39">
        <v>94.946343585162765</v>
      </c>
      <c r="I5432" s="39">
        <v>120.16581112223041</v>
      </c>
      <c r="J5432" s="39">
        <v>121.6643412017811</v>
      </c>
      <c r="K5432" s="39">
        <v>95.232333674254832</v>
      </c>
      <c r="L5432" s="40">
        <v>102.7508663406537</v>
      </c>
      <c r="M5432" s="40">
        <v>952.75714813511365</v>
      </c>
    </row>
    <row r="5433" spans="2:13" x14ac:dyDescent="0.35">
      <c r="B5433" s="37">
        <v>5430</v>
      </c>
      <c r="C5433" s="39">
        <v>98.475347589185773</v>
      </c>
      <c r="D5433" s="39">
        <v>87.744453993239972</v>
      </c>
      <c r="E5433" s="39">
        <v>85.315480146868936</v>
      </c>
      <c r="F5433" s="39">
        <v>93.386789484690951</v>
      </c>
      <c r="G5433" s="39">
        <v>131.64417426415187</v>
      </c>
      <c r="H5433" s="39">
        <v>126.00181563895616</v>
      </c>
      <c r="I5433" s="39">
        <v>103.34861153503358</v>
      </c>
      <c r="J5433" s="39">
        <v>24.83358503037136</v>
      </c>
      <c r="K5433" s="39">
        <v>86.900412959353972</v>
      </c>
      <c r="L5433" s="40">
        <v>93.942001588776733</v>
      </c>
      <c r="M5433" s="40">
        <v>931.59267223062932</v>
      </c>
    </row>
    <row r="5434" spans="2:13" x14ac:dyDescent="0.35">
      <c r="B5434" s="37">
        <v>5431</v>
      </c>
      <c r="C5434" s="39">
        <v>133.90335163016121</v>
      </c>
      <c r="D5434" s="39">
        <v>73.514792168474699</v>
      </c>
      <c r="E5434" s="39">
        <v>93.628450330060559</v>
      </c>
      <c r="F5434" s="39">
        <v>91.005098686223164</v>
      </c>
      <c r="G5434" s="39">
        <v>99.701879599018568</v>
      </c>
      <c r="H5434" s="39">
        <v>105.61114242488793</v>
      </c>
      <c r="I5434" s="39">
        <v>72.234168056973118</v>
      </c>
      <c r="J5434" s="39">
        <v>38.180875988436775</v>
      </c>
      <c r="K5434" s="39">
        <v>98.858970063299267</v>
      </c>
      <c r="L5434" s="40">
        <v>90.776325217865292</v>
      </c>
      <c r="M5434" s="40">
        <v>897.41505416540053</v>
      </c>
    </row>
    <row r="5435" spans="2:13" x14ac:dyDescent="0.35">
      <c r="B5435" s="37">
        <v>5432</v>
      </c>
      <c r="C5435" s="39">
        <v>131.56160793373203</v>
      </c>
      <c r="D5435" s="39">
        <v>96.92066149729061</v>
      </c>
      <c r="E5435" s="39">
        <v>88.870102054289774</v>
      </c>
      <c r="F5435" s="39">
        <v>118.67789697017876</v>
      </c>
      <c r="G5435" s="39">
        <v>110.72632913657264</v>
      </c>
      <c r="H5435" s="39">
        <v>93.873607868640647</v>
      </c>
      <c r="I5435" s="39">
        <v>37.364388793193605</v>
      </c>
      <c r="J5435" s="39">
        <v>96.231671651076695</v>
      </c>
      <c r="K5435" s="39">
        <v>64.233815062436264</v>
      </c>
      <c r="L5435" s="40">
        <v>90.475705057856331</v>
      </c>
      <c r="M5435" s="40">
        <v>928.93578602526736</v>
      </c>
    </row>
    <row r="5436" spans="2:13" x14ac:dyDescent="0.35">
      <c r="B5436" s="37">
        <v>5433</v>
      </c>
      <c r="C5436" s="39">
        <v>82.345492348791893</v>
      </c>
      <c r="D5436" s="39">
        <v>88.835701173102564</v>
      </c>
      <c r="E5436" s="39">
        <v>91.676188239626583</v>
      </c>
      <c r="F5436" s="39">
        <v>101.77628981184702</v>
      </c>
      <c r="G5436" s="39">
        <v>104.53047365160084</v>
      </c>
      <c r="H5436" s="39">
        <v>101.09996976842297</v>
      </c>
      <c r="I5436" s="39">
        <v>88.436621780273782</v>
      </c>
      <c r="J5436" s="39">
        <v>95.634982052763377</v>
      </c>
      <c r="K5436" s="39">
        <v>62.901610994073934</v>
      </c>
      <c r="L5436" s="40">
        <v>108.24608770760318</v>
      </c>
      <c r="M5436" s="40">
        <v>925.48341752810597</v>
      </c>
    </row>
    <row r="5437" spans="2:13" x14ac:dyDescent="0.35">
      <c r="B5437" s="37">
        <v>5434</v>
      </c>
      <c r="C5437" s="39">
        <v>131.87400053002696</v>
      </c>
      <c r="D5437" s="39">
        <v>85.342360110923579</v>
      </c>
      <c r="E5437" s="39">
        <v>81.554873802606579</v>
      </c>
      <c r="F5437" s="39">
        <v>119.66059707060724</v>
      </c>
      <c r="G5437" s="39">
        <v>100.25715352720611</v>
      </c>
      <c r="H5437" s="39">
        <v>105.1349695583545</v>
      </c>
      <c r="I5437" s="39">
        <v>118.43687182539436</v>
      </c>
      <c r="J5437" s="39">
        <v>92.9940692236069</v>
      </c>
      <c r="K5437" s="39">
        <v>96.423174347388951</v>
      </c>
      <c r="L5437" s="40">
        <v>118.30534357965553</v>
      </c>
      <c r="M5437" s="40">
        <v>1049.9834135757706</v>
      </c>
    </row>
    <row r="5438" spans="2:13" x14ac:dyDescent="0.35">
      <c r="B5438" s="37">
        <v>5435</v>
      </c>
      <c r="C5438" s="39">
        <v>112.63694837746786</v>
      </c>
      <c r="D5438" s="39">
        <v>88.489044871864465</v>
      </c>
      <c r="E5438" s="39">
        <v>93.128734900905783</v>
      </c>
      <c r="F5438" s="39">
        <v>120.70641326806003</v>
      </c>
      <c r="G5438" s="39">
        <v>121.6140076342695</v>
      </c>
      <c r="H5438" s="39">
        <v>126.08349878993549</v>
      </c>
      <c r="I5438" s="39">
        <v>92.843880187525286</v>
      </c>
      <c r="J5438" s="39">
        <v>86.718888712052674</v>
      </c>
      <c r="K5438" s="39">
        <v>111.90397715196069</v>
      </c>
      <c r="L5438" s="40">
        <v>83.349608869015285</v>
      </c>
      <c r="M5438" s="40">
        <v>1037.4750027630571</v>
      </c>
    </row>
    <row r="5439" spans="2:13" x14ac:dyDescent="0.35">
      <c r="B5439" s="37">
        <v>5436</v>
      </c>
      <c r="C5439" s="39">
        <v>117.98891659058444</v>
      </c>
      <c r="D5439" s="39">
        <v>106.83642824538701</v>
      </c>
      <c r="E5439" s="39">
        <v>115.755474055364</v>
      </c>
      <c r="F5439" s="39">
        <v>117.74147170485607</v>
      </c>
      <c r="G5439" s="39">
        <v>78.645109322379781</v>
      </c>
      <c r="H5439" s="39">
        <v>125.35199065040835</v>
      </c>
      <c r="I5439" s="39">
        <v>107.67139875892489</v>
      </c>
      <c r="J5439" s="39">
        <v>121.86734341657977</v>
      </c>
      <c r="K5439" s="39">
        <v>69.988060759449723</v>
      </c>
      <c r="L5439" s="40">
        <v>105.5628314767264</v>
      </c>
      <c r="M5439" s="40">
        <v>1067.4090249806604</v>
      </c>
    </row>
    <row r="5440" spans="2:13" x14ac:dyDescent="0.35">
      <c r="B5440" s="37">
        <v>5437</v>
      </c>
      <c r="C5440" s="39">
        <v>102.69085087617923</v>
      </c>
      <c r="D5440" s="39">
        <v>95.118120536647865</v>
      </c>
      <c r="E5440" s="39">
        <v>90.701459470908517</v>
      </c>
      <c r="F5440" s="39">
        <v>119.11893116900116</v>
      </c>
      <c r="G5440" s="39">
        <v>90.089974714099128</v>
      </c>
      <c r="H5440" s="39">
        <v>131.45913801868076</v>
      </c>
      <c r="I5440" s="39">
        <v>126.91341964801212</v>
      </c>
      <c r="J5440" s="39">
        <v>91.447112823550796</v>
      </c>
      <c r="K5440" s="39">
        <v>114.3841701903348</v>
      </c>
      <c r="L5440" s="40">
        <v>109.46499878890857</v>
      </c>
      <c r="M5440" s="40">
        <v>1071.3881762363228</v>
      </c>
    </row>
    <row r="5441" spans="2:13" x14ac:dyDescent="0.35">
      <c r="B5441" s="37">
        <v>5438</v>
      </c>
      <c r="C5441" s="39">
        <v>146.47545747036074</v>
      </c>
      <c r="D5441" s="39">
        <v>111.46445128280442</v>
      </c>
      <c r="E5441" s="39">
        <v>90.324213703318492</v>
      </c>
      <c r="F5441" s="39">
        <v>106.88122422418361</v>
      </c>
      <c r="G5441" s="39">
        <v>101.27795230378429</v>
      </c>
      <c r="H5441" s="39">
        <v>94.127107749723734</v>
      </c>
      <c r="I5441" s="39">
        <v>127.6582303986967</v>
      </c>
      <c r="J5441" s="39">
        <v>130.74438143055667</v>
      </c>
      <c r="K5441" s="39">
        <v>126.76919888183697</v>
      </c>
      <c r="L5441" s="40">
        <v>107.92675295412813</v>
      </c>
      <c r="M5441" s="40">
        <v>1143.6489703993939</v>
      </c>
    </row>
    <row r="5442" spans="2:13" x14ac:dyDescent="0.35">
      <c r="B5442" s="37">
        <v>5439</v>
      </c>
      <c r="C5442" s="39">
        <v>103.33931116747537</v>
      </c>
      <c r="D5442" s="39">
        <v>90.989194190351242</v>
      </c>
      <c r="E5442" s="39">
        <v>64.233815062436264</v>
      </c>
      <c r="F5442" s="39">
        <v>103.48359336731966</v>
      </c>
      <c r="G5442" s="39">
        <v>111.91580901429758</v>
      </c>
      <c r="H5442" s="39">
        <v>105.4759952090325</v>
      </c>
      <c r="I5442" s="39">
        <v>88.483225655384231</v>
      </c>
      <c r="J5442" s="39">
        <v>116.02018881163781</v>
      </c>
      <c r="K5442" s="39">
        <v>109.88815267580688</v>
      </c>
      <c r="L5442" s="40">
        <v>90.770983957661883</v>
      </c>
      <c r="M5442" s="40">
        <v>984.60026911140335</v>
      </c>
    </row>
    <row r="5443" spans="2:13" x14ac:dyDescent="0.35">
      <c r="B5443" s="37">
        <v>5440</v>
      </c>
      <c r="C5443" s="39">
        <v>102.92189110353027</v>
      </c>
      <c r="D5443" s="39">
        <v>144.48603425402015</v>
      </c>
      <c r="E5443" s="39">
        <v>49.669384207097139</v>
      </c>
      <c r="F5443" s="39">
        <v>91.76426154656339</v>
      </c>
      <c r="G5443" s="39">
        <v>99.556202119933104</v>
      </c>
      <c r="H5443" s="39">
        <v>88.196356385207821</v>
      </c>
      <c r="I5443" s="39">
        <v>85.569400910599086</v>
      </c>
      <c r="J5443" s="39">
        <v>93.352148928451541</v>
      </c>
      <c r="K5443" s="39">
        <v>95.790566347005495</v>
      </c>
      <c r="L5443" s="40">
        <v>99.833878390225152</v>
      </c>
      <c r="M5443" s="40">
        <v>951.14012419263327</v>
      </c>
    </row>
    <row r="5444" spans="2:13" x14ac:dyDescent="0.35">
      <c r="B5444" s="37">
        <v>5441</v>
      </c>
      <c r="C5444" s="39">
        <v>83.483306159061456</v>
      </c>
      <c r="D5444" s="39">
        <v>126.01539632040912</v>
      </c>
      <c r="E5444" s="39">
        <v>102.70931316657833</v>
      </c>
      <c r="F5444" s="39">
        <v>117.01180213517731</v>
      </c>
      <c r="G5444" s="39">
        <v>52.877932340206549</v>
      </c>
      <c r="H5444" s="39">
        <v>102.29932046083647</v>
      </c>
      <c r="I5444" s="39">
        <v>80.612466714600799</v>
      </c>
      <c r="J5444" s="39">
        <v>83.762401473889497</v>
      </c>
      <c r="K5444" s="39">
        <v>105.27877989393053</v>
      </c>
      <c r="L5444" s="40">
        <v>87.599907162493707</v>
      </c>
      <c r="M5444" s="40">
        <v>941.65062582718383</v>
      </c>
    </row>
    <row r="5445" spans="2:13" x14ac:dyDescent="0.35">
      <c r="B5445" s="37">
        <v>5442</v>
      </c>
      <c r="C5445" s="39">
        <v>96.530381397407282</v>
      </c>
      <c r="D5445" s="39">
        <v>89.205907656334503</v>
      </c>
      <c r="E5445" s="39">
        <v>88.184574365272482</v>
      </c>
      <c r="F5445" s="39">
        <v>141.70733123216615</v>
      </c>
      <c r="G5445" s="39">
        <v>96.381181113994813</v>
      </c>
      <c r="H5445" s="39">
        <v>100.92212160766231</v>
      </c>
      <c r="I5445" s="39">
        <v>122.00075522429132</v>
      </c>
      <c r="J5445" s="39">
        <v>104.64894544390188</v>
      </c>
      <c r="K5445" s="39">
        <v>78.183659993941305</v>
      </c>
      <c r="L5445" s="40">
        <v>118.52789150541354</v>
      </c>
      <c r="M5445" s="40">
        <v>1036.2927495403856</v>
      </c>
    </row>
    <row r="5446" spans="2:13" x14ac:dyDescent="0.35">
      <c r="B5446" s="37">
        <v>5443</v>
      </c>
      <c r="C5446" s="39">
        <v>95.573581186795067</v>
      </c>
      <c r="D5446" s="39">
        <v>104.24240340822317</v>
      </c>
      <c r="E5446" s="39">
        <v>68.520433003252165</v>
      </c>
      <c r="F5446" s="39">
        <v>85.655541804271252</v>
      </c>
      <c r="G5446" s="39">
        <v>104.29424867523424</v>
      </c>
      <c r="H5446" s="39">
        <v>114.4438840192922</v>
      </c>
      <c r="I5446" s="39">
        <v>102.95428352165264</v>
      </c>
      <c r="J5446" s="39">
        <v>83.755110589239493</v>
      </c>
      <c r="K5446" s="39">
        <v>82.843111387335242</v>
      </c>
      <c r="L5446" s="40">
        <v>97.341449664421674</v>
      </c>
      <c r="M5446" s="40">
        <v>939.62404725971726</v>
      </c>
    </row>
    <row r="5447" spans="2:13" x14ac:dyDescent="0.35">
      <c r="B5447" s="37">
        <v>5444</v>
      </c>
      <c r="C5447" s="39">
        <v>104.70589993522498</v>
      </c>
      <c r="D5447" s="39">
        <v>124.12348848625587</v>
      </c>
      <c r="E5447" s="39">
        <v>94.020035193619819</v>
      </c>
      <c r="F5447" s="39">
        <v>98.612443683356858</v>
      </c>
      <c r="G5447" s="39">
        <v>144.1368474977422</v>
      </c>
      <c r="H5447" s="39">
        <v>111.03268374386685</v>
      </c>
      <c r="I5447" s="39">
        <v>84.776998720080371</v>
      </c>
      <c r="J5447" s="39">
        <v>85.767641246776464</v>
      </c>
      <c r="K5447" s="39">
        <v>112.74097442121034</v>
      </c>
      <c r="L5447" s="40">
        <v>85.112717812010047</v>
      </c>
      <c r="M5447" s="40">
        <v>1045.029730740144</v>
      </c>
    </row>
    <row r="5448" spans="2:13" x14ac:dyDescent="0.35">
      <c r="B5448" s="37">
        <v>5445</v>
      </c>
      <c r="C5448" s="39">
        <v>92.698121487070324</v>
      </c>
      <c r="D5448" s="39">
        <v>112.0225632549153</v>
      </c>
      <c r="E5448" s="39">
        <v>98.868095177313563</v>
      </c>
      <c r="F5448" s="39">
        <v>124.81785782396649</v>
      </c>
      <c r="G5448" s="39">
        <v>97.461330834774856</v>
      </c>
      <c r="H5448" s="39">
        <v>92.853911460731581</v>
      </c>
      <c r="I5448" s="39">
        <v>105.07755877919304</v>
      </c>
      <c r="J5448" s="39">
        <v>119.14473504192986</v>
      </c>
      <c r="K5448" s="39">
        <v>86.554839774619822</v>
      </c>
      <c r="L5448" s="40">
        <v>92.318423123232435</v>
      </c>
      <c r="M5448" s="40">
        <v>1021.8174367577471</v>
      </c>
    </row>
    <row r="5449" spans="2:13" x14ac:dyDescent="0.35">
      <c r="B5449" s="37">
        <v>5446</v>
      </c>
      <c r="C5449" s="39">
        <v>122.90331972611001</v>
      </c>
      <c r="D5449" s="39">
        <v>86.95644274695762</v>
      </c>
      <c r="E5449" s="39">
        <v>99.036847290317425</v>
      </c>
      <c r="F5449" s="39">
        <v>102.67700647325847</v>
      </c>
      <c r="G5449" s="39">
        <v>112.38197470525463</v>
      </c>
      <c r="H5449" s="39">
        <v>98.228289099720868</v>
      </c>
      <c r="I5449" s="39">
        <v>86.775386010602929</v>
      </c>
      <c r="J5449" s="39">
        <v>94.711618126389098</v>
      </c>
      <c r="K5449" s="39">
        <v>104.23769236817941</v>
      </c>
      <c r="L5449" s="40">
        <v>100.7261621667392</v>
      </c>
      <c r="M5449" s="40">
        <v>1008.6347387135297</v>
      </c>
    </row>
    <row r="5450" spans="2:13" x14ac:dyDescent="0.35">
      <c r="B5450" s="37">
        <v>5447</v>
      </c>
      <c r="C5450" s="39">
        <v>44.338150419453811</v>
      </c>
      <c r="D5450" s="39">
        <v>91.852098987750466</v>
      </c>
      <c r="E5450" s="39">
        <v>133.73143247958774</v>
      </c>
      <c r="F5450" s="39">
        <v>83.718613119983601</v>
      </c>
      <c r="G5450" s="39">
        <v>100.59862033687452</v>
      </c>
      <c r="H5450" s="39">
        <v>100.75805443873337</v>
      </c>
      <c r="I5450" s="39">
        <v>86.662243661837479</v>
      </c>
      <c r="J5450" s="39">
        <v>118.76181376290064</v>
      </c>
      <c r="K5450" s="39">
        <v>87.283545668904139</v>
      </c>
      <c r="L5450" s="40">
        <v>104.95338553883495</v>
      </c>
      <c r="M5450" s="40">
        <v>952.65795841486067</v>
      </c>
    </row>
    <row r="5451" spans="2:13" x14ac:dyDescent="0.35">
      <c r="B5451" s="37">
        <v>5448</v>
      </c>
      <c r="C5451" s="39">
        <v>85.281829338737182</v>
      </c>
      <c r="D5451" s="39">
        <v>100.98595045408214</v>
      </c>
      <c r="E5451" s="39">
        <v>97.636291542584843</v>
      </c>
      <c r="F5451" s="39">
        <v>103.99320273197132</v>
      </c>
      <c r="G5451" s="39">
        <v>93.277817927378123</v>
      </c>
      <c r="H5451" s="39">
        <v>95.715180999399863</v>
      </c>
      <c r="I5451" s="39">
        <v>85.826740590318536</v>
      </c>
      <c r="J5451" s="39">
        <v>88.231667609046013</v>
      </c>
      <c r="K5451" s="39">
        <v>104.78668526688861</v>
      </c>
      <c r="L5451" s="40">
        <v>87.720425733916642</v>
      </c>
      <c r="M5451" s="40">
        <v>943.45579219432329</v>
      </c>
    </row>
    <row r="5452" spans="2:13" x14ac:dyDescent="0.35">
      <c r="B5452" s="37">
        <v>5449</v>
      </c>
      <c r="C5452" s="39">
        <v>96.409179301233792</v>
      </c>
      <c r="D5452" s="39">
        <v>72.896800162299485</v>
      </c>
      <c r="E5452" s="39">
        <v>78.802436105300046</v>
      </c>
      <c r="F5452" s="39">
        <v>92.753476911750866</v>
      </c>
      <c r="G5452" s="39">
        <v>138.52080104169187</v>
      </c>
      <c r="H5452" s="39">
        <v>93.648115367948037</v>
      </c>
      <c r="I5452" s="39">
        <v>106.44045061644545</v>
      </c>
      <c r="J5452" s="39">
        <v>74.609075419518049</v>
      </c>
      <c r="K5452" s="39">
        <v>92.027080439639903</v>
      </c>
      <c r="L5452" s="40">
        <v>89.386217520497453</v>
      </c>
      <c r="M5452" s="40">
        <v>935.49363288632492</v>
      </c>
    </row>
    <row r="5453" spans="2:13" x14ac:dyDescent="0.35">
      <c r="B5453" s="37">
        <v>5450</v>
      </c>
      <c r="C5453" s="39">
        <v>101.42867413191824</v>
      </c>
      <c r="D5453" s="39">
        <v>117.05749205364879</v>
      </c>
      <c r="E5453" s="39">
        <v>86.351194155346022</v>
      </c>
      <c r="F5453" s="39">
        <v>80.392611083555934</v>
      </c>
      <c r="G5453" s="39">
        <v>132.30270623125867</v>
      </c>
      <c r="H5453" s="39">
        <v>120.97415618661047</v>
      </c>
      <c r="I5453" s="39">
        <v>119.23969471682933</v>
      </c>
      <c r="J5453" s="39">
        <v>100.36185058778922</v>
      </c>
      <c r="K5453" s="39">
        <v>84.484563302393994</v>
      </c>
      <c r="L5453" s="40">
        <v>86.687437562597282</v>
      </c>
      <c r="M5453" s="40">
        <v>1029.280380011948</v>
      </c>
    </row>
    <row r="5454" spans="2:13" x14ac:dyDescent="0.35">
      <c r="B5454" s="37">
        <v>5451</v>
      </c>
      <c r="C5454" s="39">
        <v>101.63440843501776</v>
      </c>
      <c r="D5454" s="39">
        <v>82.712290026913251</v>
      </c>
      <c r="E5454" s="39">
        <v>100.60317470723685</v>
      </c>
      <c r="F5454" s="39">
        <v>110.32339827071758</v>
      </c>
      <c r="G5454" s="39">
        <v>88.984432881996341</v>
      </c>
      <c r="H5454" s="39">
        <v>62.44560218757352</v>
      </c>
      <c r="I5454" s="39">
        <v>113.71284742224971</v>
      </c>
      <c r="J5454" s="39">
        <v>87.983380240792414</v>
      </c>
      <c r="K5454" s="39">
        <v>107.8397198882069</v>
      </c>
      <c r="L5454" s="40">
        <v>96.016182167011038</v>
      </c>
      <c r="M5454" s="40">
        <v>952.25543622771534</v>
      </c>
    </row>
    <row r="5455" spans="2:13" x14ac:dyDescent="0.35">
      <c r="B5455" s="37">
        <v>5452</v>
      </c>
      <c r="C5455" s="39">
        <v>94.287242423064967</v>
      </c>
      <c r="D5455" s="39">
        <v>89.109603373670467</v>
      </c>
      <c r="E5455" s="39">
        <v>116.702650151565</v>
      </c>
      <c r="F5455" s="39">
        <v>104.88664356711054</v>
      </c>
      <c r="G5455" s="39">
        <v>105.46635643002585</v>
      </c>
      <c r="H5455" s="39">
        <v>83.784256966797884</v>
      </c>
      <c r="I5455" s="39">
        <v>76.447898678577801</v>
      </c>
      <c r="J5455" s="39">
        <v>79.751495064832895</v>
      </c>
      <c r="K5455" s="39">
        <v>87.888103129290144</v>
      </c>
      <c r="L5455" s="40">
        <v>109.41119853052459</v>
      </c>
      <c r="M5455" s="40">
        <v>947.73544831545996</v>
      </c>
    </row>
    <row r="5456" spans="2:13" x14ac:dyDescent="0.35">
      <c r="B5456" s="37">
        <v>5453</v>
      </c>
      <c r="C5456" s="39">
        <v>123.96969687847262</v>
      </c>
      <c r="D5456" s="39">
        <v>106.62805280874805</v>
      </c>
      <c r="E5456" s="39">
        <v>56.146486280639095</v>
      </c>
      <c r="F5456" s="39">
        <v>107.35731763146606</v>
      </c>
      <c r="G5456" s="39">
        <v>119.21374251990245</v>
      </c>
      <c r="H5456" s="39">
        <v>98.026676179720766</v>
      </c>
      <c r="I5456" s="39">
        <v>93.044000432065019</v>
      </c>
      <c r="J5456" s="39">
        <v>111.25050878312709</v>
      </c>
      <c r="K5456" s="39">
        <v>93.411514489371953</v>
      </c>
      <c r="L5456" s="40">
        <v>87.466600044423018</v>
      </c>
      <c r="M5456" s="40">
        <v>996.51459604793604</v>
      </c>
    </row>
    <row r="5457" spans="2:13" x14ac:dyDescent="0.35">
      <c r="B5457" s="37">
        <v>5454</v>
      </c>
      <c r="C5457" s="39">
        <v>122.92522471643045</v>
      </c>
      <c r="D5457" s="39">
        <v>125.2615598492885</v>
      </c>
      <c r="E5457" s="39">
        <v>96.846467989136968</v>
      </c>
      <c r="F5457" s="39">
        <v>96.929931080433207</v>
      </c>
      <c r="G5457" s="39">
        <v>77.335535184301875</v>
      </c>
      <c r="H5457" s="39">
        <v>101.89997592538126</v>
      </c>
      <c r="I5457" s="39">
        <v>109.31460799397726</v>
      </c>
      <c r="J5457" s="39">
        <v>75.417347724123317</v>
      </c>
      <c r="K5457" s="39">
        <v>131.07699922982985</v>
      </c>
      <c r="L5457" s="40">
        <v>91.216369111970209</v>
      </c>
      <c r="M5457" s="40">
        <v>1028.2240188048727</v>
      </c>
    </row>
    <row r="5458" spans="2:13" x14ac:dyDescent="0.35">
      <c r="B5458" s="37">
        <v>5455</v>
      </c>
      <c r="C5458" s="39">
        <v>100.29356843555098</v>
      </c>
      <c r="D5458" s="39">
        <v>85.39601217932676</v>
      </c>
      <c r="E5458" s="39">
        <v>88.430790009007282</v>
      </c>
      <c r="F5458" s="39">
        <v>85.254867828746598</v>
      </c>
      <c r="G5458" s="39">
        <v>125.0443167332628</v>
      </c>
      <c r="H5458" s="39">
        <v>90.787004847368479</v>
      </c>
      <c r="I5458" s="39">
        <v>101.74881848251293</v>
      </c>
      <c r="J5458" s="39">
        <v>95.597204390776582</v>
      </c>
      <c r="K5458" s="39">
        <v>121.53381485872306</v>
      </c>
      <c r="L5458" s="40">
        <v>79.538200908306081</v>
      </c>
      <c r="M5458" s="40">
        <v>973.62459867358154</v>
      </c>
    </row>
    <row r="5459" spans="2:13" x14ac:dyDescent="0.35">
      <c r="B5459" s="37">
        <v>5456</v>
      </c>
      <c r="C5459" s="39">
        <v>140.67715275479043</v>
      </c>
      <c r="D5459" s="39">
        <v>111.10126653755923</v>
      </c>
      <c r="E5459" s="39">
        <v>96.297120972314403</v>
      </c>
      <c r="F5459" s="39">
        <v>73.130005626353139</v>
      </c>
      <c r="G5459" s="39">
        <v>110.90175037805619</v>
      </c>
      <c r="H5459" s="39">
        <v>91.821124246937003</v>
      </c>
      <c r="I5459" s="39">
        <v>125.42996620167054</v>
      </c>
      <c r="J5459" s="39">
        <v>123.06839942307435</v>
      </c>
      <c r="K5459" s="39">
        <v>118.85460919084596</v>
      </c>
      <c r="L5459" s="40">
        <v>87.259025578789689</v>
      </c>
      <c r="M5459" s="40">
        <v>1078.540420910391</v>
      </c>
    </row>
    <row r="5460" spans="2:13" x14ac:dyDescent="0.35">
      <c r="B5460" s="37">
        <v>5457</v>
      </c>
      <c r="C5460" s="39">
        <v>91.572265727078204</v>
      </c>
      <c r="D5460" s="39">
        <v>90.824353285129405</v>
      </c>
      <c r="E5460" s="39">
        <v>149.57808382760297</v>
      </c>
      <c r="F5460" s="39">
        <v>86.41504278391966</v>
      </c>
      <c r="G5460" s="39">
        <v>86.235779119725052</v>
      </c>
      <c r="H5460" s="39">
        <v>119.49269580936995</v>
      </c>
      <c r="I5460" s="39">
        <v>67.719073204566854</v>
      </c>
      <c r="J5460" s="39">
        <v>120.69693474885796</v>
      </c>
      <c r="K5460" s="39">
        <v>146.19910262711525</v>
      </c>
      <c r="L5460" s="40">
        <v>82.950131020828451</v>
      </c>
      <c r="M5460" s="40">
        <v>1041.6834621541939</v>
      </c>
    </row>
    <row r="5461" spans="2:13" x14ac:dyDescent="0.35">
      <c r="B5461" s="37">
        <v>5458</v>
      </c>
      <c r="C5461" s="39">
        <v>103.91347360504527</v>
      </c>
      <c r="D5461" s="39">
        <v>104.30839592152692</v>
      </c>
      <c r="E5461" s="39">
        <v>119.5279004137229</v>
      </c>
      <c r="F5461" s="39">
        <v>65.566331386239284</v>
      </c>
      <c r="G5461" s="39">
        <v>110.39569663845475</v>
      </c>
      <c r="H5461" s="39">
        <v>132.04376666851385</v>
      </c>
      <c r="I5461" s="39">
        <v>87.393556280366809</v>
      </c>
      <c r="J5461" s="39">
        <v>128.79158561545566</v>
      </c>
      <c r="K5461" s="39">
        <v>90.029735914280778</v>
      </c>
      <c r="L5461" s="40">
        <v>162.92121815011609</v>
      </c>
      <c r="M5461" s="40">
        <v>1104.8916605937225</v>
      </c>
    </row>
    <row r="5462" spans="2:13" x14ac:dyDescent="0.35">
      <c r="B5462" s="37">
        <v>5459</v>
      </c>
      <c r="C5462" s="39">
        <v>108.81522882611095</v>
      </c>
      <c r="D5462" s="39">
        <v>86.875464777510302</v>
      </c>
      <c r="E5462" s="39">
        <v>108.57379396079423</v>
      </c>
      <c r="F5462" s="39">
        <v>90.459512163723403</v>
      </c>
      <c r="G5462" s="39">
        <v>67.117580921085803</v>
      </c>
      <c r="H5462" s="39">
        <v>104.1764813620097</v>
      </c>
      <c r="I5462" s="39">
        <v>68.125999469973024</v>
      </c>
      <c r="J5462" s="39">
        <v>135.9396112944176</v>
      </c>
      <c r="K5462" s="39">
        <v>102.60320270806436</v>
      </c>
      <c r="L5462" s="40">
        <v>54.529059671413656</v>
      </c>
      <c r="M5462" s="40">
        <v>927.21593515510301</v>
      </c>
    </row>
    <row r="5463" spans="2:13" x14ac:dyDescent="0.35">
      <c r="B5463" s="37">
        <v>5460</v>
      </c>
      <c r="C5463" s="39">
        <v>112.17164285678426</v>
      </c>
      <c r="D5463" s="39">
        <v>110.93015686899108</v>
      </c>
      <c r="E5463" s="39">
        <v>87.90599713801025</v>
      </c>
      <c r="F5463" s="39">
        <v>135.17758541398396</v>
      </c>
      <c r="G5463" s="39">
        <v>91.619072252050572</v>
      </c>
      <c r="H5463" s="39">
        <v>107.6510513897336</v>
      </c>
      <c r="I5463" s="39">
        <v>103.55816976290794</v>
      </c>
      <c r="J5463" s="39">
        <v>103.82915806505375</v>
      </c>
      <c r="K5463" s="39">
        <v>61.077539832878706</v>
      </c>
      <c r="L5463" s="40">
        <v>87.45444242028465</v>
      </c>
      <c r="M5463" s="40">
        <v>1001.3748160006789</v>
      </c>
    </row>
    <row r="5464" spans="2:13" x14ac:dyDescent="0.35">
      <c r="B5464" s="37">
        <v>5461</v>
      </c>
      <c r="C5464" s="39">
        <v>107.66631080931968</v>
      </c>
      <c r="D5464" s="39">
        <v>114.22578375151591</v>
      </c>
      <c r="E5464" s="39">
        <v>84.797719130779839</v>
      </c>
      <c r="F5464" s="39">
        <v>131.52052223892088</v>
      </c>
      <c r="G5464" s="39">
        <v>85.11950998686703</v>
      </c>
      <c r="H5464" s="39">
        <v>113.23088421027794</v>
      </c>
      <c r="I5464" s="39">
        <v>123.48364668081096</v>
      </c>
      <c r="J5464" s="39">
        <v>124.02865471334954</v>
      </c>
      <c r="K5464" s="39">
        <v>125.79967377491892</v>
      </c>
      <c r="L5464" s="40">
        <v>119.9654457412157</v>
      </c>
      <c r="M5464" s="40">
        <v>1129.8381510379763</v>
      </c>
    </row>
    <row r="5465" spans="2:13" x14ac:dyDescent="0.35">
      <c r="B5465" s="37">
        <v>5462</v>
      </c>
      <c r="C5465" s="39">
        <v>97.40140820139122</v>
      </c>
      <c r="D5465" s="39">
        <v>107.67139875892489</v>
      </c>
      <c r="E5465" s="39">
        <v>110.49053815224241</v>
      </c>
      <c r="F5465" s="39">
        <v>131.41837680003908</v>
      </c>
      <c r="G5465" s="39">
        <v>83.237440813326316</v>
      </c>
      <c r="H5465" s="39">
        <v>94.989340245842087</v>
      </c>
      <c r="I5465" s="39">
        <v>99.405933985542944</v>
      </c>
      <c r="J5465" s="39">
        <v>98.991249823438039</v>
      </c>
      <c r="K5465" s="39">
        <v>85.349074470846602</v>
      </c>
      <c r="L5465" s="40">
        <v>83.849669736749348</v>
      </c>
      <c r="M5465" s="40">
        <v>992.80443098834292</v>
      </c>
    </row>
    <row r="5466" spans="2:13" x14ac:dyDescent="0.35">
      <c r="B5466" s="37">
        <v>5463</v>
      </c>
      <c r="C5466" s="39">
        <v>107.92162720772407</v>
      </c>
      <c r="D5466" s="39">
        <v>126.612281307914</v>
      </c>
      <c r="E5466" s="39">
        <v>101.50179565368219</v>
      </c>
      <c r="F5466" s="39">
        <v>88.944476041966652</v>
      </c>
      <c r="G5466" s="39">
        <v>70.294953680872538</v>
      </c>
      <c r="H5466" s="39">
        <v>77.581239176260937</v>
      </c>
      <c r="I5466" s="39">
        <v>60.390190711648316</v>
      </c>
      <c r="J5466" s="39">
        <v>96.553666907598512</v>
      </c>
      <c r="K5466" s="39">
        <v>92.430220650036603</v>
      </c>
      <c r="L5466" s="40">
        <v>101.10909362239754</v>
      </c>
      <c r="M5466" s="40">
        <v>923.33954496010142</v>
      </c>
    </row>
    <row r="5467" spans="2:13" x14ac:dyDescent="0.35">
      <c r="B5467" s="37">
        <v>5464</v>
      </c>
      <c r="C5467" s="39">
        <v>84.379036308681648</v>
      </c>
      <c r="D5467" s="39">
        <v>81.40560381501659</v>
      </c>
      <c r="E5467" s="39">
        <v>116.14307634178377</v>
      </c>
      <c r="F5467" s="39">
        <v>133.13585799045208</v>
      </c>
      <c r="G5467" s="39">
        <v>86.145572552351055</v>
      </c>
      <c r="H5467" s="39">
        <v>103.95098122657409</v>
      </c>
      <c r="I5467" s="39">
        <v>92.883989167885247</v>
      </c>
      <c r="J5467" s="39">
        <v>115.48038969416287</v>
      </c>
      <c r="K5467" s="39">
        <v>127.4004070522046</v>
      </c>
      <c r="L5467" s="40">
        <v>98.397611355011634</v>
      </c>
      <c r="M5467" s="40">
        <v>1039.3225255041236</v>
      </c>
    </row>
    <row r="5468" spans="2:13" x14ac:dyDescent="0.35">
      <c r="B5468" s="37">
        <v>5465</v>
      </c>
      <c r="C5468" s="39">
        <v>130.57167413048808</v>
      </c>
      <c r="D5468" s="39">
        <v>109.08513788142108</v>
      </c>
      <c r="E5468" s="39">
        <v>99.952212370354204</v>
      </c>
      <c r="F5468" s="39">
        <v>82.70456459923102</v>
      </c>
      <c r="G5468" s="39">
        <v>110.04162531075524</v>
      </c>
      <c r="H5468" s="39">
        <v>80.915411681165025</v>
      </c>
      <c r="I5468" s="39">
        <v>114.6106864938686</v>
      </c>
      <c r="J5468" s="39">
        <v>109.57830683449944</v>
      </c>
      <c r="K5468" s="39">
        <v>97.962463255215724</v>
      </c>
      <c r="L5468" s="40">
        <v>130.21440692738426</v>
      </c>
      <c r="M5468" s="40">
        <v>1065.6364894843825</v>
      </c>
    </row>
    <row r="5469" spans="2:13" x14ac:dyDescent="0.35">
      <c r="B5469" s="37">
        <v>5466</v>
      </c>
      <c r="C5469" s="39">
        <v>73.230801118163029</v>
      </c>
      <c r="D5469" s="39">
        <v>101.72135223956055</v>
      </c>
      <c r="E5469" s="39">
        <v>78.526057082637919</v>
      </c>
      <c r="F5469" s="39">
        <v>127.67354988613938</v>
      </c>
      <c r="G5469" s="39">
        <v>103.19993670805542</v>
      </c>
      <c r="H5469" s="39">
        <v>96.795421373964089</v>
      </c>
      <c r="I5469" s="39">
        <v>138.16681072548593</v>
      </c>
      <c r="J5469" s="39">
        <v>82.486872009632052</v>
      </c>
      <c r="K5469" s="39">
        <v>96.455819040200808</v>
      </c>
      <c r="L5469" s="40">
        <v>99.792914859576015</v>
      </c>
      <c r="M5469" s="40">
        <v>998.04953504341529</v>
      </c>
    </row>
    <row r="5470" spans="2:13" x14ac:dyDescent="0.35">
      <c r="B5470" s="37">
        <v>5467</v>
      </c>
      <c r="C5470" s="39">
        <v>113.19955117243028</v>
      </c>
      <c r="D5470" s="39">
        <v>140.89370916178515</v>
      </c>
      <c r="E5470" s="39">
        <v>110.80540353626337</v>
      </c>
      <c r="F5470" s="39">
        <v>108.41212453370622</v>
      </c>
      <c r="G5470" s="39">
        <v>85.38931350613143</v>
      </c>
      <c r="H5470" s="39">
        <v>116.83019417489729</v>
      </c>
      <c r="I5470" s="39">
        <v>84.42835462385807</v>
      </c>
      <c r="J5470" s="39">
        <v>52.349191513394942</v>
      </c>
      <c r="K5470" s="39">
        <v>89.9253761042701</v>
      </c>
      <c r="L5470" s="40">
        <v>116.42073768249132</v>
      </c>
      <c r="M5470" s="40">
        <v>1018.6539560092283</v>
      </c>
    </row>
    <row r="5471" spans="2:13" x14ac:dyDescent="0.35">
      <c r="B5471" s="37">
        <v>5468</v>
      </c>
      <c r="C5471" s="39">
        <v>109.57290106280863</v>
      </c>
      <c r="D5471" s="39">
        <v>107.22138897071254</v>
      </c>
      <c r="E5471" s="39">
        <v>93.332340873576854</v>
      </c>
      <c r="F5471" s="39">
        <v>113.69361457702966</v>
      </c>
      <c r="G5471" s="39">
        <v>104.12943665455424</v>
      </c>
      <c r="H5471" s="39">
        <v>96.925296415639025</v>
      </c>
      <c r="I5471" s="39">
        <v>78.285159761073587</v>
      </c>
      <c r="J5471" s="39">
        <v>61.151562667406253</v>
      </c>
      <c r="K5471" s="39">
        <v>98.580463956128227</v>
      </c>
      <c r="L5471" s="40">
        <v>169.86239806354195</v>
      </c>
      <c r="M5471" s="40">
        <v>1032.7545630024711</v>
      </c>
    </row>
    <row r="5472" spans="2:13" x14ac:dyDescent="0.35">
      <c r="B5472" s="37">
        <v>5469</v>
      </c>
      <c r="C5472" s="39">
        <v>89.958374689244792</v>
      </c>
      <c r="D5472" s="39">
        <v>117.09565616228794</v>
      </c>
      <c r="E5472" s="39">
        <v>88.616718517058658</v>
      </c>
      <c r="F5472" s="39">
        <v>127.82770427544612</v>
      </c>
      <c r="G5472" s="39">
        <v>125.62681363566647</v>
      </c>
      <c r="H5472" s="39">
        <v>78.275039981647339</v>
      </c>
      <c r="I5472" s="39">
        <v>103.86661864647053</v>
      </c>
      <c r="J5472" s="39">
        <v>111.28507654223949</v>
      </c>
      <c r="K5472" s="39">
        <v>139.53148324747059</v>
      </c>
      <c r="L5472" s="40">
        <v>76.28691652845194</v>
      </c>
      <c r="M5472" s="40">
        <v>1058.3704022259838</v>
      </c>
    </row>
    <row r="5473" spans="2:13" x14ac:dyDescent="0.35">
      <c r="B5473" s="37">
        <v>5470</v>
      </c>
      <c r="C5473" s="39">
        <v>73.682428674079588</v>
      </c>
      <c r="D5473" s="39">
        <v>111.56920999099275</v>
      </c>
      <c r="E5473" s="39">
        <v>85.180535098319226</v>
      </c>
      <c r="F5473" s="39">
        <v>129.84857525617278</v>
      </c>
      <c r="G5473" s="39">
        <v>90.551151778891182</v>
      </c>
      <c r="H5473" s="39">
        <v>103.87598702831576</v>
      </c>
      <c r="I5473" s="39">
        <v>105.50010060144427</v>
      </c>
      <c r="J5473" s="39">
        <v>69.274921758440271</v>
      </c>
      <c r="K5473" s="39">
        <v>93.193407165463483</v>
      </c>
      <c r="L5473" s="40">
        <v>125.28733825824736</v>
      </c>
      <c r="M5473" s="40">
        <v>987.96365561036669</v>
      </c>
    </row>
    <row r="5474" spans="2:13" x14ac:dyDescent="0.35">
      <c r="B5474" s="37">
        <v>5471</v>
      </c>
      <c r="C5474" s="39">
        <v>107.53935039807239</v>
      </c>
      <c r="D5474" s="39">
        <v>85.482892659463005</v>
      </c>
      <c r="E5474" s="39">
        <v>98.991249823438039</v>
      </c>
      <c r="F5474" s="39">
        <v>69.236286705817292</v>
      </c>
      <c r="G5474" s="39">
        <v>98.347291648987024</v>
      </c>
      <c r="H5474" s="39">
        <v>69.692517864176068</v>
      </c>
      <c r="I5474" s="39">
        <v>113.0559959610901</v>
      </c>
      <c r="J5474" s="39">
        <v>67.67547718676127</v>
      </c>
      <c r="K5474" s="39">
        <v>82.70456459923102</v>
      </c>
      <c r="L5474" s="40">
        <v>102.13850858964433</v>
      </c>
      <c r="M5474" s="40">
        <v>894.86413543668061</v>
      </c>
    </row>
    <row r="5475" spans="2:13" x14ac:dyDescent="0.35">
      <c r="B5475" s="37">
        <v>5472</v>
      </c>
      <c r="C5475" s="39">
        <v>81.629019274038754</v>
      </c>
      <c r="D5475" s="39">
        <v>87.049509710317153</v>
      </c>
      <c r="E5475" s="39">
        <v>100.59862033687452</v>
      </c>
      <c r="F5475" s="39">
        <v>67.740815628826823</v>
      </c>
      <c r="G5475" s="39">
        <v>93.534914058945091</v>
      </c>
      <c r="H5475" s="39">
        <v>77.14039381240859</v>
      </c>
      <c r="I5475" s="39">
        <v>98.008332872679247</v>
      </c>
      <c r="J5475" s="39">
        <v>94.58662256733966</v>
      </c>
      <c r="K5475" s="39">
        <v>91.561855018206757</v>
      </c>
      <c r="L5475" s="40">
        <v>106.29294483771208</v>
      </c>
      <c r="M5475" s="40">
        <v>898.14302811734865</v>
      </c>
    </row>
    <row r="5476" spans="2:13" x14ac:dyDescent="0.35">
      <c r="B5476" s="37">
        <v>5473</v>
      </c>
      <c r="C5476" s="39">
        <v>122.75087976984391</v>
      </c>
      <c r="D5476" s="39">
        <v>116.91320408880868</v>
      </c>
      <c r="E5476" s="39">
        <v>69.002033820608943</v>
      </c>
      <c r="F5476" s="39">
        <v>103.49291132517942</v>
      </c>
      <c r="G5476" s="39">
        <v>95.776438599262988</v>
      </c>
      <c r="H5476" s="39">
        <v>101.2140442971584</v>
      </c>
      <c r="I5476" s="39">
        <v>65.14667310570681</v>
      </c>
      <c r="J5476" s="39">
        <v>91.525390881382492</v>
      </c>
      <c r="K5476" s="39">
        <v>99.656358572466189</v>
      </c>
      <c r="L5476" s="40">
        <v>84.728565141263857</v>
      </c>
      <c r="M5476" s="40">
        <v>950.20649960168157</v>
      </c>
    </row>
    <row r="5477" spans="2:13" x14ac:dyDescent="0.35">
      <c r="B5477" s="37">
        <v>5474</v>
      </c>
      <c r="C5477" s="39">
        <v>112.86397992443412</v>
      </c>
      <c r="D5477" s="39">
        <v>100.92212160766231</v>
      </c>
      <c r="E5477" s="39">
        <v>105.48081532137388</v>
      </c>
      <c r="F5477" s="39">
        <v>93.446104100147338</v>
      </c>
      <c r="G5477" s="39">
        <v>152.69261672681216</v>
      </c>
      <c r="H5477" s="39">
        <v>119.4400303134062</v>
      </c>
      <c r="I5477" s="39">
        <v>94.754812520753987</v>
      </c>
      <c r="J5477" s="39">
        <v>117.38840409184161</v>
      </c>
      <c r="K5477" s="39">
        <v>106.76684759099908</v>
      </c>
      <c r="L5477" s="40">
        <v>85.30875451323044</v>
      </c>
      <c r="M5477" s="40">
        <v>1089.0644867106612</v>
      </c>
    </row>
    <row r="5478" spans="2:13" x14ac:dyDescent="0.35">
      <c r="B5478" s="37">
        <v>5475</v>
      </c>
      <c r="C5478" s="39">
        <v>89.748705422715034</v>
      </c>
      <c r="D5478" s="39">
        <v>95.032301725550056</v>
      </c>
      <c r="E5478" s="39">
        <v>117.4584527162131</v>
      </c>
      <c r="F5478" s="39">
        <v>130.51460983514895</v>
      </c>
      <c r="G5478" s="39">
        <v>122.55714265977905</v>
      </c>
      <c r="H5478" s="39">
        <v>122.06272616559804</v>
      </c>
      <c r="I5478" s="39">
        <v>82.067267514369306</v>
      </c>
      <c r="J5478" s="39">
        <v>49.766149635808141</v>
      </c>
      <c r="K5478" s="39">
        <v>119.51028864992297</v>
      </c>
      <c r="L5478" s="40">
        <v>95.573581186795067</v>
      </c>
      <c r="M5478" s="40">
        <v>1024.2912255118997</v>
      </c>
    </row>
    <row r="5479" spans="2:13" x14ac:dyDescent="0.35">
      <c r="B5479" s="37">
        <v>5476</v>
      </c>
      <c r="C5479" s="39">
        <v>84.180476608054434</v>
      </c>
      <c r="D5479" s="39">
        <v>86.894178579310022</v>
      </c>
      <c r="E5479" s="39">
        <v>132.54476181188036</v>
      </c>
      <c r="F5479" s="39">
        <v>114.9621504360605</v>
      </c>
      <c r="G5479" s="39">
        <v>128.23693074597782</v>
      </c>
      <c r="H5479" s="39">
        <v>92.496117201698027</v>
      </c>
      <c r="I5479" s="39">
        <v>103.86193494252763</v>
      </c>
      <c r="J5479" s="39">
        <v>107.66631080931968</v>
      </c>
      <c r="K5479" s="39">
        <v>115.86948982782053</v>
      </c>
      <c r="L5479" s="40">
        <v>116.77756738515528</v>
      </c>
      <c r="M5479" s="40">
        <v>1083.4899183478042</v>
      </c>
    </row>
    <row r="5480" spans="2:13" x14ac:dyDescent="0.35">
      <c r="B5480" s="37">
        <v>5477</v>
      </c>
      <c r="C5480" s="39">
        <v>93.741398673386186</v>
      </c>
      <c r="D5480" s="39">
        <v>101.04067319887052</v>
      </c>
      <c r="E5480" s="39">
        <v>84.749337160496339</v>
      </c>
      <c r="F5480" s="39">
        <v>141.56783641764147</v>
      </c>
      <c r="G5480" s="39">
        <v>104.51154079907734</v>
      </c>
      <c r="H5480" s="39">
        <v>92.597260244712743</v>
      </c>
      <c r="I5480" s="39">
        <v>76.333092414887759</v>
      </c>
      <c r="J5480" s="39">
        <v>50.330461869576453</v>
      </c>
      <c r="K5480" s="39">
        <v>118.9054424283014</v>
      </c>
      <c r="L5480" s="40">
        <v>93.765912727201183</v>
      </c>
      <c r="M5480" s="40">
        <v>957.54295593415145</v>
      </c>
    </row>
    <row r="5481" spans="2:13" x14ac:dyDescent="0.35">
      <c r="B5481" s="37">
        <v>5478</v>
      </c>
      <c r="C5481" s="39">
        <v>112.47270918459871</v>
      </c>
      <c r="D5481" s="39">
        <v>126.94244627944749</v>
      </c>
      <c r="E5481" s="39">
        <v>98.521058077987661</v>
      </c>
      <c r="F5481" s="39">
        <v>104.2471148077898</v>
      </c>
      <c r="G5481" s="39">
        <v>112.83316488030407</v>
      </c>
      <c r="H5481" s="39">
        <v>130.78307392434476</v>
      </c>
      <c r="I5481" s="39">
        <v>109.88268721126724</v>
      </c>
      <c r="J5481" s="39">
        <v>96.869660544841437</v>
      </c>
      <c r="K5481" s="39">
        <v>118.25628084057949</v>
      </c>
      <c r="L5481" s="40">
        <v>87.012330057265075</v>
      </c>
      <c r="M5481" s="40">
        <v>1097.8205258084256</v>
      </c>
    </row>
    <row r="5482" spans="2:13" x14ac:dyDescent="0.35">
      <c r="B5482" s="37">
        <v>5479</v>
      </c>
      <c r="C5482" s="39">
        <v>83.7769746594917</v>
      </c>
      <c r="D5482" s="39">
        <v>91.232155976331512</v>
      </c>
      <c r="E5482" s="39">
        <v>96.595562816920207</v>
      </c>
      <c r="F5482" s="39">
        <v>106.31749303698213</v>
      </c>
      <c r="G5482" s="39">
        <v>95.583031596301439</v>
      </c>
      <c r="H5482" s="39">
        <v>120.5930446670709</v>
      </c>
      <c r="I5482" s="39">
        <v>57.815583247673963</v>
      </c>
      <c r="J5482" s="39">
        <v>76.618440884589106</v>
      </c>
      <c r="K5482" s="39">
        <v>86.731456390977243</v>
      </c>
      <c r="L5482" s="40">
        <v>100.13881320382413</v>
      </c>
      <c r="M5482" s="40">
        <v>915.40255648016239</v>
      </c>
    </row>
    <row r="5483" spans="2:13" x14ac:dyDescent="0.35">
      <c r="B5483" s="37">
        <v>5480</v>
      </c>
      <c r="C5483" s="39">
        <v>121.11949351824772</v>
      </c>
      <c r="D5483" s="39">
        <v>79.998309204950175</v>
      </c>
      <c r="E5483" s="39">
        <v>114.55715947230169</v>
      </c>
      <c r="F5483" s="39">
        <v>78.081482341712828</v>
      </c>
      <c r="G5483" s="39">
        <v>88.202245214614678</v>
      </c>
      <c r="H5483" s="39">
        <v>139.76799921900601</v>
      </c>
      <c r="I5483" s="39">
        <v>109.61076295010895</v>
      </c>
      <c r="J5483" s="39">
        <v>95.606651045843606</v>
      </c>
      <c r="K5483" s="39">
        <v>103.22314895159813</v>
      </c>
      <c r="L5483" s="40">
        <v>82.202960956331268</v>
      </c>
      <c r="M5483" s="40">
        <v>1012.3702128747149</v>
      </c>
    </row>
    <row r="5484" spans="2:13" x14ac:dyDescent="0.35">
      <c r="B5484" s="37">
        <v>5481</v>
      </c>
      <c r="C5484" s="39">
        <v>105.63048067197568</v>
      </c>
      <c r="D5484" s="39">
        <v>117.28770997308675</v>
      </c>
      <c r="E5484" s="39">
        <v>132.56699609783701</v>
      </c>
      <c r="F5484" s="39">
        <v>109.15432580769254</v>
      </c>
      <c r="G5484" s="39">
        <v>85.774216248484123</v>
      </c>
      <c r="H5484" s="39">
        <v>99.497010928323107</v>
      </c>
      <c r="I5484" s="39">
        <v>114.94170367663283</v>
      </c>
      <c r="J5484" s="39">
        <v>86.363979256758967</v>
      </c>
      <c r="K5484" s="39">
        <v>65.066394894903766</v>
      </c>
      <c r="L5484" s="40">
        <v>150.82687812521075</v>
      </c>
      <c r="M5484" s="40">
        <v>1067.1096956809056</v>
      </c>
    </row>
    <row r="5485" spans="2:13" x14ac:dyDescent="0.35">
      <c r="B5485" s="37">
        <v>5482</v>
      </c>
      <c r="C5485" s="39">
        <v>101.59781490928722</v>
      </c>
      <c r="D5485" s="39">
        <v>112.57598018440498</v>
      </c>
      <c r="E5485" s="39">
        <v>70.436936732755854</v>
      </c>
      <c r="F5485" s="39">
        <v>109.70292338000625</v>
      </c>
      <c r="G5485" s="39">
        <v>129.2146374495326</v>
      </c>
      <c r="H5485" s="39">
        <v>116.0706917877071</v>
      </c>
      <c r="I5485" s="39">
        <v>86.177833702111371</v>
      </c>
      <c r="J5485" s="39">
        <v>107.44316286710918</v>
      </c>
      <c r="K5485" s="39">
        <v>89.870289800495101</v>
      </c>
      <c r="L5485" s="40">
        <v>117.95678903900641</v>
      </c>
      <c r="M5485" s="40">
        <v>1041.0470598524162</v>
      </c>
    </row>
    <row r="5486" spans="2:13" x14ac:dyDescent="0.35">
      <c r="B5486" s="37">
        <v>5483</v>
      </c>
      <c r="C5486" s="39">
        <v>108.56333884231547</v>
      </c>
      <c r="D5486" s="39">
        <v>88.131483053473787</v>
      </c>
      <c r="E5486" s="39">
        <v>104.60152724048444</v>
      </c>
      <c r="F5486" s="39">
        <v>98.209972590625426</v>
      </c>
      <c r="G5486" s="39">
        <v>97.013312150345584</v>
      </c>
      <c r="H5486" s="39">
        <v>126.24831640620478</v>
      </c>
      <c r="I5486" s="39">
        <v>129.28359315349516</v>
      </c>
      <c r="J5486" s="39">
        <v>91.310970104017642</v>
      </c>
      <c r="K5486" s="39">
        <v>100.27536080510451</v>
      </c>
      <c r="L5486" s="40">
        <v>111.27354860635073</v>
      </c>
      <c r="M5486" s="40">
        <v>1054.9114229524175</v>
      </c>
    </row>
    <row r="5487" spans="2:13" x14ac:dyDescent="0.35">
      <c r="B5487" s="37">
        <v>5484</v>
      </c>
      <c r="C5487" s="39">
        <v>98.16875194422083</v>
      </c>
      <c r="D5487" s="39">
        <v>116.50189868485235</v>
      </c>
      <c r="E5487" s="39">
        <v>128.34926426445341</v>
      </c>
      <c r="F5487" s="39">
        <v>112.04040276773497</v>
      </c>
      <c r="G5487" s="39">
        <v>104.75340642824577</v>
      </c>
      <c r="H5487" s="39">
        <v>130.43891018070562</v>
      </c>
      <c r="I5487" s="39">
        <v>110.41798180353402</v>
      </c>
      <c r="J5487" s="39">
        <v>120.64962731889504</v>
      </c>
      <c r="K5487" s="39">
        <v>94.797969805655811</v>
      </c>
      <c r="L5487" s="40">
        <v>105.34603274694648</v>
      </c>
      <c r="M5487" s="40">
        <v>1121.4642459452443</v>
      </c>
    </row>
    <row r="5488" spans="2:13" x14ac:dyDescent="0.35">
      <c r="B5488" s="37">
        <v>5485</v>
      </c>
      <c r="C5488" s="39">
        <v>78.426140957087995</v>
      </c>
      <c r="D5488" s="39">
        <v>103.26494781971888</v>
      </c>
      <c r="E5488" s="39">
        <v>66.747247917696058</v>
      </c>
      <c r="F5488" s="39">
        <v>88.686080136462436</v>
      </c>
      <c r="G5488" s="39">
        <v>95.469526348399185</v>
      </c>
      <c r="H5488" s="39">
        <v>120.42449875117485</v>
      </c>
      <c r="I5488" s="39">
        <v>81.8089180048933</v>
      </c>
      <c r="J5488" s="39">
        <v>102.97279881330995</v>
      </c>
      <c r="K5488" s="39">
        <v>85.728146873063878</v>
      </c>
      <c r="L5488" s="40">
        <v>121.98015418958809</v>
      </c>
      <c r="M5488" s="40">
        <v>945.50845981139469</v>
      </c>
    </row>
    <row r="5489" spans="2:13" x14ac:dyDescent="0.35">
      <c r="B5489" s="37">
        <v>5486</v>
      </c>
      <c r="C5489" s="39">
        <v>94.039522064569667</v>
      </c>
      <c r="D5489" s="39">
        <v>98.502775333194094</v>
      </c>
      <c r="E5489" s="39">
        <v>80.259263390907918</v>
      </c>
      <c r="F5489" s="39">
        <v>109.37359755095454</v>
      </c>
      <c r="G5489" s="39">
        <v>91.556648396703295</v>
      </c>
      <c r="H5489" s="39">
        <v>88.066432098275001</v>
      </c>
      <c r="I5489" s="39">
        <v>107.12102210854957</v>
      </c>
      <c r="J5489" s="39">
        <v>75.503038273664288</v>
      </c>
      <c r="K5489" s="39">
        <v>72.98471746137588</v>
      </c>
      <c r="L5489" s="40">
        <v>98.049601719647129</v>
      </c>
      <c r="M5489" s="40">
        <v>915.45661839784145</v>
      </c>
    </row>
    <row r="5490" spans="2:13" x14ac:dyDescent="0.35">
      <c r="B5490" s="37">
        <v>5487</v>
      </c>
      <c r="C5490" s="39">
        <v>89.160633009359898</v>
      </c>
      <c r="D5490" s="39">
        <v>78.89023783426866</v>
      </c>
      <c r="E5490" s="39">
        <v>129.45756893111678</v>
      </c>
      <c r="F5490" s="39">
        <v>105.62564536395415</v>
      </c>
      <c r="G5490" s="39">
        <v>126.45712715555757</v>
      </c>
      <c r="H5490" s="39">
        <v>93.741398673386186</v>
      </c>
      <c r="I5490" s="39">
        <v>123.64387420277249</v>
      </c>
      <c r="J5490" s="39">
        <v>87.030927709348504</v>
      </c>
      <c r="K5490" s="39">
        <v>82.781668136522413</v>
      </c>
      <c r="L5490" s="40">
        <v>101.01787062972821</v>
      </c>
      <c r="M5490" s="40">
        <v>1017.8069516460148</v>
      </c>
    </row>
    <row r="5491" spans="2:13" x14ac:dyDescent="0.35">
      <c r="B5491" s="37">
        <v>5488</v>
      </c>
      <c r="C5491" s="39">
        <v>87.738449269650232</v>
      </c>
      <c r="D5491" s="39">
        <v>97.484368623986683</v>
      </c>
      <c r="E5491" s="39">
        <v>96.236348639507995</v>
      </c>
      <c r="F5491" s="39">
        <v>114.14049969291912</v>
      </c>
      <c r="G5491" s="39">
        <v>89.908861880891777</v>
      </c>
      <c r="H5491" s="39">
        <v>90.144624030866566</v>
      </c>
      <c r="I5491" s="39">
        <v>83.199896996913765</v>
      </c>
      <c r="J5491" s="39">
        <v>113.8738080133859</v>
      </c>
      <c r="K5491" s="39">
        <v>121.43415690377972</v>
      </c>
      <c r="L5491" s="40">
        <v>106.89118590842762</v>
      </c>
      <c r="M5491" s="40">
        <v>1001.0521999603294</v>
      </c>
    </row>
    <row r="5492" spans="2:13" x14ac:dyDescent="0.35">
      <c r="B5492" s="37">
        <v>5489</v>
      </c>
      <c r="C5492" s="39">
        <v>101.65728366253065</v>
      </c>
      <c r="D5492" s="39">
        <v>82.835442549713164</v>
      </c>
      <c r="E5492" s="39">
        <v>118.77864751721677</v>
      </c>
      <c r="F5492" s="39">
        <v>71.731069623481787</v>
      </c>
      <c r="G5492" s="39">
        <v>73.486654389059368</v>
      </c>
      <c r="H5492" s="39">
        <v>115.14025137174674</v>
      </c>
      <c r="I5492" s="39">
        <v>97.207562221106755</v>
      </c>
      <c r="J5492" s="39">
        <v>110.27345972892563</v>
      </c>
      <c r="K5492" s="39">
        <v>103.52553335299974</v>
      </c>
      <c r="L5492" s="40">
        <v>94.102795568040477</v>
      </c>
      <c r="M5492" s="40">
        <v>968.73869998482121</v>
      </c>
    </row>
    <row r="5493" spans="2:13" x14ac:dyDescent="0.35">
      <c r="B5493" s="37">
        <v>5490</v>
      </c>
      <c r="C5493" s="39">
        <v>91.447112823550796</v>
      </c>
      <c r="D5493" s="39">
        <v>90.706813339629605</v>
      </c>
      <c r="E5493" s="39">
        <v>118.6611637041098</v>
      </c>
      <c r="F5493" s="39">
        <v>104.90093841189217</v>
      </c>
      <c r="G5493" s="39">
        <v>99.929456233960664</v>
      </c>
      <c r="H5493" s="39">
        <v>71.390387200309803</v>
      </c>
      <c r="I5493" s="39">
        <v>153.05539768370866</v>
      </c>
      <c r="J5493" s="39">
        <v>103.59082069876624</v>
      </c>
      <c r="K5493" s="39">
        <v>105.17806982811605</v>
      </c>
      <c r="L5493" s="40">
        <v>139.68864564066595</v>
      </c>
      <c r="M5493" s="40">
        <v>1078.5488055647097</v>
      </c>
    </row>
    <row r="5494" spans="2:13" x14ac:dyDescent="0.35">
      <c r="B5494" s="37">
        <v>5491</v>
      </c>
      <c r="C5494" s="39">
        <v>109.43270665553676</v>
      </c>
      <c r="D5494" s="39">
        <v>105.84859317880152</v>
      </c>
      <c r="E5494" s="39">
        <v>104.95815602148018</v>
      </c>
      <c r="F5494" s="39">
        <v>153.55746862894472</v>
      </c>
      <c r="G5494" s="39">
        <v>105.5628314767264</v>
      </c>
      <c r="H5494" s="39">
        <v>104.39807209453275</v>
      </c>
      <c r="I5494" s="39">
        <v>59.661431887659596</v>
      </c>
      <c r="J5494" s="39">
        <v>112.88248947269355</v>
      </c>
      <c r="K5494" s="39">
        <v>91.363402479651995</v>
      </c>
      <c r="L5494" s="40">
        <v>110.00317704788446</v>
      </c>
      <c r="M5494" s="40">
        <v>1057.6683289439118</v>
      </c>
    </row>
    <row r="5495" spans="2:13" x14ac:dyDescent="0.35">
      <c r="B5495" s="37">
        <v>5492</v>
      </c>
      <c r="C5495" s="39">
        <v>91.980850675493471</v>
      </c>
      <c r="D5495" s="39">
        <v>93.554623496660454</v>
      </c>
      <c r="E5495" s="39">
        <v>132.3245228132387</v>
      </c>
      <c r="F5495" s="39">
        <v>106.95599956793501</v>
      </c>
      <c r="G5495" s="39">
        <v>122.34477100820463</v>
      </c>
      <c r="H5495" s="39">
        <v>97.548847273728413</v>
      </c>
      <c r="I5495" s="39">
        <v>136.47496593546703</v>
      </c>
      <c r="J5495" s="39">
        <v>123.96969687847262</v>
      </c>
      <c r="K5495" s="39">
        <v>143.0943521501483</v>
      </c>
      <c r="L5495" s="40">
        <v>98.045016929087311</v>
      </c>
      <c r="M5495" s="40">
        <v>1146.2936467284358</v>
      </c>
    </row>
    <row r="5496" spans="2:13" x14ac:dyDescent="0.35">
      <c r="B5496" s="37">
        <v>5493</v>
      </c>
      <c r="C5496" s="39">
        <v>127.81220967104791</v>
      </c>
      <c r="D5496" s="39">
        <v>108.096340674755</v>
      </c>
      <c r="E5496" s="39">
        <v>71.569918484171936</v>
      </c>
      <c r="F5496" s="39">
        <v>52.877932340206549</v>
      </c>
      <c r="G5496" s="39">
        <v>102.00542630074034</v>
      </c>
      <c r="H5496" s="39">
        <v>119.04175937357859</v>
      </c>
      <c r="I5496" s="39">
        <v>72.674503395607545</v>
      </c>
      <c r="J5496" s="39">
        <v>101.15015541737733</v>
      </c>
      <c r="K5496" s="39">
        <v>123.40418408070393</v>
      </c>
      <c r="L5496" s="40">
        <v>115.4944008253061</v>
      </c>
      <c r="M5496" s="40">
        <v>994.1268305634951</v>
      </c>
    </row>
    <row r="5497" spans="2:13" x14ac:dyDescent="0.35">
      <c r="B5497" s="37">
        <v>5494</v>
      </c>
      <c r="C5497" s="39">
        <v>113.96448914185669</v>
      </c>
      <c r="D5497" s="39">
        <v>74.452255974061657</v>
      </c>
      <c r="E5497" s="39">
        <v>66.956887840571113</v>
      </c>
      <c r="F5497" s="39">
        <v>115.83378604468552</v>
      </c>
      <c r="G5497" s="39">
        <v>95.246593571754261</v>
      </c>
      <c r="H5497" s="39">
        <v>87.399652271058869</v>
      </c>
      <c r="I5497" s="39">
        <v>105.21641185482916</v>
      </c>
      <c r="J5497" s="39">
        <v>70.57740961994503</v>
      </c>
      <c r="K5497" s="39">
        <v>109.80628297472245</v>
      </c>
      <c r="L5497" s="40">
        <v>143.57678536185119</v>
      </c>
      <c r="M5497" s="40">
        <v>983.03055465533589</v>
      </c>
    </row>
    <row r="5498" spans="2:13" x14ac:dyDescent="0.35">
      <c r="B5498" s="37">
        <v>5495</v>
      </c>
      <c r="C5498" s="39">
        <v>52.654239159638507</v>
      </c>
      <c r="D5498" s="39">
        <v>90.057133438624049</v>
      </c>
      <c r="E5498" s="39">
        <v>92.758505102163042</v>
      </c>
      <c r="F5498" s="39">
        <v>85.044667504055099</v>
      </c>
      <c r="G5498" s="39">
        <v>108.85213407727359</v>
      </c>
      <c r="H5498" s="39">
        <v>113.93853999420888</v>
      </c>
      <c r="I5498" s="39">
        <v>92.541666774373908</v>
      </c>
      <c r="J5498" s="39">
        <v>55.154170072677466</v>
      </c>
      <c r="K5498" s="39">
        <v>65.46272824816981</v>
      </c>
      <c r="L5498" s="40">
        <v>96.999420901118256</v>
      </c>
      <c r="M5498" s="40">
        <v>853.46320527230262</v>
      </c>
    </row>
    <row r="5499" spans="2:13" x14ac:dyDescent="0.35">
      <c r="B5499" s="37">
        <v>5496</v>
      </c>
      <c r="C5499" s="39">
        <v>101.52922412940768</v>
      </c>
      <c r="D5499" s="39">
        <v>122.04204112134022</v>
      </c>
      <c r="E5499" s="39">
        <v>122.16657602161249</v>
      </c>
      <c r="F5499" s="39">
        <v>114.88728218798995</v>
      </c>
      <c r="G5499" s="39">
        <v>85.436157429634648</v>
      </c>
      <c r="H5499" s="39">
        <v>115.41746553508199</v>
      </c>
      <c r="I5499" s="39">
        <v>87.448361164607633</v>
      </c>
      <c r="J5499" s="39">
        <v>101.8816451633316</v>
      </c>
      <c r="K5499" s="39">
        <v>146.54557208628447</v>
      </c>
      <c r="L5499" s="40">
        <v>96.114643288354415</v>
      </c>
      <c r="M5499" s="40">
        <v>1093.4689681276452</v>
      </c>
    </row>
    <row r="5500" spans="2:13" x14ac:dyDescent="0.35">
      <c r="B5500" s="37">
        <v>5497</v>
      </c>
      <c r="C5500" s="39">
        <v>126.58394160204044</v>
      </c>
      <c r="D5500" s="39">
        <v>105.65950300356575</v>
      </c>
      <c r="E5500" s="39">
        <v>111.37749389000193</v>
      </c>
      <c r="F5500" s="39">
        <v>73.158879778485485</v>
      </c>
      <c r="G5500" s="39">
        <v>148.36764629621484</v>
      </c>
      <c r="H5500" s="39">
        <v>99.574413549149824</v>
      </c>
      <c r="I5500" s="39">
        <v>111.67442273588239</v>
      </c>
      <c r="J5500" s="39">
        <v>84.087576298061563</v>
      </c>
      <c r="K5500" s="39">
        <v>70.348376537976549</v>
      </c>
      <c r="L5500" s="40">
        <v>74.439108536178779</v>
      </c>
      <c r="M5500" s="40">
        <v>1005.2713622275576</v>
      </c>
    </row>
    <row r="5501" spans="2:13" x14ac:dyDescent="0.35">
      <c r="B5501" s="37">
        <v>5498</v>
      </c>
      <c r="C5501" s="39">
        <v>153.17889132448724</v>
      </c>
      <c r="D5501" s="39">
        <v>104.80095379750107</v>
      </c>
      <c r="E5501" s="39">
        <v>104.44532416016425</v>
      </c>
      <c r="F5501" s="39">
        <v>68.92300077017012</v>
      </c>
      <c r="G5501" s="39">
        <v>107.0359208988523</v>
      </c>
      <c r="H5501" s="39">
        <v>110.53528743470417</v>
      </c>
      <c r="I5501" s="39">
        <v>79.649840717144585</v>
      </c>
      <c r="J5501" s="39">
        <v>113.96448914185669</v>
      </c>
      <c r="K5501" s="39">
        <v>88.378240855665055</v>
      </c>
      <c r="L5501" s="40">
        <v>96.474466647000284</v>
      </c>
      <c r="M5501" s="40">
        <v>1027.3864157475457</v>
      </c>
    </row>
    <row r="5502" spans="2:13" x14ac:dyDescent="0.35">
      <c r="B5502" s="37">
        <v>5499</v>
      </c>
      <c r="C5502" s="39">
        <v>35.197346597171631</v>
      </c>
      <c r="D5502" s="39">
        <v>97.567262501327562</v>
      </c>
      <c r="E5502" s="39">
        <v>130.1958710170301</v>
      </c>
      <c r="F5502" s="39">
        <v>101.95956801980475</v>
      </c>
      <c r="G5502" s="39">
        <v>56.033963385620297</v>
      </c>
      <c r="H5502" s="39">
        <v>83.214923855129413</v>
      </c>
      <c r="I5502" s="39">
        <v>124.02865471334954</v>
      </c>
      <c r="J5502" s="39">
        <v>85.549470249752346</v>
      </c>
      <c r="K5502" s="39">
        <v>102.38671326002681</v>
      </c>
      <c r="L5502" s="40">
        <v>67.026005290445269</v>
      </c>
      <c r="M5502" s="40">
        <v>883.15977888965779</v>
      </c>
    </row>
    <row r="5503" spans="2:13" x14ac:dyDescent="0.35">
      <c r="B5503" s="37">
        <v>5500</v>
      </c>
      <c r="C5503" s="39">
        <v>119.61624489734622</v>
      </c>
      <c r="D5503" s="39">
        <v>110.25129457728498</v>
      </c>
      <c r="E5503" s="39">
        <v>106.51933573867088</v>
      </c>
      <c r="F5503" s="39">
        <v>76.516353319189022</v>
      </c>
      <c r="G5503" s="39">
        <v>124.83034491341957</v>
      </c>
      <c r="H5503" s="39">
        <v>92.308242042742933</v>
      </c>
      <c r="I5503" s="39">
        <v>117.54444743643047</v>
      </c>
      <c r="J5503" s="39">
        <v>125.82645783494138</v>
      </c>
      <c r="K5503" s="39">
        <v>89.831662997204234</v>
      </c>
      <c r="L5503" s="40">
        <v>76.527731456963565</v>
      </c>
      <c r="M5503" s="40">
        <v>1039.7721152141933</v>
      </c>
    </row>
    <row r="5504" spans="2:13" x14ac:dyDescent="0.35">
      <c r="B5504" s="37">
        <v>5501</v>
      </c>
      <c r="C5504" s="39">
        <v>108.77836770511512</v>
      </c>
      <c r="D5504" s="39">
        <v>89.732083270605145</v>
      </c>
      <c r="E5504" s="39">
        <v>76.641031130916488</v>
      </c>
      <c r="F5504" s="39">
        <v>91.520178324083361</v>
      </c>
      <c r="G5504" s="39">
        <v>90.22095376271912</v>
      </c>
      <c r="H5504" s="39">
        <v>94.000539744907897</v>
      </c>
      <c r="I5504" s="39">
        <v>148.45007195567504</v>
      </c>
      <c r="J5504" s="39">
        <v>104.49734520597282</v>
      </c>
      <c r="K5504" s="39">
        <v>95.060923339466868</v>
      </c>
      <c r="L5504" s="40">
        <v>113.9515105267257</v>
      </c>
      <c r="M5504" s="40">
        <v>1012.8530049661875</v>
      </c>
    </row>
    <row r="5505" spans="2:13" x14ac:dyDescent="0.35">
      <c r="B5505" s="37">
        <v>5502</v>
      </c>
      <c r="C5505" s="39">
        <v>97.456722656473289</v>
      </c>
      <c r="D5505" s="39">
        <v>97.539638462003111</v>
      </c>
      <c r="E5505" s="39">
        <v>85.112717812010047</v>
      </c>
      <c r="F5505" s="39">
        <v>94.548098131859447</v>
      </c>
      <c r="G5505" s="39">
        <v>57.216738356409671</v>
      </c>
      <c r="H5505" s="39">
        <v>104.2329816872136</v>
      </c>
      <c r="I5505" s="39">
        <v>95.0942957937649</v>
      </c>
      <c r="J5505" s="39">
        <v>99.314838010742235</v>
      </c>
      <c r="K5505" s="39">
        <v>93.711963086814094</v>
      </c>
      <c r="L5505" s="40">
        <v>74.955683266737196</v>
      </c>
      <c r="M5505" s="40">
        <v>899.18367726402755</v>
      </c>
    </row>
    <row r="5506" spans="2:13" x14ac:dyDescent="0.35">
      <c r="B5506" s="37">
        <v>5503</v>
      </c>
      <c r="C5506" s="39">
        <v>58.930192452877804</v>
      </c>
      <c r="D5506" s="39">
        <v>90.631770058626643</v>
      </c>
      <c r="E5506" s="39">
        <v>58.104111355713115</v>
      </c>
      <c r="F5506" s="39">
        <v>100.28446457480155</v>
      </c>
      <c r="G5506" s="39">
        <v>113.3188581588681</v>
      </c>
      <c r="H5506" s="39">
        <v>48.548257511595494</v>
      </c>
      <c r="I5506" s="39">
        <v>123.32514832597363</v>
      </c>
      <c r="J5506" s="39">
        <v>111.53424033864189</v>
      </c>
      <c r="K5506" s="39">
        <v>95.208558968903574</v>
      </c>
      <c r="L5506" s="40">
        <v>92.863940045211649</v>
      </c>
      <c r="M5506" s="40">
        <v>892.74954179121346</v>
      </c>
    </row>
    <row r="5507" spans="2:13" x14ac:dyDescent="0.35">
      <c r="B5507" s="37">
        <v>5504</v>
      </c>
      <c r="C5507" s="39">
        <v>98.726613209814928</v>
      </c>
      <c r="D5507" s="39">
        <v>125.06970276513897</v>
      </c>
      <c r="E5507" s="39">
        <v>95.535764431443724</v>
      </c>
      <c r="F5507" s="39">
        <v>106.55389589985269</v>
      </c>
      <c r="G5507" s="39">
        <v>101.17753408895702</v>
      </c>
      <c r="H5507" s="39">
        <v>90.160997945677835</v>
      </c>
      <c r="I5507" s="39">
        <v>91.063343878211995</v>
      </c>
      <c r="J5507" s="39">
        <v>154.91702612422199</v>
      </c>
      <c r="K5507" s="39">
        <v>112.63084414683594</v>
      </c>
      <c r="L5507" s="40">
        <v>98.585032828513064</v>
      </c>
      <c r="M5507" s="40">
        <v>1074.4207553186682</v>
      </c>
    </row>
    <row r="5508" spans="2:13" x14ac:dyDescent="0.35">
      <c r="B5508" s="37">
        <v>5505</v>
      </c>
      <c r="C5508" s="39">
        <v>93.539842303030127</v>
      </c>
      <c r="D5508" s="39">
        <v>114.60398782067327</v>
      </c>
      <c r="E5508" s="39">
        <v>126.72622573293351</v>
      </c>
      <c r="F5508" s="39">
        <v>115.64213913989424</v>
      </c>
      <c r="G5508" s="39">
        <v>93.238117740843748</v>
      </c>
      <c r="H5508" s="39">
        <v>168.84807369780026</v>
      </c>
      <c r="I5508" s="39">
        <v>103.97443427531974</v>
      </c>
      <c r="J5508" s="39">
        <v>107.94726368115107</v>
      </c>
      <c r="K5508" s="39">
        <v>76.842801287106539</v>
      </c>
      <c r="L5508" s="40">
        <v>117.8927123599811</v>
      </c>
      <c r="M5508" s="40">
        <v>1119.2555980387335</v>
      </c>
    </row>
    <row r="5509" spans="2:13" x14ac:dyDescent="0.35">
      <c r="B5509" s="37">
        <v>5506</v>
      </c>
      <c r="C5509" s="39">
        <v>66.047094686090446</v>
      </c>
      <c r="D5509" s="39">
        <v>94.898527829609137</v>
      </c>
      <c r="E5509" s="39">
        <v>111.96912574916766</v>
      </c>
      <c r="F5509" s="39">
        <v>102.16606077742235</v>
      </c>
      <c r="G5509" s="39">
        <v>65.643475720421236</v>
      </c>
      <c r="H5509" s="39">
        <v>25.647783825940746</v>
      </c>
      <c r="I5509" s="39">
        <v>120.11091793154547</v>
      </c>
      <c r="J5509" s="39">
        <v>131.07699922982985</v>
      </c>
      <c r="K5509" s="39">
        <v>133.70706282555599</v>
      </c>
      <c r="L5509" s="40">
        <v>88.898733462440802</v>
      </c>
      <c r="M5509" s="40">
        <v>940.16578203802374</v>
      </c>
    </row>
    <row r="5510" spans="2:13" x14ac:dyDescent="0.35">
      <c r="B5510" s="37">
        <v>5507</v>
      </c>
      <c r="C5510" s="39">
        <v>122.62144371234889</v>
      </c>
      <c r="D5510" s="39">
        <v>100.22984322037154</v>
      </c>
      <c r="E5510" s="39">
        <v>78.723972007480555</v>
      </c>
      <c r="F5510" s="39">
        <v>95.516846932568455</v>
      </c>
      <c r="G5510" s="39">
        <v>149.66953813042355</v>
      </c>
      <c r="H5510" s="39">
        <v>87.539409584281287</v>
      </c>
      <c r="I5510" s="39">
        <v>107.76821103876726</v>
      </c>
      <c r="J5510" s="39">
        <v>90.139163923365658</v>
      </c>
      <c r="K5510" s="39">
        <v>114.16670329444304</v>
      </c>
      <c r="L5510" s="40">
        <v>122.38700643242859</v>
      </c>
      <c r="M5510" s="40">
        <v>1068.7621382764787</v>
      </c>
    </row>
    <row r="5511" spans="2:13" x14ac:dyDescent="0.35">
      <c r="B5511" s="37">
        <v>5508</v>
      </c>
      <c r="C5511" s="39">
        <v>109.05325880179136</v>
      </c>
      <c r="D5511" s="39">
        <v>90.76564173269125</v>
      </c>
      <c r="E5511" s="39">
        <v>75.7330857379566</v>
      </c>
      <c r="F5511" s="39">
        <v>82.003042178883376</v>
      </c>
      <c r="G5511" s="39">
        <v>142.48008376961607</v>
      </c>
      <c r="H5511" s="39">
        <v>107.53428143716022</v>
      </c>
      <c r="I5511" s="39">
        <v>144.42711716977823</v>
      </c>
      <c r="J5511" s="39">
        <v>95.81881223132477</v>
      </c>
      <c r="K5511" s="39">
        <v>63.525034064532946</v>
      </c>
      <c r="L5511" s="40">
        <v>122.05238012597739</v>
      </c>
      <c r="M5511" s="40">
        <v>1033.3927372497121</v>
      </c>
    </row>
    <row r="5512" spans="2:13" x14ac:dyDescent="0.35">
      <c r="B5512" s="37">
        <v>5509</v>
      </c>
      <c r="C5512" s="39">
        <v>73.359320695734496</v>
      </c>
      <c r="D5512" s="39">
        <v>69.729827403288994</v>
      </c>
      <c r="E5512" s="39">
        <v>101.424105030558</v>
      </c>
      <c r="F5512" s="39">
        <v>91.872732728632812</v>
      </c>
      <c r="G5512" s="39">
        <v>79.169844435628264</v>
      </c>
      <c r="H5512" s="39">
        <v>91.593077029269693</v>
      </c>
      <c r="I5512" s="39">
        <v>121.71484023892641</v>
      </c>
      <c r="J5512" s="39">
        <v>119.08458831883497</v>
      </c>
      <c r="K5512" s="39">
        <v>94.088201938615725</v>
      </c>
      <c r="L5512" s="40">
        <v>70.312785358397406</v>
      </c>
      <c r="M5512" s="40">
        <v>912.34932317788673</v>
      </c>
    </row>
    <row r="5513" spans="2:13" x14ac:dyDescent="0.35">
      <c r="B5513" s="37">
        <v>5510</v>
      </c>
      <c r="C5513" s="39">
        <v>95.051384515220107</v>
      </c>
      <c r="D5513" s="39">
        <v>113.48954196514079</v>
      </c>
      <c r="E5513" s="39">
        <v>106.35680002352035</v>
      </c>
      <c r="F5513" s="39">
        <v>89.930878630156499</v>
      </c>
      <c r="G5513" s="39">
        <v>110.86770423553169</v>
      </c>
      <c r="H5513" s="39">
        <v>117.17222958549895</v>
      </c>
      <c r="I5513" s="39">
        <v>105.66434181087715</v>
      </c>
      <c r="J5513" s="39">
        <v>101.9274766892256</v>
      </c>
      <c r="K5513" s="39">
        <v>131.15651707247403</v>
      </c>
      <c r="L5513" s="40">
        <v>85.872589621296967</v>
      </c>
      <c r="M5513" s="40">
        <v>1057.489464148942</v>
      </c>
    </row>
    <row r="5514" spans="2:13" x14ac:dyDescent="0.35">
      <c r="B5514" s="37">
        <v>5511</v>
      </c>
      <c r="C5514" s="39">
        <v>84.887254219896448</v>
      </c>
      <c r="D5514" s="39">
        <v>85.734734560646956</v>
      </c>
      <c r="E5514" s="39">
        <v>94.778793348611998</v>
      </c>
      <c r="F5514" s="39">
        <v>89.919872471416085</v>
      </c>
      <c r="G5514" s="39">
        <v>110.12419655981705</v>
      </c>
      <c r="H5514" s="39">
        <v>111.03839186156092</v>
      </c>
      <c r="I5514" s="39">
        <v>109.90455551868962</v>
      </c>
      <c r="J5514" s="39">
        <v>104.96292693319273</v>
      </c>
      <c r="K5514" s="39">
        <v>119.74966542615745</v>
      </c>
      <c r="L5514" s="40">
        <v>116.94348445434356</v>
      </c>
      <c r="M5514" s="40">
        <v>1028.0438753543328</v>
      </c>
    </row>
    <row r="5515" spans="2:13" x14ac:dyDescent="0.35">
      <c r="B5515" s="37">
        <v>5512</v>
      </c>
      <c r="C5515" s="39">
        <v>98.141264866334438</v>
      </c>
      <c r="D5515" s="39">
        <v>74.478514061785162</v>
      </c>
      <c r="E5515" s="39">
        <v>107.56470604678167</v>
      </c>
      <c r="F5515" s="39">
        <v>135.88153247279618</v>
      </c>
      <c r="G5515" s="39">
        <v>80.034554258784297</v>
      </c>
      <c r="H5515" s="39">
        <v>92.592209828217989</v>
      </c>
      <c r="I5515" s="39">
        <v>93.292695238285816</v>
      </c>
      <c r="J5515" s="39">
        <v>114.3312380500176</v>
      </c>
      <c r="K5515" s="39">
        <v>98.617011766062703</v>
      </c>
      <c r="L5515" s="40">
        <v>134.9067883253704</v>
      </c>
      <c r="M5515" s="40">
        <v>1029.8405149144362</v>
      </c>
    </row>
    <row r="5516" spans="2:13" x14ac:dyDescent="0.35">
      <c r="B5516" s="37">
        <v>5513</v>
      </c>
      <c r="C5516" s="39">
        <v>95.502654794027208</v>
      </c>
      <c r="D5516" s="39">
        <v>97.438287862005126</v>
      </c>
      <c r="E5516" s="39">
        <v>98.411332175852891</v>
      </c>
      <c r="F5516" s="39">
        <v>117.1032987578504</v>
      </c>
      <c r="G5516" s="39">
        <v>83.49810131514765</v>
      </c>
      <c r="H5516" s="39">
        <v>80.586239173521662</v>
      </c>
      <c r="I5516" s="39">
        <v>114.2389358639488</v>
      </c>
      <c r="J5516" s="39">
        <v>80.115809330600612</v>
      </c>
      <c r="K5516" s="39">
        <v>108.88380248119699</v>
      </c>
      <c r="L5516" s="40">
        <v>122.28163862664752</v>
      </c>
      <c r="M5516" s="40">
        <v>998.06010038079876</v>
      </c>
    </row>
    <row r="5517" spans="2:13" x14ac:dyDescent="0.35">
      <c r="B5517" s="37">
        <v>5514</v>
      </c>
      <c r="C5517" s="39">
        <v>94.015162136945563</v>
      </c>
      <c r="D5517" s="39">
        <v>91.499319577457115</v>
      </c>
      <c r="E5517" s="39">
        <v>92.914042810596072</v>
      </c>
      <c r="F5517" s="39">
        <v>114.21264006670995</v>
      </c>
      <c r="G5517" s="39">
        <v>104.92477162667502</v>
      </c>
      <c r="H5517" s="39">
        <v>107.37245202798829</v>
      </c>
      <c r="I5517" s="39">
        <v>102.85251824344151</v>
      </c>
      <c r="J5517" s="39">
        <v>100.903887501526</v>
      </c>
      <c r="K5517" s="39">
        <v>119.66948200544441</v>
      </c>
      <c r="L5517" s="40">
        <v>87.756458766600545</v>
      </c>
      <c r="M5517" s="40">
        <v>1016.1207347633845</v>
      </c>
    </row>
    <row r="5518" spans="2:13" x14ac:dyDescent="0.35">
      <c r="B5518" s="37">
        <v>5515</v>
      </c>
      <c r="C5518" s="39">
        <v>122.98012873408193</v>
      </c>
      <c r="D5518" s="39">
        <v>97.700679539163559</v>
      </c>
      <c r="E5518" s="39">
        <v>122.94716200296664</v>
      </c>
      <c r="F5518" s="39">
        <v>113.47685207979889</v>
      </c>
      <c r="G5518" s="39">
        <v>89.318747980822124</v>
      </c>
      <c r="H5518" s="39">
        <v>104.70115151614594</v>
      </c>
      <c r="I5518" s="39">
        <v>99.606282252753701</v>
      </c>
      <c r="J5518" s="39">
        <v>90.029735914280778</v>
      </c>
      <c r="K5518" s="39">
        <v>118.21550248117531</v>
      </c>
      <c r="L5518" s="40">
        <v>92.728325676361806</v>
      </c>
      <c r="M5518" s="40">
        <v>1051.7045681775508</v>
      </c>
    </row>
    <row r="5519" spans="2:13" x14ac:dyDescent="0.35">
      <c r="B5519" s="37">
        <v>5516</v>
      </c>
      <c r="C5519" s="39">
        <v>122.82690498406599</v>
      </c>
      <c r="D5519" s="39">
        <v>113.00007709456732</v>
      </c>
      <c r="E5519" s="39">
        <v>121.01278085758379</v>
      </c>
      <c r="F5519" s="39">
        <v>74.146706765803771</v>
      </c>
      <c r="G5519" s="39">
        <v>94.219375035824555</v>
      </c>
      <c r="H5519" s="39">
        <v>109.2878337666703</v>
      </c>
      <c r="I5519" s="39">
        <v>114.4571776614827</v>
      </c>
      <c r="J5519" s="39">
        <v>123.59791589567661</v>
      </c>
      <c r="K5519" s="39">
        <v>85.99002182309961</v>
      </c>
      <c r="L5519" s="40">
        <v>93.829583406294105</v>
      </c>
      <c r="M5519" s="40">
        <v>1052.3683772910686</v>
      </c>
    </row>
    <row r="5520" spans="2:13" x14ac:dyDescent="0.35">
      <c r="B5520" s="37">
        <v>5517</v>
      </c>
      <c r="C5520" s="39">
        <v>75.219538046592035</v>
      </c>
      <c r="D5520" s="39">
        <v>113.32515571497142</v>
      </c>
      <c r="E5520" s="39">
        <v>88.864371852044357</v>
      </c>
      <c r="F5520" s="39">
        <v>119.65171697803163</v>
      </c>
      <c r="G5520" s="39">
        <v>100.05233884782201</v>
      </c>
      <c r="H5520" s="39">
        <v>80.169753469082949</v>
      </c>
      <c r="I5520" s="39">
        <v>100.75805443873337</v>
      </c>
      <c r="J5520" s="39">
        <v>96.818628322495329</v>
      </c>
      <c r="K5520" s="39">
        <v>92.602309956721086</v>
      </c>
      <c r="L5520" s="40">
        <v>80.410308644443802</v>
      </c>
      <c r="M5520" s="40">
        <v>947.87217627093798</v>
      </c>
    </row>
    <row r="5521" spans="2:13" x14ac:dyDescent="0.35">
      <c r="B5521" s="37">
        <v>5518</v>
      </c>
      <c r="C5521" s="39">
        <v>94.994115474521905</v>
      </c>
      <c r="D5521" s="39">
        <v>123.84082524487333</v>
      </c>
      <c r="E5521" s="39">
        <v>86.819227018820087</v>
      </c>
      <c r="F5521" s="39">
        <v>102.77395931075702</v>
      </c>
      <c r="G5521" s="39">
        <v>81.930501963665336</v>
      </c>
      <c r="H5521" s="39">
        <v>80.594986339454138</v>
      </c>
      <c r="I5521" s="39">
        <v>114.27844293626424</v>
      </c>
      <c r="J5521" s="39">
        <v>70.888128920438987</v>
      </c>
      <c r="K5521" s="39">
        <v>102.21658962992979</v>
      </c>
      <c r="L5521" s="40">
        <v>74.092881057746112</v>
      </c>
      <c r="M5521" s="40">
        <v>932.42965789647087</v>
      </c>
    </row>
    <row r="5522" spans="2:13" x14ac:dyDescent="0.35">
      <c r="B5522" s="37">
        <v>5519</v>
      </c>
      <c r="C5522" s="39">
        <v>118.48645836217341</v>
      </c>
      <c r="D5522" s="39">
        <v>98.383889370883523</v>
      </c>
      <c r="E5522" s="39">
        <v>79.025843813389528</v>
      </c>
      <c r="F5522" s="39">
        <v>120.35943277054611</v>
      </c>
      <c r="G5522" s="39">
        <v>89.120952084846181</v>
      </c>
      <c r="H5522" s="39">
        <v>88.506494194340348</v>
      </c>
      <c r="I5522" s="39">
        <v>91.168960057297966</v>
      </c>
      <c r="J5522" s="39">
        <v>141.9434958608573</v>
      </c>
      <c r="K5522" s="39">
        <v>99.460582247905975</v>
      </c>
      <c r="L5522" s="40">
        <v>107.4178931208116</v>
      </c>
      <c r="M5522" s="40">
        <v>1033.874001883052</v>
      </c>
    </row>
    <row r="5523" spans="2:13" x14ac:dyDescent="0.35">
      <c r="B5523" s="37">
        <v>5520</v>
      </c>
      <c r="C5523" s="39">
        <v>118.50301946599633</v>
      </c>
      <c r="D5523" s="39">
        <v>79.035485107286959</v>
      </c>
      <c r="E5523" s="39">
        <v>88.036804278244105</v>
      </c>
      <c r="F5523" s="39">
        <v>111.92172716289515</v>
      </c>
      <c r="G5523" s="39">
        <v>77.216585392316006</v>
      </c>
      <c r="H5523" s="39">
        <v>122.81602049999897</v>
      </c>
      <c r="I5523" s="39">
        <v>67.565832322346267</v>
      </c>
      <c r="J5523" s="39">
        <v>98.502775333194094</v>
      </c>
      <c r="K5523" s="39">
        <v>98.890906377602491</v>
      </c>
      <c r="L5523" s="40">
        <v>81.83330375360093</v>
      </c>
      <c r="M5523" s="40">
        <v>944.32245969348139</v>
      </c>
    </row>
    <row r="5524" spans="2:13" x14ac:dyDescent="0.35">
      <c r="B5524" s="37">
        <v>5521</v>
      </c>
      <c r="C5524" s="39">
        <v>104.45950714661116</v>
      </c>
      <c r="D5524" s="39">
        <v>108.23573845343664</v>
      </c>
      <c r="E5524" s="39">
        <v>101.3236131536265</v>
      </c>
      <c r="F5524" s="39">
        <v>86.561172527070909</v>
      </c>
      <c r="G5524" s="39">
        <v>88.847173382934031</v>
      </c>
      <c r="H5524" s="39">
        <v>76.482165912378846</v>
      </c>
      <c r="I5524" s="39">
        <v>84.166213955314475</v>
      </c>
      <c r="J5524" s="39">
        <v>106.84637845119047</v>
      </c>
      <c r="K5524" s="39">
        <v>121.85712911185406</v>
      </c>
      <c r="L5524" s="40">
        <v>99.364943327054917</v>
      </c>
      <c r="M5524" s="40">
        <v>978.14403542147204</v>
      </c>
    </row>
    <row r="5525" spans="2:13" x14ac:dyDescent="0.35">
      <c r="B5525" s="37">
        <v>5522</v>
      </c>
      <c r="C5525" s="39">
        <v>102.70931316657833</v>
      </c>
      <c r="D5525" s="39">
        <v>127.13263144778303</v>
      </c>
      <c r="E5525" s="39">
        <v>115.5084221797874</v>
      </c>
      <c r="F5525" s="39">
        <v>126.20692857231285</v>
      </c>
      <c r="G5525" s="39">
        <v>118.0614229218039</v>
      </c>
      <c r="H5525" s="39">
        <v>95.625539873229926</v>
      </c>
      <c r="I5525" s="39">
        <v>98.845281703861929</v>
      </c>
      <c r="J5525" s="39">
        <v>140.29690630522688</v>
      </c>
      <c r="K5525" s="39">
        <v>90.829684944273382</v>
      </c>
      <c r="L5525" s="40">
        <v>105.22120665138803</v>
      </c>
      <c r="M5525" s="40">
        <v>1120.4373377662457</v>
      </c>
    </row>
    <row r="5526" spans="2:13" x14ac:dyDescent="0.35">
      <c r="B5526" s="37">
        <v>5523</v>
      </c>
      <c r="C5526" s="39">
        <v>137.35688611561099</v>
      </c>
      <c r="D5526" s="39">
        <v>58.930192452877804</v>
      </c>
      <c r="E5526" s="39">
        <v>90.432503688166108</v>
      </c>
      <c r="F5526" s="39">
        <v>87.911958765616703</v>
      </c>
      <c r="G5526" s="39">
        <v>109.55668986843897</v>
      </c>
      <c r="H5526" s="39">
        <v>70.489789158669737</v>
      </c>
      <c r="I5526" s="39">
        <v>103.98381783298899</v>
      </c>
      <c r="J5526" s="39">
        <v>117.39617356790939</v>
      </c>
      <c r="K5526" s="39">
        <v>117.37287537322165</v>
      </c>
      <c r="L5526" s="40">
        <v>132.25918437117315</v>
      </c>
      <c r="M5526" s="40">
        <v>1025.6900711946735</v>
      </c>
    </row>
    <row r="5527" spans="2:13" x14ac:dyDescent="0.35">
      <c r="B5527" s="37">
        <v>5524</v>
      </c>
      <c r="C5527" s="39">
        <v>97.465938805734311</v>
      </c>
      <c r="D5527" s="39">
        <v>119.11033879180172</v>
      </c>
      <c r="E5527" s="39">
        <v>86.395908343191365</v>
      </c>
      <c r="F5527" s="39">
        <v>97.962463255215724</v>
      </c>
      <c r="G5527" s="39">
        <v>108.01400954924483</v>
      </c>
      <c r="H5527" s="39">
        <v>92.180726363480645</v>
      </c>
      <c r="I5527" s="39">
        <v>54.908079611884006</v>
      </c>
      <c r="J5527" s="39">
        <v>105.1110406279292</v>
      </c>
      <c r="K5527" s="39">
        <v>126.28982789370228</v>
      </c>
      <c r="L5527" s="40">
        <v>101.78086886696715</v>
      </c>
      <c r="M5527" s="40">
        <v>989.21920210915118</v>
      </c>
    </row>
    <row r="5528" spans="2:13" x14ac:dyDescent="0.35">
      <c r="B5528" s="37">
        <v>5525</v>
      </c>
      <c r="C5528" s="39">
        <v>96.586254604204569</v>
      </c>
      <c r="D5528" s="39">
        <v>131.33723827557628</v>
      </c>
      <c r="E5528" s="39">
        <v>64.767542165831017</v>
      </c>
      <c r="F5528" s="39">
        <v>118.49473689194942</v>
      </c>
      <c r="G5528" s="39">
        <v>123.57499070738709</v>
      </c>
      <c r="H5528" s="39">
        <v>125.53460885937385</v>
      </c>
      <c r="I5528" s="39">
        <v>99.792914859576015</v>
      </c>
      <c r="J5528" s="39">
        <v>86.28073773504245</v>
      </c>
      <c r="K5528" s="39">
        <v>78.545962897330853</v>
      </c>
      <c r="L5528" s="40">
        <v>90.556533299821723</v>
      </c>
      <c r="M5528" s="40">
        <v>1015.4715202960931</v>
      </c>
    </row>
    <row r="5529" spans="2:13" x14ac:dyDescent="0.35">
      <c r="B5529" s="37">
        <v>5526</v>
      </c>
      <c r="C5529" s="39">
        <v>104.56362106201573</v>
      </c>
      <c r="D5529" s="39">
        <v>92.08349776593019</v>
      </c>
      <c r="E5529" s="39">
        <v>102.88951045752324</v>
      </c>
      <c r="F5529" s="39">
        <v>94.884174476851044</v>
      </c>
      <c r="G5529" s="39">
        <v>60.776851352853484</v>
      </c>
      <c r="H5529" s="39">
        <v>117.0727479384792</v>
      </c>
      <c r="I5529" s="39">
        <v>90.405469717132803</v>
      </c>
      <c r="J5529" s="39">
        <v>92.343862874607026</v>
      </c>
      <c r="K5529" s="39">
        <v>105.30759138787317</v>
      </c>
      <c r="L5529" s="40">
        <v>100.87198059294289</v>
      </c>
      <c r="M5529" s="40">
        <v>961.19930762620879</v>
      </c>
    </row>
    <row r="5530" spans="2:13" x14ac:dyDescent="0.35">
      <c r="B5530" s="37">
        <v>5527</v>
      </c>
      <c r="C5530" s="39">
        <v>102.28093067235609</v>
      </c>
      <c r="D5530" s="39">
        <v>28.424272245364715</v>
      </c>
      <c r="E5530" s="39">
        <v>101.12278007237789</v>
      </c>
      <c r="F5530" s="39">
        <v>117.90870931806434</v>
      </c>
      <c r="G5530" s="39">
        <v>84.393140241858418</v>
      </c>
      <c r="H5530" s="39">
        <v>106.36171599328367</v>
      </c>
      <c r="I5530" s="39">
        <v>93.868718478241874</v>
      </c>
      <c r="J5530" s="39">
        <v>109.98123070862647</v>
      </c>
      <c r="K5530" s="39">
        <v>109.14899796534384</v>
      </c>
      <c r="L5530" s="40">
        <v>88.137387942049187</v>
      </c>
      <c r="M5530" s="40">
        <v>941.62788363756636</v>
      </c>
    </row>
    <row r="5531" spans="2:13" x14ac:dyDescent="0.35">
      <c r="B5531" s="37">
        <v>5528</v>
      </c>
      <c r="C5531" s="39">
        <v>126.95698263789541</v>
      </c>
      <c r="D5531" s="39">
        <v>94.533643569974174</v>
      </c>
      <c r="E5531" s="39">
        <v>94.634735344695443</v>
      </c>
      <c r="F5531" s="39">
        <v>114.8669126443572</v>
      </c>
      <c r="G5531" s="39">
        <v>91.232155976331512</v>
      </c>
      <c r="H5531" s="39">
        <v>97.078108896469757</v>
      </c>
      <c r="I5531" s="39">
        <v>85.761064136051232</v>
      </c>
      <c r="J5531" s="39">
        <v>93.770813842607026</v>
      </c>
      <c r="K5531" s="39">
        <v>117.80499173191249</v>
      </c>
      <c r="L5531" s="40">
        <v>102.01918693685641</v>
      </c>
      <c r="M5531" s="40">
        <v>1018.6585957171507</v>
      </c>
    </row>
    <row r="5532" spans="2:13" x14ac:dyDescent="0.35">
      <c r="B5532" s="37">
        <v>5529</v>
      </c>
      <c r="C5532" s="39">
        <v>98.548478628121899</v>
      </c>
      <c r="D5532" s="39">
        <v>130.23296910696266</v>
      </c>
      <c r="E5532" s="39">
        <v>111.93949049467238</v>
      </c>
      <c r="F5532" s="39">
        <v>110.29564316481506</v>
      </c>
      <c r="G5532" s="39">
        <v>104.40751949868009</v>
      </c>
      <c r="H5532" s="39">
        <v>118.49473689194942</v>
      </c>
      <c r="I5532" s="39">
        <v>54.970084106307048</v>
      </c>
      <c r="J5532" s="39">
        <v>70.507359762579298</v>
      </c>
      <c r="K5532" s="39">
        <v>117.36511612256498</v>
      </c>
      <c r="L5532" s="40">
        <v>64.985597173491328</v>
      </c>
      <c r="M5532" s="40">
        <v>981.74699495014409</v>
      </c>
    </row>
    <row r="5533" spans="2:13" x14ac:dyDescent="0.35">
      <c r="B5533" s="37">
        <v>5530</v>
      </c>
      <c r="C5533" s="39">
        <v>127.43048688044878</v>
      </c>
      <c r="D5533" s="39">
        <v>92.843880187525286</v>
      </c>
      <c r="E5533" s="39">
        <v>108.11180037836792</v>
      </c>
      <c r="F5533" s="39">
        <v>81.898163575851996</v>
      </c>
      <c r="G5533" s="39">
        <v>69.859579899560401</v>
      </c>
      <c r="H5533" s="39">
        <v>106.41582998883896</v>
      </c>
      <c r="I5533" s="39">
        <v>112.33372949725559</v>
      </c>
      <c r="J5533" s="39">
        <v>88.042732816034558</v>
      </c>
      <c r="K5533" s="39">
        <v>119.66059707060724</v>
      </c>
      <c r="L5533" s="40">
        <v>125.78630092794445</v>
      </c>
      <c r="M5533" s="40">
        <v>1032.3831012224352</v>
      </c>
    </row>
    <row r="5534" spans="2:13" x14ac:dyDescent="0.35">
      <c r="B5534" s="37">
        <v>5531</v>
      </c>
      <c r="C5534" s="39">
        <v>69.2556185694433</v>
      </c>
      <c r="D5534" s="39">
        <v>86.2229161561105</v>
      </c>
      <c r="E5534" s="39">
        <v>90.978586541875117</v>
      </c>
      <c r="F5534" s="39">
        <v>89.515050173746516</v>
      </c>
      <c r="G5534" s="39">
        <v>127.73500141765757</v>
      </c>
      <c r="H5534" s="39">
        <v>108.65231802150308</v>
      </c>
      <c r="I5534" s="39">
        <v>108.93665612178802</v>
      </c>
      <c r="J5534" s="39">
        <v>93.198377522570055</v>
      </c>
      <c r="K5534" s="39">
        <v>119.13612928814136</v>
      </c>
      <c r="L5534" s="40">
        <v>84.498589776734761</v>
      </c>
      <c r="M5534" s="40">
        <v>978.12924358957025</v>
      </c>
    </row>
    <row r="5535" spans="2:13" x14ac:dyDescent="0.35">
      <c r="B5535" s="37">
        <v>5532</v>
      </c>
      <c r="C5535" s="39">
        <v>130.47670514245451</v>
      </c>
      <c r="D5535" s="39">
        <v>85.234622761209934</v>
      </c>
      <c r="E5535" s="39">
        <v>98.562187319848107</v>
      </c>
      <c r="F5535" s="39">
        <v>65.694642981621655</v>
      </c>
      <c r="G5535" s="39">
        <v>76.58449037802113</v>
      </c>
      <c r="H5535" s="39">
        <v>104.48315306743157</v>
      </c>
      <c r="I5535" s="39">
        <v>56.532126049121146</v>
      </c>
      <c r="J5535" s="39">
        <v>75.157157061117957</v>
      </c>
      <c r="K5535" s="39">
        <v>115.91242370193844</v>
      </c>
      <c r="L5535" s="40">
        <v>123.31389203686641</v>
      </c>
      <c r="M5535" s="40">
        <v>931.95140049963084</v>
      </c>
    </row>
    <row r="5536" spans="2:13" x14ac:dyDescent="0.35">
      <c r="B5536" s="37">
        <v>5533</v>
      </c>
      <c r="C5536" s="39">
        <v>92.394687162212335</v>
      </c>
      <c r="D5536" s="39">
        <v>109.97574685241486</v>
      </c>
      <c r="E5536" s="39">
        <v>111.52841694860837</v>
      </c>
      <c r="F5536" s="39">
        <v>101.75339668198092</v>
      </c>
      <c r="G5536" s="39">
        <v>135.28757306604356</v>
      </c>
      <c r="H5536" s="39">
        <v>101.68016223402086</v>
      </c>
      <c r="I5536" s="39">
        <v>32.083539336467481</v>
      </c>
      <c r="J5536" s="39">
        <v>97.723666309920375</v>
      </c>
      <c r="K5536" s="39">
        <v>57.668664685848576</v>
      </c>
      <c r="L5536" s="40">
        <v>83.638064549753025</v>
      </c>
      <c r="M5536" s="40">
        <v>923.73391782727037</v>
      </c>
    </row>
    <row r="5537" spans="2:13" x14ac:dyDescent="0.35">
      <c r="B5537" s="37">
        <v>5534</v>
      </c>
      <c r="C5537" s="39">
        <v>83.297349848435005</v>
      </c>
      <c r="D5537" s="39">
        <v>69.041370525199966</v>
      </c>
      <c r="E5537" s="39">
        <v>81.136929322784184</v>
      </c>
      <c r="F5537" s="39">
        <v>130.27017259671098</v>
      </c>
      <c r="G5537" s="39">
        <v>112.72871102399394</v>
      </c>
      <c r="H5537" s="39">
        <v>57.960717502571235</v>
      </c>
      <c r="I5537" s="39">
        <v>135.04145207293161</v>
      </c>
      <c r="J5537" s="39">
        <v>110.21808099153895</v>
      </c>
      <c r="K5537" s="39">
        <v>94.750014982729851</v>
      </c>
      <c r="L5537" s="40">
        <v>129.77661527040024</v>
      </c>
      <c r="M5537" s="40">
        <v>1004.2214141372961</v>
      </c>
    </row>
    <row r="5538" spans="2:13" x14ac:dyDescent="0.35">
      <c r="B5538" s="37">
        <v>5535</v>
      </c>
      <c r="C5538" s="39">
        <v>80.48971135007703</v>
      </c>
      <c r="D5538" s="39">
        <v>115.41746553508199</v>
      </c>
      <c r="E5538" s="39">
        <v>98.310685390543952</v>
      </c>
      <c r="F5538" s="39">
        <v>138.8484373325937</v>
      </c>
      <c r="G5538" s="39">
        <v>110.10215314925237</v>
      </c>
      <c r="H5538" s="39">
        <v>118.80392985074377</v>
      </c>
      <c r="I5538" s="39">
        <v>68.168092682975924</v>
      </c>
      <c r="J5538" s="39">
        <v>105.22120665138803</v>
      </c>
      <c r="K5538" s="39">
        <v>96.226994347141371</v>
      </c>
      <c r="L5538" s="40">
        <v>94.195112322580925</v>
      </c>
      <c r="M5538" s="40">
        <v>1025.7837886123789</v>
      </c>
    </row>
    <row r="5539" spans="2:13" x14ac:dyDescent="0.35">
      <c r="B5539" s="37">
        <v>5536</v>
      </c>
      <c r="C5539" s="39">
        <v>54.399966902639306</v>
      </c>
      <c r="D5539" s="39">
        <v>74.02530614382465</v>
      </c>
      <c r="E5539" s="39">
        <v>65.643475720421236</v>
      </c>
      <c r="F5539" s="39">
        <v>94.355010411771076</v>
      </c>
      <c r="G5539" s="39">
        <v>101.11821783268952</v>
      </c>
      <c r="H5539" s="39">
        <v>99.5926244332979</v>
      </c>
      <c r="I5539" s="39">
        <v>109.77904623728091</v>
      </c>
      <c r="J5539" s="39">
        <v>83.943751539921195</v>
      </c>
      <c r="K5539" s="39">
        <v>82.789360138823582</v>
      </c>
      <c r="L5539" s="40">
        <v>95.474260140940999</v>
      </c>
      <c r="M5539" s="40">
        <v>861.12101950161036</v>
      </c>
    </row>
    <row r="5540" spans="2:13" x14ac:dyDescent="0.35">
      <c r="B5540" s="37">
        <v>5537</v>
      </c>
      <c r="C5540" s="39">
        <v>123.35896886908351</v>
      </c>
      <c r="D5540" s="39">
        <v>104.45950714661116</v>
      </c>
      <c r="E5540" s="39">
        <v>122.1457491234335</v>
      </c>
      <c r="F5540" s="39">
        <v>112.71645433109589</v>
      </c>
      <c r="G5540" s="39">
        <v>109.58371362780584</v>
      </c>
      <c r="H5540" s="39">
        <v>106.63795071846683</v>
      </c>
      <c r="I5540" s="39">
        <v>102.74624842466942</v>
      </c>
      <c r="J5540" s="39">
        <v>73.514792168474699</v>
      </c>
      <c r="K5540" s="39">
        <v>105.66434181087715</v>
      </c>
      <c r="L5540" s="40">
        <v>101.41039841303086</v>
      </c>
      <c r="M5540" s="40">
        <v>1062.238124633549</v>
      </c>
    </row>
    <row r="5541" spans="2:13" x14ac:dyDescent="0.35">
      <c r="B5541" s="37">
        <v>5538</v>
      </c>
      <c r="C5541" s="39">
        <v>114.0620880113231</v>
      </c>
      <c r="D5541" s="39">
        <v>112.79624301399312</v>
      </c>
      <c r="E5541" s="39">
        <v>109.75183588660217</v>
      </c>
      <c r="F5541" s="39">
        <v>91.19530741388995</v>
      </c>
      <c r="G5541" s="39">
        <v>115.91242370193844</v>
      </c>
      <c r="H5541" s="39">
        <v>94.379189446225524</v>
      </c>
      <c r="I5541" s="39">
        <v>86.731456390977243</v>
      </c>
      <c r="J5541" s="39">
        <v>91.779779308649708</v>
      </c>
      <c r="K5541" s="39">
        <v>82.035184669467824</v>
      </c>
      <c r="L5541" s="40">
        <v>134.05260173791976</v>
      </c>
      <c r="M5541" s="40">
        <v>1032.6961095809868</v>
      </c>
    </row>
    <row r="5542" spans="2:13" x14ac:dyDescent="0.35">
      <c r="B5542" s="37">
        <v>5539</v>
      </c>
      <c r="C5542" s="39">
        <v>59.106290838214797</v>
      </c>
      <c r="D5542" s="39">
        <v>113.14326505246996</v>
      </c>
      <c r="E5542" s="39">
        <v>108.20987958758495</v>
      </c>
      <c r="F5542" s="39">
        <v>87.618025294745394</v>
      </c>
      <c r="G5542" s="39">
        <v>98.374740730192883</v>
      </c>
      <c r="H5542" s="39">
        <v>95.170497965558241</v>
      </c>
      <c r="I5542" s="39">
        <v>115.27836380272245</v>
      </c>
      <c r="J5542" s="39">
        <v>80.533658082926465</v>
      </c>
      <c r="K5542" s="39">
        <v>109.07982235112389</v>
      </c>
      <c r="L5542" s="40">
        <v>82.68136811446368</v>
      </c>
      <c r="M5542" s="40">
        <v>949.19591182000272</v>
      </c>
    </row>
    <row r="5543" spans="2:13" x14ac:dyDescent="0.35">
      <c r="B5543" s="37">
        <v>5540</v>
      </c>
      <c r="C5543" s="39">
        <v>103.70755195336298</v>
      </c>
      <c r="D5543" s="39">
        <v>53.312932445776291</v>
      </c>
      <c r="E5543" s="39">
        <v>125.33903648875487</v>
      </c>
      <c r="F5543" s="39">
        <v>97.585674555244267</v>
      </c>
      <c r="G5543" s="39">
        <v>113.71926226495758</v>
      </c>
      <c r="H5543" s="39">
        <v>94.893743822828583</v>
      </c>
      <c r="I5543" s="39">
        <v>99.123461489986525</v>
      </c>
      <c r="J5543" s="39">
        <v>56.146486280639095</v>
      </c>
      <c r="K5543" s="39">
        <v>94.576994321632569</v>
      </c>
      <c r="L5543" s="40">
        <v>96.530381397407282</v>
      </c>
      <c r="M5543" s="40">
        <v>934.93552502059015</v>
      </c>
    </row>
    <row r="5544" spans="2:13" x14ac:dyDescent="0.35">
      <c r="B5544" s="37">
        <v>5541</v>
      </c>
      <c r="C5544" s="39">
        <v>117.81294805767401</v>
      </c>
      <c r="D5544" s="39">
        <v>74.879388618243851</v>
      </c>
      <c r="E5544" s="39">
        <v>96.231671651076695</v>
      </c>
      <c r="F5544" s="39">
        <v>93.976158319275768</v>
      </c>
      <c r="G5544" s="39">
        <v>77.80212988208153</v>
      </c>
      <c r="H5544" s="39">
        <v>118.3956599899211</v>
      </c>
      <c r="I5544" s="39">
        <v>132.70122211937499</v>
      </c>
      <c r="J5544" s="39">
        <v>118.37098072596123</v>
      </c>
      <c r="K5544" s="39">
        <v>89.99133363387746</v>
      </c>
      <c r="L5544" s="40">
        <v>84.491577820212598</v>
      </c>
      <c r="M5544" s="40">
        <v>1004.6530708176992</v>
      </c>
    </row>
    <row r="5545" spans="2:13" x14ac:dyDescent="0.35">
      <c r="B5545" s="37">
        <v>5542</v>
      </c>
      <c r="C5545" s="39">
        <v>52.271673866870032</v>
      </c>
      <c r="D5545" s="39">
        <v>112.21955034163867</v>
      </c>
      <c r="E5545" s="39">
        <v>150.52659104377821</v>
      </c>
      <c r="F5545" s="39">
        <v>117.94074762113469</v>
      </c>
      <c r="G5545" s="39">
        <v>84.258729801823605</v>
      </c>
      <c r="H5545" s="39">
        <v>81.849541685075692</v>
      </c>
      <c r="I5545" s="39">
        <v>102.34990788922052</v>
      </c>
      <c r="J5545" s="39">
        <v>62.412371811797563</v>
      </c>
      <c r="K5545" s="39">
        <v>88.761003123451545</v>
      </c>
      <c r="L5545" s="40">
        <v>119.37007147732079</v>
      </c>
      <c r="M5545" s="40">
        <v>971.96018866211136</v>
      </c>
    </row>
    <row r="5546" spans="2:13" x14ac:dyDescent="0.35">
      <c r="B5546" s="37">
        <v>5543</v>
      </c>
      <c r="C5546" s="39">
        <v>127.29564723191912</v>
      </c>
      <c r="D5546" s="39">
        <v>51.128858803603691</v>
      </c>
      <c r="E5546" s="39">
        <v>87.935790103508523</v>
      </c>
      <c r="F5546" s="39">
        <v>66.510172921903802</v>
      </c>
      <c r="G5546" s="39">
        <v>125.90711894225389</v>
      </c>
      <c r="H5546" s="39">
        <v>55.154170072677466</v>
      </c>
      <c r="I5546" s="39">
        <v>104.26125116807896</v>
      </c>
      <c r="J5546" s="39">
        <v>76.641031130916488</v>
      </c>
      <c r="K5546" s="39">
        <v>190.53725577591479</v>
      </c>
      <c r="L5546" s="40">
        <v>117.24142783505168</v>
      </c>
      <c r="M5546" s="40">
        <v>1002.6127239858284</v>
      </c>
    </row>
    <row r="5547" spans="2:13" x14ac:dyDescent="0.35">
      <c r="B5547" s="37">
        <v>5544</v>
      </c>
      <c r="C5547" s="39">
        <v>99.337613948678339</v>
      </c>
      <c r="D5547" s="39">
        <v>99.565307904134528</v>
      </c>
      <c r="E5547" s="39">
        <v>72.016365655491001</v>
      </c>
      <c r="F5547" s="39">
        <v>107.52921319765676</v>
      </c>
      <c r="G5547" s="39">
        <v>101.73050709375208</v>
      </c>
      <c r="H5547" s="39">
        <v>98.877219927622136</v>
      </c>
      <c r="I5547" s="39">
        <v>118.64444703517421</v>
      </c>
      <c r="J5547" s="39">
        <v>106.50453320739767</v>
      </c>
      <c r="K5547" s="39">
        <v>134.74708537459969</v>
      </c>
      <c r="L5547" s="40">
        <v>86.434160027826053</v>
      </c>
      <c r="M5547" s="40">
        <v>1025.3864533723327</v>
      </c>
    </row>
    <row r="5548" spans="2:13" x14ac:dyDescent="0.35">
      <c r="B5548" s="37">
        <v>5545</v>
      </c>
      <c r="C5548" s="39">
        <v>94.941563991540875</v>
      </c>
      <c r="D5548" s="39">
        <v>128.44630353358252</v>
      </c>
      <c r="E5548" s="39">
        <v>127.62764319559858</v>
      </c>
      <c r="F5548" s="39">
        <v>98.264915269670325</v>
      </c>
      <c r="G5548" s="39">
        <v>98.434197652999174</v>
      </c>
      <c r="H5548" s="39">
        <v>66.096648369838761</v>
      </c>
      <c r="I5548" s="39">
        <v>96.334493269925005</v>
      </c>
      <c r="J5548" s="39">
        <v>86.158482971434466</v>
      </c>
      <c r="K5548" s="39">
        <v>94.292086273212846</v>
      </c>
      <c r="L5548" s="40">
        <v>84.101898453272028</v>
      </c>
      <c r="M5548" s="40">
        <v>974.69823298107463</v>
      </c>
    </row>
    <row r="5549" spans="2:13" x14ac:dyDescent="0.35">
      <c r="B5549" s="37">
        <v>5546</v>
      </c>
      <c r="C5549" s="39">
        <v>148.95720521870399</v>
      </c>
      <c r="D5549" s="39">
        <v>118.00500279793779</v>
      </c>
      <c r="E5549" s="39">
        <v>111.61591471535903</v>
      </c>
      <c r="F5549" s="39">
        <v>92.768559431370207</v>
      </c>
      <c r="G5549" s="39">
        <v>83.31229630873473</v>
      </c>
      <c r="H5549" s="39">
        <v>106.07264516994911</v>
      </c>
      <c r="I5549" s="39">
        <v>102.45115272627162</v>
      </c>
      <c r="J5549" s="39">
        <v>79.566184362125654</v>
      </c>
      <c r="K5549" s="39">
        <v>93.063954713923195</v>
      </c>
      <c r="L5549" s="40">
        <v>123.48364668081096</v>
      </c>
      <c r="M5549" s="40">
        <v>1059.2965621251863</v>
      </c>
    </row>
    <row r="5550" spans="2:13" x14ac:dyDescent="0.35">
      <c r="B5550" s="37">
        <v>5547</v>
      </c>
      <c r="C5550" s="39">
        <v>75.684958970674586</v>
      </c>
      <c r="D5550" s="39">
        <v>79.435170981258295</v>
      </c>
      <c r="E5550" s="39">
        <v>81.430573726656888</v>
      </c>
      <c r="F5550" s="39">
        <v>111.99286078239416</v>
      </c>
      <c r="G5550" s="39">
        <v>92.82380955500075</v>
      </c>
      <c r="H5550" s="39">
        <v>127.13263144778303</v>
      </c>
      <c r="I5550" s="39">
        <v>91.415747461987323</v>
      </c>
      <c r="J5550" s="39">
        <v>69.933151514082468</v>
      </c>
      <c r="K5550" s="39">
        <v>95.625539873229926</v>
      </c>
      <c r="L5550" s="40">
        <v>95.308344111578066</v>
      </c>
      <c r="M5550" s="40">
        <v>920.78278842464556</v>
      </c>
    </row>
    <row r="5551" spans="2:13" x14ac:dyDescent="0.35">
      <c r="B5551" s="37">
        <v>5548</v>
      </c>
      <c r="C5551" s="39">
        <v>74.02530614382465</v>
      </c>
      <c r="D5551" s="39">
        <v>147.57379981085643</v>
      </c>
      <c r="E5551" s="39">
        <v>91.237416476444693</v>
      </c>
      <c r="F5551" s="39">
        <v>101.59781490928722</v>
      </c>
      <c r="G5551" s="39">
        <v>98.209972590625426</v>
      </c>
      <c r="H5551" s="39">
        <v>75.01895068781333</v>
      </c>
      <c r="I5551" s="39">
        <v>79.141149806829588</v>
      </c>
      <c r="J5551" s="39">
        <v>115.22300127991963</v>
      </c>
      <c r="K5551" s="39">
        <v>99.674567292693055</v>
      </c>
      <c r="L5551" s="40">
        <v>99.387716406741362</v>
      </c>
      <c r="M5551" s="40">
        <v>981.0896954050354</v>
      </c>
    </row>
    <row r="5552" spans="2:13" x14ac:dyDescent="0.35">
      <c r="B5552" s="37">
        <v>5549</v>
      </c>
      <c r="C5552" s="39">
        <v>78.295272869077436</v>
      </c>
      <c r="D5552" s="39">
        <v>88.060509505327644</v>
      </c>
      <c r="E5552" s="39">
        <v>118.50301946599633</v>
      </c>
      <c r="F5552" s="39">
        <v>122.17700020874015</v>
      </c>
      <c r="G5552" s="39">
        <v>95.127647480253415</v>
      </c>
      <c r="H5552" s="39">
        <v>72.82310212148893</v>
      </c>
      <c r="I5552" s="39">
        <v>139.33785661262385</v>
      </c>
      <c r="J5552" s="39">
        <v>75.660835240143726</v>
      </c>
      <c r="K5552" s="39">
        <v>97.911987581439547</v>
      </c>
      <c r="L5552" s="40">
        <v>96.595562816920207</v>
      </c>
      <c r="M5552" s="40">
        <v>984.49279390201104</v>
      </c>
    </row>
    <row r="5553" spans="2:13" x14ac:dyDescent="0.35">
      <c r="B5553" s="37">
        <v>5550</v>
      </c>
      <c r="C5553" s="39">
        <v>122.28163862664752</v>
      </c>
      <c r="D5553" s="39">
        <v>93.893159912550288</v>
      </c>
      <c r="E5553" s="39">
        <v>100.90844591838908</v>
      </c>
      <c r="F5553" s="39">
        <v>113.84151702856556</v>
      </c>
      <c r="G5553" s="39">
        <v>95.346310551453101</v>
      </c>
      <c r="H5553" s="39">
        <v>84.201850452551511</v>
      </c>
      <c r="I5553" s="39">
        <v>113.0808945384676</v>
      </c>
      <c r="J5553" s="39">
        <v>107.94213483679216</v>
      </c>
      <c r="K5553" s="39">
        <v>109.73552229355293</v>
      </c>
      <c r="L5553" s="40">
        <v>112.50910421359465</v>
      </c>
      <c r="M5553" s="40">
        <v>1053.7405783725644</v>
      </c>
    </row>
    <row r="5554" spans="2:13" x14ac:dyDescent="0.35">
      <c r="B5554" s="37">
        <v>5551</v>
      </c>
      <c r="C5554" s="39">
        <v>111.24475216375214</v>
      </c>
      <c r="D5554" s="39">
        <v>93.623532622045076</v>
      </c>
      <c r="E5554" s="39">
        <v>118.02916025248591</v>
      </c>
      <c r="F5554" s="39">
        <v>115.01677901141554</v>
      </c>
      <c r="G5554" s="39">
        <v>83.856923658216232</v>
      </c>
      <c r="H5554" s="39">
        <v>68.125999469973024</v>
      </c>
      <c r="I5554" s="39">
        <v>109.7083539205813</v>
      </c>
      <c r="J5554" s="39">
        <v>108.73103924170969</v>
      </c>
      <c r="K5554" s="39">
        <v>67.231130915933491</v>
      </c>
      <c r="L5554" s="40">
        <v>94.514364083719613</v>
      </c>
      <c r="M5554" s="40">
        <v>970.08203533983215</v>
      </c>
    </row>
    <row r="5555" spans="2:13" x14ac:dyDescent="0.35">
      <c r="B5555" s="37">
        <v>5552</v>
      </c>
      <c r="C5555" s="39">
        <v>91.790120412415078</v>
      </c>
      <c r="D5555" s="39">
        <v>127.07383134937139</v>
      </c>
      <c r="E5555" s="39">
        <v>109.00550338159969</v>
      </c>
      <c r="F5555" s="39">
        <v>81.480403232446051</v>
      </c>
      <c r="G5555" s="39">
        <v>118.93091713666814</v>
      </c>
      <c r="H5555" s="39">
        <v>88.875830948099264</v>
      </c>
      <c r="I5555" s="39">
        <v>95.45532264673048</v>
      </c>
      <c r="J5555" s="39">
        <v>101.75339668198092</v>
      </c>
      <c r="K5555" s="39">
        <v>82.234735422719368</v>
      </c>
      <c r="L5555" s="40">
        <v>82.392745637980838</v>
      </c>
      <c r="M5555" s="40">
        <v>978.99280685001133</v>
      </c>
    </row>
    <row r="5556" spans="2:13" x14ac:dyDescent="0.35">
      <c r="B5556" s="37">
        <v>5553</v>
      </c>
      <c r="C5556" s="39">
        <v>105.53869445423443</v>
      </c>
      <c r="D5556" s="39">
        <v>102.7508663406537</v>
      </c>
      <c r="E5556" s="39">
        <v>115.93392737122919</v>
      </c>
      <c r="F5556" s="39">
        <v>130.6098561827703</v>
      </c>
      <c r="G5556" s="39">
        <v>100.33453701387519</v>
      </c>
      <c r="H5556" s="39">
        <v>103.49291132517942</v>
      </c>
      <c r="I5556" s="39">
        <v>114.33784705128244</v>
      </c>
      <c r="J5556" s="39">
        <v>112.93811096211981</v>
      </c>
      <c r="K5556" s="39">
        <v>84.101898453272028</v>
      </c>
      <c r="L5556" s="40">
        <v>67.253719853234955</v>
      </c>
      <c r="M5556" s="40">
        <v>1037.2923690078514</v>
      </c>
    </row>
    <row r="5557" spans="2:13" x14ac:dyDescent="0.35">
      <c r="B5557" s="37">
        <v>5554</v>
      </c>
      <c r="C5557" s="39">
        <v>123.14606963924457</v>
      </c>
      <c r="D5557" s="39">
        <v>95.436378937984301</v>
      </c>
      <c r="E5557" s="39">
        <v>86.987508764433983</v>
      </c>
      <c r="F5557" s="39">
        <v>86.919105461532411</v>
      </c>
      <c r="G5557" s="39">
        <v>105.6933852139437</v>
      </c>
      <c r="H5557" s="39">
        <v>88.483225655384231</v>
      </c>
      <c r="I5557" s="39">
        <v>66.933764840345432</v>
      </c>
      <c r="J5557" s="39">
        <v>94.572179484243605</v>
      </c>
      <c r="K5557" s="39">
        <v>124.49696172633571</v>
      </c>
      <c r="L5557" s="40">
        <v>108.53721613791936</v>
      </c>
      <c r="M5557" s="40">
        <v>981.20579586136739</v>
      </c>
    </row>
    <row r="5558" spans="2:13" x14ac:dyDescent="0.35">
      <c r="B5558" s="37">
        <v>5555</v>
      </c>
      <c r="C5558" s="39">
        <v>113.7064345279625</v>
      </c>
      <c r="D5558" s="39">
        <v>106.97097209002111</v>
      </c>
      <c r="E5558" s="39">
        <v>105.7903285025488</v>
      </c>
      <c r="F5558" s="39">
        <v>86.22934862075796</v>
      </c>
      <c r="G5558" s="39">
        <v>108.93665612178802</v>
      </c>
      <c r="H5558" s="39">
        <v>73.542872844442442</v>
      </c>
      <c r="I5558" s="39">
        <v>95.79998306269863</v>
      </c>
      <c r="J5558" s="39">
        <v>97.87526515527307</v>
      </c>
      <c r="K5558" s="39">
        <v>87.509100572637024</v>
      </c>
      <c r="L5558" s="40">
        <v>114.35768692280574</v>
      </c>
      <c r="M5558" s="40">
        <v>990.71864842093521</v>
      </c>
    </row>
    <row r="5559" spans="2:13" x14ac:dyDescent="0.35">
      <c r="B5559" s="37">
        <v>5556</v>
      </c>
      <c r="C5559" s="39">
        <v>119.58084976242044</v>
      </c>
      <c r="D5559" s="39">
        <v>112.74097442121034</v>
      </c>
      <c r="E5559" s="39">
        <v>105.63048067197568</v>
      </c>
      <c r="F5559" s="39">
        <v>98.306108998427732</v>
      </c>
      <c r="G5559" s="39">
        <v>68.47947776107911</v>
      </c>
      <c r="H5559" s="39">
        <v>63.186064169807338</v>
      </c>
      <c r="I5559" s="39">
        <v>122.80514395166701</v>
      </c>
      <c r="J5559" s="39">
        <v>94.514364083719613</v>
      </c>
      <c r="K5559" s="39">
        <v>93.858938038324013</v>
      </c>
      <c r="L5559" s="40">
        <v>113.47685207979889</v>
      </c>
      <c r="M5559" s="40">
        <v>992.57925393843004</v>
      </c>
    </row>
    <row r="5560" spans="2:13" x14ac:dyDescent="0.35">
      <c r="B5560" s="37">
        <v>5557</v>
      </c>
      <c r="C5560" s="39">
        <v>69.313442477990662</v>
      </c>
      <c r="D5560" s="39">
        <v>87.846297027599007</v>
      </c>
      <c r="E5560" s="39">
        <v>90.56729334446328</v>
      </c>
      <c r="F5560" s="39">
        <v>83.638064549753025</v>
      </c>
      <c r="G5560" s="39">
        <v>103.33466139921411</v>
      </c>
      <c r="H5560" s="39">
        <v>121.94930477565575</v>
      </c>
      <c r="I5560" s="39">
        <v>75.343489020151125</v>
      </c>
      <c r="J5560" s="39">
        <v>111.00986414794647</v>
      </c>
      <c r="K5560" s="39">
        <v>103.70287902768563</v>
      </c>
      <c r="L5560" s="40">
        <v>96.198923874011442</v>
      </c>
      <c r="M5560" s="40">
        <v>942.90421964447046</v>
      </c>
    </row>
    <row r="5561" spans="2:13" x14ac:dyDescent="0.35">
      <c r="B5561" s="37">
        <v>5558</v>
      </c>
      <c r="C5561" s="39">
        <v>70.472195164321306</v>
      </c>
      <c r="D5561" s="39">
        <v>75.697005720203819</v>
      </c>
      <c r="E5561" s="39">
        <v>135.76618493756371</v>
      </c>
      <c r="F5561" s="39">
        <v>118.0452840387475</v>
      </c>
      <c r="G5561" s="39">
        <v>115.61391042334226</v>
      </c>
      <c r="H5561" s="39">
        <v>101.58866782414714</v>
      </c>
      <c r="I5561" s="39">
        <v>58.339347763216395</v>
      </c>
      <c r="J5561" s="39">
        <v>90.275348193338544</v>
      </c>
      <c r="K5561" s="39">
        <v>111.02697691481171</v>
      </c>
      <c r="L5561" s="40">
        <v>81.035056001531004</v>
      </c>
      <c r="M5561" s="40">
        <v>957.85997698122344</v>
      </c>
    </row>
    <row r="5562" spans="2:13" x14ac:dyDescent="0.35">
      <c r="B5562" s="37">
        <v>5559</v>
      </c>
      <c r="C5562" s="39">
        <v>91.530602588449995</v>
      </c>
      <c r="D5562" s="39">
        <v>88.570368662978069</v>
      </c>
      <c r="E5562" s="39">
        <v>101.56122963183753</v>
      </c>
      <c r="F5562" s="39">
        <v>87.030927709348504</v>
      </c>
      <c r="G5562" s="39">
        <v>104.18589452909447</v>
      </c>
      <c r="H5562" s="39">
        <v>119.19646365869906</v>
      </c>
      <c r="I5562" s="39">
        <v>111.83310958737054</v>
      </c>
      <c r="J5562" s="39">
        <v>89.99133363387746</v>
      </c>
      <c r="K5562" s="39">
        <v>78.406079753400647</v>
      </c>
      <c r="L5562" s="40">
        <v>107.73251201322928</v>
      </c>
      <c r="M5562" s="40">
        <v>980.0385217682857</v>
      </c>
    </row>
    <row r="5563" spans="2:13" x14ac:dyDescent="0.35">
      <c r="B5563" s="37">
        <v>5560</v>
      </c>
      <c r="C5563" s="39">
        <v>107.87041213050151</v>
      </c>
      <c r="D5563" s="39">
        <v>78.019845810411894</v>
      </c>
      <c r="E5563" s="39">
        <v>105.795181044674</v>
      </c>
      <c r="F5563" s="39">
        <v>111.18151701089491</v>
      </c>
      <c r="G5563" s="39">
        <v>103.09788071975541</v>
      </c>
      <c r="H5563" s="39">
        <v>85.456200078168763</v>
      </c>
      <c r="I5563" s="39">
        <v>51.795484292514509</v>
      </c>
      <c r="J5563" s="39">
        <v>83.571898827875785</v>
      </c>
      <c r="K5563" s="39">
        <v>91.27946840681507</v>
      </c>
      <c r="L5563" s="40">
        <v>106.33714192181195</v>
      </c>
      <c r="M5563" s="40">
        <v>924.40503024342377</v>
      </c>
    </row>
    <row r="5564" spans="2:13" x14ac:dyDescent="0.35">
      <c r="B5564" s="37">
        <v>5561</v>
      </c>
      <c r="C5564" s="39">
        <v>212.68121672037401</v>
      </c>
      <c r="D5564" s="39">
        <v>147.96400239992337</v>
      </c>
      <c r="E5564" s="39">
        <v>139.453660741032</v>
      </c>
      <c r="F5564" s="39">
        <v>102.17524624326046</v>
      </c>
      <c r="G5564" s="39">
        <v>102.31311476536727</v>
      </c>
      <c r="H5564" s="39">
        <v>103.27423941966359</v>
      </c>
      <c r="I5564" s="39">
        <v>68.230975209070664</v>
      </c>
      <c r="J5564" s="39">
        <v>93.009055435113936</v>
      </c>
      <c r="K5564" s="39">
        <v>108.71002749023262</v>
      </c>
      <c r="L5564" s="40">
        <v>95.94106512564359</v>
      </c>
      <c r="M5564" s="40">
        <v>1173.7526035496815</v>
      </c>
    </row>
    <row r="5565" spans="2:13" x14ac:dyDescent="0.35">
      <c r="B5565" s="37">
        <v>5562</v>
      </c>
      <c r="C5565" s="39">
        <v>95.327330538296707</v>
      </c>
      <c r="D5565" s="39">
        <v>100.80817692946036</v>
      </c>
      <c r="E5565" s="39">
        <v>105.33161373698572</v>
      </c>
      <c r="F5565" s="39">
        <v>109.10640943171613</v>
      </c>
      <c r="G5565" s="39">
        <v>121.02245194413617</v>
      </c>
      <c r="H5565" s="39">
        <v>96.292448046637048</v>
      </c>
      <c r="I5565" s="39">
        <v>97.792599040495375</v>
      </c>
      <c r="J5565" s="39">
        <v>108.77836770511512</v>
      </c>
      <c r="K5565" s="39">
        <v>99.38316189035055</v>
      </c>
      <c r="L5565" s="40">
        <v>77.238283156589219</v>
      </c>
      <c r="M5565" s="40">
        <v>1011.0808424197824</v>
      </c>
    </row>
    <row r="5566" spans="2:13" x14ac:dyDescent="0.35">
      <c r="B5566" s="37">
        <v>5563</v>
      </c>
      <c r="C5566" s="39">
        <v>69.673823121488255</v>
      </c>
      <c r="D5566" s="39">
        <v>110.43470795229247</v>
      </c>
      <c r="E5566" s="39">
        <v>124.89294484025113</v>
      </c>
      <c r="F5566" s="39">
        <v>87.240617884729147</v>
      </c>
      <c r="G5566" s="39">
        <v>118.67789697017876</v>
      </c>
      <c r="H5566" s="39">
        <v>107.94213483679216</v>
      </c>
      <c r="I5566" s="39">
        <v>86.542168656724542</v>
      </c>
      <c r="J5566" s="39">
        <v>112.5516388353924</v>
      </c>
      <c r="K5566" s="39">
        <v>85.078721936610052</v>
      </c>
      <c r="L5566" s="40">
        <v>100.54397152768304</v>
      </c>
      <c r="M5566" s="40">
        <v>1003.5786265621421</v>
      </c>
    </row>
    <row r="5567" spans="2:13" x14ac:dyDescent="0.35">
      <c r="B5567" s="37">
        <v>5564</v>
      </c>
      <c r="C5567" s="39">
        <v>87.804415753397109</v>
      </c>
      <c r="D5567" s="39">
        <v>82.195008268087506</v>
      </c>
      <c r="E5567" s="39">
        <v>72.125705198845324</v>
      </c>
      <c r="F5567" s="39">
        <v>104.10592741203037</v>
      </c>
      <c r="G5567" s="39">
        <v>108.94723785313303</v>
      </c>
      <c r="H5567" s="39">
        <v>102.9450273357826</v>
      </c>
      <c r="I5567" s="39">
        <v>92.808749485600387</v>
      </c>
      <c r="J5567" s="39">
        <v>84.582534464918012</v>
      </c>
      <c r="K5567" s="39">
        <v>99.879392173172207</v>
      </c>
      <c r="L5567" s="40">
        <v>77.93727383440195</v>
      </c>
      <c r="M5567" s="40">
        <v>913.33127177936842</v>
      </c>
    </row>
    <row r="5568" spans="2:13" x14ac:dyDescent="0.35">
      <c r="B5568" s="37">
        <v>5565</v>
      </c>
      <c r="C5568" s="39">
        <v>105.62564536395415</v>
      </c>
      <c r="D5568" s="39">
        <v>111.80364361479221</v>
      </c>
      <c r="E5568" s="39">
        <v>96.46514343229957</v>
      </c>
      <c r="F5568" s="39">
        <v>86.580159580135899</v>
      </c>
      <c r="G5568" s="39">
        <v>86.668544892520217</v>
      </c>
      <c r="H5568" s="39">
        <v>98.173332603352392</v>
      </c>
      <c r="I5568" s="39">
        <v>107.03092090219606</v>
      </c>
      <c r="J5568" s="39">
        <v>86.944004038909924</v>
      </c>
      <c r="K5568" s="39">
        <v>100.830962442059</v>
      </c>
      <c r="L5568" s="40">
        <v>91.068633364837325</v>
      </c>
      <c r="M5568" s="40">
        <v>971.19099023505669</v>
      </c>
    </row>
    <row r="5569" spans="2:13" x14ac:dyDescent="0.35">
      <c r="B5569" s="37">
        <v>5566</v>
      </c>
      <c r="C5569" s="39">
        <v>99.146250379719021</v>
      </c>
      <c r="D5569" s="39">
        <v>116.08514627682924</v>
      </c>
      <c r="E5569" s="39">
        <v>94.451652206267056</v>
      </c>
      <c r="F5569" s="39">
        <v>62.577629635090034</v>
      </c>
      <c r="G5569" s="39">
        <v>84.32251612840416</v>
      </c>
      <c r="H5569" s="39">
        <v>109.91002528590089</v>
      </c>
      <c r="I5569" s="39">
        <v>116.41337713623869</v>
      </c>
      <c r="J5569" s="39">
        <v>74.267063214058865</v>
      </c>
      <c r="K5569" s="39">
        <v>81.612570407746915</v>
      </c>
      <c r="L5569" s="40">
        <v>99.483350485249147</v>
      </c>
      <c r="M5569" s="40">
        <v>938.26958115550417</v>
      </c>
    </row>
    <row r="5570" spans="2:13" x14ac:dyDescent="0.35">
      <c r="B5570" s="37">
        <v>5567</v>
      </c>
      <c r="C5570" s="39">
        <v>73.765493236841934</v>
      </c>
      <c r="D5570" s="39">
        <v>119.12752799914163</v>
      </c>
      <c r="E5570" s="39">
        <v>89.374984710362867</v>
      </c>
      <c r="F5570" s="39">
        <v>110.59133132619704</v>
      </c>
      <c r="G5570" s="39">
        <v>132.83687740691542</v>
      </c>
      <c r="H5570" s="39">
        <v>53.52454252963927</v>
      </c>
      <c r="I5570" s="39">
        <v>72.433325322118932</v>
      </c>
      <c r="J5570" s="39">
        <v>135.76618493756371</v>
      </c>
      <c r="K5570" s="39">
        <v>116.22302534050831</v>
      </c>
      <c r="L5570" s="40">
        <v>82.720012094273869</v>
      </c>
      <c r="M5570" s="40">
        <v>986.36330490356295</v>
      </c>
    </row>
    <row r="5571" spans="2:13" x14ac:dyDescent="0.35">
      <c r="B5571" s="37">
        <v>5568</v>
      </c>
      <c r="C5571" s="39">
        <v>125.54774402593834</v>
      </c>
      <c r="D5571" s="39">
        <v>70.330592953926185</v>
      </c>
      <c r="E5571" s="39">
        <v>81.6043400100789</v>
      </c>
      <c r="F5571" s="39">
        <v>64.740015042253532</v>
      </c>
      <c r="G5571" s="39">
        <v>74.530883807800862</v>
      </c>
      <c r="H5571" s="39">
        <v>121.06119623684286</v>
      </c>
      <c r="I5571" s="39">
        <v>87.166835119695961</v>
      </c>
      <c r="J5571" s="39">
        <v>59.450934585271838</v>
      </c>
      <c r="K5571" s="39">
        <v>81.686465577567802</v>
      </c>
      <c r="L5571" s="40">
        <v>97.369127351807464</v>
      </c>
      <c r="M5571" s="40">
        <v>863.48813471118376</v>
      </c>
    </row>
    <row r="5572" spans="2:13" x14ac:dyDescent="0.35">
      <c r="B5572" s="37">
        <v>5569</v>
      </c>
      <c r="C5572" s="39">
        <v>105.55800309188366</v>
      </c>
      <c r="D5572" s="39">
        <v>69.711185930732995</v>
      </c>
      <c r="E5572" s="39">
        <v>103.54884359842114</v>
      </c>
      <c r="F5572" s="39">
        <v>106.05311724846683</v>
      </c>
      <c r="G5572" s="39">
        <v>74.42594880098342</v>
      </c>
      <c r="H5572" s="39">
        <v>104.21885179433738</v>
      </c>
      <c r="I5572" s="39">
        <v>110.11868403593286</v>
      </c>
      <c r="J5572" s="39">
        <v>118.99904043331357</v>
      </c>
      <c r="K5572" s="39">
        <v>117.15688861266476</v>
      </c>
      <c r="L5572" s="40">
        <v>108.05514980014155</v>
      </c>
      <c r="M5572" s="40">
        <v>1017.845713346878</v>
      </c>
    </row>
    <row r="5573" spans="2:13" x14ac:dyDescent="0.35">
      <c r="B5573" s="37">
        <v>5570</v>
      </c>
      <c r="C5573" s="39">
        <v>108.4589765450921</v>
      </c>
      <c r="D5573" s="39">
        <v>123.82916601454609</v>
      </c>
      <c r="E5573" s="39">
        <v>149.76171474010548</v>
      </c>
      <c r="F5573" s="39">
        <v>102.95891197897407</v>
      </c>
      <c r="G5573" s="39">
        <v>80.949683661032182</v>
      </c>
      <c r="H5573" s="39">
        <v>56.146486280639095</v>
      </c>
      <c r="I5573" s="39">
        <v>88.564568773881433</v>
      </c>
      <c r="J5573" s="39">
        <v>80.232462204136979</v>
      </c>
      <c r="K5573" s="39">
        <v>73.682428674079588</v>
      </c>
      <c r="L5573" s="40">
        <v>126.55565991971842</v>
      </c>
      <c r="M5573" s="40">
        <v>991.14005879220542</v>
      </c>
    </row>
    <row r="5574" spans="2:13" x14ac:dyDescent="0.35">
      <c r="B5574" s="37">
        <v>5571</v>
      </c>
      <c r="C5574" s="39">
        <v>117.90870931806434</v>
      </c>
      <c r="D5574" s="39">
        <v>100.96771210252513</v>
      </c>
      <c r="E5574" s="39">
        <v>78.375938827084596</v>
      </c>
      <c r="F5574" s="39">
        <v>98.717482079841815</v>
      </c>
      <c r="G5574" s="39">
        <v>118.76181376290064</v>
      </c>
      <c r="H5574" s="39">
        <v>94.668386263014312</v>
      </c>
      <c r="I5574" s="39">
        <v>103.69353410452834</v>
      </c>
      <c r="J5574" s="39">
        <v>119.51028864992297</v>
      </c>
      <c r="K5574" s="39">
        <v>91.846938544734414</v>
      </c>
      <c r="L5574" s="40">
        <v>116.82266669105071</v>
      </c>
      <c r="M5574" s="40">
        <v>1041.2734703436672</v>
      </c>
    </row>
    <row r="5575" spans="2:13" x14ac:dyDescent="0.35">
      <c r="B5575" s="37">
        <v>5572</v>
      </c>
      <c r="C5575" s="39">
        <v>55.154170072677466</v>
      </c>
      <c r="D5575" s="39">
        <v>100.16612160977488</v>
      </c>
      <c r="E5575" s="39">
        <v>99.301171792158769</v>
      </c>
      <c r="F5575" s="39">
        <v>87.768457317806821</v>
      </c>
      <c r="G5575" s="39">
        <v>113.33145510747981</v>
      </c>
      <c r="H5575" s="39">
        <v>89.704356835184967</v>
      </c>
      <c r="I5575" s="39">
        <v>105.41337743266037</v>
      </c>
      <c r="J5575" s="39">
        <v>106.83642824538701</v>
      </c>
      <c r="K5575" s="39">
        <v>79.677628873259124</v>
      </c>
      <c r="L5575" s="40">
        <v>126.75485959722099</v>
      </c>
      <c r="M5575" s="40">
        <v>964.10802688361002</v>
      </c>
    </row>
    <row r="5576" spans="2:13" x14ac:dyDescent="0.35">
      <c r="B5576" s="37">
        <v>5573</v>
      </c>
      <c r="C5576" s="39">
        <v>100.15701875851248</v>
      </c>
      <c r="D5576" s="39">
        <v>113.70002358019025</v>
      </c>
      <c r="E5576" s="39">
        <v>100.30722440377626</v>
      </c>
      <c r="F5576" s="39">
        <v>101.36928465226227</v>
      </c>
      <c r="G5576" s="39">
        <v>91.593077029269693</v>
      </c>
      <c r="H5576" s="39">
        <v>126.62647300302599</v>
      </c>
      <c r="I5576" s="39">
        <v>106.60331869367486</v>
      </c>
      <c r="J5576" s="39">
        <v>95.611373812356959</v>
      </c>
      <c r="K5576" s="39">
        <v>94.845879256193882</v>
      </c>
      <c r="L5576" s="40">
        <v>86.674844285028612</v>
      </c>
      <c r="M5576" s="40">
        <v>1017.4885174742914</v>
      </c>
    </row>
    <row r="5577" spans="2:13" x14ac:dyDescent="0.35">
      <c r="B5577" s="37">
        <v>5574</v>
      </c>
      <c r="C5577" s="39">
        <v>114.04904826345275</v>
      </c>
      <c r="D5577" s="39">
        <v>96.614175853622427</v>
      </c>
      <c r="E5577" s="39">
        <v>95.851749673922299</v>
      </c>
      <c r="F5577" s="39">
        <v>109.58371362780584</v>
      </c>
      <c r="G5577" s="39">
        <v>105.16369902760626</v>
      </c>
      <c r="H5577" s="39">
        <v>118.94792189377851</v>
      </c>
      <c r="I5577" s="39">
        <v>83.725918363957035</v>
      </c>
      <c r="J5577" s="39">
        <v>105.47117557875139</v>
      </c>
      <c r="K5577" s="39">
        <v>108.86268657856314</v>
      </c>
      <c r="L5577" s="40">
        <v>103.97912588670768</v>
      </c>
      <c r="M5577" s="40">
        <v>1042.2492147481673</v>
      </c>
    </row>
    <row r="5578" spans="2:13" x14ac:dyDescent="0.35">
      <c r="B5578" s="37">
        <v>5575</v>
      </c>
      <c r="C5578" s="39">
        <v>96.841828698234508</v>
      </c>
      <c r="D5578" s="39">
        <v>97.636291542584843</v>
      </c>
      <c r="E5578" s="39">
        <v>102.67700647325847</v>
      </c>
      <c r="F5578" s="39">
        <v>101.03611251942765</v>
      </c>
      <c r="G5578" s="39">
        <v>105.07277742610732</v>
      </c>
      <c r="H5578" s="39">
        <v>101.07716167299043</v>
      </c>
      <c r="I5578" s="39">
        <v>92.984075142333992</v>
      </c>
      <c r="J5578" s="39">
        <v>119.31779695548491</v>
      </c>
      <c r="K5578" s="39">
        <v>77.346302049048262</v>
      </c>
      <c r="L5578" s="40">
        <v>127.87429480115468</v>
      </c>
      <c r="M5578" s="40">
        <v>1021.8636472806251</v>
      </c>
    </row>
    <row r="5579" spans="2:13" x14ac:dyDescent="0.35">
      <c r="B5579" s="37">
        <v>5576</v>
      </c>
      <c r="C5579" s="39">
        <v>106.54895693553327</v>
      </c>
      <c r="D5579" s="39">
        <v>77.665769400680759</v>
      </c>
      <c r="E5579" s="39">
        <v>84.603463618398294</v>
      </c>
      <c r="F5579" s="39">
        <v>92.445438384164746</v>
      </c>
      <c r="G5579" s="39">
        <v>91.358163187560748</v>
      </c>
      <c r="H5579" s="39">
        <v>76.321562108522372</v>
      </c>
      <c r="I5579" s="39">
        <v>93.814898575046726</v>
      </c>
      <c r="J5579" s="39">
        <v>98.228289099720868</v>
      </c>
      <c r="K5579" s="39">
        <v>107.01592485766604</v>
      </c>
      <c r="L5579" s="40">
        <v>80.472099586277096</v>
      </c>
      <c r="M5579" s="40">
        <v>908.47456575357091</v>
      </c>
    </row>
    <row r="5580" spans="2:13" x14ac:dyDescent="0.35">
      <c r="B5580" s="37">
        <v>5577</v>
      </c>
      <c r="C5580" s="39">
        <v>146.83028621233265</v>
      </c>
      <c r="D5580" s="39">
        <v>115.63507804679077</v>
      </c>
      <c r="E5580" s="39">
        <v>44.79077948667711</v>
      </c>
      <c r="F5580" s="39">
        <v>65.252914625400251</v>
      </c>
      <c r="G5580" s="39">
        <v>81.052078106221472</v>
      </c>
      <c r="H5580" s="39">
        <v>120.98380342107332</v>
      </c>
      <c r="I5580" s="39">
        <v>124.15921180783361</v>
      </c>
      <c r="J5580" s="39">
        <v>108.19437402386029</v>
      </c>
      <c r="K5580" s="39">
        <v>32.522349072889583</v>
      </c>
      <c r="L5580" s="40">
        <v>101.74424042433313</v>
      </c>
      <c r="M5580" s="40">
        <v>941.16511522741212</v>
      </c>
    </row>
    <row r="5581" spans="2:13" x14ac:dyDescent="0.35">
      <c r="B5581" s="37">
        <v>5578</v>
      </c>
      <c r="C5581" s="39">
        <v>116.74756339240869</v>
      </c>
      <c r="D5581" s="39">
        <v>121.3647767846757</v>
      </c>
      <c r="E5581" s="39">
        <v>103.074703584361</v>
      </c>
      <c r="F5581" s="39">
        <v>107.27167432363822</v>
      </c>
      <c r="G5581" s="39">
        <v>101.05435573994079</v>
      </c>
      <c r="H5581" s="39">
        <v>131.39804434170543</v>
      </c>
      <c r="I5581" s="39">
        <v>76.964763633245866</v>
      </c>
      <c r="J5581" s="39">
        <v>112.75938211527088</v>
      </c>
      <c r="K5581" s="39">
        <v>76.252188604447767</v>
      </c>
      <c r="L5581" s="40">
        <v>50.238285259894504</v>
      </c>
      <c r="M5581" s="40">
        <v>997.12573777958869</v>
      </c>
    </row>
    <row r="5582" spans="2:13" x14ac:dyDescent="0.35">
      <c r="B5582" s="37">
        <v>5579</v>
      </c>
      <c r="C5582" s="39">
        <v>107.89601005306872</v>
      </c>
      <c r="D5582" s="39">
        <v>76.19412450368641</v>
      </c>
      <c r="E5582" s="39">
        <v>103.93222477137039</v>
      </c>
      <c r="F5582" s="39">
        <v>119.86618931189051</v>
      </c>
      <c r="G5582" s="39">
        <v>108.92607806682069</v>
      </c>
      <c r="H5582" s="39">
        <v>108.23573845343664</v>
      </c>
      <c r="I5582" s="39">
        <v>99.241945561266661</v>
      </c>
      <c r="J5582" s="39">
        <v>109.07450776207568</v>
      </c>
      <c r="K5582" s="39">
        <v>111.94541457178717</v>
      </c>
      <c r="L5582" s="40">
        <v>89.459113554860778</v>
      </c>
      <c r="M5582" s="40">
        <v>1034.7713466102637</v>
      </c>
    </row>
    <row r="5583" spans="2:13" x14ac:dyDescent="0.35">
      <c r="B5583" s="37">
        <v>5580</v>
      </c>
      <c r="C5583" s="39">
        <v>97.281454358313084</v>
      </c>
      <c r="D5583" s="39">
        <v>97.262986732438137</v>
      </c>
      <c r="E5583" s="39">
        <v>95.823518637990333</v>
      </c>
      <c r="F5583" s="39">
        <v>94.998890269350113</v>
      </c>
      <c r="G5583" s="39">
        <v>77.096680273889987</v>
      </c>
      <c r="H5583" s="39">
        <v>113.71284742224971</v>
      </c>
      <c r="I5583" s="39">
        <v>107.99345829457154</v>
      </c>
      <c r="J5583" s="39">
        <v>76.909450600791573</v>
      </c>
      <c r="K5583" s="39">
        <v>94.112522018168775</v>
      </c>
      <c r="L5583" s="40">
        <v>187.6766643860966</v>
      </c>
      <c r="M5583" s="40">
        <v>1042.86847299386</v>
      </c>
    </row>
    <row r="5584" spans="2:13" x14ac:dyDescent="0.35">
      <c r="B5584" s="37">
        <v>5581</v>
      </c>
      <c r="C5584" s="39">
        <v>119.47512184058515</v>
      </c>
      <c r="D5584" s="39">
        <v>90.372995139381274</v>
      </c>
      <c r="E5584" s="39">
        <v>101.8816451633316</v>
      </c>
      <c r="F5584" s="39">
        <v>89.715450842708023</v>
      </c>
      <c r="G5584" s="39">
        <v>100.94491590745825</v>
      </c>
      <c r="H5584" s="39">
        <v>93.327387325476948</v>
      </c>
      <c r="I5584" s="39">
        <v>74.660963511245129</v>
      </c>
      <c r="J5584" s="39">
        <v>86.22934862075796</v>
      </c>
      <c r="K5584" s="39">
        <v>87.636129125297202</v>
      </c>
      <c r="L5584" s="40">
        <v>88.036804278244105</v>
      </c>
      <c r="M5584" s="40">
        <v>932.28076175448552</v>
      </c>
    </row>
    <row r="5585" spans="2:13" x14ac:dyDescent="0.35">
      <c r="B5585" s="37">
        <v>5582</v>
      </c>
      <c r="C5585" s="39">
        <v>71.108101114231218</v>
      </c>
      <c r="D5585" s="39">
        <v>82.665886916612067</v>
      </c>
      <c r="E5585" s="39">
        <v>87.636129125297202</v>
      </c>
      <c r="F5585" s="39">
        <v>120.07442642608692</v>
      </c>
      <c r="G5585" s="39">
        <v>100.67605145195816</v>
      </c>
      <c r="H5585" s="39">
        <v>112.27957426608337</v>
      </c>
      <c r="I5585" s="39">
        <v>107.61547182881259</v>
      </c>
      <c r="J5585" s="39">
        <v>63.217267890241871</v>
      </c>
      <c r="K5585" s="39">
        <v>107.2264144285747</v>
      </c>
      <c r="L5585" s="40">
        <v>82.88140624669704</v>
      </c>
      <c r="M5585" s="40">
        <v>935.38072969459506</v>
      </c>
    </row>
    <row r="5586" spans="2:13" x14ac:dyDescent="0.35">
      <c r="B5586" s="37">
        <v>5583</v>
      </c>
      <c r="C5586" s="39">
        <v>105.90206844733996</v>
      </c>
      <c r="D5586" s="39">
        <v>36.485300049646305</v>
      </c>
      <c r="E5586" s="39">
        <v>107.92162720772407</v>
      </c>
      <c r="F5586" s="39">
        <v>105.05843600845915</v>
      </c>
      <c r="G5586" s="39">
        <v>130.0852027389536</v>
      </c>
      <c r="H5586" s="39">
        <v>64.684777556685447</v>
      </c>
      <c r="I5586" s="39">
        <v>75.269247421907053</v>
      </c>
      <c r="J5586" s="39">
        <v>109.5242949421437</v>
      </c>
      <c r="K5586" s="39">
        <v>96.660688832524642</v>
      </c>
      <c r="L5586" s="40">
        <v>123.09054939920843</v>
      </c>
      <c r="M5586" s="40">
        <v>954.68219260459227</v>
      </c>
    </row>
    <row r="5587" spans="2:13" x14ac:dyDescent="0.35">
      <c r="B5587" s="37">
        <v>5584</v>
      </c>
      <c r="C5587" s="39">
        <v>102.65393684606364</v>
      </c>
      <c r="D5587" s="39">
        <v>85.227869833807517</v>
      </c>
      <c r="E5587" s="39">
        <v>81.612570407746915</v>
      </c>
      <c r="F5587" s="39">
        <v>90.367579110926073</v>
      </c>
      <c r="G5587" s="39">
        <v>140.54906541472815</v>
      </c>
      <c r="H5587" s="39">
        <v>133.25275208230391</v>
      </c>
      <c r="I5587" s="39">
        <v>126.41511264467191</v>
      </c>
      <c r="J5587" s="39">
        <v>120.30387253430391</v>
      </c>
      <c r="K5587" s="39">
        <v>105.88747798183127</v>
      </c>
      <c r="L5587" s="40">
        <v>127.23614355380433</v>
      </c>
      <c r="M5587" s="40">
        <v>1113.5063804101876</v>
      </c>
    </row>
    <row r="5588" spans="2:13" x14ac:dyDescent="0.35">
      <c r="B5588" s="37">
        <v>5585</v>
      </c>
      <c r="C5588" s="39">
        <v>87.917918874572905</v>
      </c>
      <c r="D5588" s="39">
        <v>107.45833322562612</v>
      </c>
      <c r="E5588" s="39">
        <v>101.54294002625362</v>
      </c>
      <c r="F5588" s="39">
        <v>138.16681072548593</v>
      </c>
      <c r="G5588" s="39">
        <v>94.524004790967524</v>
      </c>
      <c r="H5588" s="39">
        <v>133.87864770787417</v>
      </c>
      <c r="I5588" s="39">
        <v>116.45020933441846</v>
      </c>
      <c r="J5588" s="39">
        <v>84.223200205334791</v>
      </c>
      <c r="K5588" s="39">
        <v>145.21691393495863</v>
      </c>
      <c r="L5588" s="40">
        <v>101.09084626781167</v>
      </c>
      <c r="M5588" s="40">
        <v>1110.4698250933038</v>
      </c>
    </row>
    <row r="5589" spans="2:13" x14ac:dyDescent="0.35">
      <c r="B5589" s="37">
        <v>5586</v>
      </c>
      <c r="C5589" s="39">
        <v>107.11100022413549</v>
      </c>
      <c r="D5589" s="39">
        <v>95.898773394625607</v>
      </c>
      <c r="E5589" s="39">
        <v>59.990765400195606</v>
      </c>
      <c r="F5589" s="39">
        <v>127.75040791382824</v>
      </c>
      <c r="G5589" s="39">
        <v>37.643056994259524</v>
      </c>
      <c r="H5589" s="39">
        <v>145.15425188969138</v>
      </c>
      <c r="I5589" s="39">
        <v>103.89941368446921</v>
      </c>
      <c r="J5589" s="39">
        <v>104.63471581930938</v>
      </c>
      <c r="K5589" s="39">
        <v>73.998184361043826</v>
      </c>
      <c r="L5589" s="40">
        <v>93.480664261329139</v>
      </c>
      <c r="M5589" s="40">
        <v>949.56123394288738</v>
      </c>
    </row>
    <row r="5590" spans="2:13" x14ac:dyDescent="0.35">
      <c r="B5590" s="37">
        <v>5587</v>
      </c>
      <c r="C5590" s="39">
        <v>101.84499092321597</v>
      </c>
      <c r="D5590" s="39">
        <v>104.96292693319273</v>
      </c>
      <c r="E5590" s="39">
        <v>100.13426184382686</v>
      </c>
      <c r="F5590" s="39">
        <v>129.51021084133023</v>
      </c>
      <c r="G5590" s="39">
        <v>83.199896996913765</v>
      </c>
      <c r="H5590" s="39">
        <v>89.391832115586681</v>
      </c>
      <c r="I5590" s="39">
        <v>90.486495255839202</v>
      </c>
      <c r="J5590" s="39">
        <v>129.18029353617985</v>
      </c>
      <c r="K5590" s="39">
        <v>75.551775762565867</v>
      </c>
      <c r="L5590" s="40">
        <v>111.77421397390196</v>
      </c>
      <c r="M5590" s="40">
        <v>1016.0368981825533</v>
      </c>
    </row>
    <row r="5591" spans="2:13" x14ac:dyDescent="0.35">
      <c r="B5591" s="37">
        <v>5588</v>
      </c>
      <c r="C5591" s="39">
        <v>118.75340320970957</v>
      </c>
      <c r="D5591" s="39">
        <v>77.506884154889974</v>
      </c>
      <c r="E5591" s="39">
        <v>86.831736828616414</v>
      </c>
      <c r="F5591" s="39">
        <v>109.25039073933199</v>
      </c>
      <c r="G5591" s="39">
        <v>75.563934366442894</v>
      </c>
      <c r="H5591" s="39">
        <v>100.65327605016948</v>
      </c>
      <c r="I5591" s="39">
        <v>100.05233884782201</v>
      </c>
      <c r="J5591" s="39">
        <v>133.29981326135217</v>
      </c>
      <c r="K5591" s="39">
        <v>72.280387589463473</v>
      </c>
      <c r="L5591" s="40">
        <v>101.84040981868488</v>
      </c>
      <c r="M5591" s="40">
        <v>976.03257486648272</v>
      </c>
    </row>
    <row r="5592" spans="2:13" x14ac:dyDescent="0.35">
      <c r="B5592" s="37">
        <v>5589</v>
      </c>
      <c r="C5592" s="39">
        <v>101.71677502119302</v>
      </c>
      <c r="D5592" s="39">
        <v>91.504535543240976</v>
      </c>
      <c r="E5592" s="39">
        <v>87.828357143215769</v>
      </c>
      <c r="F5592" s="39">
        <v>136.93954792319587</v>
      </c>
      <c r="G5592" s="39">
        <v>63.795608903147247</v>
      </c>
      <c r="H5592" s="39">
        <v>129.77661527040024</v>
      </c>
      <c r="I5592" s="39">
        <v>111.30814851082962</v>
      </c>
      <c r="J5592" s="39">
        <v>139.76799921900601</v>
      </c>
      <c r="K5592" s="39">
        <v>115.10587541739436</v>
      </c>
      <c r="L5592" s="40">
        <v>94.543280424775617</v>
      </c>
      <c r="M5592" s="40">
        <v>1072.2867433763986</v>
      </c>
    </row>
    <row r="5593" spans="2:13" x14ac:dyDescent="0.35">
      <c r="B5593" s="37">
        <v>5590</v>
      </c>
      <c r="C5593" s="39">
        <v>79.907338177370704</v>
      </c>
      <c r="D5593" s="39">
        <v>104.03075581068939</v>
      </c>
      <c r="E5593" s="39">
        <v>117.85278440501445</v>
      </c>
      <c r="F5593" s="39">
        <v>95.94106512564359</v>
      </c>
      <c r="G5593" s="39">
        <v>95.502654794027208</v>
      </c>
      <c r="H5593" s="39">
        <v>118.91392968167031</v>
      </c>
      <c r="I5593" s="39">
        <v>100.44835082527469</v>
      </c>
      <c r="J5593" s="39">
        <v>101.55665704255556</v>
      </c>
      <c r="K5593" s="39">
        <v>119.90221207943821</v>
      </c>
      <c r="L5593" s="40">
        <v>78.214180609313416</v>
      </c>
      <c r="M5593" s="40">
        <v>1012.2699285509975</v>
      </c>
    </row>
    <row r="5594" spans="2:13" x14ac:dyDescent="0.35">
      <c r="B5594" s="37">
        <v>5591</v>
      </c>
      <c r="C5594" s="39">
        <v>98.868095177313563</v>
      </c>
      <c r="D5594" s="39">
        <v>48.654760248056519</v>
      </c>
      <c r="E5594" s="39">
        <v>108.25644023212227</v>
      </c>
      <c r="F5594" s="39">
        <v>118.27261944024833</v>
      </c>
      <c r="G5594" s="39">
        <v>109.25573683188314</v>
      </c>
      <c r="H5594" s="39">
        <v>102.23496913565651</v>
      </c>
      <c r="I5594" s="39">
        <v>113.41984041986413</v>
      </c>
      <c r="J5594" s="39">
        <v>112.17164285678426</v>
      </c>
      <c r="K5594" s="39">
        <v>93.687417748280538</v>
      </c>
      <c r="L5594" s="40">
        <v>121.7858193906866</v>
      </c>
      <c r="M5594" s="40">
        <v>1026.6073414808959</v>
      </c>
    </row>
    <row r="5595" spans="2:13" x14ac:dyDescent="0.35">
      <c r="B5595" s="37">
        <v>5592</v>
      </c>
      <c r="C5595" s="39">
        <v>155.66184958054617</v>
      </c>
      <c r="D5595" s="39">
        <v>89.086890820650879</v>
      </c>
      <c r="E5595" s="39">
        <v>121.55382394092283</v>
      </c>
      <c r="F5595" s="39">
        <v>106.58848551062809</v>
      </c>
      <c r="G5595" s="39">
        <v>111.14135965981227</v>
      </c>
      <c r="H5595" s="39">
        <v>79.612714350426145</v>
      </c>
      <c r="I5595" s="39">
        <v>109.69749388195798</v>
      </c>
      <c r="J5595" s="39">
        <v>102.78319808829761</v>
      </c>
      <c r="K5595" s="39">
        <v>125.69304652450394</v>
      </c>
      <c r="L5595" s="40">
        <v>88.709157479527576</v>
      </c>
      <c r="M5595" s="40">
        <v>1090.5280198372734</v>
      </c>
    </row>
    <row r="5596" spans="2:13" x14ac:dyDescent="0.35">
      <c r="B5596" s="37">
        <v>5593</v>
      </c>
      <c r="C5596" s="39">
        <v>98.617011766062703</v>
      </c>
      <c r="D5596" s="39">
        <v>123.10163681234958</v>
      </c>
      <c r="E5596" s="39">
        <v>121.00311574756736</v>
      </c>
      <c r="F5596" s="39">
        <v>68.863408187164737</v>
      </c>
      <c r="G5596" s="39">
        <v>70.594864278726561</v>
      </c>
      <c r="H5596" s="39">
        <v>112.13577689516643</v>
      </c>
      <c r="I5596" s="39">
        <v>68.783522534818502</v>
      </c>
      <c r="J5596" s="39">
        <v>95.108591907195958</v>
      </c>
      <c r="K5596" s="39">
        <v>87.816389530755274</v>
      </c>
      <c r="L5596" s="40">
        <v>96.725760580336441</v>
      </c>
      <c r="M5596" s="40">
        <v>942.75007824014358</v>
      </c>
    </row>
    <row r="5597" spans="2:13" x14ac:dyDescent="0.35">
      <c r="B5597" s="37">
        <v>5594</v>
      </c>
      <c r="C5597" s="39">
        <v>99.624492239212785</v>
      </c>
      <c r="D5597" s="39">
        <v>90.405469717132803</v>
      </c>
      <c r="E5597" s="39">
        <v>118.22365038517246</v>
      </c>
      <c r="F5597" s="39">
        <v>95.620818225599223</v>
      </c>
      <c r="G5597" s="39">
        <v>114.65092552915343</v>
      </c>
      <c r="H5597" s="39">
        <v>107.60531283778769</v>
      </c>
      <c r="I5597" s="39">
        <v>82.091290681935661</v>
      </c>
      <c r="J5597" s="39">
        <v>123.63237109358984</v>
      </c>
      <c r="K5597" s="39">
        <v>31.627218375310079</v>
      </c>
      <c r="L5597" s="40">
        <v>115.67748387159584</v>
      </c>
      <c r="M5597" s="40">
        <v>979.15903295648991</v>
      </c>
    </row>
    <row r="5598" spans="2:13" x14ac:dyDescent="0.35">
      <c r="B5598" s="37">
        <v>5595</v>
      </c>
      <c r="C5598" s="39">
        <v>119.34391346892065</v>
      </c>
      <c r="D5598" s="39">
        <v>111.37170765714203</v>
      </c>
      <c r="E5598" s="39">
        <v>115.94827680984109</v>
      </c>
      <c r="F5598" s="39">
        <v>131.89509895627705</v>
      </c>
      <c r="G5598" s="39">
        <v>130.80246341339034</v>
      </c>
      <c r="H5598" s="39">
        <v>110.64187357084083</v>
      </c>
      <c r="I5598" s="39">
        <v>91.347681978496951</v>
      </c>
      <c r="J5598" s="39">
        <v>102.27173689296775</v>
      </c>
      <c r="K5598" s="39">
        <v>98.863532665954395</v>
      </c>
      <c r="L5598" s="40">
        <v>73.444340080281577</v>
      </c>
      <c r="M5598" s="40">
        <v>1085.9306254941127</v>
      </c>
    </row>
    <row r="5599" spans="2:13" x14ac:dyDescent="0.35">
      <c r="B5599" s="37">
        <v>5596</v>
      </c>
      <c r="C5599" s="39">
        <v>147.96400239992337</v>
      </c>
      <c r="D5599" s="39">
        <v>112.45453344466243</v>
      </c>
      <c r="E5599" s="39">
        <v>74.320225069807989</v>
      </c>
      <c r="F5599" s="39">
        <v>107.0359208988523</v>
      </c>
      <c r="G5599" s="39">
        <v>103.92284852882966</v>
      </c>
      <c r="H5599" s="39">
        <v>98.776827182344462</v>
      </c>
      <c r="I5599" s="39">
        <v>114.55047859020802</v>
      </c>
      <c r="J5599" s="39">
        <v>110.65874275708188</v>
      </c>
      <c r="K5599" s="39">
        <v>115.299165483913</v>
      </c>
      <c r="L5599" s="40">
        <v>118.46991341483901</v>
      </c>
      <c r="M5599" s="40">
        <v>1103.4526577704621</v>
      </c>
    </row>
    <row r="5600" spans="2:13" x14ac:dyDescent="0.35">
      <c r="B5600" s="37">
        <v>5597</v>
      </c>
      <c r="C5600" s="39">
        <v>88.378240855665055</v>
      </c>
      <c r="D5600" s="39">
        <v>111.82131882791271</v>
      </c>
      <c r="E5600" s="39">
        <v>108.05000450773395</v>
      </c>
      <c r="F5600" s="39">
        <v>97.539638462003111</v>
      </c>
      <c r="G5600" s="39">
        <v>91.655430441617469</v>
      </c>
      <c r="H5600" s="39">
        <v>66.652950050878488</v>
      </c>
      <c r="I5600" s="39">
        <v>82.580497488087445</v>
      </c>
      <c r="J5600" s="39">
        <v>120.0926618226293</v>
      </c>
      <c r="K5600" s="39">
        <v>96.595562816920207</v>
      </c>
      <c r="L5600" s="40">
        <v>79.04512046956259</v>
      </c>
      <c r="M5600" s="40">
        <v>942.41142574301023</v>
      </c>
    </row>
    <row r="5601" spans="2:13" x14ac:dyDescent="0.35">
      <c r="B5601" s="37">
        <v>5598</v>
      </c>
      <c r="C5601" s="39">
        <v>116.83772479200395</v>
      </c>
      <c r="D5601" s="39">
        <v>114.93489279255664</v>
      </c>
      <c r="E5601" s="39">
        <v>110.26237487161762</v>
      </c>
      <c r="F5601" s="39">
        <v>125.96115269718875</v>
      </c>
      <c r="G5601" s="39">
        <v>109.20231937201045</v>
      </c>
      <c r="H5601" s="39">
        <v>127.90544453063082</v>
      </c>
      <c r="I5601" s="39">
        <v>104.76766632574518</v>
      </c>
      <c r="J5601" s="39">
        <v>86.287152577750319</v>
      </c>
      <c r="K5601" s="39">
        <v>125.37793467142288</v>
      </c>
      <c r="L5601" s="40">
        <v>121.38456795354249</v>
      </c>
      <c r="M5601" s="40">
        <v>1142.921230584469</v>
      </c>
    </row>
    <row r="5602" spans="2:13" x14ac:dyDescent="0.35">
      <c r="B5602" s="37">
        <v>5599</v>
      </c>
      <c r="C5602" s="39">
        <v>80.232462204136979</v>
      </c>
      <c r="D5602" s="39">
        <v>95.488459200922691</v>
      </c>
      <c r="E5602" s="39">
        <v>97.84312398474458</v>
      </c>
      <c r="F5602" s="39">
        <v>116.34726412864181</v>
      </c>
      <c r="G5602" s="39">
        <v>87.917918874572905</v>
      </c>
      <c r="H5602" s="39">
        <v>121.45403710266915</v>
      </c>
      <c r="I5602" s="39">
        <v>95.738748831921072</v>
      </c>
      <c r="J5602" s="39">
        <v>105.5338685177079</v>
      </c>
      <c r="K5602" s="39">
        <v>81.83330375360093</v>
      </c>
      <c r="L5602" s="40">
        <v>111.04410126904899</v>
      </c>
      <c r="M5602" s="40">
        <v>993.43328786796701</v>
      </c>
    </row>
    <row r="5603" spans="2:13" x14ac:dyDescent="0.35">
      <c r="B5603" s="37">
        <v>5600</v>
      </c>
      <c r="C5603" s="39">
        <v>121.02245194413617</v>
      </c>
      <c r="D5603" s="39">
        <v>87.024730233202121</v>
      </c>
      <c r="E5603" s="39">
        <v>120.61188307311618</v>
      </c>
      <c r="F5603" s="39">
        <v>99.282949381753042</v>
      </c>
      <c r="G5603" s="39">
        <v>103.5861553845516</v>
      </c>
      <c r="H5603" s="39">
        <v>101.18209752991282</v>
      </c>
      <c r="I5603" s="39">
        <v>91.561855018206757</v>
      </c>
      <c r="J5603" s="39">
        <v>111.63930091325047</v>
      </c>
      <c r="K5603" s="39">
        <v>102.24875567135815</v>
      </c>
      <c r="L5603" s="40">
        <v>113.00007709456732</v>
      </c>
      <c r="M5603" s="40">
        <v>1051.1602562440546</v>
      </c>
    </row>
    <row r="5604" spans="2:13" x14ac:dyDescent="0.35">
      <c r="B5604" s="37">
        <v>5601</v>
      </c>
      <c r="C5604" s="39">
        <v>100.21163672181818</v>
      </c>
      <c r="D5604" s="39">
        <v>99.214606963382053</v>
      </c>
      <c r="E5604" s="39">
        <v>104.44059725629874</v>
      </c>
      <c r="F5604" s="39">
        <v>105.74183134573373</v>
      </c>
      <c r="G5604" s="39">
        <v>90.029735914280778</v>
      </c>
      <c r="H5604" s="39">
        <v>92.359117872318549</v>
      </c>
      <c r="I5604" s="39">
        <v>83.965395657238204</v>
      </c>
      <c r="J5604" s="39">
        <v>72.882092266333558</v>
      </c>
      <c r="K5604" s="39">
        <v>136.08601121990614</v>
      </c>
      <c r="L5604" s="40">
        <v>109.57830683449944</v>
      </c>
      <c r="M5604" s="40">
        <v>994.50933205180934</v>
      </c>
    </row>
    <row r="5605" spans="2:13" x14ac:dyDescent="0.35">
      <c r="B5605" s="37">
        <v>5602</v>
      </c>
      <c r="C5605" s="39">
        <v>91.08978213660447</v>
      </c>
      <c r="D5605" s="39">
        <v>96.651388464966445</v>
      </c>
      <c r="E5605" s="39">
        <v>73.202077670453363</v>
      </c>
      <c r="F5605" s="39">
        <v>117.08801682974426</v>
      </c>
      <c r="G5605" s="39">
        <v>71.618467196023076</v>
      </c>
      <c r="H5605" s="39">
        <v>86.968874419140747</v>
      </c>
      <c r="I5605" s="39">
        <v>96.114643288354415</v>
      </c>
      <c r="J5605" s="39">
        <v>118.16669624639907</v>
      </c>
      <c r="K5605" s="39">
        <v>115.96982151621073</v>
      </c>
      <c r="L5605" s="40">
        <v>98.507346199425626</v>
      </c>
      <c r="M5605" s="40">
        <v>965.3771139673222</v>
      </c>
    </row>
    <row r="5606" spans="2:13" x14ac:dyDescent="0.35">
      <c r="B5606" s="37">
        <v>5603</v>
      </c>
      <c r="C5606" s="39">
        <v>112.12980459774494</v>
      </c>
      <c r="D5606" s="39">
        <v>108.8363121198432</v>
      </c>
      <c r="E5606" s="39">
        <v>106.74699001422873</v>
      </c>
      <c r="F5606" s="39">
        <v>125.00632251090555</v>
      </c>
      <c r="G5606" s="39">
        <v>136.23416398776209</v>
      </c>
      <c r="H5606" s="39">
        <v>104.92477162667502</v>
      </c>
      <c r="I5606" s="39">
        <v>82.804734184565845</v>
      </c>
      <c r="J5606" s="39">
        <v>91.27421502614142</v>
      </c>
      <c r="K5606" s="39">
        <v>100.09330004352286</v>
      </c>
      <c r="L5606" s="40">
        <v>99.738294685095269</v>
      </c>
      <c r="M5606" s="40">
        <v>1067.788908796485</v>
      </c>
    </row>
    <row r="5607" spans="2:13" x14ac:dyDescent="0.35">
      <c r="B5607" s="37">
        <v>5604</v>
      </c>
      <c r="C5607" s="39">
        <v>88.558767512361285</v>
      </c>
      <c r="D5607" s="39">
        <v>103.53485656770044</v>
      </c>
      <c r="E5607" s="39">
        <v>97.980813063143614</v>
      </c>
      <c r="F5607" s="39">
        <v>111.23324292031769</v>
      </c>
      <c r="G5607" s="39">
        <v>115.93392737122919</v>
      </c>
      <c r="H5607" s="39">
        <v>94.879389136684097</v>
      </c>
      <c r="I5607" s="39">
        <v>93.2530099857713</v>
      </c>
      <c r="J5607" s="39">
        <v>96.832549333407869</v>
      </c>
      <c r="K5607" s="39">
        <v>105.1110406279292</v>
      </c>
      <c r="L5607" s="40">
        <v>151.777232546742</v>
      </c>
      <c r="M5607" s="40">
        <v>1059.0948290652868</v>
      </c>
    </row>
    <row r="5608" spans="2:13" x14ac:dyDescent="0.35">
      <c r="B5608" s="37">
        <v>5605</v>
      </c>
      <c r="C5608" s="39">
        <v>94.581808682497382</v>
      </c>
      <c r="D5608" s="39">
        <v>136.11550014733766</v>
      </c>
      <c r="E5608" s="39">
        <v>94.66358039406181</v>
      </c>
      <c r="F5608" s="39">
        <v>79.640567229453893</v>
      </c>
      <c r="G5608" s="39">
        <v>85.268353135000723</v>
      </c>
      <c r="H5608" s="39">
        <v>83.07166208963811</v>
      </c>
      <c r="I5608" s="39">
        <v>66.438175292932385</v>
      </c>
      <c r="J5608" s="39">
        <v>99.456028472316973</v>
      </c>
      <c r="K5608" s="39">
        <v>95.317838128487551</v>
      </c>
      <c r="L5608" s="40">
        <v>94.912877190932591</v>
      </c>
      <c r="M5608" s="40">
        <v>929.4663907626591</v>
      </c>
    </row>
    <row r="5609" spans="2:13" x14ac:dyDescent="0.35">
      <c r="B5609" s="37">
        <v>5606</v>
      </c>
      <c r="C5609" s="39">
        <v>57.815583247673963</v>
      </c>
      <c r="D5609" s="39">
        <v>122.57854573571659</v>
      </c>
      <c r="E5609" s="39">
        <v>99.934007471070103</v>
      </c>
      <c r="F5609" s="39">
        <v>62.901610994073934</v>
      </c>
      <c r="G5609" s="39">
        <v>80.533658082926465</v>
      </c>
      <c r="H5609" s="39">
        <v>77.739347022153751</v>
      </c>
      <c r="I5609" s="39">
        <v>84.336661885597408</v>
      </c>
      <c r="J5609" s="39">
        <v>111.92764679158537</v>
      </c>
      <c r="K5609" s="39">
        <v>90.427098937191403</v>
      </c>
      <c r="L5609" s="40">
        <v>115.82665337406353</v>
      </c>
      <c r="M5609" s="40">
        <v>904.02081354205257</v>
      </c>
    </row>
    <row r="5610" spans="2:13" x14ac:dyDescent="0.35">
      <c r="B5610" s="37">
        <v>5607</v>
      </c>
      <c r="C5610" s="39">
        <v>122.41876082373906</v>
      </c>
      <c r="D5610" s="39">
        <v>92.231788961232766</v>
      </c>
      <c r="E5610" s="39">
        <v>107.12102210854957</v>
      </c>
      <c r="F5610" s="39">
        <v>134.82668172814826</v>
      </c>
      <c r="G5610" s="39">
        <v>90.324213703318492</v>
      </c>
      <c r="H5610" s="39">
        <v>78.163279041830933</v>
      </c>
      <c r="I5610" s="39">
        <v>80.498510132537277</v>
      </c>
      <c r="J5610" s="39">
        <v>92.129587869498522</v>
      </c>
      <c r="K5610" s="39">
        <v>77.085731808757629</v>
      </c>
      <c r="L5610" s="40">
        <v>76.516353319189022</v>
      </c>
      <c r="M5610" s="40">
        <v>951.31592949680157</v>
      </c>
    </row>
    <row r="5611" spans="2:13" x14ac:dyDescent="0.35">
      <c r="B5611" s="37">
        <v>5608</v>
      </c>
      <c r="C5611" s="39">
        <v>101.84957217697065</v>
      </c>
      <c r="D5611" s="39">
        <v>73.302348754748195</v>
      </c>
      <c r="E5611" s="39">
        <v>106.57859974812057</v>
      </c>
      <c r="F5611" s="39">
        <v>54.656755907707463</v>
      </c>
      <c r="G5611" s="39">
        <v>96.283101264960422</v>
      </c>
      <c r="H5611" s="39">
        <v>98.18707369600223</v>
      </c>
      <c r="I5611" s="39">
        <v>107.50894744060304</v>
      </c>
      <c r="J5611" s="39">
        <v>97.622489241690488</v>
      </c>
      <c r="K5611" s="39">
        <v>138.99693686238149</v>
      </c>
      <c r="L5611" s="40">
        <v>64.031246869143388</v>
      </c>
      <c r="M5611" s="40">
        <v>939.01707196232792</v>
      </c>
    </row>
    <row r="5612" spans="2:13" x14ac:dyDescent="0.35">
      <c r="B5612" s="37">
        <v>5609</v>
      </c>
      <c r="C5612" s="39">
        <v>86.38314247074662</v>
      </c>
      <c r="D5612" s="39">
        <v>114.4040552961284</v>
      </c>
      <c r="E5612" s="39">
        <v>124.27893091542923</v>
      </c>
      <c r="F5612" s="39">
        <v>108.39132332162652</v>
      </c>
      <c r="G5612" s="39">
        <v>115.40351024449714</v>
      </c>
      <c r="H5612" s="39">
        <v>78.674729851246965</v>
      </c>
      <c r="I5612" s="39">
        <v>96.020874113292351</v>
      </c>
      <c r="J5612" s="39">
        <v>119.51909216319179</v>
      </c>
      <c r="K5612" s="39">
        <v>105.69822754580957</v>
      </c>
      <c r="L5612" s="40">
        <v>108.68378270362084</v>
      </c>
      <c r="M5612" s="40">
        <v>1057.4576686255893</v>
      </c>
    </row>
    <row r="5613" spans="2:13" x14ac:dyDescent="0.35">
      <c r="B5613" s="37">
        <v>5610</v>
      </c>
      <c r="C5613" s="39">
        <v>74.092881057746112</v>
      </c>
      <c r="D5613" s="39">
        <v>101.73050709375208</v>
      </c>
      <c r="E5613" s="39">
        <v>99.679119406729654</v>
      </c>
      <c r="F5613" s="39">
        <v>108.33418899924531</v>
      </c>
      <c r="G5613" s="39">
        <v>78.831758377096548</v>
      </c>
      <c r="H5613" s="39">
        <v>72.016365655491001</v>
      </c>
      <c r="I5613" s="39">
        <v>78.938803763157139</v>
      </c>
      <c r="J5613" s="39">
        <v>80.975341362474069</v>
      </c>
      <c r="K5613" s="39">
        <v>132.45621000433189</v>
      </c>
      <c r="L5613" s="40">
        <v>120.41518731688704</v>
      </c>
      <c r="M5613" s="40">
        <v>947.47036303691084</v>
      </c>
    </row>
    <row r="5614" spans="2:13" x14ac:dyDescent="0.35">
      <c r="B5614" s="37">
        <v>5611</v>
      </c>
      <c r="C5614" s="39">
        <v>49.571808597737714</v>
      </c>
      <c r="D5614" s="39">
        <v>77.528165962546595</v>
      </c>
      <c r="E5614" s="39">
        <v>119.63397129303914</v>
      </c>
      <c r="F5614" s="39">
        <v>87.098985534247404</v>
      </c>
      <c r="G5614" s="39">
        <v>94.620306474687538</v>
      </c>
      <c r="H5614" s="39">
        <v>130.74438143055667</v>
      </c>
      <c r="I5614" s="39">
        <v>91.826288719925913</v>
      </c>
      <c r="J5614" s="39">
        <v>106.69738965050676</v>
      </c>
      <c r="K5614" s="39">
        <v>100.60772912590969</v>
      </c>
      <c r="L5614" s="40">
        <v>57.419710676065883</v>
      </c>
      <c r="M5614" s="40">
        <v>915.74873746522337</v>
      </c>
    </row>
    <row r="5615" spans="2:13" x14ac:dyDescent="0.35">
      <c r="B5615" s="37">
        <v>5612</v>
      </c>
      <c r="C5615" s="39">
        <v>126.6406793042655</v>
      </c>
      <c r="D5615" s="39">
        <v>105.71275757693506</v>
      </c>
      <c r="E5615" s="39">
        <v>86.775386010602929</v>
      </c>
      <c r="F5615" s="39">
        <v>87.228337671390406</v>
      </c>
      <c r="G5615" s="39">
        <v>116.22302534050831</v>
      </c>
      <c r="H5615" s="39">
        <v>94.340496996434283</v>
      </c>
      <c r="I5615" s="39">
        <v>64.767542165831017</v>
      </c>
      <c r="J5615" s="39">
        <v>92.190944932835237</v>
      </c>
      <c r="K5615" s="39">
        <v>107.45833322562612</v>
      </c>
      <c r="L5615" s="40">
        <v>87.030927709348504</v>
      </c>
      <c r="M5615" s="40">
        <v>968.3684309337774</v>
      </c>
    </row>
    <row r="5616" spans="2:13" x14ac:dyDescent="0.35">
      <c r="B5616" s="37">
        <v>5613</v>
      </c>
      <c r="C5616" s="39">
        <v>122.18743157024296</v>
      </c>
      <c r="D5616" s="39">
        <v>82.234735422719368</v>
      </c>
      <c r="E5616" s="39">
        <v>82.455552563569526</v>
      </c>
      <c r="F5616" s="39">
        <v>98.145846419672409</v>
      </c>
      <c r="G5616" s="39">
        <v>79.208022662789915</v>
      </c>
      <c r="H5616" s="39">
        <v>115.87663869100609</v>
      </c>
      <c r="I5616" s="39">
        <v>91.96542663061318</v>
      </c>
      <c r="J5616" s="39">
        <v>107.83460718445002</v>
      </c>
      <c r="K5616" s="39">
        <v>73.861778600161188</v>
      </c>
      <c r="L5616" s="40">
        <v>101.04523396185786</v>
      </c>
      <c r="M5616" s="40">
        <v>954.81527370708261</v>
      </c>
    </row>
    <row r="5617" spans="2:13" x14ac:dyDescent="0.35">
      <c r="B5617" s="37">
        <v>5614</v>
      </c>
      <c r="C5617" s="39">
        <v>72.387624605913459</v>
      </c>
      <c r="D5617" s="39">
        <v>123.46089921092444</v>
      </c>
      <c r="E5617" s="39">
        <v>83.086795911191317</v>
      </c>
      <c r="F5617" s="39">
        <v>97.668490191167024</v>
      </c>
      <c r="G5617" s="39">
        <v>104.74865394722367</v>
      </c>
      <c r="H5617" s="39">
        <v>88.680307437105469</v>
      </c>
      <c r="I5617" s="39">
        <v>74.570033798329462</v>
      </c>
      <c r="J5617" s="39">
        <v>103.02373612801165</v>
      </c>
      <c r="K5617" s="39">
        <v>91.015697041807584</v>
      </c>
      <c r="L5617" s="40">
        <v>73.013898378195606</v>
      </c>
      <c r="M5617" s="40">
        <v>911.65613664986961</v>
      </c>
    </row>
    <row r="5618" spans="2:13" x14ac:dyDescent="0.35">
      <c r="B5618" s="37">
        <v>5615</v>
      </c>
      <c r="C5618" s="39">
        <v>99.78381167985431</v>
      </c>
      <c r="D5618" s="39">
        <v>122.55714265977905</v>
      </c>
      <c r="E5618" s="39">
        <v>100.61683810964948</v>
      </c>
      <c r="F5618" s="39">
        <v>90.013284344684052</v>
      </c>
      <c r="G5618" s="39">
        <v>121.77565935904484</v>
      </c>
      <c r="H5618" s="39">
        <v>90.983890831783242</v>
      </c>
      <c r="I5618" s="39">
        <v>100.2252915690581</v>
      </c>
      <c r="J5618" s="39">
        <v>95.003664630806185</v>
      </c>
      <c r="K5618" s="39">
        <v>95.554675839835781</v>
      </c>
      <c r="L5618" s="40">
        <v>107.36740652937765</v>
      </c>
      <c r="M5618" s="40">
        <v>1023.8816655538726</v>
      </c>
    </row>
    <row r="5619" spans="2:13" x14ac:dyDescent="0.35">
      <c r="B5619" s="37">
        <v>5616</v>
      </c>
      <c r="C5619" s="39">
        <v>131.47956699674779</v>
      </c>
      <c r="D5619" s="39">
        <v>77.749828936208701</v>
      </c>
      <c r="E5619" s="39">
        <v>95.597204390776582</v>
      </c>
      <c r="F5619" s="39">
        <v>88.278668351292623</v>
      </c>
      <c r="G5619" s="39">
        <v>96.044328829988615</v>
      </c>
      <c r="H5619" s="39">
        <v>117.42728567876655</v>
      </c>
      <c r="I5619" s="39">
        <v>119.26568774529255</v>
      </c>
      <c r="J5619" s="39">
        <v>93.529985224142223</v>
      </c>
      <c r="K5619" s="39">
        <v>141.70733123216615</v>
      </c>
      <c r="L5619" s="40">
        <v>101.8175065211352</v>
      </c>
      <c r="M5619" s="40">
        <v>1062.897393906517</v>
      </c>
    </row>
    <row r="5620" spans="2:13" x14ac:dyDescent="0.35">
      <c r="B5620" s="37">
        <v>5617</v>
      </c>
      <c r="C5620" s="39">
        <v>101.36014948279303</v>
      </c>
      <c r="D5620" s="39">
        <v>111.92172716289515</v>
      </c>
      <c r="E5620" s="39">
        <v>58.885761548688627</v>
      </c>
      <c r="F5620" s="39">
        <v>88.657203148876192</v>
      </c>
      <c r="G5620" s="39">
        <v>91.268960758290334</v>
      </c>
      <c r="H5620" s="39">
        <v>102.63087264819256</v>
      </c>
      <c r="I5620" s="39">
        <v>57.717838574579581</v>
      </c>
      <c r="J5620" s="39">
        <v>119.60738891644407</v>
      </c>
      <c r="K5620" s="39">
        <v>90.171908558549802</v>
      </c>
      <c r="L5620" s="40">
        <v>84.456479563348651</v>
      </c>
      <c r="M5620" s="40">
        <v>906.678290362658</v>
      </c>
    </row>
    <row r="5621" spans="2:13" x14ac:dyDescent="0.35">
      <c r="B5621" s="37">
        <v>5618</v>
      </c>
      <c r="C5621" s="39">
        <v>104.88187946335216</v>
      </c>
      <c r="D5621" s="39">
        <v>60.071713577224344</v>
      </c>
      <c r="E5621" s="39">
        <v>83.87866850707448</v>
      </c>
      <c r="F5621" s="39">
        <v>117.78114456200116</v>
      </c>
      <c r="G5621" s="39">
        <v>107.36236173075071</v>
      </c>
      <c r="H5621" s="39">
        <v>45.082973875777903</v>
      </c>
      <c r="I5621" s="39">
        <v>118.42862146180296</v>
      </c>
      <c r="J5621" s="39">
        <v>89.593163113637814</v>
      </c>
      <c r="K5621" s="39">
        <v>102.68162105455825</v>
      </c>
      <c r="L5621" s="40">
        <v>114.89407669303607</v>
      </c>
      <c r="M5621" s="40">
        <v>944.65622403921589</v>
      </c>
    </row>
    <row r="5622" spans="2:13" x14ac:dyDescent="0.35">
      <c r="B5622" s="37">
        <v>5619</v>
      </c>
      <c r="C5622" s="39">
        <v>94.562548377885179</v>
      </c>
      <c r="D5622" s="39">
        <v>88.113759574684295</v>
      </c>
      <c r="E5622" s="39">
        <v>102.02377414238524</v>
      </c>
      <c r="F5622" s="39">
        <v>129.3877040521117</v>
      </c>
      <c r="G5622" s="39">
        <v>86.100323267131671</v>
      </c>
      <c r="H5622" s="39">
        <v>96.194244349577772</v>
      </c>
      <c r="I5622" s="39">
        <v>96.039638553829434</v>
      </c>
      <c r="J5622" s="39">
        <v>108.6313591021846</v>
      </c>
      <c r="K5622" s="39">
        <v>104.4642355685563</v>
      </c>
      <c r="L5622" s="40">
        <v>102.94039960643008</v>
      </c>
      <c r="M5622" s="40">
        <v>1008.4579865947765</v>
      </c>
    </row>
    <row r="5623" spans="2:13" x14ac:dyDescent="0.35">
      <c r="B5623" s="37">
        <v>5620</v>
      </c>
      <c r="C5623" s="39">
        <v>114.98944579000754</v>
      </c>
      <c r="D5623" s="39">
        <v>110.85069813062393</v>
      </c>
      <c r="E5623" s="39">
        <v>118.71141346528579</v>
      </c>
      <c r="F5623" s="39">
        <v>95.790566347005495</v>
      </c>
      <c r="G5623" s="39">
        <v>60.071713577224344</v>
      </c>
      <c r="H5623" s="39">
        <v>112.7532445353764</v>
      </c>
      <c r="I5623" s="39">
        <v>131.05719576651887</v>
      </c>
      <c r="J5623" s="39">
        <v>87.068076104669501</v>
      </c>
      <c r="K5623" s="39">
        <v>90.952051093441796</v>
      </c>
      <c r="L5623" s="40">
        <v>72.940829318083146</v>
      </c>
      <c r="M5623" s="40">
        <v>995.18523412823686</v>
      </c>
    </row>
    <row r="5624" spans="2:13" x14ac:dyDescent="0.35">
      <c r="B5624" s="37">
        <v>5621</v>
      </c>
      <c r="C5624" s="39">
        <v>100.28901649361249</v>
      </c>
      <c r="D5624" s="39">
        <v>85.905276620656167</v>
      </c>
      <c r="E5624" s="39">
        <v>95.194289199363453</v>
      </c>
      <c r="F5624" s="39">
        <v>112.08208112542712</v>
      </c>
      <c r="G5624" s="39">
        <v>116.65039113098472</v>
      </c>
      <c r="H5624" s="39">
        <v>111.77421397390196</v>
      </c>
      <c r="I5624" s="39">
        <v>85.516208846569612</v>
      </c>
      <c r="J5624" s="39">
        <v>103.43236522656314</v>
      </c>
      <c r="K5624" s="39">
        <v>55.863152502257762</v>
      </c>
      <c r="L5624" s="40">
        <v>107.81416397270513</v>
      </c>
      <c r="M5624" s="40">
        <v>974.52115909204156</v>
      </c>
    </row>
    <row r="5625" spans="2:13" x14ac:dyDescent="0.35">
      <c r="B5625" s="37">
        <v>5622</v>
      </c>
      <c r="C5625" s="39">
        <v>127.56667467788107</v>
      </c>
      <c r="D5625" s="39">
        <v>102.94039960643008</v>
      </c>
      <c r="E5625" s="39">
        <v>99.405933985542944</v>
      </c>
      <c r="F5625" s="39">
        <v>92.667892397241175</v>
      </c>
      <c r="G5625" s="39">
        <v>114.99627553913244</v>
      </c>
      <c r="H5625" s="39">
        <v>127.41543866526634</v>
      </c>
      <c r="I5625" s="39">
        <v>86.937782042246212</v>
      </c>
      <c r="J5625" s="39">
        <v>153.81690521496196</v>
      </c>
      <c r="K5625" s="39">
        <v>101.52465241081426</v>
      </c>
      <c r="L5625" s="40">
        <v>99.469689669867719</v>
      </c>
      <c r="M5625" s="40">
        <v>1106.7416442093843</v>
      </c>
    </row>
    <row r="5626" spans="2:13" x14ac:dyDescent="0.35">
      <c r="B5626" s="37">
        <v>5623</v>
      </c>
      <c r="C5626" s="39">
        <v>86.725173462679109</v>
      </c>
      <c r="D5626" s="39">
        <v>93.495466792602357</v>
      </c>
      <c r="E5626" s="39">
        <v>80.169753469082949</v>
      </c>
      <c r="F5626" s="39">
        <v>93.277817927378123</v>
      </c>
      <c r="G5626" s="39">
        <v>107.17117177454499</v>
      </c>
      <c r="H5626" s="39">
        <v>78.684590795867365</v>
      </c>
      <c r="I5626" s="39">
        <v>123.37025966015921</v>
      </c>
      <c r="J5626" s="39">
        <v>96.781494028656908</v>
      </c>
      <c r="K5626" s="39">
        <v>86.781654423096057</v>
      </c>
      <c r="L5626" s="40">
        <v>89.743165845416058</v>
      </c>
      <c r="M5626" s="40">
        <v>936.20054817948289</v>
      </c>
    </row>
    <row r="5627" spans="2:13" x14ac:dyDescent="0.35">
      <c r="B5627" s="37">
        <v>5624</v>
      </c>
      <c r="C5627" s="39">
        <v>103.56283328961243</v>
      </c>
      <c r="D5627" s="39">
        <v>104.60152724048444</v>
      </c>
      <c r="E5627" s="39">
        <v>101.65728366253065</v>
      </c>
      <c r="F5627" s="39">
        <v>94.170836683366034</v>
      </c>
      <c r="G5627" s="39">
        <v>121.21714281918374</v>
      </c>
      <c r="H5627" s="39">
        <v>86.618083429104516</v>
      </c>
      <c r="I5627" s="39">
        <v>112.11189687070988</v>
      </c>
      <c r="J5627" s="39">
        <v>93.282777651009525</v>
      </c>
      <c r="K5627" s="39">
        <v>70.133373103426976</v>
      </c>
      <c r="L5627" s="40">
        <v>70.223384729599729</v>
      </c>
      <c r="M5627" s="40">
        <v>957.57913947902784</v>
      </c>
    </row>
    <row r="5628" spans="2:13" x14ac:dyDescent="0.35">
      <c r="B5628" s="37">
        <v>5625</v>
      </c>
      <c r="C5628" s="39">
        <v>109.97026408571924</v>
      </c>
      <c r="D5628" s="39">
        <v>105.29318355707197</v>
      </c>
      <c r="E5628" s="39">
        <v>125.81305940138328</v>
      </c>
      <c r="F5628" s="39">
        <v>86.113261628463505</v>
      </c>
      <c r="G5628" s="39">
        <v>118.28897367348456</v>
      </c>
      <c r="H5628" s="39">
        <v>95.95985253149459</v>
      </c>
      <c r="I5628" s="39">
        <v>86.844239466950839</v>
      </c>
      <c r="J5628" s="39">
        <v>117.50530683514613</v>
      </c>
      <c r="K5628" s="39">
        <v>113.34405940879103</v>
      </c>
      <c r="L5628" s="40">
        <v>116.80010300308625</v>
      </c>
      <c r="M5628" s="40">
        <v>1075.9323035915913</v>
      </c>
    </row>
    <row r="5629" spans="2:13" x14ac:dyDescent="0.35">
      <c r="B5629" s="37">
        <v>5626</v>
      </c>
      <c r="C5629" s="39">
        <v>83.079230588879014</v>
      </c>
      <c r="D5629" s="39">
        <v>88.436621780273782</v>
      </c>
      <c r="E5629" s="39">
        <v>108.61041415334448</v>
      </c>
      <c r="F5629" s="39">
        <v>76.953717516252908</v>
      </c>
      <c r="G5629" s="39">
        <v>126.42910332412376</v>
      </c>
      <c r="H5629" s="39">
        <v>67.543789995668092</v>
      </c>
      <c r="I5629" s="39">
        <v>93.932237628576345</v>
      </c>
      <c r="J5629" s="39">
        <v>125.39092458048195</v>
      </c>
      <c r="K5629" s="39">
        <v>78.355812008328712</v>
      </c>
      <c r="L5629" s="40">
        <v>122.67523942830583</v>
      </c>
      <c r="M5629" s="40">
        <v>971.40709100423499</v>
      </c>
    </row>
    <row r="5630" spans="2:13" x14ac:dyDescent="0.35">
      <c r="B5630" s="37">
        <v>5627</v>
      </c>
      <c r="C5630" s="39">
        <v>137.00283827850845</v>
      </c>
      <c r="D5630" s="39">
        <v>90.226397940075529</v>
      </c>
      <c r="E5630" s="39">
        <v>68.272726753780105</v>
      </c>
      <c r="F5630" s="39">
        <v>123.30264433477019</v>
      </c>
      <c r="G5630" s="39">
        <v>140.17277762755086</v>
      </c>
      <c r="H5630" s="39">
        <v>107.00593077639313</v>
      </c>
      <c r="I5630" s="39">
        <v>111.63930091325047</v>
      </c>
      <c r="J5630" s="39">
        <v>103.1025169119586</v>
      </c>
      <c r="K5630" s="39">
        <v>95.507385890107031</v>
      </c>
      <c r="L5630" s="40">
        <v>115.50141022326524</v>
      </c>
      <c r="M5630" s="40">
        <v>1091.7339296496596</v>
      </c>
    </row>
    <row r="5631" spans="2:13" x14ac:dyDescent="0.35">
      <c r="B5631" s="37">
        <v>5628</v>
      </c>
      <c r="C5631" s="39">
        <v>104.77242044461502</v>
      </c>
      <c r="D5631" s="39">
        <v>112.86397992443412</v>
      </c>
      <c r="E5631" s="39">
        <v>64.348099810960662</v>
      </c>
      <c r="F5631" s="39">
        <v>107.6764874478508</v>
      </c>
      <c r="G5631" s="39">
        <v>90.941430365867504</v>
      </c>
      <c r="H5631" s="39">
        <v>83.73322072966802</v>
      </c>
      <c r="I5631" s="39">
        <v>131.33723827557628</v>
      </c>
      <c r="J5631" s="39">
        <v>111.17003690448077</v>
      </c>
      <c r="K5631" s="39">
        <v>89.91436773061632</v>
      </c>
      <c r="L5631" s="40">
        <v>127.62764319559858</v>
      </c>
      <c r="M5631" s="40">
        <v>1024.3849248296681</v>
      </c>
    </row>
    <row r="5632" spans="2:13" x14ac:dyDescent="0.35">
      <c r="B5632" s="37">
        <v>5629</v>
      </c>
      <c r="C5632" s="39">
        <v>71.274873402328979</v>
      </c>
      <c r="D5632" s="39">
        <v>84.983220988584463</v>
      </c>
      <c r="E5632" s="39">
        <v>60.623664873980267</v>
      </c>
      <c r="F5632" s="39">
        <v>106.68252161606591</v>
      </c>
      <c r="G5632" s="39">
        <v>99.824775485799108</v>
      </c>
      <c r="H5632" s="39">
        <v>124.21894739329173</v>
      </c>
      <c r="I5632" s="39">
        <v>92.924055366950071</v>
      </c>
      <c r="J5632" s="39">
        <v>118.89695948348709</v>
      </c>
      <c r="K5632" s="39">
        <v>53.383892938859063</v>
      </c>
      <c r="L5632" s="40">
        <v>111.03839186156092</v>
      </c>
      <c r="M5632" s="40">
        <v>923.85130341090758</v>
      </c>
    </row>
    <row r="5633" spans="2:13" x14ac:dyDescent="0.35">
      <c r="B5633" s="37">
        <v>5630</v>
      </c>
      <c r="C5633" s="39">
        <v>86.04848947327433</v>
      </c>
      <c r="D5633" s="39">
        <v>92.622501772775507</v>
      </c>
      <c r="E5633" s="39">
        <v>85.950951736547268</v>
      </c>
      <c r="F5633" s="39">
        <v>72.478872894107809</v>
      </c>
      <c r="G5633" s="39">
        <v>96.119328292920414</v>
      </c>
      <c r="H5633" s="39">
        <v>100.32088059327037</v>
      </c>
      <c r="I5633" s="39">
        <v>119.01611485525855</v>
      </c>
      <c r="J5633" s="39">
        <v>57.569705256168973</v>
      </c>
      <c r="K5633" s="39">
        <v>102.45115272627162</v>
      </c>
      <c r="L5633" s="40">
        <v>66.365765055833705</v>
      </c>
      <c r="M5633" s="40">
        <v>878.94376265642848</v>
      </c>
    </row>
    <row r="5634" spans="2:13" x14ac:dyDescent="0.35">
      <c r="B5634" s="37">
        <v>5631</v>
      </c>
      <c r="C5634" s="39">
        <v>108.18404103420886</v>
      </c>
      <c r="D5634" s="39">
        <v>88.019009721674664</v>
      </c>
      <c r="E5634" s="39">
        <v>98.685519856357203</v>
      </c>
      <c r="F5634" s="39">
        <v>133.73143247958774</v>
      </c>
      <c r="G5634" s="39">
        <v>73.930148342959868</v>
      </c>
      <c r="H5634" s="39">
        <v>85.382612598831969</v>
      </c>
      <c r="I5634" s="39">
        <v>106.66765912642317</v>
      </c>
      <c r="J5634" s="39">
        <v>134.82668172814826</v>
      </c>
      <c r="K5634" s="39">
        <v>121.86734341657977</v>
      </c>
      <c r="L5634" s="40">
        <v>104.00728260302179</v>
      </c>
      <c r="M5634" s="40">
        <v>1055.3017309077932</v>
      </c>
    </row>
    <row r="5635" spans="2:13" x14ac:dyDescent="0.35">
      <c r="B5635" s="37">
        <v>5632</v>
      </c>
      <c r="C5635" s="39">
        <v>114.8126958968127</v>
      </c>
      <c r="D5635" s="39">
        <v>98.959326801129507</v>
      </c>
      <c r="E5635" s="39">
        <v>137.32427464872299</v>
      </c>
      <c r="F5635" s="39">
        <v>95.95985253149459</v>
      </c>
      <c r="G5635" s="39">
        <v>109.83354621547909</v>
      </c>
      <c r="H5635" s="39">
        <v>111.23899687654848</v>
      </c>
      <c r="I5635" s="39">
        <v>123.16833616278238</v>
      </c>
      <c r="J5635" s="39">
        <v>104.57309525600286</v>
      </c>
      <c r="K5635" s="39">
        <v>101.86789869179988</v>
      </c>
      <c r="L5635" s="40">
        <v>109.97574685241486</v>
      </c>
      <c r="M5635" s="40">
        <v>1107.7137699331872</v>
      </c>
    </row>
    <row r="5636" spans="2:13" x14ac:dyDescent="0.35">
      <c r="B5636" s="37">
        <v>5633</v>
      </c>
      <c r="C5636" s="39">
        <v>106.05311724846683</v>
      </c>
      <c r="D5636" s="39">
        <v>129.31820595971709</v>
      </c>
      <c r="E5636" s="39">
        <v>99.765605109924465</v>
      </c>
      <c r="F5636" s="39">
        <v>88.05458542821286</v>
      </c>
      <c r="G5636" s="39">
        <v>138.92246016712127</v>
      </c>
      <c r="H5636" s="39">
        <v>113.78351827614722</v>
      </c>
      <c r="I5636" s="39">
        <v>98.639850517206995</v>
      </c>
      <c r="J5636" s="39">
        <v>86.016027745514734</v>
      </c>
      <c r="K5636" s="39">
        <v>115.19537895838216</v>
      </c>
      <c r="L5636" s="40">
        <v>103.62815402594508</v>
      </c>
      <c r="M5636" s="40">
        <v>1079.3769034366389</v>
      </c>
    </row>
    <row r="5637" spans="2:13" x14ac:dyDescent="0.35">
      <c r="B5637" s="37">
        <v>5634</v>
      </c>
      <c r="C5637" s="39">
        <v>121.15847979204757</v>
      </c>
      <c r="D5637" s="39">
        <v>99.041406605877384</v>
      </c>
      <c r="E5637" s="39">
        <v>78.506125572077863</v>
      </c>
      <c r="F5637" s="39">
        <v>88.442452151499367</v>
      </c>
      <c r="G5637" s="39">
        <v>120.14749252213495</v>
      </c>
      <c r="H5637" s="39">
        <v>78.536013196955281</v>
      </c>
      <c r="I5637" s="39">
        <v>105.35084001999675</v>
      </c>
      <c r="J5637" s="39">
        <v>86.325600783779578</v>
      </c>
      <c r="K5637" s="39">
        <v>92.496117201698027</v>
      </c>
      <c r="L5637" s="40">
        <v>115.96982151621073</v>
      </c>
      <c r="M5637" s="40">
        <v>985.97434936227739</v>
      </c>
    </row>
    <row r="5638" spans="2:13" x14ac:dyDescent="0.35">
      <c r="B5638" s="37">
        <v>5635</v>
      </c>
      <c r="C5638" s="39">
        <v>80.629928522679208</v>
      </c>
      <c r="D5638" s="39">
        <v>122.10418090361068</v>
      </c>
      <c r="E5638" s="39">
        <v>80.889661208198277</v>
      </c>
      <c r="F5638" s="39">
        <v>68.147063309395719</v>
      </c>
      <c r="G5638" s="39">
        <v>117.01940904607058</v>
      </c>
      <c r="H5638" s="39">
        <v>87.575727336663576</v>
      </c>
      <c r="I5638" s="39">
        <v>91.153140813670262</v>
      </c>
      <c r="J5638" s="39">
        <v>116.99659797398614</v>
      </c>
      <c r="K5638" s="39">
        <v>95.483726566745958</v>
      </c>
      <c r="L5638" s="40">
        <v>117.96481533053216</v>
      </c>
      <c r="M5638" s="40">
        <v>977.96425101155251</v>
      </c>
    </row>
    <row r="5639" spans="2:13" x14ac:dyDescent="0.35">
      <c r="B5639" s="37">
        <v>5636</v>
      </c>
      <c r="C5639" s="39">
        <v>113.8673458305753</v>
      </c>
      <c r="D5639" s="39">
        <v>126.56979352454753</v>
      </c>
      <c r="E5639" s="39">
        <v>86.491409078891465</v>
      </c>
      <c r="F5639" s="39">
        <v>95.079995865845206</v>
      </c>
      <c r="G5639" s="39">
        <v>126.26213978847333</v>
      </c>
      <c r="H5639" s="39">
        <v>80.559969686593803</v>
      </c>
      <c r="I5639" s="39">
        <v>151.13511600748799</v>
      </c>
      <c r="J5639" s="39">
        <v>88.172786521650309</v>
      </c>
      <c r="K5639" s="39">
        <v>131.50002836673909</v>
      </c>
      <c r="L5639" s="40">
        <v>146.40575814731687</v>
      </c>
      <c r="M5639" s="40">
        <v>1146.0443428181211</v>
      </c>
    </row>
    <row r="5640" spans="2:13" x14ac:dyDescent="0.35">
      <c r="B5640" s="37">
        <v>5637</v>
      </c>
      <c r="C5640" s="39">
        <v>95.823518637990333</v>
      </c>
      <c r="D5640" s="39">
        <v>115.97700857659287</v>
      </c>
      <c r="E5640" s="39">
        <v>121.57385904291199</v>
      </c>
      <c r="F5640" s="39">
        <v>117.77320275972971</v>
      </c>
      <c r="G5640" s="39">
        <v>138.62903563686953</v>
      </c>
      <c r="H5640" s="39">
        <v>103.53019481338492</v>
      </c>
      <c r="I5640" s="39">
        <v>109.89361921459178</v>
      </c>
      <c r="J5640" s="39">
        <v>102.54788572956237</v>
      </c>
      <c r="K5640" s="39">
        <v>100.24349828611268</v>
      </c>
      <c r="L5640" s="40">
        <v>98.986689637521479</v>
      </c>
      <c r="M5640" s="40">
        <v>1104.9785123352676</v>
      </c>
    </row>
    <row r="5641" spans="2:13" x14ac:dyDescent="0.35">
      <c r="B5641" s="37">
        <v>5638</v>
      </c>
      <c r="C5641" s="39">
        <v>97.856899815333406</v>
      </c>
      <c r="D5641" s="39">
        <v>93.810002514276476</v>
      </c>
      <c r="E5641" s="39">
        <v>95.573581186795067</v>
      </c>
      <c r="F5641" s="39">
        <v>102.49720484390438</v>
      </c>
      <c r="G5641" s="39">
        <v>86.750294259390969</v>
      </c>
      <c r="H5641" s="39">
        <v>116.00578435641626</v>
      </c>
      <c r="I5641" s="39">
        <v>113.91909931541662</v>
      </c>
      <c r="J5641" s="39">
        <v>113.97098148540366</v>
      </c>
      <c r="K5641" s="39">
        <v>95.175257042970586</v>
      </c>
      <c r="L5641" s="40">
        <v>87.798426549319828</v>
      </c>
      <c r="M5641" s="40">
        <v>1003.3575313692272</v>
      </c>
    </row>
    <row r="5642" spans="2:13" x14ac:dyDescent="0.35">
      <c r="B5642" s="37">
        <v>5639</v>
      </c>
      <c r="C5642" s="39">
        <v>104.13413954798821</v>
      </c>
      <c r="D5642" s="39">
        <v>125.33903648875487</v>
      </c>
      <c r="E5642" s="39">
        <v>103.69820641154898</v>
      </c>
      <c r="F5642" s="39">
        <v>85.807059695565968</v>
      </c>
      <c r="G5642" s="39">
        <v>113.64880584465401</v>
      </c>
      <c r="H5642" s="39">
        <v>119.51028864992297</v>
      </c>
      <c r="I5642" s="39">
        <v>80.187695003761135</v>
      </c>
      <c r="J5642" s="39">
        <v>102.24875567135815</v>
      </c>
      <c r="K5642" s="39">
        <v>73.765493236841934</v>
      </c>
      <c r="L5642" s="40">
        <v>79.102808577547407</v>
      </c>
      <c r="M5642" s="40">
        <v>987.4422891279437</v>
      </c>
    </row>
    <row r="5643" spans="2:13" x14ac:dyDescent="0.35">
      <c r="B5643" s="37">
        <v>5640</v>
      </c>
      <c r="C5643" s="39">
        <v>140.850084792952</v>
      </c>
      <c r="D5643" s="39">
        <v>127.22130804439833</v>
      </c>
      <c r="E5643" s="39">
        <v>118.07757693912595</v>
      </c>
      <c r="F5643" s="39">
        <v>122.0938066091401</v>
      </c>
      <c r="G5643" s="39">
        <v>103.28817885390011</v>
      </c>
      <c r="H5643" s="39">
        <v>88.190466102536291</v>
      </c>
      <c r="I5643" s="39">
        <v>176.99307053825714</v>
      </c>
      <c r="J5643" s="39">
        <v>96.025565724680291</v>
      </c>
      <c r="K5643" s="39">
        <v>115.76257997178131</v>
      </c>
      <c r="L5643" s="40">
        <v>61.763208737301127</v>
      </c>
      <c r="M5643" s="40">
        <v>1150.2658463140726</v>
      </c>
    </row>
    <row r="5644" spans="2:13" x14ac:dyDescent="0.35">
      <c r="B5644" s="37">
        <v>5641</v>
      </c>
      <c r="C5644" s="39">
        <v>89.49828164587997</v>
      </c>
      <c r="D5644" s="39">
        <v>104.67741546595236</v>
      </c>
      <c r="E5644" s="39">
        <v>84.839094015792028</v>
      </c>
      <c r="F5644" s="39">
        <v>107.73760962641963</v>
      </c>
      <c r="G5644" s="39">
        <v>83.579262317508679</v>
      </c>
      <c r="H5644" s="39">
        <v>115.28529521983928</v>
      </c>
      <c r="I5644" s="39">
        <v>106.61815733774399</v>
      </c>
      <c r="J5644" s="39">
        <v>99.214606963382053</v>
      </c>
      <c r="K5644" s="39">
        <v>127.10319983770052</v>
      </c>
      <c r="L5644" s="40">
        <v>84.561582576813137</v>
      </c>
      <c r="M5644" s="40">
        <v>1003.1145050070318</v>
      </c>
    </row>
    <row r="5645" spans="2:13" x14ac:dyDescent="0.35">
      <c r="B5645" s="37">
        <v>5642</v>
      </c>
      <c r="C5645" s="39">
        <v>94.146548052550955</v>
      </c>
      <c r="D5645" s="39">
        <v>65.14667310570681</v>
      </c>
      <c r="E5645" s="39">
        <v>110.08012752858394</v>
      </c>
      <c r="F5645" s="39">
        <v>111.4354312261186</v>
      </c>
      <c r="G5645" s="39">
        <v>56.958063776876799</v>
      </c>
      <c r="H5645" s="39">
        <v>105.55800309188366</v>
      </c>
      <c r="I5645" s="39">
        <v>133.15915075976943</v>
      </c>
      <c r="J5645" s="39">
        <v>112.0642098964915</v>
      </c>
      <c r="K5645" s="39">
        <v>63.972756657190416</v>
      </c>
      <c r="L5645" s="40">
        <v>98.18707369600223</v>
      </c>
      <c r="M5645" s="40">
        <v>950.70803779117432</v>
      </c>
    </row>
    <row r="5646" spans="2:13" x14ac:dyDescent="0.35">
      <c r="B5646" s="37">
        <v>5643</v>
      </c>
      <c r="C5646" s="39">
        <v>108.35495344370118</v>
      </c>
      <c r="D5646" s="39">
        <v>120.05621168330951</v>
      </c>
      <c r="E5646" s="39">
        <v>78.919395521550712</v>
      </c>
      <c r="F5646" s="39">
        <v>99.492457488057269</v>
      </c>
      <c r="G5646" s="39">
        <v>93.362049281533217</v>
      </c>
      <c r="H5646" s="39">
        <v>91.305722029956655</v>
      </c>
      <c r="I5646" s="39">
        <v>98.909153732188358</v>
      </c>
      <c r="J5646" s="39">
        <v>69.561089819294338</v>
      </c>
      <c r="K5646" s="39">
        <v>70.401583921834387</v>
      </c>
      <c r="L5646" s="40">
        <v>121.01278085758379</v>
      </c>
      <c r="M5646" s="40">
        <v>951.3753977790094</v>
      </c>
    </row>
    <row r="5647" spans="2:13" x14ac:dyDescent="0.35">
      <c r="B5647" s="37">
        <v>5644</v>
      </c>
      <c r="C5647" s="39">
        <v>87.509100572637024</v>
      </c>
      <c r="D5647" s="39">
        <v>108.82576866856455</v>
      </c>
      <c r="E5647" s="39">
        <v>93.525055798052776</v>
      </c>
      <c r="F5647" s="39">
        <v>73.302348754748195</v>
      </c>
      <c r="G5647" s="39">
        <v>123.87585902864613</v>
      </c>
      <c r="H5647" s="39">
        <v>114.75187824366846</v>
      </c>
      <c r="I5647" s="39">
        <v>115.60685975814158</v>
      </c>
      <c r="J5647" s="39">
        <v>91.624268783406677</v>
      </c>
      <c r="K5647" s="39">
        <v>98.62157973744668</v>
      </c>
      <c r="L5647" s="40">
        <v>130.45779398807488</v>
      </c>
      <c r="M5647" s="40">
        <v>1038.100513333387</v>
      </c>
    </row>
    <row r="5648" spans="2:13" x14ac:dyDescent="0.35">
      <c r="B5648" s="37">
        <v>5645</v>
      </c>
      <c r="C5648" s="39">
        <v>87.810403413400323</v>
      </c>
      <c r="D5648" s="39">
        <v>92.909035535610286</v>
      </c>
      <c r="E5648" s="39">
        <v>114.01648474931619</v>
      </c>
      <c r="F5648" s="39">
        <v>82.572714321233448</v>
      </c>
      <c r="G5648" s="39">
        <v>103.08397367501748</v>
      </c>
      <c r="H5648" s="39">
        <v>94.960679735996266</v>
      </c>
      <c r="I5648" s="39">
        <v>61.407149611448958</v>
      </c>
      <c r="J5648" s="39">
        <v>110.30674175960854</v>
      </c>
      <c r="K5648" s="39">
        <v>87.852273918917973</v>
      </c>
      <c r="L5648" s="40">
        <v>84.770087015203529</v>
      </c>
      <c r="M5648" s="40">
        <v>919.68954373575309</v>
      </c>
    </row>
    <row r="5649" spans="2:13" x14ac:dyDescent="0.35">
      <c r="B5649" s="37">
        <v>5646</v>
      </c>
      <c r="C5649" s="39">
        <v>110.61939828088616</v>
      </c>
      <c r="D5649" s="39">
        <v>107.80394691921467</v>
      </c>
      <c r="E5649" s="39">
        <v>90.029735914280778</v>
      </c>
      <c r="F5649" s="39">
        <v>85.983515250683837</v>
      </c>
      <c r="G5649" s="39">
        <v>103.37186732092533</v>
      </c>
      <c r="H5649" s="39">
        <v>125.06970276513897</v>
      </c>
      <c r="I5649" s="39">
        <v>112.71032849482698</v>
      </c>
      <c r="J5649" s="39">
        <v>108.54243895707818</v>
      </c>
      <c r="K5649" s="39">
        <v>78.536013196955281</v>
      </c>
      <c r="L5649" s="40">
        <v>78.009548776443367</v>
      </c>
      <c r="M5649" s="40">
        <v>1000.6764958764335</v>
      </c>
    </row>
    <row r="5650" spans="2:13" x14ac:dyDescent="0.35">
      <c r="B5650" s="37">
        <v>5647</v>
      </c>
      <c r="C5650" s="39">
        <v>114.16670329444304</v>
      </c>
      <c r="D5650" s="39">
        <v>123.09054939920843</v>
      </c>
      <c r="E5650" s="39">
        <v>113.77708384388953</v>
      </c>
      <c r="F5650" s="39">
        <v>92.788659900948403</v>
      </c>
      <c r="G5650" s="39">
        <v>120.8588501931704</v>
      </c>
      <c r="H5650" s="39">
        <v>81.496980534003669</v>
      </c>
      <c r="I5650" s="39">
        <v>99.96586600340099</v>
      </c>
      <c r="J5650" s="39">
        <v>94.073603551378099</v>
      </c>
      <c r="K5650" s="39">
        <v>83.237440813326316</v>
      </c>
      <c r="L5650" s="40">
        <v>93.485599034651116</v>
      </c>
      <c r="M5650" s="40">
        <v>1016.9413365684201</v>
      </c>
    </row>
    <row r="5651" spans="2:13" x14ac:dyDescent="0.35">
      <c r="B5651" s="37">
        <v>5648</v>
      </c>
      <c r="C5651" s="39">
        <v>130.21440692738426</v>
      </c>
      <c r="D5651" s="39">
        <v>98.040431980195279</v>
      </c>
      <c r="E5651" s="39">
        <v>87.049509710317153</v>
      </c>
      <c r="F5651" s="39">
        <v>84.244525944635981</v>
      </c>
      <c r="G5651" s="39">
        <v>131.09683299204337</v>
      </c>
      <c r="H5651" s="39">
        <v>133.13585799045208</v>
      </c>
      <c r="I5651" s="39">
        <v>123.95793397583903</v>
      </c>
      <c r="J5651" s="39">
        <v>96.479127813874058</v>
      </c>
      <c r="K5651" s="39">
        <v>110.78843860966097</v>
      </c>
      <c r="L5651" s="40">
        <v>103.02373612801165</v>
      </c>
      <c r="M5651" s="40">
        <v>1098.030802072414</v>
      </c>
    </row>
    <row r="5652" spans="2:13" x14ac:dyDescent="0.35">
      <c r="B5652" s="37">
        <v>5649</v>
      </c>
      <c r="C5652" s="39">
        <v>118.30534357965553</v>
      </c>
      <c r="D5652" s="39">
        <v>85.950951736547268</v>
      </c>
      <c r="E5652" s="39">
        <v>119.1878309910259</v>
      </c>
      <c r="F5652" s="39">
        <v>101.52008081510839</v>
      </c>
      <c r="G5652" s="39">
        <v>99.228276540677854</v>
      </c>
      <c r="H5652" s="39">
        <v>109.30925119503452</v>
      </c>
      <c r="I5652" s="39">
        <v>82.187051942325994</v>
      </c>
      <c r="J5652" s="39">
        <v>103.41374539579544</v>
      </c>
      <c r="K5652" s="39">
        <v>101.64813317287856</v>
      </c>
      <c r="L5652" s="40">
        <v>85.892208031074148</v>
      </c>
      <c r="M5652" s="40">
        <v>1006.6428734001237</v>
      </c>
    </row>
    <row r="5653" spans="2:13" x14ac:dyDescent="0.35">
      <c r="B5653" s="37">
        <v>5650</v>
      </c>
      <c r="C5653" s="39">
        <v>98.45248775986208</v>
      </c>
      <c r="D5653" s="39">
        <v>73.724023059305196</v>
      </c>
      <c r="E5653" s="39">
        <v>125.67977493019201</v>
      </c>
      <c r="F5653" s="39">
        <v>118.51130608947459</v>
      </c>
      <c r="G5653" s="39">
        <v>128.14138585250967</v>
      </c>
      <c r="H5653" s="39">
        <v>87.618025294745394</v>
      </c>
      <c r="I5653" s="39">
        <v>102.54327734352674</v>
      </c>
      <c r="J5653" s="39">
        <v>118.57774547917326</v>
      </c>
      <c r="K5653" s="39">
        <v>112.52732358407246</v>
      </c>
      <c r="L5653" s="40">
        <v>128.06227949038396</v>
      </c>
      <c r="M5653" s="40">
        <v>1093.8376288832455</v>
      </c>
    </row>
    <row r="5654" spans="2:13" x14ac:dyDescent="0.35">
      <c r="B5654" s="37">
        <v>5651</v>
      </c>
      <c r="C5654" s="39">
        <v>90.307934574481692</v>
      </c>
      <c r="D5654" s="39">
        <v>110.38456105154147</v>
      </c>
      <c r="E5654" s="39">
        <v>119.61624489734622</v>
      </c>
      <c r="F5654" s="39">
        <v>86.931558281583577</v>
      </c>
      <c r="G5654" s="39">
        <v>73.173294151993403</v>
      </c>
      <c r="H5654" s="39">
        <v>100.7124949303726</v>
      </c>
      <c r="I5654" s="39">
        <v>105.32680833507173</v>
      </c>
      <c r="J5654" s="39">
        <v>113.13077671597216</v>
      </c>
      <c r="K5654" s="39">
        <v>117.82887163952923</v>
      </c>
      <c r="L5654" s="40">
        <v>101.44238212777098</v>
      </c>
      <c r="M5654" s="40">
        <v>1018.8549267056632</v>
      </c>
    </row>
    <row r="5655" spans="2:13" x14ac:dyDescent="0.35">
      <c r="B5655" s="37">
        <v>5652</v>
      </c>
      <c r="C5655" s="39">
        <v>82.720012094273869</v>
      </c>
      <c r="D5655" s="39">
        <v>90.307934574481692</v>
      </c>
      <c r="E5655" s="39">
        <v>108.13758253700757</v>
      </c>
      <c r="F5655" s="39">
        <v>103.21850597134313</v>
      </c>
      <c r="G5655" s="39">
        <v>72.539366719862727</v>
      </c>
      <c r="H5655" s="39">
        <v>98.840718732326565</v>
      </c>
      <c r="I5655" s="39">
        <v>111.68028135089483</v>
      </c>
      <c r="J5655" s="39">
        <v>90.803017077087659</v>
      </c>
      <c r="K5655" s="39">
        <v>125.18450511636958</v>
      </c>
      <c r="L5655" s="40">
        <v>93.455981428350427</v>
      </c>
      <c r="M5655" s="40">
        <v>976.88790560199811</v>
      </c>
    </row>
    <row r="5656" spans="2:13" x14ac:dyDescent="0.35">
      <c r="B5656" s="37">
        <v>5653</v>
      </c>
      <c r="C5656" s="39">
        <v>105.81945150563544</v>
      </c>
      <c r="D5656" s="39">
        <v>106.95101002572679</v>
      </c>
      <c r="E5656" s="39">
        <v>104.00728260302179</v>
      </c>
      <c r="F5656" s="39">
        <v>92.364201400046284</v>
      </c>
      <c r="G5656" s="39">
        <v>110.85636557848373</v>
      </c>
      <c r="H5656" s="39">
        <v>133.3470499491215</v>
      </c>
      <c r="I5656" s="39">
        <v>127.82770427544612</v>
      </c>
      <c r="J5656" s="39">
        <v>105.12061086331593</v>
      </c>
      <c r="K5656" s="39">
        <v>93.436224367901303</v>
      </c>
      <c r="L5656" s="40">
        <v>148.04362614964927</v>
      </c>
      <c r="M5656" s="40">
        <v>1127.7735267183482</v>
      </c>
    </row>
    <row r="5657" spans="2:13" x14ac:dyDescent="0.35">
      <c r="B5657" s="37">
        <v>5654</v>
      </c>
      <c r="C5657" s="39">
        <v>84.721636197277547</v>
      </c>
      <c r="D5657" s="39">
        <v>124.23092418692956</v>
      </c>
      <c r="E5657" s="39">
        <v>107.59515676937349</v>
      </c>
      <c r="F5657" s="39">
        <v>93.451043064466759</v>
      </c>
      <c r="G5657" s="39">
        <v>85.349074470846602</v>
      </c>
      <c r="H5657" s="39">
        <v>100.70338372553594</v>
      </c>
      <c r="I5657" s="39">
        <v>110.26791672939488</v>
      </c>
      <c r="J5657" s="39">
        <v>96.381181113994813</v>
      </c>
      <c r="K5657" s="39">
        <v>114.1208688359724</v>
      </c>
      <c r="L5657" s="40">
        <v>117.45065579314056</v>
      </c>
      <c r="M5657" s="40">
        <v>1034.2718408869325</v>
      </c>
    </row>
    <row r="5658" spans="2:13" x14ac:dyDescent="0.35">
      <c r="B5658" s="37">
        <v>5655</v>
      </c>
      <c r="C5658" s="39">
        <v>91.063343878211995</v>
      </c>
      <c r="D5658" s="39">
        <v>115.25758437972873</v>
      </c>
      <c r="E5658" s="39">
        <v>89.837184475188423</v>
      </c>
      <c r="F5658" s="39">
        <v>105.63048067197568</v>
      </c>
      <c r="G5658" s="39">
        <v>132.19417783277603</v>
      </c>
      <c r="H5658" s="39">
        <v>117.36511612256498</v>
      </c>
      <c r="I5658" s="39">
        <v>108.68902989598239</v>
      </c>
      <c r="J5658" s="39">
        <v>100.74438596495418</v>
      </c>
      <c r="K5658" s="39">
        <v>91.707300093670611</v>
      </c>
      <c r="L5658" s="40">
        <v>91.608676678373513</v>
      </c>
      <c r="M5658" s="40">
        <v>1044.0972799934266</v>
      </c>
    </row>
    <row r="5659" spans="2:13" x14ac:dyDescent="0.35">
      <c r="B5659" s="37">
        <v>5656</v>
      </c>
      <c r="C5659" s="39">
        <v>93.455981428350427</v>
      </c>
      <c r="D5659" s="39">
        <v>82.596053539436738</v>
      </c>
      <c r="E5659" s="39">
        <v>88.558767512361285</v>
      </c>
      <c r="F5659" s="39">
        <v>77.14039381240859</v>
      </c>
      <c r="G5659" s="39">
        <v>104.90093841189217</v>
      </c>
      <c r="H5659" s="39">
        <v>102.99594843592513</v>
      </c>
      <c r="I5659" s="39">
        <v>118.56111115856598</v>
      </c>
      <c r="J5659" s="39">
        <v>92.718260371519506</v>
      </c>
      <c r="K5659" s="39">
        <v>97.230659736611628</v>
      </c>
      <c r="L5659" s="40">
        <v>90.356743961143792</v>
      </c>
      <c r="M5659" s="40">
        <v>948.5148583682153</v>
      </c>
    </row>
    <row r="5660" spans="2:13" x14ac:dyDescent="0.35">
      <c r="B5660" s="37">
        <v>5657</v>
      </c>
      <c r="C5660" s="39">
        <v>119.9383152820029</v>
      </c>
      <c r="D5660" s="39">
        <v>132.3463766766948</v>
      </c>
      <c r="E5660" s="39">
        <v>88.278668351292623</v>
      </c>
      <c r="F5660" s="39">
        <v>105.70791372678718</v>
      </c>
      <c r="G5660" s="39">
        <v>101.8037663090698</v>
      </c>
      <c r="H5660" s="39">
        <v>117.8847194134209</v>
      </c>
      <c r="I5660" s="39">
        <v>100.18887897689567</v>
      </c>
      <c r="J5660" s="39">
        <v>73.984603679590862</v>
      </c>
      <c r="K5660" s="39">
        <v>122.08343939567415</v>
      </c>
      <c r="L5660" s="40">
        <v>127.3404458122545</v>
      </c>
      <c r="M5660" s="40">
        <v>1089.5571276236835</v>
      </c>
    </row>
    <row r="5661" spans="2:13" x14ac:dyDescent="0.35">
      <c r="B5661" s="37">
        <v>5658</v>
      </c>
      <c r="C5661" s="39">
        <v>52.803840425003244</v>
      </c>
      <c r="D5661" s="39">
        <v>107.01592485766604</v>
      </c>
      <c r="E5661" s="39">
        <v>93.421400251879462</v>
      </c>
      <c r="F5661" s="39">
        <v>79.843350792740679</v>
      </c>
      <c r="G5661" s="39">
        <v>105.02021151499171</v>
      </c>
      <c r="H5661" s="39">
        <v>105.795181044674</v>
      </c>
      <c r="I5661" s="39">
        <v>122.1457491234335</v>
      </c>
      <c r="J5661" s="39">
        <v>84.015801612213636</v>
      </c>
      <c r="K5661" s="39">
        <v>76.31002270314643</v>
      </c>
      <c r="L5661" s="40">
        <v>80.768960544224328</v>
      </c>
      <c r="M5661" s="40">
        <v>907.14044286997296</v>
      </c>
    </row>
    <row r="5662" spans="2:13" x14ac:dyDescent="0.35">
      <c r="B5662" s="37">
        <v>5659</v>
      </c>
      <c r="C5662" s="39">
        <v>94.548098131859447</v>
      </c>
      <c r="D5662" s="39">
        <v>105.89720443195955</v>
      </c>
      <c r="E5662" s="39">
        <v>103.39047698299917</v>
      </c>
      <c r="F5662" s="39">
        <v>119.43126914658539</v>
      </c>
      <c r="G5662" s="39">
        <v>66.956887840571113</v>
      </c>
      <c r="H5662" s="39">
        <v>89.515050173746516</v>
      </c>
      <c r="I5662" s="39">
        <v>72.867368552216959</v>
      </c>
      <c r="J5662" s="39">
        <v>113.14326505246996</v>
      </c>
      <c r="K5662" s="39">
        <v>81.538353012993696</v>
      </c>
      <c r="L5662" s="40">
        <v>108.46418655395955</v>
      </c>
      <c r="M5662" s="40">
        <v>955.75215987936122</v>
      </c>
    </row>
    <row r="5663" spans="2:13" x14ac:dyDescent="0.35">
      <c r="B5663" s="37">
        <v>5660</v>
      </c>
      <c r="C5663" s="39">
        <v>114.25867987138682</v>
      </c>
      <c r="D5663" s="39">
        <v>93.292695238285816</v>
      </c>
      <c r="E5663" s="39">
        <v>95.677453540230999</v>
      </c>
      <c r="F5663" s="39">
        <v>88.331434454714511</v>
      </c>
      <c r="G5663" s="39">
        <v>125.58722325760009</v>
      </c>
      <c r="H5663" s="39">
        <v>88.686080136462436</v>
      </c>
      <c r="I5663" s="39">
        <v>112.83932447637147</v>
      </c>
      <c r="J5663" s="39">
        <v>96.990158833546118</v>
      </c>
      <c r="K5663" s="39">
        <v>103.60015222578903</v>
      </c>
      <c r="L5663" s="40">
        <v>130.99796617939103</v>
      </c>
      <c r="M5663" s="40">
        <v>1050.2611682137781</v>
      </c>
    </row>
    <row r="5664" spans="2:13" x14ac:dyDescent="0.35">
      <c r="B5664" s="37">
        <v>5661</v>
      </c>
      <c r="C5664" s="39">
        <v>105.28838187361093</v>
      </c>
      <c r="D5664" s="39">
        <v>88.950188032512685</v>
      </c>
      <c r="E5664" s="39">
        <v>79.980156074194028</v>
      </c>
      <c r="F5664" s="39">
        <v>101.07260031486588</v>
      </c>
      <c r="G5664" s="39">
        <v>98.246603318019112</v>
      </c>
      <c r="H5664" s="39">
        <v>110.79974731883053</v>
      </c>
      <c r="I5664" s="39">
        <v>55.631508332539767</v>
      </c>
      <c r="J5664" s="39">
        <v>90.378410138089492</v>
      </c>
      <c r="K5664" s="39">
        <v>117.85278440501445</v>
      </c>
      <c r="L5664" s="40">
        <v>107.71212902766992</v>
      </c>
      <c r="M5664" s="40">
        <v>955.91250883534678</v>
      </c>
    </row>
    <row r="5665" spans="2:13" x14ac:dyDescent="0.35">
      <c r="B5665" s="37">
        <v>5662</v>
      </c>
      <c r="C5665" s="39">
        <v>78.792649723666088</v>
      </c>
      <c r="D5665" s="39">
        <v>113.06844171841645</v>
      </c>
      <c r="E5665" s="39">
        <v>126.6406793042655</v>
      </c>
      <c r="F5665" s="39">
        <v>144.36849166746018</v>
      </c>
      <c r="G5665" s="39">
        <v>87.768457317806821</v>
      </c>
      <c r="H5665" s="39">
        <v>88.806997606463511</v>
      </c>
      <c r="I5665" s="39">
        <v>85.442840527698337</v>
      </c>
      <c r="J5665" s="39">
        <v>79.369256064987667</v>
      </c>
      <c r="K5665" s="39">
        <v>77.791684136407412</v>
      </c>
      <c r="L5665" s="40">
        <v>106.25860132661384</v>
      </c>
      <c r="M5665" s="40">
        <v>988.30809939378571</v>
      </c>
    </row>
    <row r="5666" spans="2:13" x14ac:dyDescent="0.35">
      <c r="B5666" s="37">
        <v>5663</v>
      </c>
      <c r="C5666" s="39">
        <v>130.76371329418268</v>
      </c>
      <c r="D5666" s="39">
        <v>90.738916106539023</v>
      </c>
      <c r="E5666" s="39">
        <v>59.322847245209545</v>
      </c>
      <c r="F5666" s="39">
        <v>32.083539336467481</v>
      </c>
      <c r="G5666" s="39">
        <v>131.41837680003908</v>
      </c>
      <c r="H5666" s="39">
        <v>117.27998790572613</v>
      </c>
      <c r="I5666" s="39">
        <v>119.83024653091705</v>
      </c>
      <c r="J5666" s="39">
        <v>105.84859317880152</v>
      </c>
      <c r="K5666" s="39">
        <v>87.726435141434465</v>
      </c>
      <c r="L5666" s="40">
        <v>96.953100615270557</v>
      </c>
      <c r="M5666" s="40">
        <v>971.96575615458755</v>
      </c>
    </row>
    <row r="5667" spans="2:13" x14ac:dyDescent="0.35">
      <c r="B5667" s="37">
        <v>5664</v>
      </c>
      <c r="C5667" s="39">
        <v>95.478993546904277</v>
      </c>
      <c r="D5667" s="39">
        <v>103.56749711318429</v>
      </c>
      <c r="E5667" s="39">
        <v>107.77331390268634</v>
      </c>
      <c r="F5667" s="39">
        <v>91.494102757659491</v>
      </c>
      <c r="G5667" s="39">
        <v>71.023926131774388</v>
      </c>
      <c r="H5667" s="39">
        <v>138.44917554550827</v>
      </c>
      <c r="I5667" s="39">
        <v>81.246596790290425</v>
      </c>
      <c r="J5667" s="39">
        <v>90.443310131561063</v>
      </c>
      <c r="K5667" s="39">
        <v>110.46819193549773</v>
      </c>
      <c r="L5667" s="40">
        <v>109.01080580964879</v>
      </c>
      <c r="M5667" s="40">
        <v>998.95591366471501</v>
      </c>
    </row>
    <row r="5668" spans="2:13" x14ac:dyDescent="0.35">
      <c r="B5668" s="37">
        <v>5665</v>
      </c>
      <c r="C5668" s="39">
        <v>104.31311240123843</v>
      </c>
      <c r="D5668" s="39">
        <v>89.335631752461552</v>
      </c>
      <c r="E5668" s="39">
        <v>91.686562164139772</v>
      </c>
      <c r="F5668" s="39">
        <v>90.909545646202488</v>
      </c>
      <c r="G5668" s="39">
        <v>109.09045435379754</v>
      </c>
      <c r="H5668" s="39">
        <v>103.66083657498707</v>
      </c>
      <c r="I5668" s="39">
        <v>111.07838486448432</v>
      </c>
      <c r="J5668" s="39">
        <v>94.745216986073743</v>
      </c>
      <c r="K5668" s="39">
        <v>92.964079101147732</v>
      </c>
      <c r="L5668" s="40">
        <v>75.624573773670292</v>
      </c>
      <c r="M5668" s="40">
        <v>963.40839761820291</v>
      </c>
    </row>
    <row r="5669" spans="2:13" x14ac:dyDescent="0.35">
      <c r="B5669" s="37">
        <v>5666</v>
      </c>
      <c r="C5669" s="39">
        <v>88.54135548083805</v>
      </c>
      <c r="D5669" s="39">
        <v>115.16779571023501</v>
      </c>
      <c r="E5669" s="39">
        <v>79.340922522674177</v>
      </c>
      <c r="F5669" s="39">
        <v>119.37007147732079</v>
      </c>
      <c r="G5669" s="39">
        <v>97.898217952646462</v>
      </c>
      <c r="H5669" s="39">
        <v>101.74881848251293</v>
      </c>
      <c r="I5669" s="39">
        <v>74.42594880098342</v>
      </c>
      <c r="J5669" s="39">
        <v>98.648985248830414</v>
      </c>
      <c r="K5669" s="39">
        <v>97.281454358313084</v>
      </c>
      <c r="L5669" s="40">
        <v>82.447713974845357</v>
      </c>
      <c r="M5669" s="40">
        <v>954.8712840091996</v>
      </c>
    </row>
    <row r="5670" spans="2:13" x14ac:dyDescent="0.35">
      <c r="B5670" s="37">
        <v>5667</v>
      </c>
      <c r="C5670" s="39">
        <v>87.605948131452081</v>
      </c>
      <c r="D5670" s="39">
        <v>100.56218706928453</v>
      </c>
      <c r="E5670" s="39">
        <v>122.03170914024948</v>
      </c>
      <c r="F5670" s="39">
        <v>95.075228373325004</v>
      </c>
      <c r="G5670" s="39">
        <v>94.325979068108239</v>
      </c>
      <c r="H5670" s="39">
        <v>99.191823070539684</v>
      </c>
      <c r="I5670" s="39">
        <v>118.80392985074377</v>
      </c>
      <c r="J5670" s="39">
        <v>81.70284333501273</v>
      </c>
      <c r="K5670" s="39">
        <v>112.83932447637147</v>
      </c>
      <c r="L5670" s="40">
        <v>132.63393245424496</v>
      </c>
      <c r="M5670" s="40">
        <v>1044.7729049693321</v>
      </c>
    </row>
    <row r="5671" spans="2:13" x14ac:dyDescent="0.35">
      <c r="B5671" s="37">
        <v>5668</v>
      </c>
      <c r="C5671" s="39">
        <v>79.303065251142058</v>
      </c>
      <c r="D5671" s="39">
        <v>108.30825211464484</v>
      </c>
      <c r="E5671" s="39">
        <v>111.16429882689746</v>
      </c>
      <c r="F5671" s="39">
        <v>54.334887021621384</v>
      </c>
      <c r="G5671" s="39">
        <v>118.02110400897928</v>
      </c>
      <c r="H5671" s="39">
        <v>98.767698268543384</v>
      </c>
      <c r="I5671" s="39">
        <v>67.253719853234955</v>
      </c>
      <c r="J5671" s="39">
        <v>88.489044871864465</v>
      </c>
      <c r="K5671" s="39">
        <v>91.042176732648784</v>
      </c>
      <c r="L5671" s="40">
        <v>101.86331683736339</v>
      </c>
      <c r="M5671" s="40">
        <v>918.54756378694026</v>
      </c>
    </row>
    <row r="5672" spans="2:13" x14ac:dyDescent="0.35">
      <c r="B5672" s="37">
        <v>5669</v>
      </c>
      <c r="C5672" s="39">
        <v>84.955849741824693</v>
      </c>
      <c r="D5672" s="39">
        <v>113.66159866395247</v>
      </c>
      <c r="E5672" s="39">
        <v>116.45758463071196</v>
      </c>
      <c r="F5672" s="39">
        <v>108.69427797004337</v>
      </c>
      <c r="G5672" s="39">
        <v>101.15928126767346</v>
      </c>
      <c r="H5672" s="39">
        <v>98.580463956128227</v>
      </c>
      <c r="I5672" s="39">
        <v>83.431428851003503</v>
      </c>
      <c r="J5672" s="39">
        <v>95.42690474399717</v>
      </c>
      <c r="K5672" s="39">
        <v>100.70793929959099</v>
      </c>
      <c r="L5672" s="40">
        <v>74.622065328577122</v>
      </c>
      <c r="M5672" s="40">
        <v>977.69739445350297</v>
      </c>
    </row>
    <row r="5673" spans="2:13" x14ac:dyDescent="0.35">
      <c r="B5673" s="37">
        <v>5670</v>
      </c>
      <c r="C5673" s="39">
        <v>55.335435006024795</v>
      </c>
      <c r="D5673" s="39">
        <v>75.006319701524859</v>
      </c>
      <c r="E5673" s="39">
        <v>100.02048038812882</v>
      </c>
      <c r="F5673" s="39">
        <v>115.70580694588558</v>
      </c>
      <c r="G5673" s="39">
        <v>64.877046429485517</v>
      </c>
      <c r="H5673" s="39">
        <v>95.474260140940999</v>
      </c>
      <c r="I5673" s="39">
        <v>99.023168878470003</v>
      </c>
      <c r="J5673" s="39">
        <v>123.92270227491147</v>
      </c>
      <c r="K5673" s="39">
        <v>106.88122422418361</v>
      </c>
      <c r="L5673" s="40">
        <v>95.521576879860731</v>
      </c>
      <c r="M5673" s="40">
        <v>931.76802086941632</v>
      </c>
    </row>
    <row r="5674" spans="2:13" x14ac:dyDescent="0.35">
      <c r="B5674" s="37">
        <v>5671</v>
      </c>
      <c r="C5674" s="39">
        <v>99.405933985542944</v>
      </c>
      <c r="D5674" s="39">
        <v>114.45052975024768</v>
      </c>
      <c r="E5674" s="39">
        <v>126.04259740829031</v>
      </c>
      <c r="F5674" s="39">
        <v>92.068120526022994</v>
      </c>
      <c r="G5674" s="39">
        <v>80.629928522679208</v>
      </c>
      <c r="H5674" s="39">
        <v>92.698121487070324</v>
      </c>
      <c r="I5674" s="39">
        <v>130.51460983514895</v>
      </c>
      <c r="J5674" s="39">
        <v>61.868029594342438</v>
      </c>
      <c r="K5674" s="39">
        <v>52.654239159638507</v>
      </c>
      <c r="L5674" s="40">
        <v>109.04794890655823</v>
      </c>
      <c r="M5674" s="40">
        <v>959.38005917554153</v>
      </c>
    </row>
    <row r="5675" spans="2:13" x14ac:dyDescent="0.35">
      <c r="B5675" s="37">
        <v>5672</v>
      </c>
      <c r="C5675" s="39">
        <v>102.04671263837852</v>
      </c>
      <c r="D5675" s="39">
        <v>103.63749037694124</v>
      </c>
      <c r="E5675" s="39">
        <v>94.58662256733966</v>
      </c>
      <c r="F5675" s="39">
        <v>124.08785307202908</v>
      </c>
      <c r="G5675" s="39">
        <v>104.80095379750107</v>
      </c>
      <c r="H5675" s="39">
        <v>108.35495344370118</v>
      </c>
      <c r="I5675" s="39">
        <v>90.253603027341498</v>
      </c>
      <c r="J5675" s="39">
        <v>83.864174758348625</v>
      </c>
      <c r="K5675" s="39">
        <v>63.676084562405919</v>
      </c>
      <c r="L5675" s="40">
        <v>92.723293368194064</v>
      </c>
      <c r="M5675" s="40">
        <v>968.03174161218089</v>
      </c>
    </row>
    <row r="5676" spans="2:13" x14ac:dyDescent="0.35">
      <c r="B5676" s="37">
        <v>5673</v>
      </c>
      <c r="C5676" s="39">
        <v>95.208558968903574</v>
      </c>
      <c r="D5676" s="39">
        <v>120.42449875117485</v>
      </c>
      <c r="E5676" s="39">
        <v>111.51095512813556</v>
      </c>
      <c r="F5676" s="39">
        <v>107.15110383946963</v>
      </c>
      <c r="G5676" s="39">
        <v>83.849669736749348</v>
      </c>
      <c r="H5676" s="39">
        <v>93.153621548809554</v>
      </c>
      <c r="I5676" s="39">
        <v>89.542974096134117</v>
      </c>
      <c r="J5676" s="39">
        <v>81.711026326515437</v>
      </c>
      <c r="K5676" s="39">
        <v>124.37542622632971</v>
      </c>
      <c r="L5676" s="40">
        <v>62.075009035398395</v>
      </c>
      <c r="M5676" s="40">
        <v>969.00284365762025</v>
      </c>
    </row>
    <row r="5677" spans="2:13" x14ac:dyDescent="0.35">
      <c r="B5677" s="37">
        <v>5674</v>
      </c>
      <c r="C5677" s="39">
        <v>115.96263720362856</v>
      </c>
      <c r="D5677" s="39">
        <v>91.163687880156829</v>
      </c>
      <c r="E5677" s="39">
        <v>131.35747518671945</v>
      </c>
      <c r="F5677" s="39">
        <v>87.816389530755274</v>
      </c>
      <c r="G5677" s="39">
        <v>70.507359762579298</v>
      </c>
      <c r="H5677" s="39">
        <v>80.268187305176937</v>
      </c>
      <c r="I5677" s="39">
        <v>112.32770595956723</v>
      </c>
      <c r="J5677" s="39">
        <v>93.391735699187549</v>
      </c>
      <c r="K5677" s="39">
        <v>143.52220490714748</v>
      </c>
      <c r="L5677" s="40">
        <v>71.65073573554659</v>
      </c>
      <c r="M5677" s="40">
        <v>997.96811917046523</v>
      </c>
    </row>
    <row r="5678" spans="2:13" x14ac:dyDescent="0.35">
      <c r="B5678" s="37">
        <v>5675</v>
      </c>
      <c r="C5678" s="39">
        <v>52.426200189143522</v>
      </c>
      <c r="D5678" s="39">
        <v>63.646021931815227</v>
      </c>
      <c r="E5678" s="39">
        <v>103.82915806505375</v>
      </c>
      <c r="F5678" s="39">
        <v>119.13612928814136</v>
      </c>
      <c r="G5678" s="39">
        <v>102.88026098735818</v>
      </c>
      <c r="H5678" s="39">
        <v>89.194596463736659</v>
      </c>
      <c r="I5678" s="39">
        <v>109.57290106280863</v>
      </c>
      <c r="J5678" s="39">
        <v>80.577487346947478</v>
      </c>
      <c r="K5678" s="39">
        <v>103.33466139921411</v>
      </c>
      <c r="L5678" s="40">
        <v>89.9253761042701</v>
      </c>
      <c r="M5678" s="40">
        <v>914.52279283848907</v>
      </c>
    </row>
    <row r="5679" spans="2:13" x14ac:dyDescent="0.35">
      <c r="B5679" s="37">
        <v>5676</v>
      </c>
      <c r="C5679" s="39">
        <v>71.826841122413725</v>
      </c>
      <c r="D5679" s="39">
        <v>104.59204834156098</v>
      </c>
      <c r="E5679" s="39">
        <v>84.519610305837134</v>
      </c>
      <c r="F5679" s="39">
        <v>101.22317281765557</v>
      </c>
      <c r="G5679" s="39">
        <v>101.25969086232617</v>
      </c>
      <c r="H5679" s="39">
        <v>103.5861553845516</v>
      </c>
      <c r="I5679" s="39">
        <v>100.48932899105021</v>
      </c>
      <c r="J5679" s="39">
        <v>102.01918693685641</v>
      </c>
      <c r="K5679" s="39">
        <v>104.80095379750107</v>
      </c>
      <c r="L5679" s="40">
        <v>97.673089235776246</v>
      </c>
      <c r="M5679" s="40">
        <v>971.99007779552915</v>
      </c>
    </row>
    <row r="5680" spans="2:13" x14ac:dyDescent="0.35">
      <c r="B5680" s="37">
        <v>5677</v>
      </c>
      <c r="C5680" s="39">
        <v>111.62175914433497</v>
      </c>
      <c r="D5680" s="39">
        <v>120.37799594609538</v>
      </c>
      <c r="E5680" s="39">
        <v>90.866979852468006</v>
      </c>
      <c r="F5680" s="39">
        <v>78.516094544359476</v>
      </c>
      <c r="G5680" s="39">
        <v>101.36471701261095</v>
      </c>
      <c r="H5680" s="39">
        <v>82.665886916612067</v>
      </c>
      <c r="I5680" s="39">
        <v>125.46911619219912</v>
      </c>
      <c r="J5680" s="39">
        <v>118.84615197937235</v>
      </c>
      <c r="K5680" s="39">
        <v>105.03454242213107</v>
      </c>
      <c r="L5680" s="40">
        <v>87.648190419944342</v>
      </c>
      <c r="M5680" s="40">
        <v>1022.4114344301277</v>
      </c>
    </row>
    <row r="5681" spans="2:13" x14ac:dyDescent="0.35">
      <c r="B5681" s="37">
        <v>5678</v>
      </c>
      <c r="C5681" s="39">
        <v>102.53406119426572</v>
      </c>
      <c r="D5681" s="39">
        <v>100.68516198925779</v>
      </c>
      <c r="E5681" s="39">
        <v>86.100323267131671</v>
      </c>
      <c r="F5681" s="39">
        <v>125.12061138175615</v>
      </c>
      <c r="G5681" s="39">
        <v>100.19798202697872</v>
      </c>
      <c r="H5681" s="39">
        <v>100.41192823791593</v>
      </c>
      <c r="I5681" s="39">
        <v>111.69200285935422</v>
      </c>
      <c r="J5681" s="39">
        <v>100.0750950087924</v>
      </c>
      <c r="K5681" s="39">
        <v>136.56649170883932</v>
      </c>
      <c r="L5681" s="40">
        <v>94.238775943703089</v>
      </c>
      <c r="M5681" s="40">
        <v>1057.6224336179951</v>
      </c>
    </row>
    <row r="5682" spans="2:13" x14ac:dyDescent="0.35">
      <c r="B5682" s="37">
        <v>5679</v>
      </c>
      <c r="C5682" s="39">
        <v>106.62310476869696</v>
      </c>
      <c r="D5682" s="39">
        <v>108.06544275864384</v>
      </c>
      <c r="E5682" s="39">
        <v>132.52256620210719</v>
      </c>
      <c r="F5682" s="39">
        <v>78.153078370637417</v>
      </c>
      <c r="G5682" s="39">
        <v>85.375909455147834</v>
      </c>
      <c r="H5682" s="39">
        <v>104.0777277571662</v>
      </c>
      <c r="I5682" s="39">
        <v>101.89997592538126</v>
      </c>
      <c r="J5682" s="39">
        <v>83.667395550673376</v>
      </c>
      <c r="K5682" s="39">
        <v>107.4178931208116</v>
      </c>
      <c r="L5682" s="40">
        <v>123.87585902864613</v>
      </c>
      <c r="M5682" s="40">
        <v>1031.6789529379118</v>
      </c>
    </row>
    <row r="5683" spans="2:13" x14ac:dyDescent="0.35">
      <c r="B5683" s="37">
        <v>5680</v>
      </c>
      <c r="C5683" s="39">
        <v>125.9882481605036</v>
      </c>
      <c r="D5683" s="39">
        <v>101.73966250706439</v>
      </c>
      <c r="E5683" s="39">
        <v>89.809565838117763</v>
      </c>
      <c r="F5683" s="39">
        <v>120.18415067154667</v>
      </c>
      <c r="G5683" s="39">
        <v>110.27345972892563</v>
      </c>
      <c r="H5683" s="39">
        <v>107.71722365532972</v>
      </c>
      <c r="I5683" s="39">
        <v>87.012330057265075</v>
      </c>
      <c r="J5683" s="39">
        <v>111.85670863598126</v>
      </c>
      <c r="K5683" s="39">
        <v>104.86282725820132</v>
      </c>
      <c r="L5683" s="40">
        <v>75.888399727947345</v>
      </c>
      <c r="M5683" s="40">
        <v>1035.3325762408829</v>
      </c>
    </row>
    <row r="5684" spans="2:13" x14ac:dyDescent="0.35">
      <c r="B5684" s="37">
        <v>5681</v>
      </c>
      <c r="C5684" s="39">
        <v>74.93029723486103</v>
      </c>
      <c r="D5684" s="39">
        <v>144.0227007283878</v>
      </c>
      <c r="E5684" s="39">
        <v>109.2878337666703</v>
      </c>
      <c r="F5684" s="39">
        <v>99.355833741647075</v>
      </c>
      <c r="G5684" s="39">
        <v>92.964079101147732</v>
      </c>
      <c r="H5684" s="39">
        <v>112.01661975920761</v>
      </c>
      <c r="I5684" s="39">
        <v>126.08349878993549</v>
      </c>
      <c r="J5684" s="39">
        <v>127.3404458122545</v>
      </c>
      <c r="K5684" s="39">
        <v>123.12383656165082</v>
      </c>
      <c r="L5684" s="40">
        <v>110.16833700279579</v>
      </c>
      <c r="M5684" s="40">
        <v>1119.2934824985582</v>
      </c>
    </row>
    <row r="5685" spans="2:13" x14ac:dyDescent="0.35">
      <c r="B5685" s="37">
        <v>5682</v>
      </c>
      <c r="C5685" s="39">
        <v>101.68473835373101</v>
      </c>
      <c r="D5685" s="39">
        <v>94.005414413125578</v>
      </c>
      <c r="E5685" s="39">
        <v>108.06544275864384</v>
      </c>
      <c r="F5685" s="39">
        <v>51.795484292514509</v>
      </c>
      <c r="G5685" s="39">
        <v>85.288564032993264</v>
      </c>
      <c r="H5685" s="39">
        <v>114.78564289244407</v>
      </c>
      <c r="I5685" s="39">
        <v>77.549417707241062</v>
      </c>
      <c r="J5685" s="39">
        <v>134.15309461589104</v>
      </c>
      <c r="K5685" s="39">
        <v>118.24811739106877</v>
      </c>
      <c r="L5685" s="40">
        <v>102.46036153799692</v>
      </c>
      <c r="M5685" s="40">
        <v>988.03627799565015</v>
      </c>
    </row>
    <row r="5686" spans="2:13" x14ac:dyDescent="0.35">
      <c r="B5686" s="37">
        <v>5683</v>
      </c>
      <c r="C5686" s="39">
        <v>95.75759659177686</v>
      </c>
      <c r="D5686" s="39">
        <v>125.39092458048195</v>
      </c>
      <c r="E5686" s="39">
        <v>108.38092774794944</v>
      </c>
      <c r="F5686" s="39">
        <v>131.54104872412083</v>
      </c>
      <c r="G5686" s="39">
        <v>114.48379115343042</v>
      </c>
      <c r="H5686" s="39">
        <v>83.319764938432144</v>
      </c>
      <c r="I5686" s="39">
        <v>83.813357699961458</v>
      </c>
      <c r="J5686" s="39">
        <v>110.36230382769598</v>
      </c>
      <c r="K5686" s="39">
        <v>98.968448076839437</v>
      </c>
      <c r="L5686" s="40">
        <v>45.507870378297255</v>
      </c>
      <c r="M5686" s="40">
        <v>997.52603371898579</v>
      </c>
    </row>
    <row r="5687" spans="2:13" x14ac:dyDescent="0.35">
      <c r="B5687" s="37">
        <v>5684</v>
      </c>
      <c r="C5687" s="39">
        <v>107.39769004327894</v>
      </c>
      <c r="D5687" s="39">
        <v>91.712482513782675</v>
      </c>
      <c r="E5687" s="39">
        <v>99.715535425198482</v>
      </c>
      <c r="F5687" s="39">
        <v>79.952887961167306</v>
      </c>
      <c r="G5687" s="39">
        <v>112.65527099133527</v>
      </c>
      <c r="H5687" s="39">
        <v>104.1200319139362</v>
      </c>
      <c r="I5687" s="39">
        <v>70.612295947888271</v>
      </c>
      <c r="J5687" s="39">
        <v>108.92607806682069</v>
      </c>
      <c r="K5687" s="39">
        <v>106.86628649473242</v>
      </c>
      <c r="L5687" s="40">
        <v>83.101917039708965</v>
      </c>
      <c r="M5687" s="40">
        <v>965.06047639784913</v>
      </c>
    </row>
    <row r="5688" spans="2:13" x14ac:dyDescent="0.35">
      <c r="B5688" s="37">
        <v>5685</v>
      </c>
      <c r="C5688" s="39">
        <v>101.4606610836307</v>
      </c>
      <c r="D5688" s="39">
        <v>103.81511565649623</v>
      </c>
      <c r="E5688" s="39">
        <v>117.52878074000883</v>
      </c>
      <c r="F5688" s="39">
        <v>79.825021725497137</v>
      </c>
      <c r="G5688" s="39">
        <v>100.79906318052055</v>
      </c>
      <c r="H5688" s="39">
        <v>129.84857525617278</v>
      </c>
      <c r="I5688" s="39">
        <v>102.1614683085721</v>
      </c>
      <c r="J5688" s="39">
        <v>108.97900517044397</v>
      </c>
      <c r="K5688" s="39">
        <v>76.053819413774647</v>
      </c>
      <c r="L5688" s="40">
        <v>98.447915421219534</v>
      </c>
      <c r="M5688" s="40">
        <v>1018.9194259563365</v>
      </c>
    </row>
    <row r="5689" spans="2:13" x14ac:dyDescent="0.35">
      <c r="B5689" s="37">
        <v>5686</v>
      </c>
      <c r="C5689" s="39">
        <v>138.81159433127962</v>
      </c>
      <c r="D5689" s="39">
        <v>82.369134930929235</v>
      </c>
      <c r="E5689" s="39">
        <v>120.65907747732582</v>
      </c>
      <c r="F5689" s="39">
        <v>102.64932357372166</v>
      </c>
      <c r="G5689" s="39">
        <v>112.29761187966145</v>
      </c>
      <c r="H5689" s="39">
        <v>115.17468786811126</v>
      </c>
      <c r="I5689" s="39">
        <v>113.39455042515249</v>
      </c>
      <c r="J5689" s="39">
        <v>77.885437709340152</v>
      </c>
      <c r="K5689" s="39">
        <v>85.721557063735787</v>
      </c>
      <c r="L5689" s="40">
        <v>87.618025294745394</v>
      </c>
      <c r="M5689" s="40">
        <v>1036.5810005540029</v>
      </c>
    </row>
    <row r="5690" spans="2:13" x14ac:dyDescent="0.35">
      <c r="B5690" s="37">
        <v>5687</v>
      </c>
      <c r="C5690" s="39">
        <v>102.01459989499365</v>
      </c>
      <c r="D5690" s="39">
        <v>105.13975668316613</v>
      </c>
      <c r="E5690" s="39">
        <v>109.35749768269993</v>
      </c>
      <c r="F5690" s="39">
        <v>101.91372561020199</v>
      </c>
      <c r="G5690" s="39">
        <v>146.40575814731687</v>
      </c>
      <c r="H5690" s="39">
        <v>103.40443718307982</v>
      </c>
      <c r="I5690" s="39">
        <v>100.33453701387519</v>
      </c>
      <c r="J5690" s="39">
        <v>111.36592278313432</v>
      </c>
      <c r="K5690" s="39">
        <v>110.04162531075524</v>
      </c>
      <c r="L5690" s="40">
        <v>92.20116047182843</v>
      </c>
      <c r="M5690" s="40">
        <v>1082.1790207810516</v>
      </c>
    </row>
    <row r="5691" spans="2:13" x14ac:dyDescent="0.35">
      <c r="B5691" s="37">
        <v>5688</v>
      </c>
      <c r="C5691" s="39">
        <v>105.02498804810588</v>
      </c>
      <c r="D5691" s="39">
        <v>101.70762100003104</v>
      </c>
      <c r="E5691" s="39">
        <v>93.073927973930481</v>
      </c>
      <c r="F5691" s="39">
        <v>64.629293848248466</v>
      </c>
      <c r="G5691" s="39">
        <v>124.69358363294049</v>
      </c>
      <c r="H5691" s="39">
        <v>97.216801911702419</v>
      </c>
      <c r="I5691" s="39">
        <v>85.342360110923579</v>
      </c>
      <c r="J5691" s="39">
        <v>125.56089146382122</v>
      </c>
      <c r="K5691" s="39">
        <v>93.287736754449668</v>
      </c>
      <c r="L5691" s="40">
        <v>107.41284129340831</v>
      </c>
      <c r="M5691" s="40">
        <v>997.95004603756138</v>
      </c>
    </row>
    <row r="5692" spans="2:13" x14ac:dyDescent="0.35">
      <c r="B5692" s="37">
        <v>5689</v>
      </c>
      <c r="C5692" s="39">
        <v>109.40045043612049</v>
      </c>
      <c r="D5692" s="39">
        <v>125.13336712027971</v>
      </c>
      <c r="E5692" s="39">
        <v>77.18397950000103</v>
      </c>
      <c r="F5692" s="39">
        <v>112.83316488030407</v>
      </c>
      <c r="G5692" s="39">
        <v>92.808749485600387</v>
      </c>
      <c r="H5692" s="39">
        <v>106.229186157393</v>
      </c>
      <c r="I5692" s="39">
        <v>131.21647746518147</v>
      </c>
      <c r="J5692" s="39">
        <v>96.226994347141371</v>
      </c>
      <c r="K5692" s="39">
        <v>82.812416235809593</v>
      </c>
      <c r="L5692" s="40">
        <v>104.85806525701912</v>
      </c>
      <c r="M5692" s="40">
        <v>1038.7028508848502</v>
      </c>
    </row>
    <row r="5693" spans="2:13" x14ac:dyDescent="0.35">
      <c r="B5693" s="37">
        <v>5690</v>
      </c>
      <c r="C5693" s="39">
        <v>130.28881406926698</v>
      </c>
      <c r="D5693" s="39">
        <v>92.384528171187441</v>
      </c>
      <c r="E5693" s="39">
        <v>69.561089819294338</v>
      </c>
      <c r="F5693" s="39">
        <v>101.7900274093746</v>
      </c>
      <c r="G5693" s="39">
        <v>102.64932357372166</v>
      </c>
      <c r="H5693" s="39">
        <v>84.624370109587389</v>
      </c>
      <c r="I5693" s="39">
        <v>92.006541705428489</v>
      </c>
      <c r="J5693" s="39">
        <v>99.10067084283574</v>
      </c>
      <c r="K5693" s="39">
        <v>99.779260064229106</v>
      </c>
      <c r="L5693" s="40">
        <v>134.74708537459969</v>
      </c>
      <c r="M5693" s="40">
        <v>1006.9317111395254</v>
      </c>
    </row>
    <row r="5694" spans="2:13" x14ac:dyDescent="0.35">
      <c r="B5694" s="37">
        <v>5691</v>
      </c>
      <c r="C5694" s="39">
        <v>77.999244775708689</v>
      </c>
      <c r="D5694" s="39">
        <v>100.18432747470435</v>
      </c>
      <c r="E5694" s="39">
        <v>103.91816090230922</v>
      </c>
      <c r="F5694" s="39">
        <v>118.71141346528579</v>
      </c>
      <c r="G5694" s="39">
        <v>86.548505151774691</v>
      </c>
      <c r="H5694" s="39">
        <v>69.65510162016065</v>
      </c>
      <c r="I5694" s="39">
        <v>110.80540353626337</v>
      </c>
      <c r="J5694" s="39">
        <v>75.42962059931051</v>
      </c>
      <c r="K5694" s="39">
        <v>109.61076295010895</v>
      </c>
      <c r="L5694" s="40">
        <v>112.04040276773497</v>
      </c>
      <c r="M5694" s="40">
        <v>964.90294324336128</v>
      </c>
    </row>
    <row r="5695" spans="2:13" x14ac:dyDescent="0.35">
      <c r="B5695" s="37">
        <v>5692</v>
      </c>
      <c r="C5695" s="39">
        <v>85.761064136051232</v>
      </c>
      <c r="D5695" s="39">
        <v>85.133087355642829</v>
      </c>
      <c r="E5695" s="39">
        <v>104.0730290214662</v>
      </c>
      <c r="F5695" s="39">
        <v>70.277097850524726</v>
      </c>
      <c r="G5695" s="39">
        <v>107.98318736521568</v>
      </c>
      <c r="H5695" s="39">
        <v>87.490895786405375</v>
      </c>
      <c r="I5695" s="39">
        <v>87.515165600822854</v>
      </c>
      <c r="J5695" s="39">
        <v>58.292668767833796</v>
      </c>
      <c r="K5695" s="39">
        <v>118.99050978209733</v>
      </c>
      <c r="L5695" s="40">
        <v>109.61617589204256</v>
      </c>
      <c r="M5695" s="40">
        <v>915.13288155810255</v>
      </c>
    </row>
    <row r="5696" spans="2:13" x14ac:dyDescent="0.35">
      <c r="B5696" s="37">
        <v>5693</v>
      </c>
      <c r="C5696" s="39">
        <v>94.417850066891987</v>
      </c>
      <c r="D5696" s="39">
        <v>81.873869826631676</v>
      </c>
      <c r="E5696" s="39">
        <v>61.370964363130447</v>
      </c>
      <c r="F5696" s="39">
        <v>84.845981312519186</v>
      </c>
      <c r="G5696" s="39">
        <v>103.72157259188916</v>
      </c>
      <c r="H5696" s="39">
        <v>112.14772608108206</v>
      </c>
      <c r="I5696" s="39">
        <v>88.05458542821286</v>
      </c>
      <c r="J5696" s="39">
        <v>75.244414345929712</v>
      </c>
      <c r="K5696" s="39">
        <v>86.41504278391966</v>
      </c>
      <c r="L5696" s="40">
        <v>91.100351028974373</v>
      </c>
      <c r="M5696" s="40">
        <v>879.19235782918111</v>
      </c>
    </row>
    <row r="5697" spans="2:13" x14ac:dyDescent="0.35">
      <c r="B5697" s="37">
        <v>5694</v>
      </c>
      <c r="C5697" s="39">
        <v>83.274907103138631</v>
      </c>
      <c r="D5697" s="39">
        <v>90.302506118042047</v>
      </c>
      <c r="E5697" s="39">
        <v>52.803840425003244</v>
      </c>
      <c r="F5697" s="39">
        <v>115.20228086922016</v>
      </c>
      <c r="G5697" s="39">
        <v>119.15334526644786</v>
      </c>
      <c r="H5697" s="39">
        <v>109.80083351070624</v>
      </c>
      <c r="I5697" s="39">
        <v>104.18118776867526</v>
      </c>
      <c r="J5697" s="39">
        <v>97.594879399860588</v>
      </c>
      <c r="K5697" s="39">
        <v>131.89509895627705</v>
      </c>
      <c r="L5697" s="40">
        <v>91.02629169169839</v>
      </c>
      <c r="M5697" s="40">
        <v>995.23517110906948</v>
      </c>
    </row>
    <row r="5698" spans="2:13" x14ac:dyDescent="0.35">
      <c r="B5698" s="37">
        <v>5695</v>
      </c>
      <c r="C5698" s="39">
        <v>106.85633119937771</v>
      </c>
      <c r="D5698" s="39">
        <v>91.86241746299244</v>
      </c>
      <c r="E5698" s="39">
        <v>89.842704830444788</v>
      </c>
      <c r="F5698" s="39">
        <v>107.70703514470615</v>
      </c>
      <c r="G5698" s="39">
        <v>119.5279004137229</v>
      </c>
      <c r="H5698" s="39">
        <v>111.6334522419958</v>
      </c>
      <c r="I5698" s="39">
        <v>90.610293688884099</v>
      </c>
      <c r="J5698" s="39">
        <v>69.598775733517243</v>
      </c>
      <c r="K5698" s="39">
        <v>102.58476034334396</v>
      </c>
      <c r="L5698" s="40">
        <v>115.30610433610343</v>
      </c>
      <c r="M5698" s="40">
        <v>1005.5297753950884</v>
      </c>
    </row>
    <row r="5699" spans="2:13" x14ac:dyDescent="0.35">
      <c r="B5699" s="37">
        <v>5696</v>
      </c>
      <c r="C5699" s="39">
        <v>112.38801249162395</v>
      </c>
      <c r="D5699" s="39">
        <v>122.65369795095174</v>
      </c>
      <c r="E5699" s="39">
        <v>114.31802646840985</v>
      </c>
      <c r="F5699" s="39">
        <v>85.734734560646956</v>
      </c>
      <c r="G5699" s="39">
        <v>96.002104314457512</v>
      </c>
      <c r="H5699" s="39">
        <v>114.67107536162226</v>
      </c>
      <c r="I5699" s="39">
        <v>104.0025889757475</v>
      </c>
      <c r="J5699" s="39">
        <v>105.74183134573373</v>
      </c>
      <c r="K5699" s="39">
        <v>86.529490042754304</v>
      </c>
      <c r="L5699" s="40">
        <v>79.025843813389528</v>
      </c>
      <c r="M5699" s="40">
        <v>1021.0674053253373</v>
      </c>
    </row>
    <row r="5700" spans="2:13" x14ac:dyDescent="0.35">
      <c r="B5700" s="37">
        <v>5697</v>
      </c>
      <c r="C5700" s="39">
        <v>84.928440310942634</v>
      </c>
      <c r="D5700" s="39">
        <v>75.876511513744134</v>
      </c>
      <c r="E5700" s="39">
        <v>95.771728635119047</v>
      </c>
      <c r="F5700" s="39">
        <v>66.723739180340232</v>
      </c>
      <c r="G5700" s="39">
        <v>82.812416235809593</v>
      </c>
      <c r="H5700" s="39">
        <v>85.54282233851734</v>
      </c>
      <c r="I5700" s="39">
        <v>92.878977891450461</v>
      </c>
      <c r="J5700" s="39">
        <v>92.20116047182843</v>
      </c>
      <c r="K5700" s="39">
        <v>96.053708384575188</v>
      </c>
      <c r="L5700" s="40">
        <v>105.78062496417547</v>
      </c>
      <c r="M5700" s="40">
        <v>878.57012992650255</v>
      </c>
    </row>
    <row r="5701" spans="2:13" x14ac:dyDescent="0.35">
      <c r="B5701" s="37">
        <v>5698</v>
      </c>
      <c r="C5701" s="39">
        <v>71.040803742012841</v>
      </c>
      <c r="D5701" s="39">
        <v>102.60781383035902</v>
      </c>
      <c r="E5701" s="39">
        <v>71.618467196023076</v>
      </c>
      <c r="F5701" s="39">
        <v>81.678270801731031</v>
      </c>
      <c r="G5701" s="39">
        <v>144.0796367959905</v>
      </c>
      <c r="H5701" s="39">
        <v>120.01076480411669</v>
      </c>
      <c r="I5701" s="39">
        <v>61.971957815442806</v>
      </c>
      <c r="J5701" s="39">
        <v>105.64498958822895</v>
      </c>
      <c r="K5701" s="39">
        <v>112.30362755270099</v>
      </c>
      <c r="L5701" s="40">
        <v>108.92079041595176</v>
      </c>
      <c r="M5701" s="40">
        <v>979.87712254255757</v>
      </c>
    </row>
    <row r="5702" spans="2:13" x14ac:dyDescent="0.35">
      <c r="B5702" s="37">
        <v>5699</v>
      </c>
      <c r="C5702" s="39">
        <v>90.068084855317281</v>
      </c>
      <c r="D5702" s="39">
        <v>96.109957957555096</v>
      </c>
      <c r="E5702" s="39">
        <v>97.590277075756575</v>
      </c>
      <c r="F5702" s="39">
        <v>93.188436177529013</v>
      </c>
      <c r="G5702" s="39">
        <v>101.3236131536265</v>
      </c>
      <c r="H5702" s="39">
        <v>86.573832428023564</v>
      </c>
      <c r="I5702" s="39">
        <v>104.81522604912261</v>
      </c>
      <c r="J5702" s="39">
        <v>84.721636197277547</v>
      </c>
      <c r="K5702" s="39">
        <v>104.42169342016462</v>
      </c>
      <c r="L5702" s="40">
        <v>78.743625207932894</v>
      </c>
      <c r="M5702" s="40">
        <v>937.55638252230574</v>
      </c>
    </row>
    <row r="5703" spans="2:13" x14ac:dyDescent="0.35">
      <c r="B5703" s="37">
        <v>5700</v>
      </c>
      <c r="C5703" s="39">
        <v>100.57584919692461</v>
      </c>
      <c r="D5703" s="39">
        <v>132.90525121581743</v>
      </c>
      <c r="E5703" s="39">
        <v>90.340483490653313</v>
      </c>
      <c r="F5703" s="39">
        <v>113.70002358019025</v>
      </c>
      <c r="G5703" s="39">
        <v>61.040358577589913</v>
      </c>
      <c r="H5703" s="39">
        <v>112.8763179093495</v>
      </c>
      <c r="I5703" s="39">
        <v>94.63954402632227</v>
      </c>
      <c r="J5703" s="39">
        <v>120.01076480411669</v>
      </c>
      <c r="K5703" s="39">
        <v>87.234478620847142</v>
      </c>
      <c r="L5703" s="40">
        <v>104.94861548477992</v>
      </c>
      <c r="M5703" s="40">
        <v>1018.2716869065908</v>
      </c>
    </row>
    <row r="5704" spans="2:13" x14ac:dyDescent="0.35">
      <c r="B5704" s="37">
        <v>5701</v>
      </c>
      <c r="C5704" s="39">
        <v>76.674851674026371</v>
      </c>
      <c r="D5704" s="39">
        <v>86.203606948775047</v>
      </c>
      <c r="E5704" s="39">
        <v>74.993677489094466</v>
      </c>
      <c r="F5704" s="39">
        <v>73.086580351987877</v>
      </c>
      <c r="G5704" s="39">
        <v>91.184771173889075</v>
      </c>
      <c r="H5704" s="39">
        <v>88.384085284641003</v>
      </c>
      <c r="I5704" s="39">
        <v>99.63359705065794</v>
      </c>
      <c r="J5704" s="39">
        <v>79.472713862532444</v>
      </c>
      <c r="K5704" s="39">
        <v>84.449452197908272</v>
      </c>
      <c r="L5704" s="40">
        <v>92.206267106647118</v>
      </c>
      <c r="M5704" s="40">
        <v>846.28960314015967</v>
      </c>
    </row>
    <row r="5705" spans="2:13" x14ac:dyDescent="0.35">
      <c r="B5705" s="37">
        <v>5702</v>
      </c>
      <c r="C5705" s="39">
        <v>104.43587073081912</v>
      </c>
      <c r="D5705" s="39">
        <v>74.346730680260563</v>
      </c>
      <c r="E5705" s="39">
        <v>113.08712360122571</v>
      </c>
      <c r="F5705" s="39">
        <v>104.18118776867526</v>
      </c>
      <c r="G5705" s="39">
        <v>67.891987428847173</v>
      </c>
      <c r="H5705" s="39">
        <v>97.558055285796854</v>
      </c>
      <c r="I5705" s="39">
        <v>99.20093681947948</v>
      </c>
      <c r="J5705" s="39">
        <v>118.02110400897928</v>
      </c>
      <c r="K5705" s="39">
        <v>95.983329129478633</v>
      </c>
      <c r="L5705" s="40">
        <v>91.005098686223164</v>
      </c>
      <c r="M5705" s="40">
        <v>965.71142413978521</v>
      </c>
    </row>
    <row r="5706" spans="2:13" x14ac:dyDescent="0.35">
      <c r="B5706" s="37">
        <v>5703</v>
      </c>
      <c r="C5706" s="39">
        <v>119.67837178921606</v>
      </c>
      <c r="D5706" s="39">
        <v>91.975710114186057</v>
      </c>
      <c r="E5706" s="39">
        <v>95.222825025883438</v>
      </c>
      <c r="F5706" s="39">
        <v>95.686887598761601</v>
      </c>
      <c r="G5706" s="39">
        <v>106.30767203971854</v>
      </c>
      <c r="H5706" s="39">
        <v>120.36871165569217</v>
      </c>
      <c r="I5706" s="39">
        <v>119.25701885550373</v>
      </c>
      <c r="J5706" s="39">
        <v>87.332505648913255</v>
      </c>
      <c r="K5706" s="39">
        <v>107.61547182881259</v>
      </c>
      <c r="L5706" s="40">
        <v>128.94234001350944</v>
      </c>
      <c r="M5706" s="40">
        <v>1072.3875145701968</v>
      </c>
    </row>
    <row r="5707" spans="2:13" x14ac:dyDescent="0.35">
      <c r="B5707" s="37">
        <v>5704</v>
      </c>
      <c r="C5707" s="39">
        <v>71.618467196023076</v>
      </c>
      <c r="D5707" s="39">
        <v>93.143668800622322</v>
      </c>
      <c r="E5707" s="39">
        <v>63.525034064532946</v>
      </c>
      <c r="F5707" s="39">
        <v>84.873506257290273</v>
      </c>
      <c r="G5707" s="39">
        <v>105.54834779373297</v>
      </c>
      <c r="H5707" s="39">
        <v>63.494600865118343</v>
      </c>
      <c r="I5707" s="39">
        <v>96.869660544841437</v>
      </c>
      <c r="J5707" s="39">
        <v>59.577673763830838</v>
      </c>
      <c r="K5707" s="39">
        <v>100.38916520427368</v>
      </c>
      <c r="L5707" s="40">
        <v>148.45007195567504</v>
      </c>
      <c r="M5707" s="40">
        <v>887.49019644594102</v>
      </c>
    </row>
    <row r="5708" spans="2:13" x14ac:dyDescent="0.35">
      <c r="B5708" s="37">
        <v>5705</v>
      </c>
      <c r="C5708" s="39">
        <v>148.36764629621484</v>
      </c>
      <c r="D5708" s="39">
        <v>106.57859974812057</v>
      </c>
      <c r="E5708" s="39">
        <v>105.69822754580957</v>
      </c>
      <c r="F5708" s="39">
        <v>91.91396180973571</v>
      </c>
      <c r="G5708" s="39">
        <v>112.62474156728283</v>
      </c>
      <c r="H5708" s="39">
        <v>138.16681072548593</v>
      </c>
      <c r="I5708" s="39">
        <v>111.40065243452926</v>
      </c>
      <c r="J5708" s="39">
        <v>75.306416367059512</v>
      </c>
      <c r="K5708" s="39">
        <v>75.182142176033508</v>
      </c>
      <c r="L5708" s="40">
        <v>94.557732107911093</v>
      </c>
      <c r="M5708" s="40">
        <v>1059.7969307781827</v>
      </c>
    </row>
    <row r="5709" spans="2:13" x14ac:dyDescent="0.35">
      <c r="B5709" s="37">
        <v>5706</v>
      </c>
      <c r="C5709" s="39">
        <v>97.971638488038337</v>
      </c>
      <c r="D5709" s="39">
        <v>123.39286725039373</v>
      </c>
      <c r="E5709" s="39">
        <v>95.27510234282515</v>
      </c>
      <c r="F5709" s="39">
        <v>113.23088421027794</v>
      </c>
      <c r="G5709" s="39">
        <v>131.29685925378521</v>
      </c>
      <c r="H5709" s="39">
        <v>84.066072628770812</v>
      </c>
      <c r="I5709" s="39">
        <v>127.84321663524948</v>
      </c>
      <c r="J5709" s="39">
        <v>71.504912342713283</v>
      </c>
      <c r="K5709" s="39">
        <v>86.800448827569753</v>
      </c>
      <c r="L5709" s="40">
        <v>103.91816090230922</v>
      </c>
      <c r="M5709" s="40">
        <v>1035.3001628819329</v>
      </c>
    </row>
    <row r="5710" spans="2:13" x14ac:dyDescent="0.35">
      <c r="B5710" s="37">
        <v>5707</v>
      </c>
      <c r="C5710" s="39">
        <v>94.989340245842087</v>
      </c>
      <c r="D5710" s="39">
        <v>97.640891923987766</v>
      </c>
      <c r="E5710" s="39">
        <v>81.96277973914583</v>
      </c>
      <c r="F5710" s="39">
        <v>98.836155667646821</v>
      </c>
      <c r="G5710" s="39">
        <v>129.66940704607381</v>
      </c>
      <c r="H5710" s="39">
        <v>130.64815040897545</v>
      </c>
      <c r="I5710" s="39">
        <v>112.92573855768168</v>
      </c>
      <c r="J5710" s="39">
        <v>103.19993670805542</v>
      </c>
      <c r="K5710" s="39">
        <v>92.343862874607026</v>
      </c>
      <c r="L5710" s="40">
        <v>102.1982130065968</v>
      </c>
      <c r="M5710" s="40">
        <v>1044.4144761786126</v>
      </c>
    </row>
    <row r="5711" spans="2:13" x14ac:dyDescent="0.35">
      <c r="B5711" s="37">
        <v>5708</v>
      </c>
      <c r="C5711" s="39">
        <v>119.8841906693994</v>
      </c>
      <c r="D5711" s="39">
        <v>110.70941603789014</v>
      </c>
      <c r="E5711" s="39">
        <v>86.510458034859241</v>
      </c>
      <c r="F5711" s="39">
        <v>118.78707072929407</v>
      </c>
      <c r="G5711" s="39">
        <v>92.394687162212335</v>
      </c>
      <c r="H5711" s="39">
        <v>51.128858803603691</v>
      </c>
      <c r="I5711" s="39">
        <v>113.89967673286836</v>
      </c>
      <c r="J5711" s="39">
        <v>102.24415997712394</v>
      </c>
      <c r="K5711" s="39">
        <v>95.474260140940999</v>
      </c>
      <c r="L5711" s="40">
        <v>102.97279881330995</v>
      </c>
      <c r="M5711" s="40">
        <v>994.00557710150201</v>
      </c>
    </row>
    <row r="5712" spans="2:13" x14ac:dyDescent="0.35">
      <c r="B5712" s="37">
        <v>5709</v>
      </c>
      <c r="C5712" s="39">
        <v>106.00433546156339</v>
      </c>
      <c r="D5712" s="39">
        <v>109.00020188324899</v>
      </c>
      <c r="E5712" s="39">
        <v>87.762458819253467</v>
      </c>
      <c r="F5712" s="39">
        <v>93.829583406294105</v>
      </c>
      <c r="G5712" s="39">
        <v>48.112213100628118</v>
      </c>
      <c r="H5712" s="39">
        <v>118.7281967805026</v>
      </c>
      <c r="I5712" s="39">
        <v>59.744612036549938</v>
      </c>
      <c r="J5712" s="39">
        <v>63.372111537775183</v>
      </c>
      <c r="K5712" s="39">
        <v>109.66493873537044</v>
      </c>
      <c r="L5712" s="40">
        <v>113.3188581588681</v>
      </c>
      <c r="M5712" s="40">
        <v>909.53750992005439</v>
      </c>
    </row>
    <row r="5713" spans="2:13" x14ac:dyDescent="0.35">
      <c r="B5713" s="37">
        <v>5710</v>
      </c>
      <c r="C5713" s="39">
        <v>85.349074470846602</v>
      </c>
      <c r="D5713" s="39">
        <v>92.073247045871895</v>
      </c>
      <c r="E5713" s="39">
        <v>127.19168524538138</v>
      </c>
      <c r="F5713" s="39">
        <v>74.478514061785162</v>
      </c>
      <c r="G5713" s="39">
        <v>104.1623642601111</v>
      </c>
      <c r="H5713" s="39">
        <v>163.51469995035353</v>
      </c>
      <c r="I5713" s="39">
        <v>85.099126469317298</v>
      </c>
      <c r="J5713" s="39">
        <v>120.66853329118202</v>
      </c>
      <c r="K5713" s="39">
        <v>105.33161373698572</v>
      </c>
      <c r="L5713" s="40">
        <v>116.83772479200395</v>
      </c>
      <c r="M5713" s="40">
        <v>1074.7065833238387</v>
      </c>
    </row>
    <row r="5714" spans="2:13" x14ac:dyDescent="0.35">
      <c r="B5714" s="37">
        <v>5711</v>
      </c>
      <c r="C5714" s="39">
        <v>103.72624675998</v>
      </c>
      <c r="D5714" s="39">
        <v>101.8816451633316</v>
      </c>
      <c r="E5714" s="39">
        <v>74.439108536178779</v>
      </c>
      <c r="F5714" s="39">
        <v>82.455552563569526</v>
      </c>
      <c r="G5714" s="39">
        <v>105.87289225027629</v>
      </c>
      <c r="H5714" s="39">
        <v>59.61962558956855</v>
      </c>
      <c r="I5714" s="39">
        <v>108.17887575306302</v>
      </c>
      <c r="J5714" s="39">
        <v>101.70304419648339</v>
      </c>
      <c r="K5714" s="39">
        <v>86.862980007935832</v>
      </c>
      <c r="L5714" s="40">
        <v>96.142748437336238</v>
      </c>
      <c r="M5714" s="40">
        <v>920.88271925772312</v>
      </c>
    </row>
    <row r="5715" spans="2:13" x14ac:dyDescent="0.35">
      <c r="B5715" s="37">
        <v>5712</v>
      </c>
      <c r="C5715" s="39">
        <v>124.44822423743412</v>
      </c>
      <c r="D5715" s="39">
        <v>97.87526515527307</v>
      </c>
      <c r="E5715" s="39">
        <v>91.132035809488769</v>
      </c>
      <c r="F5715" s="39">
        <v>94.24847332156331</v>
      </c>
      <c r="G5715" s="39">
        <v>134.80009325460995</v>
      </c>
      <c r="H5715" s="39">
        <v>96.474466647000284</v>
      </c>
      <c r="I5715" s="39">
        <v>55.454754103236652</v>
      </c>
      <c r="J5715" s="39">
        <v>118.28079460021334</v>
      </c>
      <c r="K5715" s="39">
        <v>86.819227018820087</v>
      </c>
      <c r="L5715" s="40">
        <v>102.96354067975591</v>
      </c>
      <c r="M5715" s="40">
        <v>1002.4968748273955</v>
      </c>
    </row>
    <row r="5716" spans="2:13" x14ac:dyDescent="0.35">
      <c r="B5716" s="37">
        <v>5713</v>
      </c>
      <c r="C5716" s="39">
        <v>105.39893862925611</v>
      </c>
      <c r="D5716" s="39">
        <v>87.332505648913255</v>
      </c>
      <c r="E5716" s="39">
        <v>128.0150374360168</v>
      </c>
      <c r="F5716" s="39">
        <v>100.75805443873337</v>
      </c>
      <c r="G5716" s="39">
        <v>81.355552964825804</v>
      </c>
      <c r="H5716" s="39">
        <v>103.376519315755</v>
      </c>
      <c r="I5716" s="39">
        <v>85.133087355642829</v>
      </c>
      <c r="J5716" s="39">
        <v>94.96545757786896</v>
      </c>
      <c r="K5716" s="39">
        <v>108.17371128007412</v>
      </c>
      <c r="L5716" s="40">
        <v>112.79624301399312</v>
      </c>
      <c r="M5716" s="40">
        <v>1007.3051076610794</v>
      </c>
    </row>
    <row r="5717" spans="2:13" x14ac:dyDescent="0.35">
      <c r="B5717" s="37">
        <v>5714</v>
      </c>
      <c r="C5717" s="39">
        <v>94.912877190932591</v>
      </c>
      <c r="D5717" s="39">
        <v>83.431428851003503</v>
      </c>
      <c r="E5717" s="39">
        <v>75.935855279575975</v>
      </c>
      <c r="F5717" s="39">
        <v>131.91623209097497</v>
      </c>
      <c r="G5717" s="39">
        <v>90.728219072886063</v>
      </c>
      <c r="H5717" s="39">
        <v>93.539842303030127</v>
      </c>
      <c r="I5717" s="39">
        <v>154.21729511759418</v>
      </c>
      <c r="J5717" s="39">
        <v>82.353376758312677</v>
      </c>
      <c r="K5717" s="39">
        <v>118.46991341483901</v>
      </c>
      <c r="L5717" s="40">
        <v>112.73484188377357</v>
      </c>
      <c r="M5717" s="40">
        <v>1038.2398819629227</v>
      </c>
    </row>
    <row r="5718" spans="2:13" x14ac:dyDescent="0.35">
      <c r="B5718" s="37">
        <v>5715</v>
      </c>
      <c r="C5718" s="39">
        <v>105.08712280906744</v>
      </c>
      <c r="D5718" s="39">
        <v>61.550824454491696</v>
      </c>
      <c r="E5718" s="39">
        <v>93.608776012502744</v>
      </c>
      <c r="F5718" s="39">
        <v>67.76252117538283</v>
      </c>
      <c r="G5718" s="39">
        <v>90.845674192307484</v>
      </c>
      <c r="H5718" s="39">
        <v>85.078721936610052</v>
      </c>
      <c r="I5718" s="39">
        <v>108.82049829663313</v>
      </c>
      <c r="J5718" s="39">
        <v>136.84521884871145</v>
      </c>
      <c r="K5718" s="39">
        <v>101.22773722520789</v>
      </c>
      <c r="L5718" s="40">
        <v>114.46382775520566</v>
      </c>
      <c r="M5718" s="40">
        <v>965.29092270612034</v>
      </c>
    </row>
    <row r="5719" spans="2:13" x14ac:dyDescent="0.35">
      <c r="B5719" s="37">
        <v>5716</v>
      </c>
      <c r="C5719" s="39">
        <v>92.888999775864534</v>
      </c>
      <c r="D5719" s="39">
        <v>112.11189687070988</v>
      </c>
      <c r="E5719" s="39">
        <v>95.682170752830231</v>
      </c>
      <c r="F5719" s="39">
        <v>111.83310958737054</v>
      </c>
      <c r="G5719" s="39">
        <v>127.92104634554032</v>
      </c>
      <c r="H5719" s="39">
        <v>76.240594252375644</v>
      </c>
      <c r="I5719" s="39">
        <v>107.503882798302</v>
      </c>
      <c r="J5719" s="39">
        <v>71.92193632477175</v>
      </c>
      <c r="K5719" s="39">
        <v>85.09232729665537</v>
      </c>
      <c r="L5719" s="40">
        <v>92.119351002788008</v>
      </c>
      <c r="M5719" s="40">
        <v>973.31531500720837</v>
      </c>
    </row>
    <row r="5720" spans="2:13" x14ac:dyDescent="0.35">
      <c r="B5720" s="37">
        <v>5717</v>
      </c>
      <c r="C5720" s="39">
        <v>76.19412450368641</v>
      </c>
      <c r="D5720" s="39">
        <v>106.89616771173425</v>
      </c>
      <c r="E5720" s="39">
        <v>80.594986339454138</v>
      </c>
      <c r="F5720" s="39">
        <v>109.19164743349431</v>
      </c>
      <c r="G5720" s="39">
        <v>92.62754797201174</v>
      </c>
      <c r="H5720" s="39">
        <v>115.01677901141554</v>
      </c>
      <c r="I5720" s="39">
        <v>99.51977753287656</v>
      </c>
      <c r="J5720" s="39">
        <v>113.63602074324106</v>
      </c>
      <c r="K5720" s="39">
        <v>75.09450212409952</v>
      </c>
      <c r="L5720" s="40">
        <v>111.86261205795083</v>
      </c>
      <c r="M5720" s="40">
        <v>980.63416542996447</v>
      </c>
    </row>
    <row r="5721" spans="2:13" x14ac:dyDescent="0.35">
      <c r="B5721" s="37">
        <v>5718</v>
      </c>
      <c r="C5721" s="39">
        <v>87.320275647561388</v>
      </c>
      <c r="D5721" s="39">
        <v>83.70399398440982</v>
      </c>
      <c r="E5721" s="39">
        <v>101.18666106586255</v>
      </c>
      <c r="F5721" s="39">
        <v>97.765030864343515</v>
      </c>
      <c r="G5721" s="39">
        <v>106.95101002572679</v>
      </c>
      <c r="H5721" s="39">
        <v>113.49588973157607</v>
      </c>
      <c r="I5721" s="39">
        <v>114.32463118977792</v>
      </c>
      <c r="J5721" s="39">
        <v>94.054131609214991</v>
      </c>
      <c r="K5721" s="39">
        <v>96.409179301233792</v>
      </c>
      <c r="L5721" s="40">
        <v>97.364514944212445</v>
      </c>
      <c r="M5721" s="40">
        <v>992.57531836391945</v>
      </c>
    </row>
    <row r="5722" spans="2:13" x14ac:dyDescent="0.35">
      <c r="B5722" s="37">
        <v>5719</v>
      </c>
      <c r="C5722" s="39">
        <v>104.01197656780113</v>
      </c>
      <c r="D5722" s="39">
        <v>99.729191046510465</v>
      </c>
      <c r="E5722" s="39">
        <v>70.277097850524726</v>
      </c>
      <c r="F5722" s="39">
        <v>92.708192310114285</v>
      </c>
      <c r="G5722" s="39">
        <v>82.187051942325994</v>
      </c>
      <c r="H5722" s="39">
        <v>88.634077216865705</v>
      </c>
      <c r="I5722" s="39">
        <v>156.13294254732207</v>
      </c>
      <c r="J5722" s="39">
        <v>110.03612940618493</v>
      </c>
      <c r="K5722" s="39">
        <v>86.197166602083044</v>
      </c>
      <c r="L5722" s="40">
        <v>85.328924638377771</v>
      </c>
      <c r="M5722" s="40">
        <v>975.24275012811006</v>
      </c>
    </row>
    <row r="5723" spans="2:13" x14ac:dyDescent="0.35">
      <c r="B5723" s="37">
        <v>5720</v>
      </c>
      <c r="C5723" s="39">
        <v>101.52465241081426</v>
      </c>
      <c r="D5723" s="39">
        <v>71.341003435961596</v>
      </c>
      <c r="E5723" s="39">
        <v>84.159078593265193</v>
      </c>
      <c r="F5723" s="39">
        <v>100.74438596495418</v>
      </c>
      <c r="G5723" s="39">
        <v>90.188266501130443</v>
      </c>
      <c r="H5723" s="39">
        <v>90.378410138089492</v>
      </c>
      <c r="I5723" s="39">
        <v>107.05092484283865</v>
      </c>
      <c r="J5723" s="39">
        <v>133.46591870173037</v>
      </c>
      <c r="K5723" s="39">
        <v>93.228186451073142</v>
      </c>
      <c r="L5723" s="40">
        <v>74.725556818078601</v>
      </c>
      <c r="M5723" s="40">
        <v>946.806383857936</v>
      </c>
    </row>
    <row r="5724" spans="2:13" x14ac:dyDescent="0.35">
      <c r="B5724" s="37">
        <v>5721</v>
      </c>
      <c r="C5724" s="39">
        <v>75.42962059931051</v>
      </c>
      <c r="D5724" s="39">
        <v>113.31256243740275</v>
      </c>
      <c r="E5724" s="39">
        <v>92.698121487070324</v>
      </c>
      <c r="F5724" s="39">
        <v>79.388116926883839</v>
      </c>
      <c r="G5724" s="39">
        <v>174.35221617405955</v>
      </c>
      <c r="H5724" s="39">
        <v>81.397272304517216</v>
      </c>
      <c r="I5724" s="39">
        <v>104.11062856538283</v>
      </c>
      <c r="J5724" s="39">
        <v>108.68902989598239</v>
      </c>
      <c r="K5724" s="39">
        <v>108.79415994220012</v>
      </c>
      <c r="L5724" s="40">
        <v>108.76784402366852</v>
      </c>
      <c r="M5724" s="40">
        <v>1046.939572356478</v>
      </c>
    </row>
    <row r="5725" spans="2:13" x14ac:dyDescent="0.35">
      <c r="B5725" s="37">
        <v>5722</v>
      </c>
      <c r="C5725" s="39">
        <v>112.7900953063282</v>
      </c>
      <c r="D5725" s="39">
        <v>82.88140624669704</v>
      </c>
      <c r="E5725" s="39">
        <v>120.52728613746756</v>
      </c>
      <c r="F5725" s="39">
        <v>100.38006021140886</v>
      </c>
      <c r="G5725" s="39">
        <v>67.609803206983159</v>
      </c>
      <c r="H5725" s="39">
        <v>107.58500361826478</v>
      </c>
      <c r="I5725" s="39">
        <v>129.23184279615421</v>
      </c>
      <c r="J5725" s="39">
        <v>102.38211191213045</v>
      </c>
      <c r="K5725" s="39">
        <v>42.507808814932801</v>
      </c>
      <c r="L5725" s="40">
        <v>97.456722656473289</v>
      </c>
      <c r="M5725" s="40">
        <v>963.3521409068403</v>
      </c>
    </row>
    <row r="5726" spans="2:13" x14ac:dyDescent="0.35">
      <c r="B5726" s="37">
        <v>5723</v>
      </c>
      <c r="C5726" s="39">
        <v>101.18666106586255</v>
      </c>
      <c r="D5726" s="39">
        <v>93.687417748280538</v>
      </c>
      <c r="E5726" s="39">
        <v>101.33274658956027</v>
      </c>
      <c r="F5726" s="39">
        <v>97.387574834113835</v>
      </c>
      <c r="G5726" s="39">
        <v>105.01065975415794</v>
      </c>
      <c r="H5726" s="39">
        <v>71.091308613954368</v>
      </c>
      <c r="I5726" s="39">
        <v>124.64417472843827</v>
      </c>
      <c r="J5726" s="39">
        <v>85.957468533080871</v>
      </c>
      <c r="K5726" s="39">
        <v>93.985912508585983</v>
      </c>
      <c r="L5726" s="40">
        <v>85.422784576569654</v>
      </c>
      <c r="M5726" s="40">
        <v>959.70670895260423</v>
      </c>
    </row>
    <row r="5727" spans="2:13" x14ac:dyDescent="0.35">
      <c r="B5727" s="37">
        <v>5724</v>
      </c>
      <c r="C5727" s="39">
        <v>112.91955494753493</v>
      </c>
      <c r="D5727" s="39">
        <v>64.657066624198805</v>
      </c>
      <c r="E5727" s="39">
        <v>70.664453674325046</v>
      </c>
      <c r="F5727" s="39">
        <v>105.43263583017149</v>
      </c>
      <c r="G5727" s="39">
        <v>81.103040516512905</v>
      </c>
      <c r="H5727" s="39">
        <v>90.459512163723403</v>
      </c>
      <c r="I5727" s="39">
        <v>74.866632879720285</v>
      </c>
      <c r="J5727" s="39">
        <v>109.55668986843897</v>
      </c>
      <c r="K5727" s="39">
        <v>126.41511264467191</v>
      </c>
      <c r="L5727" s="40">
        <v>90.989194190351242</v>
      </c>
      <c r="M5727" s="40">
        <v>927.0638933396491</v>
      </c>
    </row>
    <row r="5728" spans="2:13" x14ac:dyDescent="0.35">
      <c r="B5728" s="37">
        <v>5725</v>
      </c>
      <c r="C5728" s="39">
        <v>94.384023759076598</v>
      </c>
      <c r="D5728" s="39">
        <v>84.166213955314475</v>
      </c>
      <c r="E5728" s="39">
        <v>109.42732813006693</v>
      </c>
      <c r="F5728" s="39">
        <v>110.41798180353402</v>
      </c>
      <c r="G5728" s="39">
        <v>158.23706348044351</v>
      </c>
      <c r="H5728" s="39">
        <v>111.15856206481963</v>
      </c>
      <c r="I5728" s="39">
        <v>108.78363088802982</v>
      </c>
      <c r="J5728" s="39">
        <v>115.38259620722889</v>
      </c>
      <c r="K5728" s="39">
        <v>62.075009035398395</v>
      </c>
      <c r="L5728" s="40">
        <v>75.119597149124402</v>
      </c>
      <c r="M5728" s="40">
        <v>1029.1520064730366</v>
      </c>
    </row>
    <row r="5729" spans="2:13" x14ac:dyDescent="0.35">
      <c r="B5729" s="37">
        <v>5726</v>
      </c>
      <c r="C5729" s="39">
        <v>96.184884343503796</v>
      </c>
      <c r="D5729" s="39">
        <v>106.43552531743072</v>
      </c>
      <c r="E5729" s="39">
        <v>106.45030297868009</v>
      </c>
      <c r="F5729" s="39">
        <v>120.75389149312343</v>
      </c>
      <c r="G5729" s="39">
        <v>79.556862015097707</v>
      </c>
      <c r="H5729" s="39">
        <v>92.904027595262249</v>
      </c>
      <c r="I5729" s="39">
        <v>93.736494163394298</v>
      </c>
      <c r="J5729" s="39">
        <v>68.438392066267937</v>
      </c>
      <c r="K5729" s="39">
        <v>105.93613135709452</v>
      </c>
      <c r="L5729" s="40">
        <v>111.73307319910542</v>
      </c>
      <c r="M5729" s="40">
        <v>982.12958452896021</v>
      </c>
    </row>
    <row r="5730" spans="2:13" x14ac:dyDescent="0.35">
      <c r="B5730" s="37">
        <v>5727</v>
      </c>
      <c r="C5730" s="39">
        <v>133.78031347988892</v>
      </c>
      <c r="D5730" s="39">
        <v>118.3135344224322</v>
      </c>
      <c r="E5730" s="39">
        <v>114.59059716748831</v>
      </c>
      <c r="F5730" s="39">
        <v>68.581623199960902</v>
      </c>
      <c r="G5730" s="39">
        <v>75.576082703012119</v>
      </c>
      <c r="H5730" s="39">
        <v>75.31878458897026</v>
      </c>
      <c r="I5730" s="39">
        <v>78.664862630600851</v>
      </c>
      <c r="J5730" s="39">
        <v>108.74155044208538</v>
      </c>
      <c r="K5730" s="39">
        <v>110.73196929058933</v>
      </c>
      <c r="L5730" s="40">
        <v>80.863870711858638</v>
      </c>
      <c r="M5730" s="40">
        <v>965.16318863688696</v>
      </c>
    </row>
    <row r="5731" spans="2:13" x14ac:dyDescent="0.35">
      <c r="B5731" s="37">
        <v>5728</v>
      </c>
      <c r="C5731" s="39">
        <v>106.57859974812057</v>
      </c>
      <c r="D5731" s="39">
        <v>123.66690758511224</v>
      </c>
      <c r="E5731" s="39">
        <v>97.668490191167024</v>
      </c>
      <c r="F5731" s="39">
        <v>112.43032161472108</v>
      </c>
      <c r="G5731" s="39">
        <v>96.133381353529501</v>
      </c>
      <c r="H5731" s="39">
        <v>110.16833700279579</v>
      </c>
      <c r="I5731" s="39">
        <v>85.469550782768806</v>
      </c>
      <c r="J5731" s="39">
        <v>83.274907103138631</v>
      </c>
      <c r="K5731" s="39">
        <v>84.414276648721753</v>
      </c>
      <c r="L5731" s="40">
        <v>95.132410321047104</v>
      </c>
      <c r="M5731" s="40">
        <v>994.9371823511226</v>
      </c>
    </row>
    <row r="5732" spans="2:13" x14ac:dyDescent="0.35">
      <c r="B5732" s="37">
        <v>5729</v>
      </c>
      <c r="C5732" s="39">
        <v>110.23468267372104</v>
      </c>
      <c r="D5732" s="39">
        <v>98.173332603352392</v>
      </c>
      <c r="E5732" s="39">
        <v>75.157157061117957</v>
      </c>
      <c r="F5732" s="39">
        <v>103.99789568554252</v>
      </c>
      <c r="G5732" s="39">
        <v>83.87866850707448</v>
      </c>
      <c r="H5732" s="39">
        <v>119.03320680836711</v>
      </c>
      <c r="I5732" s="39">
        <v>102.81091991198124</v>
      </c>
      <c r="J5732" s="39">
        <v>121.65426129258982</v>
      </c>
      <c r="K5732" s="39">
        <v>101.11821783268952</v>
      </c>
      <c r="L5732" s="40">
        <v>103.67951903391733</v>
      </c>
      <c r="M5732" s="40">
        <v>1019.7378614103535</v>
      </c>
    </row>
    <row r="5733" spans="2:13" x14ac:dyDescent="0.35">
      <c r="B5733" s="37">
        <v>5730</v>
      </c>
      <c r="C5733" s="39">
        <v>101.16384433235321</v>
      </c>
      <c r="D5733" s="39">
        <v>88.881558534646871</v>
      </c>
      <c r="E5733" s="39">
        <v>70.223384729599729</v>
      </c>
      <c r="F5733" s="39">
        <v>115.9985862746754</v>
      </c>
      <c r="G5733" s="39">
        <v>107.46339143414735</v>
      </c>
      <c r="H5733" s="39">
        <v>94.596248910961961</v>
      </c>
      <c r="I5733" s="39">
        <v>88.622506109998099</v>
      </c>
      <c r="J5733" s="39">
        <v>127.52112710589219</v>
      </c>
      <c r="K5733" s="39">
        <v>123.72465027443523</v>
      </c>
      <c r="L5733" s="40">
        <v>113.54673987496857</v>
      </c>
      <c r="M5733" s="40">
        <v>1031.7420375816787</v>
      </c>
    </row>
    <row r="5734" spans="2:13" x14ac:dyDescent="0.35">
      <c r="B5734" s="37">
        <v>5731</v>
      </c>
      <c r="C5734" s="39">
        <v>80.872472000858366</v>
      </c>
      <c r="D5734" s="39">
        <v>88.243426440272842</v>
      </c>
      <c r="E5734" s="39">
        <v>92.979077117784939</v>
      </c>
      <c r="F5734" s="39">
        <v>111.60423009070183</v>
      </c>
      <c r="G5734" s="39">
        <v>78.694445474147756</v>
      </c>
      <c r="H5734" s="39">
        <v>145.47094032858629</v>
      </c>
      <c r="I5734" s="39">
        <v>115.90526126388384</v>
      </c>
      <c r="J5734" s="39">
        <v>67.998885830853879</v>
      </c>
      <c r="K5734" s="39">
        <v>103.95567117001141</v>
      </c>
      <c r="L5734" s="40">
        <v>108.33418899924531</v>
      </c>
      <c r="M5734" s="40">
        <v>994.05859871634641</v>
      </c>
    </row>
    <row r="5735" spans="2:13" x14ac:dyDescent="0.35">
      <c r="B5735" s="37">
        <v>5732</v>
      </c>
      <c r="C5735" s="39">
        <v>67.276268791361446</v>
      </c>
      <c r="D5735" s="39">
        <v>105.14454425535416</v>
      </c>
      <c r="E5735" s="39">
        <v>103.22779219844517</v>
      </c>
      <c r="F5735" s="39">
        <v>115.21609202741615</v>
      </c>
      <c r="G5735" s="39">
        <v>95.894072587969674</v>
      </c>
      <c r="H5735" s="39">
        <v>95.346310551453101</v>
      </c>
      <c r="I5735" s="39">
        <v>76.997852746086849</v>
      </c>
      <c r="J5735" s="39">
        <v>107.81416397270513</v>
      </c>
      <c r="K5735" s="39">
        <v>56.368382330093127</v>
      </c>
      <c r="L5735" s="40">
        <v>102.12014394185908</v>
      </c>
      <c r="M5735" s="40">
        <v>925.40562340274391</v>
      </c>
    </row>
    <row r="5736" spans="2:13" x14ac:dyDescent="0.35">
      <c r="B5736" s="37">
        <v>5733</v>
      </c>
      <c r="C5736" s="39">
        <v>58.38584555502333</v>
      </c>
      <c r="D5736" s="39">
        <v>96.189564506218062</v>
      </c>
      <c r="E5736" s="39">
        <v>104.35085746050355</v>
      </c>
      <c r="F5736" s="39">
        <v>106.9410328854033</v>
      </c>
      <c r="G5736" s="39">
        <v>98.067939306171198</v>
      </c>
      <c r="H5736" s="39">
        <v>147.72832613312991</v>
      </c>
      <c r="I5736" s="39">
        <v>132.52256620210719</v>
      </c>
      <c r="J5736" s="39">
        <v>117.55228602515464</v>
      </c>
      <c r="K5736" s="39">
        <v>100.29812040098146</v>
      </c>
      <c r="L5736" s="40">
        <v>103.71222518900595</v>
      </c>
      <c r="M5736" s="40">
        <v>1065.7487636636988</v>
      </c>
    </row>
    <row r="5737" spans="2:13" x14ac:dyDescent="0.35">
      <c r="B5737" s="37">
        <v>5734</v>
      </c>
      <c r="C5737" s="39">
        <v>81.347196702327494</v>
      </c>
      <c r="D5737" s="39">
        <v>112.66749435108677</v>
      </c>
      <c r="E5737" s="39">
        <v>100.16612160977488</v>
      </c>
      <c r="F5737" s="39">
        <v>104.55888455061347</v>
      </c>
      <c r="G5737" s="39">
        <v>97.939522275598875</v>
      </c>
      <c r="H5737" s="39">
        <v>83.571898827875785</v>
      </c>
      <c r="I5737" s="39">
        <v>123.39286725039373</v>
      </c>
      <c r="J5737" s="39">
        <v>91.97056876612784</v>
      </c>
      <c r="K5737" s="39">
        <v>79.500812820592216</v>
      </c>
      <c r="L5737" s="40">
        <v>109.69749388195798</v>
      </c>
      <c r="M5737" s="40">
        <v>984.81286103634886</v>
      </c>
    </row>
    <row r="5738" spans="2:13" x14ac:dyDescent="0.35">
      <c r="B5738" s="37">
        <v>5735</v>
      </c>
      <c r="C5738" s="39">
        <v>114.16014926723039</v>
      </c>
      <c r="D5738" s="39">
        <v>117.55228602515464</v>
      </c>
      <c r="E5738" s="39">
        <v>100.18432747470435</v>
      </c>
      <c r="F5738" s="39">
        <v>129.02683548725179</v>
      </c>
      <c r="G5738" s="39">
        <v>49.669384207097139</v>
      </c>
      <c r="H5738" s="39">
        <v>75.182142176033508</v>
      </c>
      <c r="I5738" s="39">
        <v>111.08410333297151</v>
      </c>
      <c r="J5738" s="39">
        <v>126.47116037183348</v>
      </c>
      <c r="K5738" s="39">
        <v>81.170749641168996</v>
      </c>
      <c r="L5738" s="40">
        <v>93.436224367901303</v>
      </c>
      <c r="M5738" s="40">
        <v>997.93736235134713</v>
      </c>
    </row>
    <row r="5739" spans="2:13" x14ac:dyDescent="0.35">
      <c r="B5739" s="37">
        <v>5736</v>
      </c>
      <c r="C5739" s="39">
        <v>110.20148950365169</v>
      </c>
      <c r="D5739" s="39">
        <v>94.716419347271497</v>
      </c>
      <c r="E5739" s="39">
        <v>80.454468847549975</v>
      </c>
      <c r="F5739" s="39">
        <v>104.2329816872136</v>
      </c>
      <c r="G5739" s="39">
        <v>112.08208112542712</v>
      </c>
      <c r="H5739" s="39">
        <v>117.70188890427877</v>
      </c>
      <c r="I5739" s="39">
        <v>109.85537596913346</v>
      </c>
      <c r="J5739" s="39">
        <v>92.878977891450461</v>
      </c>
      <c r="K5739" s="39">
        <v>80.445646346383313</v>
      </c>
      <c r="L5739" s="40">
        <v>164.14059146978815</v>
      </c>
      <c r="M5739" s="40">
        <v>1066.7099210921481</v>
      </c>
    </row>
    <row r="5740" spans="2:13" x14ac:dyDescent="0.35">
      <c r="B5740" s="37">
        <v>5737</v>
      </c>
      <c r="C5740" s="39">
        <v>84.659164096402975</v>
      </c>
      <c r="D5740" s="39">
        <v>106.47001477585781</v>
      </c>
      <c r="E5740" s="39">
        <v>76.135828265464866</v>
      </c>
      <c r="F5740" s="39">
        <v>107.87553018059778</v>
      </c>
      <c r="G5740" s="39">
        <v>85.160214236660565</v>
      </c>
      <c r="H5740" s="39">
        <v>103.59548631237169</v>
      </c>
      <c r="I5740" s="39">
        <v>114.84656400751652</v>
      </c>
      <c r="J5740" s="39">
        <v>59.408390056078744</v>
      </c>
      <c r="K5740" s="39">
        <v>96.334493269925005</v>
      </c>
      <c r="L5740" s="40">
        <v>91.394819906772781</v>
      </c>
      <c r="M5740" s="40">
        <v>925.88050510764867</v>
      </c>
    </row>
    <row r="5741" spans="2:13" x14ac:dyDescent="0.35">
      <c r="B5741" s="37">
        <v>5738</v>
      </c>
      <c r="C5741" s="39">
        <v>112.05825584817553</v>
      </c>
      <c r="D5741" s="39">
        <v>16.509581457656282</v>
      </c>
      <c r="E5741" s="39">
        <v>95.474260140940999</v>
      </c>
      <c r="F5741" s="39">
        <v>99.974968411171702</v>
      </c>
      <c r="G5741" s="39">
        <v>100.26170531490476</v>
      </c>
      <c r="H5741" s="39">
        <v>86.293565472037528</v>
      </c>
      <c r="I5741" s="39">
        <v>103.8244769417032</v>
      </c>
      <c r="J5741" s="39">
        <v>73.316613818163219</v>
      </c>
      <c r="K5741" s="39">
        <v>106.00921120682501</v>
      </c>
      <c r="L5741" s="40">
        <v>95.398472759515585</v>
      </c>
      <c r="M5741" s="40">
        <v>889.12111137109378</v>
      </c>
    </row>
    <row r="5742" spans="2:13" x14ac:dyDescent="0.35">
      <c r="B5742" s="37">
        <v>5739</v>
      </c>
      <c r="C5742" s="39">
        <v>81.170749641168996</v>
      </c>
      <c r="D5742" s="39">
        <v>55.27532136563233</v>
      </c>
      <c r="E5742" s="39">
        <v>103.30212073919158</v>
      </c>
      <c r="F5742" s="39">
        <v>104.96292693319273</v>
      </c>
      <c r="G5742" s="39">
        <v>81.596105629344521</v>
      </c>
      <c r="H5742" s="39">
        <v>50.956092443035388</v>
      </c>
      <c r="I5742" s="39">
        <v>94.702014296393884</v>
      </c>
      <c r="J5742" s="39">
        <v>95.630261148801182</v>
      </c>
      <c r="K5742" s="39">
        <v>127.05917068191685</v>
      </c>
      <c r="L5742" s="40">
        <v>99.997724401925865</v>
      </c>
      <c r="M5742" s="40">
        <v>894.6524872806034</v>
      </c>
    </row>
    <row r="5743" spans="2:13" x14ac:dyDescent="0.35">
      <c r="B5743" s="37">
        <v>5740</v>
      </c>
      <c r="C5743" s="39">
        <v>73.861778600161188</v>
      </c>
      <c r="D5743" s="39">
        <v>92.566947155854194</v>
      </c>
      <c r="E5743" s="39">
        <v>78.091730922552458</v>
      </c>
      <c r="F5743" s="39">
        <v>85.728146873063878</v>
      </c>
      <c r="G5743" s="39">
        <v>120.15664920725932</v>
      </c>
      <c r="H5743" s="39">
        <v>121.73508647981167</v>
      </c>
      <c r="I5743" s="39">
        <v>69.804128982969871</v>
      </c>
      <c r="J5743" s="39">
        <v>98.858970063299267</v>
      </c>
      <c r="K5743" s="39">
        <v>100.89477088493639</v>
      </c>
      <c r="L5743" s="40">
        <v>100.56218706928453</v>
      </c>
      <c r="M5743" s="40">
        <v>942.2603962391928</v>
      </c>
    </row>
    <row r="5744" spans="2:13" x14ac:dyDescent="0.35">
      <c r="B5744" s="37">
        <v>5741</v>
      </c>
      <c r="C5744" s="39">
        <v>85.668761949982425</v>
      </c>
      <c r="D5744" s="39">
        <v>94.015162136945563</v>
      </c>
      <c r="E5744" s="39">
        <v>101.2733867901851</v>
      </c>
      <c r="F5744" s="39">
        <v>118.09374612831586</v>
      </c>
      <c r="G5744" s="39">
        <v>83.871423040263849</v>
      </c>
      <c r="H5744" s="39">
        <v>99.40137966312551</v>
      </c>
      <c r="I5744" s="39">
        <v>97.728263107032276</v>
      </c>
      <c r="J5744" s="39">
        <v>93.677595603935728</v>
      </c>
      <c r="K5744" s="39">
        <v>80.708278230280726</v>
      </c>
      <c r="L5744" s="40">
        <v>116.2303105037529</v>
      </c>
      <c r="M5744" s="40">
        <v>970.6683071538198</v>
      </c>
    </row>
    <row r="5745" spans="2:13" x14ac:dyDescent="0.35">
      <c r="B5745" s="37">
        <v>5742</v>
      </c>
      <c r="C5745" s="39">
        <v>61.077539832878706</v>
      </c>
      <c r="D5745" s="39">
        <v>91.483666552989391</v>
      </c>
      <c r="E5745" s="39">
        <v>86.332002027478978</v>
      </c>
      <c r="F5745" s="39">
        <v>104.32254645976903</v>
      </c>
      <c r="G5745" s="39">
        <v>66.438175292932385</v>
      </c>
      <c r="H5745" s="39">
        <v>117.95678903900641</v>
      </c>
      <c r="I5745" s="39">
        <v>85.695176566311432</v>
      </c>
      <c r="J5745" s="39">
        <v>120.48983190322261</v>
      </c>
      <c r="K5745" s="39">
        <v>115.67748387159584</v>
      </c>
      <c r="L5745" s="40">
        <v>98.429624811580027</v>
      </c>
      <c r="M5745" s="40">
        <v>947.90283635776473</v>
      </c>
    </row>
    <row r="5746" spans="2:13" x14ac:dyDescent="0.35">
      <c r="B5746" s="37">
        <v>5743</v>
      </c>
      <c r="C5746" s="39">
        <v>106.66270619265904</v>
      </c>
      <c r="D5746" s="39">
        <v>92.808749485600387</v>
      </c>
      <c r="E5746" s="39">
        <v>95.81410547090556</v>
      </c>
      <c r="F5746" s="39">
        <v>162.63561120680632</v>
      </c>
      <c r="G5746" s="39">
        <v>102.76472144309098</v>
      </c>
      <c r="H5746" s="39">
        <v>95.460057601751345</v>
      </c>
      <c r="I5746" s="39">
        <v>75.757089083095181</v>
      </c>
      <c r="J5746" s="39">
        <v>119.92025359817464</v>
      </c>
      <c r="K5746" s="39">
        <v>105.64498958822895</v>
      </c>
      <c r="L5746" s="40">
        <v>86.242207654939193</v>
      </c>
      <c r="M5746" s="40">
        <v>1043.7104913252515</v>
      </c>
    </row>
    <row r="5747" spans="2:13" x14ac:dyDescent="0.35">
      <c r="B5747" s="37">
        <v>5744</v>
      </c>
      <c r="C5747" s="39">
        <v>109.78993775933093</v>
      </c>
      <c r="D5747" s="39">
        <v>122.83779741754219</v>
      </c>
      <c r="E5747" s="39">
        <v>104.96292693319273</v>
      </c>
      <c r="F5747" s="39">
        <v>111.11844146535317</v>
      </c>
      <c r="G5747" s="39">
        <v>115.23682714462849</v>
      </c>
      <c r="H5747" s="39">
        <v>100.27080895348956</v>
      </c>
      <c r="I5747" s="39">
        <v>117.86874456266349</v>
      </c>
      <c r="J5747" s="39">
        <v>122.36587393801044</v>
      </c>
      <c r="K5747" s="39">
        <v>105.28838187361093</v>
      </c>
      <c r="L5747" s="40">
        <v>111.34279685112384</v>
      </c>
      <c r="M5747" s="40">
        <v>1121.0825368989456</v>
      </c>
    </row>
    <row r="5748" spans="2:13" x14ac:dyDescent="0.35">
      <c r="B5748" s="37">
        <v>5745</v>
      </c>
      <c r="C5748" s="39">
        <v>109.95382231312247</v>
      </c>
      <c r="D5748" s="39">
        <v>71.158352059951412</v>
      </c>
      <c r="E5748" s="39">
        <v>69.504356270529613</v>
      </c>
      <c r="F5748" s="39">
        <v>110.45144465357578</v>
      </c>
      <c r="G5748" s="39">
        <v>109.73552229355293</v>
      </c>
      <c r="H5748" s="39">
        <v>123.65538636108603</v>
      </c>
      <c r="I5748" s="39">
        <v>86.28073773504245</v>
      </c>
      <c r="J5748" s="39">
        <v>109.03733192411249</v>
      </c>
      <c r="K5748" s="39">
        <v>55.572882830221715</v>
      </c>
      <c r="L5748" s="40">
        <v>94.063868642905504</v>
      </c>
      <c r="M5748" s="40">
        <v>939.41370508410034</v>
      </c>
    </row>
    <row r="5749" spans="2:13" x14ac:dyDescent="0.35">
      <c r="B5749" s="37">
        <v>5746</v>
      </c>
      <c r="C5749" s="39">
        <v>121.74521963393836</v>
      </c>
      <c r="D5749" s="39">
        <v>90.669315734968905</v>
      </c>
      <c r="E5749" s="39">
        <v>124.54586510035368</v>
      </c>
      <c r="F5749" s="39">
        <v>81.735551811327014</v>
      </c>
      <c r="G5749" s="39">
        <v>86.64332892301826</v>
      </c>
      <c r="H5749" s="39">
        <v>98.438770368162494</v>
      </c>
      <c r="I5749" s="39">
        <v>64.060388705582369</v>
      </c>
      <c r="J5749" s="39">
        <v>89.431100594885592</v>
      </c>
      <c r="K5749" s="39">
        <v>118.19921829098541</v>
      </c>
      <c r="L5749" s="40">
        <v>89.075526960758154</v>
      </c>
      <c r="M5749" s="40">
        <v>964.54428612398021</v>
      </c>
    </row>
    <row r="5750" spans="2:13" x14ac:dyDescent="0.35">
      <c r="B5750" s="37">
        <v>5747</v>
      </c>
      <c r="C5750" s="39">
        <v>110.47377671892897</v>
      </c>
      <c r="D5750" s="39">
        <v>86.812969420331342</v>
      </c>
      <c r="E5750" s="39">
        <v>111.5225949510201</v>
      </c>
      <c r="F5750" s="39">
        <v>96.390515046255331</v>
      </c>
      <c r="G5750" s="39">
        <v>32.944945183393159</v>
      </c>
      <c r="H5750" s="39">
        <v>102.26254385269232</v>
      </c>
      <c r="I5750" s="39">
        <v>93.534914058945091</v>
      </c>
      <c r="J5750" s="39">
        <v>102.88488560392027</v>
      </c>
      <c r="K5750" s="39">
        <v>51.795484292514509</v>
      </c>
      <c r="L5750" s="40">
        <v>111.59255110190119</v>
      </c>
      <c r="M5750" s="40">
        <v>900.21518022990233</v>
      </c>
    </row>
    <row r="5751" spans="2:13" x14ac:dyDescent="0.35">
      <c r="B5751" s="37">
        <v>5748</v>
      </c>
      <c r="C5751" s="39">
        <v>132.15102276336648</v>
      </c>
      <c r="D5751" s="39">
        <v>125.37793467142288</v>
      </c>
      <c r="E5751" s="39">
        <v>91.919111858743761</v>
      </c>
      <c r="F5751" s="39">
        <v>101.82208688522574</v>
      </c>
      <c r="G5751" s="39">
        <v>99.465135980301113</v>
      </c>
      <c r="H5751" s="39">
        <v>80.794899167015558</v>
      </c>
      <c r="I5751" s="39">
        <v>9.4627442240863324</v>
      </c>
      <c r="J5751" s="39">
        <v>83.109472853238984</v>
      </c>
      <c r="K5751" s="39">
        <v>84.928440310942634</v>
      </c>
      <c r="L5751" s="40">
        <v>96.039638553829434</v>
      </c>
      <c r="M5751" s="40">
        <v>905.07048726817288</v>
      </c>
    </row>
    <row r="5752" spans="2:13" x14ac:dyDescent="0.35">
      <c r="B5752" s="37">
        <v>5749</v>
      </c>
      <c r="C5752" s="39">
        <v>102.16606077742235</v>
      </c>
      <c r="D5752" s="39">
        <v>107.85506257242483</v>
      </c>
      <c r="E5752" s="39">
        <v>71.76306925402217</v>
      </c>
      <c r="F5752" s="39">
        <v>69.617578009641903</v>
      </c>
      <c r="G5752" s="39">
        <v>100.77172345932217</v>
      </c>
      <c r="H5752" s="39">
        <v>87.882135413075645</v>
      </c>
      <c r="I5752" s="39">
        <v>108.23573845343664</v>
      </c>
      <c r="J5752" s="39">
        <v>91.232155976331512</v>
      </c>
      <c r="K5752" s="39">
        <v>98.521058077987661</v>
      </c>
      <c r="L5752" s="40">
        <v>82.075278940344205</v>
      </c>
      <c r="M5752" s="40">
        <v>920.11986093400913</v>
      </c>
    </row>
    <row r="5753" spans="2:13" x14ac:dyDescent="0.35">
      <c r="B5753" s="37">
        <v>5750</v>
      </c>
      <c r="C5753" s="39">
        <v>93.814898575046726</v>
      </c>
      <c r="D5753" s="39">
        <v>126.02899023383246</v>
      </c>
      <c r="E5753" s="39">
        <v>91.126757288935778</v>
      </c>
      <c r="F5753" s="39">
        <v>98.228289099720868</v>
      </c>
      <c r="G5753" s="39">
        <v>76.527731456963565</v>
      </c>
      <c r="H5753" s="39">
        <v>112.97526976679791</v>
      </c>
      <c r="I5753" s="39">
        <v>84.484563302393994</v>
      </c>
      <c r="J5753" s="39">
        <v>113.33145510747981</v>
      </c>
      <c r="K5753" s="39">
        <v>72.125705198845324</v>
      </c>
      <c r="L5753" s="40">
        <v>111.12989794571025</v>
      </c>
      <c r="M5753" s="40">
        <v>979.7735579757267</v>
      </c>
    </row>
    <row r="5754" spans="2:13" x14ac:dyDescent="0.35">
      <c r="B5754" s="37">
        <v>5751</v>
      </c>
      <c r="C5754" s="39">
        <v>90.578049398673556</v>
      </c>
      <c r="D5754" s="39">
        <v>106.6528021658046</v>
      </c>
      <c r="E5754" s="39">
        <v>117.54444743643047</v>
      </c>
      <c r="F5754" s="39">
        <v>118.7281967805026</v>
      </c>
      <c r="G5754" s="39">
        <v>84.721636197277547</v>
      </c>
      <c r="H5754" s="39">
        <v>106.97097209002111</v>
      </c>
      <c r="I5754" s="39">
        <v>122.0213841712952</v>
      </c>
      <c r="J5754" s="39">
        <v>88.801252933591343</v>
      </c>
      <c r="K5754" s="39">
        <v>40.54665133604707</v>
      </c>
      <c r="L5754" s="40">
        <v>141.38433376258376</v>
      </c>
      <c r="M5754" s="40">
        <v>1017.9497262722271</v>
      </c>
    </row>
    <row r="5755" spans="2:13" x14ac:dyDescent="0.35">
      <c r="B5755" s="37">
        <v>5752</v>
      </c>
      <c r="C5755" s="39">
        <v>86.306385422970365</v>
      </c>
      <c r="D5755" s="39">
        <v>107.07594463304996</v>
      </c>
      <c r="E5755" s="39">
        <v>92.001405067309207</v>
      </c>
      <c r="F5755" s="39">
        <v>97.27683778689584</v>
      </c>
      <c r="G5755" s="39">
        <v>130.72507824155971</v>
      </c>
      <c r="H5755" s="39">
        <v>96.46514343229957</v>
      </c>
      <c r="I5755" s="39">
        <v>112.15968139784655</v>
      </c>
      <c r="J5755" s="39">
        <v>111.41803567113966</v>
      </c>
      <c r="K5755" s="39">
        <v>98.045016929087311</v>
      </c>
      <c r="L5755" s="40">
        <v>117.66239561525992</v>
      </c>
      <c r="M5755" s="40">
        <v>1049.1359241974183</v>
      </c>
    </row>
    <row r="5756" spans="2:13" x14ac:dyDescent="0.35">
      <c r="B5756" s="37">
        <v>5753</v>
      </c>
      <c r="C5756" s="39">
        <v>121.4639868030447</v>
      </c>
      <c r="D5756" s="39">
        <v>58.292668767833796</v>
      </c>
      <c r="E5756" s="39">
        <v>145.86253524061763</v>
      </c>
      <c r="F5756" s="39">
        <v>86.287152577750319</v>
      </c>
      <c r="G5756" s="39">
        <v>117.08038075640931</v>
      </c>
      <c r="H5756" s="39">
        <v>101.36928465226227</v>
      </c>
      <c r="I5756" s="39">
        <v>100.98595045408214</v>
      </c>
      <c r="J5756" s="39">
        <v>125.06970276513897</v>
      </c>
      <c r="K5756" s="39">
        <v>92.129587869498522</v>
      </c>
      <c r="L5756" s="40">
        <v>84.329590319635614</v>
      </c>
      <c r="M5756" s="40">
        <v>1032.8708402062734</v>
      </c>
    </row>
    <row r="5757" spans="2:13" x14ac:dyDescent="0.35">
      <c r="B5757" s="37">
        <v>5754</v>
      </c>
      <c r="C5757" s="39">
        <v>96.739697574622596</v>
      </c>
      <c r="D5757" s="39">
        <v>98.995809928389932</v>
      </c>
      <c r="E5757" s="39">
        <v>104.54941269669864</v>
      </c>
      <c r="F5757" s="39">
        <v>82.927252061520804</v>
      </c>
      <c r="G5757" s="39">
        <v>139.84787707931693</v>
      </c>
      <c r="H5757" s="39">
        <v>101.10453165105523</v>
      </c>
      <c r="I5757" s="39">
        <v>97.267603974354685</v>
      </c>
      <c r="J5757" s="39">
        <v>93.692327960281489</v>
      </c>
      <c r="K5757" s="39">
        <v>102.41892816206551</v>
      </c>
      <c r="L5757" s="40">
        <v>68.104901043722904</v>
      </c>
      <c r="M5757" s="40">
        <v>985.64834213202857</v>
      </c>
    </row>
    <row r="5758" spans="2:13" x14ac:dyDescent="0.35">
      <c r="B5758" s="37">
        <v>5755</v>
      </c>
      <c r="C5758" s="39">
        <v>124.02865471334954</v>
      </c>
      <c r="D5758" s="39">
        <v>57.113941462949995</v>
      </c>
      <c r="E5758" s="39">
        <v>113.76422088027498</v>
      </c>
      <c r="F5758" s="39">
        <v>91.347681978496951</v>
      </c>
      <c r="G5758" s="39">
        <v>91.985990450755196</v>
      </c>
      <c r="H5758" s="39">
        <v>113.36929012626676</v>
      </c>
      <c r="I5758" s="39">
        <v>103.61415176912601</v>
      </c>
      <c r="J5758" s="39">
        <v>106.36171599328367</v>
      </c>
      <c r="K5758" s="39">
        <v>80.061684717997096</v>
      </c>
      <c r="L5758" s="40">
        <v>120.89719142245259</v>
      </c>
      <c r="M5758" s="40">
        <v>1002.5445235149529</v>
      </c>
    </row>
    <row r="5759" spans="2:13" x14ac:dyDescent="0.35">
      <c r="B5759" s="37">
        <v>5756</v>
      </c>
      <c r="C5759" s="39">
        <v>69.390143817229657</v>
      </c>
      <c r="D5759" s="39">
        <v>85.112717812010047</v>
      </c>
      <c r="E5759" s="39">
        <v>109.06919411344685</v>
      </c>
      <c r="F5759" s="39">
        <v>142.43029474383101</v>
      </c>
      <c r="G5759" s="39">
        <v>79.340922522674177</v>
      </c>
      <c r="H5759" s="39">
        <v>119.77648136212996</v>
      </c>
      <c r="I5759" s="39">
        <v>93.342246127352823</v>
      </c>
      <c r="J5759" s="39">
        <v>85.813622087413989</v>
      </c>
      <c r="K5759" s="39">
        <v>120.41518731688704</v>
      </c>
      <c r="L5759" s="40">
        <v>152.22590637346633</v>
      </c>
      <c r="M5759" s="40">
        <v>1056.9167162764418</v>
      </c>
    </row>
    <row r="5760" spans="2:13" x14ac:dyDescent="0.35">
      <c r="B5760" s="37">
        <v>5757</v>
      </c>
      <c r="C5760" s="39">
        <v>116.39866486066451</v>
      </c>
      <c r="D5760" s="39">
        <v>88.81274095790566</v>
      </c>
      <c r="E5760" s="39">
        <v>128.04651375382554</v>
      </c>
      <c r="F5760" s="39">
        <v>103.74962228395306</v>
      </c>
      <c r="G5760" s="39">
        <v>88.137387942049187</v>
      </c>
      <c r="H5760" s="39">
        <v>109.58912144362807</v>
      </c>
      <c r="I5760" s="39">
        <v>60.814847438223879</v>
      </c>
      <c r="J5760" s="39">
        <v>157.13706664022442</v>
      </c>
      <c r="K5760" s="39">
        <v>95.0942957937649</v>
      </c>
      <c r="L5760" s="40">
        <v>79.482085711529265</v>
      </c>
      <c r="M5760" s="40">
        <v>1027.2623468257684</v>
      </c>
    </row>
    <row r="5761" spans="2:13" x14ac:dyDescent="0.35">
      <c r="B5761" s="37">
        <v>5758</v>
      </c>
      <c r="C5761" s="39">
        <v>87.581774688590102</v>
      </c>
      <c r="D5761" s="39">
        <v>147.42128253283047</v>
      </c>
      <c r="E5761" s="39">
        <v>100.48477570968114</v>
      </c>
      <c r="F5761" s="39">
        <v>67.521709559897204</v>
      </c>
      <c r="G5761" s="39">
        <v>122.81602049999897</v>
      </c>
      <c r="H5761" s="39">
        <v>111.84490618649858</v>
      </c>
      <c r="I5761" s="39">
        <v>96.156796636755942</v>
      </c>
      <c r="J5761" s="39">
        <v>145.92908411696047</v>
      </c>
      <c r="K5761" s="39">
        <v>112.14772608108206</v>
      </c>
      <c r="L5761" s="40">
        <v>81.538353012993696</v>
      </c>
      <c r="M5761" s="40">
        <v>1073.4424290252887</v>
      </c>
    </row>
    <row r="5762" spans="2:13" x14ac:dyDescent="0.35">
      <c r="B5762" s="37">
        <v>5759</v>
      </c>
      <c r="C5762" s="39">
        <v>90.882949124021223</v>
      </c>
      <c r="D5762" s="39">
        <v>108.00887055932424</v>
      </c>
      <c r="E5762" s="39">
        <v>85.93791198867693</v>
      </c>
      <c r="F5762" s="39">
        <v>81.313730159476336</v>
      </c>
      <c r="G5762" s="39">
        <v>78.385992365730502</v>
      </c>
      <c r="H5762" s="39">
        <v>105.26438038510442</v>
      </c>
      <c r="I5762" s="39">
        <v>93.810002514276476</v>
      </c>
      <c r="J5762" s="39">
        <v>89.671047256461122</v>
      </c>
      <c r="K5762" s="39">
        <v>70.647090580300116</v>
      </c>
      <c r="L5762" s="40">
        <v>87.03712344648342</v>
      </c>
      <c r="M5762" s="40">
        <v>890.95909837985471</v>
      </c>
    </row>
    <row r="5763" spans="2:13" x14ac:dyDescent="0.35">
      <c r="B5763" s="37">
        <v>5760</v>
      </c>
      <c r="C5763" s="39">
        <v>54.845748110308598</v>
      </c>
      <c r="D5763" s="39">
        <v>101.4469516915554</v>
      </c>
      <c r="E5763" s="39">
        <v>116.86033547898487</v>
      </c>
      <c r="F5763" s="39">
        <v>108.95253009947659</v>
      </c>
      <c r="G5763" s="39">
        <v>117.66239561525992</v>
      </c>
      <c r="H5763" s="39">
        <v>99.342168975604352</v>
      </c>
      <c r="I5763" s="39">
        <v>112.54555757971538</v>
      </c>
      <c r="J5763" s="39">
        <v>92.511306826362784</v>
      </c>
      <c r="K5763" s="39">
        <v>155.06220010068205</v>
      </c>
      <c r="L5763" s="40">
        <v>113.33145510747981</v>
      </c>
      <c r="M5763" s="40">
        <v>1072.5606495854297</v>
      </c>
    </row>
    <row r="5764" spans="2:13" x14ac:dyDescent="0.35">
      <c r="B5764" s="37">
        <v>5761</v>
      </c>
      <c r="C5764" s="39">
        <v>107.74780709769209</v>
      </c>
      <c r="D5764" s="39">
        <v>106.07264516994911</v>
      </c>
      <c r="E5764" s="39">
        <v>96.609523017000853</v>
      </c>
      <c r="F5764" s="39">
        <v>105.59181211865092</v>
      </c>
      <c r="G5764" s="39">
        <v>88.05458542821286</v>
      </c>
      <c r="H5764" s="39">
        <v>114.08819218345381</v>
      </c>
      <c r="I5764" s="39">
        <v>102.7693402633884</v>
      </c>
      <c r="J5764" s="39">
        <v>103.11642702612448</v>
      </c>
      <c r="K5764" s="39">
        <v>97.815567584155801</v>
      </c>
      <c r="L5764" s="40">
        <v>139.57058290572584</v>
      </c>
      <c r="M5764" s="40">
        <v>1061.4364827943541</v>
      </c>
    </row>
    <row r="5765" spans="2:13" x14ac:dyDescent="0.35">
      <c r="B5765" s="37">
        <v>5762</v>
      </c>
      <c r="C5765" s="39">
        <v>124.55811701570055</v>
      </c>
      <c r="D5765" s="39">
        <v>89.842704830444788</v>
      </c>
      <c r="E5765" s="39">
        <v>87.917918874572905</v>
      </c>
      <c r="F5765" s="39">
        <v>110.31784494980161</v>
      </c>
      <c r="G5765" s="39">
        <v>119.00757545577933</v>
      </c>
      <c r="H5765" s="39">
        <v>100.49843567168298</v>
      </c>
      <c r="I5765" s="39">
        <v>117.56012811315276</v>
      </c>
      <c r="J5765" s="39">
        <v>98.4936332384232</v>
      </c>
      <c r="K5765" s="39">
        <v>82.139237350550289</v>
      </c>
      <c r="L5765" s="40">
        <v>122.72922917250342</v>
      </c>
      <c r="M5765" s="40">
        <v>1053.0648246726118</v>
      </c>
    </row>
    <row r="5766" spans="2:13" x14ac:dyDescent="0.35">
      <c r="B5766" s="37">
        <v>5763</v>
      </c>
      <c r="C5766" s="39">
        <v>94.296929616748599</v>
      </c>
      <c r="D5766" s="39">
        <v>113.99697114628027</v>
      </c>
      <c r="E5766" s="39">
        <v>124.73075257809295</v>
      </c>
      <c r="F5766" s="39">
        <v>110.52409298691973</v>
      </c>
      <c r="G5766" s="39">
        <v>81.438888841434036</v>
      </c>
      <c r="H5766" s="39">
        <v>82.804734184565845</v>
      </c>
      <c r="I5766" s="39">
        <v>71.842737003321218</v>
      </c>
      <c r="J5766" s="39">
        <v>81.347196702327494</v>
      </c>
      <c r="K5766" s="39">
        <v>148.70089047461005</v>
      </c>
      <c r="L5766" s="40">
        <v>115.27836380272245</v>
      </c>
      <c r="M5766" s="40">
        <v>1024.9615573370227</v>
      </c>
    </row>
    <row r="5767" spans="2:13" x14ac:dyDescent="0.35">
      <c r="B5767" s="37">
        <v>5764</v>
      </c>
      <c r="C5767" s="39">
        <v>99.993173205595511</v>
      </c>
      <c r="D5767" s="39">
        <v>102.51563137601335</v>
      </c>
      <c r="E5767" s="39">
        <v>116.33260444932662</v>
      </c>
      <c r="F5767" s="39">
        <v>117.42728567876655</v>
      </c>
      <c r="G5767" s="39">
        <v>20.830826834855589</v>
      </c>
      <c r="H5767" s="39">
        <v>114.71143596700676</v>
      </c>
      <c r="I5767" s="39">
        <v>92.460649601927642</v>
      </c>
      <c r="J5767" s="39">
        <v>82.919619243590688</v>
      </c>
      <c r="K5767" s="39">
        <v>110.8110609970726</v>
      </c>
      <c r="L5767" s="40">
        <v>102.1614683085721</v>
      </c>
      <c r="M5767" s="40">
        <v>960.16375566272734</v>
      </c>
    </row>
    <row r="5768" spans="2:13" x14ac:dyDescent="0.35">
      <c r="B5768" s="37">
        <v>5765</v>
      </c>
      <c r="C5768" s="39">
        <v>101.84040981868488</v>
      </c>
      <c r="D5768" s="39">
        <v>80.268187305176937</v>
      </c>
      <c r="E5768" s="39">
        <v>107.68666704634597</v>
      </c>
      <c r="F5768" s="39">
        <v>99.30572725385926</v>
      </c>
      <c r="G5768" s="39">
        <v>105.43745162211484</v>
      </c>
      <c r="H5768" s="39">
        <v>104.50680855010903</v>
      </c>
      <c r="I5768" s="39">
        <v>65.119970992142811</v>
      </c>
      <c r="J5768" s="39">
        <v>111.67442273588239</v>
      </c>
      <c r="K5768" s="39">
        <v>103.3579130133941</v>
      </c>
      <c r="L5768" s="40">
        <v>141.52169673273849</v>
      </c>
      <c r="M5768" s="40">
        <v>1020.7192550704486</v>
      </c>
    </row>
    <row r="5769" spans="2:13" x14ac:dyDescent="0.35">
      <c r="B5769" s="37">
        <v>5766</v>
      </c>
      <c r="C5769" s="39">
        <v>115.06470374285936</v>
      </c>
      <c r="D5769" s="39">
        <v>108.11695520959398</v>
      </c>
      <c r="E5769" s="39">
        <v>112.32168399772817</v>
      </c>
      <c r="F5769" s="39">
        <v>96.488449268762551</v>
      </c>
      <c r="G5769" s="39">
        <v>75.660835240143726</v>
      </c>
      <c r="H5769" s="39">
        <v>91.535813446040464</v>
      </c>
      <c r="I5769" s="39">
        <v>113.29997649132829</v>
      </c>
      <c r="J5769" s="39">
        <v>109.13302014753202</v>
      </c>
      <c r="K5769" s="39">
        <v>112.41217955745341</v>
      </c>
      <c r="L5769" s="40">
        <v>87.326391479217037</v>
      </c>
      <c r="M5769" s="40">
        <v>1021.360008580659</v>
      </c>
    </row>
    <row r="5770" spans="2:13" x14ac:dyDescent="0.35">
      <c r="B5770" s="37">
        <v>5767</v>
      </c>
      <c r="C5770" s="39">
        <v>67.956233331486118</v>
      </c>
      <c r="D5770" s="39">
        <v>98.049601719647129</v>
      </c>
      <c r="E5770" s="39">
        <v>41.37161851332614</v>
      </c>
      <c r="F5770" s="39">
        <v>111.70373008105312</v>
      </c>
      <c r="G5770" s="39">
        <v>94.020035193619819</v>
      </c>
      <c r="H5770" s="39">
        <v>107.96265487440031</v>
      </c>
      <c r="I5770" s="39">
        <v>86.453260125031463</v>
      </c>
      <c r="J5770" s="39">
        <v>90.513453076052016</v>
      </c>
      <c r="K5770" s="39">
        <v>115.03045987172399</v>
      </c>
      <c r="L5770" s="40">
        <v>114.18637791258604</v>
      </c>
      <c r="M5770" s="40">
        <v>927.24742469892612</v>
      </c>
    </row>
    <row r="5771" spans="2:13" x14ac:dyDescent="0.35">
      <c r="B5771" s="37">
        <v>5768</v>
      </c>
      <c r="C5771" s="39">
        <v>87.900033990354402</v>
      </c>
      <c r="D5771" s="39">
        <v>91.190039743798252</v>
      </c>
      <c r="E5771" s="39">
        <v>100.54397152768304</v>
      </c>
      <c r="F5771" s="39">
        <v>100.12971049457117</v>
      </c>
      <c r="G5771" s="39">
        <v>86.794185829849511</v>
      </c>
      <c r="H5771" s="39">
        <v>72.793511378843093</v>
      </c>
      <c r="I5771" s="39">
        <v>96.016182167011038</v>
      </c>
      <c r="J5771" s="39">
        <v>90.491888838073464</v>
      </c>
      <c r="K5771" s="39">
        <v>71.124872483331387</v>
      </c>
      <c r="L5771" s="40">
        <v>120.40588132711066</v>
      </c>
      <c r="M5771" s="40">
        <v>917.39027778062598</v>
      </c>
    </row>
    <row r="5772" spans="2:13" x14ac:dyDescent="0.35">
      <c r="B5772" s="37">
        <v>5769</v>
      </c>
      <c r="C5772" s="39">
        <v>82.533746911384654</v>
      </c>
      <c r="D5772" s="39">
        <v>95.653861961522338</v>
      </c>
      <c r="E5772" s="39">
        <v>102.34990788922052</v>
      </c>
      <c r="F5772" s="39">
        <v>70.681794040282895</v>
      </c>
      <c r="G5772" s="39">
        <v>107.49375566547276</v>
      </c>
      <c r="H5772" s="39">
        <v>116.77756738515528</v>
      </c>
      <c r="I5772" s="39">
        <v>101.85415358032762</v>
      </c>
      <c r="J5772" s="39">
        <v>79.815849328453325</v>
      </c>
      <c r="K5772" s="39">
        <v>117.39617356790939</v>
      </c>
      <c r="L5772" s="40">
        <v>51.549928044324901</v>
      </c>
      <c r="M5772" s="40">
        <v>926.10673837405363</v>
      </c>
    </row>
    <row r="5773" spans="2:13" x14ac:dyDescent="0.35">
      <c r="B5773" s="37">
        <v>5770</v>
      </c>
      <c r="C5773" s="39">
        <v>63.154781151288532</v>
      </c>
      <c r="D5773" s="39">
        <v>108.21504973285596</v>
      </c>
      <c r="E5773" s="39">
        <v>108.25126356070402</v>
      </c>
      <c r="F5773" s="39">
        <v>108.51111491691016</v>
      </c>
      <c r="G5773" s="39">
        <v>98.776827182344462</v>
      </c>
      <c r="H5773" s="39">
        <v>74.93029723486103</v>
      </c>
      <c r="I5773" s="39">
        <v>102.64471051815789</v>
      </c>
      <c r="J5773" s="39">
        <v>95.738748831921072</v>
      </c>
      <c r="K5773" s="39">
        <v>101.33274658956027</v>
      </c>
      <c r="L5773" s="40">
        <v>115.19537895838216</v>
      </c>
      <c r="M5773" s="40">
        <v>976.75091867698563</v>
      </c>
    </row>
    <row r="5774" spans="2:13" x14ac:dyDescent="0.35">
      <c r="B5774" s="37">
        <v>5771</v>
      </c>
      <c r="C5774" s="39">
        <v>72.837873517877171</v>
      </c>
      <c r="D5774" s="39">
        <v>92.67293231391676</v>
      </c>
      <c r="E5774" s="39">
        <v>88.125576696950446</v>
      </c>
      <c r="F5774" s="39">
        <v>78.050695224344238</v>
      </c>
      <c r="G5774" s="39">
        <v>66.770713122290687</v>
      </c>
      <c r="H5774" s="39">
        <v>67.977577307054077</v>
      </c>
      <c r="I5774" s="39">
        <v>113.47050995724572</v>
      </c>
      <c r="J5774" s="39">
        <v>97.235278556909051</v>
      </c>
      <c r="K5774" s="39">
        <v>111.03839186156092</v>
      </c>
      <c r="L5774" s="40">
        <v>147.04844019136712</v>
      </c>
      <c r="M5774" s="40">
        <v>935.22798874951627</v>
      </c>
    </row>
    <row r="5775" spans="2:13" x14ac:dyDescent="0.35">
      <c r="B5775" s="37">
        <v>5772</v>
      </c>
      <c r="C5775" s="39">
        <v>93.559549383554582</v>
      </c>
      <c r="D5775" s="39">
        <v>112.5698923951507</v>
      </c>
      <c r="E5775" s="39">
        <v>89.70990441184783</v>
      </c>
      <c r="F5775" s="39">
        <v>77.05283799703335</v>
      </c>
      <c r="G5775" s="39">
        <v>110.94152833376093</v>
      </c>
      <c r="H5775" s="39">
        <v>77.760303592706848</v>
      </c>
      <c r="I5775" s="39">
        <v>126.42910332412376</v>
      </c>
      <c r="J5775" s="39">
        <v>102.86638855591585</v>
      </c>
      <c r="K5775" s="39">
        <v>103.01910422559425</v>
      </c>
      <c r="L5775" s="40">
        <v>116.3766184402279</v>
      </c>
      <c r="M5775" s="40">
        <v>1010.2852306599159</v>
      </c>
    </row>
    <row r="5776" spans="2:13" x14ac:dyDescent="0.35">
      <c r="B5776" s="37">
        <v>5773</v>
      </c>
      <c r="C5776" s="39">
        <v>89.313117619907047</v>
      </c>
      <c r="D5776" s="39">
        <v>57.062208545003266</v>
      </c>
      <c r="E5776" s="39">
        <v>104.90093841189217</v>
      </c>
      <c r="F5776" s="39">
        <v>88.523931052730219</v>
      </c>
      <c r="G5776" s="39">
        <v>85.369204072795441</v>
      </c>
      <c r="H5776" s="39">
        <v>98.260337492935633</v>
      </c>
      <c r="I5776" s="39">
        <v>90.973281319804968</v>
      </c>
      <c r="J5776" s="39">
        <v>89.66549163071393</v>
      </c>
      <c r="K5776" s="39">
        <v>78.163279041830933</v>
      </c>
      <c r="L5776" s="40">
        <v>150.13788161091631</v>
      </c>
      <c r="M5776" s="40">
        <v>932.36967079853002</v>
      </c>
    </row>
    <row r="5777" spans="2:13" x14ac:dyDescent="0.35">
      <c r="B5777" s="37">
        <v>5774</v>
      </c>
      <c r="C5777" s="39">
        <v>95.568855416727843</v>
      </c>
      <c r="D5777" s="39">
        <v>126.45712715555757</v>
      </c>
      <c r="E5777" s="39">
        <v>112.22554573630237</v>
      </c>
      <c r="F5777" s="39">
        <v>125.52148593821484</v>
      </c>
      <c r="G5777" s="39">
        <v>105.72729217223797</v>
      </c>
      <c r="H5777" s="39">
        <v>126.79792232954664</v>
      </c>
      <c r="I5777" s="39">
        <v>105.54834779373297</v>
      </c>
      <c r="J5777" s="39">
        <v>120.87800910380051</v>
      </c>
      <c r="K5777" s="39">
        <v>89.035713483813382</v>
      </c>
      <c r="L5777" s="40">
        <v>115.41746553508199</v>
      </c>
      <c r="M5777" s="40">
        <v>1123.1777646650162</v>
      </c>
    </row>
    <row r="5778" spans="2:13" x14ac:dyDescent="0.35">
      <c r="B5778" s="37">
        <v>5775</v>
      </c>
      <c r="C5778" s="39">
        <v>106.33714192181195</v>
      </c>
      <c r="D5778" s="39">
        <v>100.45290380637373</v>
      </c>
      <c r="E5778" s="39">
        <v>68.903167007956597</v>
      </c>
      <c r="F5778" s="39">
        <v>90.717518152867427</v>
      </c>
      <c r="G5778" s="39">
        <v>112.11786458692438</v>
      </c>
      <c r="H5778" s="39">
        <v>111.45283913291695</v>
      </c>
      <c r="I5778" s="39">
        <v>83.74052022032032</v>
      </c>
      <c r="J5778" s="39">
        <v>63.884499852662309</v>
      </c>
      <c r="K5778" s="39">
        <v>110.37899500337755</v>
      </c>
      <c r="L5778" s="40">
        <v>100.58951173961894</v>
      </c>
      <c r="M5778" s="40">
        <v>948.57496142483024</v>
      </c>
    </row>
    <row r="5779" spans="2:13" x14ac:dyDescent="0.35">
      <c r="B5779" s="37">
        <v>5776</v>
      </c>
      <c r="C5779" s="39">
        <v>88.366547758004231</v>
      </c>
      <c r="D5779" s="39">
        <v>90.475705057856331</v>
      </c>
      <c r="E5779" s="39">
        <v>67.094748784182556</v>
      </c>
      <c r="F5779" s="39">
        <v>87.277418159706599</v>
      </c>
      <c r="G5779" s="39">
        <v>110.32895274353891</v>
      </c>
      <c r="H5779" s="39">
        <v>81.463809691758115</v>
      </c>
      <c r="I5779" s="39">
        <v>97.096613555418855</v>
      </c>
      <c r="J5779" s="39">
        <v>117.7177112527062</v>
      </c>
      <c r="K5779" s="39">
        <v>72.584561334733664</v>
      </c>
      <c r="L5779" s="40">
        <v>92.394687162212335</v>
      </c>
      <c r="M5779" s="40">
        <v>904.80075550011782</v>
      </c>
    </row>
    <row r="5780" spans="2:13" x14ac:dyDescent="0.35">
      <c r="B5780" s="37">
        <v>5777</v>
      </c>
      <c r="C5780" s="39">
        <v>118.09374612831586</v>
      </c>
      <c r="D5780" s="39">
        <v>86.408666550248711</v>
      </c>
      <c r="E5780" s="39">
        <v>74.77701992891167</v>
      </c>
      <c r="F5780" s="39">
        <v>83.972604808808981</v>
      </c>
      <c r="G5780" s="39">
        <v>113.23715624128165</v>
      </c>
      <c r="H5780" s="39">
        <v>125.61360444964396</v>
      </c>
      <c r="I5780" s="39">
        <v>104.2801047088103</v>
      </c>
      <c r="J5780" s="39">
        <v>86.69373145118962</v>
      </c>
      <c r="K5780" s="39">
        <v>108.67853639217869</v>
      </c>
      <c r="L5780" s="40">
        <v>77.988933796905542</v>
      </c>
      <c r="M5780" s="40">
        <v>979.74410445629496</v>
      </c>
    </row>
    <row r="5781" spans="2:13" x14ac:dyDescent="0.35">
      <c r="B5781" s="37">
        <v>5778</v>
      </c>
      <c r="C5781" s="39">
        <v>110.09113811910825</v>
      </c>
      <c r="D5781" s="39">
        <v>109.48654692394801</v>
      </c>
      <c r="E5781" s="39">
        <v>103.75429832843366</v>
      </c>
      <c r="F5781" s="39">
        <v>96.002104314457512</v>
      </c>
      <c r="G5781" s="39">
        <v>121.11949351824772</v>
      </c>
      <c r="H5781" s="39">
        <v>104.68216187151248</v>
      </c>
      <c r="I5781" s="39">
        <v>86.312792483420239</v>
      </c>
      <c r="J5781" s="39">
        <v>125.58722325760009</v>
      </c>
      <c r="K5781" s="39">
        <v>81.546615417104221</v>
      </c>
      <c r="L5781" s="40">
        <v>104.78668526688861</v>
      </c>
      <c r="M5781" s="40">
        <v>1043.3690595007208</v>
      </c>
    </row>
    <row r="5782" spans="2:13" x14ac:dyDescent="0.35">
      <c r="B5782" s="37">
        <v>5779</v>
      </c>
      <c r="C5782" s="39">
        <v>95.436378937984301</v>
      </c>
      <c r="D5782" s="39">
        <v>130.86080596396562</v>
      </c>
      <c r="E5782" s="39">
        <v>90.106380785408248</v>
      </c>
      <c r="F5782" s="39">
        <v>96.660688832524642</v>
      </c>
      <c r="G5782" s="39">
        <v>95.436378937984301</v>
      </c>
      <c r="H5782" s="39">
        <v>110.2900955881522</v>
      </c>
      <c r="I5782" s="39">
        <v>114.9621504360605</v>
      </c>
      <c r="J5782" s="39">
        <v>102.99594843592513</v>
      </c>
      <c r="K5782" s="39">
        <v>104.58730948182505</v>
      </c>
      <c r="L5782" s="40">
        <v>71.341003435961596</v>
      </c>
      <c r="M5782" s="40">
        <v>1012.6771408357916</v>
      </c>
    </row>
    <row r="5783" spans="2:13" x14ac:dyDescent="0.35">
      <c r="B5783" s="37">
        <v>5780</v>
      </c>
      <c r="C5783" s="39">
        <v>66.817513614479836</v>
      </c>
      <c r="D5783" s="39">
        <v>84.491577820212598</v>
      </c>
      <c r="E5783" s="39">
        <v>93.829583406294105</v>
      </c>
      <c r="F5783" s="39">
        <v>120.43381563787435</v>
      </c>
      <c r="G5783" s="39">
        <v>118.829250358831</v>
      </c>
      <c r="H5783" s="39">
        <v>105.9507377059189</v>
      </c>
      <c r="I5783" s="39">
        <v>95.478993546904277</v>
      </c>
      <c r="J5783" s="39">
        <v>48.654760248056519</v>
      </c>
      <c r="K5783" s="39">
        <v>110.24021883786007</v>
      </c>
      <c r="L5783" s="40">
        <v>65.199906745390024</v>
      </c>
      <c r="M5783" s="40">
        <v>909.92635792182159</v>
      </c>
    </row>
    <row r="5784" spans="2:13" x14ac:dyDescent="0.35">
      <c r="B5784" s="37">
        <v>5781</v>
      </c>
      <c r="C5784" s="39">
        <v>91.567060794748258</v>
      </c>
      <c r="D5784" s="39">
        <v>75.144648077723602</v>
      </c>
      <c r="E5784" s="39">
        <v>104.68690867884763</v>
      </c>
      <c r="F5784" s="39">
        <v>122.29214238547695</v>
      </c>
      <c r="G5784" s="39">
        <v>84.707770887302189</v>
      </c>
      <c r="H5784" s="39">
        <v>118.75340320970957</v>
      </c>
      <c r="I5784" s="39">
        <v>121.04181208303649</v>
      </c>
      <c r="J5784" s="39">
        <v>109.38970631111593</v>
      </c>
      <c r="K5784" s="39">
        <v>101.25512575611641</v>
      </c>
      <c r="L5784" s="40">
        <v>74.146706765803771</v>
      </c>
      <c r="M5784" s="40">
        <v>1002.9852849498807</v>
      </c>
    </row>
    <row r="5785" spans="2:13" x14ac:dyDescent="0.35">
      <c r="B5785" s="37">
        <v>5782</v>
      </c>
      <c r="C5785" s="39">
        <v>91.305722029956655</v>
      </c>
      <c r="D5785" s="39">
        <v>80.436819082012917</v>
      </c>
      <c r="E5785" s="39">
        <v>118.23995783525041</v>
      </c>
      <c r="F5785" s="39">
        <v>77.812568429757022</v>
      </c>
      <c r="G5785" s="39">
        <v>97.604083460399821</v>
      </c>
      <c r="H5785" s="39">
        <v>126.04259740829031</v>
      </c>
      <c r="I5785" s="39">
        <v>102.65855033557835</v>
      </c>
      <c r="J5785" s="39">
        <v>107.49881887347654</v>
      </c>
      <c r="K5785" s="39">
        <v>77.80212988208153</v>
      </c>
      <c r="L5785" s="40">
        <v>57.960717502571235</v>
      </c>
      <c r="M5785" s="40">
        <v>937.36196483937476</v>
      </c>
    </row>
    <row r="5786" spans="2:13" x14ac:dyDescent="0.35">
      <c r="B5786" s="37">
        <v>5783</v>
      </c>
      <c r="C5786" s="39">
        <v>113.09335443472192</v>
      </c>
      <c r="D5786" s="39">
        <v>90.383824107957452</v>
      </c>
      <c r="E5786" s="39">
        <v>94.533643569974174</v>
      </c>
      <c r="F5786" s="39">
        <v>118.73659472395646</v>
      </c>
      <c r="G5786" s="39">
        <v>114.2192108567143</v>
      </c>
      <c r="H5786" s="39">
        <v>98.954766038142168</v>
      </c>
      <c r="I5786" s="39">
        <v>109.54588749713483</v>
      </c>
      <c r="J5786" s="39">
        <v>62.773042865937917</v>
      </c>
      <c r="K5786" s="39">
        <v>105.60630910515523</v>
      </c>
      <c r="L5786" s="40">
        <v>58.974459604071917</v>
      </c>
      <c r="M5786" s="40">
        <v>966.82109280376631</v>
      </c>
    </row>
    <row r="5787" spans="2:13" x14ac:dyDescent="0.35">
      <c r="B5787" s="37">
        <v>5784</v>
      </c>
      <c r="C5787" s="39">
        <v>115.62801956486734</v>
      </c>
      <c r="D5787" s="39">
        <v>121.57385904291199</v>
      </c>
      <c r="E5787" s="39">
        <v>106.27331656024926</v>
      </c>
      <c r="F5787" s="39">
        <v>89.012934903466586</v>
      </c>
      <c r="G5787" s="39">
        <v>106.87624434204471</v>
      </c>
      <c r="H5787" s="39">
        <v>119.23969471682933</v>
      </c>
      <c r="I5787" s="39">
        <v>113.06221795775382</v>
      </c>
      <c r="J5787" s="39">
        <v>98.429624811580027</v>
      </c>
      <c r="K5787" s="39">
        <v>128.31707306168124</v>
      </c>
      <c r="L5787" s="40">
        <v>96.507088674820608</v>
      </c>
      <c r="M5787" s="40">
        <v>1094.920073636205</v>
      </c>
    </row>
    <row r="5788" spans="2:13" x14ac:dyDescent="0.35">
      <c r="B5788" s="37">
        <v>5785</v>
      </c>
      <c r="C5788" s="39">
        <v>108.75206520060087</v>
      </c>
      <c r="D5788" s="39">
        <v>99.551649174725341</v>
      </c>
      <c r="E5788" s="39">
        <v>109.40045043612049</v>
      </c>
      <c r="F5788" s="39">
        <v>108.29269990632942</v>
      </c>
      <c r="G5788" s="39">
        <v>90.335061264629587</v>
      </c>
      <c r="H5788" s="39">
        <v>119.13612928814136</v>
      </c>
      <c r="I5788" s="39">
        <v>109.63242088907396</v>
      </c>
      <c r="J5788" s="39">
        <v>118.64444703517421</v>
      </c>
      <c r="K5788" s="39">
        <v>124.30299427979618</v>
      </c>
      <c r="L5788" s="40">
        <v>98.470775870592348</v>
      </c>
      <c r="M5788" s="40">
        <v>1086.5186933451837</v>
      </c>
    </row>
    <row r="5789" spans="2:13" x14ac:dyDescent="0.35">
      <c r="B5789" s="37">
        <v>5786</v>
      </c>
      <c r="C5789" s="39">
        <v>116.31063670278161</v>
      </c>
      <c r="D5789" s="39">
        <v>94.601061370743921</v>
      </c>
      <c r="E5789" s="39">
        <v>93.257972819181333</v>
      </c>
      <c r="F5789" s="39">
        <v>127.23614355380433</v>
      </c>
      <c r="G5789" s="39">
        <v>113.60409165680868</v>
      </c>
      <c r="H5789" s="39">
        <v>84.470526571914093</v>
      </c>
      <c r="I5789" s="39">
        <v>88.697621496442707</v>
      </c>
      <c r="J5789" s="39">
        <v>77.335535184301875</v>
      </c>
      <c r="K5789" s="39">
        <v>90.139163923365658</v>
      </c>
      <c r="L5789" s="40">
        <v>73.430206475452465</v>
      </c>
      <c r="M5789" s="40">
        <v>959.08295975479666</v>
      </c>
    </row>
    <row r="5790" spans="2:13" x14ac:dyDescent="0.35">
      <c r="B5790" s="37">
        <v>5787</v>
      </c>
      <c r="C5790" s="39">
        <v>114.07513597920253</v>
      </c>
      <c r="D5790" s="39">
        <v>103.36256417015878</v>
      </c>
      <c r="E5790" s="39">
        <v>114.14049969291912</v>
      </c>
      <c r="F5790" s="39">
        <v>97.599481527945343</v>
      </c>
      <c r="G5790" s="39">
        <v>92.9890725107376</v>
      </c>
      <c r="H5790" s="39">
        <v>100.34819367543352</v>
      </c>
      <c r="I5790" s="39">
        <v>106.14595301228634</v>
      </c>
      <c r="J5790" s="39">
        <v>99.920353742446892</v>
      </c>
      <c r="K5790" s="39">
        <v>89.737625128382405</v>
      </c>
      <c r="L5790" s="40">
        <v>111.78009700349787</v>
      </c>
      <c r="M5790" s="40">
        <v>1030.0989764430105</v>
      </c>
    </row>
    <row r="5791" spans="2:13" x14ac:dyDescent="0.35">
      <c r="B5791" s="37">
        <v>5788</v>
      </c>
      <c r="C5791" s="39">
        <v>97.249133659346342</v>
      </c>
      <c r="D5791" s="39">
        <v>100.4346920958655</v>
      </c>
      <c r="E5791" s="39">
        <v>71.091308613954368</v>
      </c>
      <c r="F5791" s="39">
        <v>71.747078954727655</v>
      </c>
      <c r="G5791" s="39">
        <v>112.76552137915289</v>
      </c>
      <c r="H5791" s="39">
        <v>108.19437402386029</v>
      </c>
      <c r="I5791" s="39">
        <v>115.67040968036439</v>
      </c>
      <c r="J5791" s="39">
        <v>79.217552763257061</v>
      </c>
      <c r="K5791" s="39">
        <v>95.701035941027669</v>
      </c>
      <c r="L5791" s="40">
        <v>77.324760571694171</v>
      </c>
      <c r="M5791" s="40">
        <v>929.39586768325023</v>
      </c>
    </row>
    <row r="5792" spans="2:13" x14ac:dyDescent="0.35">
      <c r="B5792" s="37">
        <v>5789</v>
      </c>
      <c r="C5792" s="39">
        <v>90.941430365867504</v>
      </c>
      <c r="D5792" s="39">
        <v>94.960679735996266</v>
      </c>
      <c r="E5792" s="39">
        <v>119.49269580936995</v>
      </c>
      <c r="F5792" s="39">
        <v>74.333484129149326</v>
      </c>
      <c r="G5792" s="39">
        <v>121.57385904291199</v>
      </c>
      <c r="H5792" s="39">
        <v>110.20701886858357</v>
      </c>
      <c r="I5792" s="39">
        <v>118.75340320970957</v>
      </c>
      <c r="J5792" s="39">
        <v>86.975087620966235</v>
      </c>
      <c r="K5792" s="39">
        <v>109.60535103520459</v>
      </c>
      <c r="L5792" s="40">
        <v>97.488975564111428</v>
      </c>
      <c r="M5792" s="40">
        <v>1024.3319853818703</v>
      </c>
    </row>
    <row r="5793" spans="2:13" x14ac:dyDescent="0.35">
      <c r="B5793" s="37">
        <v>5790</v>
      </c>
      <c r="C5793" s="39">
        <v>97.068855127118809</v>
      </c>
      <c r="D5793" s="39">
        <v>72.280387589463473</v>
      </c>
      <c r="E5793" s="39">
        <v>105.98971145637395</v>
      </c>
      <c r="F5793" s="39">
        <v>118.829250358831</v>
      </c>
      <c r="G5793" s="39">
        <v>93.633367458097098</v>
      </c>
      <c r="H5793" s="39">
        <v>143.68670421971342</v>
      </c>
      <c r="I5793" s="39">
        <v>68.883302847049094</v>
      </c>
      <c r="J5793" s="39">
        <v>99.38316189035055</v>
      </c>
      <c r="K5793" s="39">
        <v>109.40045043612049</v>
      </c>
      <c r="L5793" s="40">
        <v>140.38037441043141</v>
      </c>
      <c r="M5793" s="40">
        <v>1049.5355657935495</v>
      </c>
    </row>
    <row r="5794" spans="2:13" x14ac:dyDescent="0.35">
      <c r="B5794" s="37">
        <v>5791</v>
      </c>
      <c r="C5794" s="39">
        <v>114.63750355051189</v>
      </c>
      <c r="D5794" s="39">
        <v>126.95698263789541</v>
      </c>
      <c r="E5794" s="39">
        <v>90.486495255839202</v>
      </c>
      <c r="F5794" s="39">
        <v>145.66511297837854</v>
      </c>
      <c r="G5794" s="39">
        <v>120.07442642608692</v>
      </c>
      <c r="H5794" s="39">
        <v>113.75136577167464</v>
      </c>
      <c r="I5794" s="39">
        <v>111.98692478281022</v>
      </c>
      <c r="J5794" s="39">
        <v>70.681794040282895</v>
      </c>
      <c r="K5794" s="39">
        <v>132.88241907891418</v>
      </c>
      <c r="L5794" s="40">
        <v>78.821990422617205</v>
      </c>
      <c r="M5794" s="40">
        <v>1105.9450149450113</v>
      </c>
    </row>
    <row r="5795" spans="2:13" x14ac:dyDescent="0.35">
      <c r="B5795" s="37">
        <v>5792</v>
      </c>
      <c r="C5795" s="39">
        <v>130.95862947480001</v>
      </c>
      <c r="D5795" s="39">
        <v>67.934853777954004</v>
      </c>
      <c r="E5795" s="39">
        <v>108.39652236543704</v>
      </c>
      <c r="F5795" s="39">
        <v>103.35326213515688</v>
      </c>
      <c r="G5795" s="39">
        <v>91.284720901095781</v>
      </c>
      <c r="H5795" s="39">
        <v>89.064158033214042</v>
      </c>
      <c r="I5795" s="39">
        <v>68.84348292752594</v>
      </c>
      <c r="J5795" s="39">
        <v>74.517809610747221</v>
      </c>
      <c r="K5795" s="39">
        <v>115.82665337406353</v>
      </c>
      <c r="L5795" s="40">
        <v>112.58206961087728</v>
      </c>
      <c r="M5795" s="40">
        <v>962.76216221087179</v>
      </c>
    </row>
    <row r="5796" spans="2:13" x14ac:dyDescent="0.35">
      <c r="B5796" s="37">
        <v>5793</v>
      </c>
      <c r="C5796" s="39">
        <v>110.76583606313697</v>
      </c>
      <c r="D5796" s="39">
        <v>46.570102918751886</v>
      </c>
      <c r="E5796" s="39">
        <v>108.80996025620178</v>
      </c>
      <c r="F5796" s="39">
        <v>85.38931350613143</v>
      </c>
      <c r="G5796" s="39">
        <v>138.77486267032825</v>
      </c>
      <c r="H5796" s="39">
        <v>120.38728564957385</v>
      </c>
      <c r="I5796" s="39">
        <v>151.88778689937186</v>
      </c>
      <c r="J5796" s="39">
        <v>117.28770997308675</v>
      </c>
      <c r="K5796" s="39">
        <v>98.676386846373532</v>
      </c>
      <c r="L5796" s="40">
        <v>82.927252061520804</v>
      </c>
      <c r="M5796" s="40">
        <v>1061.4764968444772</v>
      </c>
    </row>
    <row r="5797" spans="2:13" x14ac:dyDescent="0.35">
      <c r="B5797" s="37">
        <v>5794</v>
      </c>
      <c r="C5797" s="39">
        <v>101.31904659557667</v>
      </c>
      <c r="D5797" s="39">
        <v>121.49387442792214</v>
      </c>
      <c r="E5797" s="39">
        <v>99.770156779628493</v>
      </c>
      <c r="F5797" s="39">
        <v>93.218252654596114</v>
      </c>
      <c r="G5797" s="39">
        <v>120.5930446670709</v>
      </c>
      <c r="H5797" s="39">
        <v>119.57201295207834</v>
      </c>
      <c r="I5797" s="39">
        <v>92.313332953654054</v>
      </c>
      <c r="J5797" s="39">
        <v>95.270351898601305</v>
      </c>
      <c r="K5797" s="39">
        <v>115.39653638160171</v>
      </c>
      <c r="L5797" s="40">
        <v>99.802017973021307</v>
      </c>
      <c r="M5797" s="40">
        <v>1058.7486272837511</v>
      </c>
    </row>
    <row r="5798" spans="2:13" x14ac:dyDescent="0.35">
      <c r="B5798" s="37">
        <v>5795</v>
      </c>
      <c r="C5798" s="39">
        <v>59.365694644815598</v>
      </c>
      <c r="D5798" s="39">
        <v>128.2689303765182</v>
      </c>
      <c r="E5798" s="39">
        <v>95.488459200922691</v>
      </c>
      <c r="F5798" s="39">
        <v>95.729322785948384</v>
      </c>
      <c r="G5798" s="39">
        <v>111.78598148106222</v>
      </c>
      <c r="H5798" s="39">
        <v>85.615829809665229</v>
      </c>
      <c r="I5798" s="39">
        <v>122.29214238547695</v>
      </c>
      <c r="J5798" s="39">
        <v>111.69200285935422</v>
      </c>
      <c r="K5798" s="39">
        <v>86.17138544234038</v>
      </c>
      <c r="L5798" s="40">
        <v>107.98318736521568</v>
      </c>
      <c r="M5798" s="40">
        <v>1004.3929363513196</v>
      </c>
    </row>
    <row r="5799" spans="2:13" x14ac:dyDescent="0.35">
      <c r="B5799" s="37">
        <v>5796</v>
      </c>
      <c r="C5799" s="39">
        <v>130.0852027389536</v>
      </c>
      <c r="D5799" s="39">
        <v>85.349074470846602</v>
      </c>
      <c r="E5799" s="39">
        <v>119.97449937165193</v>
      </c>
      <c r="F5799" s="39">
        <v>120.72538740691171</v>
      </c>
      <c r="G5799" s="39">
        <v>78.870769052136367</v>
      </c>
      <c r="H5799" s="39">
        <v>96.376513695195797</v>
      </c>
      <c r="I5799" s="39">
        <v>108.64183681243928</v>
      </c>
      <c r="J5799" s="39">
        <v>93.643199976479679</v>
      </c>
      <c r="K5799" s="39">
        <v>88.066432098275001</v>
      </c>
      <c r="L5799" s="40">
        <v>75.588220792189119</v>
      </c>
      <c r="M5799" s="40">
        <v>997.32113641507897</v>
      </c>
    </row>
    <row r="5800" spans="2:13" x14ac:dyDescent="0.35">
      <c r="B5800" s="37">
        <v>5797</v>
      </c>
      <c r="C5800" s="39">
        <v>81.338836295890204</v>
      </c>
      <c r="D5800" s="39">
        <v>79.510168096777377</v>
      </c>
      <c r="E5800" s="39">
        <v>89.177620346740198</v>
      </c>
      <c r="F5800" s="39">
        <v>84.116209736750648</v>
      </c>
      <c r="G5800" s="39">
        <v>116.64293777798622</v>
      </c>
      <c r="H5800" s="39">
        <v>86.022524144389351</v>
      </c>
      <c r="I5800" s="39">
        <v>103.88067170707961</v>
      </c>
      <c r="J5800" s="39">
        <v>105.45190186814058</v>
      </c>
      <c r="K5800" s="39">
        <v>101.4698012660135</v>
      </c>
      <c r="L5800" s="40">
        <v>86.925332755240234</v>
      </c>
      <c r="M5800" s="40">
        <v>934.53600399500795</v>
      </c>
    </row>
    <row r="5801" spans="2:13" x14ac:dyDescent="0.35">
      <c r="B5801" s="37">
        <v>5798</v>
      </c>
      <c r="C5801" s="39">
        <v>97.327607888894434</v>
      </c>
      <c r="D5801" s="39">
        <v>80.27710632342918</v>
      </c>
      <c r="E5801" s="39">
        <v>129.30088825713094</v>
      </c>
      <c r="F5801" s="39">
        <v>98.566756651674737</v>
      </c>
      <c r="G5801" s="39">
        <v>150.04269636271053</v>
      </c>
      <c r="H5801" s="39">
        <v>114.02299336249899</v>
      </c>
      <c r="I5801" s="39">
        <v>100.37550776078724</v>
      </c>
      <c r="J5801" s="39">
        <v>70.768157203845774</v>
      </c>
      <c r="K5801" s="39">
        <v>98.274070403045386</v>
      </c>
      <c r="L5801" s="40">
        <v>103.37186732092533</v>
      </c>
      <c r="M5801" s="40">
        <v>1042.3276515349426</v>
      </c>
    </row>
    <row r="5802" spans="2:13" x14ac:dyDescent="0.35">
      <c r="B5802" s="37">
        <v>5799</v>
      </c>
      <c r="C5802" s="39">
        <v>99.478796921976482</v>
      </c>
      <c r="D5802" s="39">
        <v>87.983380240792414</v>
      </c>
      <c r="E5802" s="39">
        <v>103.84788577345211</v>
      </c>
      <c r="F5802" s="39">
        <v>94.335658189122881</v>
      </c>
      <c r="G5802" s="39">
        <v>100.17522451420092</v>
      </c>
      <c r="H5802" s="39">
        <v>90.642502317300099</v>
      </c>
      <c r="I5802" s="39">
        <v>72.156783364750524</v>
      </c>
      <c r="J5802" s="39">
        <v>106.30767203971854</v>
      </c>
      <c r="K5802" s="39">
        <v>85.017381592405314</v>
      </c>
      <c r="L5802" s="40">
        <v>142.23318913415824</v>
      </c>
      <c r="M5802" s="40">
        <v>982.17847408787748</v>
      </c>
    </row>
    <row r="5803" spans="2:13" x14ac:dyDescent="0.35">
      <c r="B5803" s="37">
        <v>5800</v>
      </c>
      <c r="C5803" s="39">
        <v>45.367965472805032</v>
      </c>
      <c r="D5803" s="39">
        <v>128.87512751666858</v>
      </c>
      <c r="E5803" s="39">
        <v>103.19993670805542</v>
      </c>
      <c r="F5803" s="39">
        <v>96.994789991076445</v>
      </c>
      <c r="G5803" s="39">
        <v>109.5027185896769</v>
      </c>
      <c r="H5803" s="39">
        <v>83.192378891261981</v>
      </c>
      <c r="I5803" s="39">
        <v>103.07006891956682</v>
      </c>
      <c r="J5803" s="39">
        <v>80.690899356833341</v>
      </c>
      <c r="K5803" s="39">
        <v>104.73915020959222</v>
      </c>
      <c r="L5803" s="40">
        <v>95.559402743701298</v>
      </c>
      <c r="M5803" s="40">
        <v>951.19243839923809</v>
      </c>
    </row>
    <row r="5804" spans="2:13" x14ac:dyDescent="0.35">
      <c r="B5804" s="37">
        <v>5801</v>
      </c>
      <c r="C5804" s="39">
        <v>90.459512163723403</v>
      </c>
      <c r="D5804" s="39">
        <v>111.26202602319053</v>
      </c>
      <c r="E5804" s="39">
        <v>104.88664356711054</v>
      </c>
      <c r="F5804" s="39">
        <v>109.97026408571924</v>
      </c>
      <c r="G5804" s="39">
        <v>92.475854321094715</v>
      </c>
      <c r="H5804" s="39">
        <v>92.460649601927642</v>
      </c>
      <c r="I5804" s="39">
        <v>126.8267058480066</v>
      </c>
      <c r="J5804" s="39">
        <v>99.478796921976482</v>
      </c>
      <c r="K5804" s="39">
        <v>116.46496288698116</v>
      </c>
      <c r="L5804" s="40">
        <v>80.436819082012917</v>
      </c>
      <c r="M5804" s="40">
        <v>1024.7222345017433</v>
      </c>
    </row>
    <row r="5805" spans="2:13" x14ac:dyDescent="0.35">
      <c r="B5805" s="37">
        <v>5802</v>
      </c>
      <c r="C5805" s="39">
        <v>101.87248069735405</v>
      </c>
      <c r="D5805" s="39">
        <v>84.976381747958129</v>
      </c>
      <c r="E5805" s="39">
        <v>111.03268374386685</v>
      </c>
      <c r="F5805" s="39">
        <v>94.063868642905504</v>
      </c>
      <c r="G5805" s="39">
        <v>97.406018898401015</v>
      </c>
      <c r="H5805" s="39">
        <v>124.06414472042403</v>
      </c>
      <c r="I5805" s="39">
        <v>64.545601546646139</v>
      </c>
      <c r="J5805" s="39">
        <v>95.022757752490904</v>
      </c>
      <c r="K5805" s="39">
        <v>79.121990896199478</v>
      </c>
      <c r="L5805" s="40">
        <v>134.66799247590163</v>
      </c>
      <c r="M5805" s="40">
        <v>986.77392112214773</v>
      </c>
    </row>
    <row r="5806" spans="2:13" x14ac:dyDescent="0.35">
      <c r="B5806" s="37">
        <v>5803</v>
      </c>
      <c r="C5806" s="39">
        <v>110.44028567883082</v>
      </c>
      <c r="D5806" s="39">
        <v>107.16615377938886</v>
      </c>
      <c r="E5806" s="39">
        <v>91.358163187560748</v>
      </c>
      <c r="F5806" s="39">
        <v>109.42732813006693</v>
      </c>
      <c r="G5806" s="39">
        <v>113.20581417015052</v>
      </c>
      <c r="H5806" s="39">
        <v>101.8175065211352</v>
      </c>
      <c r="I5806" s="39">
        <v>106.91610134689464</v>
      </c>
      <c r="J5806" s="39">
        <v>68.823526966857187</v>
      </c>
      <c r="K5806" s="39">
        <v>102.1522838970883</v>
      </c>
      <c r="L5806" s="40">
        <v>117.59153154214385</v>
      </c>
      <c r="M5806" s="40">
        <v>1028.8986952201171</v>
      </c>
    </row>
    <row r="5807" spans="2:13" x14ac:dyDescent="0.35">
      <c r="B5807" s="37">
        <v>5804</v>
      </c>
      <c r="C5807" s="39">
        <v>105.88747798183127</v>
      </c>
      <c r="D5807" s="39">
        <v>57.619287490151748</v>
      </c>
      <c r="E5807" s="39">
        <v>123.41550962197887</v>
      </c>
      <c r="F5807" s="39">
        <v>85.898743359517894</v>
      </c>
      <c r="G5807" s="39">
        <v>120.66853329118202</v>
      </c>
      <c r="H5807" s="39">
        <v>67.67547718676127</v>
      </c>
      <c r="I5807" s="39">
        <v>99.32850373526307</v>
      </c>
      <c r="J5807" s="39">
        <v>60.852724863883033</v>
      </c>
      <c r="K5807" s="39">
        <v>102.28552784018343</v>
      </c>
      <c r="L5807" s="40">
        <v>120.47113786737445</v>
      </c>
      <c r="M5807" s="40">
        <v>944.10292323812712</v>
      </c>
    </row>
    <row r="5808" spans="2:13" x14ac:dyDescent="0.35">
      <c r="B5808" s="37">
        <v>5805</v>
      </c>
      <c r="C5808" s="39">
        <v>93.529985224142223</v>
      </c>
      <c r="D5808" s="39">
        <v>108.64183681243928</v>
      </c>
      <c r="E5808" s="39">
        <v>73.013898378195606</v>
      </c>
      <c r="F5808" s="39">
        <v>114.46382775520566</v>
      </c>
      <c r="G5808" s="39">
        <v>115.72707695603098</v>
      </c>
      <c r="H5808" s="39">
        <v>136.35397806818474</v>
      </c>
      <c r="I5808" s="39">
        <v>126.16566356774531</v>
      </c>
      <c r="J5808" s="39">
        <v>94.151406821198506</v>
      </c>
      <c r="K5808" s="39">
        <v>120.27616475884659</v>
      </c>
      <c r="L5808" s="40">
        <v>80.339402929392762</v>
      </c>
      <c r="M5808" s="40">
        <v>1062.6632412713816</v>
      </c>
    </row>
    <row r="5809" spans="2:13" x14ac:dyDescent="0.35">
      <c r="B5809" s="37">
        <v>5806</v>
      </c>
      <c r="C5809" s="39">
        <v>112.53339995557701</v>
      </c>
      <c r="D5809" s="39">
        <v>116.8829744955102</v>
      </c>
      <c r="E5809" s="39">
        <v>57.668664685848576</v>
      </c>
      <c r="F5809" s="39">
        <v>107.503882798302</v>
      </c>
      <c r="G5809" s="39">
        <v>102.092602124916</v>
      </c>
      <c r="H5809" s="39">
        <v>105.33641960593822</v>
      </c>
      <c r="I5809" s="39">
        <v>106.43552531743072</v>
      </c>
      <c r="J5809" s="39">
        <v>105.94099960802123</v>
      </c>
      <c r="K5809" s="39">
        <v>99.355833741647075</v>
      </c>
      <c r="L5809" s="40">
        <v>78.040419023126574</v>
      </c>
      <c r="M5809" s="40">
        <v>991.79072135631759</v>
      </c>
    </row>
    <row r="5810" spans="2:13" x14ac:dyDescent="0.35">
      <c r="B5810" s="37">
        <v>5807</v>
      </c>
      <c r="C5810" s="39">
        <v>90.443310131561063</v>
      </c>
      <c r="D5810" s="39">
        <v>127.76583194302688</v>
      </c>
      <c r="E5810" s="39">
        <v>91.289972509767409</v>
      </c>
      <c r="F5810" s="39">
        <v>73.696307321568653</v>
      </c>
      <c r="G5810" s="39">
        <v>113.30626854881041</v>
      </c>
      <c r="H5810" s="39">
        <v>81.686465577567802</v>
      </c>
      <c r="I5810" s="39">
        <v>113.88673837153652</v>
      </c>
      <c r="J5810" s="39">
        <v>71.373946193911479</v>
      </c>
      <c r="K5810" s="39">
        <v>89.754243861287335</v>
      </c>
      <c r="L5810" s="40">
        <v>142.78326164359027</v>
      </c>
      <c r="M5810" s="40">
        <v>995.98634610262775</v>
      </c>
    </row>
    <row r="5811" spans="2:13" x14ac:dyDescent="0.35">
      <c r="B5811" s="37">
        <v>5808</v>
      </c>
      <c r="C5811" s="39">
        <v>104.03545146953587</v>
      </c>
      <c r="D5811" s="39">
        <v>119.79438329166088</v>
      </c>
      <c r="E5811" s="39">
        <v>92.6930850383457</v>
      </c>
      <c r="F5811" s="39">
        <v>87.551521919469764</v>
      </c>
      <c r="G5811" s="39">
        <v>130.70580363572216</v>
      </c>
      <c r="H5811" s="39">
        <v>89.593163113637814</v>
      </c>
      <c r="I5811" s="39">
        <v>105.8145963783175</v>
      </c>
      <c r="J5811" s="39">
        <v>111.6334522419958</v>
      </c>
      <c r="K5811" s="39">
        <v>105.39412664349274</v>
      </c>
      <c r="L5811" s="40">
        <v>59.322847245209545</v>
      </c>
      <c r="M5811" s="40">
        <v>1006.538430977388</v>
      </c>
    </row>
    <row r="5812" spans="2:13" x14ac:dyDescent="0.35">
      <c r="B5812" s="37">
        <v>5809</v>
      </c>
      <c r="C5812" s="39">
        <v>125.14613433941217</v>
      </c>
      <c r="D5812" s="39">
        <v>101.22773722520789</v>
      </c>
      <c r="E5812" s="39">
        <v>94.146548052550955</v>
      </c>
      <c r="F5812" s="39">
        <v>105.78547647589036</v>
      </c>
      <c r="G5812" s="39">
        <v>92.914042810596072</v>
      </c>
      <c r="H5812" s="39">
        <v>105.02021151499171</v>
      </c>
      <c r="I5812" s="39">
        <v>71.241685240292611</v>
      </c>
      <c r="J5812" s="39">
        <v>87.27128897600609</v>
      </c>
      <c r="K5812" s="39">
        <v>80.586239173521662</v>
      </c>
      <c r="L5812" s="40">
        <v>119.74073660909208</v>
      </c>
      <c r="M5812" s="40">
        <v>983.08010041756177</v>
      </c>
    </row>
    <row r="5813" spans="2:13" x14ac:dyDescent="0.35">
      <c r="B5813" s="37">
        <v>5810</v>
      </c>
      <c r="C5813" s="39">
        <v>146.40575814731687</v>
      </c>
      <c r="D5813" s="39">
        <v>104.13884279075955</v>
      </c>
      <c r="E5813" s="39">
        <v>78.081482341712828</v>
      </c>
      <c r="F5813" s="39">
        <v>121.52382004954993</v>
      </c>
      <c r="G5813" s="39">
        <v>78.929102657897346</v>
      </c>
      <c r="H5813" s="39">
        <v>79.659108815165482</v>
      </c>
      <c r="I5813" s="39">
        <v>89.154968064951504</v>
      </c>
      <c r="J5813" s="39">
        <v>91.488885083089869</v>
      </c>
      <c r="K5813" s="39">
        <v>49.862118389083633</v>
      </c>
      <c r="L5813" s="40">
        <v>96.767564287706151</v>
      </c>
      <c r="M5813" s="40">
        <v>936.01165062723317</v>
      </c>
    </row>
    <row r="5814" spans="2:13" x14ac:dyDescent="0.35">
      <c r="B5814" s="37">
        <v>5811</v>
      </c>
      <c r="C5814" s="39">
        <v>144.84582992732248</v>
      </c>
      <c r="D5814" s="39">
        <v>112.55772172217301</v>
      </c>
      <c r="E5814" s="39">
        <v>99.027728426981781</v>
      </c>
      <c r="F5814" s="39">
        <v>108.94723785313303</v>
      </c>
      <c r="G5814" s="39">
        <v>127.11790773366643</v>
      </c>
      <c r="H5814" s="39">
        <v>107.43305284414583</v>
      </c>
      <c r="I5814" s="39">
        <v>77.270770827496591</v>
      </c>
      <c r="J5814" s="39">
        <v>99.961314795601595</v>
      </c>
      <c r="K5814" s="39">
        <v>97.980813063143614</v>
      </c>
      <c r="L5814" s="40">
        <v>132.61158127407333</v>
      </c>
      <c r="M5814" s="40">
        <v>1107.7539584677377</v>
      </c>
    </row>
    <row r="5815" spans="2:13" x14ac:dyDescent="0.35">
      <c r="B5815" s="37">
        <v>5812</v>
      </c>
      <c r="C5815" s="39">
        <v>103.29282587610913</v>
      </c>
      <c r="D5815" s="39">
        <v>92.556837132890848</v>
      </c>
      <c r="E5815" s="39">
        <v>61.298269401986964</v>
      </c>
      <c r="F5815" s="39">
        <v>105.4904569942573</v>
      </c>
      <c r="G5815" s="39">
        <v>104.89617304090659</v>
      </c>
      <c r="H5815" s="39">
        <v>84.208969709799277</v>
      </c>
      <c r="I5815" s="39">
        <v>108.54243895707818</v>
      </c>
      <c r="J5815" s="39">
        <v>128.89189888576877</v>
      </c>
      <c r="K5815" s="39">
        <v>107.34218952325837</v>
      </c>
      <c r="L5815" s="40">
        <v>110.61378247950258</v>
      </c>
      <c r="M5815" s="40">
        <v>1007.133842001558</v>
      </c>
    </row>
    <row r="5816" spans="2:13" x14ac:dyDescent="0.35">
      <c r="B5816" s="37">
        <v>5813</v>
      </c>
      <c r="C5816" s="39">
        <v>139.29949988988389</v>
      </c>
      <c r="D5816" s="39">
        <v>107.48869317363726</v>
      </c>
      <c r="E5816" s="39">
        <v>115.86234367074337</v>
      </c>
      <c r="F5816" s="39">
        <v>106.64290058929654</v>
      </c>
      <c r="G5816" s="39">
        <v>102.31771324287821</v>
      </c>
      <c r="H5816" s="39">
        <v>72.689436242491311</v>
      </c>
      <c r="I5816" s="39">
        <v>108.77310541725834</v>
      </c>
      <c r="J5816" s="39">
        <v>110.48494982625351</v>
      </c>
      <c r="K5816" s="39">
        <v>93.500399778375268</v>
      </c>
      <c r="L5816" s="40">
        <v>109.15965460297896</v>
      </c>
      <c r="M5816" s="40">
        <v>1066.2186964337966</v>
      </c>
    </row>
    <row r="5817" spans="2:13" x14ac:dyDescent="0.35">
      <c r="B5817" s="37">
        <v>5814</v>
      </c>
      <c r="C5817" s="39">
        <v>65.872104006297377</v>
      </c>
      <c r="D5817" s="39">
        <v>112.490899427363</v>
      </c>
      <c r="E5817" s="39">
        <v>151.23970344964948</v>
      </c>
      <c r="F5817" s="39">
        <v>76.159174755126671</v>
      </c>
      <c r="G5817" s="39">
        <v>102.17065342219038</v>
      </c>
      <c r="H5817" s="39">
        <v>104.97724224750912</v>
      </c>
      <c r="I5817" s="39">
        <v>122.90331972611001</v>
      </c>
      <c r="J5817" s="39">
        <v>79.998309204950175</v>
      </c>
      <c r="K5817" s="39">
        <v>92.175615940708312</v>
      </c>
      <c r="L5817" s="40">
        <v>60.311354359334032</v>
      </c>
      <c r="M5817" s="40">
        <v>968.29837653923857</v>
      </c>
    </row>
    <row r="5818" spans="2:13" x14ac:dyDescent="0.35">
      <c r="B5818" s="37">
        <v>5815</v>
      </c>
      <c r="C5818" s="39">
        <v>99.314838010742235</v>
      </c>
      <c r="D5818" s="39">
        <v>95.070460455072393</v>
      </c>
      <c r="E5818" s="39">
        <v>91.200574184959095</v>
      </c>
      <c r="F5818" s="39">
        <v>94.190258230913074</v>
      </c>
      <c r="G5818" s="39">
        <v>95.912873738808486</v>
      </c>
      <c r="H5818" s="39">
        <v>74.17354216505862</v>
      </c>
      <c r="I5818" s="39">
        <v>126.26213978847333</v>
      </c>
      <c r="J5818" s="39">
        <v>95.748173432675642</v>
      </c>
      <c r="K5818" s="39">
        <v>72.00067323955632</v>
      </c>
      <c r="L5818" s="40">
        <v>144.72467863436765</v>
      </c>
      <c r="M5818" s="40">
        <v>988.59821188062688</v>
      </c>
    </row>
    <row r="5819" spans="2:13" x14ac:dyDescent="0.35">
      <c r="B5819" s="37">
        <v>5816</v>
      </c>
      <c r="C5819" s="39">
        <v>113.54673987496857</v>
      </c>
      <c r="D5819" s="39">
        <v>105.80003410278948</v>
      </c>
      <c r="E5819" s="39">
        <v>107.19627189229725</v>
      </c>
      <c r="F5819" s="39">
        <v>77.464229945619664</v>
      </c>
      <c r="G5819" s="39">
        <v>89.687707220228575</v>
      </c>
      <c r="H5819" s="39">
        <v>132.65632289039601</v>
      </c>
      <c r="I5819" s="39">
        <v>108.12726727136722</v>
      </c>
      <c r="J5819" s="39">
        <v>105.92639644862192</v>
      </c>
      <c r="K5819" s="39">
        <v>72.85262898206976</v>
      </c>
      <c r="L5819" s="40">
        <v>100.33908920713593</v>
      </c>
      <c r="M5819" s="40">
        <v>1013.5966878354943</v>
      </c>
    </row>
    <row r="5820" spans="2:13" x14ac:dyDescent="0.35">
      <c r="B5820" s="37">
        <v>5817</v>
      </c>
      <c r="C5820" s="39">
        <v>87.234478620847142</v>
      </c>
      <c r="D5820" s="39">
        <v>96.957733767245543</v>
      </c>
      <c r="E5820" s="39">
        <v>120.30387253430391</v>
      </c>
      <c r="F5820" s="39">
        <v>101.74424042433313</v>
      </c>
      <c r="G5820" s="39">
        <v>85.536172244794372</v>
      </c>
      <c r="H5820" s="39">
        <v>124.42391729698788</v>
      </c>
      <c r="I5820" s="39">
        <v>93.525055798052776</v>
      </c>
      <c r="J5820" s="39">
        <v>128.07806367522824</v>
      </c>
      <c r="K5820" s="39">
        <v>75.31878458897026</v>
      </c>
      <c r="L5820" s="40">
        <v>92.272584852565515</v>
      </c>
      <c r="M5820" s="40">
        <v>1005.3949038033288</v>
      </c>
    </row>
    <row r="5821" spans="2:13" x14ac:dyDescent="0.35">
      <c r="B5821" s="37">
        <v>5818</v>
      </c>
      <c r="C5821" s="39">
        <v>108.38092774794944</v>
      </c>
      <c r="D5821" s="39">
        <v>91.331953591064277</v>
      </c>
      <c r="E5821" s="39">
        <v>85.173763787194972</v>
      </c>
      <c r="F5821" s="39">
        <v>110.00317704788446</v>
      </c>
      <c r="G5821" s="39">
        <v>112.49696607148852</v>
      </c>
      <c r="H5821" s="39">
        <v>92.999065281552589</v>
      </c>
      <c r="I5821" s="39">
        <v>90.340483490653313</v>
      </c>
      <c r="J5821" s="39">
        <v>109.82809144145023</v>
      </c>
      <c r="K5821" s="39">
        <v>99.824775485799108</v>
      </c>
      <c r="L5821" s="40">
        <v>63.884499852662309</v>
      </c>
      <c r="M5821" s="40">
        <v>964.26370379769935</v>
      </c>
    </row>
    <row r="5822" spans="2:13" x14ac:dyDescent="0.35">
      <c r="B5822" s="37">
        <v>5819</v>
      </c>
      <c r="C5822" s="39">
        <v>89.228515156447926</v>
      </c>
      <c r="D5822" s="39">
        <v>100.94947499337842</v>
      </c>
      <c r="E5822" s="39">
        <v>116.85279544043195</v>
      </c>
      <c r="F5822" s="39">
        <v>134.74708537459969</v>
      </c>
      <c r="G5822" s="39">
        <v>114.8126958968127</v>
      </c>
      <c r="H5822" s="39">
        <v>98.090857772476738</v>
      </c>
      <c r="I5822" s="39">
        <v>106.47987421989239</v>
      </c>
      <c r="J5822" s="39">
        <v>103.376519315755</v>
      </c>
      <c r="K5822" s="39">
        <v>110.40126617926769</v>
      </c>
      <c r="L5822" s="40">
        <v>89.018631464853456</v>
      </c>
      <c r="M5822" s="40">
        <v>1063.9577158139159</v>
      </c>
    </row>
    <row r="5823" spans="2:13" x14ac:dyDescent="0.35">
      <c r="B5823" s="37">
        <v>5820</v>
      </c>
      <c r="C5823" s="39">
        <v>132.28092679543312</v>
      </c>
      <c r="D5823" s="39">
        <v>94.629926192546549</v>
      </c>
      <c r="E5823" s="39">
        <v>100.98595045408214</v>
      </c>
      <c r="F5823" s="39">
        <v>78.375938827084596</v>
      </c>
      <c r="G5823" s="39">
        <v>59.535575362590521</v>
      </c>
      <c r="H5823" s="39">
        <v>76.920529725704441</v>
      </c>
      <c r="I5823" s="39">
        <v>82.889055379752094</v>
      </c>
      <c r="J5823" s="39">
        <v>78.214180609313416</v>
      </c>
      <c r="K5823" s="39">
        <v>99.474243316971084</v>
      </c>
      <c r="L5823" s="40">
        <v>91.342440059973868</v>
      </c>
      <c r="M5823" s="40">
        <v>894.6487667234519</v>
      </c>
    </row>
    <row r="5824" spans="2:13" x14ac:dyDescent="0.35">
      <c r="B5824" s="37">
        <v>5821</v>
      </c>
      <c r="C5824" s="39">
        <v>104.03075581068939</v>
      </c>
      <c r="D5824" s="39">
        <v>115.62096369131835</v>
      </c>
      <c r="E5824" s="39">
        <v>62.278540991656527</v>
      </c>
      <c r="F5824" s="39">
        <v>99.027728426981781</v>
      </c>
      <c r="G5824" s="39">
        <v>116.68770369126527</v>
      </c>
      <c r="H5824" s="39">
        <v>90.712166233329725</v>
      </c>
      <c r="I5824" s="39">
        <v>112.42427266333645</v>
      </c>
      <c r="J5824" s="39">
        <v>89.615438948458561</v>
      </c>
      <c r="K5824" s="39">
        <v>145.66511297837854</v>
      </c>
      <c r="L5824" s="40">
        <v>110.00866636612257</v>
      </c>
      <c r="M5824" s="40">
        <v>1046.0713498015371</v>
      </c>
    </row>
    <row r="5825" spans="2:13" x14ac:dyDescent="0.35">
      <c r="B5825" s="37">
        <v>5822</v>
      </c>
      <c r="C5825" s="39">
        <v>96.385848230874018</v>
      </c>
      <c r="D5825" s="39">
        <v>48.864883992511956</v>
      </c>
      <c r="E5825" s="39">
        <v>76.964763633245866</v>
      </c>
      <c r="F5825" s="39">
        <v>74.751311763934368</v>
      </c>
      <c r="G5825" s="39">
        <v>94.15626506807709</v>
      </c>
      <c r="H5825" s="39">
        <v>100.29812040098146</v>
      </c>
      <c r="I5825" s="39">
        <v>121.45403710266915</v>
      </c>
      <c r="J5825" s="39">
        <v>96.367177950150065</v>
      </c>
      <c r="K5825" s="39">
        <v>117.31863188553632</v>
      </c>
      <c r="L5825" s="40">
        <v>85.349074470846602</v>
      </c>
      <c r="M5825" s="40">
        <v>911.91011449882706</v>
      </c>
    </row>
    <row r="5826" spans="2:13" x14ac:dyDescent="0.35">
      <c r="B5826" s="37">
        <v>5823</v>
      </c>
      <c r="C5826" s="39">
        <v>107.37245202798829</v>
      </c>
      <c r="D5826" s="39">
        <v>73.696307321568653</v>
      </c>
      <c r="E5826" s="39">
        <v>112.93192389533053</v>
      </c>
      <c r="F5826" s="39">
        <v>98.90459202586851</v>
      </c>
      <c r="G5826" s="39">
        <v>133.58591536059873</v>
      </c>
      <c r="H5826" s="39">
        <v>90.231841062892997</v>
      </c>
      <c r="I5826" s="39">
        <v>74.904865747328159</v>
      </c>
      <c r="J5826" s="39">
        <v>40.330822042536361</v>
      </c>
      <c r="K5826" s="39">
        <v>107.46339143414735</v>
      </c>
      <c r="L5826" s="40">
        <v>87.277418159706599</v>
      </c>
      <c r="M5826" s="40">
        <v>926.69952907796608</v>
      </c>
    </row>
    <row r="5827" spans="2:13" x14ac:dyDescent="0.35">
      <c r="B5827" s="37">
        <v>5824</v>
      </c>
      <c r="C5827" s="39">
        <v>99.5926244332979</v>
      </c>
      <c r="D5827" s="39">
        <v>89.969365398239219</v>
      </c>
      <c r="E5827" s="39">
        <v>92.190944932835237</v>
      </c>
      <c r="F5827" s="39">
        <v>109.62700486061875</v>
      </c>
      <c r="G5827" s="39">
        <v>101.3418804544168</v>
      </c>
      <c r="H5827" s="39">
        <v>103.19993670805542</v>
      </c>
      <c r="I5827" s="39">
        <v>99.824775485799108</v>
      </c>
      <c r="J5827" s="39">
        <v>108.01914932450656</v>
      </c>
      <c r="K5827" s="39">
        <v>97.031830375599611</v>
      </c>
      <c r="L5827" s="40">
        <v>76.482165912378846</v>
      </c>
      <c r="M5827" s="40">
        <v>977.27967788574745</v>
      </c>
    </row>
    <row r="5828" spans="2:13" x14ac:dyDescent="0.35">
      <c r="B5828" s="37">
        <v>5825</v>
      </c>
      <c r="C5828" s="39">
        <v>105.25478301392629</v>
      </c>
      <c r="D5828" s="39">
        <v>81.255003134788168</v>
      </c>
      <c r="E5828" s="39">
        <v>65.279334533045784</v>
      </c>
      <c r="F5828" s="39">
        <v>88.042732816034558</v>
      </c>
      <c r="G5828" s="39">
        <v>75.269247421907053</v>
      </c>
      <c r="H5828" s="39">
        <v>134.33091456990596</v>
      </c>
      <c r="I5828" s="39">
        <v>102.82940573550212</v>
      </c>
      <c r="J5828" s="39">
        <v>118.21550248117531</v>
      </c>
      <c r="K5828" s="39">
        <v>104.78192991471825</v>
      </c>
      <c r="L5828" s="40">
        <v>107.24652308824916</v>
      </c>
      <c r="M5828" s="40">
        <v>982.50537670925269</v>
      </c>
    </row>
    <row r="5829" spans="2:13" x14ac:dyDescent="0.35">
      <c r="B5829" s="37">
        <v>5826</v>
      </c>
      <c r="C5829" s="39">
        <v>106.63300145847772</v>
      </c>
      <c r="D5829" s="39">
        <v>90.829684944273382</v>
      </c>
      <c r="E5829" s="39">
        <v>112.07016545787651</v>
      </c>
      <c r="F5829" s="39">
        <v>107.42799889553369</v>
      </c>
      <c r="G5829" s="39">
        <v>125.18450511636958</v>
      </c>
      <c r="H5829" s="39">
        <v>102.32691076422378</v>
      </c>
      <c r="I5829" s="39">
        <v>116.00578435641626</v>
      </c>
      <c r="J5829" s="39">
        <v>83.124574997109164</v>
      </c>
      <c r="K5829" s="39">
        <v>114.14049969291912</v>
      </c>
      <c r="L5829" s="40">
        <v>127.56667467788107</v>
      </c>
      <c r="M5829" s="40">
        <v>1085.3098003610803</v>
      </c>
    </row>
    <row r="5830" spans="2:13" x14ac:dyDescent="0.35">
      <c r="B5830" s="37">
        <v>5827</v>
      </c>
      <c r="C5830" s="39">
        <v>100.61683810964948</v>
      </c>
      <c r="D5830" s="39">
        <v>82.820094977826201</v>
      </c>
      <c r="E5830" s="39">
        <v>117.74939905423746</v>
      </c>
      <c r="F5830" s="39">
        <v>118.61940305804042</v>
      </c>
      <c r="G5830" s="39">
        <v>102.08342288160338</v>
      </c>
      <c r="H5830" s="39">
        <v>66.910599644424522</v>
      </c>
      <c r="I5830" s="39">
        <v>146.83028621233265</v>
      </c>
      <c r="J5830" s="39">
        <v>107.10599028399221</v>
      </c>
      <c r="K5830" s="39">
        <v>96.651388464966445</v>
      </c>
      <c r="L5830" s="40">
        <v>115.86234367074337</v>
      </c>
      <c r="M5830" s="40">
        <v>1055.2497663578163</v>
      </c>
    </row>
    <row r="5831" spans="2:13" x14ac:dyDescent="0.35">
      <c r="B5831" s="37">
        <v>5828</v>
      </c>
      <c r="C5831" s="39">
        <v>93.01904297629909</v>
      </c>
      <c r="D5831" s="39">
        <v>105.17806982811605</v>
      </c>
      <c r="E5831" s="39">
        <v>54.203640089091515</v>
      </c>
      <c r="F5831" s="39">
        <v>105.21161751346244</v>
      </c>
      <c r="G5831" s="39">
        <v>116.42810117212423</v>
      </c>
      <c r="H5831" s="39">
        <v>84.942149809356664</v>
      </c>
      <c r="I5831" s="39">
        <v>78.851275924530881</v>
      </c>
      <c r="J5831" s="39">
        <v>58.524266014976384</v>
      </c>
      <c r="K5831" s="39">
        <v>113.9061489196649</v>
      </c>
      <c r="L5831" s="40">
        <v>105.5242181085592</v>
      </c>
      <c r="M5831" s="40">
        <v>915.78853035618158</v>
      </c>
    </row>
    <row r="5832" spans="2:13" x14ac:dyDescent="0.35">
      <c r="B5832" s="37">
        <v>5829</v>
      </c>
      <c r="C5832" s="39">
        <v>115.40351024449714</v>
      </c>
      <c r="D5832" s="39">
        <v>96.357840992358604</v>
      </c>
      <c r="E5832" s="39">
        <v>81.313730159476336</v>
      </c>
      <c r="F5832" s="39">
        <v>75.840788192166386</v>
      </c>
      <c r="G5832" s="39">
        <v>63.943407599033364</v>
      </c>
      <c r="H5832" s="39">
        <v>95.27510234282515</v>
      </c>
      <c r="I5832" s="39">
        <v>61.003063137618497</v>
      </c>
      <c r="J5832" s="39">
        <v>108.52155283340142</v>
      </c>
      <c r="K5832" s="39">
        <v>114.36430450976336</v>
      </c>
      <c r="L5832" s="40">
        <v>119.12752799914163</v>
      </c>
      <c r="M5832" s="40">
        <v>931.15082801028177</v>
      </c>
    </row>
    <row r="5833" spans="2:13" x14ac:dyDescent="0.35">
      <c r="B5833" s="37">
        <v>5830</v>
      </c>
      <c r="C5833" s="39">
        <v>100.92668031820685</v>
      </c>
      <c r="D5833" s="39">
        <v>101.8175065211352</v>
      </c>
      <c r="E5833" s="39">
        <v>128.85837722069837</v>
      </c>
      <c r="F5833" s="39">
        <v>122.98012873408193</v>
      </c>
      <c r="G5833" s="39">
        <v>100.06144129709996</v>
      </c>
      <c r="H5833" s="39">
        <v>104.87235251974661</v>
      </c>
      <c r="I5833" s="39">
        <v>83.864174758348625</v>
      </c>
      <c r="J5833" s="39">
        <v>104.05423751052314</v>
      </c>
      <c r="K5833" s="39">
        <v>101.40126123641461</v>
      </c>
      <c r="L5833" s="40">
        <v>132.67875272950513</v>
      </c>
      <c r="M5833" s="40">
        <v>1081.5149128457606</v>
      </c>
    </row>
    <row r="5834" spans="2:13" x14ac:dyDescent="0.35">
      <c r="B5834" s="37">
        <v>5831</v>
      </c>
      <c r="C5834" s="39">
        <v>86.067942246060795</v>
      </c>
      <c r="D5834" s="39">
        <v>103.30212073919158</v>
      </c>
      <c r="E5834" s="39">
        <v>95.417428985373604</v>
      </c>
      <c r="F5834" s="39">
        <v>80.586239173521662</v>
      </c>
      <c r="G5834" s="39">
        <v>88.772509706137413</v>
      </c>
      <c r="H5834" s="39">
        <v>85.362496449488134</v>
      </c>
      <c r="I5834" s="39">
        <v>119.97449937165193</v>
      </c>
      <c r="J5834" s="39">
        <v>117.7097982860961</v>
      </c>
      <c r="K5834" s="39">
        <v>62.478742655502273</v>
      </c>
      <c r="L5834" s="40">
        <v>113.55310467193424</v>
      </c>
      <c r="M5834" s="40">
        <v>953.22488228495774</v>
      </c>
    </row>
    <row r="5835" spans="2:13" x14ac:dyDescent="0.35">
      <c r="B5835" s="37">
        <v>5832</v>
      </c>
      <c r="C5835" s="39">
        <v>127.49084657868178</v>
      </c>
      <c r="D5835" s="39">
        <v>107.06593473074176</v>
      </c>
      <c r="E5835" s="39">
        <v>93.61861433348858</v>
      </c>
      <c r="F5835" s="39">
        <v>63.464092403865195</v>
      </c>
      <c r="G5835" s="39">
        <v>114.55715947230169</v>
      </c>
      <c r="H5835" s="39">
        <v>167.47765092711018</v>
      </c>
      <c r="I5835" s="39">
        <v>94.335658189122881</v>
      </c>
      <c r="J5835" s="39">
        <v>108.78889496679406</v>
      </c>
      <c r="K5835" s="39">
        <v>83.124574997109164</v>
      </c>
      <c r="L5835" s="40">
        <v>94.946343585162765</v>
      </c>
      <c r="M5835" s="40">
        <v>1054.869770184378</v>
      </c>
    </row>
    <row r="5836" spans="2:13" x14ac:dyDescent="0.35">
      <c r="B5836" s="37">
        <v>5833</v>
      </c>
      <c r="C5836" s="39">
        <v>106.12150329327379</v>
      </c>
      <c r="D5836" s="39">
        <v>76.006748705759151</v>
      </c>
      <c r="E5836" s="39">
        <v>99.196379977221255</v>
      </c>
      <c r="F5836" s="39">
        <v>91.158414799213887</v>
      </c>
      <c r="G5836" s="39">
        <v>120.58363386440173</v>
      </c>
      <c r="H5836" s="39">
        <v>68.210048513397425</v>
      </c>
      <c r="I5836" s="39">
        <v>106.19489410591922</v>
      </c>
      <c r="J5836" s="39">
        <v>117.77320275972971</v>
      </c>
      <c r="K5836" s="39">
        <v>140.04991308974277</v>
      </c>
      <c r="L5836" s="40">
        <v>118.54449318123692</v>
      </c>
      <c r="M5836" s="40">
        <v>1043.8392322898958</v>
      </c>
    </row>
    <row r="5837" spans="2:13" x14ac:dyDescent="0.35">
      <c r="B5837" s="37">
        <v>5834</v>
      </c>
      <c r="C5837" s="39">
        <v>134.40790107441788</v>
      </c>
      <c r="D5837" s="39">
        <v>71.124872483331387</v>
      </c>
      <c r="E5837" s="39">
        <v>119.17920282395603</v>
      </c>
      <c r="F5837" s="39">
        <v>116.42810117212423</v>
      </c>
      <c r="G5837" s="39">
        <v>97.90280799894731</v>
      </c>
      <c r="H5837" s="39">
        <v>111.662709777809</v>
      </c>
      <c r="I5837" s="39">
        <v>129.66940704607381</v>
      </c>
      <c r="J5837" s="39">
        <v>107.54949048675202</v>
      </c>
      <c r="K5837" s="39">
        <v>72.659554187745499</v>
      </c>
      <c r="L5837" s="40">
        <v>80.419150237579544</v>
      </c>
      <c r="M5837" s="40">
        <v>1041.0031972887368</v>
      </c>
    </row>
    <row r="5838" spans="2:13" x14ac:dyDescent="0.35">
      <c r="B5838" s="37">
        <v>5835</v>
      </c>
      <c r="C5838" s="39">
        <v>137.38958452643041</v>
      </c>
      <c r="D5838" s="39">
        <v>84.379036308681648</v>
      </c>
      <c r="E5838" s="39">
        <v>109.44884822110885</v>
      </c>
      <c r="F5838" s="39">
        <v>50.14537469114677</v>
      </c>
      <c r="G5838" s="39">
        <v>117.68608087764898</v>
      </c>
      <c r="H5838" s="39">
        <v>107.47857033585979</v>
      </c>
      <c r="I5838" s="39">
        <v>40.966527201318172</v>
      </c>
      <c r="J5838" s="39">
        <v>75.47860740334211</v>
      </c>
      <c r="K5838" s="39">
        <v>68.2518679165739</v>
      </c>
      <c r="L5838" s="40">
        <v>96.604869898953098</v>
      </c>
      <c r="M5838" s="40">
        <v>887.82936738106389</v>
      </c>
    </row>
    <row r="5839" spans="2:13" x14ac:dyDescent="0.35">
      <c r="B5839" s="37">
        <v>5836</v>
      </c>
      <c r="C5839" s="39">
        <v>99.893046103329524</v>
      </c>
      <c r="D5839" s="39">
        <v>96.790779191028705</v>
      </c>
      <c r="E5839" s="39">
        <v>78.234493937141835</v>
      </c>
      <c r="F5839" s="39">
        <v>126.38717359837105</v>
      </c>
      <c r="G5839" s="39">
        <v>117.17222958549895</v>
      </c>
      <c r="H5839" s="39">
        <v>111.56920999099275</v>
      </c>
      <c r="I5839" s="39">
        <v>103.70287902768563</v>
      </c>
      <c r="J5839" s="39">
        <v>115.09214191655931</v>
      </c>
      <c r="K5839" s="39">
        <v>64.849760441358114</v>
      </c>
      <c r="L5839" s="40">
        <v>118.15857536042893</v>
      </c>
      <c r="M5839" s="40">
        <v>1031.8502891523949</v>
      </c>
    </row>
    <row r="5840" spans="2:13" x14ac:dyDescent="0.35">
      <c r="B5840" s="37">
        <v>5837</v>
      </c>
      <c r="C5840" s="39">
        <v>98.470775870592348</v>
      </c>
      <c r="D5840" s="39">
        <v>66.365765055833705</v>
      </c>
      <c r="E5840" s="39">
        <v>92.073247045871895</v>
      </c>
      <c r="F5840" s="39">
        <v>107.59515676937349</v>
      </c>
      <c r="G5840" s="39">
        <v>63.735991234746933</v>
      </c>
      <c r="H5840" s="39">
        <v>115.38259620722889</v>
      </c>
      <c r="I5840" s="39">
        <v>93.623532622045076</v>
      </c>
      <c r="J5840" s="39">
        <v>114.43059908940094</v>
      </c>
      <c r="K5840" s="39">
        <v>100.07054376603938</v>
      </c>
      <c r="L5840" s="40">
        <v>112.67360852078301</v>
      </c>
      <c r="M5840" s="40">
        <v>964.42181618191557</v>
      </c>
    </row>
    <row r="5841" spans="2:13" x14ac:dyDescent="0.35">
      <c r="B5841" s="37">
        <v>5838</v>
      </c>
      <c r="C5841" s="39">
        <v>125.78630092794445</v>
      </c>
      <c r="D5841" s="39">
        <v>79.769908409136733</v>
      </c>
      <c r="E5841" s="39">
        <v>142.38071250984822</v>
      </c>
      <c r="F5841" s="39">
        <v>102.63548505578758</v>
      </c>
      <c r="G5841" s="39">
        <v>62.177198482327974</v>
      </c>
      <c r="H5841" s="39">
        <v>110.70941603789014</v>
      </c>
      <c r="I5841" s="39">
        <v>102.87101246375599</v>
      </c>
      <c r="J5841" s="39">
        <v>113.10582142069001</v>
      </c>
      <c r="K5841" s="39">
        <v>112.25554600676006</v>
      </c>
      <c r="L5841" s="40">
        <v>112.29159777518055</v>
      </c>
      <c r="M5841" s="40">
        <v>1063.9829990893215</v>
      </c>
    </row>
    <row r="5842" spans="2:13" x14ac:dyDescent="0.35">
      <c r="B5842" s="37">
        <v>5839</v>
      </c>
      <c r="C5842" s="39">
        <v>120.00169079504983</v>
      </c>
      <c r="D5842" s="39">
        <v>128.47880655192901</v>
      </c>
      <c r="E5842" s="39">
        <v>85.859500307080907</v>
      </c>
      <c r="F5842" s="39">
        <v>148.95720521870399</v>
      </c>
      <c r="G5842" s="39">
        <v>103.42305474251529</v>
      </c>
      <c r="H5842" s="39">
        <v>72.433325322118932</v>
      </c>
      <c r="I5842" s="39">
        <v>99.565307904134528</v>
      </c>
      <c r="J5842" s="39">
        <v>93.648115367948037</v>
      </c>
      <c r="K5842" s="39">
        <v>120.55543495939155</v>
      </c>
      <c r="L5842" s="40">
        <v>120.11091793154547</v>
      </c>
      <c r="M5842" s="40">
        <v>1093.0333591004173</v>
      </c>
    </row>
    <row r="5843" spans="2:13" x14ac:dyDescent="0.35">
      <c r="B5843" s="37">
        <v>5840</v>
      </c>
      <c r="C5843" s="39">
        <v>88.662981246988011</v>
      </c>
      <c r="D5843" s="39">
        <v>60.350836753313985</v>
      </c>
      <c r="E5843" s="39">
        <v>72.659554187745499</v>
      </c>
      <c r="F5843" s="39">
        <v>92.226686097313689</v>
      </c>
      <c r="G5843" s="39">
        <v>110.16833700279579</v>
      </c>
      <c r="H5843" s="39">
        <v>106.80659283453654</v>
      </c>
      <c r="I5843" s="39">
        <v>84.109055452496051</v>
      </c>
      <c r="J5843" s="39">
        <v>121.58388637690946</v>
      </c>
      <c r="K5843" s="39">
        <v>55.093125938876959</v>
      </c>
      <c r="L5843" s="40">
        <v>100.6487211282772</v>
      </c>
      <c r="M5843" s="40">
        <v>892.30977701925315</v>
      </c>
    </row>
    <row r="5844" spans="2:13" x14ac:dyDescent="0.35">
      <c r="B5844" s="37">
        <v>5841</v>
      </c>
      <c r="C5844" s="39">
        <v>104.57783293950551</v>
      </c>
      <c r="D5844" s="39">
        <v>87.917918874572905</v>
      </c>
      <c r="E5844" s="39">
        <v>112.04635228518643</v>
      </c>
      <c r="F5844" s="39">
        <v>122.78341460768399</v>
      </c>
      <c r="G5844" s="39">
        <v>101.26882137898964</v>
      </c>
      <c r="H5844" s="39">
        <v>79.714604654180647</v>
      </c>
      <c r="I5844" s="39">
        <v>113.16201095664111</v>
      </c>
      <c r="J5844" s="39">
        <v>75.28164780478366</v>
      </c>
      <c r="K5844" s="39">
        <v>88.489044871864465</v>
      </c>
      <c r="L5844" s="40">
        <v>112.53339995557701</v>
      </c>
      <c r="M5844" s="40">
        <v>997.77504832898546</v>
      </c>
    </row>
    <row r="5845" spans="2:13" x14ac:dyDescent="0.35">
      <c r="B5845" s="37">
        <v>5842</v>
      </c>
      <c r="C5845" s="39">
        <v>95.94106512564359</v>
      </c>
      <c r="D5845" s="39">
        <v>119.11893116900116</v>
      </c>
      <c r="E5845" s="39">
        <v>83.124574997109164</v>
      </c>
      <c r="F5845" s="39">
        <v>98.959326801129507</v>
      </c>
      <c r="G5845" s="39">
        <v>116.43546760844623</v>
      </c>
      <c r="H5845" s="39">
        <v>122.04204112134022</v>
      </c>
      <c r="I5845" s="39">
        <v>88.938762758154311</v>
      </c>
      <c r="J5845" s="39">
        <v>108.40172224822288</v>
      </c>
      <c r="K5845" s="39">
        <v>61.586479867210244</v>
      </c>
      <c r="L5845" s="40">
        <v>123.82916601454609</v>
      </c>
      <c r="M5845" s="40">
        <v>1018.3775377108033</v>
      </c>
    </row>
    <row r="5846" spans="2:13" x14ac:dyDescent="0.35">
      <c r="B5846" s="37">
        <v>5843</v>
      </c>
      <c r="C5846" s="39">
        <v>82.258528295143932</v>
      </c>
      <c r="D5846" s="39">
        <v>95.554675839835781</v>
      </c>
      <c r="E5846" s="39">
        <v>97.88444678892894</v>
      </c>
      <c r="F5846" s="39">
        <v>105.2595814697068</v>
      </c>
      <c r="G5846" s="39">
        <v>127.29564723191912</v>
      </c>
      <c r="H5846" s="39">
        <v>106.41090762072918</v>
      </c>
      <c r="I5846" s="39">
        <v>104.1623642601111</v>
      </c>
      <c r="J5846" s="39">
        <v>89.55971432116921</v>
      </c>
      <c r="K5846" s="39">
        <v>79.04512046956259</v>
      </c>
      <c r="L5846" s="40">
        <v>84.3437308291157</v>
      </c>
      <c r="M5846" s="40">
        <v>971.7747171262223</v>
      </c>
    </row>
    <row r="5847" spans="2:13" x14ac:dyDescent="0.35">
      <c r="B5847" s="37">
        <v>5844</v>
      </c>
      <c r="C5847" s="39">
        <v>97.581071837934516</v>
      </c>
      <c r="D5847" s="39">
        <v>100.44379788006692</v>
      </c>
      <c r="E5847" s="39">
        <v>87.965545242204087</v>
      </c>
      <c r="F5847" s="39">
        <v>159.03347279868163</v>
      </c>
      <c r="G5847" s="39">
        <v>113.85442744764897</v>
      </c>
      <c r="H5847" s="39">
        <v>84.935296257140649</v>
      </c>
      <c r="I5847" s="39">
        <v>99.40137966312551</v>
      </c>
      <c r="J5847" s="39">
        <v>150.33061579290279</v>
      </c>
      <c r="K5847" s="39">
        <v>68.54086198131921</v>
      </c>
      <c r="L5847" s="40">
        <v>139.84787707931693</v>
      </c>
      <c r="M5847" s="40">
        <v>1101.9343459803413</v>
      </c>
    </row>
    <row r="5848" spans="2:13" x14ac:dyDescent="0.35">
      <c r="B5848" s="37">
        <v>5845</v>
      </c>
      <c r="C5848" s="39">
        <v>114.49711103864</v>
      </c>
      <c r="D5848" s="39">
        <v>74.240406537510438</v>
      </c>
      <c r="E5848" s="39">
        <v>87.216050709394608</v>
      </c>
      <c r="F5848" s="39">
        <v>106.16062949327711</v>
      </c>
      <c r="G5848" s="39">
        <v>82.525943085528922</v>
      </c>
      <c r="H5848" s="39">
        <v>132.72373120863853</v>
      </c>
      <c r="I5848" s="39">
        <v>68.982320660123293</v>
      </c>
      <c r="J5848" s="39">
        <v>64.931439900565493</v>
      </c>
      <c r="K5848" s="39">
        <v>101.28251792015821</v>
      </c>
      <c r="L5848" s="40">
        <v>112.3699038982696</v>
      </c>
      <c r="M5848" s="40">
        <v>944.93005445210611</v>
      </c>
    </row>
    <row r="5849" spans="2:13" x14ac:dyDescent="0.35">
      <c r="B5849" s="37">
        <v>5846</v>
      </c>
      <c r="C5849" s="39">
        <v>89.848224063965304</v>
      </c>
      <c r="D5849" s="39">
        <v>96.674637308337566</v>
      </c>
      <c r="E5849" s="39">
        <v>126.49926956705163</v>
      </c>
      <c r="F5849" s="39">
        <v>128.06227949038396</v>
      </c>
      <c r="G5849" s="39">
        <v>72.808314754618635</v>
      </c>
      <c r="H5849" s="39">
        <v>96.906755216865278</v>
      </c>
      <c r="I5849" s="39">
        <v>115.98419838778638</v>
      </c>
      <c r="J5849" s="39">
        <v>108.0602958835419</v>
      </c>
      <c r="K5849" s="39">
        <v>127.28074698808244</v>
      </c>
      <c r="L5849" s="40">
        <v>123.30264433477019</v>
      </c>
      <c r="M5849" s="40">
        <v>1085.4273659954033</v>
      </c>
    </row>
    <row r="5850" spans="2:13" x14ac:dyDescent="0.35">
      <c r="B5850" s="37">
        <v>5847</v>
      </c>
      <c r="C5850" s="39">
        <v>99.032287897474902</v>
      </c>
      <c r="D5850" s="39">
        <v>98.072523310774429</v>
      </c>
      <c r="E5850" s="39">
        <v>130.66733980981826</v>
      </c>
      <c r="F5850" s="39">
        <v>103.20922080897132</v>
      </c>
      <c r="G5850" s="39">
        <v>77.05283799703335</v>
      </c>
      <c r="H5850" s="39">
        <v>95.795274882836452</v>
      </c>
      <c r="I5850" s="39">
        <v>96.804704945379257</v>
      </c>
      <c r="J5850" s="39">
        <v>99.60172967826793</v>
      </c>
      <c r="K5850" s="39">
        <v>120.91639721936322</v>
      </c>
      <c r="L5850" s="40">
        <v>94.77399809637032</v>
      </c>
      <c r="M5850" s="40">
        <v>1015.9263146462895</v>
      </c>
    </row>
    <row r="5851" spans="2:13" x14ac:dyDescent="0.35">
      <c r="B5851" s="37">
        <v>5848</v>
      </c>
      <c r="C5851" s="39">
        <v>101.76713213188603</v>
      </c>
      <c r="D5851" s="39">
        <v>81.751882608931226</v>
      </c>
      <c r="E5851" s="39">
        <v>65.947398262080227</v>
      </c>
      <c r="F5851" s="39">
        <v>111.49350580565968</v>
      </c>
      <c r="G5851" s="39">
        <v>74.359964749797911</v>
      </c>
      <c r="H5851" s="39">
        <v>100.32998484738707</v>
      </c>
      <c r="I5851" s="39">
        <v>80.419150237579544</v>
      </c>
      <c r="J5851" s="39">
        <v>85.800495207328296</v>
      </c>
      <c r="K5851" s="39">
        <v>109.02141345812491</v>
      </c>
      <c r="L5851" s="40">
        <v>124.47257232705969</v>
      </c>
      <c r="M5851" s="40">
        <v>935.3634996358345</v>
      </c>
    </row>
    <row r="5852" spans="2:13" x14ac:dyDescent="0.35">
      <c r="B5852" s="37">
        <v>5849</v>
      </c>
      <c r="C5852" s="39">
        <v>118.23180216824267</v>
      </c>
      <c r="D5852" s="39">
        <v>109.71921813298866</v>
      </c>
      <c r="E5852" s="39">
        <v>112.0225632549153</v>
      </c>
      <c r="F5852" s="39">
        <v>107.36236173075071</v>
      </c>
      <c r="G5852" s="39">
        <v>111.31969256289456</v>
      </c>
      <c r="H5852" s="39">
        <v>83.813357699961458</v>
      </c>
      <c r="I5852" s="39">
        <v>85.126299833943023</v>
      </c>
      <c r="J5852" s="39">
        <v>76.042066024160974</v>
      </c>
      <c r="K5852" s="39">
        <v>55.513965745979824</v>
      </c>
      <c r="L5852" s="40">
        <v>93.277817927378123</v>
      </c>
      <c r="M5852" s="40">
        <v>952.42914508121521</v>
      </c>
    </row>
    <row r="5853" spans="2:13" x14ac:dyDescent="0.35">
      <c r="B5853" s="37">
        <v>5850</v>
      </c>
      <c r="C5853" s="39">
        <v>98.598738763585416</v>
      </c>
      <c r="D5853" s="39">
        <v>106.91111697361015</v>
      </c>
      <c r="E5853" s="39">
        <v>120.24850493516712</v>
      </c>
      <c r="F5853" s="39">
        <v>108.68378270362084</v>
      </c>
      <c r="G5853" s="39">
        <v>105.94586839078504</v>
      </c>
      <c r="H5853" s="39">
        <v>99.710983506387535</v>
      </c>
      <c r="I5853" s="39">
        <v>129.99368707313761</v>
      </c>
      <c r="J5853" s="39">
        <v>81.322103029821236</v>
      </c>
      <c r="K5853" s="39">
        <v>78.436161765666768</v>
      </c>
      <c r="L5853" s="40">
        <v>83.041356249758877</v>
      </c>
      <c r="M5853" s="40">
        <v>1012.8923033915405</v>
      </c>
    </row>
    <row r="5854" spans="2:13" x14ac:dyDescent="0.35">
      <c r="B5854" s="37">
        <v>5851</v>
      </c>
      <c r="C5854" s="39">
        <v>104.25653868727228</v>
      </c>
      <c r="D5854" s="39">
        <v>134.45948921962682</v>
      </c>
      <c r="E5854" s="39">
        <v>103.92753648503913</v>
      </c>
      <c r="F5854" s="39">
        <v>90.967975164750214</v>
      </c>
      <c r="G5854" s="39">
        <v>78.723972007480555</v>
      </c>
      <c r="H5854" s="39">
        <v>95.070460455072393</v>
      </c>
      <c r="I5854" s="39">
        <v>65.173318271851713</v>
      </c>
      <c r="J5854" s="39">
        <v>108.94723785313303</v>
      </c>
      <c r="K5854" s="39">
        <v>53.241541179630339</v>
      </c>
      <c r="L5854" s="40">
        <v>107.26161177029012</v>
      </c>
      <c r="M5854" s="40">
        <v>942.02968109414655</v>
      </c>
    </row>
    <row r="5855" spans="2:13" x14ac:dyDescent="0.35">
      <c r="B5855" s="37">
        <v>5852</v>
      </c>
      <c r="C5855" s="39">
        <v>77.623563516514423</v>
      </c>
      <c r="D5855" s="39">
        <v>87.252891362115975</v>
      </c>
      <c r="E5855" s="39">
        <v>86.850488101104474</v>
      </c>
      <c r="F5855" s="39">
        <v>81.196070149256244</v>
      </c>
      <c r="G5855" s="39">
        <v>89.256746713129075</v>
      </c>
      <c r="H5855" s="39">
        <v>114.10779196892588</v>
      </c>
      <c r="I5855" s="39">
        <v>108.56856596959555</v>
      </c>
      <c r="J5855" s="39">
        <v>105.45671957522441</v>
      </c>
      <c r="K5855" s="39">
        <v>115.61391042334226</v>
      </c>
      <c r="L5855" s="40">
        <v>59.661431887659596</v>
      </c>
      <c r="M5855" s="40">
        <v>925.58817966686786</v>
      </c>
    </row>
    <row r="5856" spans="2:13" x14ac:dyDescent="0.35">
      <c r="B5856" s="37">
        <v>5853</v>
      </c>
      <c r="C5856" s="39">
        <v>138.16681072548593</v>
      </c>
      <c r="D5856" s="39">
        <v>76.798201081899876</v>
      </c>
      <c r="E5856" s="39">
        <v>136.81393583019261</v>
      </c>
      <c r="F5856" s="39">
        <v>116.36927548505696</v>
      </c>
      <c r="G5856" s="39">
        <v>109.98671565531598</v>
      </c>
      <c r="H5856" s="39">
        <v>121.41430224099251</v>
      </c>
      <c r="I5856" s="39">
        <v>104.50680855010903</v>
      </c>
      <c r="J5856" s="39">
        <v>109.09045435379754</v>
      </c>
      <c r="K5856" s="39">
        <v>122.323697544792</v>
      </c>
      <c r="L5856" s="40">
        <v>97.170594264497907</v>
      </c>
      <c r="M5856" s="40">
        <v>1132.6407957321401</v>
      </c>
    </row>
    <row r="5857" spans="2:13" x14ac:dyDescent="0.35">
      <c r="B5857" s="37">
        <v>5854</v>
      </c>
      <c r="C5857" s="39">
        <v>68.682967000099055</v>
      </c>
      <c r="D5857" s="39">
        <v>83.327230505822556</v>
      </c>
      <c r="E5857" s="39">
        <v>92.728325676361806</v>
      </c>
      <c r="F5857" s="39">
        <v>89.386217520497453</v>
      </c>
      <c r="G5857" s="39">
        <v>112.08804123438333</v>
      </c>
      <c r="H5857" s="39">
        <v>80.303834069679354</v>
      </c>
      <c r="I5857" s="39">
        <v>100.24349828611268</v>
      </c>
      <c r="J5857" s="39">
        <v>89.892337668365428</v>
      </c>
      <c r="K5857" s="39">
        <v>149.30794231580037</v>
      </c>
      <c r="L5857" s="40">
        <v>98.274070403045386</v>
      </c>
      <c r="M5857" s="40">
        <v>964.23446468016743</v>
      </c>
    </row>
    <row r="5858" spans="2:13" x14ac:dyDescent="0.35">
      <c r="B5858" s="37">
        <v>5855</v>
      </c>
      <c r="C5858" s="39">
        <v>104.81046821768712</v>
      </c>
      <c r="D5858" s="39">
        <v>86.535830287656225</v>
      </c>
      <c r="E5858" s="39">
        <v>84.707770887302189</v>
      </c>
      <c r="F5858" s="39">
        <v>80.533658082926465</v>
      </c>
      <c r="G5858" s="39">
        <v>122.10418090361068</v>
      </c>
      <c r="H5858" s="39">
        <v>109.23970145789707</v>
      </c>
      <c r="I5858" s="39">
        <v>107.90113194266357</v>
      </c>
      <c r="J5858" s="39">
        <v>113.43249658906336</v>
      </c>
      <c r="K5858" s="39">
        <v>101.54751224013795</v>
      </c>
      <c r="L5858" s="40">
        <v>87.442278277827015</v>
      </c>
      <c r="M5858" s="40">
        <v>998.2550288867717</v>
      </c>
    </row>
    <row r="5859" spans="2:13" x14ac:dyDescent="0.35">
      <c r="B5859" s="37">
        <v>5856</v>
      </c>
      <c r="C5859" s="39">
        <v>172.87976721166365</v>
      </c>
      <c r="D5859" s="39">
        <v>97.806380701750527</v>
      </c>
      <c r="E5859" s="39">
        <v>85.60920360233014</v>
      </c>
      <c r="F5859" s="39">
        <v>99.123461489986525</v>
      </c>
      <c r="G5859" s="39">
        <v>104.75815931802836</v>
      </c>
      <c r="H5859" s="39">
        <v>110.35118217430252</v>
      </c>
      <c r="I5859" s="39">
        <v>103.11642702612448</v>
      </c>
      <c r="J5859" s="39">
        <v>100.10240260421685</v>
      </c>
      <c r="K5859" s="39">
        <v>100.97227157301825</v>
      </c>
      <c r="L5859" s="40">
        <v>108.3030672198083</v>
      </c>
      <c r="M5859" s="40">
        <v>1083.0223229212295</v>
      </c>
    </row>
    <row r="5860" spans="2:13" x14ac:dyDescent="0.35">
      <c r="B5860" s="37">
        <v>5857</v>
      </c>
      <c r="C5860" s="39">
        <v>123.47226854303642</v>
      </c>
      <c r="D5860" s="39">
        <v>107.58500361826478</v>
      </c>
      <c r="E5860" s="39">
        <v>106.07264516994911</v>
      </c>
      <c r="F5860" s="39">
        <v>68.54086198131921</v>
      </c>
      <c r="G5860" s="39">
        <v>127.95230410487815</v>
      </c>
      <c r="H5860" s="39">
        <v>14.607703215174595</v>
      </c>
      <c r="I5860" s="39">
        <v>112.33975461225637</v>
      </c>
      <c r="J5860" s="39">
        <v>85.349074470846602</v>
      </c>
      <c r="K5860" s="39">
        <v>49.374171072804145</v>
      </c>
      <c r="L5860" s="40">
        <v>100.47566926301212</v>
      </c>
      <c r="M5860" s="40">
        <v>895.76945605154162</v>
      </c>
    </row>
    <row r="5861" spans="2:13" x14ac:dyDescent="0.35">
      <c r="B5861" s="37">
        <v>5858</v>
      </c>
      <c r="C5861" s="39">
        <v>89.284947488684267</v>
      </c>
      <c r="D5861" s="39">
        <v>119.89319886434738</v>
      </c>
      <c r="E5861" s="39">
        <v>88.066432098275001</v>
      </c>
      <c r="F5861" s="39">
        <v>97.290686833421702</v>
      </c>
      <c r="G5861" s="39">
        <v>109.03733192411249</v>
      </c>
      <c r="H5861" s="39">
        <v>124.01684397690705</v>
      </c>
      <c r="I5861" s="39">
        <v>108.25644023212227</v>
      </c>
      <c r="J5861" s="39">
        <v>85.051483089717138</v>
      </c>
      <c r="K5861" s="39">
        <v>117.52878074000883</v>
      </c>
      <c r="L5861" s="40">
        <v>93.228186451073142</v>
      </c>
      <c r="M5861" s="40">
        <v>1031.6543316986692</v>
      </c>
    </row>
    <row r="5862" spans="2:13" x14ac:dyDescent="0.35">
      <c r="B5862" s="37">
        <v>5859</v>
      </c>
      <c r="C5862" s="39">
        <v>85.436157429634648</v>
      </c>
      <c r="D5862" s="39">
        <v>125.44300412380126</v>
      </c>
      <c r="E5862" s="39">
        <v>105.54352087940661</v>
      </c>
      <c r="F5862" s="39">
        <v>105.5242181085592</v>
      </c>
      <c r="G5862" s="39">
        <v>141.66065223678356</v>
      </c>
      <c r="H5862" s="39">
        <v>106.23408727279885</v>
      </c>
      <c r="I5862" s="39">
        <v>53.241541179630339</v>
      </c>
      <c r="J5862" s="39">
        <v>109.04794890655823</v>
      </c>
      <c r="K5862" s="39">
        <v>103.53485656770044</v>
      </c>
      <c r="L5862" s="40">
        <v>90.578049398673556</v>
      </c>
      <c r="M5862" s="40">
        <v>1026.2440361035465</v>
      </c>
    </row>
    <row r="5863" spans="2:13" x14ac:dyDescent="0.35">
      <c r="B5863" s="37">
        <v>5860</v>
      </c>
      <c r="C5863" s="39">
        <v>105.2068236267975</v>
      </c>
      <c r="D5863" s="39">
        <v>134.12789599370259</v>
      </c>
      <c r="E5863" s="39">
        <v>84.526612044468408</v>
      </c>
      <c r="F5863" s="39">
        <v>80.40146226195877</v>
      </c>
      <c r="G5863" s="39">
        <v>91.996267645959307</v>
      </c>
      <c r="H5863" s="39">
        <v>116.59084937117512</v>
      </c>
      <c r="I5863" s="39">
        <v>119.59853773804123</v>
      </c>
      <c r="J5863" s="39">
        <v>99.009489761141225</v>
      </c>
      <c r="K5863" s="39">
        <v>133.63423494416625</v>
      </c>
      <c r="L5863" s="40">
        <v>94.470956930681211</v>
      </c>
      <c r="M5863" s="40">
        <v>1059.5631303180917</v>
      </c>
    </row>
    <row r="5864" spans="2:13" x14ac:dyDescent="0.35">
      <c r="B5864" s="37">
        <v>5861</v>
      </c>
      <c r="C5864" s="39">
        <v>82.889055379752094</v>
      </c>
      <c r="D5864" s="39">
        <v>94.850667724594814</v>
      </c>
      <c r="E5864" s="39">
        <v>125.93410970057472</v>
      </c>
      <c r="F5864" s="39">
        <v>127.46063328013729</v>
      </c>
      <c r="G5864" s="39">
        <v>106.45523004303431</v>
      </c>
      <c r="H5864" s="39">
        <v>89.251102868672206</v>
      </c>
      <c r="I5864" s="39">
        <v>83.7769746594917</v>
      </c>
      <c r="J5864" s="39">
        <v>102.52023852152193</v>
      </c>
      <c r="K5864" s="39">
        <v>78.456183847546043</v>
      </c>
      <c r="L5864" s="40">
        <v>150.62582892719587</v>
      </c>
      <c r="M5864" s="40">
        <v>1042.220024952521</v>
      </c>
    </row>
    <row r="5865" spans="2:13" x14ac:dyDescent="0.35">
      <c r="B5865" s="37">
        <v>5862</v>
      </c>
      <c r="C5865" s="39">
        <v>90.952051093441796</v>
      </c>
      <c r="D5865" s="39">
        <v>92.753476911750866</v>
      </c>
      <c r="E5865" s="39">
        <v>92.460649601927642</v>
      </c>
      <c r="F5865" s="39">
        <v>95.912873738808486</v>
      </c>
      <c r="G5865" s="39">
        <v>95.241840681971667</v>
      </c>
      <c r="H5865" s="39">
        <v>92.566947155854194</v>
      </c>
      <c r="I5865" s="39">
        <v>83.60133513933549</v>
      </c>
      <c r="J5865" s="39">
        <v>97.92116648633808</v>
      </c>
      <c r="K5865" s="39">
        <v>113.78351827614722</v>
      </c>
      <c r="L5865" s="40">
        <v>87.074261442318345</v>
      </c>
      <c r="M5865" s="40">
        <v>942.26812052789364</v>
      </c>
    </row>
    <row r="5866" spans="2:13" x14ac:dyDescent="0.35">
      <c r="B5866" s="37">
        <v>5863</v>
      </c>
      <c r="C5866" s="39">
        <v>103.82915806505375</v>
      </c>
      <c r="D5866" s="39">
        <v>89.9253761042701</v>
      </c>
      <c r="E5866" s="39">
        <v>97.184458979112662</v>
      </c>
      <c r="F5866" s="39">
        <v>119.0588777103532</v>
      </c>
      <c r="G5866" s="39">
        <v>102.57554043015475</v>
      </c>
      <c r="H5866" s="39">
        <v>126.38717359837105</v>
      </c>
      <c r="I5866" s="39">
        <v>95.884669934128553</v>
      </c>
      <c r="J5866" s="39">
        <v>70.079069058937165</v>
      </c>
      <c r="K5866" s="39">
        <v>83.259929862014729</v>
      </c>
      <c r="L5866" s="40">
        <v>87.061889037880221</v>
      </c>
      <c r="M5866" s="40">
        <v>975.24614278027616</v>
      </c>
    </row>
    <row r="5867" spans="2:13" x14ac:dyDescent="0.35">
      <c r="B5867" s="37">
        <v>5864</v>
      </c>
      <c r="C5867" s="39">
        <v>88.131483053473787</v>
      </c>
      <c r="D5867" s="39">
        <v>107.32706768608327</v>
      </c>
      <c r="E5867" s="39">
        <v>66.195174785751931</v>
      </c>
      <c r="F5867" s="39">
        <v>113.94502425113947</v>
      </c>
      <c r="G5867" s="39">
        <v>80.881068830998828</v>
      </c>
      <c r="H5867" s="39">
        <v>87.917918874572905</v>
      </c>
      <c r="I5867" s="39">
        <v>85.852952531451493</v>
      </c>
      <c r="J5867" s="39">
        <v>84.666115392879462</v>
      </c>
      <c r="K5867" s="39">
        <v>93.292695238285816</v>
      </c>
      <c r="L5867" s="40">
        <v>173.59226285143271</v>
      </c>
      <c r="M5867" s="40">
        <v>981.80176349606961</v>
      </c>
    </row>
    <row r="5868" spans="2:13" x14ac:dyDescent="0.35">
      <c r="B5868" s="37">
        <v>5865</v>
      </c>
      <c r="C5868" s="39">
        <v>68.823526966857187</v>
      </c>
      <c r="D5868" s="39">
        <v>88.184574365272482</v>
      </c>
      <c r="E5868" s="39">
        <v>93.800208713910337</v>
      </c>
      <c r="F5868" s="39">
        <v>98.995809928389932</v>
      </c>
      <c r="G5868" s="39">
        <v>99.004929896873207</v>
      </c>
      <c r="H5868" s="39">
        <v>122.83779741754219</v>
      </c>
      <c r="I5868" s="39">
        <v>143.52220490714748</v>
      </c>
      <c r="J5868" s="39">
        <v>81.36390508871726</v>
      </c>
      <c r="K5868" s="39">
        <v>77.978615828704818</v>
      </c>
      <c r="L5868" s="40">
        <v>118.3874295922531</v>
      </c>
      <c r="M5868" s="40">
        <v>992.89900270566807</v>
      </c>
    </row>
    <row r="5869" spans="2:13" x14ac:dyDescent="0.35">
      <c r="B5869" s="37">
        <v>5866</v>
      </c>
      <c r="C5869" s="39">
        <v>106.01408749141405</v>
      </c>
      <c r="D5869" s="39">
        <v>85.194070804174629</v>
      </c>
      <c r="E5869" s="39">
        <v>97.142858553841762</v>
      </c>
      <c r="F5869" s="39">
        <v>115.96982151621073</v>
      </c>
      <c r="G5869" s="39">
        <v>110.43470795229247</v>
      </c>
      <c r="H5869" s="39">
        <v>106.9310583331671</v>
      </c>
      <c r="I5869" s="39">
        <v>80.803536341300941</v>
      </c>
      <c r="J5869" s="39">
        <v>87.750457158409475</v>
      </c>
      <c r="K5869" s="39">
        <v>92.359117872318549</v>
      </c>
      <c r="L5869" s="40">
        <v>138.062586716769</v>
      </c>
      <c r="M5869" s="40">
        <v>1020.6623027398988</v>
      </c>
    </row>
    <row r="5870" spans="2:13" x14ac:dyDescent="0.35">
      <c r="B5870" s="37">
        <v>5867</v>
      </c>
      <c r="C5870" s="39">
        <v>149.48734045469371</v>
      </c>
      <c r="D5870" s="39">
        <v>143.63161766990683</v>
      </c>
      <c r="E5870" s="39">
        <v>94.034651149124556</v>
      </c>
      <c r="F5870" s="39">
        <v>84.519610305837134</v>
      </c>
      <c r="G5870" s="39">
        <v>90.160997945677835</v>
      </c>
      <c r="H5870" s="39">
        <v>101.14559263102146</v>
      </c>
      <c r="I5870" s="39">
        <v>84.315439309072801</v>
      </c>
      <c r="J5870" s="39">
        <v>119.16195996764741</v>
      </c>
      <c r="K5870" s="39">
        <v>114.09472337934386</v>
      </c>
      <c r="L5870" s="40">
        <v>104.81046821768712</v>
      </c>
      <c r="M5870" s="40">
        <v>1085.3624010300127</v>
      </c>
    </row>
    <row r="5871" spans="2:13" x14ac:dyDescent="0.35">
      <c r="B5871" s="37">
        <v>5868</v>
      </c>
      <c r="C5871" s="39">
        <v>126.33146386731123</v>
      </c>
      <c r="D5871" s="39">
        <v>100.36640294934209</v>
      </c>
      <c r="E5871" s="39">
        <v>109.85537596913346</v>
      </c>
      <c r="F5871" s="39">
        <v>82.337604384740089</v>
      </c>
      <c r="G5871" s="39">
        <v>45.082973875777903</v>
      </c>
      <c r="H5871" s="39">
        <v>88.990135852053541</v>
      </c>
      <c r="I5871" s="39">
        <v>112.7900953063282</v>
      </c>
      <c r="J5871" s="39">
        <v>119.20510083298443</v>
      </c>
      <c r="K5871" s="39">
        <v>102.57554043015475</v>
      </c>
      <c r="L5871" s="40">
        <v>93.598935362599804</v>
      </c>
      <c r="M5871" s="40">
        <v>981.13362883042555</v>
      </c>
    </row>
    <row r="5872" spans="2:13" x14ac:dyDescent="0.35">
      <c r="B5872" s="37">
        <v>5869</v>
      </c>
      <c r="C5872" s="39">
        <v>95.983329129478633</v>
      </c>
      <c r="D5872" s="39">
        <v>81.800781709014572</v>
      </c>
      <c r="E5872" s="39">
        <v>110.99846205877357</v>
      </c>
      <c r="F5872" s="39">
        <v>85.456200078168763</v>
      </c>
      <c r="G5872" s="39">
        <v>108.41212453370622</v>
      </c>
      <c r="H5872" s="39">
        <v>97.650092110779497</v>
      </c>
      <c r="I5872" s="39">
        <v>62.006404906429488</v>
      </c>
      <c r="J5872" s="39">
        <v>89.804038731582622</v>
      </c>
      <c r="K5872" s="39">
        <v>60.429417094274129</v>
      </c>
      <c r="L5872" s="40">
        <v>67.276268791361446</v>
      </c>
      <c r="M5872" s="40">
        <v>859.81711914356879</v>
      </c>
    </row>
    <row r="5873" spans="2:13" x14ac:dyDescent="0.35">
      <c r="B5873" s="37">
        <v>5870</v>
      </c>
      <c r="C5873" s="39">
        <v>103.34861153503358</v>
      </c>
      <c r="D5873" s="39">
        <v>93.515195169737325</v>
      </c>
      <c r="E5873" s="39">
        <v>98.548478628121899</v>
      </c>
      <c r="F5873" s="39">
        <v>120.08354153898004</v>
      </c>
      <c r="G5873" s="39">
        <v>83.033771810600868</v>
      </c>
      <c r="H5873" s="39">
        <v>102.66316404266043</v>
      </c>
      <c r="I5873" s="39">
        <v>71.504912342713283</v>
      </c>
      <c r="J5873" s="39">
        <v>94.601061370743921</v>
      </c>
      <c r="K5873" s="39">
        <v>76.539100789075562</v>
      </c>
      <c r="L5873" s="40">
        <v>78.385992365730502</v>
      </c>
      <c r="M5873" s="40">
        <v>922.22382959339734</v>
      </c>
    </row>
    <row r="5874" spans="2:13" x14ac:dyDescent="0.35">
      <c r="B5874" s="37">
        <v>5871</v>
      </c>
      <c r="C5874" s="39">
        <v>74.293669319388314</v>
      </c>
      <c r="D5874" s="39">
        <v>105.8048876774191</v>
      </c>
      <c r="E5874" s="39">
        <v>99.911251225445781</v>
      </c>
      <c r="F5874" s="39">
        <v>110.79409234366553</v>
      </c>
      <c r="G5874" s="39">
        <v>102.73701326756189</v>
      </c>
      <c r="H5874" s="39">
        <v>112.95668255374308</v>
      </c>
      <c r="I5874" s="39">
        <v>97.571865811365555</v>
      </c>
      <c r="J5874" s="39">
        <v>136.97115238142655</v>
      </c>
      <c r="K5874" s="39">
        <v>89.374984710362867</v>
      </c>
      <c r="L5874" s="40">
        <v>77.249120230156095</v>
      </c>
      <c r="M5874" s="40">
        <v>1007.6647195205347</v>
      </c>
    </row>
    <row r="5875" spans="2:13" x14ac:dyDescent="0.35">
      <c r="B5875" s="37">
        <v>5872</v>
      </c>
      <c r="C5875" s="39">
        <v>107.91650223406984</v>
      </c>
      <c r="D5875" s="39">
        <v>134.85332689429316</v>
      </c>
      <c r="E5875" s="39">
        <v>99.460582247905975</v>
      </c>
      <c r="F5875" s="39">
        <v>83.147204559568053</v>
      </c>
      <c r="G5875" s="39">
        <v>81.661869431026346</v>
      </c>
      <c r="H5875" s="39">
        <v>121.49387442792214</v>
      </c>
      <c r="I5875" s="39">
        <v>112.46664899519749</v>
      </c>
      <c r="J5875" s="39">
        <v>104.61574854440271</v>
      </c>
      <c r="K5875" s="39">
        <v>111.05552395803338</v>
      </c>
      <c r="L5875" s="40">
        <v>111.33701875301202</v>
      </c>
      <c r="M5875" s="40">
        <v>1068.008300045431</v>
      </c>
    </row>
    <row r="5876" spans="2:13" x14ac:dyDescent="0.35">
      <c r="B5876" s="37">
        <v>5873</v>
      </c>
      <c r="C5876" s="39">
        <v>104.98678794448128</v>
      </c>
      <c r="D5876" s="39">
        <v>137.72145900834343</v>
      </c>
      <c r="E5876" s="39">
        <v>115.50141022326524</v>
      </c>
      <c r="F5876" s="39">
        <v>69.914797261046388</v>
      </c>
      <c r="G5876" s="39">
        <v>110.3901282628901</v>
      </c>
      <c r="H5876" s="39">
        <v>81.873869826631676</v>
      </c>
      <c r="I5876" s="39">
        <v>83.109472853238984</v>
      </c>
      <c r="J5876" s="39">
        <v>119.43126914658539</v>
      </c>
      <c r="K5876" s="39">
        <v>58.19876132295451</v>
      </c>
      <c r="L5876" s="40">
        <v>102.53406119426572</v>
      </c>
      <c r="M5876" s="40">
        <v>983.66201704370269</v>
      </c>
    </row>
    <row r="5877" spans="2:13" x14ac:dyDescent="0.35">
      <c r="B5877" s="37">
        <v>5874</v>
      </c>
      <c r="C5877" s="39">
        <v>94.812347382643139</v>
      </c>
      <c r="D5877" s="39">
        <v>109.101090128113</v>
      </c>
      <c r="E5877" s="39">
        <v>135.01440282650864</v>
      </c>
      <c r="F5877" s="39">
        <v>108.64707697923264</v>
      </c>
      <c r="G5877" s="39">
        <v>108.73103924170969</v>
      </c>
      <c r="H5877" s="39">
        <v>96.851107019575721</v>
      </c>
      <c r="I5877" s="39">
        <v>95.748173432675642</v>
      </c>
      <c r="J5877" s="39">
        <v>114.75187824366846</v>
      </c>
      <c r="K5877" s="39">
        <v>141.2936248343961</v>
      </c>
      <c r="L5877" s="40">
        <v>114.14704746854854</v>
      </c>
      <c r="M5877" s="40">
        <v>1119.0977875570716</v>
      </c>
    </row>
    <row r="5878" spans="2:13" x14ac:dyDescent="0.35">
      <c r="B5878" s="37">
        <v>5875</v>
      </c>
      <c r="C5878" s="39">
        <v>110.96428651618666</v>
      </c>
      <c r="D5878" s="39">
        <v>99.287505069627429</v>
      </c>
      <c r="E5878" s="39">
        <v>112.92573855768168</v>
      </c>
      <c r="F5878" s="39">
        <v>98.370166213340255</v>
      </c>
      <c r="G5878" s="39">
        <v>67.231130915933491</v>
      </c>
      <c r="H5878" s="39">
        <v>116.96622818939913</v>
      </c>
      <c r="I5878" s="39">
        <v>108.95253009947659</v>
      </c>
      <c r="J5878" s="39">
        <v>105.15412074380613</v>
      </c>
      <c r="K5878" s="39">
        <v>68.982320660123293</v>
      </c>
      <c r="L5878" s="40">
        <v>103.03763333149953</v>
      </c>
      <c r="M5878" s="40">
        <v>991.87166029707419</v>
      </c>
    </row>
    <row r="5879" spans="2:13" x14ac:dyDescent="0.35">
      <c r="B5879" s="37">
        <v>5876</v>
      </c>
      <c r="C5879" s="39">
        <v>74.764171681956086</v>
      </c>
      <c r="D5879" s="39">
        <v>98.575894969442032</v>
      </c>
      <c r="E5879" s="39">
        <v>115.74127019817639</v>
      </c>
      <c r="F5879" s="39">
        <v>121.56383823433322</v>
      </c>
      <c r="G5879" s="39">
        <v>110.99276293736052</v>
      </c>
      <c r="H5879" s="39">
        <v>73.202077670453363</v>
      </c>
      <c r="I5879" s="39">
        <v>85.957468533080871</v>
      </c>
      <c r="J5879" s="39">
        <v>110.14074083023816</v>
      </c>
      <c r="K5879" s="39">
        <v>122.91426819124237</v>
      </c>
      <c r="L5879" s="40">
        <v>103.57682565261108</v>
      </c>
      <c r="M5879" s="40">
        <v>1017.4293188988942</v>
      </c>
    </row>
    <row r="5880" spans="2:13" x14ac:dyDescent="0.35">
      <c r="B5880" s="37">
        <v>5877</v>
      </c>
      <c r="C5880" s="39">
        <v>87.786443503231766</v>
      </c>
      <c r="D5880" s="39">
        <v>100.88109649738078</v>
      </c>
      <c r="E5880" s="39">
        <v>86.75656991585447</v>
      </c>
      <c r="F5880" s="39">
        <v>98.159590181315153</v>
      </c>
      <c r="G5880" s="39">
        <v>101.8816451633316</v>
      </c>
      <c r="H5880" s="39">
        <v>113.89967673286836</v>
      </c>
      <c r="I5880" s="39">
        <v>124.24291091690482</v>
      </c>
      <c r="J5880" s="39">
        <v>106.30276240042171</v>
      </c>
      <c r="K5880" s="39">
        <v>77.01987126591807</v>
      </c>
      <c r="L5880" s="40">
        <v>60.232000780993964</v>
      </c>
      <c r="M5880" s="40">
        <v>957.16256735822071</v>
      </c>
    </row>
    <row r="5881" spans="2:13" x14ac:dyDescent="0.35">
      <c r="B5881" s="37">
        <v>5878</v>
      </c>
      <c r="C5881" s="39">
        <v>96.925296415639025</v>
      </c>
      <c r="D5881" s="39">
        <v>71.65073573554659</v>
      </c>
      <c r="E5881" s="39">
        <v>78.163279041830933</v>
      </c>
      <c r="F5881" s="39">
        <v>118.70302808269102</v>
      </c>
      <c r="G5881" s="39">
        <v>91.400053097594949</v>
      </c>
      <c r="H5881" s="39">
        <v>85.112717812010047</v>
      </c>
      <c r="I5881" s="39">
        <v>136.26400876525307</v>
      </c>
      <c r="J5881" s="39">
        <v>90.204614894113206</v>
      </c>
      <c r="K5881" s="39">
        <v>90.215508529893881</v>
      </c>
      <c r="L5881" s="40">
        <v>92.480921119750406</v>
      </c>
      <c r="M5881" s="40">
        <v>951.12016349432315</v>
      </c>
    </row>
    <row r="5882" spans="2:13" x14ac:dyDescent="0.35">
      <c r="B5882" s="37">
        <v>5879</v>
      </c>
      <c r="C5882" s="39">
        <v>90.497281410323126</v>
      </c>
      <c r="D5882" s="39">
        <v>103.74027113595642</v>
      </c>
      <c r="E5882" s="39">
        <v>93.603855978947593</v>
      </c>
      <c r="F5882" s="39">
        <v>110.57450558610066</v>
      </c>
      <c r="G5882" s="39">
        <v>112.09400286198978</v>
      </c>
      <c r="H5882" s="39">
        <v>74.686836260516827</v>
      </c>
      <c r="I5882" s="39">
        <v>113.98397225448529</v>
      </c>
      <c r="J5882" s="39">
        <v>103.50689044238558</v>
      </c>
      <c r="K5882" s="39">
        <v>91.681375615809202</v>
      </c>
      <c r="L5882" s="40">
        <v>118.61940305804042</v>
      </c>
      <c r="M5882" s="40">
        <v>1012.988394604555</v>
      </c>
    </row>
    <row r="5883" spans="2:13" x14ac:dyDescent="0.35">
      <c r="B5883" s="37">
        <v>5880</v>
      </c>
      <c r="C5883" s="39">
        <v>71.810926456040804</v>
      </c>
      <c r="D5883" s="39">
        <v>91.924261113209241</v>
      </c>
      <c r="E5883" s="39">
        <v>103.88067170707961</v>
      </c>
      <c r="F5883" s="39">
        <v>119.63397129303914</v>
      </c>
      <c r="G5883" s="39">
        <v>84.42835462385807</v>
      </c>
      <c r="H5883" s="39">
        <v>157.13706664022442</v>
      </c>
      <c r="I5883" s="39">
        <v>82.147215594985553</v>
      </c>
      <c r="J5883" s="39">
        <v>99.811121023104363</v>
      </c>
      <c r="K5883" s="39">
        <v>103.34396121261084</v>
      </c>
      <c r="L5883" s="40">
        <v>80.205616708339122</v>
      </c>
      <c r="M5883" s="40">
        <v>994.32316637249107</v>
      </c>
    </row>
    <row r="5884" spans="2:13" x14ac:dyDescent="0.35">
      <c r="B5884" s="37">
        <v>5881</v>
      </c>
      <c r="C5884" s="39">
        <v>90.561913821385815</v>
      </c>
      <c r="D5884" s="39">
        <v>101.4606610836307</v>
      </c>
      <c r="E5884" s="39">
        <v>99.483350485249147</v>
      </c>
      <c r="F5884" s="39">
        <v>118.84615197937235</v>
      </c>
      <c r="G5884" s="39">
        <v>113.40087013536501</v>
      </c>
      <c r="H5884" s="39">
        <v>95.227579555385006</v>
      </c>
      <c r="I5884" s="39">
        <v>91.379115115453033</v>
      </c>
      <c r="J5884" s="39">
        <v>136.53590759613479</v>
      </c>
      <c r="K5884" s="39">
        <v>95.724609219890425</v>
      </c>
      <c r="L5884" s="40">
        <v>86.554839774619822</v>
      </c>
      <c r="M5884" s="40">
        <v>1029.1749987664859</v>
      </c>
    </row>
    <row r="5885" spans="2:13" x14ac:dyDescent="0.35">
      <c r="B5885" s="37">
        <v>5882</v>
      </c>
      <c r="C5885" s="39">
        <v>115.23682714462849</v>
      </c>
      <c r="D5885" s="39">
        <v>113.47050995724572</v>
      </c>
      <c r="E5885" s="39">
        <v>68.083767909024985</v>
      </c>
      <c r="F5885" s="39">
        <v>89.985843220338495</v>
      </c>
      <c r="G5885" s="39">
        <v>78.555906193761203</v>
      </c>
      <c r="H5885" s="39">
        <v>114.9008735306827</v>
      </c>
      <c r="I5885" s="39">
        <v>94.893743822828583</v>
      </c>
      <c r="J5885" s="39">
        <v>89.787450635787494</v>
      </c>
      <c r="K5885" s="39">
        <v>116.92076941112099</v>
      </c>
      <c r="L5885" s="40">
        <v>106.23898895258682</v>
      </c>
      <c r="M5885" s="40">
        <v>988.07468077800559</v>
      </c>
    </row>
    <row r="5886" spans="2:13" x14ac:dyDescent="0.35">
      <c r="B5886" s="37">
        <v>5883</v>
      </c>
      <c r="C5886" s="39">
        <v>117.0727479384792</v>
      </c>
      <c r="D5886" s="39">
        <v>100.15701875851248</v>
      </c>
      <c r="E5886" s="39">
        <v>80.445646346383313</v>
      </c>
      <c r="F5886" s="39">
        <v>95.441115449386558</v>
      </c>
      <c r="G5886" s="39">
        <v>103.74027113595642</v>
      </c>
      <c r="H5886" s="39">
        <v>109.47577084710495</v>
      </c>
      <c r="I5886" s="39">
        <v>97.082735420574437</v>
      </c>
      <c r="J5886" s="39">
        <v>105.04409854309137</v>
      </c>
      <c r="K5886" s="39">
        <v>85.846402674040661</v>
      </c>
      <c r="L5886" s="40">
        <v>117.82887163952923</v>
      </c>
      <c r="M5886" s="40">
        <v>1012.1346787530586</v>
      </c>
    </row>
    <row r="5887" spans="2:13" x14ac:dyDescent="0.35">
      <c r="B5887" s="37">
        <v>5884</v>
      </c>
      <c r="C5887" s="39">
        <v>110.00866636612257</v>
      </c>
      <c r="D5887" s="39">
        <v>122.26065297784625</v>
      </c>
      <c r="E5887" s="39">
        <v>83.682043613704423</v>
      </c>
      <c r="F5887" s="39">
        <v>113.16826317138361</v>
      </c>
      <c r="G5887" s="39">
        <v>98.443342957444472</v>
      </c>
      <c r="H5887" s="39">
        <v>101.77171090027916</v>
      </c>
      <c r="I5887" s="39">
        <v>67.805822167223937</v>
      </c>
      <c r="J5887" s="39">
        <v>104.83902143853861</v>
      </c>
      <c r="K5887" s="39">
        <v>85.295296458611972</v>
      </c>
      <c r="L5887" s="40">
        <v>138.30717565405345</v>
      </c>
      <c r="M5887" s="40">
        <v>1025.5819957052083</v>
      </c>
    </row>
    <row r="5888" spans="2:13" x14ac:dyDescent="0.35">
      <c r="B5888" s="37">
        <v>5885</v>
      </c>
      <c r="C5888" s="39">
        <v>74.359964749797911</v>
      </c>
      <c r="D5888" s="39">
        <v>96.142748437336238</v>
      </c>
      <c r="E5888" s="39">
        <v>113.79639305122498</v>
      </c>
      <c r="F5888" s="39">
        <v>148.12379471166764</v>
      </c>
      <c r="G5888" s="39">
        <v>102.89413554856741</v>
      </c>
      <c r="H5888" s="39">
        <v>107.8652948462334</v>
      </c>
      <c r="I5888" s="39">
        <v>91.530602588449995</v>
      </c>
      <c r="J5888" s="39">
        <v>100.94035689734885</v>
      </c>
      <c r="K5888" s="39">
        <v>78.664862630600851</v>
      </c>
      <c r="L5888" s="40">
        <v>101.34644754862029</v>
      </c>
      <c r="M5888" s="40">
        <v>1015.6646010098475</v>
      </c>
    </row>
    <row r="5889" spans="2:13" x14ac:dyDescent="0.35">
      <c r="B5889" s="37">
        <v>5886</v>
      </c>
      <c r="C5889" s="39">
        <v>97.944110804200037</v>
      </c>
      <c r="D5889" s="39">
        <v>103.03300068056022</v>
      </c>
      <c r="E5889" s="39">
        <v>116.95106250645618</v>
      </c>
      <c r="F5889" s="39">
        <v>127.73500141765757</v>
      </c>
      <c r="G5889" s="39">
        <v>140.850084792952</v>
      </c>
      <c r="H5889" s="39">
        <v>94.653967253053537</v>
      </c>
      <c r="I5889" s="39">
        <v>147.49729336289806</v>
      </c>
      <c r="J5889" s="39">
        <v>110.31229277977145</v>
      </c>
      <c r="K5889" s="39">
        <v>93.780614382480252</v>
      </c>
      <c r="L5889" s="40">
        <v>86.408666550248711</v>
      </c>
      <c r="M5889" s="40">
        <v>1119.1660945302781</v>
      </c>
    </row>
    <row r="5890" spans="2:13" x14ac:dyDescent="0.35">
      <c r="B5890" s="37">
        <v>5887</v>
      </c>
      <c r="C5890" s="39">
        <v>112.22554573630237</v>
      </c>
      <c r="D5890" s="39">
        <v>105.37488343062311</v>
      </c>
      <c r="E5890" s="39">
        <v>92.057865163207865</v>
      </c>
      <c r="F5890" s="39">
        <v>80.898249138363738</v>
      </c>
      <c r="G5890" s="39">
        <v>86.975087620966235</v>
      </c>
      <c r="H5890" s="39">
        <v>80.40146226195877</v>
      </c>
      <c r="I5890" s="39">
        <v>90.215508529893881</v>
      </c>
      <c r="J5890" s="39">
        <v>75.793019482985656</v>
      </c>
      <c r="K5890" s="39">
        <v>116.81514233686285</v>
      </c>
      <c r="L5890" s="40">
        <v>107.2867733142957</v>
      </c>
      <c r="M5890" s="40">
        <v>948.04353701546017</v>
      </c>
    </row>
    <row r="5891" spans="2:13" x14ac:dyDescent="0.35">
      <c r="B5891" s="37">
        <v>5888</v>
      </c>
      <c r="C5891" s="39">
        <v>75.539606871408367</v>
      </c>
      <c r="D5891" s="39">
        <v>85.983515250683837</v>
      </c>
      <c r="E5891" s="39">
        <v>104.02606049152918</v>
      </c>
      <c r="F5891" s="39">
        <v>108.17887575306302</v>
      </c>
      <c r="G5891" s="39">
        <v>107.07093935044826</v>
      </c>
      <c r="H5891" s="39">
        <v>95.710466344074163</v>
      </c>
      <c r="I5891" s="39">
        <v>58.008706710278176</v>
      </c>
      <c r="J5891" s="39">
        <v>100.35274595119955</v>
      </c>
      <c r="K5891" s="39">
        <v>101.32817981816385</v>
      </c>
      <c r="L5891" s="40">
        <v>83.979811188362191</v>
      </c>
      <c r="M5891" s="40">
        <v>920.17890772921055</v>
      </c>
    </row>
    <row r="5892" spans="2:13" x14ac:dyDescent="0.35">
      <c r="B5892" s="37">
        <v>5889</v>
      </c>
      <c r="C5892" s="39">
        <v>121.68452088686325</v>
      </c>
      <c r="D5892" s="39">
        <v>129.02683548725179</v>
      </c>
      <c r="E5892" s="39">
        <v>85.826740590318536</v>
      </c>
      <c r="F5892" s="39">
        <v>81.086070318329689</v>
      </c>
      <c r="G5892" s="39">
        <v>88.933048179915872</v>
      </c>
      <c r="H5892" s="39">
        <v>108.47982167591667</v>
      </c>
      <c r="I5892" s="39">
        <v>131.11669715295088</v>
      </c>
      <c r="J5892" s="39">
        <v>108.28751748621735</v>
      </c>
      <c r="K5892" s="39">
        <v>84.194728518449494</v>
      </c>
      <c r="L5892" s="40">
        <v>74.079392194154423</v>
      </c>
      <c r="M5892" s="40">
        <v>1012.7153724903681</v>
      </c>
    </row>
    <row r="5893" spans="2:13" x14ac:dyDescent="0.35">
      <c r="B5893" s="37">
        <v>5890</v>
      </c>
      <c r="C5893" s="39">
        <v>80.133810688109506</v>
      </c>
      <c r="D5893" s="39">
        <v>141.80123867704543</v>
      </c>
      <c r="E5893" s="39">
        <v>82.139237350550289</v>
      </c>
      <c r="F5893" s="39">
        <v>97.709874806051829</v>
      </c>
      <c r="G5893" s="39">
        <v>86.029018514596373</v>
      </c>
      <c r="H5893" s="39">
        <v>91.27421502614142</v>
      </c>
      <c r="I5893" s="39">
        <v>88.272798294161163</v>
      </c>
      <c r="J5893" s="39">
        <v>147.72832613312991</v>
      </c>
      <c r="K5893" s="39">
        <v>133.97775548059536</v>
      </c>
      <c r="L5893" s="40">
        <v>49.374171072804145</v>
      </c>
      <c r="M5893" s="40">
        <v>998.44044604318549</v>
      </c>
    </row>
    <row r="5894" spans="2:13" x14ac:dyDescent="0.35">
      <c r="B5894" s="37">
        <v>5891</v>
      </c>
      <c r="C5894" s="39">
        <v>75.33114213296713</v>
      </c>
      <c r="D5894" s="39">
        <v>109.94834389488938</v>
      </c>
      <c r="E5894" s="39">
        <v>117.02701918215874</v>
      </c>
      <c r="F5894" s="39">
        <v>93.584170011161049</v>
      </c>
      <c r="G5894" s="39">
        <v>98.498204346317834</v>
      </c>
      <c r="H5894" s="39">
        <v>89.848224063965304</v>
      </c>
      <c r="I5894" s="39">
        <v>103.50223044537073</v>
      </c>
      <c r="J5894" s="39">
        <v>74.725556818078601</v>
      </c>
      <c r="K5894" s="39">
        <v>166.64751382423589</v>
      </c>
      <c r="L5894" s="40">
        <v>108.2823358895447</v>
      </c>
      <c r="M5894" s="40">
        <v>1037.3947406086895</v>
      </c>
    </row>
    <row r="5895" spans="2:13" x14ac:dyDescent="0.35">
      <c r="B5895" s="37">
        <v>5892</v>
      </c>
      <c r="C5895" s="39">
        <v>82.804734184565845</v>
      </c>
      <c r="D5895" s="39">
        <v>72.554448261544806</v>
      </c>
      <c r="E5895" s="39">
        <v>95.832930391830217</v>
      </c>
      <c r="F5895" s="39">
        <v>116.83019417489729</v>
      </c>
      <c r="G5895" s="39">
        <v>98.658119545583219</v>
      </c>
      <c r="H5895" s="39">
        <v>129.00989342323768</v>
      </c>
      <c r="I5895" s="39">
        <v>104.39807209453275</v>
      </c>
      <c r="J5895" s="39">
        <v>84.512606016819518</v>
      </c>
      <c r="K5895" s="39">
        <v>110.3901282628901</v>
      </c>
      <c r="L5895" s="40">
        <v>87.941744151824494</v>
      </c>
      <c r="M5895" s="40">
        <v>982.93287050772597</v>
      </c>
    </row>
    <row r="5896" spans="2:13" x14ac:dyDescent="0.35">
      <c r="B5896" s="37">
        <v>5893</v>
      </c>
      <c r="C5896" s="39">
        <v>111.89215119375001</v>
      </c>
      <c r="D5896" s="39">
        <v>117.52878074000883</v>
      </c>
      <c r="E5896" s="39">
        <v>106.14106196167602</v>
      </c>
      <c r="F5896" s="39">
        <v>89.120952084846181</v>
      </c>
      <c r="G5896" s="39">
        <v>112.22554573630237</v>
      </c>
      <c r="H5896" s="39">
        <v>141.75419288756669</v>
      </c>
      <c r="I5896" s="39">
        <v>100.23894657853451</v>
      </c>
      <c r="J5896" s="39">
        <v>64.489492085041391</v>
      </c>
      <c r="K5896" s="39">
        <v>98.310685390543952</v>
      </c>
      <c r="L5896" s="40">
        <v>91.96542663061318</v>
      </c>
      <c r="M5896" s="40">
        <v>1033.6672352888831</v>
      </c>
    </row>
    <row r="5897" spans="2:13" x14ac:dyDescent="0.35">
      <c r="B5897" s="37">
        <v>5894</v>
      </c>
      <c r="C5897" s="39">
        <v>99.137135031777646</v>
      </c>
      <c r="D5897" s="39">
        <v>91.991129440675792</v>
      </c>
      <c r="E5897" s="39">
        <v>98.872657597746311</v>
      </c>
      <c r="F5897" s="39">
        <v>96.081839097690803</v>
      </c>
      <c r="G5897" s="39">
        <v>109.12769610854581</v>
      </c>
      <c r="H5897" s="39">
        <v>97.507401278597499</v>
      </c>
      <c r="I5897" s="39">
        <v>94.170836683366034</v>
      </c>
      <c r="J5897" s="39">
        <v>103.07006891956682</v>
      </c>
      <c r="K5897" s="39">
        <v>76.28691652845194</v>
      </c>
      <c r="L5897" s="40">
        <v>111.37170765714203</v>
      </c>
      <c r="M5897" s="40">
        <v>977.61738834356061</v>
      </c>
    </row>
    <row r="5898" spans="2:13" x14ac:dyDescent="0.35">
      <c r="B5898" s="37">
        <v>5895</v>
      </c>
      <c r="C5898" s="39">
        <v>109.56209258067665</v>
      </c>
      <c r="D5898" s="39">
        <v>125.2744431819214</v>
      </c>
      <c r="E5898" s="39">
        <v>137.29174964603541</v>
      </c>
      <c r="F5898" s="39">
        <v>101.15928126767346</v>
      </c>
      <c r="G5898" s="39">
        <v>92.813770185698715</v>
      </c>
      <c r="H5898" s="39">
        <v>76.333092414887759</v>
      </c>
      <c r="I5898" s="39">
        <v>94.960679735996266</v>
      </c>
      <c r="J5898" s="39">
        <v>116.14307634178377</v>
      </c>
      <c r="K5898" s="39">
        <v>83.645401667470338</v>
      </c>
      <c r="L5898" s="40">
        <v>98.145846419672409</v>
      </c>
      <c r="M5898" s="40">
        <v>1035.329433441816</v>
      </c>
    </row>
    <row r="5899" spans="2:13" x14ac:dyDescent="0.35">
      <c r="B5899" s="37">
        <v>5896</v>
      </c>
      <c r="C5899" s="39">
        <v>69.351849591024532</v>
      </c>
      <c r="D5899" s="39">
        <v>54.203640089091515</v>
      </c>
      <c r="E5899" s="39">
        <v>95.227579555385006</v>
      </c>
      <c r="F5899" s="39">
        <v>94.509543005742728</v>
      </c>
      <c r="G5899" s="39">
        <v>100.68060669334309</v>
      </c>
      <c r="H5899" s="39">
        <v>83.252436607591306</v>
      </c>
      <c r="I5899" s="39">
        <v>94.778793348611998</v>
      </c>
      <c r="J5899" s="39">
        <v>109.2824818471326</v>
      </c>
      <c r="K5899" s="39">
        <v>115.72707695603098</v>
      </c>
      <c r="L5899" s="40">
        <v>98.296955803516639</v>
      </c>
      <c r="M5899" s="40">
        <v>915.31096349747042</v>
      </c>
    </row>
    <row r="5900" spans="2:13" x14ac:dyDescent="0.35">
      <c r="B5900" s="37">
        <v>5897</v>
      </c>
      <c r="C5900" s="39">
        <v>108.42773427292184</v>
      </c>
      <c r="D5900" s="39">
        <v>107.33210760275885</v>
      </c>
      <c r="E5900" s="39">
        <v>91.561855018206757</v>
      </c>
      <c r="F5900" s="39">
        <v>102.225779020953</v>
      </c>
      <c r="G5900" s="39">
        <v>100.61228359325867</v>
      </c>
      <c r="H5900" s="39">
        <v>93.525055798052776</v>
      </c>
      <c r="I5900" s="39">
        <v>87.509100572637024</v>
      </c>
      <c r="J5900" s="39">
        <v>97.272220992375125</v>
      </c>
      <c r="K5900" s="39">
        <v>98.319837765979187</v>
      </c>
      <c r="L5900" s="40">
        <v>105.51456964789796</v>
      </c>
      <c r="M5900" s="40">
        <v>992.30054428504116</v>
      </c>
    </row>
    <row r="5901" spans="2:13" x14ac:dyDescent="0.35">
      <c r="B5901" s="37">
        <v>5898</v>
      </c>
      <c r="C5901" s="39">
        <v>90.680034228617387</v>
      </c>
      <c r="D5901" s="39">
        <v>102.62164847821241</v>
      </c>
      <c r="E5901" s="39">
        <v>104.38862618764307</v>
      </c>
      <c r="F5901" s="39">
        <v>109.65951650934672</v>
      </c>
      <c r="G5901" s="39">
        <v>121.06119623684286</v>
      </c>
      <c r="H5901" s="39">
        <v>97.581071837934516</v>
      </c>
      <c r="I5901" s="39">
        <v>101.33731346818736</v>
      </c>
      <c r="J5901" s="39">
        <v>93.6825069630179</v>
      </c>
      <c r="K5901" s="39">
        <v>139.92828642277561</v>
      </c>
      <c r="L5901" s="40">
        <v>150.7259196329575</v>
      </c>
      <c r="M5901" s="40">
        <v>1111.6661199655352</v>
      </c>
    </row>
    <row r="5902" spans="2:13" x14ac:dyDescent="0.35">
      <c r="B5902" s="37">
        <v>5899</v>
      </c>
      <c r="C5902" s="39">
        <v>97.041088021025956</v>
      </c>
      <c r="D5902" s="39">
        <v>89.408668673802993</v>
      </c>
      <c r="E5902" s="39">
        <v>114.27844293626424</v>
      </c>
      <c r="F5902" s="39">
        <v>81.455506818763084</v>
      </c>
      <c r="G5902" s="39">
        <v>98.735743930173058</v>
      </c>
      <c r="H5902" s="39">
        <v>111.98692478281022</v>
      </c>
      <c r="I5902" s="39">
        <v>105.45190186814058</v>
      </c>
      <c r="J5902" s="39">
        <v>109.2878337666703</v>
      </c>
      <c r="K5902" s="39">
        <v>118.92242124924024</v>
      </c>
      <c r="L5902" s="40">
        <v>74.866632879720285</v>
      </c>
      <c r="M5902" s="40">
        <v>1001.4351649266109</v>
      </c>
    </row>
    <row r="5903" spans="2:13" x14ac:dyDescent="0.35">
      <c r="B5903" s="37">
        <v>5900</v>
      </c>
      <c r="C5903" s="39">
        <v>84.015801612213636</v>
      </c>
      <c r="D5903" s="39">
        <v>103.94160233613007</v>
      </c>
      <c r="E5903" s="39">
        <v>70.733679415339125</v>
      </c>
      <c r="F5903" s="39">
        <v>89.792981131416454</v>
      </c>
      <c r="G5903" s="39">
        <v>87.166835119695961</v>
      </c>
      <c r="H5903" s="39">
        <v>127.16212648212284</v>
      </c>
      <c r="I5903" s="39">
        <v>124.06414472042403</v>
      </c>
      <c r="J5903" s="39">
        <v>116.17210898690199</v>
      </c>
      <c r="K5903" s="39">
        <v>121.73508647981167</v>
      </c>
      <c r="L5903" s="40">
        <v>84.251629201545541</v>
      </c>
      <c r="M5903" s="40">
        <v>1009.0359954856012</v>
      </c>
    </row>
    <row r="5904" spans="2:13" x14ac:dyDescent="0.35">
      <c r="B5904" s="37">
        <v>5901</v>
      </c>
      <c r="C5904" s="39">
        <v>91.660621136588787</v>
      </c>
      <c r="D5904" s="39">
        <v>87.882135413075645</v>
      </c>
      <c r="E5904" s="39">
        <v>91.525390881382492</v>
      </c>
      <c r="F5904" s="39">
        <v>107.97805307257585</v>
      </c>
      <c r="G5904" s="39">
        <v>111.17577629875201</v>
      </c>
      <c r="H5904" s="39">
        <v>129.35290941969987</v>
      </c>
      <c r="I5904" s="39">
        <v>102.29472273403699</v>
      </c>
      <c r="J5904" s="39">
        <v>95.189531782312912</v>
      </c>
      <c r="K5904" s="39">
        <v>107.69684961017265</v>
      </c>
      <c r="L5904" s="40">
        <v>106.53414364289162</v>
      </c>
      <c r="M5904" s="40">
        <v>1031.2901339914888</v>
      </c>
    </row>
    <row r="5905" spans="2:13" x14ac:dyDescent="0.35">
      <c r="B5905" s="37">
        <v>5902</v>
      </c>
      <c r="C5905" s="39">
        <v>101.22773722520789</v>
      </c>
      <c r="D5905" s="39">
        <v>72.326450113860616</v>
      </c>
      <c r="E5905" s="39">
        <v>123.62087701700081</v>
      </c>
      <c r="F5905" s="39">
        <v>54.845748110308598</v>
      </c>
      <c r="G5905" s="39">
        <v>97.341449664421674</v>
      </c>
      <c r="H5905" s="39">
        <v>114.77213016619251</v>
      </c>
      <c r="I5905" s="39">
        <v>105.61597624092343</v>
      </c>
      <c r="J5905" s="39">
        <v>95.658581014188087</v>
      </c>
      <c r="K5905" s="39">
        <v>73.902840698927051</v>
      </c>
      <c r="L5905" s="40">
        <v>83.893151007808811</v>
      </c>
      <c r="M5905" s="40">
        <v>923.20494125883931</v>
      </c>
    </row>
    <row r="5906" spans="2:13" x14ac:dyDescent="0.35">
      <c r="B5906" s="37">
        <v>5903</v>
      </c>
      <c r="C5906" s="39">
        <v>49.274080367042501</v>
      </c>
      <c r="D5906" s="39">
        <v>103.51155073123748</v>
      </c>
      <c r="E5906" s="39">
        <v>91.74873643929601</v>
      </c>
      <c r="F5906" s="39">
        <v>83.37195979672353</v>
      </c>
      <c r="G5906" s="39">
        <v>105.26917976061206</v>
      </c>
      <c r="H5906" s="39">
        <v>113.96448914185669</v>
      </c>
      <c r="I5906" s="39">
        <v>78.977548055863835</v>
      </c>
      <c r="J5906" s="39">
        <v>120.88759733274117</v>
      </c>
      <c r="K5906" s="39">
        <v>107.38254512772869</v>
      </c>
      <c r="L5906" s="40">
        <v>73.245140402779015</v>
      </c>
      <c r="M5906" s="40">
        <v>927.63282715588093</v>
      </c>
    </row>
    <row r="5907" spans="2:13" x14ac:dyDescent="0.35">
      <c r="B5907" s="37">
        <v>5904</v>
      </c>
      <c r="C5907" s="39">
        <v>127.87429480115468</v>
      </c>
      <c r="D5907" s="39">
        <v>100.32088059327037</v>
      </c>
      <c r="E5907" s="39">
        <v>130.97828292349274</v>
      </c>
      <c r="F5907" s="39">
        <v>103.07006891956682</v>
      </c>
      <c r="G5907" s="39">
        <v>128.79158561545566</v>
      </c>
      <c r="H5907" s="39">
        <v>101.4606610836307</v>
      </c>
      <c r="I5907" s="39">
        <v>109.98671565531598</v>
      </c>
      <c r="J5907" s="39">
        <v>93.990788793175014</v>
      </c>
      <c r="K5907" s="39">
        <v>112.35783943578865</v>
      </c>
      <c r="L5907" s="40">
        <v>61.225137329671718</v>
      </c>
      <c r="M5907" s="40">
        <v>1070.0562551505222</v>
      </c>
    </row>
    <row r="5908" spans="2:13" x14ac:dyDescent="0.35">
      <c r="B5908" s="37">
        <v>5905</v>
      </c>
      <c r="C5908" s="39">
        <v>97.262986732438137</v>
      </c>
      <c r="D5908" s="39">
        <v>110.48494982625351</v>
      </c>
      <c r="E5908" s="39">
        <v>99.118903502619247</v>
      </c>
      <c r="F5908" s="39">
        <v>116.16484658268064</v>
      </c>
      <c r="G5908" s="39">
        <v>106.13128152175815</v>
      </c>
      <c r="H5908" s="39">
        <v>150.52659104377821</v>
      </c>
      <c r="I5908" s="39">
        <v>109.16498435204333</v>
      </c>
      <c r="J5908" s="39">
        <v>129.93908224482456</v>
      </c>
      <c r="K5908" s="39">
        <v>74.240406537510438</v>
      </c>
      <c r="L5908" s="40">
        <v>103.89472769990896</v>
      </c>
      <c r="M5908" s="40">
        <v>1096.9287600438154</v>
      </c>
    </row>
    <row r="5909" spans="2:13" x14ac:dyDescent="0.35">
      <c r="B5909" s="37">
        <v>5906</v>
      </c>
      <c r="C5909" s="39">
        <v>105.64982689275683</v>
      </c>
      <c r="D5909" s="39">
        <v>69.390143817229657</v>
      </c>
      <c r="E5909" s="39">
        <v>73.028465593464901</v>
      </c>
      <c r="F5909" s="39">
        <v>109.47038431611826</v>
      </c>
      <c r="G5909" s="39">
        <v>99.456028472316973</v>
      </c>
      <c r="H5909" s="39">
        <v>60.232000780993964</v>
      </c>
      <c r="I5909" s="39">
        <v>84.414276648721753</v>
      </c>
      <c r="J5909" s="39">
        <v>89.515050173746516</v>
      </c>
      <c r="K5909" s="39">
        <v>80.312733571391647</v>
      </c>
      <c r="L5909" s="40">
        <v>109.71921813298866</v>
      </c>
      <c r="M5909" s="40">
        <v>881.18812839972918</v>
      </c>
    </row>
    <row r="5910" spans="2:13" x14ac:dyDescent="0.35">
      <c r="B5910" s="37">
        <v>5907</v>
      </c>
      <c r="C5910" s="39">
        <v>83.010999283791236</v>
      </c>
      <c r="D5910" s="39">
        <v>75.612466307744469</v>
      </c>
      <c r="E5910" s="39">
        <v>114.423959886063</v>
      </c>
      <c r="F5910" s="39">
        <v>101.68473835373101</v>
      </c>
      <c r="G5910" s="39">
        <v>105.66434181087715</v>
      </c>
      <c r="H5910" s="39">
        <v>116.95864375024112</v>
      </c>
      <c r="I5910" s="39">
        <v>121.05150115352805</v>
      </c>
      <c r="J5910" s="39">
        <v>112.55772172217301</v>
      </c>
      <c r="K5910" s="39">
        <v>105.2595814697068</v>
      </c>
      <c r="L5910" s="40">
        <v>80.734312254707447</v>
      </c>
      <c r="M5910" s="40">
        <v>1016.9582659925634</v>
      </c>
    </row>
    <row r="5911" spans="2:13" x14ac:dyDescent="0.35">
      <c r="B5911" s="37">
        <v>5908</v>
      </c>
      <c r="C5911" s="39">
        <v>99.874840844307158</v>
      </c>
      <c r="D5911" s="39">
        <v>91.872732728632812</v>
      </c>
      <c r="E5911" s="39">
        <v>110.36230382769598</v>
      </c>
      <c r="F5911" s="39">
        <v>103.06543450792159</v>
      </c>
      <c r="G5911" s="39">
        <v>60.662143387376133</v>
      </c>
      <c r="H5911" s="39">
        <v>89.892337668365428</v>
      </c>
      <c r="I5911" s="39">
        <v>113.58495721608037</v>
      </c>
      <c r="J5911" s="39">
        <v>109.73552229355293</v>
      </c>
      <c r="K5911" s="39">
        <v>117.54444743643047</v>
      </c>
      <c r="L5911" s="40">
        <v>95.084762933108465</v>
      </c>
      <c r="M5911" s="40">
        <v>991.67948284347131</v>
      </c>
    </row>
    <row r="5912" spans="2:13" x14ac:dyDescent="0.35">
      <c r="B5912" s="37">
        <v>5909</v>
      </c>
      <c r="C5912" s="39">
        <v>118.32172919826897</v>
      </c>
      <c r="D5912" s="39">
        <v>80.898249138363738</v>
      </c>
      <c r="E5912" s="39">
        <v>77.781231180880312</v>
      </c>
      <c r="F5912" s="39">
        <v>89.848224063965304</v>
      </c>
      <c r="G5912" s="39">
        <v>106.39614402105244</v>
      </c>
      <c r="H5912" s="39">
        <v>140.46442463740942</v>
      </c>
      <c r="I5912" s="39">
        <v>94.869817119567074</v>
      </c>
      <c r="J5912" s="39">
        <v>96.175523058296832</v>
      </c>
      <c r="K5912" s="39">
        <v>104.61100771507816</v>
      </c>
      <c r="L5912" s="40">
        <v>118.14234510509748</v>
      </c>
      <c r="M5912" s="40">
        <v>1027.5086952379797</v>
      </c>
    </row>
    <row r="5913" spans="2:13" x14ac:dyDescent="0.35">
      <c r="B5913" s="37">
        <v>5910</v>
      </c>
      <c r="C5913" s="39">
        <v>103.41374539579544</v>
      </c>
      <c r="D5913" s="39">
        <v>125.08241281535616</v>
      </c>
      <c r="E5913" s="39">
        <v>111.10699020935346</v>
      </c>
      <c r="F5913" s="39">
        <v>113.3629796780977</v>
      </c>
      <c r="G5913" s="39">
        <v>120.18415067154667</v>
      </c>
      <c r="H5913" s="39">
        <v>105.32200339969968</v>
      </c>
      <c r="I5913" s="39">
        <v>95.246593571754261</v>
      </c>
      <c r="J5913" s="39">
        <v>123.81751610411612</v>
      </c>
      <c r="K5913" s="39">
        <v>93.208316346676042</v>
      </c>
      <c r="L5913" s="40">
        <v>103.54418095979922</v>
      </c>
      <c r="M5913" s="40">
        <v>1094.288889152195</v>
      </c>
    </row>
    <row r="5914" spans="2:13" x14ac:dyDescent="0.35">
      <c r="B5914" s="37">
        <v>5911</v>
      </c>
      <c r="C5914" s="39">
        <v>71.373946193911479</v>
      </c>
      <c r="D5914" s="39">
        <v>91.790120412415078</v>
      </c>
      <c r="E5914" s="39">
        <v>104.60626728059231</v>
      </c>
      <c r="F5914" s="39">
        <v>87.344729008664757</v>
      </c>
      <c r="G5914" s="39">
        <v>71.858614147490329</v>
      </c>
      <c r="H5914" s="39">
        <v>92.221582480575975</v>
      </c>
      <c r="I5914" s="39">
        <v>121.49387442792214</v>
      </c>
      <c r="J5914" s="39">
        <v>108.57379396079423</v>
      </c>
      <c r="K5914" s="39">
        <v>98.425051843530468</v>
      </c>
      <c r="L5914" s="40">
        <v>133.13585799045208</v>
      </c>
      <c r="M5914" s="40">
        <v>980.82383774634889</v>
      </c>
    </row>
    <row r="5915" spans="2:13" x14ac:dyDescent="0.35">
      <c r="B5915" s="37">
        <v>5912</v>
      </c>
      <c r="C5915" s="39">
        <v>94.180548494364587</v>
      </c>
      <c r="D5915" s="39">
        <v>116.21574303320212</v>
      </c>
      <c r="E5915" s="39">
        <v>44.026233687172152</v>
      </c>
      <c r="F5915" s="39">
        <v>95.535764431443724</v>
      </c>
      <c r="G5915" s="39">
        <v>69.523294857545466</v>
      </c>
      <c r="H5915" s="39">
        <v>83.849669736749348</v>
      </c>
      <c r="I5915" s="39">
        <v>118.71980302941934</v>
      </c>
      <c r="J5915" s="39">
        <v>102.1982130065968</v>
      </c>
      <c r="K5915" s="39">
        <v>104.84854251147331</v>
      </c>
      <c r="L5915" s="40">
        <v>74.011751839496398</v>
      </c>
      <c r="M5915" s="40">
        <v>903.10956462746321</v>
      </c>
    </row>
    <row r="5916" spans="2:13" x14ac:dyDescent="0.35">
      <c r="B5916" s="37">
        <v>5913</v>
      </c>
      <c r="C5916" s="39">
        <v>40.758504859023411</v>
      </c>
      <c r="D5916" s="39">
        <v>108.7468073761822</v>
      </c>
      <c r="E5916" s="39">
        <v>91.603477634562992</v>
      </c>
      <c r="F5916" s="39">
        <v>85.234622761209934</v>
      </c>
      <c r="G5916" s="39">
        <v>93.198377522570055</v>
      </c>
      <c r="H5916" s="39">
        <v>106.62805280874805</v>
      </c>
      <c r="I5916" s="39">
        <v>107.80905506716479</v>
      </c>
      <c r="J5916" s="39">
        <v>73.1155457767358</v>
      </c>
      <c r="K5916" s="39">
        <v>115.43841742318686</v>
      </c>
      <c r="L5916" s="40">
        <v>95.122884218944719</v>
      </c>
      <c r="M5916" s="40">
        <v>917.65574544832873</v>
      </c>
    </row>
    <row r="5917" spans="2:13" x14ac:dyDescent="0.35">
      <c r="B5917" s="37">
        <v>5914</v>
      </c>
      <c r="C5917" s="39">
        <v>82.400608810231716</v>
      </c>
      <c r="D5917" s="39">
        <v>136.87658158667236</v>
      </c>
      <c r="E5917" s="39">
        <v>56.958063776876799</v>
      </c>
      <c r="F5917" s="39">
        <v>28.424272245364715</v>
      </c>
      <c r="G5917" s="39">
        <v>89.809565838117763</v>
      </c>
      <c r="H5917" s="39">
        <v>59.703093694773088</v>
      </c>
      <c r="I5917" s="39">
        <v>81.784497518824693</v>
      </c>
      <c r="J5917" s="39">
        <v>98.141264866334438</v>
      </c>
      <c r="K5917" s="39">
        <v>111.29660984050854</v>
      </c>
      <c r="L5917" s="40">
        <v>111.93949049467238</v>
      </c>
      <c r="M5917" s="40">
        <v>857.33404867237641</v>
      </c>
    </row>
    <row r="5918" spans="2:13" x14ac:dyDescent="0.35">
      <c r="B5918" s="37">
        <v>5915</v>
      </c>
      <c r="C5918" s="39">
        <v>93.746302616230395</v>
      </c>
      <c r="D5918" s="39">
        <v>104.23769236817941</v>
      </c>
      <c r="E5918" s="39">
        <v>89.397445505453561</v>
      </c>
      <c r="F5918" s="39">
        <v>78.821990422617205</v>
      </c>
      <c r="G5918" s="39">
        <v>77.453547445310249</v>
      </c>
      <c r="H5918" s="39">
        <v>113.8673458305753</v>
      </c>
      <c r="I5918" s="39">
        <v>147.80635963010101</v>
      </c>
      <c r="J5918" s="39">
        <v>95.175257042970586</v>
      </c>
      <c r="K5918" s="39">
        <v>51.714203080370346</v>
      </c>
      <c r="L5918" s="40">
        <v>79.742280438846052</v>
      </c>
      <c r="M5918" s="40">
        <v>931.96242438065417</v>
      </c>
    </row>
    <row r="5919" spans="2:13" x14ac:dyDescent="0.35">
      <c r="B5919" s="37">
        <v>5916</v>
      </c>
      <c r="C5919" s="39">
        <v>99.460582247905975</v>
      </c>
      <c r="D5919" s="39">
        <v>85.60920360233014</v>
      </c>
      <c r="E5919" s="39">
        <v>125.12061138175615</v>
      </c>
      <c r="F5919" s="39">
        <v>96.7164678959696</v>
      </c>
      <c r="G5919" s="39">
        <v>73.556891849612001</v>
      </c>
      <c r="H5919" s="39">
        <v>94.233926486535935</v>
      </c>
      <c r="I5919" s="39">
        <v>87.283545668904139</v>
      </c>
      <c r="J5919" s="39">
        <v>104.2801047088103</v>
      </c>
      <c r="K5919" s="39">
        <v>95.922272242833827</v>
      </c>
      <c r="L5919" s="40">
        <v>82.873753839155754</v>
      </c>
      <c r="M5919" s="40">
        <v>945.05735992381381</v>
      </c>
    </row>
    <row r="5920" spans="2:13" x14ac:dyDescent="0.35">
      <c r="B5920" s="37">
        <v>5917</v>
      </c>
      <c r="C5920" s="39">
        <v>78.142870888145936</v>
      </c>
      <c r="D5920" s="39">
        <v>109.29854052909151</v>
      </c>
      <c r="E5920" s="39">
        <v>99.346723949830547</v>
      </c>
      <c r="F5920" s="39">
        <v>120.05621168330951</v>
      </c>
      <c r="G5920" s="39">
        <v>132.10801257115278</v>
      </c>
      <c r="H5920" s="39">
        <v>81.88197155806742</v>
      </c>
      <c r="I5920" s="39">
        <v>81.488693910525413</v>
      </c>
      <c r="J5920" s="39">
        <v>125.86673025554396</v>
      </c>
      <c r="K5920" s="39">
        <v>83.987014798940933</v>
      </c>
      <c r="L5920" s="40">
        <v>114.98261840759469</v>
      </c>
      <c r="M5920" s="40">
        <v>1027.1593885522027</v>
      </c>
    </row>
    <row r="5921" spans="2:13" x14ac:dyDescent="0.35">
      <c r="B5921" s="37">
        <v>5918</v>
      </c>
      <c r="C5921" s="39">
        <v>70.489789158669737</v>
      </c>
      <c r="D5921" s="39">
        <v>82.858439185268381</v>
      </c>
      <c r="E5921" s="39">
        <v>119.31779695548491</v>
      </c>
      <c r="F5921" s="39">
        <v>94.605873356507288</v>
      </c>
      <c r="G5921" s="39">
        <v>99.205493597681183</v>
      </c>
      <c r="H5921" s="39">
        <v>119.79438329166088</v>
      </c>
      <c r="I5921" s="39">
        <v>98.319837765979187</v>
      </c>
      <c r="J5921" s="39">
        <v>90.22095376271912</v>
      </c>
      <c r="K5921" s="39">
        <v>83.453679978273939</v>
      </c>
      <c r="L5921" s="40">
        <v>81.825179022369099</v>
      </c>
      <c r="M5921" s="40">
        <v>940.09142607461365</v>
      </c>
    </row>
    <row r="5922" spans="2:13" x14ac:dyDescent="0.35">
      <c r="B5922" s="37">
        <v>5919</v>
      </c>
      <c r="C5922" s="39">
        <v>136.32391543759405</v>
      </c>
      <c r="D5922" s="39">
        <v>52.803840425003244</v>
      </c>
      <c r="E5922" s="39">
        <v>116.47972829278991</v>
      </c>
      <c r="F5922" s="39">
        <v>92.41499638173525</v>
      </c>
      <c r="G5922" s="39">
        <v>96.646737864843161</v>
      </c>
      <c r="H5922" s="39">
        <v>153.30371471410271</v>
      </c>
      <c r="I5922" s="39">
        <v>118.93941734962154</v>
      </c>
      <c r="J5922" s="39">
        <v>72.295759151349486</v>
      </c>
      <c r="K5922" s="39">
        <v>106.3420555817579</v>
      </c>
      <c r="L5922" s="40">
        <v>94.572179484243605</v>
      </c>
      <c r="M5922" s="40">
        <v>1040.1223446830409</v>
      </c>
    </row>
    <row r="5923" spans="2:13" x14ac:dyDescent="0.35">
      <c r="B5923" s="37">
        <v>5920</v>
      </c>
      <c r="C5923" s="39">
        <v>97.530428847500275</v>
      </c>
      <c r="D5923" s="39">
        <v>109.37359755095454</v>
      </c>
      <c r="E5923" s="39">
        <v>100.7489420627348</v>
      </c>
      <c r="F5923" s="39">
        <v>129.866626896573</v>
      </c>
      <c r="G5923" s="39">
        <v>82.972980817841261</v>
      </c>
      <c r="H5923" s="39">
        <v>78.456183847546043</v>
      </c>
      <c r="I5923" s="39">
        <v>97.604083460399821</v>
      </c>
      <c r="J5923" s="39">
        <v>105.80003410278948</v>
      </c>
      <c r="K5923" s="39">
        <v>98.118354836668431</v>
      </c>
      <c r="L5923" s="40">
        <v>120.04711203883271</v>
      </c>
      <c r="M5923" s="40">
        <v>1020.5183444618403</v>
      </c>
    </row>
    <row r="5924" spans="2:13" x14ac:dyDescent="0.35">
      <c r="B5924" s="37">
        <v>5921</v>
      </c>
      <c r="C5924" s="39">
        <v>107.41284129340831</v>
      </c>
      <c r="D5924" s="39">
        <v>145.0299158936929</v>
      </c>
      <c r="E5924" s="39">
        <v>109.23435826730878</v>
      </c>
      <c r="F5924" s="39">
        <v>94.456479120593414</v>
      </c>
      <c r="G5924" s="39">
        <v>94.644352237925489</v>
      </c>
      <c r="H5924" s="39">
        <v>101.9503982803529</v>
      </c>
      <c r="I5924" s="39">
        <v>112.32168399772817</v>
      </c>
      <c r="J5924" s="39">
        <v>113.3629796780977</v>
      </c>
      <c r="K5924" s="39">
        <v>108.84158520078616</v>
      </c>
      <c r="L5924" s="40">
        <v>67.455238188119608</v>
      </c>
      <c r="M5924" s="40">
        <v>1054.7098321580136</v>
      </c>
    </row>
    <row r="5925" spans="2:13" x14ac:dyDescent="0.35">
      <c r="B5925" s="37">
        <v>5922</v>
      </c>
      <c r="C5925" s="39">
        <v>107.80905506716479</v>
      </c>
      <c r="D5925" s="39">
        <v>110.27900387122074</v>
      </c>
      <c r="E5925" s="39">
        <v>110.07462389572993</v>
      </c>
      <c r="F5925" s="39">
        <v>83.54979066558154</v>
      </c>
      <c r="G5925" s="39">
        <v>82.572714321233448</v>
      </c>
      <c r="H5925" s="39">
        <v>86.216481723852809</v>
      </c>
      <c r="I5925" s="39">
        <v>163.21411973156918</v>
      </c>
      <c r="J5925" s="39">
        <v>86.52314792020114</v>
      </c>
      <c r="K5925" s="39">
        <v>69.914797261046388</v>
      </c>
      <c r="L5925" s="40">
        <v>102.09719200105273</v>
      </c>
      <c r="M5925" s="40">
        <v>1002.2509264586527</v>
      </c>
    </row>
    <row r="5926" spans="2:13" x14ac:dyDescent="0.35">
      <c r="B5926" s="37">
        <v>5923</v>
      </c>
      <c r="C5926" s="39">
        <v>92.338776401634576</v>
      </c>
      <c r="D5926" s="39">
        <v>102.82016236084384</v>
      </c>
      <c r="E5926" s="39">
        <v>95.270351898601305</v>
      </c>
      <c r="F5926" s="39">
        <v>96.315809583863185</v>
      </c>
      <c r="G5926" s="39">
        <v>88.290404162379815</v>
      </c>
      <c r="H5926" s="39">
        <v>85.003724460867559</v>
      </c>
      <c r="I5926" s="39">
        <v>107.29684275588536</v>
      </c>
      <c r="J5926" s="39">
        <v>110.45144465357578</v>
      </c>
      <c r="K5926" s="39">
        <v>80.187695003761135</v>
      </c>
      <c r="L5926" s="40">
        <v>118.45338458289578</v>
      </c>
      <c r="M5926" s="40">
        <v>976.42859586430836</v>
      </c>
    </row>
    <row r="5927" spans="2:13" x14ac:dyDescent="0.35">
      <c r="B5927" s="37">
        <v>5924</v>
      </c>
      <c r="C5927" s="39">
        <v>95.483726566745958</v>
      </c>
      <c r="D5927" s="39">
        <v>95.051384515220107</v>
      </c>
      <c r="E5927" s="39">
        <v>124.49696172633571</v>
      </c>
      <c r="F5927" s="39">
        <v>130.89984700520708</v>
      </c>
      <c r="G5927" s="39">
        <v>131.76902479092931</v>
      </c>
      <c r="H5927" s="39">
        <v>76.516353319189022</v>
      </c>
      <c r="I5927" s="39">
        <v>77.085731808757629</v>
      </c>
      <c r="J5927" s="39">
        <v>109.78449147010615</v>
      </c>
      <c r="K5927" s="39">
        <v>102.11096265197965</v>
      </c>
      <c r="L5927" s="40">
        <v>64.147405180100577</v>
      </c>
      <c r="M5927" s="40">
        <v>1007.3458890345712</v>
      </c>
    </row>
    <row r="5928" spans="2:13" x14ac:dyDescent="0.35">
      <c r="B5928" s="37">
        <v>5925</v>
      </c>
      <c r="C5928" s="39">
        <v>84.087576298061563</v>
      </c>
      <c r="D5928" s="39">
        <v>154.4921296217027</v>
      </c>
      <c r="E5928" s="39">
        <v>92.359117872318549</v>
      </c>
      <c r="F5928" s="39">
        <v>99.451474653168802</v>
      </c>
      <c r="G5928" s="39">
        <v>99.779260064229106</v>
      </c>
      <c r="H5928" s="39">
        <v>73.957402591709709</v>
      </c>
      <c r="I5928" s="39">
        <v>20.830826834855589</v>
      </c>
      <c r="J5928" s="39">
        <v>105.24039039936171</v>
      </c>
      <c r="K5928" s="39">
        <v>119.36134752026913</v>
      </c>
      <c r="L5928" s="40">
        <v>105.70307038325143</v>
      </c>
      <c r="M5928" s="40">
        <v>955.26259623892827</v>
      </c>
    </row>
    <row r="5929" spans="2:13" x14ac:dyDescent="0.35">
      <c r="B5929" s="37">
        <v>5926</v>
      </c>
      <c r="C5929" s="39">
        <v>123.52924760776962</v>
      </c>
      <c r="D5929" s="39">
        <v>106.56377563209873</v>
      </c>
      <c r="E5929" s="39">
        <v>73.101070697216244</v>
      </c>
      <c r="F5929" s="39">
        <v>57.469918636702936</v>
      </c>
      <c r="G5929" s="39">
        <v>65.093211674629558</v>
      </c>
      <c r="H5929" s="39">
        <v>100.40282292809577</v>
      </c>
      <c r="I5929" s="39">
        <v>78.486168285222519</v>
      </c>
      <c r="J5929" s="39">
        <v>97.41523965665607</v>
      </c>
      <c r="K5929" s="39">
        <v>115.93392737122919</v>
      </c>
      <c r="L5929" s="40">
        <v>96.455819040200808</v>
      </c>
      <c r="M5929" s="40">
        <v>914.45120152982145</v>
      </c>
    </row>
    <row r="5930" spans="2:13" x14ac:dyDescent="0.35">
      <c r="B5930" s="37">
        <v>5927</v>
      </c>
      <c r="C5930" s="39">
        <v>97.272220992375125</v>
      </c>
      <c r="D5930" s="39">
        <v>105.14933227540521</v>
      </c>
      <c r="E5930" s="39">
        <v>112.21955034163867</v>
      </c>
      <c r="F5930" s="39">
        <v>134.69430124953828</v>
      </c>
      <c r="G5930" s="39">
        <v>115.81952339194557</v>
      </c>
      <c r="H5930" s="39">
        <v>100.31632850491275</v>
      </c>
      <c r="I5930" s="39">
        <v>101.47894192201237</v>
      </c>
      <c r="J5930" s="39">
        <v>103.18601253975405</v>
      </c>
      <c r="K5930" s="39">
        <v>119.29172176971927</v>
      </c>
      <c r="L5930" s="40">
        <v>105.94586839078504</v>
      </c>
      <c r="M5930" s="40">
        <v>1095.3738013780865</v>
      </c>
    </row>
    <row r="5931" spans="2:13" x14ac:dyDescent="0.35">
      <c r="B5931" s="37">
        <v>5928</v>
      </c>
      <c r="C5931" s="39">
        <v>78.831758377096548</v>
      </c>
      <c r="D5931" s="39">
        <v>100.70338372553594</v>
      </c>
      <c r="E5931" s="39">
        <v>103.51621131234477</v>
      </c>
      <c r="F5931" s="39">
        <v>88.858640340187762</v>
      </c>
      <c r="G5931" s="39">
        <v>84.859748628253257</v>
      </c>
      <c r="H5931" s="39">
        <v>98.571325868081786</v>
      </c>
      <c r="I5931" s="39">
        <v>92.027080439639903</v>
      </c>
      <c r="J5931" s="39">
        <v>82.596053539436738</v>
      </c>
      <c r="K5931" s="39">
        <v>97.783410370070243</v>
      </c>
      <c r="L5931" s="40">
        <v>120.99345660506469</v>
      </c>
      <c r="M5931" s="40">
        <v>948.74106920571171</v>
      </c>
    </row>
    <row r="5932" spans="2:13" x14ac:dyDescent="0.35">
      <c r="B5932" s="37">
        <v>5929</v>
      </c>
      <c r="C5932" s="39">
        <v>123.73622624347054</v>
      </c>
      <c r="D5932" s="39">
        <v>104.09652614497547</v>
      </c>
      <c r="E5932" s="39">
        <v>95.079995865845206</v>
      </c>
      <c r="F5932" s="39">
        <v>85.173763787194972</v>
      </c>
      <c r="G5932" s="39">
        <v>108.68902989598239</v>
      </c>
      <c r="H5932" s="39">
        <v>66.389947955873509</v>
      </c>
      <c r="I5932" s="39">
        <v>97.378351521787621</v>
      </c>
      <c r="J5932" s="39">
        <v>105.46153776235157</v>
      </c>
      <c r="K5932" s="39">
        <v>87.702388120338583</v>
      </c>
      <c r="L5932" s="40">
        <v>139.96869269174985</v>
      </c>
      <c r="M5932" s="40">
        <v>1013.6764599895697</v>
      </c>
    </row>
    <row r="5933" spans="2:13" x14ac:dyDescent="0.35">
      <c r="B5933" s="37">
        <v>5930</v>
      </c>
      <c r="C5933" s="39">
        <v>105.93613135709452</v>
      </c>
      <c r="D5933" s="39">
        <v>84.700834516086999</v>
      </c>
      <c r="E5933" s="39">
        <v>106.30767203971854</v>
      </c>
      <c r="F5933" s="39">
        <v>108.02428988581397</v>
      </c>
      <c r="G5933" s="39">
        <v>100.20253357559895</v>
      </c>
      <c r="H5933" s="39">
        <v>98.324413750050581</v>
      </c>
      <c r="I5933" s="39">
        <v>119.92025359817464</v>
      </c>
      <c r="J5933" s="39">
        <v>80.106801135652617</v>
      </c>
      <c r="K5933" s="39">
        <v>95.103826959093439</v>
      </c>
      <c r="L5933" s="40">
        <v>47.659163483071403</v>
      </c>
      <c r="M5933" s="40">
        <v>946.28592030035566</v>
      </c>
    </row>
    <row r="5934" spans="2:13" x14ac:dyDescent="0.35">
      <c r="B5934" s="37">
        <v>5931</v>
      </c>
      <c r="C5934" s="39">
        <v>68.272726753780105</v>
      </c>
      <c r="D5934" s="39">
        <v>113.36929012626676</v>
      </c>
      <c r="E5934" s="39">
        <v>78.040419023126574</v>
      </c>
      <c r="F5934" s="39">
        <v>120.80151321159629</v>
      </c>
      <c r="G5934" s="39">
        <v>70.006312926862364</v>
      </c>
      <c r="H5934" s="39">
        <v>162.92121815011609</v>
      </c>
      <c r="I5934" s="39">
        <v>200.18007880754851</v>
      </c>
      <c r="J5934" s="39">
        <v>94.697211686291837</v>
      </c>
      <c r="K5934" s="39">
        <v>82.471219259991173</v>
      </c>
      <c r="L5934" s="40">
        <v>107.87041213050151</v>
      </c>
      <c r="M5934" s="40">
        <v>1098.6304020760811</v>
      </c>
    </row>
    <row r="5935" spans="2:13" x14ac:dyDescent="0.35">
      <c r="B5935" s="37">
        <v>5932</v>
      </c>
      <c r="C5935" s="39">
        <v>99.542543176271025</v>
      </c>
      <c r="D5935" s="39">
        <v>112.23754118074658</v>
      </c>
      <c r="E5935" s="39">
        <v>125.2744431819214</v>
      </c>
      <c r="F5935" s="39">
        <v>110.97567325205526</v>
      </c>
      <c r="G5935" s="39">
        <v>85.668761949982425</v>
      </c>
      <c r="H5935" s="39">
        <v>110.12419655981705</v>
      </c>
      <c r="I5935" s="39">
        <v>117.04224914494522</v>
      </c>
      <c r="J5935" s="39">
        <v>70.629704693237201</v>
      </c>
      <c r="K5935" s="39">
        <v>117.22602719061121</v>
      </c>
      <c r="L5935" s="40">
        <v>96.878935755280466</v>
      </c>
      <c r="M5935" s="40">
        <v>1045.6000760848679</v>
      </c>
    </row>
    <row r="5936" spans="2:13" x14ac:dyDescent="0.35">
      <c r="B5936" s="37">
        <v>5933</v>
      </c>
      <c r="C5936" s="39">
        <v>86.389526366076083</v>
      </c>
      <c r="D5936" s="39">
        <v>94.170836683366034</v>
      </c>
      <c r="E5936" s="39">
        <v>87.618025294745394</v>
      </c>
      <c r="F5936" s="39">
        <v>73.848064279669032</v>
      </c>
      <c r="G5936" s="39">
        <v>59.408390056078744</v>
      </c>
      <c r="H5936" s="39">
        <v>99.032287897474902</v>
      </c>
      <c r="I5936" s="39">
        <v>88.714923457760548</v>
      </c>
      <c r="J5936" s="39">
        <v>96.217638791049765</v>
      </c>
      <c r="K5936" s="39">
        <v>97.017942074465751</v>
      </c>
      <c r="L5936" s="40">
        <v>110.09664507873752</v>
      </c>
      <c r="M5936" s="40">
        <v>892.5142799794238</v>
      </c>
    </row>
    <row r="5937" spans="2:13" x14ac:dyDescent="0.35">
      <c r="B5937" s="37">
        <v>5934</v>
      </c>
      <c r="C5937" s="39">
        <v>97.861491410355697</v>
      </c>
      <c r="D5937" s="39">
        <v>87.636129125297202</v>
      </c>
      <c r="E5937" s="39">
        <v>93.716870440862792</v>
      </c>
      <c r="F5937" s="39">
        <v>93.80510589408081</v>
      </c>
      <c r="G5937" s="39">
        <v>103.46961860259275</v>
      </c>
      <c r="H5937" s="39">
        <v>141.70733123216615</v>
      </c>
      <c r="I5937" s="39">
        <v>94.979788485008314</v>
      </c>
      <c r="J5937" s="39">
        <v>104.50680855010903</v>
      </c>
      <c r="K5937" s="39">
        <v>75.169655086580434</v>
      </c>
      <c r="L5937" s="40">
        <v>91.831452385479409</v>
      </c>
      <c r="M5937" s="40">
        <v>984.68425121253244</v>
      </c>
    </row>
    <row r="5938" spans="2:13" x14ac:dyDescent="0.35">
      <c r="B5938" s="37">
        <v>5935</v>
      </c>
      <c r="C5938" s="39">
        <v>94.682801069626777</v>
      </c>
      <c r="D5938" s="39">
        <v>106.8613085283599</v>
      </c>
      <c r="E5938" s="39">
        <v>81.086070318329689</v>
      </c>
      <c r="F5938" s="39">
        <v>113.93853999420888</v>
      </c>
      <c r="G5938" s="39">
        <v>106.03847702309025</v>
      </c>
      <c r="H5938" s="39">
        <v>99.629044659780149</v>
      </c>
      <c r="I5938" s="39">
        <v>83.342152467633269</v>
      </c>
      <c r="J5938" s="39">
        <v>145.79635991090848</v>
      </c>
      <c r="K5938" s="39">
        <v>50.512659545306214</v>
      </c>
      <c r="L5938" s="40">
        <v>119.77648136212996</v>
      </c>
      <c r="M5938" s="40">
        <v>1001.6638948793735</v>
      </c>
    </row>
    <row r="5939" spans="2:13" x14ac:dyDescent="0.35">
      <c r="B5939" s="37">
        <v>5936</v>
      </c>
      <c r="C5939" s="39">
        <v>110.13522495598285</v>
      </c>
      <c r="D5939" s="39">
        <v>84.921581968262785</v>
      </c>
      <c r="E5939" s="39">
        <v>97.673089235776246</v>
      </c>
      <c r="F5939" s="39">
        <v>92.236891073012856</v>
      </c>
      <c r="G5939" s="39">
        <v>79.528862132625548</v>
      </c>
      <c r="H5939" s="39">
        <v>105.05365641483726</v>
      </c>
      <c r="I5939" s="39">
        <v>107.98832243898046</v>
      </c>
      <c r="J5939" s="39">
        <v>83.094358060246208</v>
      </c>
      <c r="K5939" s="39">
        <v>104.41224376335448</v>
      </c>
      <c r="L5939" s="40">
        <v>111.36013926675278</v>
      </c>
      <c r="M5939" s="40">
        <v>976.40436930983151</v>
      </c>
    </row>
    <row r="5940" spans="2:13" x14ac:dyDescent="0.35">
      <c r="B5940" s="37">
        <v>5937</v>
      </c>
      <c r="C5940" s="39">
        <v>104.96769827444997</v>
      </c>
      <c r="D5940" s="39">
        <v>76.135828265464866</v>
      </c>
      <c r="E5940" s="39">
        <v>130.23296910696266</v>
      </c>
      <c r="F5940" s="39">
        <v>87.45444242028465</v>
      </c>
      <c r="G5940" s="39">
        <v>68.962577497192768</v>
      </c>
      <c r="H5940" s="39">
        <v>117.59939118976828</v>
      </c>
      <c r="I5940" s="39">
        <v>89.431100594885592</v>
      </c>
      <c r="J5940" s="39">
        <v>109.41119853052459</v>
      </c>
      <c r="K5940" s="39">
        <v>51.466917808335431</v>
      </c>
      <c r="L5940" s="40">
        <v>69.428325869511895</v>
      </c>
      <c r="M5940" s="40">
        <v>905.09044955738079</v>
      </c>
    </row>
    <row r="5941" spans="2:13" x14ac:dyDescent="0.35">
      <c r="B5941" s="37">
        <v>5938</v>
      </c>
      <c r="C5941" s="39">
        <v>92.974078436478919</v>
      </c>
      <c r="D5941" s="39">
        <v>124.73075257809295</v>
      </c>
      <c r="E5941" s="39">
        <v>54.970084106307048</v>
      </c>
      <c r="F5941" s="39">
        <v>100.94035689734885</v>
      </c>
      <c r="G5941" s="39">
        <v>105.35564776207454</v>
      </c>
      <c r="H5941" s="39">
        <v>111.1470924824565</v>
      </c>
      <c r="I5941" s="39">
        <v>61.692824345946512</v>
      </c>
      <c r="J5941" s="39">
        <v>105.17806982811605</v>
      </c>
      <c r="K5941" s="39">
        <v>110.89039662632956</v>
      </c>
      <c r="L5941" s="40">
        <v>79.788300593763253</v>
      </c>
      <c r="M5941" s="40">
        <v>947.66760365691414</v>
      </c>
    </row>
    <row r="5942" spans="2:13" x14ac:dyDescent="0.35">
      <c r="B5942" s="37">
        <v>5939</v>
      </c>
      <c r="C5942" s="39">
        <v>107.24149489783699</v>
      </c>
      <c r="D5942" s="39">
        <v>104.96769827444997</v>
      </c>
      <c r="E5942" s="39">
        <v>75.947694933063985</v>
      </c>
      <c r="F5942" s="39">
        <v>113.20581417015052</v>
      </c>
      <c r="G5942" s="39">
        <v>94.27755320085852</v>
      </c>
      <c r="H5942" s="39">
        <v>100.23894657853451</v>
      </c>
      <c r="I5942" s="39">
        <v>109.80628297472245</v>
      </c>
      <c r="J5942" s="39">
        <v>109.18631290291094</v>
      </c>
      <c r="K5942" s="39">
        <v>109.27178092711397</v>
      </c>
      <c r="L5942" s="40">
        <v>115.16090598420797</v>
      </c>
      <c r="M5942" s="40">
        <v>1039.3044848438497</v>
      </c>
    </row>
    <row r="5943" spans="2:13" x14ac:dyDescent="0.35">
      <c r="B5943" s="37">
        <v>5940</v>
      </c>
      <c r="C5943" s="39">
        <v>115.34083590359702</v>
      </c>
      <c r="D5943" s="39">
        <v>95.180015704586765</v>
      </c>
      <c r="E5943" s="39">
        <v>96.006797268028706</v>
      </c>
      <c r="F5943" s="39">
        <v>94.66358039406181</v>
      </c>
      <c r="G5943" s="39">
        <v>117.15688861266476</v>
      </c>
      <c r="H5943" s="39">
        <v>100.88109649738078</v>
      </c>
      <c r="I5943" s="39">
        <v>107.35731763146606</v>
      </c>
      <c r="J5943" s="39">
        <v>108.11695520959398</v>
      </c>
      <c r="K5943" s="39">
        <v>72.911492277860461</v>
      </c>
      <c r="L5943" s="40">
        <v>113.09958704064606</v>
      </c>
      <c r="M5943" s="40">
        <v>1020.7145665398864</v>
      </c>
    </row>
    <row r="5944" spans="2:13" x14ac:dyDescent="0.35">
      <c r="B5944" s="37">
        <v>5941</v>
      </c>
      <c r="C5944" s="39">
        <v>126.19315996355802</v>
      </c>
      <c r="D5944" s="39">
        <v>76.909450600791573</v>
      </c>
      <c r="E5944" s="39">
        <v>139.18515256177608</v>
      </c>
      <c r="F5944" s="39">
        <v>100.95403415547725</v>
      </c>
      <c r="G5944" s="39">
        <v>119.30910064316664</v>
      </c>
      <c r="H5944" s="39">
        <v>99.993173205595511</v>
      </c>
      <c r="I5944" s="39">
        <v>95.639702585566695</v>
      </c>
      <c r="J5944" s="39">
        <v>109.76271686789948</v>
      </c>
      <c r="K5944" s="39">
        <v>86.465984021890037</v>
      </c>
      <c r="L5944" s="40">
        <v>127.68888668834795</v>
      </c>
      <c r="M5944" s="40">
        <v>1082.1013612940694</v>
      </c>
    </row>
    <row r="5945" spans="2:13" x14ac:dyDescent="0.35">
      <c r="B5945" s="37">
        <v>5942</v>
      </c>
      <c r="C5945" s="39">
        <v>98.950205191241665</v>
      </c>
      <c r="D5945" s="39">
        <v>98.900030231577063</v>
      </c>
      <c r="E5945" s="39">
        <v>125.00632251090555</v>
      </c>
      <c r="F5945" s="39">
        <v>97.438287862005126</v>
      </c>
      <c r="G5945" s="39">
        <v>114.83978576333946</v>
      </c>
      <c r="H5945" s="39">
        <v>76.436458452743864</v>
      </c>
      <c r="I5945" s="39">
        <v>59.703093694773088</v>
      </c>
      <c r="J5945" s="39">
        <v>106.13128152175815</v>
      </c>
      <c r="K5945" s="39">
        <v>87.393556280366809</v>
      </c>
      <c r="L5945" s="40">
        <v>90.840345397021068</v>
      </c>
      <c r="M5945" s="40">
        <v>955.639366905732</v>
      </c>
    </row>
    <row r="5946" spans="2:13" x14ac:dyDescent="0.35">
      <c r="B5946" s="37">
        <v>5943</v>
      </c>
      <c r="C5946" s="39">
        <v>77.506884154889974</v>
      </c>
      <c r="D5946" s="39">
        <v>112.72871102399394</v>
      </c>
      <c r="E5946" s="39">
        <v>75.081938019926611</v>
      </c>
      <c r="F5946" s="39">
        <v>97.581071837934516</v>
      </c>
      <c r="G5946" s="39">
        <v>111.12416905190076</v>
      </c>
      <c r="H5946" s="39">
        <v>99.811121023104363</v>
      </c>
      <c r="I5946" s="39">
        <v>87.762458819253467</v>
      </c>
      <c r="J5946" s="39">
        <v>73.710172106297705</v>
      </c>
      <c r="K5946" s="39">
        <v>68.883302847049094</v>
      </c>
      <c r="L5946" s="40">
        <v>100.33453701387519</v>
      </c>
      <c r="M5946" s="40">
        <v>904.5243658982256</v>
      </c>
    </row>
    <row r="5947" spans="2:13" x14ac:dyDescent="0.35">
      <c r="B5947" s="37">
        <v>5944</v>
      </c>
      <c r="C5947" s="39">
        <v>38.180875988436775</v>
      </c>
      <c r="D5947" s="39">
        <v>109.76271686789948</v>
      </c>
      <c r="E5947" s="39">
        <v>116.28869500546095</v>
      </c>
      <c r="F5947" s="39">
        <v>108.68902989598239</v>
      </c>
      <c r="G5947" s="39">
        <v>76.147506187585137</v>
      </c>
      <c r="H5947" s="39">
        <v>126.94244627944749</v>
      </c>
      <c r="I5947" s="39">
        <v>103.50689044238558</v>
      </c>
      <c r="J5947" s="39">
        <v>133.3470499491215</v>
      </c>
      <c r="K5947" s="39">
        <v>97.175216067750824</v>
      </c>
      <c r="L5947" s="40">
        <v>89.875803440182978</v>
      </c>
      <c r="M5947" s="40">
        <v>999.91623012425316</v>
      </c>
    </row>
    <row r="5948" spans="2:13" x14ac:dyDescent="0.35">
      <c r="B5948" s="37">
        <v>5945</v>
      </c>
      <c r="C5948" s="39">
        <v>151.23970344964948</v>
      </c>
      <c r="D5948" s="39">
        <v>92.006541705428489</v>
      </c>
      <c r="E5948" s="39">
        <v>132.45621000433189</v>
      </c>
      <c r="F5948" s="39">
        <v>113.73851850269824</v>
      </c>
      <c r="G5948" s="39">
        <v>97.737456147307711</v>
      </c>
      <c r="H5948" s="39">
        <v>118.42037510153274</v>
      </c>
      <c r="I5948" s="39">
        <v>68.703140746214743</v>
      </c>
      <c r="J5948" s="39">
        <v>86.009529315962425</v>
      </c>
      <c r="K5948" s="39">
        <v>75.231981609942068</v>
      </c>
      <c r="L5948" s="40">
        <v>88.2551795007181</v>
      </c>
      <c r="M5948" s="40">
        <v>1023.7986360837859</v>
      </c>
    </row>
    <row r="5949" spans="2:13" x14ac:dyDescent="0.35">
      <c r="B5949" s="37">
        <v>5946</v>
      </c>
      <c r="C5949" s="39">
        <v>128.87512751666858</v>
      </c>
      <c r="D5949" s="39">
        <v>98.598738763585416</v>
      </c>
      <c r="E5949" s="39">
        <v>80.829420848508107</v>
      </c>
      <c r="F5949" s="39">
        <v>72.234168056973118</v>
      </c>
      <c r="G5949" s="39">
        <v>136.44460761127493</v>
      </c>
      <c r="H5949" s="39">
        <v>103.43702089612439</v>
      </c>
      <c r="I5949" s="39">
        <v>91.63465933887349</v>
      </c>
      <c r="J5949" s="39">
        <v>76.550461331412677</v>
      </c>
      <c r="K5949" s="39">
        <v>110.96428651618666</v>
      </c>
      <c r="L5949" s="40">
        <v>117.48186419791097</v>
      </c>
      <c r="M5949" s="40">
        <v>1017.0503550775184</v>
      </c>
    </row>
    <row r="5950" spans="2:13" x14ac:dyDescent="0.35">
      <c r="B5950" s="37">
        <v>5947</v>
      </c>
      <c r="C5950" s="39">
        <v>96.418509630693208</v>
      </c>
      <c r="D5950" s="39">
        <v>78.714136070322795</v>
      </c>
      <c r="E5950" s="39">
        <v>84.880381445632807</v>
      </c>
      <c r="F5950" s="39">
        <v>108.08088814125628</v>
      </c>
      <c r="G5950" s="39">
        <v>78.355812008328712</v>
      </c>
      <c r="H5950" s="39">
        <v>69.390143817229657</v>
      </c>
      <c r="I5950" s="39">
        <v>112.89483774926929</v>
      </c>
      <c r="J5950" s="39">
        <v>95.151457488526717</v>
      </c>
      <c r="K5950" s="39">
        <v>95.837635739888924</v>
      </c>
      <c r="L5950" s="40">
        <v>82.179091974603907</v>
      </c>
      <c r="M5950" s="40">
        <v>901.90289406575232</v>
      </c>
    </row>
    <row r="5951" spans="2:13" x14ac:dyDescent="0.35">
      <c r="B5951" s="37">
        <v>5948</v>
      </c>
      <c r="C5951" s="39">
        <v>126.30369267843135</v>
      </c>
      <c r="D5951" s="39">
        <v>104.42169342016462</v>
      </c>
      <c r="E5951" s="39">
        <v>88.231667609046013</v>
      </c>
      <c r="F5951" s="39">
        <v>96.460481383634573</v>
      </c>
      <c r="G5951" s="39">
        <v>94.470956930681211</v>
      </c>
      <c r="H5951" s="39">
        <v>116.79258801632328</v>
      </c>
      <c r="I5951" s="39">
        <v>98.049601719647129</v>
      </c>
      <c r="J5951" s="39">
        <v>105.26438038510442</v>
      </c>
      <c r="K5951" s="39">
        <v>93.785513808050823</v>
      </c>
      <c r="L5951" s="40">
        <v>133.92810409817884</v>
      </c>
      <c r="M5951" s="40">
        <v>1057.7086800492623</v>
      </c>
    </row>
    <row r="5952" spans="2:13" x14ac:dyDescent="0.35">
      <c r="B5952" s="37">
        <v>5949</v>
      </c>
      <c r="C5952" s="39">
        <v>95.460057601751345</v>
      </c>
      <c r="D5952" s="39">
        <v>133.82938469879758</v>
      </c>
      <c r="E5952" s="39">
        <v>46.944602316291309</v>
      </c>
      <c r="F5952" s="39">
        <v>83.101917039708965</v>
      </c>
      <c r="G5952" s="39">
        <v>91.67100003485443</v>
      </c>
      <c r="H5952" s="39">
        <v>84.505599174693899</v>
      </c>
      <c r="I5952" s="39">
        <v>107.40779017178204</v>
      </c>
      <c r="J5952" s="39">
        <v>119.56318091798708</v>
      </c>
      <c r="K5952" s="39">
        <v>91.603477634562992</v>
      </c>
      <c r="L5952" s="40">
        <v>88.319718649105184</v>
      </c>
      <c r="M5952" s="40">
        <v>942.40672823953491</v>
      </c>
    </row>
    <row r="5953" spans="2:13" x14ac:dyDescent="0.35">
      <c r="B5953" s="37">
        <v>5950</v>
      </c>
      <c r="C5953" s="39">
        <v>111.09554416834268</v>
      </c>
      <c r="D5953" s="39">
        <v>114.0620880113231</v>
      </c>
      <c r="E5953" s="39">
        <v>103.94629161542484</v>
      </c>
      <c r="F5953" s="39">
        <v>109.86083607663437</v>
      </c>
      <c r="G5953" s="39">
        <v>99.214606963382053</v>
      </c>
      <c r="H5953" s="39">
        <v>96.841828698234508</v>
      </c>
      <c r="I5953" s="39">
        <v>142.68134365954464</v>
      </c>
      <c r="J5953" s="39">
        <v>98.726613209814928</v>
      </c>
      <c r="K5953" s="39">
        <v>100.91300440812108</v>
      </c>
      <c r="L5953" s="40">
        <v>93.549697021319943</v>
      </c>
      <c r="M5953" s="40">
        <v>1070.891853832142</v>
      </c>
    </row>
    <row r="5954" spans="2:13" x14ac:dyDescent="0.35">
      <c r="B5954" s="37">
        <v>5951</v>
      </c>
      <c r="C5954" s="39">
        <v>88.143291364018751</v>
      </c>
      <c r="D5954" s="39">
        <v>73.288068915793318</v>
      </c>
      <c r="E5954" s="39">
        <v>100.36640294934209</v>
      </c>
      <c r="F5954" s="39">
        <v>73.528839628166523</v>
      </c>
      <c r="G5954" s="39">
        <v>100.18887897689567</v>
      </c>
      <c r="H5954" s="39">
        <v>118.98198349637757</v>
      </c>
      <c r="I5954" s="39">
        <v>106.22428560581724</v>
      </c>
      <c r="J5954" s="39">
        <v>101.36014948279303</v>
      </c>
      <c r="K5954" s="39">
        <v>91.184771173889075</v>
      </c>
      <c r="L5954" s="40">
        <v>117.76526457728063</v>
      </c>
      <c r="M5954" s="40">
        <v>971.03193617037391</v>
      </c>
    </row>
    <row r="5955" spans="2:13" x14ac:dyDescent="0.35">
      <c r="B5955" s="37">
        <v>5952</v>
      </c>
      <c r="C5955" s="39">
        <v>86.812969420331342</v>
      </c>
      <c r="D5955" s="39">
        <v>111.2102403811986</v>
      </c>
      <c r="E5955" s="39">
        <v>101.14559263102146</v>
      </c>
      <c r="F5955" s="39">
        <v>91.216369111970209</v>
      </c>
      <c r="G5955" s="39">
        <v>111.55754784850066</v>
      </c>
      <c r="H5955" s="39">
        <v>73.216446885663331</v>
      </c>
      <c r="I5955" s="39">
        <v>114.68451985313109</v>
      </c>
      <c r="J5955" s="39">
        <v>94.519184678626146</v>
      </c>
      <c r="K5955" s="39">
        <v>92.899018988934174</v>
      </c>
      <c r="L5955" s="40">
        <v>101.49722466680595</v>
      </c>
      <c r="M5955" s="40">
        <v>978.75911446618284</v>
      </c>
    </row>
    <row r="5956" spans="2:13" x14ac:dyDescent="0.35">
      <c r="B5956" s="37">
        <v>5953</v>
      </c>
      <c r="C5956" s="39">
        <v>58.796403463073347</v>
      </c>
      <c r="D5956" s="39">
        <v>93.128734900905783</v>
      </c>
      <c r="E5956" s="39">
        <v>107.6917579572571</v>
      </c>
      <c r="F5956" s="39">
        <v>115.60685975814158</v>
      </c>
      <c r="G5956" s="39">
        <v>101.4469516915554</v>
      </c>
      <c r="H5956" s="39">
        <v>100.41648094210198</v>
      </c>
      <c r="I5956" s="39">
        <v>56.146486280639095</v>
      </c>
      <c r="J5956" s="39">
        <v>117.20295117979678</v>
      </c>
      <c r="K5956" s="39">
        <v>180.43583619016752</v>
      </c>
      <c r="L5956" s="40">
        <v>113.89320655081788</v>
      </c>
      <c r="M5956" s="40">
        <v>1044.7656689144565</v>
      </c>
    </row>
    <row r="5957" spans="2:13" x14ac:dyDescent="0.35">
      <c r="B5957" s="37">
        <v>5954</v>
      </c>
      <c r="C5957" s="39">
        <v>35.859408530211589</v>
      </c>
      <c r="D5957" s="39">
        <v>97.801786993403226</v>
      </c>
      <c r="E5957" s="39">
        <v>100.23894657853451</v>
      </c>
      <c r="F5957" s="39">
        <v>102.60781383035902</v>
      </c>
      <c r="G5957" s="39">
        <v>94.912877190932591</v>
      </c>
      <c r="H5957" s="39">
        <v>165.1486089426221</v>
      </c>
      <c r="I5957" s="39">
        <v>67.048961126600702</v>
      </c>
      <c r="J5957" s="39">
        <v>96.795421373964089</v>
      </c>
      <c r="K5957" s="39">
        <v>118.48645836217341</v>
      </c>
      <c r="L5957" s="40">
        <v>62.837495179860802</v>
      </c>
      <c r="M5957" s="40">
        <v>941.73777810866204</v>
      </c>
    </row>
    <row r="5958" spans="2:13" x14ac:dyDescent="0.35">
      <c r="B5958" s="37">
        <v>5955</v>
      </c>
      <c r="C5958" s="39">
        <v>118.22365038517246</v>
      </c>
      <c r="D5958" s="39">
        <v>103.57682565261108</v>
      </c>
      <c r="E5958" s="39">
        <v>118.26444818867299</v>
      </c>
      <c r="F5958" s="39">
        <v>98.84984458262268</v>
      </c>
      <c r="G5958" s="39">
        <v>100.58040333121824</v>
      </c>
      <c r="H5958" s="39">
        <v>88.096022848039325</v>
      </c>
      <c r="I5958" s="39">
        <v>124.38753369225553</v>
      </c>
      <c r="J5958" s="39">
        <v>99.670015152612962</v>
      </c>
      <c r="K5958" s="39">
        <v>80.889661208198277</v>
      </c>
      <c r="L5958" s="40">
        <v>106.95101002572679</v>
      </c>
      <c r="M5958" s="40">
        <v>1039.4894150671303</v>
      </c>
    </row>
    <row r="5959" spans="2:13" x14ac:dyDescent="0.35">
      <c r="B5959" s="37">
        <v>5956</v>
      </c>
      <c r="C5959" s="39">
        <v>123.44953866858732</v>
      </c>
      <c r="D5959" s="39">
        <v>72.599592947795387</v>
      </c>
      <c r="E5959" s="39">
        <v>98.63528298738909</v>
      </c>
      <c r="F5959" s="39">
        <v>89.211561390339057</v>
      </c>
      <c r="G5959" s="39">
        <v>105.14933227540521</v>
      </c>
      <c r="H5959" s="39">
        <v>109.05856963413254</v>
      </c>
      <c r="I5959" s="39">
        <v>104.73439895204905</v>
      </c>
      <c r="J5959" s="39">
        <v>103.22779219844517</v>
      </c>
      <c r="K5959" s="39">
        <v>91.795289745188185</v>
      </c>
      <c r="L5959" s="40">
        <v>121.95958097687343</v>
      </c>
      <c r="M5959" s="40">
        <v>1019.8209397762046</v>
      </c>
    </row>
    <row r="5960" spans="2:13" x14ac:dyDescent="0.35">
      <c r="B5960" s="37">
        <v>5957</v>
      </c>
      <c r="C5960" s="39">
        <v>101.43324334832529</v>
      </c>
      <c r="D5960" s="39">
        <v>79.121990896199478</v>
      </c>
      <c r="E5960" s="39">
        <v>86.900412959353972</v>
      </c>
      <c r="F5960" s="39">
        <v>125.39092458048195</v>
      </c>
      <c r="G5960" s="39">
        <v>78.851275924530881</v>
      </c>
      <c r="H5960" s="39">
        <v>57.569705256168973</v>
      </c>
      <c r="I5960" s="39">
        <v>89.903354921262505</v>
      </c>
      <c r="J5960" s="39">
        <v>51.299109525389859</v>
      </c>
      <c r="K5960" s="39">
        <v>96.813987460245983</v>
      </c>
      <c r="L5960" s="40">
        <v>144.96823492631702</v>
      </c>
      <c r="M5960" s="40">
        <v>912.25223979827581</v>
      </c>
    </row>
    <row r="5961" spans="2:13" x14ac:dyDescent="0.35">
      <c r="B5961" s="37">
        <v>5958</v>
      </c>
      <c r="C5961" s="39">
        <v>110.41240876077256</v>
      </c>
      <c r="D5961" s="39">
        <v>76.58449037802113</v>
      </c>
      <c r="E5961" s="39">
        <v>77.063810684336431</v>
      </c>
      <c r="F5961" s="39">
        <v>117.1799050221738</v>
      </c>
      <c r="G5961" s="39">
        <v>126.01539632040912</v>
      </c>
      <c r="H5961" s="39">
        <v>100.60317470723685</v>
      </c>
      <c r="I5961" s="39">
        <v>107.2364673915073</v>
      </c>
      <c r="J5961" s="39">
        <v>119.92928191591876</v>
      </c>
      <c r="K5961" s="39">
        <v>154.77365241829881</v>
      </c>
      <c r="L5961" s="40">
        <v>74.038847302811249</v>
      </c>
      <c r="M5961" s="40">
        <v>1063.8374349014859</v>
      </c>
    </row>
    <row r="5962" spans="2:13" x14ac:dyDescent="0.35">
      <c r="B5962" s="37">
        <v>5959</v>
      </c>
      <c r="C5962" s="39">
        <v>98.936522143373494</v>
      </c>
      <c r="D5962" s="39">
        <v>111.62175914433497</v>
      </c>
      <c r="E5962" s="39">
        <v>90.882949124021223</v>
      </c>
      <c r="F5962" s="39">
        <v>120.64962731889504</v>
      </c>
      <c r="G5962" s="39">
        <v>82.115280586579104</v>
      </c>
      <c r="H5962" s="39">
        <v>117.86874456266349</v>
      </c>
      <c r="I5962" s="39">
        <v>104.85806525701912</v>
      </c>
      <c r="J5962" s="39">
        <v>120.77292290161236</v>
      </c>
      <c r="K5962" s="39">
        <v>112.94429975968984</v>
      </c>
      <c r="L5962" s="40">
        <v>97.239897150532542</v>
      </c>
      <c r="M5962" s="40">
        <v>1057.890067948721</v>
      </c>
    </row>
    <row r="5963" spans="2:13" x14ac:dyDescent="0.35">
      <c r="B5963" s="37">
        <v>5960</v>
      </c>
      <c r="C5963" s="39">
        <v>106.60331869367486</v>
      </c>
      <c r="D5963" s="39">
        <v>97.19832161427361</v>
      </c>
      <c r="E5963" s="39">
        <v>75.864613532092022</v>
      </c>
      <c r="F5963" s="39">
        <v>107.18622981430133</v>
      </c>
      <c r="G5963" s="39">
        <v>139.14727513611692</v>
      </c>
      <c r="H5963" s="39">
        <v>89.815091816951337</v>
      </c>
      <c r="I5963" s="39">
        <v>102.90338644458117</v>
      </c>
      <c r="J5963" s="39">
        <v>85.268353135000723</v>
      </c>
      <c r="K5963" s="39">
        <v>84.477546220541598</v>
      </c>
      <c r="L5963" s="40">
        <v>118.694646876234</v>
      </c>
      <c r="M5963" s="40">
        <v>1007.1587832837677</v>
      </c>
    </row>
    <row r="5964" spans="2:13" x14ac:dyDescent="0.35">
      <c r="B5964" s="37">
        <v>5961</v>
      </c>
      <c r="C5964" s="39">
        <v>81.018016503622434</v>
      </c>
      <c r="D5964" s="39">
        <v>95.512116602802308</v>
      </c>
      <c r="E5964" s="39">
        <v>104.93907666053316</v>
      </c>
      <c r="F5964" s="39">
        <v>88.237547746665058</v>
      </c>
      <c r="G5964" s="39">
        <v>73.302348754748195</v>
      </c>
      <c r="H5964" s="39">
        <v>130.70580363572216</v>
      </c>
      <c r="I5964" s="39">
        <v>104.93430788938836</v>
      </c>
      <c r="J5964" s="39">
        <v>90.572671869933103</v>
      </c>
      <c r="K5964" s="39">
        <v>64.712426933956408</v>
      </c>
      <c r="L5964" s="40">
        <v>97.967050954032558</v>
      </c>
      <c r="M5964" s="40">
        <v>931.90136755140372</v>
      </c>
    </row>
    <row r="5965" spans="2:13" x14ac:dyDescent="0.35">
      <c r="B5965" s="37">
        <v>5962</v>
      </c>
      <c r="C5965" s="39">
        <v>127.71961241053653</v>
      </c>
      <c r="D5965" s="39">
        <v>64.822414586016009</v>
      </c>
      <c r="E5965" s="39">
        <v>106.16552276514984</v>
      </c>
      <c r="F5965" s="39">
        <v>120.25771956115395</v>
      </c>
      <c r="G5965" s="39">
        <v>130.51460983514895</v>
      </c>
      <c r="H5965" s="39">
        <v>70.348376537976549</v>
      </c>
      <c r="I5965" s="39">
        <v>155.50899439819901</v>
      </c>
      <c r="J5965" s="39">
        <v>109.78993775933093</v>
      </c>
      <c r="K5965" s="39">
        <v>130.57167413048808</v>
      </c>
      <c r="L5965" s="40">
        <v>102.27633369007965</v>
      </c>
      <c r="M5965" s="40">
        <v>1117.9751956740795</v>
      </c>
    </row>
    <row r="5966" spans="2:13" x14ac:dyDescent="0.35">
      <c r="B5966" s="37">
        <v>5963</v>
      </c>
      <c r="C5966" s="39">
        <v>109.14899796534384</v>
      </c>
      <c r="D5966" s="39">
        <v>85.602575234459664</v>
      </c>
      <c r="E5966" s="39">
        <v>99.569860743858001</v>
      </c>
      <c r="F5966" s="39">
        <v>117.21833186347759</v>
      </c>
      <c r="G5966" s="39">
        <v>64.433128156695545</v>
      </c>
      <c r="H5966" s="39">
        <v>96.16147872460526</v>
      </c>
      <c r="I5966" s="39">
        <v>105.94586839078504</v>
      </c>
      <c r="J5966" s="39">
        <v>96.385848230874018</v>
      </c>
      <c r="K5966" s="39">
        <v>90.957360052392957</v>
      </c>
      <c r="L5966" s="40">
        <v>122.16657602161249</v>
      </c>
      <c r="M5966" s="40">
        <v>987.59002538410425</v>
      </c>
    </row>
    <row r="5967" spans="2:13" x14ac:dyDescent="0.35">
      <c r="B5967" s="37">
        <v>5964</v>
      </c>
      <c r="C5967" s="39">
        <v>112.62474156728283</v>
      </c>
      <c r="D5967" s="39">
        <v>90.744263168116888</v>
      </c>
      <c r="E5967" s="39">
        <v>80.863870711858638</v>
      </c>
      <c r="F5967" s="39">
        <v>100.32543270730697</v>
      </c>
      <c r="G5967" s="39">
        <v>106.28312955913724</v>
      </c>
      <c r="H5967" s="39">
        <v>101.96415312740947</v>
      </c>
      <c r="I5967" s="39">
        <v>117.17222958549895</v>
      </c>
      <c r="J5967" s="39">
        <v>123.75940574762436</v>
      </c>
      <c r="K5967" s="39">
        <v>73.584887355328078</v>
      </c>
      <c r="L5967" s="40">
        <v>86.152028756393094</v>
      </c>
      <c r="M5967" s="40">
        <v>993.47414228595642</v>
      </c>
    </row>
    <row r="5968" spans="2:13" x14ac:dyDescent="0.35">
      <c r="B5968" s="37">
        <v>5965</v>
      </c>
      <c r="C5968" s="39">
        <v>95.42690474399717</v>
      </c>
      <c r="D5968" s="39">
        <v>111.27354860635073</v>
      </c>
      <c r="E5968" s="39">
        <v>107.42799889553369</v>
      </c>
      <c r="F5968" s="39">
        <v>114.29822511604252</v>
      </c>
      <c r="G5968" s="39">
        <v>106.31749303698213</v>
      </c>
      <c r="H5968" s="39">
        <v>103.75429832843366</v>
      </c>
      <c r="I5968" s="39">
        <v>82.10728764001891</v>
      </c>
      <c r="J5968" s="39">
        <v>90.356743961143792</v>
      </c>
      <c r="K5968" s="39">
        <v>84.308359858807123</v>
      </c>
      <c r="L5968" s="40">
        <v>73.34509975471633</v>
      </c>
      <c r="M5968" s="40">
        <v>968.61595994202617</v>
      </c>
    </row>
    <row r="5969" spans="2:13" x14ac:dyDescent="0.35">
      <c r="B5969" s="37">
        <v>5966</v>
      </c>
      <c r="C5969" s="39">
        <v>53.383892938859063</v>
      </c>
      <c r="D5969" s="39">
        <v>131.31703299990093</v>
      </c>
      <c r="E5969" s="39">
        <v>106.06776237142368</v>
      </c>
      <c r="F5969" s="39">
        <v>67.913438519589477</v>
      </c>
      <c r="G5969" s="39">
        <v>73.444340080281577</v>
      </c>
      <c r="H5969" s="39">
        <v>120.22089285737371</v>
      </c>
      <c r="I5969" s="39">
        <v>118.53619030824188</v>
      </c>
      <c r="J5969" s="39">
        <v>87.308038992123699</v>
      </c>
      <c r="K5969" s="39">
        <v>127.87429480115468</v>
      </c>
      <c r="L5969" s="40">
        <v>72.387624605913459</v>
      </c>
      <c r="M5969" s="40">
        <v>958.45350847486202</v>
      </c>
    </row>
    <row r="5970" spans="2:13" x14ac:dyDescent="0.35">
      <c r="B5970" s="37">
        <v>5967</v>
      </c>
      <c r="C5970" s="39">
        <v>103.00057909888177</v>
      </c>
      <c r="D5970" s="39">
        <v>106.82648057718987</v>
      </c>
      <c r="E5970" s="39">
        <v>81.043569225172121</v>
      </c>
      <c r="F5970" s="39">
        <v>54.464689796607338</v>
      </c>
      <c r="G5970" s="39">
        <v>58.930192452877804</v>
      </c>
      <c r="H5970" s="39">
        <v>102.12932592005811</v>
      </c>
      <c r="I5970" s="39">
        <v>77.400020614649819</v>
      </c>
      <c r="J5970" s="39">
        <v>111.79775478538534</v>
      </c>
      <c r="K5970" s="39">
        <v>94.504721444190011</v>
      </c>
      <c r="L5970" s="40">
        <v>124.54586510035368</v>
      </c>
      <c r="M5970" s="40">
        <v>914.64319901536601</v>
      </c>
    </row>
    <row r="5971" spans="2:13" x14ac:dyDescent="0.35">
      <c r="B5971" s="37">
        <v>5968</v>
      </c>
      <c r="C5971" s="39">
        <v>136.65870189739707</v>
      </c>
      <c r="D5971" s="39">
        <v>111.20449306189946</v>
      </c>
      <c r="E5971" s="39">
        <v>59.01856423907752</v>
      </c>
      <c r="F5971" s="39">
        <v>112.27356485856556</v>
      </c>
      <c r="G5971" s="39">
        <v>116.41337713623869</v>
      </c>
      <c r="H5971" s="39">
        <v>82.673629205671133</v>
      </c>
      <c r="I5971" s="39">
        <v>97.327607888894434</v>
      </c>
      <c r="J5971" s="39">
        <v>82.131255437336506</v>
      </c>
      <c r="K5971" s="39">
        <v>96.897483088041412</v>
      </c>
      <c r="L5971" s="40">
        <v>103.47427656844992</v>
      </c>
      <c r="M5971" s="40">
        <v>998.07295338157178</v>
      </c>
    </row>
    <row r="5972" spans="2:13" x14ac:dyDescent="0.35">
      <c r="B5972" s="37">
        <v>5969</v>
      </c>
      <c r="C5972" s="39">
        <v>71.937720509616028</v>
      </c>
      <c r="D5972" s="39">
        <v>116.94348445434356</v>
      </c>
      <c r="E5972" s="39">
        <v>108.11695520959398</v>
      </c>
      <c r="F5972" s="39">
        <v>116.92833791036189</v>
      </c>
      <c r="G5972" s="39">
        <v>118.0452840387475</v>
      </c>
      <c r="H5972" s="39">
        <v>125.56089146382122</v>
      </c>
      <c r="I5972" s="39">
        <v>114.92127806338995</v>
      </c>
      <c r="J5972" s="39">
        <v>107.10098101106585</v>
      </c>
      <c r="K5972" s="39">
        <v>134.20364394589282</v>
      </c>
      <c r="L5972" s="40">
        <v>113.3756024232712</v>
      </c>
      <c r="M5972" s="40">
        <v>1127.1341790301042</v>
      </c>
    </row>
    <row r="5973" spans="2:13" x14ac:dyDescent="0.35">
      <c r="B5973" s="37">
        <v>5970</v>
      </c>
      <c r="C5973" s="39">
        <v>132.50040912556832</v>
      </c>
      <c r="D5973" s="39">
        <v>102.43273749867247</v>
      </c>
      <c r="E5973" s="39">
        <v>109.92644105959234</v>
      </c>
      <c r="F5973" s="39">
        <v>93.539842303030127</v>
      </c>
      <c r="G5973" s="39">
        <v>105.86803138927843</v>
      </c>
      <c r="H5973" s="39">
        <v>85.885670633264922</v>
      </c>
      <c r="I5973" s="39">
        <v>113.33145510747981</v>
      </c>
      <c r="J5973" s="39">
        <v>109.00020188324899</v>
      </c>
      <c r="K5973" s="39">
        <v>93.849155382607734</v>
      </c>
      <c r="L5973" s="40">
        <v>126.16566356774531</v>
      </c>
      <c r="M5973" s="40">
        <v>1072.4996079504883</v>
      </c>
    </row>
    <row r="5974" spans="2:13" x14ac:dyDescent="0.35">
      <c r="B5974" s="37">
        <v>5971</v>
      </c>
      <c r="C5974" s="39">
        <v>88.761003123451545</v>
      </c>
      <c r="D5974" s="39">
        <v>51.299109525389859</v>
      </c>
      <c r="E5974" s="39">
        <v>116.19391321524051</v>
      </c>
      <c r="F5974" s="39">
        <v>119.72289367657082</v>
      </c>
      <c r="G5974" s="39">
        <v>93.868718478241874</v>
      </c>
      <c r="H5974" s="39">
        <v>68.903167007956597</v>
      </c>
      <c r="I5974" s="39">
        <v>77.581239176260937</v>
      </c>
      <c r="J5974" s="39">
        <v>77.906193390859912</v>
      </c>
      <c r="K5974" s="39">
        <v>96.446493467349228</v>
      </c>
      <c r="L5974" s="40">
        <v>112.7900953063282</v>
      </c>
      <c r="M5974" s="40">
        <v>903.47282636764953</v>
      </c>
    </row>
    <row r="5975" spans="2:13" x14ac:dyDescent="0.35">
      <c r="B5975" s="37">
        <v>5972</v>
      </c>
      <c r="C5975" s="39">
        <v>109.83354621547909</v>
      </c>
      <c r="D5975" s="39">
        <v>95.317838128487551</v>
      </c>
      <c r="E5975" s="39">
        <v>95.601927905467278</v>
      </c>
      <c r="F5975" s="39">
        <v>93.133713505267608</v>
      </c>
      <c r="G5975" s="39">
        <v>97.590277075756575</v>
      </c>
      <c r="H5975" s="39">
        <v>60.468516752529375</v>
      </c>
      <c r="I5975" s="39">
        <v>83.512884550985916</v>
      </c>
      <c r="J5975" s="39">
        <v>77.665769400680759</v>
      </c>
      <c r="K5975" s="39">
        <v>59.827222372449114</v>
      </c>
      <c r="L5975" s="40">
        <v>77.36781258760243</v>
      </c>
      <c r="M5975" s="40">
        <v>850.31950849470581</v>
      </c>
    </row>
    <row r="5976" spans="2:13" x14ac:dyDescent="0.35">
      <c r="B5976" s="37">
        <v>5973</v>
      </c>
      <c r="C5976" s="39">
        <v>87.557575678174388</v>
      </c>
      <c r="D5976" s="39">
        <v>103.96974299839054</v>
      </c>
      <c r="E5976" s="39">
        <v>97.045716478347387</v>
      </c>
      <c r="F5976" s="39">
        <v>123.35896886908351</v>
      </c>
      <c r="G5976" s="39">
        <v>108.1066463459622</v>
      </c>
      <c r="H5976" s="39">
        <v>95.01321205551875</v>
      </c>
      <c r="I5976" s="39">
        <v>101.04067319887052</v>
      </c>
      <c r="J5976" s="39">
        <v>170.97560789898597</v>
      </c>
      <c r="K5976" s="39">
        <v>75.900278193205494</v>
      </c>
      <c r="L5976" s="40">
        <v>93.451043064466759</v>
      </c>
      <c r="M5976" s="40">
        <v>1056.4194647810057</v>
      </c>
    </row>
    <row r="5977" spans="2:13" x14ac:dyDescent="0.35">
      <c r="B5977" s="37">
        <v>5974</v>
      </c>
      <c r="C5977" s="39">
        <v>58.885761548688627</v>
      </c>
      <c r="D5977" s="39">
        <v>116.42810117212423</v>
      </c>
      <c r="E5977" s="39">
        <v>93.898046546827871</v>
      </c>
      <c r="F5977" s="39">
        <v>128.72512659767099</v>
      </c>
      <c r="G5977" s="39">
        <v>87.018531016392302</v>
      </c>
      <c r="H5977" s="39">
        <v>97.939522275598875</v>
      </c>
      <c r="I5977" s="39">
        <v>97.788004795164994</v>
      </c>
      <c r="J5977" s="39">
        <v>84.491577820212598</v>
      </c>
      <c r="K5977" s="39">
        <v>107.2666427033439</v>
      </c>
      <c r="L5977" s="40">
        <v>104.62048976902688</v>
      </c>
      <c r="M5977" s="40">
        <v>977.06180424505123</v>
      </c>
    </row>
    <row r="5978" spans="2:13" x14ac:dyDescent="0.35">
      <c r="B5978" s="37">
        <v>5975</v>
      </c>
      <c r="C5978" s="39">
        <v>150.82687812521075</v>
      </c>
      <c r="D5978" s="39">
        <v>77.205724674569524</v>
      </c>
      <c r="E5978" s="39">
        <v>115.01677901141554</v>
      </c>
      <c r="F5978" s="39">
        <v>116.95864375024112</v>
      </c>
      <c r="G5978" s="39">
        <v>101.1729707426251</v>
      </c>
      <c r="H5978" s="39">
        <v>100.11605650761184</v>
      </c>
      <c r="I5978" s="39">
        <v>101.3418804544168</v>
      </c>
      <c r="J5978" s="39">
        <v>93.66285807818808</v>
      </c>
      <c r="K5978" s="39">
        <v>101.76255350629019</v>
      </c>
      <c r="L5978" s="40">
        <v>136.7205608943072</v>
      </c>
      <c r="M5978" s="40">
        <v>1094.7849057448761</v>
      </c>
    </row>
    <row r="5979" spans="2:13" x14ac:dyDescent="0.35">
      <c r="B5979" s="37">
        <v>5976</v>
      </c>
      <c r="C5979" s="39">
        <v>104.80095379750107</v>
      </c>
      <c r="D5979" s="39">
        <v>122.29214238547695</v>
      </c>
      <c r="E5979" s="39">
        <v>107.54949048675202</v>
      </c>
      <c r="F5979" s="39">
        <v>78.426140957087995</v>
      </c>
      <c r="G5979" s="39">
        <v>83.086795911191317</v>
      </c>
      <c r="H5979" s="39">
        <v>96.576945257484738</v>
      </c>
      <c r="I5979" s="39">
        <v>100.31177644186954</v>
      </c>
      <c r="J5979" s="39">
        <v>91.331953591064277</v>
      </c>
      <c r="K5979" s="39">
        <v>114.41732285420031</v>
      </c>
      <c r="L5979" s="40">
        <v>100.99507010312684</v>
      </c>
      <c r="M5979" s="40">
        <v>999.78859178575499</v>
      </c>
    </row>
    <row r="5980" spans="2:13" x14ac:dyDescent="0.35">
      <c r="B5980" s="37">
        <v>5977</v>
      </c>
      <c r="C5980" s="39">
        <v>117.13390184670673</v>
      </c>
      <c r="D5980" s="39">
        <v>104.18118776867526</v>
      </c>
      <c r="E5980" s="39">
        <v>118.59439618498341</v>
      </c>
      <c r="F5980" s="39">
        <v>109.40045043612049</v>
      </c>
      <c r="G5980" s="39">
        <v>85.462876535078678</v>
      </c>
      <c r="H5980" s="39">
        <v>102.38671326002681</v>
      </c>
      <c r="I5980" s="39">
        <v>103.66083657498707</v>
      </c>
      <c r="J5980" s="39">
        <v>121.03212901626645</v>
      </c>
      <c r="K5980" s="39">
        <v>100.63505667294511</v>
      </c>
      <c r="L5980" s="40">
        <v>93.746302616230395</v>
      </c>
      <c r="M5980" s="40">
        <v>1056.2338509120204</v>
      </c>
    </row>
    <row r="5981" spans="2:13" x14ac:dyDescent="0.35">
      <c r="B5981" s="37">
        <v>5978</v>
      </c>
      <c r="C5981" s="39">
        <v>120.83971462062974</v>
      </c>
      <c r="D5981" s="39">
        <v>75.47860740334211</v>
      </c>
      <c r="E5981" s="39">
        <v>98.575894969442032</v>
      </c>
      <c r="F5981" s="39">
        <v>139.88801485979732</v>
      </c>
      <c r="G5981" s="39">
        <v>79.879946228475475</v>
      </c>
      <c r="H5981" s="39">
        <v>128.69202068076933</v>
      </c>
      <c r="I5981" s="39">
        <v>72.793511378843093</v>
      </c>
      <c r="J5981" s="39">
        <v>101.12278007237789</v>
      </c>
      <c r="K5981" s="39">
        <v>118.67789697017876</v>
      </c>
      <c r="L5981" s="40">
        <v>109.48654692394801</v>
      </c>
      <c r="M5981" s="40">
        <v>1045.4349341078037</v>
      </c>
    </row>
    <row r="5982" spans="2:13" x14ac:dyDescent="0.35">
      <c r="B5982" s="37">
        <v>5979</v>
      </c>
      <c r="C5982" s="39">
        <v>112.60644371963322</v>
      </c>
      <c r="D5982" s="39">
        <v>94.112522018168775</v>
      </c>
      <c r="E5982" s="39">
        <v>73.25946477421779</v>
      </c>
      <c r="F5982" s="39">
        <v>47.887897324515251</v>
      </c>
      <c r="G5982" s="39">
        <v>92.129587869498522</v>
      </c>
      <c r="H5982" s="39">
        <v>80.079746401825361</v>
      </c>
      <c r="I5982" s="39">
        <v>109.94834389488938</v>
      </c>
      <c r="J5982" s="39">
        <v>117.73354795772242</v>
      </c>
      <c r="K5982" s="39">
        <v>110.11317262686688</v>
      </c>
      <c r="L5982" s="40">
        <v>32.083539336467481</v>
      </c>
      <c r="M5982" s="40">
        <v>869.954265923805</v>
      </c>
    </row>
    <row r="5983" spans="2:13" x14ac:dyDescent="0.35">
      <c r="B5983" s="37">
        <v>5980</v>
      </c>
      <c r="C5983" s="39">
        <v>62.34563929769562</v>
      </c>
      <c r="D5983" s="39">
        <v>89.251102868672206</v>
      </c>
      <c r="E5983" s="39">
        <v>92.944072522447996</v>
      </c>
      <c r="F5983" s="39">
        <v>99.915802487314309</v>
      </c>
      <c r="G5983" s="39">
        <v>116.27408163604296</v>
      </c>
      <c r="H5983" s="39">
        <v>123.47226854303642</v>
      </c>
      <c r="I5983" s="39">
        <v>71.258289629903572</v>
      </c>
      <c r="J5983" s="39">
        <v>118.19921829098541</v>
      </c>
      <c r="K5983" s="39">
        <v>77.70785761452305</v>
      </c>
      <c r="L5983" s="40">
        <v>108.13242450334582</v>
      </c>
      <c r="M5983" s="40">
        <v>959.50075739396743</v>
      </c>
    </row>
    <row r="5984" spans="2:13" x14ac:dyDescent="0.35">
      <c r="B5984" s="37">
        <v>5981</v>
      </c>
      <c r="C5984" s="39">
        <v>100.16612160977488</v>
      </c>
      <c r="D5984" s="39">
        <v>140.33856811234037</v>
      </c>
      <c r="E5984" s="39">
        <v>94.932003486388368</v>
      </c>
      <c r="F5984" s="39">
        <v>83.026184172363045</v>
      </c>
      <c r="G5984" s="39">
        <v>84.770087015203529</v>
      </c>
      <c r="H5984" s="39">
        <v>87.792435799741043</v>
      </c>
      <c r="I5984" s="39">
        <v>99.8611867961759</v>
      </c>
      <c r="J5984" s="39">
        <v>123.03523636675412</v>
      </c>
      <c r="K5984" s="39">
        <v>115.57868306928567</v>
      </c>
      <c r="L5984" s="40">
        <v>89.698808111704736</v>
      </c>
      <c r="M5984" s="40">
        <v>1019.1993145397316</v>
      </c>
    </row>
    <row r="5985" spans="2:13" x14ac:dyDescent="0.35">
      <c r="B5985" s="37">
        <v>5982</v>
      </c>
      <c r="C5985" s="39">
        <v>102.45575703198216</v>
      </c>
      <c r="D5985" s="39">
        <v>68.982320660123293</v>
      </c>
      <c r="E5985" s="39">
        <v>105.41337743266037</v>
      </c>
      <c r="F5985" s="39">
        <v>119.42251265305252</v>
      </c>
      <c r="G5985" s="39">
        <v>92.399765561414029</v>
      </c>
      <c r="H5985" s="39">
        <v>113.04977572674555</v>
      </c>
      <c r="I5985" s="39">
        <v>118.44512619739342</v>
      </c>
      <c r="J5985" s="39">
        <v>96.184884343503796</v>
      </c>
      <c r="K5985" s="39">
        <v>69.969783186049582</v>
      </c>
      <c r="L5985" s="40">
        <v>115.76257997178131</v>
      </c>
      <c r="M5985" s="40">
        <v>1002.085882764706</v>
      </c>
    </row>
    <row r="5986" spans="2:13" x14ac:dyDescent="0.35">
      <c r="B5986" s="37">
        <v>5983</v>
      </c>
      <c r="C5986" s="39">
        <v>60.623664873980267</v>
      </c>
      <c r="D5986" s="39">
        <v>78.831758377096548</v>
      </c>
      <c r="E5986" s="39">
        <v>108.54766263633375</v>
      </c>
      <c r="F5986" s="39">
        <v>135.96875313085658</v>
      </c>
      <c r="G5986" s="39">
        <v>99.337613948678339</v>
      </c>
      <c r="H5986" s="39">
        <v>95.93636741950057</v>
      </c>
      <c r="I5986" s="39">
        <v>87.314158152384749</v>
      </c>
      <c r="J5986" s="39">
        <v>56.368382330093127</v>
      </c>
      <c r="K5986" s="39">
        <v>107.62055242196402</v>
      </c>
      <c r="L5986" s="40">
        <v>113.55947137038623</v>
      </c>
      <c r="M5986" s="40">
        <v>944.10838466127416</v>
      </c>
    </row>
    <row r="5987" spans="2:13" x14ac:dyDescent="0.35">
      <c r="B5987" s="37">
        <v>5984</v>
      </c>
      <c r="C5987" s="39">
        <v>128.79158561545566</v>
      </c>
      <c r="D5987" s="39">
        <v>104.65843385218665</v>
      </c>
      <c r="E5987" s="39">
        <v>89.671047256461122</v>
      </c>
      <c r="F5987" s="39">
        <v>128.39769620279097</v>
      </c>
      <c r="G5987" s="39">
        <v>69.561089819294338</v>
      </c>
      <c r="H5987" s="39">
        <v>88.243426440272842</v>
      </c>
      <c r="I5987" s="39">
        <v>108.89964897102566</v>
      </c>
      <c r="J5987" s="39">
        <v>47.307383273187725</v>
      </c>
      <c r="K5987" s="39">
        <v>99.560755029614526</v>
      </c>
      <c r="L5987" s="40">
        <v>105.78547647589036</v>
      </c>
      <c r="M5987" s="40">
        <v>970.87654293617982</v>
      </c>
    </row>
    <row r="5988" spans="2:13" x14ac:dyDescent="0.35">
      <c r="B5988" s="37">
        <v>5985</v>
      </c>
      <c r="C5988" s="39">
        <v>92.180726363480645</v>
      </c>
      <c r="D5988" s="39">
        <v>78.605526965033661</v>
      </c>
      <c r="E5988" s="39">
        <v>91.100351028974373</v>
      </c>
      <c r="F5988" s="39">
        <v>92.592209828217989</v>
      </c>
      <c r="G5988" s="39">
        <v>120.91639721936322</v>
      </c>
      <c r="H5988" s="39">
        <v>94.682801069626777</v>
      </c>
      <c r="I5988" s="39">
        <v>125.57405119901658</v>
      </c>
      <c r="J5988" s="39">
        <v>85.112717812010047</v>
      </c>
      <c r="K5988" s="39">
        <v>97.290686833421702</v>
      </c>
      <c r="L5988" s="40">
        <v>96.245701671566366</v>
      </c>
      <c r="M5988" s="40">
        <v>974.3011699907114</v>
      </c>
    </row>
    <row r="5989" spans="2:13" x14ac:dyDescent="0.35">
      <c r="B5989" s="37">
        <v>5986</v>
      </c>
      <c r="C5989" s="39">
        <v>94.778793348611998</v>
      </c>
      <c r="D5989" s="39">
        <v>105.74183134573373</v>
      </c>
      <c r="E5989" s="39">
        <v>105.47117557875139</v>
      </c>
      <c r="F5989" s="39">
        <v>80.603728851049667</v>
      </c>
      <c r="G5989" s="39">
        <v>60.390190711648316</v>
      </c>
      <c r="H5989" s="39">
        <v>111.3948607539745</v>
      </c>
      <c r="I5989" s="39">
        <v>92.602309956721086</v>
      </c>
      <c r="J5989" s="39">
        <v>127.76583194302688</v>
      </c>
      <c r="K5989" s="39">
        <v>99.451474653168802</v>
      </c>
      <c r="L5989" s="40">
        <v>56.747000850791693</v>
      </c>
      <c r="M5989" s="40">
        <v>934.94719799347808</v>
      </c>
    </row>
    <row r="5990" spans="2:13" x14ac:dyDescent="0.35">
      <c r="B5990" s="37">
        <v>5987</v>
      </c>
      <c r="C5990" s="39">
        <v>92.929060649551772</v>
      </c>
      <c r="D5990" s="39">
        <v>89.358126429159199</v>
      </c>
      <c r="E5990" s="39">
        <v>78.851275924530881</v>
      </c>
      <c r="F5990" s="39">
        <v>115.38259620722889</v>
      </c>
      <c r="G5990" s="39">
        <v>128.41387908952012</v>
      </c>
      <c r="H5990" s="39">
        <v>95.526306445134182</v>
      </c>
      <c r="I5990" s="39">
        <v>110.13522495598285</v>
      </c>
      <c r="J5990" s="39">
        <v>54.783086065041367</v>
      </c>
      <c r="K5990" s="39">
        <v>101.94581364774488</v>
      </c>
      <c r="L5990" s="40">
        <v>116.92833791036189</v>
      </c>
      <c r="M5990" s="40">
        <v>984.25370732425608</v>
      </c>
    </row>
    <row r="5991" spans="2:13" x14ac:dyDescent="0.35">
      <c r="B5991" s="37">
        <v>5988</v>
      </c>
      <c r="C5991" s="39">
        <v>115.82665337406353</v>
      </c>
      <c r="D5991" s="39">
        <v>118.15857536042893</v>
      </c>
      <c r="E5991" s="39">
        <v>104.87711578105531</v>
      </c>
      <c r="F5991" s="39">
        <v>104.86758967895292</v>
      </c>
      <c r="G5991" s="39">
        <v>107.01092748926243</v>
      </c>
      <c r="H5991" s="39">
        <v>64.205078621107887</v>
      </c>
      <c r="I5991" s="39">
        <v>60.507490529267123</v>
      </c>
      <c r="J5991" s="39">
        <v>73.472564004169541</v>
      </c>
      <c r="K5991" s="39">
        <v>116.86787866526107</v>
      </c>
      <c r="L5991" s="40">
        <v>135.42643839717925</v>
      </c>
      <c r="M5991" s="40">
        <v>1001.2203119007479</v>
      </c>
    </row>
    <row r="5992" spans="2:13" x14ac:dyDescent="0.35">
      <c r="B5992" s="37">
        <v>5989</v>
      </c>
      <c r="C5992" s="39">
        <v>116.06346873024212</v>
      </c>
      <c r="D5992" s="39">
        <v>97.101239122546843</v>
      </c>
      <c r="E5992" s="39">
        <v>80.673502140241411</v>
      </c>
      <c r="F5992" s="39">
        <v>128.30100633455584</v>
      </c>
      <c r="G5992" s="39">
        <v>84.456479563348651</v>
      </c>
      <c r="H5992" s="39">
        <v>82.743158174085963</v>
      </c>
      <c r="I5992" s="39">
        <v>92.47078680234327</v>
      </c>
      <c r="J5992" s="39">
        <v>104.84378176616549</v>
      </c>
      <c r="K5992" s="39">
        <v>120.35015928285542</v>
      </c>
      <c r="L5992" s="40">
        <v>96.572290157834644</v>
      </c>
      <c r="M5992" s="40">
        <v>1003.5758720742197</v>
      </c>
    </row>
    <row r="5993" spans="2:13" x14ac:dyDescent="0.35">
      <c r="B5993" s="37">
        <v>5990</v>
      </c>
      <c r="C5993" s="39">
        <v>63.248392730623642</v>
      </c>
      <c r="D5993" s="39">
        <v>111.25626673587291</v>
      </c>
      <c r="E5993" s="39">
        <v>131.01767933987668</v>
      </c>
      <c r="F5993" s="39">
        <v>96.16147872460526</v>
      </c>
      <c r="G5993" s="39">
        <v>84.686954328108541</v>
      </c>
      <c r="H5993" s="39">
        <v>98.63528298738909</v>
      </c>
      <c r="I5993" s="39">
        <v>124.23092418692956</v>
      </c>
      <c r="J5993" s="39">
        <v>108.99490131377686</v>
      </c>
      <c r="K5993" s="39">
        <v>126.51334561094063</v>
      </c>
      <c r="L5993" s="40">
        <v>68.883302847049094</v>
      </c>
      <c r="M5993" s="40">
        <v>1013.6285288051722</v>
      </c>
    </row>
    <row r="5994" spans="2:13" x14ac:dyDescent="0.35">
      <c r="B5994" s="37">
        <v>5991</v>
      </c>
      <c r="C5994" s="39">
        <v>69.080588388136334</v>
      </c>
      <c r="D5994" s="39">
        <v>60.311354359334032</v>
      </c>
      <c r="E5994" s="39">
        <v>85.963983280729138</v>
      </c>
      <c r="F5994" s="39">
        <v>104.29424867523424</v>
      </c>
      <c r="G5994" s="39">
        <v>60.271742661056017</v>
      </c>
      <c r="H5994" s="39">
        <v>78.575773614659425</v>
      </c>
      <c r="I5994" s="39">
        <v>99.287505069627429</v>
      </c>
      <c r="J5994" s="39">
        <v>85.003724460867559</v>
      </c>
      <c r="K5994" s="39">
        <v>95.431642036340762</v>
      </c>
      <c r="L5994" s="40">
        <v>112.0225632549153</v>
      </c>
      <c r="M5994" s="40">
        <v>850.24312580090032</v>
      </c>
    </row>
    <row r="5995" spans="2:13" x14ac:dyDescent="0.35">
      <c r="B5995" s="37">
        <v>5992</v>
      </c>
      <c r="C5995" s="39">
        <v>108.60518009322725</v>
      </c>
      <c r="D5995" s="39">
        <v>103.26030242537743</v>
      </c>
      <c r="E5995" s="39">
        <v>86.856734947530072</v>
      </c>
      <c r="F5995" s="39">
        <v>100.26625712354445</v>
      </c>
      <c r="G5995" s="39">
        <v>58.524266014976384</v>
      </c>
      <c r="H5995" s="39">
        <v>108.78363088802982</v>
      </c>
      <c r="I5995" s="39">
        <v>85.153435992483509</v>
      </c>
      <c r="J5995" s="39">
        <v>86.712602137345826</v>
      </c>
      <c r="K5995" s="39">
        <v>128.44630353358252</v>
      </c>
      <c r="L5995" s="40">
        <v>117.67028713814383</v>
      </c>
      <c r="M5995" s="40">
        <v>984.27900029424109</v>
      </c>
    </row>
    <row r="5996" spans="2:13" x14ac:dyDescent="0.35">
      <c r="B5996" s="37">
        <v>5993</v>
      </c>
      <c r="C5996" s="39">
        <v>100.13426184382686</v>
      </c>
      <c r="D5996" s="39">
        <v>102.29932046083647</v>
      </c>
      <c r="E5996" s="39">
        <v>106.56377563209873</v>
      </c>
      <c r="F5996" s="39">
        <v>100.11605650761184</v>
      </c>
      <c r="G5996" s="39">
        <v>121.24655750963829</v>
      </c>
      <c r="H5996" s="39">
        <v>96.226994347141371</v>
      </c>
      <c r="I5996" s="39">
        <v>121.10976216573135</v>
      </c>
      <c r="J5996" s="39">
        <v>81.018016503622434</v>
      </c>
      <c r="K5996" s="39">
        <v>104.02606049152918</v>
      </c>
      <c r="L5996" s="40">
        <v>87.684336389723001</v>
      </c>
      <c r="M5996" s="40">
        <v>1020.4251418517595</v>
      </c>
    </row>
    <row r="5997" spans="2:13" x14ac:dyDescent="0.35">
      <c r="B5997" s="37">
        <v>5994</v>
      </c>
      <c r="C5997" s="39">
        <v>117.20295117979678</v>
      </c>
      <c r="D5997" s="39">
        <v>86.906645565278112</v>
      </c>
      <c r="E5997" s="39">
        <v>88.160992843691474</v>
      </c>
      <c r="F5997" s="39">
        <v>102.64009767897797</v>
      </c>
      <c r="G5997" s="39">
        <v>96.590908852105272</v>
      </c>
      <c r="H5997" s="39">
        <v>75.33114213296713</v>
      </c>
      <c r="I5997" s="39">
        <v>122.89237930707954</v>
      </c>
      <c r="J5997" s="39">
        <v>129.74078220378379</v>
      </c>
      <c r="K5997" s="39">
        <v>85.648928514484169</v>
      </c>
      <c r="L5997" s="40">
        <v>95.213314733111432</v>
      </c>
      <c r="M5997" s="40">
        <v>1000.3281430112756</v>
      </c>
    </row>
    <row r="5998" spans="2:13" x14ac:dyDescent="0.35">
      <c r="B5998" s="37">
        <v>5995</v>
      </c>
      <c r="C5998" s="39">
        <v>90.057133438624049</v>
      </c>
      <c r="D5998" s="39">
        <v>121.00311574756736</v>
      </c>
      <c r="E5998" s="39">
        <v>82.797048820203216</v>
      </c>
      <c r="F5998" s="39">
        <v>80.088769678300096</v>
      </c>
      <c r="G5998" s="39">
        <v>95.715180999399863</v>
      </c>
      <c r="H5998" s="39">
        <v>112.51517571459766</v>
      </c>
      <c r="I5998" s="39">
        <v>119.6251056873421</v>
      </c>
      <c r="J5998" s="39">
        <v>113.47050995724572</v>
      </c>
      <c r="K5998" s="39">
        <v>65.897252218671724</v>
      </c>
      <c r="L5998" s="40">
        <v>105.85345194744907</v>
      </c>
      <c r="M5998" s="40">
        <v>987.0227442094008</v>
      </c>
    </row>
    <row r="5999" spans="2:13" x14ac:dyDescent="0.35">
      <c r="B5999" s="37">
        <v>5996</v>
      </c>
      <c r="C5999" s="39">
        <v>113.3188581588681</v>
      </c>
      <c r="D5999" s="39">
        <v>105.31719893037325</v>
      </c>
      <c r="E5999" s="39">
        <v>108.16338475568156</v>
      </c>
      <c r="F5999" s="39">
        <v>93.302610349493264</v>
      </c>
      <c r="G5999" s="39">
        <v>91.237416476444693</v>
      </c>
      <c r="H5999" s="39">
        <v>77.728857838544016</v>
      </c>
      <c r="I5999" s="39">
        <v>94.620306474687538</v>
      </c>
      <c r="J5999" s="39">
        <v>113.62963108203822</v>
      </c>
      <c r="K5999" s="39">
        <v>81.463809691758115</v>
      </c>
      <c r="L5999" s="40">
        <v>105.44226789208894</v>
      </c>
      <c r="M5999" s="40">
        <v>984.22434164997776</v>
      </c>
    </row>
    <row r="6000" spans="2:13" x14ac:dyDescent="0.35">
      <c r="B6000" s="37">
        <v>5997</v>
      </c>
      <c r="C6000" s="39">
        <v>97.576468923438057</v>
      </c>
      <c r="D6000" s="39">
        <v>105.24518747924604</v>
      </c>
      <c r="E6000" s="39">
        <v>102.06965528329557</v>
      </c>
      <c r="F6000" s="39">
        <v>70.079069058937165</v>
      </c>
      <c r="G6000" s="39">
        <v>97.930344716704454</v>
      </c>
      <c r="H6000" s="39">
        <v>33.746010661966338</v>
      </c>
      <c r="I6000" s="39">
        <v>117.99695782111662</v>
      </c>
      <c r="J6000" s="39">
        <v>100.24805001317443</v>
      </c>
      <c r="K6000" s="39">
        <v>86.912876398774316</v>
      </c>
      <c r="L6000" s="40">
        <v>81.505263108050585</v>
      </c>
      <c r="M6000" s="40">
        <v>893.3098834647036</v>
      </c>
    </row>
    <row r="6001" spans="2:13" x14ac:dyDescent="0.35">
      <c r="B6001" s="37">
        <v>5998</v>
      </c>
      <c r="C6001" s="39">
        <v>108.95782326735124</v>
      </c>
      <c r="D6001" s="39">
        <v>96.980895774405766</v>
      </c>
      <c r="E6001" s="39">
        <v>118.47818387151722</v>
      </c>
      <c r="F6001" s="39">
        <v>146.90255518323158</v>
      </c>
      <c r="G6001" s="39">
        <v>133.95290531390953</v>
      </c>
      <c r="H6001" s="39">
        <v>106.19489410591922</v>
      </c>
      <c r="I6001" s="39">
        <v>99.638149412210808</v>
      </c>
      <c r="J6001" s="39">
        <v>114.4571776614827</v>
      </c>
      <c r="K6001" s="39">
        <v>110.49053815224241</v>
      </c>
      <c r="L6001" s="40">
        <v>123.88755571220756</v>
      </c>
      <c r="M6001" s="40">
        <v>1159.9406784544781</v>
      </c>
    </row>
    <row r="6002" spans="2:13" x14ac:dyDescent="0.35">
      <c r="B6002" s="37">
        <v>5999</v>
      </c>
      <c r="C6002" s="39">
        <v>119.31779695548491</v>
      </c>
      <c r="D6002" s="39">
        <v>108.88380248119699</v>
      </c>
      <c r="E6002" s="39">
        <v>92.708192310114285</v>
      </c>
      <c r="F6002" s="39">
        <v>74.213699072055547</v>
      </c>
      <c r="G6002" s="39">
        <v>78.31547911313676</v>
      </c>
      <c r="H6002" s="39">
        <v>114.8126958968127</v>
      </c>
      <c r="I6002" s="39">
        <v>91.211105033205968</v>
      </c>
      <c r="J6002" s="39">
        <v>112.23154268219321</v>
      </c>
      <c r="K6002" s="39">
        <v>115.09214191655931</v>
      </c>
      <c r="L6002" s="40">
        <v>87.301918165213067</v>
      </c>
      <c r="M6002" s="40">
        <v>994.08837362597274</v>
      </c>
    </row>
    <row r="6003" spans="2:13" x14ac:dyDescent="0.35">
      <c r="B6003" s="37">
        <v>6000</v>
      </c>
      <c r="C6003" s="39">
        <v>63.913988780093838</v>
      </c>
      <c r="D6003" s="39">
        <v>85.695176566311432</v>
      </c>
      <c r="E6003" s="39">
        <v>115.62801956486734</v>
      </c>
      <c r="F6003" s="39">
        <v>105.19723721561273</v>
      </c>
      <c r="G6003" s="39">
        <v>114.79916479634687</v>
      </c>
      <c r="H6003" s="39">
        <v>75.947694933063985</v>
      </c>
      <c r="I6003" s="39">
        <v>99.296616274464085</v>
      </c>
      <c r="J6003" s="39">
        <v>92.287870972330111</v>
      </c>
      <c r="K6003" s="39">
        <v>67.026005290445269</v>
      </c>
      <c r="L6003" s="40">
        <v>63.123418413327649</v>
      </c>
      <c r="M6003" s="40">
        <v>882.91519280686327</v>
      </c>
    </row>
    <row r="6004" spans="2:13" x14ac:dyDescent="0.35">
      <c r="B6004" s="37">
        <v>6001</v>
      </c>
      <c r="C6004" s="39">
        <v>146.33646914210797</v>
      </c>
      <c r="D6004" s="39">
        <v>91.733203967168436</v>
      </c>
      <c r="E6004" s="39">
        <v>117.0727479384792</v>
      </c>
      <c r="F6004" s="39">
        <v>112.50303433306229</v>
      </c>
      <c r="G6004" s="39">
        <v>107.03092090219606</v>
      </c>
      <c r="H6004" s="39">
        <v>104.72014761891138</v>
      </c>
      <c r="I6004" s="39">
        <v>126.92792529488092</v>
      </c>
      <c r="J6004" s="39">
        <v>91.110916267615607</v>
      </c>
      <c r="K6004" s="39">
        <v>110.7601885183616</v>
      </c>
      <c r="L6004" s="40">
        <v>118.85460919084596</v>
      </c>
      <c r="M6004" s="40">
        <v>1127.0501631736292</v>
      </c>
    </row>
    <row r="6005" spans="2:13" x14ac:dyDescent="0.35">
      <c r="B6005" s="37">
        <v>6002</v>
      </c>
      <c r="C6005" s="39">
        <v>93.068941666832927</v>
      </c>
      <c r="D6005" s="39">
        <v>114.66435649913201</v>
      </c>
      <c r="E6005" s="39">
        <v>96.702526828930971</v>
      </c>
      <c r="F6005" s="39">
        <v>94.869817119567074</v>
      </c>
      <c r="G6005" s="39">
        <v>113.80927571996313</v>
      </c>
      <c r="H6005" s="39">
        <v>92.622501772775507</v>
      </c>
      <c r="I6005" s="39">
        <v>75.231981609942068</v>
      </c>
      <c r="J6005" s="39">
        <v>127.73500141765757</v>
      </c>
      <c r="K6005" s="39">
        <v>101.36471701261095</v>
      </c>
      <c r="L6005" s="40">
        <v>110.85069813062393</v>
      </c>
      <c r="M6005" s="40">
        <v>1020.9198177780361</v>
      </c>
    </row>
    <row r="6006" spans="2:13" x14ac:dyDescent="0.35">
      <c r="B6006" s="37">
        <v>6003</v>
      </c>
      <c r="C6006" s="39">
        <v>91.242676083870904</v>
      </c>
      <c r="D6006" s="39">
        <v>114.833009832564</v>
      </c>
      <c r="E6006" s="39">
        <v>96.497769554629301</v>
      </c>
      <c r="F6006" s="39">
        <v>95.351054556098148</v>
      </c>
      <c r="G6006" s="39">
        <v>119.77648136212996</v>
      </c>
      <c r="H6006" s="39">
        <v>92.170504758293163</v>
      </c>
      <c r="I6006" s="39">
        <v>122.99113391463092</v>
      </c>
      <c r="J6006" s="39">
        <v>111.40644548008567</v>
      </c>
      <c r="K6006" s="39">
        <v>119.34391346892065</v>
      </c>
      <c r="L6006" s="40">
        <v>110.37343011736806</v>
      </c>
      <c r="M6006" s="40">
        <v>1073.9864191285908</v>
      </c>
    </row>
    <row r="6007" spans="2:13" x14ac:dyDescent="0.35">
      <c r="B6007" s="37">
        <v>6004</v>
      </c>
      <c r="C6007" s="39">
        <v>114.09472337934386</v>
      </c>
      <c r="D6007" s="39">
        <v>84.955849741824693</v>
      </c>
      <c r="E6007" s="39">
        <v>78.396039337720964</v>
      </c>
      <c r="F6007" s="39">
        <v>90.861654863897996</v>
      </c>
      <c r="G6007" s="39">
        <v>144.48603425402015</v>
      </c>
      <c r="H6007" s="39">
        <v>132.81416756169415</v>
      </c>
      <c r="I6007" s="39">
        <v>85.83329670555699</v>
      </c>
      <c r="J6007" s="39">
        <v>92.873965945940228</v>
      </c>
      <c r="K6007" s="39">
        <v>149.21926609642088</v>
      </c>
      <c r="L6007" s="40">
        <v>100.59862033687452</v>
      </c>
      <c r="M6007" s="40">
        <v>1074.1336182232944</v>
      </c>
    </row>
    <row r="6008" spans="2:13" x14ac:dyDescent="0.35">
      <c r="B6008" s="37">
        <v>6005</v>
      </c>
      <c r="C6008" s="39">
        <v>86.003028853719755</v>
      </c>
      <c r="D6008" s="39">
        <v>107.98318736521568</v>
      </c>
      <c r="E6008" s="39">
        <v>117.51312799036795</v>
      </c>
      <c r="F6008" s="39">
        <v>76.065563308167214</v>
      </c>
      <c r="G6008" s="39">
        <v>118.27261944024833</v>
      </c>
      <c r="H6008" s="39">
        <v>108.03971629306412</v>
      </c>
      <c r="I6008" s="39">
        <v>100.58951173961894</v>
      </c>
      <c r="J6008" s="39">
        <v>126.00181563895616</v>
      </c>
      <c r="K6008" s="39">
        <v>130.86080596396562</v>
      </c>
      <c r="L6008" s="40">
        <v>113.91909931541662</v>
      </c>
      <c r="M6008" s="40">
        <v>1085.2484759087404</v>
      </c>
    </row>
    <row r="6009" spans="2:13" x14ac:dyDescent="0.35">
      <c r="B6009" s="37">
        <v>6006</v>
      </c>
      <c r="C6009" s="39">
        <v>39.886615416463663</v>
      </c>
      <c r="D6009" s="39">
        <v>67.719073204566854</v>
      </c>
      <c r="E6009" s="39">
        <v>83.132121334738912</v>
      </c>
      <c r="F6009" s="39">
        <v>88.113759574684295</v>
      </c>
      <c r="G6009" s="39">
        <v>83.762401473889497</v>
      </c>
      <c r="H6009" s="39">
        <v>110.17938333092005</v>
      </c>
      <c r="I6009" s="39">
        <v>98.301532469544085</v>
      </c>
      <c r="J6009" s="39">
        <v>85.39601217932676</v>
      </c>
      <c r="K6009" s="39">
        <v>106.18510142495332</v>
      </c>
      <c r="L6009" s="40">
        <v>123.46089921092444</v>
      </c>
      <c r="M6009" s="40">
        <v>886.13689962001206</v>
      </c>
    </row>
    <row r="6010" spans="2:13" x14ac:dyDescent="0.35">
      <c r="B6010" s="37">
        <v>6007</v>
      </c>
      <c r="C6010" s="39">
        <v>129.06078448825346</v>
      </c>
      <c r="D6010" s="39">
        <v>98.365591564982267</v>
      </c>
      <c r="E6010" s="39">
        <v>88.523931052730219</v>
      </c>
      <c r="F6010" s="39">
        <v>145.60003309736064</v>
      </c>
      <c r="G6010" s="39">
        <v>104.82474295702944</v>
      </c>
      <c r="H6010" s="39">
        <v>90.535001211091455</v>
      </c>
      <c r="I6010" s="39">
        <v>102.17524624326046</v>
      </c>
      <c r="J6010" s="39">
        <v>75.343489020151125</v>
      </c>
      <c r="K6010" s="39">
        <v>91.488885083089869</v>
      </c>
      <c r="L6010" s="40">
        <v>121.31540920413264</v>
      </c>
      <c r="M6010" s="40">
        <v>1047.2331139220817</v>
      </c>
    </row>
    <row r="6011" spans="2:13" x14ac:dyDescent="0.35">
      <c r="B6011" s="37">
        <v>6008</v>
      </c>
      <c r="C6011" s="39">
        <v>141.75419288756669</v>
      </c>
      <c r="D6011" s="39">
        <v>146.90255518323158</v>
      </c>
      <c r="E6011" s="39">
        <v>153.30371471410271</v>
      </c>
      <c r="F6011" s="39">
        <v>74.293669319388314</v>
      </c>
      <c r="G6011" s="39">
        <v>105.70307038325143</v>
      </c>
      <c r="H6011" s="39">
        <v>90.572671869933103</v>
      </c>
      <c r="I6011" s="39">
        <v>101.48808305461398</v>
      </c>
      <c r="J6011" s="39">
        <v>101.2733867901851</v>
      </c>
      <c r="K6011" s="39">
        <v>92.577054345362114</v>
      </c>
      <c r="L6011" s="40">
        <v>100.81729093756094</v>
      </c>
      <c r="M6011" s="40">
        <v>1108.685689485196</v>
      </c>
    </row>
    <row r="6012" spans="2:13" x14ac:dyDescent="0.35">
      <c r="B6012" s="37">
        <v>6009</v>
      </c>
      <c r="C6012" s="39">
        <v>73.626774832127865</v>
      </c>
      <c r="D6012" s="39">
        <v>88.995837538080508</v>
      </c>
      <c r="E6012" s="39">
        <v>101.8175065211352</v>
      </c>
      <c r="F6012" s="39">
        <v>94.53846223764846</v>
      </c>
      <c r="G6012" s="39">
        <v>91.27946840681507</v>
      </c>
      <c r="H6012" s="39">
        <v>100.76716705775839</v>
      </c>
      <c r="I6012" s="39">
        <v>88.424956836429189</v>
      </c>
      <c r="J6012" s="39">
        <v>118.82080593864767</v>
      </c>
      <c r="K6012" s="39">
        <v>105.91666366110957</v>
      </c>
      <c r="L6012" s="40">
        <v>100.68971734006831</v>
      </c>
      <c r="M6012" s="40">
        <v>964.87736036982017</v>
      </c>
    </row>
    <row r="6013" spans="2:13" x14ac:dyDescent="0.35">
      <c r="B6013" s="37">
        <v>6010</v>
      </c>
      <c r="C6013" s="39">
        <v>93.228186451073142</v>
      </c>
      <c r="D6013" s="39">
        <v>133.13585799045208</v>
      </c>
      <c r="E6013" s="39">
        <v>107.41284129340831</v>
      </c>
      <c r="F6013" s="39">
        <v>126.75485959722099</v>
      </c>
      <c r="G6013" s="39">
        <v>89.064158033214042</v>
      </c>
      <c r="H6013" s="39">
        <v>115.03730387294097</v>
      </c>
      <c r="I6013" s="39">
        <v>93.475728891013247</v>
      </c>
      <c r="J6013" s="39">
        <v>161.81912401156325</v>
      </c>
      <c r="K6013" s="39">
        <v>123.89926180272707</v>
      </c>
      <c r="L6013" s="40">
        <v>119.83922475180812</v>
      </c>
      <c r="M6013" s="40">
        <v>1163.6665466954212</v>
      </c>
    </row>
    <row r="6014" spans="2:13" x14ac:dyDescent="0.35">
      <c r="B6014" s="37">
        <v>6011</v>
      </c>
      <c r="C6014" s="39">
        <v>137.29174964603541</v>
      </c>
      <c r="D6014" s="39">
        <v>123.57499070738709</v>
      </c>
      <c r="E6014" s="39">
        <v>98.740309137673862</v>
      </c>
      <c r="F6014" s="39">
        <v>90.882949124021223</v>
      </c>
      <c r="G6014" s="39">
        <v>91.084496318253684</v>
      </c>
      <c r="H6014" s="39">
        <v>106.53414364289162</v>
      </c>
      <c r="I6014" s="39">
        <v>130.89984700520708</v>
      </c>
      <c r="J6014" s="39">
        <v>79.668371531285914</v>
      </c>
      <c r="K6014" s="39">
        <v>147.57379981085643</v>
      </c>
      <c r="L6014" s="40">
        <v>102.43734100706548</v>
      </c>
      <c r="M6014" s="40">
        <v>1108.687997930678</v>
      </c>
    </row>
    <row r="6015" spans="2:13" x14ac:dyDescent="0.35">
      <c r="B6015" s="37">
        <v>6012</v>
      </c>
      <c r="C6015" s="39">
        <v>111.32546661011516</v>
      </c>
      <c r="D6015" s="39">
        <v>124.20698051701434</v>
      </c>
      <c r="E6015" s="39">
        <v>96.128697325077013</v>
      </c>
      <c r="F6015" s="39">
        <v>119.23969471682933</v>
      </c>
      <c r="G6015" s="39">
        <v>71.731069623481787</v>
      </c>
      <c r="H6015" s="39">
        <v>83.893151007808811</v>
      </c>
      <c r="I6015" s="39">
        <v>116.14307634178377</v>
      </c>
      <c r="J6015" s="39">
        <v>89.781919008461074</v>
      </c>
      <c r="K6015" s="39">
        <v>84.610434963263927</v>
      </c>
      <c r="L6015" s="40">
        <v>79.46333647311765</v>
      </c>
      <c r="M6015" s="40">
        <v>976.52382658695285</v>
      </c>
    </row>
    <row r="6016" spans="2:13" x14ac:dyDescent="0.35">
      <c r="B6016" s="37">
        <v>6013</v>
      </c>
      <c r="C6016" s="39">
        <v>121.20735027633391</v>
      </c>
      <c r="D6016" s="39">
        <v>95.997411024252528</v>
      </c>
      <c r="E6016" s="39">
        <v>115.4944008253061</v>
      </c>
      <c r="F6016" s="39">
        <v>80.27710632342918</v>
      </c>
      <c r="G6016" s="39">
        <v>128.30100633455584</v>
      </c>
      <c r="H6016" s="39">
        <v>63.217267890241871</v>
      </c>
      <c r="I6016" s="39">
        <v>98.415905526041612</v>
      </c>
      <c r="J6016" s="39">
        <v>86.887942423452401</v>
      </c>
      <c r="K6016" s="39">
        <v>83.616035680966931</v>
      </c>
      <c r="L6016" s="40">
        <v>100.48477570968114</v>
      </c>
      <c r="M6016" s="40">
        <v>973.89920201426139</v>
      </c>
    </row>
    <row r="6017" spans="2:13" x14ac:dyDescent="0.35">
      <c r="B6017" s="37">
        <v>6014</v>
      </c>
      <c r="C6017" s="39">
        <v>101.91830914779207</v>
      </c>
      <c r="D6017" s="39">
        <v>102.99594843592513</v>
      </c>
      <c r="E6017" s="39">
        <v>119.77648136212996</v>
      </c>
      <c r="F6017" s="39">
        <v>103.56749711318429</v>
      </c>
      <c r="G6017" s="39">
        <v>114.35107148551586</v>
      </c>
      <c r="H6017" s="39">
        <v>105.2595814697068</v>
      </c>
      <c r="I6017" s="39">
        <v>82.63488387743503</v>
      </c>
      <c r="J6017" s="39">
        <v>99.387716406741362</v>
      </c>
      <c r="K6017" s="39">
        <v>74.981024027734918</v>
      </c>
      <c r="L6017" s="40">
        <v>122.07307925166644</v>
      </c>
      <c r="M6017" s="40">
        <v>1026.945592577832</v>
      </c>
    </row>
    <row r="6018" spans="2:13" x14ac:dyDescent="0.35">
      <c r="B6018" s="37">
        <v>6015</v>
      </c>
      <c r="C6018" s="39">
        <v>162.63561120680632</v>
      </c>
      <c r="D6018" s="39">
        <v>117.97284534990315</v>
      </c>
      <c r="E6018" s="39">
        <v>50.051718226923164</v>
      </c>
      <c r="F6018" s="39">
        <v>123.84082524487333</v>
      </c>
      <c r="G6018" s="39">
        <v>83.769689496247096</v>
      </c>
      <c r="H6018" s="39">
        <v>120.13834105941791</v>
      </c>
      <c r="I6018" s="39">
        <v>134.64173890122214</v>
      </c>
      <c r="J6018" s="39">
        <v>86.197166602083044</v>
      </c>
      <c r="K6018" s="39">
        <v>104.57309525600286</v>
      </c>
      <c r="L6018" s="40">
        <v>93.039010241017706</v>
      </c>
      <c r="M6018" s="40">
        <v>1076.8600415844967</v>
      </c>
    </row>
    <row r="6019" spans="2:13" x14ac:dyDescent="0.35">
      <c r="B6019" s="37">
        <v>6016</v>
      </c>
      <c r="C6019" s="39">
        <v>80.846654733552143</v>
      </c>
      <c r="D6019" s="39">
        <v>97.84312398474458</v>
      </c>
      <c r="E6019" s="39">
        <v>131.78995148660255</v>
      </c>
      <c r="F6019" s="39">
        <v>111.7565735597272</v>
      </c>
      <c r="G6019" s="39">
        <v>87.129851939529999</v>
      </c>
      <c r="H6019" s="39">
        <v>131.31703299990093</v>
      </c>
      <c r="I6019" s="39">
        <v>114.08166305075736</v>
      </c>
      <c r="J6019" s="39">
        <v>60.662143387376133</v>
      </c>
      <c r="K6019" s="39">
        <v>109.55128817422377</v>
      </c>
      <c r="L6019" s="40">
        <v>97.627090201824444</v>
      </c>
      <c r="M6019" s="40">
        <v>1022.6053735182392</v>
      </c>
    </row>
    <row r="6020" spans="2:13" x14ac:dyDescent="0.35">
      <c r="B6020" s="37">
        <v>6017</v>
      </c>
      <c r="C6020" s="39">
        <v>89.064158033214042</v>
      </c>
      <c r="D6020" s="39">
        <v>127.44555173845519</v>
      </c>
      <c r="E6020" s="39">
        <v>141.2936248343961</v>
      </c>
      <c r="F6020" s="39">
        <v>45.91771268940245</v>
      </c>
      <c r="G6020" s="39">
        <v>89.149301869376103</v>
      </c>
      <c r="H6020" s="39">
        <v>73.086580351987877</v>
      </c>
      <c r="I6020" s="39">
        <v>86.16493519943208</v>
      </c>
      <c r="J6020" s="39">
        <v>126.35929075688486</v>
      </c>
      <c r="K6020" s="39">
        <v>44.338150419453811</v>
      </c>
      <c r="L6020" s="40">
        <v>74.359964749797911</v>
      </c>
      <c r="M6020" s="40">
        <v>897.17927064240041</v>
      </c>
    </row>
    <row r="6021" spans="2:13" x14ac:dyDescent="0.35">
      <c r="B6021" s="37">
        <v>6018</v>
      </c>
      <c r="C6021" s="39">
        <v>88.576167180891403</v>
      </c>
      <c r="D6021" s="39">
        <v>117.98087910171826</v>
      </c>
      <c r="E6021" s="39">
        <v>104.67266946170332</v>
      </c>
      <c r="F6021" s="39">
        <v>90.685392006022752</v>
      </c>
      <c r="G6021" s="39">
        <v>69.332660190181713</v>
      </c>
      <c r="H6021" s="39">
        <v>94.199965897210532</v>
      </c>
      <c r="I6021" s="39">
        <v>108.61564908352733</v>
      </c>
      <c r="J6021" s="39">
        <v>77.14039381240859</v>
      </c>
      <c r="K6021" s="39">
        <v>128.43008151582805</v>
      </c>
      <c r="L6021" s="40">
        <v>82.843111387335242</v>
      </c>
      <c r="M6021" s="40">
        <v>962.47696963682733</v>
      </c>
    </row>
    <row r="6022" spans="2:13" x14ac:dyDescent="0.35">
      <c r="B6022" s="37">
        <v>6019</v>
      </c>
      <c r="C6022" s="39">
        <v>131.31703299990093</v>
      </c>
      <c r="D6022" s="39">
        <v>64.931439900565493</v>
      </c>
      <c r="E6022" s="39">
        <v>74.543945887807155</v>
      </c>
      <c r="F6022" s="39">
        <v>94.263015554985785</v>
      </c>
      <c r="G6022" s="39">
        <v>121.35489067762022</v>
      </c>
      <c r="H6022" s="39">
        <v>93.20334724944297</v>
      </c>
      <c r="I6022" s="39">
        <v>97.272220992375125</v>
      </c>
      <c r="J6022" s="39">
        <v>96.114643288354415</v>
      </c>
      <c r="K6022" s="39">
        <v>58.885761548688627</v>
      </c>
      <c r="L6022" s="40">
        <v>73.556891849612001</v>
      </c>
      <c r="M6022" s="40">
        <v>905.4431899493527</v>
      </c>
    </row>
    <row r="6023" spans="2:13" x14ac:dyDescent="0.35">
      <c r="B6023" s="37">
        <v>6020</v>
      </c>
      <c r="C6023" s="39">
        <v>85.482892659463005</v>
      </c>
      <c r="D6023" s="39">
        <v>113.77708384388953</v>
      </c>
      <c r="E6023" s="39">
        <v>87.252891362115975</v>
      </c>
      <c r="F6023" s="39">
        <v>92.480921119750406</v>
      </c>
      <c r="G6023" s="39">
        <v>112.50910421359465</v>
      </c>
      <c r="H6023" s="39">
        <v>129.14603824526716</v>
      </c>
      <c r="I6023" s="39">
        <v>107.07594463304996</v>
      </c>
      <c r="J6023" s="39">
        <v>87.40574661839031</v>
      </c>
      <c r="K6023" s="39">
        <v>77.517528822898342</v>
      </c>
      <c r="L6023" s="40">
        <v>68.903167007956597</v>
      </c>
      <c r="M6023" s="40">
        <v>961.55131852637601</v>
      </c>
    </row>
    <row r="6024" spans="2:13" x14ac:dyDescent="0.35">
      <c r="B6024" s="37">
        <v>6021</v>
      </c>
      <c r="C6024" s="39">
        <v>85.302026617917377</v>
      </c>
      <c r="D6024" s="39">
        <v>99.173594792242596</v>
      </c>
      <c r="E6024" s="39">
        <v>83.169805825102713</v>
      </c>
      <c r="F6024" s="39">
        <v>81.40560381501659</v>
      </c>
      <c r="G6024" s="39">
        <v>81.89006947289225</v>
      </c>
      <c r="H6024" s="39">
        <v>96.446493467349228</v>
      </c>
      <c r="I6024" s="39">
        <v>110.90742914694272</v>
      </c>
      <c r="J6024" s="39">
        <v>92.41499638173525</v>
      </c>
      <c r="K6024" s="39">
        <v>64.205078621107887</v>
      </c>
      <c r="L6024" s="40">
        <v>113.68720751657979</v>
      </c>
      <c r="M6024" s="40">
        <v>908.60230565688641</v>
      </c>
    </row>
    <row r="6025" spans="2:13" x14ac:dyDescent="0.35">
      <c r="B6025" s="37">
        <v>6022</v>
      </c>
      <c r="C6025" s="39">
        <v>119.4575666922902</v>
      </c>
      <c r="D6025" s="39">
        <v>84.928440310942634</v>
      </c>
      <c r="E6025" s="39">
        <v>95.701035941027669</v>
      </c>
      <c r="F6025" s="39">
        <v>67.048961126600702</v>
      </c>
      <c r="G6025" s="39">
        <v>100.00227559807416</v>
      </c>
      <c r="H6025" s="39">
        <v>84.173346625936475</v>
      </c>
      <c r="I6025" s="39">
        <v>108.75732391612912</v>
      </c>
      <c r="J6025" s="39">
        <v>115.86948982782053</v>
      </c>
      <c r="K6025" s="39">
        <v>95.719895291189729</v>
      </c>
      <c r="L6025" s="40">
        <v>109.15432580769254</v>
      </c>
      <c r="M6025" s="40">
        <v>980.8126611377038</v>
      </c>
    </row>
    <row r="6026" spans="2:13" x14ac:dyDescent="0.35">
      <c r="B6026" s="37">
        <v>6023</v>
      </c>
      <c r="C6026" s="39">
        <v>83.535037113018845</v>
      </c>
      <c r="D6026" s="39">
        <v>83.048937493543818</v>
      </c>
      <c r="E6026" s="39">
        <v>123.63237109358984</v>
      </c>
      <c r="F6026" s="39">
        <v>96.255053446730599</v>
      </c>
      <c r="G6026" s="39">
        <v>127.3105637575087</v>
      </c>
      <c r="H6026" s="39">
        <v>99.396825292763182</v>
      </c>
      <c r="I6026" s="39">
        <v>111.42383281910863</v>
      </c>
      <c r="J6026" s="39">
        <v>111.51677434461581</v>
      </c>
      <c r="K6026" s="39">
        <v>107.99345829457154</v>
      </c>
      <c r="L6026" s="40">
        <v>96.7164678959696</v>
      </c>
      <c r="M6026" s="40">
        <v>1040.8293215514204</v>
      </c>
    </row>
    <row r="6027" spans="2:13" x14ac:dyDescent="0.35">
      <c r="B6027" s="37">
        <v>6024</v>
      </c>
      <c r="C6027" s="39">
        <v>79.538200908306081</v>
      </c>
      <c r="D6027" s="39">
        <v>76.436458452743864</v>
      </c>
      <c r="E6027" s="39">
        <v>65.119970992142811</v>
      </c>
      <c r="F6027" s="39">
        <v>71.618467196023076</v>
      </c>
      <c r="G6027" s="39">
        <v>97.856899815333406</v>
      </c>
      <c r="H6027" s="39">
        <v>39.424549161581055</v>
      </c>
      <c r="I6027" s="39">
        <v>83.094358060246208</v>
      </c>
      <c r="J6027" s="39">
        <v>70.733679415339125</v>
      </c>
      <c r="K6027" s="39">
        <v>84.845981312519186</v>
      </c>
      <c r="L6027" s="40">
        <v>88.714923457760548</v>
      </c>
      <c r="M6027" s="40">
        <v>757.3834887719953</v>
      </c>
    </row>
    <row r="6028" spans="2:13" x14ac:dyDescent="0.35">
      <c r="B6028" s="37">
        <v>6025</v>
      </c>
      <c r="C6028" s="39">
        <v>97.930344716704454</v>
      </c>
      <c r="D6028" s="39">
        <v>62.412371811797563</v>
      </c>
      <c r="E6028" s="39">
        <v>73.957402591709709</v>
      </c>
      <c r="F6028" s="39">
        <v>94.874603351084644</v>
      </c>
      <c r="G6028" s="39">
        <v>85.241373401268106</v>
      </c>
      <c r="H6028" s="39">
        <v>138.48493563546086</v>
      </c>
      <c r="I6028" s="39">
        <v>98.45248775986208</v>
      </c>
      <c r="J6028" s="39">
        <v>90.936118595591495</v>
      </c>
      <c r="K6028" s="39">
        <v>80.419150237579544</v>
      </c>
      <c r="L6028" s="40">
        <v>121.27602799251945</v>
      </c>
      <c r="M6028" s="40">
        <v>943.98481609357782</v>
      </c>
    </row>
    <row r="6029" spans="2:13" x14ac:dyDescent="0.35">
      <c r="B6029" s="37">
        <v>6026</v>
      </c>
      <c r="C6029" s="39">
        <v>109.84445895891875</v>
      </c>
      <c r="D6029" s="39">
        <v>80.699591083368432</v>
      </c>
      <c r="E6029" s="39">
        <v>85.55611598070783</v>
      </c>
      <c r="F6029" s="39">
        <v>106.34696981831793</v>
      </c>
      <c r="G6029" s="39">
        <v>118.86307067721582</v>
      </c>
      <c r="H6029" s="39">
        <v>69.504356270529613</v>
      </c>
      <c r="I6029" s="39">
        <v>97.336835957339602</v>
      </c>
      <c r="J6029" s="39">
        <v>110.32895274353891</v>
      </c>
      <c r="K6029" s="39">
        <v>98.639850517206995</v>
      </c>
      <c r="L6029" s="40">
        <v>92.134705153766646</v>
      </c>
      <c r="M6029" s="40">
        <v>969.25490716091065</v>
      </c>
    </row>
    <row r="6030" spans="2:13" x14ac:dyDescent="0.35">
      <c r="B6030" s="37">
        <v>6027</v>
      </c>
      <c r="C6030" s="39">
        <v>105.48563591628042</v>
      </c>
      <c r="D6030" s="39">
        <v>77.549417707241062</v>
      </c>
      <c r="E6030" s="39">
        <v>89.200252681169502</v>
      </c>
      <c r="F6030" s="39">
        <v>106.83642824538701</v>
      </c>
      <c r="G6030" s="39">
        <v>112.90719290320393</v>
      </c>
      <c r="H6030" s="39">
        <v>133.18248638552015</v>
      </c>
      <c r="I6030" s="39">
        <v>119.0588777103532</v>
      </c>
      <c r="J6030" s="39">
        <v>100.3982703217321</v>
      </c>
      <c r="K6030" s="39">
        <v>115.14025137174674</v>
      </c>
      <c r="L6030" s="40">
        <v>87.702388120338583</v>
      </c>
      <c r="M6030" s="40">
        <v>1047.4612013629726</v>
      </c>
    </row>
    <row r="6031" spans="2:13" x14ac:dyDescent="0.35">
      <c r="B6031" s="37">
        <v>6028</v>
      </c>
      <c r="C6031" s="39">
        <v>125.15891306270841</v>
      </c>
      <c r="D6031" s="39">
        <v>125.75959346248956</v>
      </c>
      <c r="E6031" s="39">
        <v>88.887284815105417</v>
      </c>
      <c r="F6031" s="39">
        <v>137.22695713406208</v>
      </c>
      <c r="G6031" s="39">
        <v>50.330461869576453</v>
      </c>
      <c r="H6031" s="39">
        <v>94.615495907979181</v>
      </c>
      <c r="I6031" s="39">
        <v>114.41732285420031</v>
      </c>
      <c r="J6031" s="39">
        <v>100.30267239026838</v>
      </c>
      <c r="K6031" s="39">
        <v>90.962668075887535</v>
      </c>
      <c r="L6031" s="40">
        <v>113.07466724475979</v>
      </c>
      <c r="M6031" s="40">
        <v>1040.7360368170371</v>
      </c>
    </row>
    <row r="6032" spans="2:13" x14ac:dyDescent="0.35">
      <c r="B6032" s="37">
        <v>6029</v>
      </c>
      <c r="C6032" s="39">
        <v>81.825179022369099</v>
      </c>
      <c r="D6032" s="39">
        <v>109.22367478213474</v>
      </c>
      <c r="E6032" s="39">
        <v>105.89720443195955</v>
      </c>
      <c r="F6032" s="39">
        <v>126.05621787294155</v>
      </c>
      <c r="G6032" s="39">
        <v>82.38487893685307</v>
      </c>
      <c r="H6032" s="39">
        <v>94.716419347271497</v>
      </c>
      <c r="I6032" s="39">
        <v>97.755840022876086</v>
      </c>
      <c r="J6032" s="39">
        <v>69.236286705817292</v>
      </c>
      <c r="K6032" s="39">
        <v>69.579946364881025</v>
      </c>
      <c r="L6032" s="40">
        <v>101.2140442971584</v>
      </c>
      <c r="M6032" s="40">
        <v>937.88969178426225</v>
      </c>
    </row>
    <row r="6033" spans="2:13" x14ac:dyDescent="0.35">
      <c r="B6033" s="37">
        <v>6030</v>
      </c>
      <c r="C6033" s="39">
        <v>104.2801047088103</v>
      </c>
      <c r="D6033" s="39">
        <v>110.85636557848373</v>
      </c>
      <c r="E6033" s="39">
        <v>124.58265227587667</v>
      </c>
      <c r="F6033" s="39">
        <v>68.29355183795272</v>
      </c>
      <c r="G6033" s="39">
        <v>84.603463618398294</v>
      </c>
      <c r="H6033" s="39">
        <v>78.929102657897346</v>
      </c>
      <c r="I6033" s="39">
        <v>108.22539246379407</v>
      </c>
      <c r="J6033" s="39">
        <v>122.19787011791848</v>
      </c>
      <c r="K6033" s="39">
        <v>130.5526249486185</v>
      </c>
      <c r="L6033" s="40">
        <v>86.781654423096057</v>
      </c>
      <c r="M6033" s="40">
        <v>1019.302782630846</v>
      </c>
    </row>
    <row r="6034" spans="2:13" x14ac:dyDescent="0.35">
      <c r="B6034" s="37">
        <v>6031</v>
      </c>
      <c r="C6034" s="39">
        <v>81.970839747514091</v>
      </c>
      <c r="D6034" s="39">
        <v>114.3114238837627</v>
      </c>
      <c r="E6034" s="39">
        <v>132.95103887339926</v>
      </c>
      <c r="F6034" s="39">
        <v>82.712290026913251</v>
      </c>
      <c r="G6034" s="39">
        <v>85.905276620656167</v>
      </c>
      <c r="H6034" s="39">
        <v>102.5801502813126</v>
      </c>
      <c r="I6034" s="39">
        <v>89.826140395499351</v>
      </c>
      <c r="J6034" s="39">
        <v>96.693231419111484</v>
      </c>
      <c r="K6034" s="39">
        <v>89.969365398239219</v>
      </c>
      <c r="L6034" s="40">
        <v>105.43263583017149</v>
      </c>
      <c r="M6034" s="40">
        <v>982.35239247657978</v>
      </c>
    </row>
    <row r="6035" spans="2:13" x14ac:dyDescent="0.35">
      <c r="B6035" s="37">
        <v>6032</v>
      </c>
      <c r="C6035" s="39">
        <v>80.348283021968371</v>
      </c>
      <c r="D6035" s="39">
        <v>128.77493982268928</v>
      </c>
      <c r="E6035" s="39">
        <v>130.78307392434476</v>
      </c>
      <c r="F6035" s="39">
        <v>82.773972809388795</v>
      </c>
      <c r="G6035" s="39">
        <v>114.94851691028286</v>
      </c>
      <c r="H6035" s="39">
        <v>109.61076295010895</v>
      </c>
      <c r="I6035" s="39">
        <v>116.65784753236673</v>
      </c>
      <c r="J6035" s="39">
        <v>66.219686520111054</v>
      </c>
      <c r="K6035" s="39">
        <v>71.108101114231218</v>
      </c>
      <c r="L6035" s="40">
        <v>85.957468533080871</v>
      </c>
      <c r="M6035" s="40">
        <v>987.18265313857296</v>
      </c>
    </row>
    <row r="6036" spans="2:13" x14ac:dyDescent="0.35">
      <c r="B6036" s="37">
        <v>6033</v>
      </c>
      <c r="C6036" s="39">
        <v>115.95545563583948</v>
      </c>
      <c r="D6036" s="39">
        <v>102.04212460879401</v>
      </c>
      <c r="E6036" s="39">
        <v>111.34857630197038</v>
      </c>
      <c r="F6036" s="39">
        <v>110.22361375156417</v>
      </c>
      <c r="G6036" s="39">
        <v>98.671820181836182</v>
      </c>
      <c r="H6036" s="39">
        <v>111.68028135089483</v>
      </c>
      <c r="I6036" s="39">
        <v>86.197166602083044</v>
      </c>
      <c r="J6036" s="39">
        <v>100.56218706928453</v>
      </c>
      <c r="K6036" s="39">
        <v>88.726451393649299</v>
      </c>
      <c r="L6036" s="40">
        <v>67.956233331486118</v>
      </c>
      <c r="M6036" s="40">
        <v>993.36391022740202</v>
      </c>
    </row>
    <row r="6037" spans="2:13" x14ac:dyDescent="0.35">
      <c r="B6037" s="37">
        <v>6034</v>
      </c>
      <c r="C6037" s="39">
        <v>92.313332953654054</v>
      </c>
      <c r="D6037" s="39">
        <v>91.985990450755196</v>
      </c>
      <c r="E6037" s="39">
        <v>102.26714028063404</v>
      </c>
      <c r="F6037" s="39">
        <v>91.841777297163517</v>
      </c>
      <c r="G6037" s="39">
        <v>111.27354860635073</v>
      </c>
      <c r="H6037" s="39">
        <v>143.41379017098757</v>
      </c>
      <c r="I6037" s="39">
        <v>81.768197831757334</v>
      </c>
      <c r="J6037" s="39">
        <v>118.71980302941934</v>
      </c>
      <c r="K6037" s="39">
        <v>96.925296415639025</v>
      </c>
      <c r="L6037" s="40">
        <v>109.67036199751097</v>
      </c>
      <c r="M6037" s="40">
        <v>1040.1792390338719</v>
      </c>
    </row>
    <row r="6038" spans="2:13" x14ac:dyDescent="0.35">
      <c r="B6038" s="37">
        <v>6035</v>
      </c>
      <c r="C6038" s="39">
        <v>99.123461489986525</v>
      </c>
      <c r="D6038" s="39">
        <v>100.30267239026838</v>
      </c>
      <c r="E6038" s="39">
        <v>62.244853359376947</v>
      </c>
      <c r="F6038" s="39">
        <v>84.990057852630599</v>
      </c>
      <c r="G6038" s="39">
        <v>132.50040912556832</v>
      </c>
      <c r="H6038" s="39">
        <v>103.01910422559425</v>
      </c>
      <c r="I6038" s="39">
        <v>82.424177196191536</v>
      </c>
      <c r="J6038" s="39">
        <v>107.16615377938886</v>
      </c>
      <c r="K6038" s="39">
        <v>83.192378891261981</v>
      </c>
      <c r="L6038" s="40">
        <v>103.26030242537743</v>
      </c>
      <c r="M6038" s="40">
        <v>958.22357073564478</v>
      </c>
    </row>
    <row r="6039" spans="2:13" x14ac:dyDescent="0.35">
      <c r="B6039" s="37">
        <v>6036</v>
      </c>
      <c r="C6039" s="39">
        <v>135.23245783416894</v>
      </c>
      <c r="D6039" s="39">
        <v>84.776998720080371</v>
      </c>
      <c r="E6039" s="39">
        <v>90.583425931562104</v>
      </c>
      <c r="F6039" s="39">
        <v>90.722869099100521</v>
      </c>
      <c r="G6039" s="39">
        <v>100.37095534021988</v>
      </c>
      <c r="H6039" s="39">
        <v>103.86193494252763</v>
      </c>
      <c r="I6039" s="39">
        <v>82.123269850847578</v>
      </c>
      <c r="J6039" s="39">
        <v>103.24172354263544</v>
      </c>
      <c r="K6039" s="39">
        <v>82.202960956331268</v>
      </c>
      <c r="L6039" s="40">
        <v>102.57093078947763</v>
      </c>
      <c r="M6039" s="40">
        <v>975.68752700695131</v>
      </c>
    </row>
    <row r="6040" spans="2:13" x14ac:dyDescent="0.35">
      <c r="B6040" s="37">
        <v>6037</v>
      </c>
      <c r="C6040" s="39">
        <v>104.68690867884763</v>
      </c>
      <c r="D6040" s="39">
        <v>81.288586534714199</v>
      </c>
      <c r="E6040" s="39">
        <v>80.178726718633996</v>
      </c>
      <c r="F6040" s="39">
        <v>114.0620880113231</v>
      </c>
      <c r="G6040" s="39">
        <v>91.347681978496951</v>
      </c>
      <c r="H6040" s="39">
        <v>85.944432889092212</v>
      </c>
      <c r="I6040" s="39">
        <v>78.335658798218901</v>
      </c>
      <c r="J6040" s="39">
        <v>116.33260444932662</v>
      </c>
      <c r="K6040" s="39">
        <v>89.064158033214042</v>
      </c>
      <c r="L6040" s="40">
        <v>98.127519302645979</v>
      </c>
      <c r="M6040" s="40">
        <v>939.3683653945136</v>
      </c>
    </row>
    <row r="6041" spans="2:13" x14ac:dyDescent="0.35">
      <c r="B6041" s="37">
        <v>6038</v>
      </c>
      <c r="C6041" s="39">
        <v>96.311137893800932</v>
      </c>
      <c r="D6041" s="39">
        <v>93.153621548809554</v>
      </c>
      <c r="E6041" s="39">
        <v>109.83900205432219</v>
      </c>
      <c r="F6041" s="39">
        <v>97.73285971936599</v>
      </c>
      <c r="G6041" s="39">
        <v>71.969233581879664</v>
      </c>
      <c r="H6041" s="39">
        <v>117.32637079432887</v>
      </c>
      <c r="I6041" s="39">
        <v>90.685392006022752</v>
      </c>
      <c r="J6041" s="39">
        <v>105.59181211865092</v>
      </c>
      <c r="K6041" s="39">
        <v>82.588277226127644</v>
      </c>
      <c r="L6041" s="40">
        <v>103.05616644245762</v>
      </c>
      <c r="M6041" s="40">
        <v>968.25387338576627</v>
      </c>
    </row>
    <row r="6042" spans="2:13" x14ac:dyDescent="0.35">
      <c r="B6042" s="37">
        <v>6039</v>
      </c>
      <c r="C6042" s="39">
        <v>87.308038992123699</v>
      </c>
      <c r="D6042" s="39">
        <v>116.53890898450186</v>
      </c>
      <c r="E6042" s="39">
        <v>106.76188225915628</v>
      </c>
      <c r="F6042" s="39">
        <v>114.08166305075736</v>
      </c>
      <c r="G6042" s="39">
        <v>117.3418587567223</v>
      </c>
      <c r="H6042" s="39">
        <v>72.674503395607545</v>
      </c>
      <c r="I6042" s="39">
        <v>119.98355808599605</v>
      </c>
      <c r="J6042" s="39">
        <v>106.06776237142368</v>
      </c>
      <c r="K6042" s="39">
        <v>113.52129966506099</v>
      </c>
      <c r="L6042" s="40">
        <v>129.72290214947523</v>
      </c>
      <c r="M6042" s="40">
        <v>1084.0023777108249</v>
      </c>
    </row>
    <row r="6043" spans="2:13" x14ac:dyDescent="0.35">
      <c r="B6043" s="37">
        <v>6040</v>
      </c>
      <c r="C6043" s="39">
        <v>126.17940497211147</v>
      </c>
      <c r="D6043" s="39">
        <v>116.45758463071196</v>
      </c>
      <c r="E6043" s="39">
        <v>119.11033879180172</v>
      </c>
      <c r="F6043" s="39">
        <v>112.65527099133527</v>
      </c>
      <c r="G6043" s="39">
        <v>96.025565724680291</v>
      </c>
      <c r="H6043" s="39">
        <v>88.325577264117626</v>
      </c>
      <c r="I6043" s="39">
        <v>153.81690521496196</v>
      </c>
      <c r="J6043" s="39">
        <v>73.724023059305196</v>
      </c>
      <c r="K6043" s="39">
        <v>131.85293669060425</v>
      </c>
      <c r="L6043" s="40">
        <v>143.68670421971342</v>
      </c>
      <c r="M6043" s="40">
        <v>1161.8343115593432</v>
      </c>
    </row>
    <row r="6044" spans="2:13" x14ac:dyDescent="0.35">
      <c r="B6044" s="37">
        <v>6041</v>
      </c>
      <c r="C6044" s="39">
        <v>145.34324409229251</v>
      </c>
      <c r="D6044" s="39">
        <v>93.692327960281489</v>
      </c>
      <c r="E6044" s="39">
        <v>99.63359705065794</v>
      </c>
      <c r="F6044" s="39">
        <v>98.740309137673862</v>
      </c>
      <c r="G6044" s="39">
        <v>93.529985224142223</v>
      </c>
      <c r="H6044" s="39">
        <v>93.198377522570055</v>
      </c>
      <c r="I6044" s="39">
        <v>105.02976501699209</v>
      </c>
      <c r="J6044" s="39">
        <v>97.470546569743505</v>
      </c>
      <c r="K6044" s="39">
        <v>96.395181560560459</v>
      </c>
      <c r="L6044" s="40">
        <v>146.75845882036964</v>
      </c>
      <c r="M6044" s="40">
        <v>1069.7917929552837</v>
      </c>
    </row>
    <row r="6045" spans="2:13" x14ac:dyDescent="0.35">
      <c r="B6045" s="37">
        <v>6042</v>
      </c>
      <c r="C6045" s="39">
        <v>133.04311215942886</v>
      </c>
      <c r="D6045" s="39">
        <v>52.877932340206549</v>
      </c>
      <c r="E6045" s="39">
        <v>107.37749822722452</v>
      </c>
      <c r="F6045" s="39">
        <v>122.40816859015773</v>
      </c>
      <c r="G6045" s="39">
        <v>98.370166213340255</v>
      </c>
      <c r="H6045" s="39">
        <v>83.44626594071589</v>
      </c>
      <c r="I6045" s="39">
        <v>102.97742824688703</v>
      </c>
      <c r="J6045" s="39">
        <v>110.73196929058933</v>
      </c>
      <c r="K6045" s="39">
        <v>132.30270623125867</v>
      </c>
      <c r="L6045" s="40">
        <v>72.554448261544806</v>
      </c>
      <c r="M6045" s="40">
        <v>1016.0896955013536</v>
      </c>
    </row>
    <row r="6046" spans="2:13" x14ac:dyDescent="0.35">
      <c r="B6046" s="37">
        <v>6043</v>
      </c>
      <c r="C6046" s="39">
        <v>128.77493982268928</v>
      </c>
      <c r="D6046" s="39">
        <v>109.75727585137365</v>
      </c>
      <c r="E6046" s="39">
        <v>125.09513425267184</v>
      </c>
      <c r="F6046" s="39">
        <v>101.90455899937625</v>
      </c>
      <c r="G6046" s="39">
        <v>94.543280424775617</v>
      </c>
      <c r="H6046" s="39">
        <v>96.184884343503796</v>
      </c>
      <c r="I6046" s="39">
        <v>87.478751162414937</v>
      </c>
      <c r="J6046" s="39">
        <v>70.006312926862364</v>
      </c>
      <c r="K6046" s="39">
        <v>102.39131480238717</v>
      </c>
      <c r="L6046" s="40">
        <v>123.41550962197887</v>
      </c>
      <c r="M6046" s="40">
        <v>1039.5519622080337</v>
      </c>
    </row>
    <row r="6047" spans="2:13" x14ac:dyDescent="0.35">
      <c r="B6047" s="37">
        <v>6044</v>
      </c>
      <c r="C6047" s="39">
        <v>120.74438440269223</v>
      </c>
      <c r="D6047" s="39">
        <v>108.47460911861754</v>
      </c>
      <c r="E6047" s="39">
        <v>97.41523965665607</v>
      </c>
      <c r="F6047" s="39">
        <v>102.7878178192647</v>
      </c>
      <c r="G6047" s="39">
        <v>91.190039743798252</v>
      </c>
      <c r="H6047" s="39">
        <v>119.25701885550373</v>
      </c>
      <c r="I6047" s="39">
        <v>54.070915883039497</v>
      </c>
      <c r="J6047" s="39">
        <v>109.68663800976992</v>
      </c>
      <c r="K6047" s="39">
        <v>119.56318091798708</v>
      </c>
      <c r="L6047" s="40">
        <v>105.37488343062311</v>
      </c>
      <c r="M6047" s="40">
        <v>1028.5647278379522</v>
      </c>
    </row>
    <row r="6048" spans="2:13" x14ac:dyDescent="0.35">
      <c r="B6048" s="37">
        <v>6045</v>
      </c>
      <c r="C6048" s="39">
        <v>105.09190548682314</v>
      </c>
      <c r="D6048" s="39">
        <v>88.178681172087323</v>
      </c>
      <c r="E6048" s="39">
        <v>88.489044871864465</v>
      </c>
      <c r="F6048" s="39">
        <v>98.095441000623779</v>
      </c>
      <c r="G6048" s="39">
        <v>117.40394646056326</v>
      </c>
      <c r="H6048" s="39">
        <v>97.544242968017869</v>
      </c>
      <c r="I6048" s="39">
        <v>93.03401940052467</v>
      </c>
      <c r="J6048" s="39">
        <v>94.059000391978799</v>
      </c>
      <c r="K6048" s="39">
        <v>110.05262042422247</v>
      </c>
      <c r="L6048" s="40">
        <v>84.505599174693899</v>
      </c>
      <c r="M6048" s="40">
        <v>976.4545013513997</v>
      </c>
    </row>
    <row r="6049" spans="2:13" x14ac:dyDescent="0.35">
      <c r="B6049" s="37">
        <v>6046</v>
      </c>
      <c r="C6049" s="39">
        <v>119.56318091798708</v>
      </c>
      <c r="D6049" s="39">
        <v>105.90206844733996</v>
      </c>
      <c r="E6049" s="39">
        <v>148.61668547813699</v>
      </c>
      <c r="F6049" s="39">
        <v>72.926168650628611</v>
      </c>
      <c r="G6049" s="39">
        <v>116.55373405928411</v>
      </c>
      <c r="H6049" s="39">
        <v>122.92522471643045</v>
      </c>
      <c r="I6049" s="39">
        <v>77.474904853964432</v>
      </c>
      <c r="J6049" s="39">
        <v>131.19645979661817</v>
      </c>
      <c r="K6049" s="39">
        <v>102.88488560392027</v>
      </c>
      <c r="L6049" s="40">
        <v>91.722844884422045</v>
      </c>
      <c r="M6049" s="40">
        <v>1089.7661574087319</v>
      </c>
    </row>
    <row r="6050" spans="2:13" x14ac:dyDescent="0.35">
      <c r="B6050" s="37">
        <v>6047</v>
      </c>
      <c r="C6050" s="39">
        <v>140.98143576092247</v>
      </c>
      <c r="D6050" s="39">
        <v>92.914042810596072</v>
      </c>
      <c r="E6050" s="39">
        <v>93.736494163394298</v>
      </c>
      <c r="F6050" s="39">
        <v>110.01415677966153</v>
      </c>
      <c r="G6050" s="39">
        <v>96.897483088041412</v>
      </c>
      <c r="H6050" s="39">
        <v>111.76245225333498</v>
      </c>
      <c r="I6050" s="39">
        <v>76.053819413774647</v>
      </c>
      <c r="J6050" s="39">
        <v>100.95403415547725</v>
      </c>
      <c r="K6050" s="39">
        <v>105.35564776207454</v>
      </c>
      <c r="L6050" s="40">
        <v>62.577629635090034</v>
      </c>
      <c r="M6050" s="40">
        <v>991.2471958223673</v>
      </c>
    </row>
    <row r="6051" spans="2:13" x14ac:dyDescent="0.35">
      <c r="B6051" s="37">
        <v>6048</v>
      </c>
      <c r="C6051" s="39">
        <v>97.054972664217431</v>
      </c>
      <c r="D6051" s="39">
        <v>100.72160636358043</v>
      </c>
      <c r="E6051" s="39">
        <v>117.60725436201916</v>
      </c>
      <c r="F6051" s="39">
        <v>94.136828947840115</v>
      </c>
      <c r="G6051" s="39">
        <v>74.386395550356056</v>
      </c>
      <c r="H6051" s="39">
        <v>107.01592485766604</v>
      </c>
      <c r="I6051" s="39">
        <v>75.306416367059512</v>
      </c>
      <c r="J6051" s="39">
        <v>97.631690968659797</v>
      </c>
      <c r="K6051" s="39">
        <v>89.930878630156499</v>
      </c>
      <c r="L6051" s="40">
        <v>92.369284193130994</v>
      </c>
      <c r="M6051" s="40">
        <v>946.16125290468597</v>
      </c>
    </row>
    <row r="6052" spans="2:13" x14ac:dyDescent="0.35">
      <c r="B6052" s="37">
        <v>6049</v>
      </c>
      <c r="C6052" s="39">
        <v>94.730820239387967</v>
      </c>
      <c r="D6052" s="39">
        <v>93.233152409000951</v>
      </c>
      <c r="E6052" s="39">
        <v>101.29621538963916</v>
      </c>
      <c r="F6052" s="39">
        <v>91.179501703366896</v>
      </c>
      <c r="G6052" s="39">
        <v>69.351849591024532</v>
      </c>
      <c r="H6052" s="39">
        <v>101.66185910780725</v>
      </c>
      <c r="I6052" s="39">
        <v>123.77100931667705</v>
      </c>
      <c r="J6052" s="39">
        <v>92.6930850383457</v>
      </c>
      <c r="K6052" s="39">
        <v>136.62788846222477</v>
      </c>
      <c r="L6052" s="40">
        <v>88.05458542821286</v>
      </c>
      <c r="M6052" s="40">
        <v>992.59996668568692</v>
      </c>
    </row>
    <row r="6053" spans="2:13" x14ac:dyDescent="0.35">
      <c r="B6053" s="37">
        <v>6050</v>
      </c>
      <c r="C6053" s="39">
        <v>110.14074083023816</v>
      </c>
      <c r="D6053" s="39">
        <v>65.643475720421236</v>
      </c>
      <c r="E6053" s="39">
        <v>82.408468457856159</v>
      </c>
      <c r="F6053" s="39">
        <v>108.17371128007412</v>
      </c>
      <c r="G6053" s="39">
        <v>96.962366668500493</v>
      </c>
      <c r="H6053" s="39">
        <v>48.760296550350461</v>
      </c>
      <c r="I6053" s="39">
        <v>82.518135802089034</v>
      </c>
      <c r="J6053" s="39">
        <v>97.410629383358255</v>
      </c>
      <c r="K6053" s="39">
        <v>85.112717812010047</v>
      </c>
      <c r="L6053" s="40">
        <v>109.54588749713483</v>
      </c>
      <c r="M6053" s="40">
        <v>886.67643000203282</v>
      </c>
    </row>
    <row r="6054" spans="2:13" x14ac:dyDescent="0.35">
      <c r="B6054" s="37">
        <v>6051</v>
      </c>
      <c r="C6054" s="39">
        <v>98.361016784743498</v>
      </c>
      <c r="D6054" s="39">
        <v>109.45961426459225</v>
      </c>
      <c r="E6054" s="39">
        <v>65.332007524098358</v>
      </c>
      <c r="F6054" s="39">
        <v>123.77100931667705</v>
      </c>
      <c r="G6054" s="39">
        <v>72.032039858500823</v>
      </c>
      <c r="H6054" s="39">
        <v>82.88140624669704</v>
      </c>
      <c r="I6054" s="39">
        <v>96.841828698234508</v>
      </c>
      <c r="J6054" s="39">
        <v>84.742415620271274</v>
      </c>
      <c r="K6054" s="39">
        <v>103.75429832843366</v>
      </c>
      <c r="L6054" s="40">
        <v>79.293586731939968</v>
      </c>
      <c r="M6054" s="40">
        <v>916.46922337418846</v>
      </c>
    </row>
    <row r="6055" spans="2:13" x14ac:dyDescent="0.35">
      <c r="B6055" s="37">
        <v>6052</v>
      </c>
      <c r="C6055" s="39">
        <v>90.13370274634579</v>
      </c>
      <c r="D6055" s="39">
        <v>122.76171684341078</v>
      </c>
      <c r="E6055" s="39">
        <v>121.74521963393836</v>
      </c>
      <c r="F6055" s="39">
        <v>94.979788485008314</v>
      </c>
      <c r="G6055" s="39">
        <v>95.861157209240474</v>
      </c>
      <c r="H6055" s="39">
        <v>111.30237850355732</v>
      </c>
      <c r="I6055" s="39">
        <v>87.702388120338583</v>
      </c>
      <c r="J6055" s="39">
        <v>93.01904297629909</v>
      </c>
      <c r="K6055" s="39">
        <v>116.54632002172606</v>
      </c>
      <c r="L6055" s="40">
        <v>102.82016236084384</v>
      </c>
      <c r="M6055" s="40">
        <v>1036.8718769007087</v>
      </c>
    </row>
    <row r="6056" spans="2:13" x14ac:dyDescent="0.35">
      <c r="B6056" s="37">
        <v>6053</v>
      </c>
      <c r="C6056" s="39">
        <v>77.324760571694171</v>
      </c>
      <c r="D6056" s="39">
        <v>124.91806198007339</v>
      </c>
      <c r="E6056" s="39">
        <v>97.165972228998655</v>
      </c>
      <c r="F6056" s="39">
        <v>129.40513572127341</v>
      </c>
      <c r="G6056" s="39">
        <v>122.78341460768399</v>
      </c>
      <c r="H6056" s="39">
        <v>87.947696688462884</v>
      </c>
      <c r="I6056" s="39">
        <v>16.509581457656282</v>
      </c>
      <c r="J6056" s="39">
        <v>106.81156382247102</v>
      </c>
      <c r="K6056" s="39">
        <v>98.173332603352392</v>
      </c>
      <c r="L6056" s="40">
        <v>127.84321663524948</v>
      </c>
      <c r="M6056" s="40">
        <v>988.88273631691573</v>
      </c>
    </row>
    <row r="6057" spans="2:13" x14ac:dyDescent="0.35">
      <c r="B6057" s="37">
        <v>6054</v>
      </c>
      <c r="C6057" s="39">
        <v>112.5881606761006</v>
      </c>
      <c r="D6057" s="39">
        <v>68.743394070760473</v>
      </c>
      <c r="E6057" s="39">
        <v>109.30389537369287</v>
      </c>
      <c r="F6057" s="39">
        <v>62.643113884388988</v>
      </c>
      <c r="G6057" s="39">
        <v>105.96047793543036</v>
      </c>
      <c r="H6057" s="39">
        <v>112.15968139784655</v>
      </c>
      <c r="I6057" s="39">
        <v>94.653967253053537</v>
      </c>
      <c r="J6057" s="39">
        <v>102.18443241584421</v>
      </c>
      <c r="K6057" s="39">
        <v>56.423214638148771</v>
      </c>
      <c r="L6057" s="40">
        <v>101.51550934191611</v>
      </c>
      <c r="M6057" s="40">
        <v>926.17584698718235</v>
      </c>
    </row>
    <row r="6058" spans="2:13" x14ac:dyDescent="0.35">
      <c r="B6058" s="37">
        <v>6055</v>
      </c>
      <c r="C6058" s="39">
        <v>100.25715352720611</v>
      </c>
      <c r="D6058" s="39">
        <v>66.317259854484135</v>
      </c>
      <c r="E6058" s="39">
        <v>92.343862874607026</v>
      </c>
      <c r="F6058" s="39">
        <v>123.23533759475708</v>
      </c>
      <c r="G6058" s="39">
        <v>105.57731958044064</v>
      </c>
      <c r="H6058" s="39">
        <v>85.288564032993264</v>
      </c>
      <c r="I6058" s="39">
        <v>108.76258352355534</v>
      </c>
      <c r="J6058" s="39">
        <v>98.886344317180829</v>
      </c>
      <c r="K6058" s="39">
        <v>107.56977934996343</v>
      </c>
      <c r="L6058" s="40">
        <v>84.187603904587235</v>
      </c>
      <c r="M6058" s="40">
        <v>972.42580855977519</v>
      </c>
    </row>
    <row r="6059" spans="2:13" x14ac:dyDescent="0.35">
      <c r="B6059" s="37">
        <v>6056</v>
      </c>
      <c r="C6059" s="39">
        <v>56.532126049121146</v>
      </c>
      <c r="D6059" s="39">
        <v>99.296616274464085</v>
      </c>
      <c r="E6059" s="39">
        <v>81.111519158408456</v>
      </c>
      <c r="F6059" s="39">
        <v>110.06361994994754</v>
      </c>
      <c r="G6059" s="39">
        <v>138.37796876405264</v>
      </c>
      <c r="H6059" s="39">
        <v>75.47860740334211</v>
      </c>
      <c r="I6059" s="39">
        <v>101.4195360438718</v>
      </c>
      <c r="J6059" s="39">
        <v>109.30925119503452</v>
      </c>
      <c r="K6059" s="39">
        <v>85.615829809665229</v>
      </c>
      <c r="L6059" s="40">
        <v>114.93489279255664</v>
      </c>
      <c r="M6059" s="40">
        <v>972.13996744046415</v>
      </c>
    </row>
    <row r="6060" spans="2:13" x14ac:dyDescent="0.35">
      <c r="B6060" s="37">
        <v>6057</v>
      </c>
      <c r="C6060" s="39">
        <v>91.168960057297966</v>
      </c>
      <c r="D6060" s="39">
        <v>47.187712641062085</v>
      </c>
      <c r="E6060" s="39">
        <v>85.708371071317785</v>
      </c>
      <c r="F6060" s="39">
        <v>121.4639868030447</v>
      </c>
      <c r="G6060" s="39">
        <v>97.304533882708938</v>
      </c>
      <c r="H6060" s="39">
        <v>72.659554187745499</v>
      </c>
      <c r="I6060" s="39">
        <v>134.77356122056804</v>
      </c>
      <c r="J6060" s="39">
        <v>111.93949049467238</v>
      </c>
      <c r="K6060" s="39">
        <v>81.776349614827552</v>
      </c>
      <c r="L6060" s="40">
        <v>55.977299271612182</v>
      </c>
      <c r="M6060" s="40">
        <v>899.95981924485716</v>
      </c>
    </row>
    <row r="6061" spans="2:13" x14ac:dyDescent="0.35">
      <c r="B6061" s="37">
        <v>6058</v>
      </c>
      <c r="C6061" s="39">
        <v>90.16645378452094</v>
      </c>
      <c r="D6061" s="39">
        <v>120.621310692956</v>
      </c>
      <c r="E6061" s="39">
        <v>60.546339258967976</v>
      </c>
      <c r="F6061" s="39">
        <v>110.6756228775034</v>
      </c>
      <c r="G6061" s="39">
        <v>117.27998790572613</v>
      </c>
      <c r="H6061" s="39">
        <v>103.64215900764144</v>
      </c>
      <c r="I6061" s="39">
        <v>104.88187946335216</v>
      </c>
      <c r="J6061" s="39">
        <v>105.6208105537745</v>
      </c>
      <c r="K6061" s="39">
        <v>101.41039841303086</v>
      </c>
      <c r="L6061" s="40">
        <v>91.733203967168436</v>
      </c>
      <c r="M6061" s="40">
        <v>1006.5781659246418</v>
      </c>
    </row>
    <row r="6062" spans="2:13" x14ac:dyDescent="0.35">
      <c r="B6062" s="37">
        <v>6059</v>
      </c>
      <c r="C6062" s="39">
        <v>89.149301869376103</v>
      </c>
      <c r="D6062" s="39">
        <v>53.868984396904388</v>
      </c>
      <c r="E6062" s="39">
        <v>102.52945343025652</v>
      </c>
      <c r="F6062" s="39">
        <v>87.965545242204087</v>
      </c>
      <c r="G6062" s="39">
        <v>119.39627114895033</v>
      </c>
      <c r="H6062" s="39">
        <v>112.85781349962261</v>
      </c>
      <c r="I6062" s="39">
        <v>82.603826432090599</v>
      </c>
      <c r="J6062" s="39">
        <v>61.114607624685227</v>
      </c>
      <c r="K6062" s="39">
        <v>98.438770368162494</v>
      </c>
      <c r="L6062" s="40">
        <v>89.897846850747655</v>
      </c>
      <c r="M6062" s="40">
        <v>897.82242086300016</v>
      </c>
    </row>
    <row r="6063" spans="2:13" x14ac:dyDescent="0.35">
      <c r="B6063" s="37">
        <v>6060</v>
      </c>
      <c r="C6063" s="39">
        <v>110.6756228775034</v>
      </c>
      <c r="D6063" s="39">
        <v>90.561913821385815</v>
      </c>
      <c r="E6063" s="39">
        <v>122.2292289963827</v>
      </c>
      <c r="F6063" s="39">
        <v>121.95958097687343</v>
      </c>
      <c r="G6063" s="39">
        <v>84.13051017217947</v>
      </c>
      <c r="H6063" s="39">
        <v>129.04379915551027</v>
      </c>
      <c r="I6063" s="39">
        <v>91.795289745188185</v>
      </c>
      <c r="J6063" s="39">
        <v>103.4975707397747</v>
      </c>
      <c r="K6063" s="39">
        <v>102.84789527496675</v>
      </c>
      <c r="L6063" s="40">
        <v>74.465391140626153</v>
      </c>
      <c r="M6063" s="40">
        <v>1031.2068029003908</v>
      </c>
    </row>
    <row r="6064" spans="2:13" x14ac:dyDescent="0.35">
      <c r="B6064" s="37">
        <v>6061</v>
      </c>
      <c r="C6064" s="39">
        <v>98.813338934137477</v>
      </c>
      <c r="D6064" s="39">
        <v>92.637638269249322</v>
      </c>
      <c r="E6064" s="39">
        <v>131.87400053002696</v>
      </c>
      <c r="F6064" s="39">
        <v>70.524907043572853</v>
      </c>
      <c r="G6064" s="39">
        <v>121.47394291736208</v>
      </c>
      <c r="H6064" s="39">
        <v>94.015162136945563</v>
      </c>
      <c r="I6064" s="39">
        <v>100.97227157301825</v>
      </c>
      <c r="J6064" s="39">
        <v>98.338140892192783</v>
      </c>
      <c r="K6064" s="39">
        <v>111.61007169790847</v>
      </c>
      <c r="L6064" s="40">
        <v>77.118553079767452</v>
      </c>
      <c r="M6064" s="40">
        <v>997.3780270741812</v>
      </c>
    </row>
    <row r="6065" spans="2:13" x14ac:dyDescent="0.35">
      <c r="B6065" s="37">
        <v>6062</v>
      </c>
      <c r="C6065" s="39">
        <v>92.206267106647118</v>
      </c>
      <c r="D6065" s="39">
        <v>50.238285259894504</v>
      </c>
      <c r="E6065" s="39">
        <v>92.632593470622382</v>
      </c>
      <c r="F6065" s="39">
        <v>105.17327911065428</v>
      </c>
      <c r="G6065" s="39">
        <v>142.08746506994632</v>
      </c>
      <c r="H6065" s="39">
        <v>70.853961754732822</v>
      </c>
      <c r="I6065" s="39">
        <v>98.470775870592348</v>
      </c>
      <c r="J6065" s="39">
        <v>112.35783943578865</v>
      </c>
      <c r="K6065" s="39">
        <v>102.713929292977</v>
      </c>
      <c r="L6065" s="40">
        <v>114.70470354138806</v>
      </c>
      <c r="M6065" s="40">
        <v>981.43909991324347</v>
      </c>
    </row>
    <row r="6066" spans="2:13" x14ac:dyDescent="0.35">
      <c r="B6066" s="37">
        <v>6063</v>
      </c>
      <c r="C6066" s="39">
        <v>88.219902996502157</v>
      </c>
      <c r="D6066" s="39">
        <v>69.878011532073486</v>
      </c>
      <c r="E6066" s="39">
        <v>77.432159617504908</v>
      </c>
      <c r="F6066" s="39">
        <v>95.289351241598013</v>
      </c>
      <c r="G6066" s="39">
        <v>104.1717753086553</v>
      </c>
      <c r="H6066" s="39">
        <v>110.36786639248365</v>
      </c>
      <c r="I6066" s="39">
        <v>145.21691393495863</v>
      </c>
      <c r="J6066" s="39">
        <v>104.32254645976903</v>
      </c>
      <c r="K6066" s="39">
        <v>100.52120307802355</v>
      </c>
      <c r="L6066" s="40">
        <v>114.01648474931619</v>
      </c>
      <c r="M6066" s="40">
        <v>1009.4362153108848</v>
      </c>
    </row>
    <row r="6067" spans="2:13" x14ac:dyDescent="0.35">
      <c r="B6067" s="37">
        <v>6064</v>
      </c>
      <c r="C6067" s="39">
        <v>105.68370206486968</v>
      </c>
      <c r="D6067" s="39">
        <v>97.239897150532542</v>
      </c>
      <c r="E6067" s="39">
        <v>106.84140303078951</v>
      </c>
      <c r="F6067" s="39">
        <v>103.11179006473691</v>
      </c>
      <c r="G6067" s="39">
        <v>99.128019407057138</v>
      </c>
      <c r="H6067" s="39">
        <v>103.42305474251529</v>
      </c>
      <c r="I6067" s="39">
        <v>143.85351371936085</v>
      </c>
      <c r="J6067" s="39">
        <v>93.014049531948956</v>
      </c>
      <c r="K6067" s="39">
        <v>113.14951189889555</v>
      </c>
      <c r="L6067" s="40">
        <v>140.76330800530928</v>
      </c>
      <c r="M6067" s="40">
        <v>1106.2082496160158</v>
      </c>
    </row>
    <row r="6068" spans="2:13" x14ac:dyDescent="0.35">
      <c r="B6068" s="37">
        <v>6065</v>
      </c>
      <c r="C6068" s="39">
        <v>103.73092123973765</v>
      </c>
      <c r="D6068" s="39">
        <v>96.095900003442623</v>
      </c>
      <c r="E6068" s="39">
        <v>117.36511612256498</v>
      </c>
      <c r="F6068" s="39">
        <v>95.870563345445788</v>
      </c>
      <c r="G6068" s="39">
        <v>110.17938333092005</v>
      </c>
      <c r="H6068" s="39">
        <v>109.88815267580688</v>
      </c>
      <c r="I6068" s="39">
        <v>99.852084042499953</v>
      </c>
      <c r="J6068" s="39">
        <v>105.25478301392629</v>
      </c>
      <c r="K6068" s="39">
        <v>114.67107536162226</v>
      </c>
      <c r="L6068" s="40">
        <v>176.99307053825714</v>
      </c>
      <c r="M6068" s="40">
        <v>1129.9010496742235</v>
      </c>
    </row>
    <row r="6069" spans="2:13" x14ac:dyDescent="0.35">
      <c r="B6069" s="37">
        <v>6066</v>
      </c>
      <c r="C6069" s="39">
        <v>90.018769291373559</v>
      </c>
      <c r="D6069" s="39">
        <v>129.97546023534176</v>
      </c>
      <c r="E6069" s="39">
        <v>135.37070615175153</v>
      </c>
      <c r="F6069" s="39">
        <v>123.68997729685357</v>
      </c>
      <c r="G6069" s="39">
        <v>104.28481900060015</v>
      </c>
      <c r="H6069" s="39">
        <v>106.61815733774399</v>
      </c>
      <c r="I6069" s="39">
        <v>56.477795092852489</v>
      </c>
      <c r="J6069" s="39">
        <v>105.46635643002585</v>
      </c>
      <c r="K6069" s="39">
        <v>110.31784494980161</v>
      </c>
      <c r="L6069" s="40">
        <v>104.80571080063658</v>
      </c>
      <c r="M6069" s="40">
        <v>1067.025596586981</v>
      </c>
    </row>
    <row r="6070" spans="2:13" x14ac:dyDescent="0.35">
      <c r="B6070" s="37">
        <v>6067</v>
      </c>
      <c r="C6070" s="39">
        <v>120.8588501931704</v>
      </c>
      <c r="D6070" s="39">
        <v>83.54979066558154</v>
      </c>
      <c r="E6070" s="39">
        <v>69.100152994792893</v>
      </c>
      <c r="F6070" s="39">
        <v>146.19910262711525</v>
      </c>
      <c r="G6070" s="39">
        <v>91.722844884422045</v>
      </c>
      <c r="H6070" s="39">
        <v>103.08397367501748</v>
      </c>
      <c r="I6070" s="39">
        <v>88.801252933591343</v>
      </c>
      <c r="J6070" s="39">
        <v>126.74053522578221</v>
      </c>
      <c r="K6070" s="39">
        <v>148.12379471166764</v>
      </c>
      <c r="L6070" s="40">
        <v>55.689845184638401</v>
      </c>
      <c r="M6070" s="40">
        <v>1033.8701430957792</v>
      </c>
    </row>
    <row r="6071" spans="2:13" x14ac:dyDescent="0.35">
      <c r="B6071" s="37">
        <v>6068</v>
      </c>
      <c r="C6071" s="39">
        <v>122.30265345002955</v>
      </c>
      <c r="D6071" s="39">
        <v>86.731456390977243</v>
      </c>
      <c r="E6071" s="39">
        <v>133.87864770787417</v>
      </c>
      <c r="F6071" s="39">
        <v>89.49828164587997</v>
      </c>
      <c r="G6071" s="39">
        <v>87.055700240310188</v>
      </c>
      <c r="H6071" s="39">
        <v>76.975801534321263</v>
      </c>
      <c r="I6071" s="39">
        <v>104.89140809280407</v>
      </c>
      <c r="J6071" s="39">
        <v>122.17700020874015</v>
      </c>
      <c r="K6071" s="39">
        <v>109.13302014753202</v>
      </c>
      <c r="L6071" s="40">
        <v>105.01065975415794</v>
      </c>
      <c r="M6071" s="40">
        <v>1037.6546291726268</v>
      </c>
    </row>
    <row r="6072" spans="2:13" x14ac:dyDescent="0.35">
      <c r="B6072" s="37">
        <v>6069</v>
      </c>
      <c r="C6072" s="39">
        <v>74.853865660587829</v>
      </c>
      <c r="D6072" s="39">
        <v>78.335658798218901</v>
      </c>
      <c r="E6072" s="39">
        <v>136.87658158667236</v>
      </c>
      <c r="F6072" s="39">
        <v>60.852724863883033</v>
      </c>
      <c r="G6072" s="39">
        <v>90.106380785408248</v>
      </c>
      <c r="H6072" s="39">
        <v>96.245701671566366</v>
      </c>
      <c r="I6072" s="39">
        <v>99.838429822319696</v>
      </c>
      <c r="J6072" s="39">
        <v>76.425009292612913</v>
      </c>
      <c r="K6072" s="39">
        <v>133.27626081965974</v>
      </c>
      <c r="L6072" s="40">
        <v>126.05621787294155</v>
      </c>
      <c r="M6072" s="40">
        <v>972.86683117387042</v>
      </c>
    </row>
    <row r="6073" spans="2:13" x14ac:dyDescent="0.35">
      <c r="B6073" s="37">
        <v>6070</v>
      </c>
      <c r="C6073" s="39">
        <v>106.25369738376963</v>
      </c>
      <c r="D6073" s="39">
        <v>84.151940536861105</v>
      </c>
      <c r="E6073" s="39">
        <v>105.28838187361093</v>
      </c>
      <c r="F6073" s="39">
        <v>138.59285038855103</v>
      </c>
      <c r="G6073" s="39">
        <v>64.262485082514502</v>
      </c>
      <c r="H6073" s="39">
        <v>109.29318666037042</v>
      </c>
      <c r="I6073" s="39">
        <v>75.056776516679335</v>
      </c>
      <c r="J6073" s="39">
        <v>77.770771003617298</v>
      </c>
      <c r="K6073" s="39">
        <v>91.19530741388995</v>
      </c>
      <c r="L6073" s="40">
        <v>67.185832438305795</v>
      </c>
      <c r="M6073" s="40">
        <v>919.05122929817003</v>
      </c>
    </row>
    <row r="6074" spans="2:13" x14ac:dyDescent="0.35">
      <c r="B6074" s="37">
        <v>6071</v>
      </c>
      <c r="C6074" s="39">
        <v>132.97399470955469</v>
      </c>
      <c r="D6074" s="39">
        <v>79.861658940582103</v>
      </c>
      <c r="E6074" s="39">
        <v>85.536172244794372</v>
      </c>
      <c r="F6074" s="39">
        <v>71.52119344807096</v>
      </c>
      <c r="G6074" s="39">
        <v>65.119970992142811</v>
      </c>
      <c r="H6074" s="39">
        <v>59.23669199469068</v>
      </c>
      <c r="I6074" s="39">
        <v>85.146655432516496</v>
      </c>
      <c r="J6074" s="39">
        <v>74.93029723486103</v>
      </c>
      <c r="K6074" s="39">
        <v>106.77181354892689</v>
      </c>
      <c r="L6074" s="40">
        <v>58.38584555502333</v>
      </c>
      <c r="M6074" s="40">
        <v>819.48429410116341</v>
      </c>
    </row>
    <row r="6075" spans="2:13" x14ac:dyDescent="0.35">
      <c r="B6075" s="37">
        <v>6072</v>
      </c>
      <c r="C6075" s="39">
        <v>75.417347724123317</v>
      </c>
      <c r="D6075" s="39">
        <v>92.723293368194064</v>
      </c>
      <c r="E6075" s="39">
        <v>90.888270319273246</v>
      </c>
      <c r="F6075" s="39">
        <v>112.05230331153714</v>
      </c>
      <c r="G6075" s="39">
        <v>93.267896617190601</v>
      </c>
      <c r="H6075" s="39">
        <v>95.80939835629006</v>
      </c>
      <c r="I6075" s="39">
        <v>98.827029257374932</v>
      </c>
      <c r="J6075" s="39">
        <v>105.74667875670103</v>
      </c>
      <c r="K6075" s="39">
        <v>88.628292342858003</v>
      </c>
      <c r="L6075" s="40">
        <v>102.17065342219038</v>
      </c>
      <c r="M6075" s="40">
        <v>955.53116347573291</v>
      </c>
    </row>
    <row r="6076" spans="2:13" x14ac:dyDescent="0.35">
      <c r="B6076" s="37">
        <v>6073</v>
      </c>
      <c r="C6076" s="39">
        <v>93.238117740843748</v>
      </c>
      <c r="D6076" s="39">
        <v>77.895819096389317</v>
      </c>
      <c r="E6076" s="39">
        <v>104.36501794723665</v>
      </c>
      <c r="F6076" s="39">
        <v>118.12613017336831</v>
      </c>
      <c r="G6076" s="39">
        <v>81.857654894902524</v>
      </c>
      <c r="H6076" s="39">
        <v>113.9061489196649</v>
      </c>
      <c r="I6076" s="39">
        <v>120.8588501931704</v>
      </c>
      <c r="J6076" s="39">
        <v>93.707055162287944</v>
      </c>
      <c r="K6076" s="39">
        <v>113.63602074324106</v>
      </c>
      <c r="L6076" s="40">
        <v>72.326450113860616</v>
      </c>
      <c r="M6076" s="40">
        <v>989.91726498496541</v>
      </c>
    </row>
    <row r="6077" spans="2:13" x14ac:dyDescent="0.35">
      <c r="B6077" s="37">
        <v>6074</v>
      </c>
      <c r="C6077" s="39">
        <v>99.724639194895516</v>
      </c>
      <c r="D6077" s="39">
        <v>104.10592741203037</v>
      </c>
      <c r="E6077" s="39">
        <v>123.52924760776962</v>
      </c>
      <c r="F6077" s="39">
        <v>77.906193390859912</v>
      </c>
      <c r="G6077" s="39">
        <v>118.58606878130172</v>
      </c>
      <c r="H6077" s="39">
        <v>106.84637845119047</v>
      </c>
      <c r="I6077" s="39">
        <v>102.1936192982495</v>
      </c>
      <c r="J6077" s="39">
        <v>106.67756683754259</v>
      </c>
      <c r="K6077" s="39">
        <v>80.052646296488078</v>
      </c>
      <c r="L6077" s="40">
        <v>115.11961855436719</v>
      </c>
      <c r="M6077" s="40">
        <v>1034.7419058246949</v>
      </c>
    </row>
    <row r="6078" spans="2:13" x14ac:dyDescent="0.35">
      <c r="B6078" s="37">
        <v>6075</v>
      </c>
      <c r="C6078" s="39">
        <v>95.701035941027669</v>
      </c>
      <c r="D6078" s="39">
        <v>132.4341676776537</v>
      </c>
      <c r="E6078" s="39">
        <v>89.217213884289521</v>
      </c>
      <c r="F6078" s="39">
        <v>107.92162720772407</v>
      </c>
      <c r="G6078" s="39">
        <v>80.321628210783942</v>
      </c>
      <c r="H6078" s="39">
        <v>100.7489420627348</v>
      </c>
      <c r="I6078" s="39">
        <v>107.94213483679216</v>
      </c>
      <c r="J6078" s="39">
        <v>128.31707306168124</v>
      </c>
      <c r="K6078" s="39">
        <v>82.596053539436738</v>
      </c>
      <c r="L6078" s="40">
        <v>101.85415358032762</v>
      </c>
      <c r="M6078" s="40">
        <v>1027.0540300024516</v>
      </c>
    </row>
    <row r="6079" spans="2:13" x14ac:dyDescent="0.35">
      <c r="B6079" s="37">
        <v>6076</v>
      </c>
      <c r="C6079" s="39">
        <v>114.17325940968149</v>
      </c>
      <c r="D6079" s="39">
        <v>85.787359933290077</v>
      </c>
      <c r="E6079" s="39">
        <v>113.21834557690397</v>
      </c>
      <c r="F6079" s="39">
        <v>121.1000368810713</v>
      </c>
      <c r="G6079" s="39">
        <v>78.345738707410163</v>
      </c>
      <c r="H6079" s="39">
        <v>120.8684267268606</v>
      </c>
      <c r="I6079" s="39">
        <v>75.994957156780359</v>
      </c>
      <c r="J6079" s="39">
        <v>98.731178621010386</v>
      </c>
      <c r="K6079" s="39">
        <v>76.17083398545391</v>
      </c>
      <c r="L6079" s="40">
        <v>86.599129864635017</v>
      </c>
      <c r="M6079" s="40">
        <v>970.98926686309733</v>
      </c>
    </row>
    <row r="6080" spans="2:13" x14ac:dyDescent="0.35">
      <c r="B6080" s="37">
        <v>6077</v>
      </c>
      <c r="C6080" s="39">
        <v>80.612466714600799</v>
      </c>
      <c r="D6080" s="39">
        <v>101.7900274093746</v>
      </c>
      <c r="E6080" s="39">
        <v>155.66184958054617</v>
      </c>
      <c r="F6080" s="39">
        <v>93.153621548809554</v>
      </c>
      <c r="G6080" s="39">
        <v>84.386089576657739</v>
      </c>
      <c r="H6080" s="39">
        <v>110.64749541981297</v>
      </c>
      <c r="I6080" s="39">
        <v>53.024728710924713</v>
      </c>
      <c r="J6080" s="39">
        <v>94.350173107243194</v>
      </c>
      <c r="K6080" s="39">
        <v>116.83019417489729</v>
      </c>
      <c r="L6080" s="40">
        <v>110.48494982625351</v>
      </c>
      <c r="M6080" s="40">
        <v>1000.9415960691206</v>
      </c>
    </row>
    <row r="6081" spans="2:13" x14ac:dyDescent="0.35">
      <c r="B6081" s="37">
        <v>6078</v>
      </c>
      <c r="C6081" s="39">
        <v>102.27173689296775</v>
      </c>
      <c r="D6081" s="39">
        <v>109.33068426503112</v>
      </c>
      <c r="E6081" s="39">
        <v>80.205616708339122</v>
      </c>
      <c r="F6081" s="39">
        <v>117.4584527162131</v>
      </c>
      <c r="G6081" s="39">
        <v>105.75637511146164</v>
      </c>
      <c r="H6081" s="39">
        <v>64.376507330275416</v>
      </c>
      <c r="I6081" s="39">
        <v>78.880506481752278</v>
      </c>
      <c r="J6081" s="39">
        <v>110.65311848153353</v>
      </c>
      <c r="K6081" s="39">
        <v>113.16826317138361</v>
      </c>
      <c r="L6081" s="40">
        <v>121.67442772970941</v>
      </c>
      <c r="M6081" s="40">
        <v>1003.775688888667</v>
      </c>
    </row>
    <row r="6082" spans="2:13" x14ac:dyDescent="0.35">
      <c r="B6082" s="37">
        <v>6079</v>
      </c>
      <c r="C6082" s="39">
        <v>110.40126617926769</v>
      </c>
      <c r="D6082" s="39">
        <v>143.85351371936085</v>
      </c>
      <c r="E6082" s="39">
        <v>135.17758541398396</v>
      </c>
      <c r="F6082" s="39">
        <v>88.529740574909027</v>
      </c>
      <c r="G6082" s="39">
        <v>79.68688084882217</v>
      </c>
      <c r="H6082" s="39">
        <v>151.88778689937186</v>
      </c>
      <c r="I6082" s="39">
        <v>104.1764813620097</v>
      </c>
      <c r="J6082" s="39">
        <v>108.7468073761822</v>
      </c>
      <c r="K6082" s="39">
        <v>127.14737101793024</v>
      </c>
      <c r="L6082" s="40">
        <v>117.73354795772242</v>
      </c>
      <c r="M6082" s="40">
        <v>1167.3409813495603</v>
      </c>
    </row>
    <row r="6083" spans="2:13" x14ac:dyDescent="0.35">
      <c r="B6083" s="37">
        <v>6080</v>
      </c>
      <c r="C6083" s="39">
        <v>107.27670663180596</v>
      </c>
      <c r="D6083" s="39">
        <v>107.37749822722452</v>
      </c>
      <c r="E6083" s="39">
        <v>94.548098131859447</v>
      </c>
      <c r="F6083" s="39">
        <v>150.82687812521075</v>
      </c>
      <c r="G6083" s="39">
        <v>117.24142783505168</v>
      </c>
      <c r="H6083" s="39">
        <v>61.622031235947333</v>
      </c>
      <c r="I6083" s="39">
        <v>98.457059973746411</v>
      </c>
      <c r="J6083" s="39">
        <v>104.21414254523788</v>
      </c>
      <c r="K6083" s="39">
        <v>83.725918363957035</v>
      </c>
      <c r="L6083" s="40">
        <v>90.248164113397863</v>
      </c>
      <c r="M6083" s="40">
        <v>1015.5379251834388</v>
      </c>
    </row>
    <row r="6084" spans="2:13" x14ac:dyDescent="0.35">
      <c r="B6084" s="37">
        <v>6081</v>
      </c>
      <c r="C6084" s="39">
        <v>97.714472159816594</v>
      </c>
      <c r="D6084" s="39">
        <v>96.072463514960901</v>
      </c>
      <c r="E6084" s="39">
        <v>69.313442477990662</v>
      </c>
      <c r="F6084" s="39">
        <v>92.170504758293163</v>
      </c>
      <c r="G6084" s="39">
        <v>106.4306006057288</v>
      </c>
      <c r="H6084" s="39">
        <v>91.473226923157455</v>
      </c>
      <c r="I6084" s="39">
        <v>116.64293777798622</v>
      </c>
      <c r="J6084" s="39">
        <v>95.639702585566695</v>
      </c>
      <c r="K6084" s="39">
        <v>97.304533882708938</v>
      </c>
      <c r="L6084" s="40">
        <v>81.743719159420507</v>
      </c>
      <c r="M6084" s="40">
        <v>944.50560384562993</v>
      </c>
    </row>
    <row r="6085" spans="2:13" x14ac:dyDescent="0.35">
      <c r="B6085" s="37">
        <v>6082</v>
      </c>
      <c r="C6085" s="39">
        <v>98.4936332384232</v>
      </c>
      <c r="D6085" s="39">
        <v>117.22602719061121</v>
      </c>
      <c r="E6085" s="39">
        <v>71.794992955286688</v>
      </c>
      <c r="F6085" s="39">
        <v>102.53866916522517</v>
      </c>
      <c r="G6085" s="39">
        <v>96.869660544841437</v>
      </c>
      <c r="H6085" s="39">
        <v>114.53044921723122</v>
      </c>
      <c r="I6085" s="39">
        <v>95.04184397851985</v>
      </c>
      <c r="J6085" s="39">
        <v>100.42103367962514</v>
      </c>
      <c r="K6085" s="39">
        <v>88.995837538080508</v>
      </c>
      <c r="L6085" s="40">
        <v>95.070460455072393</v>
      </c>
      <c r="M6085" s="40">
        <v>980.98260796291686</v>
      </c>
    </row>
    <row r="6086" spans="2:13" x14ac:dyDescent="0.35">
      <c r="B6086" s="37">
        <v>6083</v>
      </c>
      <c r="C6086" s="39">
        <v>120.68746191857474</v>
      </c>
      <c r="D6086" s="39">
        <v>83.586622863761306</v>
      </c>
      <c r="E6086" s="39">
        <v>76.887267471706878</v>
      </c>
      <c r="F6086" s="39">
        <v>113.85442744764897</v>
      </c>
      <c r="G6086" s="39">
        <v>127.04452568242908</v>
      </c>
      <c r="H6086" s="39">
        <v>100.68971734006831</v>
      </c>
      <c r="I6086" s="39">
        <v>142.53008136329703</v>
      </c>
      <c r="J6086" s="39">
        <v>114.88049001313297</v>
      </c>
      <c r="K6086" s="39">
        <v>108.33937886341123</v>
      </c>
      <c r="L6086" s="40">
        <v>125.86673025554396</v>
      </c>
      <c r="M6086" s="40">
        <v>1114.3667032195744</v>
      </c>
    </row>
    <row r="6087" spans="2:13" x14ac:dyDescent="0.35">
      <c r="B6087" s="37">
        <v>6084</v>
      </c>
      <c r="C6087" s="39">
        <v>117.68608087764898</v>
      </c>
      <c r="D6087" s="39">
        <v>92.292964855293874</v>
      </c>
      <c r="E6087" s="39">
        <v>110.41798180353402</v>
      </c>
      <c r="F6087" s="39">
        <v>100.59862033687452</v>
      </c>
      <c r="G6087" s="39">
        <v>123.93443669183279</v>
      </c>
      <c r="H6087" s="39">
        <v>101.52008081510839</v>
      </c>
      <c r="I6087" s="39">
        <v>111.75069630881445</v>
      </c>
      <c r="J6087" s="39">
        <v>126.56979352454753</v>
      </c>
      <c r="K6087" s="39">
        <v>112.0225632549153</v>
      </c>
      <c r="L6087" s="40">
        <v>107.70703514470615</v>
      </c>
      <c r="M6087" s="40">
        <v>1104.5002536132761</v>
      </c>
    </row>
    <row r="6088" spans="2:13" x14ac:dyDescent="0.35">
      <c r="B6088" s="37">
        <v>6085</v>
      </c>
      <c r="C6088" s="39">
        <v>92.738388229709912</v>
      </c>
      <c r="D6088" s="39">
        <v>114.19950479267173</v>
      </c>
      <c r="E6088" s="39">
        <v>109.07450776207568</v>
      </c>
      <c r="F6088" s="39">
        <v>142.73219375109389</v>
      </c>
      <c r="G6088" s="39">
        <v>95.351054556098148</v>
      </c>
      <c r="H6088" s="39">
        <v>95.512116602802308</v>
      </c>
      <c r="I6088" s="39">
        <v>109.13834513610203</v>
      </c>
      <c r="J6088" s="39">
        <v>106.70234689689518</v>
      </c>
      <c r="K6088" s="39">
        <v>82.494693164853871</v>
      </c>
      <c r="L6088" s="40">
        <v>82.463387657220309</v>
      </c>
      <c r="M6088" s="40">
        <v>1030.4065385495228</v>
      </c>
    </row>
    <row r="6089" spans="2:13" x14ac:dyDescent="0.35">
      <c r="B6089" s="37">
        <v>6086</v>
      </c>
      <c r="C6089" s="39">
        <v>93.638284006716361</v>
      </c>
      <c r="D6089" s="39">
        <v>104.93907666053316</v>
      </c>
      <c r="E6089" s="39">
        <v>94.306614786056329</v>
      </c>
      <c r="F6089" s="39">
        <v>103.17209074133197</v>
      </c>
      <c r="G6089" s="39">
        <v>88.726451393649299</v>
      </c>
      <c r="H6089" s="39">
        <v>78.763253573646168</v>
      </c>
      <c r="I6089" s="39">
        <v>101.63898321525653</v>
      </c>
      <c r="J6089" s="39">
        <v>77.739347022153751</v>
      </c>
      <c r="K6089" s="39">
        <v>91.494102757659491</v>
      </c>
      <c r="L6089" s="40">
        <v>120.05621168330951</v>
      </c>
      <c r="M6089" s="40">
        <v>954.47441584031253</v>
      </c>
    </row>
    <row r="6090" spans="2:13" x14ac:dyDescent="0.35">
      <c r="B6090" s="37">
        <v>6087</v>
      </c>
      <c r="C6090" s="39">
        <v>121.71484023892641</v>
      </c>
      <c r="D6090" s="39">
        <v>127.41543866526634</v>
      </c>
      <c r="E6090" s="39">
        <v>62.675725351276981</v>
      </c>
      <c r="F6090" s="39">
        <v>78.654989124221558</v>
      </c>
      <c r="G6090" s="39">
        <v>113.57221047914918</v>
      </c>
      <c r="H6090" s="39">
        <v>92.647725769117301</v>
      </c>
      <c r="I6090" s="39">
        <v>94.77399809637032</v>
      </c>
      <c r="J6090" s="39">
        <v>125.88018019528813</v>
      </c>
      <c r="K6090" s="39">
        <v>87.864223104833599</v>
      </c>
      <c r="L6090" s="40">
        <v>115.62096369131835</v>
      </c>
      <c r="M6090" s="40">
        <v>1020.8202947157682</v>
      </c>
    </row>
    <row r="6091" spans="2:13" x14ac:dyDescent="0.35">
      <c r="B6091" s="37">
        <v>6088</v>
      </c>
      <c r="C6091" s="39">
        <v>72.078953654459681</v>
      </c>
      <c r="D6091" s="39">
        <v>85.221114616708164</v>
      </c>
      <c r="E6091" s="39">
        <v>78.996884252432636</v>
      </c>
      <c r="F6091" s="39">
        <v>106.67261267452307</v>
      </c>
      <c r="G6091" s="39">
        <v>103.94629161542484</v>
      </c>
      <c r="H6091" s="39">
        <v>84.230311449413193</v>
      </c>
      <c r="I6091" s="39">
        <v>125.67977493019201</v>
      </c>
      <c r="J6091" s="39">
        <v>126.34537033384943</v>
      </c>
      <c r="K6091" s="39">
        <v>102.72316221310419</v>
      </c>
      <c r="L6091" s="40">
        <v>57.31865634045532</v>
      </c>
      <c r="M6091" s="40">
        <v>943.21313208056245</v>
      </c>
    </row>
    <row r="6092" spans="2:13" x14ac:dyDescent="0.35">
      <c r="B6092" s="37">
        <v>6089</v>
      </c>
      <c r="C6092" s="39">
        <v>105.50010060144427</v>
      </c>
      <c r="D6092" s="39">
        <v>93.044000432065019</v>
      </c>
      <c r="E6092" s="39">
        <v>120.84927949399784</v>
      </c>
      <c r="F6092" s="39">
        <v>106.78671518513728</v>
      </c>
      <c r="G6092" s="39">
        <v>90.647866968129776</v>
      </c>
      <c r="H6092" s="39">
        <v>96.739697574622596</v>
      </c>
      <c r="I6092" s="39">
        <v>142.23318913415824</v>
      </c>
      <c r="J6092" s="39">
        <v>98.003746643425785</v>
      </c>
      <c r="K6092" s="39">
        <v>107.24149489783699</v>
      </c>
      <c r="L6092" s="40">
        <v>129.88470334145293</v>
      </c>
      <c r="M6092" s="40">
        <v>1090.9307942722708</v>
      </c>
    </row>
    <row r="6093" spans="2:13" x14ac:dyDescent="0.35">
      <c r="B6093" s="37">
        <v>6090</v>
      </c>
      <c r="C6093" s="39">
        <v>125.22298007108834</v>
      </c>
      <c r="D6093" s="39">
        <v>94.209671497451225</v>
      </c>
      <c r="E6093" s="39">
        <v>103.13033945515859</v>
      </c>
      <c r="F6093" s="39">
        <v>102.41892816206551</v>
      </c>
      <c r="G6093" s="39">
        <v>73.202077670453363</v>
      </c>
      <c r="H6093" s="39">
        <v>106.20958732855445</v>
      </c>
      <c r="I6093" s="39">
        <v>108.18920712423373</v>
      </c>
      <c r="J6093" s="39">
        <v>109.61076295010895</v>
      </c>
      <c r="K6093" s="39">
        <v>110.63063350682965</v>
      </c>
      <c r="L6093" s="40">
        <v>103.83383950947449</v>
      </c>
      <c r="M6093" s="40">
        <v>1036.6580272754181</v>
      </c>
    </row>
    <row r="6094" spans="2:13" x14ac:dyDescent="0.35">
      <c r="B6094" s="37">
        <v>6091</v>
      </c>
      <c r="C6094" s="39">
        <v>107.600234438586</v>
      </c>
      <c r="D6094" s="39">
        <v>68.942804233481098</v>
      </c>
      <c r="E6094" s="39">
        <v>126.00181563895616</v>
      </c>
      <c r="F6094" s="39">
        <v>96.897483088041412</v>
      </c>
      <c r="G6094" s="39">
        <v>109.21833448584886</v>
      </c>
      <c r="H6094" s="39">
        <v>93.608776012502744</v>
      </c>
      <c r="I6094" s="39">
        <v>84.187603904587235</v>
      </c>
      <c r="J6094" s="39">
        <v>82.21885543799884</v>
      </c>
      <c r="K6094" s="39">
        <v>123.79424417391573</v>
      </c>
      <c r="L6094" s="40">
        <v>97.709874806051829</v>
      </c>
      <c r="M6094" s="40">
        <v>990.18002621996993</v>
      </c>
    </row>
    <row r="6095" spans="2:13" x14ac:dyDescent="0.35">
      <c r="B6095" s="37">
        <v>6092</v>
      </c>
      <c r="C6095" s="39">
        <v>90.813687097089087</v>
      </c>
      <c r="D6095" s="39">
        <v>113.6232433446673</v>
      </c>
      <c r="E6095" s="39">
        <v>91.163687880156829</v>
      </c>
      <c r="F6095" s="39">
        <v>104.99633536919384</v>
      </c>
      <c r="G6095" s="39">
        <v>37.364388793193605</v>
      </c>
      <c r="H6095" s="39">
        <v>90.079031944599564</v>
      </c>
      <c r="I6095" s="39">
        <v>108.72578497385861</v>
      </c>
      <c r="J6095" s="39">
        <v>112.85164878441824</v>
      </c>
      <c r="K6095" s="39">
        <v>107.97805307257585</v>
      </c>
      <c r="L6095" s="40">
        <v>91.358163187560748</v>
      </c>
      <c r="M6095" s="40">
        <v>948.9540244473136</v>
      </c>
    </row>
    <row r="6096" spans="2:13" x14ac:dyDescent="0.35">
      <c r="B6096" s="37">
        <v>6093</v>
      </c>
      <c r="C6096" s="39">
        <v>71.175060382854568</v>
      </c>
      <c r="D6096" s="39">
        <v>100.84463454618107</v>
      </c>
      <c r="E6096" s="39">
        <v>102.35910807601226</v>
      </c>
      <c r="F6096" s="39">
        <v>90.264477706447096</v>
      </c>
      <c r="G6096" s="39">
        <v>91.955139994389285</v>
      </c>
      <c r="H6096" s="39">
        <v>103.85725156266379</v>
      </c>
      <c r="I6096" s="39">
        <v>112.12980459774494</v>
      </c>
      <c r="J6096" s="39">
        <v>99.501564328317045</v>
      </c>
      <c r="K6096" s="39">
        <v>133.02003119209363</v>
      </c>
      <c r="L6096" s="40">
        <v>116.19391321524051</v>
      </c>
      <c r="M6096" s="40">
        <v>1021.3009856019441</v>
      </c>
    </row>
    <row r="6097" spans="2:13" x14ac:dyDescent="0.35">
      <c r="B6097" s="37">
        <v>6094</v>
      </c>
      <c r="C6097" s="39">
        <v>92.175615940708312</v>
      </c>
      <c r="D6097" s="39">
        <v>98.799647752624267</v>
      </c>
      <c r="E6097" s="39">
        <v>94.093067009695332</v>
      </c>
      <c r="F6097" s="39">
        <v>111.68028135089483</v>
      </c>
      <c r="G6097" s="39">
        <v>105.09190548682314</v>
      </c>
      <c r="H6097" s="39">
        <v>106.29785333327185</v>
      </c>
      <c r="I6097" s="39">
        <v>106.51933573867088</v>
      </c>
      <c r="J6097" s="39">
        <v>93.819794076940624</v>
      </c>
      <c r="K6097" s="39">
        <v>102.34530808305583</v>
      </c>
      <c r="L6097" s="40">
        <v>74.200326225081085</v>
      </c>
      <c r="M6097" s="40">
        <v>985.02313499776608</v>
      </c>
    </row>
    <row r="6098" spans="2:13" x14ac:dyDescent="0.35">
      <c r="B6098" s="37">
        <v>6095</v>
      </c>
      <c r="C6098" s="39">
        <v>69.969783186049582</v>
      </c>
      <c r="D6098" s="39">
        <v>115.27143485873616</v>
      </c>
      <c r="E6098" s="39">
        <v>114.23235875322356</v>
      </c>
      <c r="F6098" s="39">
        <v>112.75938211527088</v>
      </c>
      <c r="G6098" s="39">
        <v>116.95106250645618</v>
      </c>
      <c r="H6098" s="39">
        <v>114.65763988907645</v>
      </c>
      <c r="I6098" s="39">
        <v>62.610415473569539</v>
      </c>
      <c r="J6098" s="39">
        <v>141.38433376258376</v>
      </c>
      <c r="K6098" s="39">
        <v>103.56283328961243</v>
      </c>
      <c r="L6098" s="40">
        <v>111.00416246191952</v>
      </c>
      <c r="M6098" s="40">
        <v>1062.4034062964981</v>
      </c>
    </row>
    <row r="6099" spans="2:13" x14ac:dyDescent="0.35">
      <c r="B6099" s="37">
        <v>6096</v>
      </c>
      <c r="C6099" s="39">
        <v>94.855455744645866</v>
      </c>
      <c r="D6099" s="39">
        <v>111.64515100117012</v>
      </c>
      <c r="E6099" s="39">
        <v>90.259040891382966</v>
      </c>
      <c r="F6099" s="39">
        <v>111.28507654223949</v>
      </c>
      <c r="G6099" s="39">
        <v>111.5225949510201</v>
      </c>
      <c r="H6099" s="39">
        <v>96.334493269925005</v>
      </c>
      <c r="I6099" s="39">
        <v>114.58390518295298</v>
      </c>
      <c r="J6099" s="39">
        <v>81.422254520826741</v>
      </c>
      <c r="K6099" s="39">
        <v>121.34501087577844</v>
      </c>
      <c r="L6099" s="40">
        <v>113.16826317138361</v>
      </c>
      <c r="M6099" s="40">
        <v>1046.4212461513255</v>
      </c>
    </row>
    <row r="6100" spans="2:13" x14ac:dyDescent="0.35">
      <c r="B6100" s="37">
        <v>6097</v>
      </c>
      <c r="C6100" s="39">
        <v>107.73251201322928</v>
      </c>
      <c r="D6100" s="39">
        <v>91.908810965473521</v>
      </c>
      <c r="E6100" s="39">
        <v>54.334887021621384</v>
      </c>
      <c r="F6100" s="39">
        <v>147.88491599759124</v>
      </c>
      <c r="G6100" s="39">
        <v>79.388116926883839</v>
      </c>
      <c r="H6100" s="39">
        <v>104.62523138941177</v>
      </c>
      <c r="I6100" s="39">
        <v>101.51093799086354</v>
      </c>
      <c r="J6100" s="39">
        <v>94.576994321632569</v>
      </c>
      <c r="K6100" s="39">
        <v>95.894072587969674</v>
      </c>
      <c r="L6100" s="40">
        <v>94.658774057573922</v>
      </c>
      <c r="M6100" s="40">
        <v>972.5152532722509</v>
      </c>
    </row>
    <row r="6101" spans="2:13" x14ac:dyDescent="0.35">
      <c r="B6101" s="37">
        <v>6098</v>
      </c>
      <c r="C6101" s="39">
        <v>91.676188239626583</v>
      </c>
      <c r="D6101" s="39">
        <v>72.032039858500823</v>
      </c>
      <c r="E6101" s="39">
        <v>111.18151701089491</v>
      </c>
      <c r="F6101" s="39">
        <v>112.05825584817553</v>
      </c>
      <c r="G6101" s="39">
        <v>74.660963511245129</v>
      </c>
      <c r="H6101" s="39">
        <v>107.2867733142957</v>
      </c>
      <c r="I6101" s="39">
        <v>51.876205288332343</v>
      </c>
      <c r="J6101" s="39">
        <v>100.18887897689567</v>
      </c>
      <c r="K6101" s="39">
        <v>121.99045122355663</v>
      </c>
      <c r="L6101" s="40">
        <v>72.264998582342415</v>
      </c>
      <c r="M6101" s="40">
        <v>915.21627185386581</v>
      </c>
    </row>
    <row r="6102" spans="2:13" x14ac:dyDescent="0.35">
      <c r="B6102" s="37">
        <v>6099</v>
      </c>
      <c r="C6102" s="39">
        <v>99.833878390225152</v>
      </c>
      <c r="D6102" s="39">
        <v>61.622031235947333</v>
      </c>
      <c r="E6102" s="39">
        <v>89.341257242918147</v>
      </c>
      <c r="F6102" s="39">
        <v>103.15817130176552</v>
      </c>
      <c r="G6102" s="39">
        <v>69.804128982969871</v>
      </c>
      <c r="H6102" s="39">
        <v>127.23614355380433</v>
      </c>
      <c r="I6102" s="39">
        <v>85.839850732769634</v>
      </c>
      <c r="J6102" s="39">
        <v>80.214570141553224</v>
      </c>
      <c r="K6102" s="39">
        <v>99.956763584707375</v>
      </c>
      <c r="L6102" s="40">
        <v>104.82950203444179</v>
      </c>
      <c r="M6102" s="40">
        <v>921.8362972011023</v>
      </c>
    </row>
    <row r="6103" spans="2:13" x14ac:dyDescent="0.35">
      <c r="B6103" s="37">
        <v>6100</v>
      </c>
      <c r="C6103" s="39">
        <v>105.1349695583545</v>
      </c>
      <c r="D6103" s="39">
        <v>89.391832115586681</v>
      </c>
      <c r="E6103" s="39">
        <v>94.682801069626777</v>
      </c>
      <c r="F6103" s="39">
        <v>102.91726457942559</v>
      </c>
      <c r="G6103" s="39">
        <v>115.919588863863</v>
      </c>
      <c r="H6103" s="39">
        <v>64.002036299699085</v>
      </c>
      <c r="I6103" s="39">
        <v>74.596073544831029</v>
      </c>
      <c r="J6103" s="39">
        <v>75.20708363427805</v>
      </c>
      <c r="K6103" s="39">
        <v>154.63203452719492</v>
      </c>
      <c r="L6103" s="40">
        <v>94.716419347271497</v>
      </c>
      <c r="M6103" s="40">
        <v>971.20010354013129</v>
      </c>
    </row>
    <row r="6104" spans="2:13" x14ac:dyDescent="0.35">
      <c r="B6104" s="37">
        <v>6101</v>
      </c>
      <c r="C6104" s="39">
        <v>85.509550000751915</v>
      </c>
      <c r="D6104" s="39">
        <v>100.46656296866816</v>
      </c>
      <c r="E6104" s="39">
        <v>142.13584261298487</v>
      </c>
      <c r="F6104" s="39">
        <v>100.82640520775743</v>
      </c>
      <c r="G6104" s="39">
        <v>68.417800020283323</v>
      </c>
      <c r="H6104" s="39">
        <v>110.6699949539848</v>
      </c>
      <c r="I6104" s="39">
        <v>91.546232615805778</v>
      </c>
      <c r="J6104" s="39">
        <v>99.428704891251925</v>
      </c>
      <c r="K6104" s="39">
        <v>94.499899398555755</v>
      </c>
      <c r="L6104" s="40">
        <v>111.21598902549715</v>
      </c>
      <c r="M6104" s="40">
        <v>1004.716981695541</v>
      </c>
    </row>
    <row r="6105" spans="2:13" x14ac:dyDescent="0.35">
      <c r="B6105" s="37">
        <v>6102</v>
      </c>
      <c r="C6105" s="39">
        <v>73.751683593795221</v>
      </c>
      <c r="D6105" s="39">
        <v>68.520433003252165</v>
      </c>
      <c r="E6105" s="39">
        <v>106.64785107154849</v>
      </c>
      <c r="F6105" s="39">
        <v>89.648817825697492</v>
      </c>
      <c r="G6105" s="39">
        <v>108.17371128007412</v>
      </c>
      <c r="H6105" s="39">
        <v>104.90570420623513</v>
      </c>
      <c r="I6105" s="39">
        <v>118.1748209776309</v>
      </c>
      <c r="J6105" s="39">
        <v>97.438287862005126</v>
      </c>
      <c r="K6105" s="39">
        <v>37.643056994259524</v>
      </c>
      <c r="L6105" s="40">
        <v>46.183094785037937</v>
      </c>
      <c r="M6105" s="40">
        <v>851.08746159953614</v>
      </c>
    </row>
    <row r="6106" spans="2:13" x14ac:dyDescent="0.35">
      <c r="B6106" s="37">
        <v>6103</v>
      </c>
      <c r="C6106" s="39">
        <v>125.52148593821484</v>
      </c>
      <c r="D6106" s="39">
        <v>55.920363204009476</v>
      </c>
      <c r="E6106" s="39">
        <v>99.997724401925865</v>
      </c>
      <c r="F6106" s="39">
        <v>84.742415620271274</v>
      </c>
      <c r="G6106" s="39">
        <v>119.12752799914163</v>
      </c>
      <c r="H6106" s="39">
        <v>108.61041415334448</v>
      </c>
      <c r="I6106" s="39">
        <v>72.372356804401434</v>
      </c>
      <c r="J6106" s="39">
        <v>95.82822469134473</v>
      </c>
      <c r="K6106" s="39">
        <v>115.41746553508199</v>
      </c>
      <c r="L6106" s="40">
        <v>169.34398730307768</v>
      </c>
      <c r="M6106" s="40">
        <v>1046.8819656508135</v>
      </c>
    </row>
    <row r="6107" spans="2:13" x14ac:dyDescent="0.35">
      <c r="B6107" s="37">
        <v>6104</v>
      </c>
      <c r="C6107" s="39">
        <v>71.602303797209018</v>
      </c>
      <c r="D6107" s="39">
        <v>56.423214638148771</v>
      </c>
      <c r="E6107" s="39">
        <v>72.882092266333558</v>
      </c>
      <c r="F6107" s="39">
        <v>100.54852534683123</v>
      </c>
      <c r="G6107" s="39">
        <v>90.65323063444508</v>
      </c>
      <c r="H6107" s="39">
        <v>65.119970992142811</v>
      </c>
      <c r="I6107" s="39">
        <v>132.10801257115278</v>
      </c>
      <c r="J6107" s="39">
        <v>70.785362550467369</v>
      </c>
      <c r="K6107" s="39">
        <v>85.839850732769634</v>
      </c>
      <c r="L6107" s="40">
        <v>123.47226854303642</v>
      </c>
      <c r="M6107" s="40">
        <v>869.43483207253666</v>
      </c>
    </row>
    <row r="6108" spans="2:13" x14ac:dyDescent="0.35">
      <c r="B6108" s="37">
        <v>6105</v>
      </c>
      <c r="C6108" s="39">
        <v>120.55543495939155</v>
      </c>
      <c r="D6108" s="39">
        <v>131.91623209097497</v>
      </c>
      <c r="E6108" s="39">
        <v>102.42813418863447</v>
      </c>
      <c r="F6108" s="39">
        <v>89.475907013080288</v>
      </c>
      <c r="G6108" s="39">
        <v>111.18151701089491</v>
      </c>
      <c r="H6108" s="39">
        <v>119.66059707060724</v>
      </c>
      <c r="I6108" s="39">
        <v>105.73213805402231</v>
      </c>
      <c r="J6108" s="39">
        <v>76.708594795626865</v>
      </c>
      <c r="K6108" s="39">
        <v>135.15023955864186</v>
      </c>
      <c r="L6108" s="40">
        <v>77.485572183128184</v>
      </c>
      <c r="M6108" s="40">
        <v>1070.2943669250026</v>
      </c>
    </row>
    <row r="6109" spans="2:13" x14ac:dyDescent="0.35">
      <c r="B6109" s="37">
        <v>6106</v>
      </c>
      <c r="C6109" s="39">
        <v>124.2669142620434</v>
      </c>
      <c r="D6109" s="39">
        <v>103.23707949355399</v>
      </c>
      <c r="E6109" s="39">
        <v>122.57854573571659</v>
      </c>
      <c r="F6109" s="39">
        <v>143.41379017098757</v>
      </c>
      <c r="G6109" s="39">
        <v>115.57164537614193</v>
      </c>
      <c r="H6109" s="39">
        <v>91.556648396703295</v>
      </c>
      <c r="I6109" s="39">
        <v>105.84373493192294</v>
      </c>
      <c r="J6109" s="39">
        <v>109.21299515263155</v>
      </c>
      <c r="K6109" s="39">
        <v>60.89048439372209</v>
      </c>
      <c r="L6109" s="40">
        <v>119.86618931189051</v>
      </c>
      <c r="M6109" s="40">
        <v>1096.4380272253138</v>
      </c>
    </row>
    <row r="6110" spans="2:13" x14ac:dyDescent="0.35">
      <c r="B6110" s="37">
        <v>6107</v>
      </c>
      <c r="C6110" s="39">
        <v>87.061889037880221</v>
      </c>
      <c r="D6110" s="39">
        <v>114.39742476554038</v>
      </c>
      <c r="E6110" s="39">
        <v>118.41213273950632</v>
      </c>
      <c r="F6110" s="39">
        <v>95.837635739888924</v>
      </c>
      <c r="G6110" s="39">
        <v>26.40773714856682</v>
      </c>
      <c r="H6110" s="39">
        <v>87.148351215581783</v>
      </c>
      <c r="I6110" s="39">
        <v>109.64867516200081</v>
      </c>
      <c r="J6110" s="39">
        <v>98.630715347737762</v>
      </c>
      <c r="K6110" s="39">
        <v>94.335658189122881</v>
      </c>
      <c r="L6110" s="40">
        <v>89.132295764468338</v>
      </c>
      <c r="M6110" s="40">
        <v>921.01251511029432</v>
      </c>
    </row>
    <row r="6111" spans="2:13" x14ac:dyDescent="0.35">
      <c r="B6111" s="37">
        <v>6108</v>
      </c>
      <c r="C6111" s="39">
        <v>113.93205775393923</v>
      </c>
      <c r="D6111" s="39">
        <v>65.332007524098358</v>
      </c>
      <c r="E6111" s="39">
        <v>102.96354067975591</v>
      </c>
      <c r="F6111" s="39">
        <v>79.797488770094873</v>
      </c>
      <c r="G6111" s="39">
        <v>83.094358060246208</v>
      </c>
      <c r="H6111" s="39">
        <v>97.470546569743505</v>
      </c>
      <c r="I6111" s="39">
        <v>119.64284172105781</v>
      </c>
      <c r="J6111" s="39">
        <v>94.263015554985785</v>
      </c>
      <c r="K6111" s="39">
        <v>144.19433555400752</v>
      </c>
      <c r="L6111" s="40">
        <v>104.90570420623513</v>
      </c>
      <c r="M6111" s="40">
        <v>1005.5958963941645</v>
      </c>
    </row>
    <row r="6112" spans="2:13" x14ac:dyDescent="0.35">
      <c r="B6112" s="37">
        <v>6109</v>
      </c>
      <c r="C6112" s="39">
        <v>90.62103385147519</v>
      </c>
      <c r="D6112" s="39">
        <v>87.484824285402368</v>
      </c>
      <c r="E6112" s="39">
        <v>106.40598583710442</v>
      </c>
      <c r="F6112" s="39">
        <v>116.14307634178377</v>
      </c>
      <c r="G6112" s="39">
        <v>102.7508663406537</v>
      </c>
      <c r="H6112" s="39">
        <v>89.842704830444788</v>
      </c>
      <c r="I6112" s="39">
        <v>128.56041061861686</v>
      </c>
      <c r="J6112" s="39">
        <v>100.65327605016948</v>
      </c>
      <c r="K6112" s="39">
        <v>69.692517864176068</v>
      </c>
      <c r="L6112" s="40">
        <v>85.950951736547268</v>
      </c>
      <c r="M6112" s="40">
        <v>978.10564775637386</v>
      </c>
    </row>
    <row r="6113" spans="2:13" x14ac:dyDescent="0.35">
      <c r="B6113" s="37">
        <v>6110</v>
      </c>
      <c r="C6113" s="39">
        <v>110.51849754745643</v>
      </c>
      <c r="D6113" s="39">
        <v>122.5892587323541</v>
      </c>
      <c r="E6113" s="39">
        <v>69.351849591024532</v>
      </c>
      <c r="F6113" s="39">
        <v>117.86076264944971</v>
      </c>
      <c r="G6113" s="39">
        <v>104.29896405897236</v>
      </c>
      <c r="H6113" s="39">
        <v>76.26377375652946</v>
      </c>
      <c r="I6113" s="39">
        <v>102.60781383035902</v>
      </c>
      <c r="J6113" s="39">
        <v>95.441115449386558</v>
      </c>
      <c r="K6113" s="39">
        <v>128.28495878958972</v>
      </c>
      <c r="L6113" s="40">
        <v>95.516846932568455</v>
      </c>
      <c r="M6113" s="40">
        <v>1022.7338413376903</v>
      </c>
    </row>
    <row r="6114" spans="2:13" x14ac:dyDescent="0.35">
      <c r="B6114" s="37">
        <v>6111</v>
      </c>
      <c r="C6114" s="39">
        <v>114.58390518295298</v>
      </c>
      <c r="D6114" s="39">
        <v>88.389928302091562</v>
      </c>
      <c r="E6114" s="39">
        <v>120.07442642608692</v>
      </c>
      <c r="F6114" s="39">
        <v>70.57740961994503</v>
      </c>
      <c r="G6114" s="39">
        <v>96.660688832524642</v>
      </c>
      <c r="H6114" s="39">
        <v>105.38450409202085</v>
      </c>
      <c r="I6114" s="39">
        <v>72.808314754618635</v>
      </c>
      <c r="J6114" s="39">
        <v>102.57554043015475</v>
      </c>
      <c r="K6114" s="39">
        <v>101.38755631664317</v>
      </c>
      <c r="L6114" s="40">
        <v>105.73698444501424</v>
      </c>
      <c r="M6114" s="40">
        <v>978.17925840205294</v>
      </c>
    </row>
    <row r="6115" spans="2:13" x14ac:dyDescent="0.35">
      <c r="B6115" s="37">
        <v>6112</v>
      </c>
      <c r="C6115" s="39">
        <v>137.22695713406208</v>
      </c>
      <c r="D6115" s="39">
        <v>73.654629666150569</v>
      </c>
      <c r="E6115" s="39">
        <v>97.12898753624404</v>
      </c>
      <c r="F6115" s="39">
        <v>108.36014663552982</v>
      </c>
      <c r="G6115" s="39">
        <v>110.05262042422247</v>
      </c>
      <c r="H6115" s="39">
        <v>85.681973531590188</v>
      </c>
      <c r="I6115" s="39">
        <v>141.75419288756669</v>
      </c>
      <c r="J6115" s="39">
        <v>123.71308347154806</v>
      </c>
      <c r="K6115" s="39">
        <v>104.59204834156098</v>
      </c>
      <c r="L6115" s="40">
        <v>105.98483786305447</v>
      </c>
      <c r="M6115" s="40">
        <v>1088.1494774915293</v>
      </c>
    </row>
    <row r="6116" spans="2:13" x14ac:dyDescent="0.35">
      <c r="B6116" s="37">
        <v>6113</v>
      </c>
      <c r="C6116" s="39">
        <v>101.57952125152413</v>
      </c>
      <c r="D6116" s="39">
        <v>62.177198482327974</v>
      </c>
      <c r="E6116" s="39">
        <v>131.83190731702405</v>
      </c>
      <c r="F6116" s="39">
        <v>111.81542563472755</v>
      </c>
      <c r="G6116" s="39">
        <v>98.521058077987661</v>
      </c>
      <c r="H6116" s="39">
        <v>119.01611485525855</v>
      </c>
      <c r="I6116" s="39">
        <v>98.982129370271821</v>
      </c>
      <c r="J6116" s="39">
        <v>104.52573985905903</v>
      </c>
      <c r="K6116" s="39">
        <v>108.81522882611095</v>
      </c>
      <c r="L6116" s="40">
        <v>94.490253853018203</v>
      </c>
      <c r="M6116" s="40">
        <v>1031.7545775273097</v>
      </c>
    </row>
    <row r="6117" spans="2:13" x14ac:dyDescent="0.35">
      <c r="B6117" s="37">
        <v>6114</v>
      </c>
      <c r="C6117" s="39">
        <v>99.829326944839693</v>
      </c>
      <c r="D6117" s="39">
        <v>109.61617589204256</v>
      </c>
      <c r="E6117" s="39">
        <v>73.173294151993403</v>
      </c>
      <c r="F6117" s="39">
        <v>120.39658077396201</v>
      </c>
      <c r="G6117" s="39">
        <v>76.831663837217619</v>
      </c>
      <c r="H6117" s="39">
        <v>92.637638269249322</v>
      </c>
      <c r="I6117" s="39">
        <v>138.41352013278973</v>
      </c>
      <c r="J6117" s="39">
        <v>83.725918363957035</v>
      </c>
      <c r="K6117" s="39">
        <v>108.15306145526561</v>
      </c>
      <c r="L6117" s="40">
        <v>110.40683688636221</v>
      </c>
      <c r="M6117" s="40">
        <v>1013.1840167076791</v>
      </c>
    </row>
    <row r="6118" spans="2:13" x14ac:dyDescent="0.35">
      <c r="B6118" s="37">
        <v>6115</v>
      </c>
      <c r="C6118" s="39">
        <v>73.444340080281577</v>
      </c>
      <c r="D6118" s="39">
        <v>98.141264866334438</v>
      </c>
      <c r="E6118" s="39">
        <v>80.366028706960861</v>
      </c>
      <c r="F6118" s="39">
        <v>95.724609219890425</v>
      </c>
      <c r="G6118" s="39">
        <v>112.03445475779593</v>
      </c>
      <c r="H6118" s="39">
        <v>91.163687880156829</v>
      </c>
      <c r="I6118" s="39">
        <v>102.62164847821241</v>
      </c>
      <c r="J6118" s="39">
        <v>99.20093681947948</v>
      </c>
      <c r="K6118" s="39">
        <v>113.3188581588681</v>
      </c>
      <c r="L6118" s="40">
        <v>113.2246139893971</v>
      </c>
      <c r="M6118" s="40">
        <v>979.24044295737713</v>
      </c>
    </row>
    <row r="6119" spans="2:13" x14ac:dyDescent="0.35">
      <c r="B6119" s="37">
        <v>6116</v>
      </c>
      <c r="C6119" s="39">
        <v>104.24240340822317</v>
      </c>
      <c r="D6119" s="39">
        <v>96.860384300691919</v>
      </c>
      <c r="E6119" s="39">
        <v>73.626774832127865</v>
      </c>
      <c r="F6119" s="39">
        <v>114.8194649016808</v>
      </c>
      <c r="G6119" s="39">
        <v>105.57248972049484</v>
      </c>
      <c r="H6119" s="39">
        <v>82.05123352926509</v>
      </c>
      <c r="I6119" s="39">
        <v>111.33701875301202</v>
      </c>
      <c r="J6119" s="39">
        <v>102.7508663406537</v>
      </c>
      <c r="K6119" s="39">
        <v>110.16281552481161</v>
      </c>
      <c r="L6119" s="40">
        <v>93.510263966372023</v>
      </c>
      <c r="M6119" s="40">
        <v>994.93371527733291</v>
      </c>
    </row>
    <row r="6120" spans="2:13" x14ac:dyDescent="0.35">
      <c r="B6120" s="37">
        <v>6117</v>
      </c>
      <c r="C6120" s="39">
        <v>71.76306925402217</v>
      </c>
      <c r="D6120" s="39">
        <v>91.420977183322364</v>
      </c>
      <c r="E6120" s="39">
        <v>78.987219142416208</v>
      </c>
      <c r="F6120" s="39">
        <v>116.02739519119102</v>
      </c>
      <c r="G6120" s="39">
        <v>114.19294030443406</v>
      </c>
      <c r="H6120" s="39">
        <v>86.599129864635017</v>
      </c>
      <c r="I6120" s="39">
        <v>94.850667724594814</v>
      </c>
      <c r="J6120" s="39">
        <v>90.776325217865292</v>
      </c>
      <c r="K6120" s="39">
        <v>144.48603425402015</v>
      </c>
      <c r="L6120" s="40">
        <v>112.75938211527088</v>
      </c>
      <c r="M6120" s="40">
        <v>1001.8631402517721</v>
      </c>
    </row>
    <row r="6121" spans="2:13" x14ac:dyDescent="0.35">
      <c r="B6121" s="37">
        <v>6118</v>
      </c>
      <c r="C6121" s="39">
        <v>111.662709777809</v>
      </c>
      <c r="D6121" s="39">
        <v>120.20251122990513</v>
      </c>
      <c r="E6121" s="39">
        <v>107.32706768608327</v>
      </c>
      <c r="F6121" s="39">
        <v>75.900278193205494</v>
      </c>
      <c r="G6121" s="39">
        <v>102.44654862047527</v>
      </c>
      <c r="H6121" s="39">
        <v>87.581774688590102</v>
      </c>
      <c r="I6121" s="39">
        <v>107.6917579572571</v>
      </c>
      <c r="J6121" s="39">
        <v>130.38242199035807</v>
      </c>
      <c r="K6121" s="39">
        <v>92.206267106647118</v>
      </c>
      <c r="L6121" s="40">
        <v>100.55763311726658</v>
      </c>
      <c r="M6121" s="40">
        <v>1035.9589703675972</v>
      </c>
    </row>
    <row r="6122" spans="2:13" x14ac:dyDescent="0.35">
      <c r="B6122" s="37">
        <v>6119</v>
      </c>
      <c r="C6122" s="39">
        <v>130.53360354591993</v>
      </c>
      <c r="D6122" s="39">
        <v>128.56041061861686</v>
      </c>
      <c r="E6122" s="39">
        <v>148.20451570748546</v>
      </c>
      <c r="F6122" s="39">
        <v>105.40856402333921</v>
      </c>
      <c r="G6122" s="39">
        <v>118.51959676755395</v>
      </c>
      <c r="H6122" s="39">
        <v>106.56871640117629</v>
      </c>
      <c r="I6122" s="39">
        <v>95.464792168821745</v>
      </c>
      <c r="J6122" s="39">
        <v>101.63898321525653</v>
      </c>
      <c r="K6122" s="39">
        <v>113.35667107698177</v>
      </c>
      <c r="L6122" s="40">
        <v>91.211105033205968</v>
      </c>
      <c r="M6122" s="40">
        <v>1139.4669585583576</v>
      </c>
    </row>
    <row r="6123" spans="2:13" x14ac:dyDescent="0.35">
      <c r="B6123" s="37">
        <v>6120</v>
      </c>
      <c r="C6123" s="39">
        <v>94.083336338890462</v>
      </c>
      <c r="D6123" s="39">
        <v>92.394687162212335</v>
      </c>
      <c r="E6123" s="39">
        <v>158.82914479394577</v>
      </c>
      <c r="F6123" s="39">
        <v>102.72316221310419</v>
      </c>
      <c r="G6123" s="39">
        <v>94.480606365078643</v>
      </c>
      <c r="H6123" s="39">
        <v>111.64515100117012</v>
      </c>
      <c r="I6123" s="39">
        <v>70.383871952177785</v>
      </c>
      <c r="J6123" s="39">
        <v>73.41605839795956</v>
      </c>
      <c r="K6123" s="39">
        <v>91.38958584665555</v>
      </c>
      <c r="L6123" s="40">
        <v>110.76583606313697</v>
      </c>
      <c r="M6123" s="40">
        <v>1000.1114401343312</v>
      </c>
    </row>
    <row r="6124" spans="2:13" x14ac:dyDescent="0.35">
      <c r="B6124" s="37">
        <v>6121</v>
      </c>
      <c r="C6124" s="39">
        <v>114.15359732595937</v>
      </c>
      <c r="D6124" s="39">
        <v>100.13426184382686</v>
      </c>
      <c r="E6124" s="39">
        <v>100.24349828611268</v>
      </c>
      <c r="F6124" s="39">
        <v>64.985597173491328</v>
      </c>
      <c r="G6124" s="39">
        <v>89.626569882631983</v>
      </c>
      <c r="H6124" s="39">
        <v>103.73559603158783</v>
      </c>
      <c r="I6124" s="39">
        <v>109.00550338159969</v>
      </c>
      <c r="J6124" s="39">
        <v>130.43891018070562</v>
      </c>
      <c r="K6124" s="39">
        <v>100.457456823729</v>
      </c>
      <c r="L6124" s="40">
        <v>92.828828225455041</v>
      </c>
      <c r="M6124" s="40">
        <v>1005.6098191550994</v>
      </c>
    </row>
    <row r="6125" spans="2:13" x14ac:dyDescent="0.35">
      <c r="B6125" s="37">
        <v>6122</v>
      </c>
      <c r="C6125" s="39">
        <v>97.797193106446471</v>
      </c>
      <c r="D6125" s="39">
        <v>103.06543450792159</v>
      </c>
      <c r="E6125" s="39">
        <v>95.658581014188087</v>
      </c>
      <c r="F6125" s="39">
        <v>96.813987460245983</v>
      </c>
      <c r="G6125" s="39">
        <v>101.78544806601712</v>
      </c>
      <c r="H6125" s="39">
        <v>105.82916331663399</v>
      </c>
      <c r="I6125" s="39">
        <v>92.491052559396991</v>
      </c>
      <c r="J6125" s="39">
        <v>111.96912574916766</v>
      </c>
      <c r="K6125" s="39">
        <v>88.755247836247889</v>
      </c>
      <c r="L6125" s="40">
        <v>82.234735422719368</v>
      </c>
      <c r="M6125" s="40">
        <v>976.3999690389852</v>
      </c>
    </row>
    <row r="6126" spans="2:13" x14ac:dyDescent="0.35">
      <c r="B6126" s="37">
        <v>6123</v>
      </c>
      <c r="C6126" s="39">
        <v>89.520637317834897</v>
      </c>
      <c r="D6126" s="39">
        <v>99.128019407057138</v>
      </c>
      <c r="E6126" s="39">
        <v>116.3766184402279</v>
      </c>
      <c r="F6126" s="39">
        <v>81.914340365117866</v>
      </c>
      <c r="G6126" s="39">
        <v>77.249120230156095</v>
      </c>
      <c r="H6126" s="39">
        <v>73.245140402779015</v>
      </c>
      <c r="I6126" s="39">
        <v>116.33993283532521</v>
      </c>
      <c r="J6126" s="39">
        <v>96.535039074768946</v>
      </c>
      <c r="K6126" s="39">
        <v>117.11094462024791</v>
      </c>
      <c r="L6126" s="40">
        <v>137.82280151767202</v>
      </c>
      <c r="M6126" s="40">
        <v>1005.2425942111871</v>
      </c>
    </row>
    <row r="6127" spans="2:13" x14ac:dyDescent="0.35">
      <c r="B6127" s="37">
        <v>6124</v>
      </c>
      <c r="C6127" s="39">
        <v>91.174231331435479</v>
      </c>
      <c r="D6127" s="39">
        <v>131.62348303152393</v>
      </c>
      <c r="E6127" s="39">
        <v>97.281454358313084</v>
      </c>
      <c r="F6127" s="39">
        <v>106.18999748572355</v>
      </c>
      <c r="G6127" s="39">
        <v>99.155365453818945</v>
      </c>
      <c r="H6127" s="39">
        <v>128.18907354395918</v>
      </c>
      <c r="I6127" s="39">
        <v>91.97056876612784</v>
      </c>
      <c r="J6127" s="39">
        <v>86.184279980694541</v>
      </c>
      <c r="K6127" s="39">
        <v>87.527290815401329</v>
      </c>
      <c r="L6127" s="40">
        <v>93.878496706726239</v>
      </c>
      <c r="M6127" s="40">
        <v>1013.174241473724</v>
      </c>
    </row>
    <row r="6128" spans="2:13" x14ac:dyDescent="0.35">
      <c r="B6128" s="37">
        <v>6125</v>
      </c>
      <c r="C6128" s="39">
        <v>70.871056322322048</v>
      </c>
      <c r="D6128" s="39">
        <v>116.17210898690199</v>
      </c>
      <c r="E6128" s="39">
        <v>111.75069630881445</v>
      </c>
      <c r="F6128" s="39">
        <v>75.031570470678986</v>
      </c>
      <c r="G6128" s="39">
        <v>107.29180768988574</v>
      </c>
      <c r="H6128" s="39">
        <v>91.095067039908855</v>
      </c>
      <c r="I6128" s="39">
        <v>122.75087976984391</v>
      </c>
      <c r="J6128" s="39">
        <v>117.33411308338793</v>
      </c>
      <c r="K6128" s="39">
        <v>110.87337544696021</v>
      </c>
      <c r="L6128" s="40">
        <v>70.973164512748184</v>
      </c>
      <c r="M6128" s="40">
        <v>994.14383963145235</v>
      </c>
    </row>
    <row r="6129" spans="2:13" x14ac:dyDescent="0.35">
      <c r="B6129" s="37">
        <v>6126</v>
      </c>
      <c r="C6129" s="39">
        <v>139.84787707931693</v>
      </c>
      <c r="D6129" s="39">
        <v>101.0041900716101</v>
      </c>
      <c r="E6129" s="39">
        <v>99.451474653168802</v>
      </c>
      <c r="F6129" s="39">
        <v>122.41876082373906</v>
      </c>
      <c r="G6129" s="39">
        <v>108.41732693789798</v>
      </c>
      <c r="H6129" s="39">
        <v>84.756256237998826</v>
      </c>
      <c r="I6129" s="39">
        <v>97.967050954032558</v>
      </c>
      <c r="J6129" s="39">
        <v>87.911958765616703</v>
      </c>
      <c r="K6129" s="39">
        <v>83.762401473889497</v>
      </c>
      <c r="L6129" s="40">
        <v>79.51951786478277</v>
      </c>
      <c r="M6129" s="40">
        <v>1005.0568148620532</v>
      </c>
    </row>
    <row r="6130" spans="2:13" x14ac:dyDescent="0.35">
      <c r="B6130" s="37">
        <v>6127</v>
      </c>
      <c r="C6130" s="39">
        <v>96.212960538038629</v>
      </c>
      <c r="D6130" s="39">
        <v>96.916026324982553</v>
      </c>
      <c r="E6130" s="39">
        <v>76.018530688025876</v>
      </c>
      <c r="F6130" s="39">
        <v>118.42037510153274</v>
      </c>
      <c r="G6130" s="39">
        <v>45.646103579266246</v>
      </c>
      <c r="H6130" s="39">
        <v>101.66643468721864</v>
      </c>
      <c r="I6130" s="39">
        <v>120.57422865102144</v>
      </c>
      <c r="J6130" s="39">
        <v>63.525034064532946</v>
      </c>
      <c r="K6130" s="39">
        <v>108.96841237094911</v>
      </c>
      <c r="L6130" s="40">
        <v>71.52119344807096</v>
      </c>
      <c r="M6130" s="40">
        <v>899.46929945363922</v>
      </c>
    </row>
    <row r="6131" spans="2:13" x14ac:dyDescent="0.35">
      <c r="B6131" s="37">
        <v>6128</v>
      </c>
      <c r="C6131" s="39">
        <v>83.401718517733485</v>
      </c>
      <c r="D6131" s="39">
        <v>115.43841742318686</v>
      </c>
      <c r="E6131" s="39">
        <v>86.119727806950195</v>
      </c>
      <c r="F6131" s="39">
        <v>104.16706960816981</v>
      </c>
      <c r="G6131" s="39">
        <v>92.783635805585675</v>
      </c>
      <c r="H6131" s="39">
        <v>101.40582976813091</v>
      </c>
      <c r="I6131" s="39">
        <v>86.975087620966235</v>
      </c>
      <c r="J6131" s="39">
        <v>48.968539673589348</v>
      </c>
      <c r="K6131" s="39">
        <v>64.904272824985696</v>
      </c>
      <c r="L6131" s="40">
        <v>82.099291006647022</v>
      </c>
      <c r="M6131" s="40">
        <v>866.26359005594531</v>
      </c>
    </row>
    <row r="6132" spans="2:13" x14ac:dyDescent="0.35">
      <c r="B6132" s="37">
        <v>6129</v>
      </c>
      <c r="C6132" s="39">
        <v>141.2936248343961</v>
      </c>
      <c r="D6132" s="39">
        <v>87.858249277525104</v>
      </c>
      <c r="E6132" s="39">
        <v>92.894009716007815</v>
      </c>
      <c r="F6132" s="39">
        <v>87.006127354164505</v>
      </c>
      <c r="G6132" s="39">
        <v>99.902148680044348</v>
      </c>
      <c r="H6132" s="39">
        <v>74.828296686205178</v>
      </c>
      <c r="I6132" s="39">
        <v>104.2329816872136</v>
      </c>
      <c r="J6132" s="39">
        <v>69.100152994792893</v>
      </c>
      <c r="K6132" s="39">
        <v>106.49466783055851</v>
      </c>
      <c r="L6132" s="40">
        <v>67.117580921085803</v>
      </c>
      <c r="M6132" s="40">
        <v>930.72783998199384</v>
      </c>
    </row>
    <row r="6133" spans="2:13" x14ac:dyDescent="0.35">
      <c r="B6133" s="37">
        <v>6130</v>
      </c>
      <c r="C6133" s="39">
        <v>101.12278007237789</v>
      </c>
      <c r="D6133" s="39">
        <v>111.71546302640331</v>
      </c>
      <c r="E6133" s="39">
        <v>133.537779898141</v>
      </c>
      <c r="F6133" s="39">
        <v>102.06506642010558</v>
      </c>
      <c r="G6133" s="39">
        <v>94.960679735996266</v>
      </c>
      <c r="H6133" s="39">
        <v>101.4698012660135</v>
      </c>
      <c r="I6133" s="39">
        <v>69.178118145890082</v>
      </c>
      <c r="J6133" s="39">
        <v>103.68419041613684</v>
      </c>
      <c r="K6133" s="39">
        <v>88.360699086749563</v>
      </c>
      <c r="L6133" s="40">
        <v>67.003007904218606</v>
      </c>
      <c r="M6133" s="40">
        <v>973.09758597203268</v>
      </c>
    </row>
    <row r="6134" spans="2:13" x14ac:dyDescent="0.35">
      <c r="B6134" s="37">
        <v>6131</v>
      </c>
      <c r="C6134" s="39">
        <v>158.4310599429738</v>
      </c>
      <c r="D6134" s="39">
        <v>115.41048662809756</v>
      </c>
      <c r="E6134" s="39">
        <v>141.80123867704543</v>
      </c>
      <c r="F6134" s="39">
        <v>86.357587669846907</v>
      </c>
      <c r="G6134" s="39">
        <v>80.941122289646799</v>
      </c>
      <c r="H6134" s="39">
        <v>89.720996128779291</v>
      </c>
      <c r="I6134" s="39">
        <v>119.69616593032065</v>
      </c>
      <c r="J6134" s="39">
        <v>90.914862118578952</v>
      </c>
      <c r="K6134" s="39">
        <v>100.78994968780691</v>
      </c>
      <c r="L6134" s="40">
        <v>94.093067009695332</v>
      </c>
      <c r="M6134" s="40">
        <v>1078.1565360827917</v>
      </c>
    </row>
    <row r="6135" spans="2:13" x14ac:dyDescent="0.35">
      <c r="B6135" s="37">
        <v>6132</v>
      </c>
      <c r="C6135" s="39">
        <v>92.662851785062387</v>
      </c>
      <c r="D6135" s="39">
        <v>97.119739012641844</v>
      </c>
      <c r="E6135" s="39">
        <v>101.8358288629988</v>
      </c>
      <c r="F6135" s="39">
        <v>119.3526281862131</v>
      </c>
      <c r="G6135" s="39">
        <v>117.78114456200116</v>
      </c>
      <c r="H6135" s="39">
        <v>88.471583051391661</v>
      </c>
      <c r="I6135" s="39">
        <v>99.273837833260828</v>
      </c>
      <c r="J6135" s="39">
        <v>98.022090593694344</v>
      </c>
      <c r="K6135" s="39">
        <v>88.024942732432109</v>
      </c>
      <c r="L6135" s="40">
        <v>104.44532416016425</v>
      </c>
      <c r="M6135" s="40">
        <v>1006.9899707798604</v>
      </c>
    </row>
    <row r="6136" spans="2:13" x14ac:dyDescent="0.35">
      <c r="B6136" s="37">
        <v>6133</v>
      </c>
      <c r="C6136" s="39">
        <v>56.368382330093127</v>
      </c>
      <c r="D6136" s="39">
        <v>119.70507030106562</v>
      </c>
      <c r="E6136" s="39">
        <v>84.825312131888737</v>
      </c>
      <c r="F6136" s="39">
        <v>96.25037771604697</v>
      </c>
      <c r="G6136" s="39">
        <v>103.07933850270942</v>
      </c>
      <c r="H6136" s="39">
        <v>81.96277973914583</v>
      </c>
      <c r="I6136" s="39">
        <v>100.48477570968114</v>
      </c>
      <c r="J6136" s="39">
        <v>71.488611436375564</v>
      </c>
      <c r="K6136" s="39">
        <v>121.03212901626645</v>
      </c>
      <c r="L6136" s="40">
        <v>97.608685197612857</v>
      </c>
      <c r="M6136" s="40">
        <v>932.80546208088572</v>
      </c>
    </row>
    <row r="6137" spans="2:13" x14ac:dyDescent="0.35">
      <c r="B6137" s="37">
        <v>6134</v>
      </c>
      <c r="C6137" s="39">
        <v>114.04253146691914</v>
      </c>
      <c r="D6137" s="39">
        <v>116.73257997398063</v>
      </c>
      <c r="E6137" s="39">
        <v>110.38456105154147</v>
      </c>
      <c r="F6137" s="39">
        <v>87.744453993239972</v>
      </c>
      <c r="G6137" s="39">
        <v>121.30555452585224</v>
      </c>
      <c r="H6137" s="39">
        <v>112.62474156728283</v>
      </c>
      <c r="I6137" s="39">
        <v>107.09096446438976</v>
      </c>
      <c r="J6137" s="39">
        <v>104.88664356711054</v>
      </c>
      <c r="K6137" s="39">
        <v>88.784010974502877</v>
      </c>
      <c r="L6137" s="40">
        <v>105.20203019434422</v>
      </c>
      <c r="M6137" s="40">
        <v>1068.7980717791638</v>
      </c>
    </row>
    <row r="6138" spans="2:13" x14ac:dyDescent="0.35">
      <c r="B6138" s="37">
        <v>6135</v>
      </c>
      <c r="C6138" s="39">
        <v>49.766149635808141</v>
      </c>
      <c r="D6138" s="39">
        <v>130.27017259671098</v>
      </c>
      <c r="E6138" s="39">
        <v>93.460919192372927</v>
      </c>
      <c r="F6138" s="39">
        <v>124.31504102932541</v>
      </c>
      <c r="G6138" s="39">
        <v>103.50223044537073</v>
      </c>
      <c r="H6138" s="39">
        <v>89.853742176740965</v>
      </c>
      <c r="I6138" s="39">
        <v>63.795608903147247</v>
      </c>
      <c r="J6138" s="39">
        <v>102.06965528329557</v>
      </c>
      <c r="K6138" s="39">
        <v>116.2303105037529</v>
      </c>
      <c r="L6138" s="40">
        <v>86.975087620966235</v>
      </c>
      <c r="M6138" s="40">
        <v>960.23891738749103</v>
      </c>
    </row>
    <row r="6139" spans="2:13" x14ac:dyDescent="0.35">
      <c r="B6139" s="37">
        <v>6136</v>
      </c>
      <c r="C6139" s="39">
        <v>117.9487664707349</v>
      </c>
      <c r="D6139" s="39">
        <v>103.71689873503961</v>
      </c>
      <c r="E6139" s="39">
        <v>124.94322348332066</v>
      </c>
      <c r="F6139" s="39">
        <v>108.12726727136722</v>
      </c>
      <c r="G6139" s="39">
        <v>117.41950251191255</v>
      </c>
      <c r="H6139" s="39">
        <v>110.31229277977145</v>
      </c>
      <c r="I6139" s="39">
        <v>121.98015418958809</v>
      </c>
      <c r="J6139" s="39">
        <v>130.27017259671098</v>
      </c>
      <c r="K6139" s="39">
        <v>91.759087327909683</v>
      </c>
      <c r="L6139" s="40">
        <v>95.127647480253415</v>
      </c>
      <c r="M6139" s="40">
        <v>1121.6050128466086</v>
      </c>
    </row>
    <row r="6140" spans="2:13" x14ac:dyDescent="0.35">
      <c r="B6140" s="37">
        <v>6137</v>
      </c>
      <c r="C6140" s="39">
        <v>115.19537895838216</v>
      </c>
      <c r="D6140" s="39">
        <v>104.67266946170332</v>
      </c>
      <c r="E6140" s="39">
        <v>92.430220650036603</v>
      </c>
      <c r="F6140" s="39">
        <v>94.898527829609137</v>
      </c>
      <c r="G6140" s="39">
        <v>104.67266946170332</v>
      </c>
      <c r="H6140" s="39">
        <v>117.78908998850748</v>
      </c>
      <c r="I6140" s="39">
        <v>99.947661152178</v>
      </c>
      <c r="J6140" s="39">
        <v>98.64441793756346</v>
      </c>
      <c r="K6140" s="39">
        <v>71.341003435961596</v>
      </c>
      <c r="L6140" s="40">
        <v>81.086070318329689</v>
      </c>
      <c r="M6140" s="40">
        <v>980.67770919397481</v>
      </c>
    </row>
    <row r="6141" spans="2:13" x14ac:dyDescent="0.35">
      <c r="B6141" s="37">
        <v>6138</v>
      </c>
      <c r="C6141" s="39">
        <v>96.320480966082698</v>
      </c>
      <c r="D6141" s="39">
        <v>122.27114216145598</v>
      </c>
      <c r="E6141" s="39">
        <v>114.9757933894354</v>
      </c>
      <c r="F6141" s="39">
        <v>97.558055285796854</v>
      </c>
      <c r="G6141" s="39">
        <v>84.610434963263927</v>
      </c>
      <c r="H6141" s="39">
        <v>97.40140820139122</v>
      </c>
      <c r="I6141" s="39">
        <v>94.581808682497382</v>
      </c>
      <c r="J6141" s="39">
        <v>83.806086784759486</v>
      </c>
      <c r="K6141" s="39">
        <v>94.951122740124731</v>
      </c>
      <c r="L6141" s="40">
        <v>126.94244627944749</v>
      </c>
      <c r="M6141" s="40">
        <v>1013.4187794542552</v>
      </c>
    </row>
    <row r="6142" spans="2:13" x14ac:dyDescent="0.35">
      <c r="B6142" s="37">
        <v>6139</v>
      </c>
      <c r="C6142" s="39">
        <v>144.31015481536156</v>
      </c>
      <c r="D6142" s="39">
        <v>90.362162051816355</v>
      </c>
      <c r="E6142" s="39">
        <v>76.089022682239616</v>
      </c>
      <c r="F6142" s="39">
        <v>57.165450742931533</v>
      </c>
      <c r="G6142" s="39">
        <v>87.720425733916642</v>
      </c>
      <c r="H6142" s="39">
        <v>101.72135223956055</v>
      </c>
      <c r="I6142" s="39">
        <v>91.645046556298837</v>
      </c>
      <c r="J6142" s="39">
        <v>84.638295215798351</v>
      </c>
      <c r="K6142" s="39">
        <v>95.118120536647865</v>
      </c>
      <c r="L6142" s="40">
        <v>102.21199520483503</v>
      </c>
      <c r="M6142" s="40">
        <v>930.98202577940651</v>
      </c>
    </row>
    <row r="6143" spans="2:13" x14ac:dyDescent="0.35">
      <c r="B6143" s="37">
        <v>6140</v>
      </c>
      <c r="C6143" s="39">
        <v>100.7489420627348</v>
      </c>
      <c r="D6143" s="39">
        <v>96.427838765956295</v>
      </c>
      <c r="E6143" s="39">
        <v>120.68746191857474</v>
      </c>
      <c r="F6143" s="39">
        <v>86.28073773504245</v>
      </c>
      <c r="G6143" s="39">
        <v>111.41803567113966</v>
      </c>
      <c r="H6143" s="39">
        <v>100.17522451420092</v>
      </c>
      <c r="I6143" s="39">
        <v>70.819706463820125</v>
      </c>
      <c r="J6143" s="39">
        <v>72.539366719862727</v>
      </c>
      <c r="K6143" s="39">
        <v>88.243426440272842</v>
      </c>
      <c r="L6143" s="40">
        <v>63.402848134364014</v>
      </c>
      <c r="M6143" s="40">
        <v>910.7435884259686</v>
      </c>
    </row>
    <row r="6144" spans="2:13" x14ac:dyDescent="0.35">
      <c r="B6144" s="37">
        <v>6141</v>
      </c>
      <c r="C6144" s="39">
        <v>105.97022030082574</v>
      </c>
      <c r="D6144" s="39">
        <v>119.80334166863332</v>
      </c>
      <c r="E6144" s="39">
        <v>96.586254604204569</v>
      </c>
      <c r="F6144" s="39">
        <v>89.358126429159199</v>
      </c>
      <c r="G6144" s="39">
        <v>88.090107655562662</v>
      </c>
      <c r="H6144" s="39">
        <v>98.484490658083914</v>
      </c>
      <c r="I6144" s="39">
        <v>83.31229630873473</v>
      </c>
      <c r="J6144" s="39">
        <v>87.732442986196759</v>
      </c>
      <c r="K6144" s="39">
        <v>86.535830287656225</v>
      </c>
      <c r="L6144" s="40">
        <v>80.621199936387896</v>
      </c>
      <c r="M6144" s="40">
        <v>936.49431083544516</v>
      </c>
    </row>
    <row r="6145" spans="2:13" x14ac:dyDescent="0.35">
      <c r="B6145" s="37">
        <v>6142</v>
      </c>
      <c r="C6145" s="39">
        <v>79.293586731939968</v>
      </c>
      <c r="D6145" s="39">
        <v>115.74127019817639</v>
      </c>
      <c r="E6145" s="39">
        <v>107.98832243898046</v>
      </c>
      <c r="F6145" s="39">
        <v>98.2557595756669</v>
      </c>
      <c r="G6145" s="39">
        <v>86.806710023822106</v>
      </c>
      <c r="H6145" s="39">
        <v>123.67843789147763</v>
      </c>
      <c r="I6145" s="39">
        <v>80.820797176043968</v>
      </c>
      <c r="J6145" s="39">
        <v>95.701035941027669</v>
      </c>
      <c r="K6145" s="39">
        <v>76.504966359822006</v>
      </c>
      <c r="L6145" s="40">
        <v>118.56111115856598</v>
      </c>
      <c r="M6145" s="40">
        <v>983.35199749552305</v>
      </c>
    </row>
    <row r="6146" spans="2:13" x14ac:dyDescent="0.35">
      <c r="B6146" s="37">
        <v>6143</v>
      </c>
      <c r="C6146" s="39">
        <v>85.221114616708164</v>
      </c>
      <c r="D6146" s="39">
        <v>74.333484129149326</v>
      </c>
      <c r="E6146" s="39">
        <v>82.36125761759628</v>
      </c>
      <c r="F6146" s="39">
        <v>116.75505974078995</v>
      </c>
      <c r="G6146" s="39">
        <v>124.65651097984887</v>
      </c>
      <c r="H6146" s="39">
        <v>100.67149626473696</v>
      </c>
      <c r="I6146" s="39">
        <v>113.14951189889555</v>
      </c>
      <c r="J6146" s="39">
        <v>74.660963511245129</v>
      </c>
      <c r="K6146" s="39">
        <v>98.095441000623779</v>
      </c>
      <c r="L6146" s="40">
        <v>93.971280413478866</v>
      </c>
      <c r="M6146" s="40">
        <v>963.87612017307276</v>
      </c>
    </row>
    <row r="6147" spans="2:13" x14ac:dyDescent="0.35">
      <c r="B6147" s="37">
        <v>6144</v>
      </c>
      <c r="C6147" s="39">
        <v>102.46957115249975</v>
      </c>
      <c r="D6147" s="39">
        <v>131.93740005638111</v>
      </c>
      <c r="E6147" s="39">
        <v>78.335658798218901</v>
      </c>
      <c r="F6147" s="39">
        <v>80.949683661032182</v>
      </c>
      <c r="G6147" s="39">
        <v>101.05891675577389</v>
      </c>
      <c r="H6147" s="39">
        <v>112.55772172217301</v>
      </c>
      <c r="I6147" s="39">
        <v>101.59324130246512</v>
      </c>
      <c r="J6147" s="39">
        <v>96.999420901118256</v>
      </c>
      <c r="K6147" s="39">
        <v>77.464229945619664</v>
      </c>
      <c r="L6147" s="40">
        <v>75.069362824914052</v>
      </c>
      <c r="M6147" s="40">
        <v>958.43520712019586</v>
      </c>
    </row>
    <row r="6148" spans="2:13" x14ac:dyDescent="0.35">
      <c r="B6148" s="37">
        <v>6145</v>
      </c>
      <c r="C6148" s="39">
        <v>109.06388140440853</v>
      </c>
      <c r="D6148" s="39">
        <v>101.10453165105523</v>
      </c>
      <c r="E6148" s="39">
        <v>45.78270488240581</v>
      </c>
      <c r="F6148" s="39">
        <v>97.535033755293995</v>
      </c>
      <c r="G6148" s="39">
        <v>83.379404025352883</v>
      </c>
      <c r="H6148" s="39">
        <v>106.92108636417997</v>
      </c>
      <c r="I6148" s="39">
        <v>105.01543541716916</v>
      </c>
      <c r="J6148" s="39">
        <v>74.465391140626153</v>
      </c>
      <c r="K6148" s="39">
        <v>132.74628014676503</v>
      </c>
      <c r="L6148" s="40">
        <v>135.88153247279618</v>
      </c>
      <c r="M6148" s="40">
        <v>991.89528126005291</v>
      </c>
    </row>
    <row r="6149" spans="2:13" x14ac:dyDescent="0.35">
      <c r="B6149" s="37">
        <v>6146</v>
      </c>
      <c r="C6149" s="39">
        <v>126.68338618183678</v>
      </c>
      <c r="D6149" s="39">
        <v>75.417347724123317</v>
      </c>
      <c r="E6149" s="39">
        <v>138.92246016712127</v>
      </c>
      <c r="F6149" s="39">
        <v>101.6206848840845</v>
      </c>
      <c r="G6149" s="39">
        <v>99.141692740162114</v>
      </c>
      <c r="H6149" s="39">
        <v>104.78192991471825</v>
      </c>
      <c r="I6149" s="39">
        <v>118.29715666498727</v>
      </c>
      <c r="J6149" s="39">
        <v>116.56115110057338</v>
      </c>
      <c r="K6149" s="39">
        <v>78.516094544359476</v>
      </c>
      <c r="L6149" s="40">
        <v>116.29600601559019</v>
      </c>
      <c r="M6149" s="40">
        <v>1076.2379099375567</v>
      </c>
    </row>
    <row r="6150" spans="2:13" x14ac:dyDescent="0.35">
      <c r="B6150" s="37">
        <v>6147</v>
      </c>
      <c r="C6150" s="39">
        <v>101.72135223956055</v>
      </c>
      <c r="D6150" s="39">
        <v>117.90070899335298</v>
      </c>
      <c r="E6150" s="39">
        <v>110.06361994994754</v>
      </c>
      <c r="F6150" s="39">
        <v>125.73293678594113</v>
      </c>
      <c r="G6150" s="39">
        <v>101.36014948279303</v>
      </c>
      <c r="H6150" s="39">
        <v>120.70641326806003</v>
      </c>
      <c r="I6150" s="39">
        <v>81.629019274038754</v>
      </c>
      <c r="J6150" s="39">
        <v>146.68706755422369</v>
      </c>
      <c r="K6150" s="39">
        <v>128.92550507578423</v>
      </c>
      <c r="L6150" s="40">
        <v>122.99113391463092</v>
      </c>
      <c r="M6150" s="40">
        <v>1157.717906538333</v>
      </c>
    </row>
    <row r="6151" spans="2:13" x14ac:dyDescent="0.35">
      <c r="B6151" s="37">
        <v>6148</v>
      </c>
      <c r="C6151" s="39">
        <v>82.525943085528922</v>
      </c>
      <c r="D6151" s="39">
        <v>105.64982689275683</v>
      </c>
      <c r="E6151" s="39">
        <v>77.400020614649819</v>
      </c>
      <c r="F6151" s="39">
        <v>76.21737788025338</v>
      </c>
      <c r="G6151" s="39">
        <v>116.71760890309959</v>
      </c>
      <c r="H6151" s="39">
        <v>93.854046987713687</v>
      </c>
      <c r="I6151" s="39">
        <v>105.55800309188366</v>
      </c>
      <c r="J6151" s="39">
        <v>97.599481527945343</v>
      </c>
      <c r="K6151" s="39">
        <v>115.29222911269783</v>
      </c>
      <c r="L6151" s="40">
        <v>71.258289629903572</v>
      </c>
      <c r="M6151" s="40">
        <v>942.07282772643248</v>
      </c>
    </row>
    <row r="6152" spans="2:13" x14ac:dyDescent="0.35">
      <c r="B6152" s="37">
        <v>6149</v>
      </c>
      <c r="C6152" s="39">
        <v>83.07166208963811</v>
      </c>
      <c r="D6152" s="39">
        <v>108.64707697923264</v>
      </c>
      <c r="E6152" s="39">
        <v>121.26619828317534</v>
      </c>
      <c r="F6152" s="39">
        <v>114.36430450976336</v>
      </c>
      <c r="G6152" s="39">
        <v>103.36256417015878</v>
      </c>
      <c r="H6152" s="39">
        <v>99.974968411171702</v>
      </c>
      <c r="I6152" s="39">
        <v>93.628450330060559</v>
      </c>
      <c r="J6152" s="39">
        <v>125.57405119901658</v>
      </c>
      <c r="K6152" s="39">
        <v>120.93562656507481</v>
      </c>
      <c r="L6152" s="40">
        <v>74.583059679474545</v>
      </c>
      <c r="M6152" s="40">
        <v>1045.4079622167665</v>
      </c>
    </row>
    <row r="6153" spans="2:13" x14ac:dyDescent="0.35">
      <c r="B6153" s="37">
        <v>6150</v>
      </c>
      <c r="C6153" s="39">
        <v>97.239897150532542</v>
      </c>
      <c r="D6153" s="39">
        <v>117.60725436201916</v>
      </c>
      <c r="E6153" s="39">
        <v>92.052736318848957</v>
      </c>
      <c r="F6153" s="39">
        <v>112.88248947269355</v>
      </c>
      <c r="G6153" s="39">
        <v>96.721114373911334</v>
      </c>
      <c r="H6153" s="39">
        <v>74.583059679474545</v>
      </c>
      <c r="I6153" s="39">
        <v>117.67028713814383</v>
      </c>
      <c r="J6153" s="39">
        <v>115.70580694588558</v>
      </c>
      <c r="K6153" s="39">
        <v>85.065107207443361</v>
      </c>
      <c r="L6153" s="40">
        <v>75.576082703012119</v>
      </c>
      <c r="M6153" s="40">
        <v>985.10383535196502</v>
      </c>
    </row>
    <row r="6154" spans="2:13" x14ac:dyDescent="0.35">
      <c r="B6154" s="37">
        <v>6151</v>
      </c>
      <c r="C6154" s="39">
        <v>103.43236522656314</v>
      </c>
      <c r="D6154" s="39">
        <v>100.77627992274229</v>
      </c>
      <c r="E6154" s="39">
        <v>139.88801485979732</v>
      </c>
      <c r="F6154" s="39">
        <v>138.81159433127962</v>
      </c>
      <c r="G6154" s="39">
        <v>115.42444696813324</v>
      </c>
      <c r="H6154" s="39">
        <v>75.672902150458256</v>
      </c>
      <c r="I6154" s="39">
        <v>147.27072193143974</v>
      </c>
      <c r="J6154" s="39">
        <v>106.85633119937771</v>
      </c>
      <c r="K6154" s="39">
        <v>94.296929616748599</v>
      </c>
      <c r="L6154" s="40">
        <v>127.53629268397425</v>
      </c>
      <c r="M6154" s="40">
        <v>1149.9658788905142</v>
      </c>
    </row>
    <row r="6155" spans="2:13" x14ac:dyDescent="0.35">
      <c r="B6155" s="37">
        <v>6152</v>
      </c>
      <c r="C6155" s="39">
        <v>77.194856048332994</v>
      </c>
      <c r="D6155" s="39">
        <v>91.468005821905237</v>
      </c>
      <c r="E6155" s="39">
        <v>97.39679729193567</v>
      </c>
      <c r="F6155" s="39">
        <v>102.95428352165264</v>
      </c>
      <c r="G6155" s="39">
        <v>103.50689044238558</v>
      </c>
      <c r="H6155" s="39">
        <v>84.811520510373455</v>
      </c>
      <c r="I6155" s="39">
        <v>68.723283068150351</v>
      </c>
      <c r="J6155" s="39">
        <v>139.49250947073284</v>
      </c>
      <c r="K6155" s="39">
        <v>93.173519422810159</v>
      </c>
      <c r="L6155" s="40">
        <v>104.5352078311783</v>
      </c>
      <c r="M6155" s="40">
        <v>963.25687342945707</v>
      </c>
    </row>
    <row r="6156" spans="2:13" x14ac:dyDescent="0.35">
      <c r="B6156" s="37">
        <v>6153</v>
      </c>
      <c r="C6156" s="39">
        <v>127.20648862115691</v>
      </c>
      <c r="D6156" s="39">
        <v>85.429472113344801</v>
      </c>
      <c r="E6156" s="39">
        <v>99.164480257014588</v>
      </c>
      <c r="F6156" s="39">
        <v>116.94348445434356</v>
      </c>
      <c r="G6156" s="39">
        <v>68.020159028413929</v>
      </c>
      <c r="H6156" s="39">
        <v>108.57902281667766</v>
      </c>
      <c r="I6156" s="39">
        <v>126.94244627944749</v>
      </c>
      <c r="J6156" s="39">
        <v>111.73307319910542</v>
      </c>
      <c r="K6156" s="39">
        <v>112.3699038982696</v>
      </c>
      <c r="L6156" s="40">
        <v>106.24879400751928</v>
      </c>
      <c r="M6156" s="40">
        <v>1062.6373246752933</v>
      </c>
    </row>
    <row r="6157" spans="2:13" x14ac:dyDescent="0.35">
      <c r="B6157" s="37">
        <v>6154</v>
      </c>
      <c r="C6157" s="39">
        <v>85.67536881022211</v>
      </c>
      <c r="D6157" s="39">
        <v>107.24652308824916</v>
      </c>
      <c r="E6157" s="39">
        <v>67.433003902162966</v>
      </c>
      <c r="F6157" s="39">
        <v>96.841828698234508</v>
      </c>
      <c r="G6157" s="39">
        <v>88.419122261267546</v>
      </c>
      <c r="H6157" s="39">
        <v>124.68121541102974</v>
      </c>
      <c r="I6157" s="39">
        <v>85.139872554367912</v>
      </c>
      <c r="J6157" s="39">
        <v>96.194244349577772</v>
      </c>
      <c r="K6157" s="39">
        <v>75.527427672940306</v>
      </c>
      <c r="L6157" s="40">
        <v>141.2936248343961</v>
      </c>
      <c r="M6157" s="40">
        <v>968.45223158244812</v>
      </c>
    </row>
    <row r="6158" spans="2:13" x14ac:dyDescent="0.35">
      <c r="B6158" s="37">
        <v>6155</v>
      </c>
      <c r="C6158" s="39">
        <v>126.11083321999418</v>
      </c>
      <c r="D6158" s="39">
        <v>90.882949124021223</v>
      </c>
      <c r="E6158" s="39">
        <v>83.44626594071589</v>
      </c>
      <c r="F6158" s="39">
        <v>78.977548055863835</v>
      </c>
      <c r="G6158" s="39">
        <v>109.42195060132647</v>
      </c>
      <c r="H6158" s="39">
        <v>93.888272728136755</v>
      </c>
      <c r="I6158" s="39">
        <v>81.355552964825804</v>
      </c>
      <c r="J6158" s="39">
        <v>101.38298823393733</v>
      </c>
      <c r="K6158" s="39">
        <v>69.178118145890082</v>
      </c>
      <c r="L6158" s="40">
        <v>23.956783768221179</v>
      </c>
      <c r="M6158" s="40">
        <v>858.60126278293274</v>
      </c>
    </row>
    <row r="6159" spans="2:13" x14ac:dyDescent="0.35">
      <c r="B6159" s="37">
        <v>6156</v>
      </c>
      <c r="C6159" s="39">
        <v>85.200835203653156</v>
      </c>
      <c r="D6159" s="39">
        <v>89.18328029763218</v>
      </c>
      <c r="E6159" s="39">
        <v>93.510263966372023</v>
      </c>
      <c r="F6159" s="39">
        <v>96.142748437336238</v>
      </c>
      <c r="G6159" s="39">
        <v>146.54557208628447</v>
      </c>
      <c r="H6159" s="39">
        <v>137.78892729861283</v>
      </c>
      <c r="I6159" s="39">
        <v>83.922082364455605</v>
      </c>
      <c r="J6159" s="39">
        <v>68.020159028413929</v>
      </c>
      <c r="K6159" s="39">
        <v>120.23009159086327</v>
      </c>
      <c r="L6159" s="40">
        <v>110.43470795229247</v>
      </c>
      <c r="M6159" s="40">
        <v>1030.9786682259162</v>
      </c>
    </row>
    <row r="6160" spans="2:13" x14ac:dyDescent="0.35">
      <c r="B6160" s="37">
        <v>6157</v>
      </c>
      <c r="C6160" s="39">
        <v>84.845981312519186</v>
      </c>
      <c r="D6160" s="39">
        <v>68.458951275879144</v>
      </c>
      <c r="E6160" s="39">
        <v>89.593163113637814</v>
      </c>
      <c r="F6160" s="39">
        <v>48.548257511595494</v>
      </c>
      <c r="G6160" s="39">
        <v>90.637136681088492</v>
      </c>
      <c r="H6160" s="39">
        <v>98.763133663227705</v>
      </c>
      <c r="I6160" s="39">
        <v>89.676601729282453</v>
      </c>
      <c r="J6160" s="39">
        <v>46.821108675512718</v>
      </c>
      <c r="K6160" s="39">
        <v>71.969233581879664</v>
      </c>
      <c r="L6160" s="40">
        <v>113.21207897106544</v>
      </c>
      <c r="M6160" s="40">
        <v>802.52564651568809</v>
      </c>
    </row>
    <row r="6161" spans="2:13" x14ac:dyDescent="0.35">
      <c r="B6161" s="37">
        <v>6158</v>
      </c>
      <c r="C6161" s="39">
        <v>112.7532445353764</v>
      </c>
      <c r="D6161" s="39">
        <v>62.312136129009396</v>
      </c>
      <c r="E6161" s="39">
        <v>136.53590759613479</v>
      </c>
      <c r="F6161" s="39">
        <v>105.99458558687445</v>
      </c>
      <c r="G6161" s="39">
        <v>70.69911174286905</v>
      </c>
      <c r="H6161" s="39">
        <v>91.919111858743761</v>
      </c>
      <c r="I6161" s="39">
        <v>100.33908920713593</v>
      </c>
      <c r="J6161" s="39">
        <v>107.62563374776106</v>
      </c>
      <c r="K6161" s="39">
        <v>124.78046195340796</v>
      </c>
      <c r="L6161" s="40">
        <v>131.2566059292395</v>
      </c>
      <c r="M6161" s="40">
        <v>1044.2158882865524</v>
      </c>
    </row>
    <row r="6162" spans="2:13" x14ac:dyDescent="0.35">
      <c r="B6162" s="37">
        <v>6159</v>
      </c>
      <c r="C6162" s="39">
        <v>129.24907048675007</v>
      </c>
      <c r="D6162" s="39">
        <v>79.46333647311765</v>
      </c>
      <c r="E6162" s="39">
        <v>93.098849843367717</v>
      </c>
      <c r="F6162" s="39">
        <v>139.68864564066595</v>
      </c>
      <c r="G6162" s="39">
        <v>104.62048976902688</v>
      </c>
      <c r="H6162" s="39">
        <v>80.366028706960861</v>
      </c>
      <c r="I6162" s="39">
        <v>86.599129864635017</v>
      </c>
      <c r="J6162" s="39">
        <v>123.21297002135255</v>
      </c>
      <c r="K6162" s="39">
        <v>109.91002528590089</v>
      </c>
      <c r="L6162" s="40">
        <v>78.841520207952428</v>
      </c>
      <c r="M6162" s="40">
        <v>1025.0500662997301</v>
      </c>
    </row>
    <row r="6163" spans="2:13" x14ac:dyDescent="0.35">
      <c r="B6163" s="37">
        <v>6160</v>
      </c>
      <c r="C6163" s="39">
        <v>111.70959583762021</v>
      </c>
      <c r="D6163" s="39">
        <v>88.172786521650309</v>
      </c>
      <c r="E6163" s="39">
        <v>116.87542500289085</v>
      </c>
      <c r="F6163" s="39">
        <v>86.434160027826053</v>
      </c>
      <c r="G6163" s="39">
        <v>110.20701886858357</v>
      </c>
      <c r="H6163" s="39">
        <v>126.78355311433667</v>
      </c>
      <c r="I6163" s="39">
        <v>92.165392815550007</v>
      </c>
      <c r="J6163" s="39">
        <v>142.48008376961607</v>
      </c>
      <c r="K6163" s="39">
        <v>73.751683593795221</v>
      </c>
      <c r="L6163" s="40">
        <v>90.089974714099128</v>
      </c>
      <c r="M6163" s="40">
        <v>1038.6696742659681</v>
      </c>
    </row>
    <row r="6164" spans="2:13" x14ac:dyDescent="0.35">
      <c r="B6164" s="37">
        <v>6161</v>
      </c>
      <c r="C6164" s="39">
        <v>105.75637511146164</v>
      </c>
      <c r="D6164" s="39">
        <v>105.55800309188366</v>
      </c>
      <c r="E6164" s="39">
        <v>82.820094977826201</v>
      </c>
      <c r="F6164" s="39">
        <v>114.55715947230169</v>
      </c>
      <c r="G6164" s="39">
        <v>148.04362614964927</v>
      </c>
      <c r="H6164" s="39">
        <v>131.95860297540017</v>
      </c>
      <c r="I6164" s="39">
        <v>94.994115474521905</v>
      </c>
      <c r="J6164" s="39">
        <v>90.999798116751037</v>
      </c>
      <c r="K6164" s="39">
        <v>89.974859103487987</v>
      </c>
      <c r="L6164" s="40">
        <v>85.254867828746598</v>
      </c>
      <c r="M6164" s="40">
        <v>1049.9175023020302</v>
      </c>
    </row>
    <row r="6165" spans="2:13" x14ac:dyDescent="0.35">
      <c r="B6165" s="37">
        <v>6162</v>
      </c>
      <c r="C6165" s="39">
        <v>67.805822167223937</v>
      </c>
      <c r="D6165" s="39">
        <v>92.369284193130994</v>
      </c>
      <c r="E6165" s="39">
        <v>100.62139267544781</v>
      </c>
      <c r="F6165" s="39">
        <v>99.337613948678339</v>
      </c>
      <c r="G6165" s="39">
        <v>69.951480129947356</v>
      </c>
      <c r="H6165" s="39">
        <v>116.24488941076051</v>
      </c>
      <c r="I6165" s="39">
        <v>97.078108896469757</v>
      </c>
      <c r="J6165" s="39">
        <v>91.205840057799904</v>
      </c>
      <c r="K6165" s="39">
        <v>118.56111115856598</v>
      </c>
      <c r="L6165" s="40">
        <v>99.924904991207626</v>
      </c>
      <c r="M6165" s="40">
        <v>953.10044762923224</v>
      </c>
    </row>
    <row r="6166" spans="2:13" x14ac:dyDescent="0.35">
      <c r="B6166" s="37">
        <v>6163</v>
      </c>
      <c r="C6166" s="39">
        <v>96.147431493551352</v>
      </c>
      <c r="D6166" s="39">
        <v>93.638284006716361</v>
      </c>
      <c r="E6166" s="39">
        <v>112.52732358407246</v>
      </c>
      <c r="F6166" s="39">
        <v>100.26170531490476</v>
      </c>
      <c r="G6166" s="39">
        <v>66.84084924023054</v>
      </c>
      <c r="H6166" s="39">
        <v>110.00317704788446</v>
      </c>
      <c r="I6166" s="39">
        <v>101.29621538963916</v>
      </c>
      <c r="J6166" s="39">
        <v>96.063086611743685</v>
      </c>
      <c r="K6166" s="39">
        <v>106.49960022162476</v>
      </c>
      <c r="L6166" s="40">
        <v>69.579946364881025</v>
      </c>
      <c r="M6166" s="40">
        <v>952.85761927524857</v>
      </c>
    </row>
    <row r="6167" spans="2:13" x14ac:dyDescent="0.35">
      <c r="B6167" s="37">
        <v>6164</v>
      </c>
      <c r="C6167" s="39">
        <v>85.944432889092212</v>
      </c>
      <c r="D6167" s="39">
        <v>97.548847273728413</v>
      </c>
      <c r="E6167" s="39">
        <v>89.064158033214042</v>
      </c>
      <c r="F6167" s="39">
        <v>94.083336338890462</v>
      </c>
      <c r="G6167" s="39">
        <v>92.758505102163042</v>
      </c>
      <c r="H6167" s="39">
        <v>110.90175037805619</v>
      </c>
      <c r="I6167" s="39">
        <v>85.031029266925444</v>
      </c>
      <c r="J6167" s="39">
        <v>118.74499686521183</v>
      </c>
      <c r="K6167" s="39">
        <v>47.425832125292878</v>
      </c>
      <c r="L6167" s="40">
        <v>93.858938038324013</v>
      </c>
      <c r="M6167" s="40">
        <v>915.36182631089855</v>
      </c>
    </row>
    <row r="6168" spans="2:13" x14ac:dyDescent="0.35">
      <c r="B6168" s="37">
        <v>6165</v>
      </c>
      <c r="C6168" s="39">
        <v>136.81393583019261</v>
      </c>
      <c r="D6168" s="39">
        <v>99.405933985542944</v>
      </c>
      <c r="E6168" s="39">
        <v>90.410878556371955</v>
      </c>
      <c r="F6168" s="39">
        <v>103.81043549378197</v>
      </c>
      <c r="G6168" s="39">
        <v>90.840345397021068</v>
      </c>
      <c r="H6168" s="39">
        <v>114.59059716748831</v>
      </c>
      <c r="I6168" s="39">
        <v>97.87526515527307</v>
      </c>
      <c r="J6168" s="39">
        <v>115.20228086922016</v>
      </c>
      <c r="K6168" s="39">
        <v>100.94491590745825</v>
      </c>
      <c r="L6168" s="40">
        <v>112.68584184761528</v>
      </c>
      <c r="M6168" s="40">
        <v>1062.5804302099657</v>
      </c>
    </row>
    <row r="6169" spans="2:13" x14ac:dyDescent="0.35">
      <c r="B6169" s="37">
        <v>6166</v>
      </c>
      <c r="C6169" s="39">
        <v>115.02361825204187</v>
      </c>
      <c r="D6169" s="39">
        <v>71.455950008931481</v>
      </c>
      <c r="E6169" s="39">
        <v>71.747078954727655</v>
      </c>
      <c r="F6169" s="39">
        <v>81.347196702327494</v>
      </c>
      <c r="G6169" s="39">
        <v>86.681141841131932</v>
      </c>
      <c r="H6169" s="39">
        <v>100.97683112153003</v>
      </c>
      <c r="I6169" s="39">
        <v>107.29180768988574</v>
      </c>
      <c r="J6169" s="39">
        <v>108.13242450334582</v>
      </c>
      <c r="K6169" s="39">
        <v>93.401626306682758</v>
      </c>
      <c r="L6169" s="40">
        <v>99.824775485799108</v>
      </c>
      <c r="M6169" s="40">
        <v>935.88245086640393</v>
      </c>
    </row>
    <row r="6170" spans="2:13" x14ac:dyDescent="0.35">
      <c r="B6170" s="37">
        <v>6167</v>
      </c>
      <c r="C6170" s="39">
        <v>109.5027185896769</v>
      </c>
      <c r="D6170" s="39">
        <v>88.732213353718024</v>
      </c>
      <c r="E6170" s="39">
        <v>68.47947776107911</v>
      </c>
      <c r="F6170" s="39">
        <v>118.81236577112928</v>
      </c>
      <c r="G6170" s="39">
        <v>111.85670863598126</v>
      </c>
      <c r="H6170" s="39">
        <v>107.2666427033439</v>
      </c>
      <c r="I6170" s="39">
        <v>82.321817775831718</v>
      </c>
      <c r="J6170" s="39">
        <v>131.29685925378521</v>
      </c>
      <c r="K6170" s="39">
        <v>117.38840409184161</v>
      </c>
      <c r="L6170" s="40">
        <v>103.8244769417032</v>
      </c>
      <c r="M6170" s="40">
        <v>1039.4816848780902</v>
      </c>
    </row>
    <row r="6171" spans="2:13" x14ac:dyDescent="0.35">
      <c r="B6171" s="37">
        <v>6168</v>
      </c>
      <c r="C6171" s="39">
        <v>114.47048003362791</v>
      </c>
      <c r="D6171" s="39">
        <v>136.2043910968527</v>
      </c>
      <c r="E6171" s="39">
        <v>93.6825069630179</v>
      </c>
      <c r="F6171" s="39">
        <v>92.12446981940225</v>
      </c>
      <c r="G6171" s="39">
        <v>127.14737101793024</v>
      </c>
      <c r="H6171" s="39">
        <v>97.971638488038337</v>
      </c>
      <c r="I6171" s="39">
        <v>74.320225069807989</v>
      </c>
      <c r="J6171" s="39">
        <v>67.410730796279665</v>
      </c>
      <c r="K6171" s="39">
        <v>76.942663168954468</v>
      </c>
      <c r="L6171" s="40">
        <v>84.442422254687841</v>
      </c>
      <c r="M6171" s="40">
        <v>964.71689870859927</v>
      </c>
    </row>
    <row r="6172" spans="2:13" x14ac:dyDescent="0.35">
      <c r="B6172" s="37">
        <v>6169</v>
      </c>
      <c r="C6172" s="39">
        <v>81.128463555934403</v>
      </c>
      <c r="D6172" s="39">
        <v>110.91879047640523</v>
      </c>
      <c r="E6172" s="39">
        <v>139.49250947073284</v>
      </c>
      <c r="F6172" s="39">
        <v>111.26202602319053</v>
      </c>
      <c r="G6172" s="39">
        <v>116.17937422497428</v>
      </c>
      <c r="H6172" s="39">
        <v>111.00986414794647</v>
      </c>
      <c r="I6172" s="39">
        <v>98.959326801129507</v>
      </c>
      <c r="J6172" s="39">
        <v>119.26568774529255</v>
      </c>
      <c r="K6172" s="39">
        <v>104.05423751052314</v>
      </c>
      <c r="L6172" s="40">
        <v>126.49926956705163</v>
      </c>
      <c r="M6172" s="40">
        <v>1118.7695495231806</v>
      </c>
    </row>
    <row r="6173" spans="2:13" x14ac:dyDescent="0.35">
      <c r="B6173" s="37">
        <v>6170</v>
      </c>
      <c r="C6173" s="39">
        <v>98.237446493709825</v>
      </c>
      <c r="D6173" s="39">
        <v>89.704356835184967</v>
      </c>
      <c r="E6173" s="39">
        <v>111.02697691481171</v>
      </c>
      <c r="F6173" s="39">
        <v>107.58500361826478</v>
      </c>
      <c r="G6173" s="39">
        <v>125.32609419333259</v>
      </c>
      <c r="H6173" s="39">
        <v>127.78127354939643</v>
      </c>
      <c r="I6173" s="39">
        <v>118.54449318123692</v>
      </c>
      <c r="J6173" s="39">
        <v>115.73417225165785</v>
      </c>
      <c r="K6173" s="39">
        <v>86.769115789722093</v>
      </c>
      <c r="L6173" s="40">
        <v>94.441996908116366</v>
      </c>
      <c r="M6173" s="40">
        <v>1075.1509297354335</v>
      </c>
    </row>
    <row r="6174" spans="2:13" x14ac:dyDescent="0.35">
      <c r="B6174" s="37">
        <v>6171</v>
      </c>
      <c r="C6174" s="39">
        <v>81.938577078196118</v>
      </c>
      <c r="D6174" s="39">
        <v>104.0025889757475</v>
      </c>
      <c r="E6174" s="39">
        <v>51.128858803603691</v>
      </c>
      <c r="F6174" s="39">
        <v>127.17689787851107</v>
      </c>
      <c r="G6174" s="39">
        <v>107.96778682786821</v>
      </c>
      <c r="H6174" s="39">
        <v>114.29162892868224</v>
      </c>
      <c r="I6174" s="39">
        <v>89.963870593815102</v>
      </c>
      <c r="J6174" s="39">
        <v>84.00860904719292</v>
      </c>
      <c r="K6174" s="39">
        <v>77.14039381240859</v>
      </c>
      <c r="L6174" s="40">
        <v>120.51791428847073</v>
      </c>
      <c r="M6174" s="40">
        <v>958.13712623449612</v>
      </c>
    </row>
    <row r="6175" spans="2:13" x14ac:dyDescent="0.35">
      <c r="B6175" s="37">
        <v>6172</v>
      </c>
      <c r="C6175" s="39">
        <v>98.319837765979187</v>
      </c>
      <c r="D6175" s="39">
        <v>40.758504859023411</v>
      </c>
      <c r="E6175" s="39">
        <v>90.199166489293788</v>
      </c>
      <c r="F6175" s="39">
        <v>100.98595045408214</v>
      </c>
      <c r="G6175" s="39">
        <v>102.18443241584421</v>
      </c>
      <c r="H6175" s="39">
        <v>112.05230331153714</v>
      </c>
      <c r="I6175" s="39">
        <v>102.51563137601335</v>
      </c>
      <c r="J6175" s="39">
        <v>109.99220169344619</v>
      </c>
      <c r="K6175" s="39">
        <v>136.14505953357184</v>
      </c>
      <c r="L6175" s="40">
        <v>113.36929012626676</v>
      </c>
      <c r="M6175" s="40">
        <v>1006.5223780250578</v>
      </c>
    </row>
    <row r="6176" spans="2:13" x14ac:dyDescent="0.35">
      <c r="B6176" s="37">
        <v>6173</v>
      </c>
      <c r="C6176" s="39">
        <v>122.85960618759142</v>
      </c>
      <c r="D6176" s="39">
        <v>82.965367452803378</v>
      </c>
      <c r="E6176" s="39">
        <v>70.612295947888271</v>
      </c>
      <c r="F6176" s="39">
        <v>133.56182470706759</v>
      </c>
      <c r="G6176" s="39">
        <v>95.04184397851985</v>
      </c>
      <c r="H6176" s="39">
        <v>88.378240855665055</v>
      </c>
      <c r="I6176" s="39">
        <v>70.277097850524726</v>
      </c>
      <c r="J6176" s="39">
        <v>78.285159761073587</v>
      </c>
      <c r="K6176" s="39">
        <v>61.407149611448958</v>
      </c>
      <c r="L6176" s="40">
        <v>84.790814775292148</v>
      </c>
      <c r="M6176" s="40">
        <v>888.17940112787494</v>
      </c>
    </row>
    <row r="6177" spans="2:13" x14ac:dyDescent="0.35">
      <c r="B6177" s="37">
        <v>6174</v>
      </c>
      <c r="C6177" s="39">
        <v>35.533159179448759</v>
      </c>
      <c r="D6177" s="39">
        <v>76.731047402370692</v>
      </c>
      <c r="E6177" s="39">
        <v>90.712166233329725</v>
      </c>
      <c r="F6177" s="39">
        <v>100.51209599284569</v>
      </c>
      <c r="G6177" s="39">
        <v>116.28869500546095</v>
      </c>
      <c r="H6177" s="39">
        <v>106.31749303698213</v>
      </c>
      <c r="I6177" s="39">
        <v>101.96873839410743</v>
      </c>
      <c r="J6177" s="39">
        <v>86.75656991585447</v>
      </c>
      <c r="K6177" s="39">
        <v>85.741320128613211</v>
      </c>
      <c r="L6177" s="40">
        <v>92.027080439639903</v>
      </c>
      <c r="M6177" s="40">
        <v>892.588365728653</v>
      </c>
    </row>
    <row r="6178" spans="2:13" x14ac:dyDescent="0.35">
      <c r="B6178" s="37">
        <v>6175</v>
      </c>
      <c r="C6178" s="39">
        <v>116.0706917877071</v>
      </c>
      <c r="D6178" s="39">
        <v>75.503038273664288</v>
      </c>
      <c r="E6178" s="39">
        <v>72.911492277860461</v>
      </c>
      <c r="F6178" s="39">
        <v>64.545601546646139</v>
      </c>
      <c r="G6178" s="39">
        <v>77.770771003617298</v>
      </c>
      <c r="H6178" s="39">
        <v>54.269446118412766</v>
      </c>
      <c r="I6178" s="39">
        <v>131.97984097158604</v>
      </c>
      <c r="J6178" s="39">
        <v>100.457456823729</v>
      </c>
      <c r="K6178" s="39">
        <v>70.294953680872538</v>
      </c>
      <c r="L6178" s="40">
        <v>101.68016223402086</v>
      </c>
      <c r="M6178" s="40">
        <v>865.48345471811649</v>
      </c>
    </row>
    <row r="6179" spans="2:13" x14ac:dyDescent="0.35">
      <c r="B6179" s="37">
        <v>6176</v>
      </c>
      <c r="C6179" s="39">
        <v>117.22602719061121</v>
      </c>
      <c r="D6179" s="39">
        <v>115.04415025817531</v>
      </c>
      <c r="E6179" s="39">
        <v>102.01918693685641</v>
      </c>
      <c r="F6179" s="39">
        <v>83.696680086377398</v>
      </c>
      <c r="G6179" s="39">
        <v>134.61554028229185</v>
      </c>
      <c r="H6179" s="39">
        <v>107.77841751942405</v>
      </c>
      <c r="I6179" s="39">
        <v>120.67799476881019</v>
      </c>
      <c r="J6179" s="39">
        <v>62.177198482327974</v>
      </c>
      <c r="K6179" s="39">
        <v>89.386217520497453</v>
      </c>
      <c r="L6179" s="40">
        <v>90.829684944273382</v>
      </c>
      <c r="M6179" s="40">
        <v>1023.4510979896452</v>
      </c>
    </row>
    <row r="6180" spans="2:13" x14ac:dyDescent="0.35">
      <c r="B6180" s="37">
        <v>6177</v>
      </c>
      <c r="C6180" s="39">
        <v>96.006797268028706</v>
      </c>
      <c r="D6180" s="39">
        <v>114.48379115343042</v>
      </c>
      <c r="E6180" s="39">
        <v>130.68655752200931</v>
      </c>
      <c r="F6180" s="39">
        <v>86.844239466950839</v>
      </c>
      <c r="G6180" s="39">
        <v>119.0588777103532</v>
      </c>
      <c r="H6180" s="39">
        <v>86.440528629613794</v>
      </c>
      <c r="I6180" s="39">
        <v>118.33813056897365</v>
      </c>
      <c r="J6180" s="39">
        <v>93.143668800622322</v>
      </c>
      <c r="K6180" s="39">
        <v>87.63009610173043</v>
      </c>
      <c r="L6180" s="40">
        <v>125.09513425267184</v>
      </c>
      <c r="M6180" s="40">
        <v>1057.7278214743844</v>
      </c>
    </row>
    <row r="6181" spans="2:13" x14ac:dyDescent="0.35">
      <c r="B6181" s="37">
        <v>6178</v>
      </c>
      <c r="C6181" s="39">
        <v>101.0041900716101</v>
      </c>
      <c r="D6181" s="39">
        <v>94.408187881349107</v>
      </c>
      <c r="E6181" s="39">
        <v>115.55757774531216</v>
      </c>
      <c r="F6181" s="39">
        <v>101.57037518842</v>
      </c>
      <c r="G6181" s="39">
        <v>91.691747885355184</v>
      </c>
      <c r="H6181" s="39">
        <v>102.63548505578758</v>
      </c>
      <c r="I6181" s="39">
        <v>94.422680419559384</v>
      </c>
      <c r="J6181" s="39">
        <v>115.30610433610343</v>
      </c>
      <c r="K6181" s="39">
        <v>89.047095120206308</v>
      </c>
      <c r="L6181" s="40">
        <v>84.983220988584463</v>
      </c>
      <c r="M6181" s="40">
        <v>990.62666469228782</v>
      </c>
    </row>
    <row r="6182" spans="2:13" x14ac:dyDescent="0.35">
      <c r="B6182" s="37">
        <v>6179</v>
      </c>
      <c r="C6182" s="39">
        <v>104.72489765717488</v>
      </c>
      <c r="D6182" s="39">
        <v>117.86874456266349</v>
      </c>
      <c r="E6182" s="39">
        <v>90.872303891454223</v>
      </c>
      <c r="F6182" s="39">
        <v>90.427098937191403</v>
      </c>
      <c r="G6182" s="39">
        <v>96.067775228629642</v>
      </c>
      <c r="H6182" s="39">
        <v>97.3737395442012</v>
      </c>
      <c r="I6182" s="39">
        <v>124.63184909182279</v>
      </c>
      <c r="J6182" s="39">
        <v>107.39264103511243</v>
      </c>
      <c r="K6182" s="39">
        <v>92.592209828217989</v>
      </c>
      <c r="L6182" s="40">
        <v>119.17057915149189</v>
      </c>
      <c r="M6182" s="40">
        <v>1041.12183892796</v>
      </c>
    </row>
    <row r="6183" spans="2:13" x14ac:dyDescent="0.35">
      <c r="B6183" s="37">
        <v>6180</v>
      </c>
      <c r="C6183" s="39">
        <v>53.868984396904388</v>
      </c>
      <c r="D6183" s="39">
        <v>108.69952692658444</v>
      </c>
      <c r="E6183" s="39">
        <v>72.867368552216959</v>
      </c>
      <c r="F6183" s="39">
        <v>100.2252915690581</v>
      </c>
      <c r="G6183" s="39">
        <v>86.022524144389351</v>
      </c>
      <c r="H6183" s="39">
        <v>107.27670663180596</v>
      </c>
      <c r="I6183" s="39">
        <v>125.61360444964396</v>
      </c>
      <c r="J6183" s="39">
        <v>102.39591653960021</v>
      </c>
      <c r="K6183" s="39">
        <v>92.9940692236069</v>
      </c>
      <c r="L6183" s="40">
        <v>93.927354830050916</v>
      </c>
      <c r="M6183" s="40">
        <v>943.89134726386123</v>
      </c>
    </row>
    <row r="6184" spans="2:13" x14ac:dyDescent="0.35">
      <c r="B6184" s="37">
        <v>6181</v>
      </c>
      <c r="C6184" s="39">
        <v>102.60320270806436</v>
      </c>
      <c r="D6184" s="39">
        <v>100.95859339412264</v>
      </c>
      <c r="E6184" s="39">
        <v>103.79171803218625</v>
      </c>
      <c r="F6184" s="39">
        <v>120.73488304345189</v>
      </c>
      <c r="G6184" s="39">
        <v>99.25105793726523</v>
      </c>
      <c r="H6184" s="39">
        <v>106.51933573867088</v>
      </c>
      <c r="I6184" s="39">
        <v>94.451652206267056</v>
      </c>
      <c r="J6184" s="39">
        <v>98.278647760439483</v>
      </c>
      <c r="K6184" s="39">
        <v>103.43236522656314</v>
      </c>
      <c r="L6184" s="40">
        <v>73.724023059305196</v>
      </c>
      <c r="M6184" s="40">
        <v>1003.7454791063361</v>
      </c>
    </row>
    <row r="6185" spans="2:13" x14ac:dyDescent="0.35">
      <c r="B6185" s="37">
        <v>6182</v>
      </c>
      <c r="C6185" s="39">
        <v>80.751645485287398</v>
      </c>
      <c r="D6185" s="39">
        <v>117.14922306876637</v>
      </c>
      <c r="E6185" s="39">
        <v>85.761064136051232</v>
      </c>
      <c r="F6185" s="39">
        <v>108.46418655395955</v>
      </c>
      <c r="G6185" s="39">
        <v>103.03300068056022</v>
      </c>
      <c r="H6185" s="39">
        <v>105.40856402333921</v>
      </c>
      <c r="I6185" s="39">
        <v>119.54553115245002</v>
      </c>
      <c r="J6185" s="39">
        <v>110.37899500337755</v>
      </c>
      <c r="K6185" s="39">
        <v>117.08038075640931</v>
      </c>
      <c r="L6185" s="40">
        <v>77.528165962546595</v>
      </c>
      <c r="M6185" s="40">
        <v>1025.1007568227476</v>
      </c>
    </row>
    <row r="6186" spans="2:13" x14ac:dyDescent="0.35">
      <c r="B6186" s="37">
        <v>6183</v>
      </c>
      <c r="C6186" s="39">
        <v>114.77888538329186</v>
      </c>
      <c r="D6186" s="39">
        <v>92.078372792275957</v>
      </c>
      <c r="E6186" s="39">
        <v>62.773042865937917</v>
      </c>
      <c r="F6186" s="39">
        <v>104.48315306743157</v>
      </c>
      <c r="G6186" s="39">
        <v>185.39229678482428</v>
      </c>
      <c r="H6186" s="39">
        <v>106.55389589985269</v>
      </c>
      <c r="I6186" s="39">
        <v>96.455819040200808</v>
      </c>
      <c r="J6186" s="39">
        <v>103.16745066659216</v>
      </c>
      <c r="K6186" s="39">
        <v>85.589312008380972</v>
      </c>
      <c r="L6186" s="40">
        <v>117.00419844573007</v>
      </c>
      <c r="M6186" s="40">
        <v>1068.2764269545182</v>
      </c>
    </row>
    <row r="6187" spans="2:13" x14ac:dyDescent="0.35">
      <c r="B6187" s="37">
        <v>6184</v>
      </c>
      <c r="C6187" s="39">
        <v>93.79531097321528</v>
      </c>
      <c r="D6187" s="39">
        <v>88.302134244601504</v>
      </c>
      <c r="E6187" s="39">
        <v>137.09838900592601</v>
      </c>
      <c r="F6187" s="39">
        <v>116.15033026325065</v>
      </c>
      <c r="G6187" s="39">
        <v>123.75940574762436</v>
      </c>
      <c r="H6187" s="39">
        <v>108.40692297073034</v>
      </c>
      <c r="I6187" s="39">
        <v>111.45864451916198</v>
      </c>
      <c r="J6187" s="39">
        <v>97.156727459665419</v>
      </c>
      <c r="K6187" s="39">
        <v>102.51563137601335</v>
      </c>
      <c r="L6187" s="40">
        <v>95.222825025883438</v>
      </c>
      <c r="M6187" s="40">
        <v>1073.8663215860722</v>
      </c>
    </row>
    <row r="6188" spans="2:13" x14ac:dyDescent="0.35">
      <c r="B6188" s="37">
        <v>6185</v>
      </c>
      <c r="C6188" s="39">
        <v>122.35531878368089</v>
      </c>
      <c r="D6188" s="39">
        <v>69.579946364881025</v>
      </c>
      <c r="E6188" s="39">
        <v>137.72145900834343</v>
      </c>
      <c r="F6188" s="39">
        <v>87.929834542123515</v>
      </c>
      <c r="G6188" s="39">
        <v>95.512116602802308</v>
      </c>
      <c r="H6188" s="39">
        <v>83.086795911191317</v>
      </c>
      <c r="I6188" s="39">
        <v>153.17889132448724</v>
      </c>
      <c r="J6188" s="39">
        <v>93.544769956965723</v>
      </c>
      <c r="K6188" s="39">
        <v>79.331466708817985</v>
      </c>
      <c r="L6188" s="40">
        <v>113.06221795775382</v>
      </c>
      <c r="M6188" s="40">
        <v>1035.3028171610472</v>
      </c>
    </row>
    <row r="6189" spans="2:13" x14ac:dyDescent="0.35">
      <c r="B6189" s="37">
        <v>6186</v>
      </c>
      <c r="C6189" s="39">
        <v>95.04184397851985</v>
      </c>
      <c r="D6189" s="39">
        <v>86.434160027826053</v>
      </c>
      <c r="E6189" s="39">
        <v>117.83683890453152</v>
      </c>
      <c r="F6189" s="39">
        <v>73.057553720552505</v>
      </c>
      <c r="G6189" s="39">
        <v>131.17647303314277</v>
      </c>
      <c r="H6189" s="39">
        <v>97.847716102911733</v>
      </c>
      <c r="I6189" s="39">
        <v>138.37796876405264</v>
      </c>
      <c r="J6189" s="39">
        <v>104.86758967895292</v>
      </c>
      <c r="K6189" s="39">
        <v>71.225060177310738</v>
      </c>
      <c r="L6189" s="40">
        <v>123.66690758511224</v>
      </c>
      <c r="M6189" s="40">
        <v>1039.5321119729131</v>
      </c>
    </row>
    <row r="6190" spans="2:13" x14ac:dyDescent="0.35">
      <c r="B6190" s="37">
        <v>6187</v>
      </c>
      <c r="C6190" s="39">
        <v>108.48503508420265</v>
      </c>
      <c r="D6190" s="39">
        <v>107.73760962641963</v>
      </c>
      <c r="E6190" s="39">
        <v>89.853742176740965</v>
      </c>
      <c r="F6190" s="39">
        <v>73.41605839795956</v>
      </c>
      <c r="G6190" s="39">
        <v>119.95639718754501</v>
      </c>
      <c r="H6190" s="39">
        <v>121.22694153269985</v>
      </c>
      <c r="I6190" s="39">
        <v>101.71677502119302</v>
      </c>
      <c r="J6190" s="39">
        <v>132.3245228132387</v>
      </c>
      <c r="K6190" s="39">
        <v>109.58912144362807</v>
      </c>
      <c r="L6190" s="40">
        <v>93.093866756276469</v>
      </c>
      <c r="M6190" s="40">
        <v>1057.4000700399038</v>
      </c>
    </row>
    <row r="6191" spans="2:13" x14ac:dyDescent="0.35">
      <c r="B6191" s="37">
        <v>6188</v>
      </c>
      <c r="C6191" s="39">
        <v>95.16097856146142</v>
      </c>
      <c r="D6191" s="39">
        <v>93.746302616230395</v>
      </c>
      <c r="E6191" s="39">
        <v>160.11338458353626</v>
      </c>
      <c r="F6191" s="39">
        <v>109.73552229355293</v>
      </c>
      <c r="G6191" s="39">
        <v>90.068084855317281</v>
      </c>
      <c r="H6191" s="39">
        <v>79.378689307043999</v>
      </c>
      <c r="I6191" s="39">
        <v>126.97153440653508</v>
      </c>
      <c r="J6191" s="39">
        <v>104.19530911296459</v>
      </c>
      <c r="K6191" s="39">
        <v>109.4919364715756</v>
      </c>
      <c r="L6191" s="40">
        <v>110.27900387122074</v>
      </c>
      <c r="M6191" s="40">
        <v>1079.1407460794385</v>
      </c>
    </row>
    <row r="6192" spans="2:13" x14ac:dyDescent="0.35">
      <c r="B6192" s="37">
        <v>6189</v>
      </c>
      <c r="C6192" s="39">
        <v>107.49881887347654</v>
      </c>
      <c r="D6192" s="39">
        <v>88.261053870183773</v>
      </c>
      <c r="E6192" s="39">
        <v>96.772207801554856</v>
      </c>
      <c r="F6192" s="39">
        <v>140.54906541472815</v>
      </c>
      <c r="G6192" s="39">
        <v>108.50068042254291</v>
      </c>
      <c r="H6192" s="39">
        <v>120.92600894419799</v>
      </c>
      <c r="I6192" s="39">
        <v>97.212182180735326</v>
      </c>
      <c r="J6192" s="39">
        <v>110.43470795229247</v>
      </c>
      <c r="K6192" s="39">
        <v>79.453953535182748</v>
      </c>
      <c r="L6192" s="40">
        <v>96.446493467349228</v>
      </c>
      <c r="M6192" s="40">
        <v>1046.0551724622442</v>
      </c>
    </row>
    <row r="6193" spans="2:13" x14ac:dyDescent="0.35">
      <c r="B6193" s="37">
        <v>6190</v>
      </c>
      <c r="C6193" s="39">
        <v>114.9621504360605</v>
      </c>
      <c r="D6193" s="39">
        <v>83.73322072966802</v>
      </c>
      <c r="E6193" s="39">
        <v>111.152826617066</v>
      </c>
      <c r="F6193" s="39">
        <v>113.4135151309243</v>
      </c>
      <c r="G6193" s="39">
        <v>76.006748705759151</v>
      </c>
      <c r="H6193" s="39">
        <v>133.11260791094091</v>
      </c>
      <c r="I6193" s="39">
        <v>105.28358065272853</v>
      </c>
      <c r="J6193" s="39">
        <v>95.908173969605798</v>
      </c>
      <c r="K6193" s="39">
        <v>103.63749037694124</v>
      </c>
      <c r="L6193" s="40">
        <v>89.726540271074398</v>
      </c>
      <c r="M6193" s="40">
        <v>1026.9368548007687</v>
      </c>
    </row>
    <row r="6194" spans="2:13" x14ac:dyDescent="0.35">
      <c r="B6194" s="37">
        <v>6191</v>
      </c>
      <c r="C6194" s="39">
        <v>119.02465863752593</v>
      </c>
      <c r="D6194" s="39">
        <v>83.74052022032032</v>
      </c>
      <c r="E6194" s="39">
        <v>33.352486175763971</v>
      </c>
      <c r="F6194" s="39">
        <v>84.301277774768565</v>
      </c>
      <c r="G6194" s="39">
        <v>101.82666739664764</v>
      </c>
      <c r="H6194" s="39">
        <v>96.390515046255331</v>
      </c>
      <c r="I6194" s="39">
        <v>110.30674175960854</v>
      </c>
      <c r="J6194" s="39">
        <v>97.456722656473289</v>
      </c>
      <c r="K6194" s="39">
        <v>103.85725156266379</v>
      </c>
      <c r="L6194" s="40">
        <v>82.250600945762542</v>
      </c>
      <c r="M6194" s="40">
        <v>912.50744217578995</v>
      </c>
    </row>
    <row r="6195" spans="2:13" x14ac:dyDescent="0.35">
      <c r="B6195" s="37">
        <v>6192</v>
      </c>
      <c r="C6195" s="39">
        <v>99.683671495087282</v>
      </c>
      <c r="D6195" s="39">
        <v>76.539100789075562</v>
      </c>
      <c r="E6195" s="39">
        <v>143.14699986980887</v>
      </c>
      <c r="F6195" s="39">
        <v>98.489062009136489</v>
      </c>
      <c r="G6195" s="39">
        <v>112.21355649676826</v>
      </c>
      <c r="H6195" s="39">
        <v>123.64387420277249</v>
      </c>
      <c r="I6195" s="39">
        <v>91.095067039908855</v>
      </c>
      <c r="J6195" s="39">
        <v>126.24831640620478</v>
      </c>
      <c r="K6195" s="39">
        <v>111.71546302640331</v>
      </c>
      <c r="L6195" s="40">
        <v>125.39092458048195</v>
      </c>
      <c r="M6195" s="40">
        <v>1108.1660359156479</v>
      </c>
    </row>
    <row r="6196" spans="2:13" x14ac:dyDescent="0.35">
      <c r="B6196" s="37">
        <v>6193</v>
      </c>
      <c r="C6196" s="39">
        <v>103.74494655326943</v>
      </c>
      <c r="D6196" s="39">
        <v>108.57902281667766</v>
      </c>
      <c r="E6196" s="39">
        <v>84.3437308291157</v>
      </c>
      <c r="F6196" s="39">
        <v>83.813357699961458</v>
      </c>
      <c r="G6196" s="39">
        <v>123.12383656165082</v>
      </c>
      <c r="H6196" s="39">
        <v>97.309149123820802</v>
      </c>
      <c r="I6196" s="39">
        <v>66.956887840571113</v>
      </c>
      <c r="J6196" s="39">
        <v>137.72145900834343</v>
      </c>
      <c r="K6196" s="39">
        <v>59.661431887659596</v>
      </c>
      <c r="L6196" s="40">
        <v>112.46664899519749</v>
      </c>
      <c r="M6196" s="40">
        <v>977.72047131626744</v>
      </c>
    </row>
    <row r="6197" spans="2:13" x14ac:dyDescent="0.35">
      <c r="B6197" s="37">
        <v>6194</v>
      </c>
      <c r="C6197" s="39">
        <v>88.893009790646573</v>
      </c>
      <c r="D6197" s="39">
        <v>96.929931080433207</v>
      </c>
      <c r="E6197" s="39">
        <v>103.7776832727252</v>
      </c>
      <c r="F6197" s="39">
        <v>130.21440692738426</v>
      </c>
      <c r="G6197" s="39">
        <v>73.64070924311514</v>
      </c>
      <c r="H6197" s="39">
        <v>57.469918636702936</v>
      </c>
      <c r="I6197" s="39">
        <v>112.18361046924475</v>
      </c>
      <c r="J6197" s="39">
        <v>81.255003134788168</v>
      </c>
      <c r="K6197" s="39">
        <v>79.491452028193194</v>
      </c>
      <c r="L6197" s="40">
        <v>72.478872894107809</v>
      </c>
      <c r="M6197" s="40">
        <v>896.33459747734105</v>
      </c>
    </row>
    <row r="6198" spans="2:13" x14ac:dyDescent="0.35">
      <c r="B6198" s="37">
        <v>6195</v>
      </c>
      <c r="C6198" s="39">
        <v>134.9067883253704</v>
      </c>
      <c r="D6198" s="39">
        <v>111.17003690448077</v>
      </c>
      <c r="E6198" s="39">
        <v>129.44006809454527</v>
      </c>
      <c r="F6198" s="39">
        <v>75.959524929356391</v>
      </c>
      <c r="G6198" s="39">
        <v>112.21955034163867</v>
      </c>
      <c r="H6198" s="39">
        <v>97.985400105006377</v>
      </c>
      <c r="I6198" s="39">
        <v>69.371010770266125</v>
      </c>
      <c r="J6198" s="39">
        <v>71.984962563983188</v>
      </c>
      <c r="K6198" s="39">
        <v>110.68688238009298</v>
      </c>
      <c r="L6198" s="40">
        <v>65.436693053167872</v>
      </c>
      <c r="M6198" s="40">
        <v>979.16091746790823</v>
      </c>
    </row>
    <row r="6199" spans="2:13" x14ac:dyDescent="0.35">
      <c r="B6199" s="37">
        <v>6196</v>
      </c>
      <c r="C6199" s="39">
        <v>111.80364361479221</v>
      </c>
      <c r="D6199" s="39">
        <v>73.33086414015321</v>
      </c>
      <c r="E6199" s="39">
        <v>77.085731808757629</v>
      </c>
      <c r="F6199" s="39">
        <v>129.44006809454527</v>
      </c>
      <c r="G6199" s="39">
        <v>75.194618351334938</v>
      </c>
      <c r="H6199" s="39">
        <v>87.332505648913255</v>
      </c>
      <c r="I6199" s="39">
        <v>104.60152724048444</v>
      </c>
      <c r="J6199" s="39">
        <v>96.772207801554856</v>
      </c>
      <c r="K6199" s="39">
        <v>99.337613948678339</v>
      </c>
      <c r="L6199" s="40">
        <v>98.744874243883615</v>
      </c>
      <c r="M6199" s="40">
        <v>953.64365489309773</v>
      </c>
    </row>
    <row r="6200" spans="2:13" x14ac:dyDescent="0.35">
      <c r="B6200" s="37">
        <v>6197</v>
      </c>
      <c r="C6200" s="39">
        <v>94.127107749723734</v>
      </c>
      <c r="D6200" s="39">
        <v>117.59153154214385</v>
      </c>
      <c r="E6200" s="39">
        <v>75.672902150458256</v>
      </c>
      <c r="F6200" s="39">
        <v>99.688223558130488</v>
      </c>
      <c r="G6200" s="39">
        <v>92.551781057243545</v>
      </c>
      <c r="H6200" s="39">
        <v>106.4306006057288</v>
      </c>
      <c r="I6200" s="39">
        <v>100.14791595750008</v>
      </c>
      <c r="J6200" s="39">
        <v>71.057659986490549</v>
      </c>
      <c r="K6200" s="39">
        <v>80.392611083555934</v>
      </c>
      <c r="L6200" s="40">
        <v>96.539696464052099</v>
      </c>
      <c r="M6200" s="40">
        <v>934.20003015502732</v>
      </c>
    </row>
    <row r="6201" spans="2:13" x14ac:dyDescent="0.35">
      <c r="B6201" s="37">
        <v>6198</v>
      </c>
      <c r="C6201" s="39">
        <v>117.50530683514613</v>
      </c>
      <c r="D6201" s="39">
        <v>90.749609260668038</v>
      </c>
      <c r="E6201" s="39">
        <v>96.725760580336441</v>
      </c>
      <c r="F6201" s="39">
        <v>98.283224978806999</v>
      </c>
      <c r="G6201" s="39">
        <v>108.04486000561074</v>
      </c>
      <c r="H6201" s="39">
        <v>61.971957815442806</v>
      </c>
      <c r="I6201" s="39">
        <v>112.79624301399312</v>
      </c>
      <c r="J6201" s="39">
        <v>105.82916331663399</v>
      </c>
      <c r="K6201" s="39">
        <v>119.5279004137229</v>
      </c>
      <c r="L6201" s="40">
        <v>99.615387307550591</v>
      </c>
      <c r="M6201" s="40">
        <v>1011.0494135279118</v>
      </c>
    </row>
    <row r="6202" spans="2:13" x14ac:dyDescent="0.35">
      <c r="B6202" s="37">
        <v>6199</v>
      </c>
      <c r="C6202" s="39">
        <v>88.518120149409853</v>
      </c>
      <c r="D6202" s="39">
        <v>90.389237049891079</v>
      </c>
      <c r="E6202" s="39">
        <v>97.27683778689584</v>
      </c>
      <c r="F6202" s="39">
        <v>115.18847948962654</v>
      </c>
      <c r="G6202" s="39">
        <v>82.226797240270287</v>
      </c>
      <c r="H6202" s="39">
        <v>99.533437031331871</v>
      </c>
      <c r="I6202" s="39">
        <v>115.69872222523144</v>
      </c>
      <c r="J6202" s="39">
        <v>111.2102403811986</v>
      </c>
      <c r="K6202" s="39">
        <v>86.718888712052674</v>
      </c>
      <c r="L6202" s="40">
        <v>107.93187947397703</v>
      </c>
      <c r="M6202" s="40">
        <v>994.69263953988525</v>
      </c>
    </row>
    <row r="6203" spans="2:13" x14ac:dyDescent="0.35">
      <c r="B6203" s="37">
        <v>6200</v>
      </c>
      <c r="C6203" s="39">
        <v>91.216369111970209</v>
      </c>
      <c r="D6203" s="39">
        <v>119.17920282395603</v>
      </c>
      <c r="E6203" s="39">
        <v>102.46496624470603</v>
      </c>
      <c r="F6203" s="39">
        <v>106.97097209002111</v>
      </c>
      <c r="G6203" s="39">
        <v>128.62605380608852</v>
      </c>
      <c r="H6203" s="39">
        <v>120.54604646481725</v>
      </c>
      <c r="I6203" s="39">
        <v>99.105229115063636</v>
      </c>
      <c r="J6203" s="39">
        <v>88.196356385207821</v>
      </c>
      <c r="K6203" s="39">
        <v>80.463286592017354</v>
      </c>
      <c r="L6203" s="40">
        <v>118.0614229218039</v>
      </c>
      <c r="M6203" s="40">
        <v>1054.8299055556515</v>
      </c>
    </row>
    <row r="6204" spans="2:13" x14ac:dyDescent="0.35">
      <c r="B6204" s="37">
        <v>6201</v>
      </c>
      <c r="C6204" s="39">
        <v>143.35995127766668</v>
      </c>
      <c r="D6204" s="39">
        <v>75.33114213296713</v>
      </c>
      <c r="E6204" s="39">
        <v>117.13390184670673</v>
      </c>
      <c r="F6204" s="39">
        <v>25.647783825940746</v>
      </c>
      <c r="G6204" s="39">
        <v>75.81692355910026</v>
      </c>
      <c r="H6204" s="39">
        <v>129.30088825713094</v>
      </c>
      <c r="I6204" s="39">
        <v>97.67768809096539</v>
      </c>
      <c r="J6204" s="39">
        <v>112.07016545787651</v>
      </c>
      <c r="K6204" s="39">
        <v>103.59082069876624</v>
      </c>
      <c r="L6204" s="40">
        <v>87.092807096796093</v>
      </c>
      <c r="M6204" s="40">
        <v>967.02207224391668</v>
      </c>
    </row>
    <row r="6205" spans="2:13" x14ac:dyDescent="0.35">
      <c r="B6205" s="37">
        <v>6202</v>
      </c>
      <c r="C6205" s="39">
        <v>80.303834069679354</v>
      </c>
      <c r="D6205" s="39">
        <v>100.61683810964948</v>
      </c>
      <c r="E6205" s="39">
        <v>122.19787011791848</v>
      </c>
      <c r="F6205" s="39">
        <v>110.00866636612257</v>
      </c>
      <c r="G6205" s="39">
        <v>89.9253761042701</v>
      </c>
      <c r="H6205" s="39">
        <v>99.765605109924465</v>
      </c>
      <c r="I6205" s="39">
        <v>123.46089921092444</v>
      </c>
      <c r="J6205" s="39">
        <v>105.14454425535416</v>
      </c>
      <c r="K6205" s="39">
        <v>146.33646914210797</v>
      </c>
      <c r="L6205" s="40">
        <v>108.29269990632942</v>
      </c>
      <c r="M6205" s="40">
        <v>1086.0528023922805</v>
      </c>
    </row>
    <row r="6206" spans="2:13" x14ac:dyDescent="0.35">
      <c r="B6206" s="37">
        <v>6203</v>
      </c>
      <c r="C6206" s="39">
        <v>100.88565455541209</v>
      </c>
      <c r="D6206" s="39">
        <v>92.262390373580402</v>
      </c>
      <c r="E6206" s="39">
        <v>93.103832288265778</v>
      </c>
      <c r="F6206" s="39">
        <v>90.432503688166108</v>
      </c>
      <c r="G6206" s="39">
        <v>119.49269580936995</v>
      </c>
      <c r="H6206" s="39">
        <v>85.436157429634648</v>
      </c>
      <c r="I6206" s="39">
        <v>76.931600576925646</v>
      </c>
      <c r="J6206" s="39">
        <v>88.593554519914363</v>
      </c>
      <c r="K6206" s="39">
        <v>105.59181211865092</v>
      </c>
      <c r="L6206" s="40">
        <v>85.315480146868936</v>
      </c>
      <c r="M6206" s="40">
        <v>938.04568150678881</v>
      </c>
    </row>
    <row r="6207" spans="2:13" x14ac:dyDescent="0.35">
      <c r="B6207" s="37">
        <v>6204</v>
      </c>
      <c r="C6207" s="39">
        <v>122.2083158635926</v>
      </c>
      <c r="D6207" s="39">
        <v>55.572882830221715</v>
      </c>
      <c r="E6207" s="39">
        <v>80.348283021968371</v>
      </c>
      <c r="F6207" s="39">
        <v>65.720148598463766</v>
      </c>
      <c r="G6207" s="39">
        <v>101.03611251942765</v>
      </c>
      <c r="H6207" s="39">
        <v>143.57678536185119</v>
      </c>
      <c r="I6207" s="39">
        <v>70.973164512748184</v>
      </c>
      <c r="J6207" s="39">
        <v>108.25644023212227</v>
      </c>
      <c r="K6207" s="39">
        <v>72.326450113860616</v>
      </c>
      <c r="L6207" s="40">
        <v>113.16201095664111</v>
      </c>
      <c r="M6207" s="40">
        <v>933.18059401089738</v>
      </c>
    </row>
    <row r="6208" spans="2:13" x14ac:dyDescent="0.35">
      <c r="B6208" s="37">
        <v>6205</v>
      </c>
      <c r="C6208" s="39">
        <v>88.852907517543528</v>
      </c>
      <c r="D6208" s="39">
        <v>76.470752392230381</v>
      </c>
      <c r="E6208" s="39">
        <v>118.88000649698935</v>
      </c>
      <c r="F6208" s="39">
        <v>103.54884359842114</v>
      </c>
      <c r="G6208" s="39">
        <v>109.16498435204333</v>
      </c>
      <c r="H6208" s="39">
        <v>120.16581112223041</v>
      </c>
      <c r="I6208" s="39">
        <v>141.11423845131134</v>
      </c>
      <c r="J6208" s="39">
        <v>102.225779020953</v>
      </c>
      <c r="K6208" s="39">
        <v>122.01106620309446</v>
      </c>
      <c r="L6208" s="40">
        <v>86.41504278391966</v>
      </c>
      <c r="M6208" s="40">
        <v>1068.8494319387366</v>
      </c>
    </row>
    <row r="6209" spans="2:13" x14ac:dyDescent="0.35">
      <c r="B6209" s="37">
        <v>6206</v>
      </c>
      <c r="C6209" s="39">
        <v>89.09257085305731</v>
      </c>
      <c r="D6209" s="39">
        <v>120.40588132711066</v>
      </c>
      <c r="E6209" s="39">
        <v>74.596073544831029</v>
      </c>
      <c r="F6209" s="39">
        <v>85.315480146868936</v>
      </c>
      <c r="G6209" s="39">
        <v>119.05031633896782</v>
      </c>
      <c r="H6209" s="39">
        <v>92.354033609281018</v>
      </c>
      <c r="I6209" s="39">
        <v>87.983380240792414</v>
      </c>
      <c r="J6209" s="39">
        <v>116.42810117212423</v>
      </c>
      <c r="K6209" s="39">
        <v>90.237283132100544</v>
      </c>
      <c r="L6209" s="40">
        <v>103.6094849537447</v>
      </c>
      <c r="M6209" s="40">
        <v>979.07260531887869</v>
      </c>
    </row>
    <row r="6210" spans="2:13" x14ac:dyDescent="0.35">
      <c r="B6210" s="37">
        <v>6207</v>
      </c>
      <c r="C6210" s="39">
        <v>103.32071375154656</v>
      </c>
      <c r="D6210" s="39">
        <v>63.310407426932414</v>
      </c>
      <c r="E6210" s="39">
        <v>80.820797176043968</v>
      </c>
      <c r="F6210" s="39">
        <v>103.09324478313475</v>
      </c>
      <c r="G6210" s="39">
        <v>138.95964142241007</v>
      </c>
      <c r="H6210" s="39">
        <v>74.71266174175264</v>
      </c>
      <c r="I6210" s="39">
        <v>99.5926244332979</v>
      </c>
      <c r="J6210" s="39">
        <v>92.430220650036603</v>
      </c>
      <c r="K6210" s="39">
        <v>86.16493519943208</v>
      </c>
      <c r="L6210" s="40">
        <v>89.537391669174895</v>
      </c>
      <c r="M6210" s="40">
        <v>931.94263825376197</v>
      </c>
    </row>
    <row r="6211" spans="2:13" x14ac:dyDescent="0.35">
      <c r="B6211" s="37">
        <v>6208</v>
      </c>
      <c r="C6211" s="39">
        <v>97.774220979047016</v>
      </c>
      <c r="D6211" s="39">
        <v>119.4575666922902</v>
      </c>
      <c r="E6211" s="39">
        <v>112.35180958005569</v>
      </c>
      <c r="F6211" s="39">
        <v>138.27193267462198</v>
      </c>
      <c r="G6211" s="39">
        <v>93.598935362599804</v>
      </c>
      <c r="H6211" s="39">
        <v>112.41217955745341</v>
      </c>
      <c r="I6211" s="39">
        <v>95.351054556098148</v>
      </c>
      <c r="J6211" s="39">
        <v>119.2483545147126</v>
      </c>
      <c r="K6211" s="39">
        <v>137.42237036490991</v>
      </c>
      <c r="L6211" s="40">
        <v>89.256746713129075</v>
      </c>
      <c r="M6211" s="40">
        <v>1115.1451709949179</v>
      </c>
    </row>
    <row r="6212" spans="2:13" x14ac:dyDescent="0.35">
      <c r="B6212" s="37">
        <v>6209</v>
      </c>
      <c r="C6212" s="39">
        <v>115.15401868748081</v>
      </c>
      <c r="D6212" s="39">
        <v>122.63218741239757</v>
      </c>
      <c r="E6212" s="39">
        <v>84.512606016819518</v>
      </c>
      <c r="F6212" s="39">
        <v>107.13104666926581</v>
      </c>
      <c r="G6212" s="39">
        <v>101.57494815646956</v>
      </c>
      <c r="H6212" s="39">
        <v>86.850488101104474</v>
      </c>
      <c r="I6212" s="39">
        <v>103.09788071975541</v>
      </c>
      <c r="J6212" s="39">
        <v>110.58011296589916</v>
      </c>
      <c r="K6212" s="39">
        <v>65.694642981621655</v>
      </c>
      <c r="L6212" s="40">
        <v>82.712290026913251</v>
      </c>
      <c r="M6212" s="40">
        <v>979.94022173772714</v>
      </c>
    </row>
    <row r="6213" spans="2:13" x14ac:dyDescent="0.35">
      <c r="B6213" s="37">
        <v>6210</v>
      </c>
      <c r="C6213" s="39">
        <v>88.581964328860366</v>
      </c>
      <c r="D6213" s="39">
        <v>78.396039337720964</v>
      </c>
      <c r="E6213" s="39">
        <v>86.287152577750319</v>
      </c>
      <c r="F6213" s="39">
        <v>103.04689938472946</v>
      </c>
      <c r="G6213" s="39">
        <v>107.82949524170687</v>
      </c>
      <c r="H6213" s="39">
        <v>110.30674175960854</v>
      </c>
      <c r="I6213" s="39">
        <v>88.841437935180394</v>
      </c>
      <c r="J6213" s="39">
        <v>88.019009721674664</v>
      </c>
      <c r="K6213" s="39">
        <v>77.216585392316006</v>
      </c>
      <c r="L6213" s="40">
        <v>104.2801047088103</v>
      </c>
      <c r="M6213" s="40">
        <v>932.80543038835788</v>
      </c>
    </row>
    <row r="6214" spans="2:13" x14ac:dyDescent="0.35">
      <c r="B6214" s="37">
        <v>6211</v>
      </c>
      <c r="C6214" s="39">
        <v>131.95860297540017</v>
      </c>
      <c r="D6214" s="39">
        <v>127.58189117768268</v>
      </c>
      <c r="E6214" s="39">
        <v>38.440620636954591</v>
      </c>
      <c r="F6214" s="39">
        <v>81.768197831757334</v>
      </c>
      <c r="G6214" s="39">
        <v>84.491577820212598</v>
      </c>
      <c r="H6214" s="39">
        <v>78.987219142416208</v>
      </c>
      <c r="I6214" s="39">
        <v>79.723835241153409</v>
      </c>
      <c r="J6214" s="39">
        <v>91.593077029269693</v>
      </c>
      <c r="K6214" s="39">
        <v>107.81927363651938</v>
      </c>
      <c r="L6214" s="40">
        <v>97.512007197671238</v>
      </c>
      <c r="M6214" s="40">
        <v>919.87630268903717</v>
      </c>
    </row>
    <row r="6215" spans="2:13" x14ac:dyDescent="0.35">
      <c r="B6215" s="37">
        <v>6212</v>
      </c>
      <c r="C6215" s="39">
        <v>116.3033199136226</v>
      </c>
      <c r="D6215" s="39">
        <v>117.82090802539609</v>
      </c>
      <c r="E6215" s="39">
        <v>95.540492853388869</v>
      </c>
      <c r="F6215" s="39">
        <v>124.75558565407029</v>
      </c>
      <c r="G6215" s="39">
        <v>72.402875264374345</v>
      </c>
      <c r="H6215" s="39">
        <v>159.24149514097661</v>
      </c>
      <c r="I6215" s="39">
        <v>76.876163438349181</v>
      </c>
      <c r="J6215" s="39">
        <v>128.33315902142738</v>
      </c>
      <c r="K6215" s="39">
        <v>97.465938805734311</v>
      </c>
      <c r="L6215" s="40">
        <v>110.51849754745643</v>
      </c>
      <c r="M6215" s="40">
        <v>1099.2584356647963</v>
      </c>
    </row>
    <row r="6216" spans="2:13" x14ac:dyDescent="0.35">
      <c r="B6216" s="37">
        <v>6213</v>
      </c>
      <c r="C6216" s="39">
        <v>88.680307437105469</v>
      </c>
      <c r="D6216" s="39">
        <v>49.071280234609041</v>
      </c>
      <c r="E6216" s="39">
        <v>104.2000169373014</v>
      </c>
      <c r="F6216" s="39">
        <v>78.743625207932894</v>
      </c>
      <c r="G6216" s="39">
        <v>83.900388047934214</v>
      </c>
      <c r="H6216" s="39">
        <v>118.89695948348709</v>
      </c>
      <c r="I6216" s="39">
        <v>87.642160564211395</v>
      </c>
      <c r="J6216" s="39">
        <v>122.68602180197723</v>
      </c>
      <c r="K6216" s="39">
        <v>64.985597173491328</v>
      </c>
      <c r="L6216" s="40">
        <v>168.84807369780026</v>
      </c>
      <c r="M6216" s="40">
        <v>967.65443058585038</v>
      </c>
    </row>
    <row r="6217" spans="2:13" x14ac:dyDescent="0.35">
      <c r="B6217" s="37">
        <v>6214</v>
      </c>
      <c r="C6217" s="39">
        <v>114.22578375151591</v>
      </c>
      <c r="D6217" s="39">
        <v>73.158879778485485</v>
      </c>
      <c r="E6217" s="39">
        <v>76.21737788025338</v>
      </c>
      <c r="F6217" s="39">
        <v>90.701459470908517</v>
      </c>
      <c r="G6217" s="39">
        <v>113.16201095664111</v>
      </c>
      <c r="H6217" s="39">
        <v>85.369204072795441</v>
      </c>
      <c r="I6217" s="39">
        <v>94.912877190932591</v>
      </c>
      <c r="J6217" s="39">
        <v>109.65951650934672</v>
      </c>
      <c r="K6217" s="39">
        <v>66.071895901821136</v>
      </c>
      <c r="L6217" s="40">
        <v>116.36927548505696</v>
      </c>
      <c r="M6217" s="40">
        <v>939.84828099775723</v>
      </c>
    </row>
    <row r="6218" spans="2:13" x14ac:dyDescent="0.35">
      <c r="B6218" s="37">
        <v>6215</v>
      </c>
      <c r="C6218" s="39">
        <v>89.715450842708023</v>
      </c>
      <c r="D6218" s="39">
        <v>24.83358503037136</v>
      </c>
      <c r="E6218" s="39">
        <v>84.001413725324596</v>
      </c>
      <c r="F6218" s="39">
        <v>84.735491614727152</v>
      </c>
      <c r="G6218" s="39">
        <v>114.08166305075736</v>
      </c>
      <c r="H6218" s="39">
        <v>133.63423494416625</v>
      </c>
      <c r="I6218" s="39">
        <v>126.95698263789541</v>
      </c>
      <c r="J6218" s="39">
        <v>90.4541125028652</v>
      </c>
      <c r="K6218" s="39">
        <v>91.02629169169839</v>
      </c>
      <c r="L6218" s="40">
        <v>96.049018773425942</v>
      </c>
      <c r="M6218" s="40">
        <v>935.48824481393967</v>
      </c>
    </row>
    <row r="6219" spans="2:13" x14ac:dyDescent="0.35">
      <c r="B6219" s="37">
        <v>6216</v>
      </c>
      <c r="C6219" s="39">
        <v>77.485572183128184</v>
      </c>
      <c r="D6219" s="39">
        <v>114.98261840759469</v>
      </c>
      <c r="E6219" s="39">
        <v>108.46418655395955</v>
      </c>
      <c r="F6219" s="39">
        <v>110.25129457728498</v>
      </c>
      <c r="G6219" s="39">
        <v>75.231981609942068</v>
      </c>
      <c r="H6219" s="39">
        <v>114.69124548676959</v>
      </c>
      <c r="I6219" s="39">
        <v>113.3188581588681</v>
      </c>
      <c r="J6219" s="39">
        <v>91.939704116458131</v>
      </c>
      <c r="K6219" s="39">
        <v>103.1025169119586</v>
      </c>
      <c r="L6219" s="40">
        <v>117.43507227852388</v>
      </c>
      <c r="M6219" s="40">
        <v>1026.9030502844876</v>
      </c>
    </row>
    <row r="6220" spans="2:13" x14ac:dyDescent="0.35">
      <c r="B6220" s="37">
        <v>6217</v>
      </c>
      <c r="C6220" s="39">
        <v>48.00059666701862</v>
      </c>
      <c r="D6220" s="39">
        <v>91.857258626930403</v>
      </c>
      <c r="E6220" s="39">
        <v>136.29392579303865</v>
      </c>
      <c r="F6220" s="39">
        <v>136.81393583019261</v>
      </c>
      <c r="G6220" s="39">
        <v>97.318378945441779</v>
      </c>
      <c r="H6220" s="39">
        <v>104.04954048856183</v>
      </c>
      <c r="I6220" s="39">
        <v>110.72632913657264</v>
      </c>
      <c r="J6220" s="39">
        <v>93.515195169737325</v>
      </c>
      <c r="K6220" s="39">
        <v>136.11550014733766</v>
      </c>
      <c r="L6220" s="40">
        <v>96.152114226547923</v>
      </c>
      <c r="M6220" s="40">
        <v>1050.8427750313795</v>
      </c>
    </row>
    <row r="6221" spans="2:13" x14ac:dyDescent="0.35">
      <c r="B6221" s="37">
        <v>6218</v>
      </c>
      <c r="C6221" s="39">
        <v>91.190039743798252</v>
      </c>
      <c r="D6221" s="39">
        <v>72.778691955601673</v>
      </c>
      <c r="E6221" s="39">
        <v>55.805664445992441</v>
      </c>
      <c r="F6221" s="39">
        <v>108.89964897102566</v>
      </c>
      <c r="G6221" s="39">
        <v>99.792914859576015</v>
      </c>
      <c r="H6221" s="39">
        <v>75.81692355910026</v>
      </c>
      <c r="I6221" s="39">
        <v>93.083898653105393</v>
      </c>
      <c r="J6221" s="39">
        <v>91.582673062102046</v>
      </c>
      <c r="K6221" s="39">
        <v>151.03146032641061</v>
      </c>
      <c r="L6221" s="40">
        <v>103.69820641154898</v>
      </c>
      <c r="M6221" s="40">
        <v>943.68012198826136</v>
      </c>
    </row>
    <row r="6222" spans="2:13" x14ac:dyDescent="0.35">
      <c r="B6222" s="37">
        <v>6219</v>
      </c>
      <c r="C6222" s="39">
        <v>109.21299515263155</v>
      </c>
      <c r="D6222" s="39">
        <v>81.954715961252504</v>
      </c>
      <c r="E6222" s="39">
        <v>84.645254010509106</v>
      </c>
      <c r="F6222" s="39">
        <v>124.30299427979618</v>
      </c>
      <c r="G6222" s="39">
        <v>115.27143485873616</v>
      </c>
      <c r="H6222" s="39">
        <v>106.45523004303431</v>
      </c>
      <c r="I6222" s="39">
        <v>95.781148205662646</v>
      </c>
      <c r="J6222" s="39">
        <v>74.866632879720285</v>
      </c>
      <c r="K6222" s="39">
        <v>126.04259740829031</v>
      </c>
      <c r="L6222" s="40">
        <v>130.27017259671098</v>
      </c>
      <c r="M6222" s="40">
        <v>1048.8031753963442</v>
      </c>
    </row>
    <row r="6223" spans="2:13" x14ac:dyDescent="0.35">
      <c r="B6223" s="37">
        <v>6220</v>
      </c>
      <c r="C6223" s="39">
        <v>144.54524589676333</v>
      </c>
      <c r="D6223" s="39">
        <v>79.631288344307833</v>
      </c>
      <c r="E6223" s="39">
        <v>97.778815764825993</v>
      </c>
      <c r="F6223" s="39">
        <v>104.21414254523788</v>
      </c>
      <c r="G6223" s="39">
        <v>90.803017077087659</v>
      </c>
      <c r="H6223" s="39">
        <v>95.879968086063826</v>
      </c>
      <c r="I6223" s="39">
        <v>71.057659986490549</v>
      </c>
      <c r="J6223" s="39">
        <v>85.234622761209934</v>
      </c>
      <c r="K6223" s="39">
        <v>100.717050618247</v>
      </c>
      <c r="L6223" s="40">
        <v>101.27795230378429</v>
      </c>
      <c r="M6223" s="40">
        <v>971.13976338401835</v>
      </c>
    </row>
    <row r="6224" spans="2:13" x14ac:dyDescent="0.35">
      <c r="B6224" s="37">
        <v>6221</v>
      </c>
      <c r="C6224" s="39">
        <v>98.338140892192783</v>
      </c>
      <c r="D6224" s="39">
        <v>95.776438599262988</v>
      </c>
      <c r="E6224" s="39">
        <v>94.677996600300347</v>
      </c>
      <c r="F6224" s="39">
        <v>127.62764319559858</v>
      </c>
      <c r="G6224" s="39">
        <v>92.788659900948403</v>
      </c>
      <c r="H6224" s="39">
        <v>113.29997649132829</v>
      </c>
      <c r="I6224" s="39">
        <v>91.052762146866996</v>
      </c>
      <c r="J6224" s="39">
        <v>102.45575703198216</v>
      </c>
      <c r="K6224" s="39">
        <v>98.393037490056415</v>
      </c>
      <c r="L6224" s="40">
        <v>90.904228230915749</v>
      </c>
      <c r="M6224" s="40">
        <v>1005.3146405794525</v>
      </c>
    </row>
    <row r="6225" spans="2:13" x14ac:dyDescent="0.35">
      <c r="B6225" s="37">
        <v>6222</v>
      </c>
      <c r="C6225" s="39">
        <v>123.07947027429557</v>
      </c>
      <c r="D6225" s="39">
        <v>77.591831409842271</v>
      </c>
      <c r="E6225" s="39">
        <v>97.521218427097622</v>
      </c>
      <c r="F6225" s="39">
        <v>100.25260176008413</v>
      </c>
      <c r="G6225" s="39">
        <v>111.49932085991412</v>
      </c>
      <c r="H6225" s="39">
        <v>117.63874238240372</v>
      </c>
      <c r="I6225" s="39">
        <v>101.55665704255556</v>
      </c>
      <c r="J6225" s="39">
        <v>85.496225726167822</v>
      </c>
      <c r="K6225" s="39">
        <v>117.7177112527062</v>
      </c>
      <c r="L6225" s="40">
        <v>85.369204072795441</v>
      </c>
      <c r="M6225" s="40">
        <v>1017.7229832078625</v>
      </c>
    </row>
    <row r="6226" spans="2:13" x14ac:dyDescent="0.35">
      <c r="B6226" s="37">
        <v>6223</v>
      </c>
      <c r="C6226" s="39">
        <v>68.210048513397425</v>
      </c>
      <c r="D6226" s="39">
        <v>66.723739180340232</v>
      </c>
      <c r="E6226" s="39">
        <v>100.88565455541209</v>
      </c>
      <c r="F6226" s="39">
        <v>155.20922051332278</v>
      </c>
      <c r="G6226" s="39">
        <v>96.651388464966445</v>
      </c>
      <c r="H6226" s="39">
        <v>92.96907909780397</v>
      </c>
      <c r="I6226" s="39">
        <v>109.65951650934672</v>
      </c>
      <c r="J6226" s="39">
        <v>151.777232546742</v>
      </c>
      <c r="K6226" s="39">
        <v>120.70641326806003</v>
      </c>
      <c r="L6226" s="40">
        <v>116.40601953006264</v>
      </c>
      <c r="M6226" s="40">
        <v>1079.1983121794544</v>
      </c>
    </row>
    <row r="6227" spans="2:13" x14ac:dyDescent="0.35">
      <c r="B6227" s="37">
        <v>6224</v>
      </c>
      <c r="C6227" s="39">
        <v>49.173121874789253</v>
      </c>
      <c r="D6227" s="39">
        <v>108.15822270283651</v>
      </c>
      <c r="E6227" s="39">
        <v>93.153621548809554</v>
      </c>
      <c r="F6227" s="39">
        <v>97.272220992375125</v>
      </c>
      <c r="G6227" s="39">
        <v>90.866979852468006</v>
      </c>
      <c r="H6227" s="39">
        <v>101.9274766892256</v>
      </c>
      <c r="I6227" s="39">
        <v>111.95134013443062</v>
      </c>
      <c r="J6227" s="39">
        <v>127.10319983770052</v>
      </c>
      <c r="K6227" s="39">
        <v>67.321247270494837</v>
      </c>
      <c r="L6227" s="40">
        <v>95.488459200922691</v>
      </c>
      <c r="M6227" s="40">
        <v>942.41589010405278</v>
      </c>
    </row>
    <row r="6228" spans="2:13" x14ac:dyDescent="0.35">
      <c r="B6228" s="37">
        <v>6225</v>
      </c>
      <c r="C6228" s="39">
        <v>94.485430352102071</v>
      </c>
      <c r="D6228" s="39">
        <v>61.334671183005675</v>
      </c>
      <c r="E6228" s="39">
        <v>121.94930477565575</v>
      </c>
      <c r="F6228" s="39">
        <v>98.324413750050581</v>
      </c>
      <c r="G6228" s="39">
        <v>158.6283814866737</v>
      </c>
      <c r="H6228" s="39">
        <v>83.349608869015285</v>
      </c>
      <c r="I6228" s="39">
        <v>73.682428674079588</v>
      </c>
      <c r="J6228" s="39">
        <v>99.638149412210808</v>
      </c>
      <c r="K6228" s="39">
        <v>57.216738356409671</v>
      </c>
      <c r="L6228" s="40">
        <v>102.10178204735358</v>
      </c>
      <c r="M6228" s="40">
        <v>950.71090890655671</v>
      </c>
    </row>
    <row r="6229" spans="2:13" x14ac:dyDescent="0.35">
      <c r="B6229" s="37">
        <v>6226</v>
      </c>
      <c r="C6229" s="39">
        <v>103.89472769990896</v>
      </c>
      <c r="D6229" s="39">
        <v>117.48186419791097</v>
      </c>
      <c r="E6229" s="39">
        <v>109.74639697265853</v>
      </c>
      <c r="F6229" s="39">
        <v>88.506494194340348</v>
      </c>
      <c r="G6229" s="39">
        <v>83.965395657238204</v>
      </c>
      <c r="H6229" s="39">
        <v>129.06078448825346</v>
      </c>
      <c r="I6229" s="39">
        <v>99.542543176271025</v>
      </c>
      <c r="J6229" s="39">
        <v>105.09668860710291</v>
      </c>
      <c r="K6229" s="39">
        <v>109.82263773129722</v>
      </c>
      <c r="L6229" s="40">
        <v>95.748173432675642</v>
      </c>
      <c r="M6229" s="40">
        <v>1042.8657061576573</v>
      </c>
    </row>
    <row r="6230" spans="2:13" x14ac:dyDescent="0.35">
      <c r="B6230" s="37">
        <v>6227</v>
      </c>
      <c r="C6230" s="39">
        <v>95.837635739888924</v>
      </c>
      <c r="D6230" s="39">
        <v>98.534768884193298</v>
      </c>
      <c r="E6230" s="39">
        <v>105.6014762812129</v>
      </c>
      <c r="F6230" s="39">
        <v>82.603826432090599</v>
      </c>
      <c r="G6230" s="39">
        <v>105.37969352531249</v>
      </c>
      <c r="H6230" s="39">
        <v>81.472108494586465</v>
      </c>
      <c r="I6230" s="39">
        <v>131.60282497460989</v>
      </c>
      <c r="J6230" s="39">
        <v>110.86770423553169</v>
      </c>
      <c r="K6230" s="39">
        <v>106.03359803379693</v>
      </c>
      <c r="L6230" s="40">
        <v>65.720148598463766</v>
      </c>
      <c r="M6230" s="40">
        <v>983.65378519968704</v>
      </c>
    </row>
    <row r="6231" spans="2:13" x14ac:dyDescent="0.35">
      <c r="B6231" s="37">
        <v>6228</v>
      </c>
      <c r="C6231" s="39">
        <v>107.70703514470615</v>
      </c>
      <c r="D6231" s="39">
        <v>109.95382231312247</v>
      </c>
      <c r="E6231" s="39">
        <v>74.789856528862614</v>
      </c>
      <c r="F6231" s="39">
        <v>116.15758700917402</v>
      </c>
      <c r="G6231" s="39">
        <v>12.323335613904517</v>
      </c>
      <c r="H6231" s="39">
        <v>86.69373145118962</v>
      </c>
      <c r="I6231" s="39">
        <v>133.04311215942886</v>
      </c>
      <c r="J6231" s="39">
        <v>53.594241852683055</v>
      </c>
      <c r="K6231" s="39">
        <v>97.493582299243698</v>
      </c>
      <c r="L6231" s="40">
        <v>112.45453344466243</v>
      </c>
      <c r="M6231" s="40">
        <v>904.21083781697746</v>
      </c>
    </row>
    <row r="6232" spans="2:13" x14ac:dyDescent="0.35">
      <c r="B6232" s="37">
        <v>6229</v>
      </c>
      <c r="C6232" s="39">
        <v>99.747398239915896</v>
      </c>
      <c r="D6232" s="39">
        <v>80.40146226195877</v>
      </c>
      <c r="E6232" s="39">
        <v>137.48820628001911</v>
      </c>
      <c r="F6232" s="39">
        <v>91.593077029269693</v>
      </c>
      <c r="G6232" s="39">
        <v>88.784010974502877</v>
      </c>
      <c r="H6232" s="39">
        <v>104.75340642824577</v>
      </c>
      <c r="I6232" s="39">
        <v>100.15701875851248</v>
      </c>
      <c r="J6232" s="39">
        <v>70.241313446496235</v>
      </c>
      <c r="K6232" s="39">
        <v>102.7693402633884</v>
      </c>
      <c r="L6232" s="40">
        <v>78.224340640955162</v>
      </c>
      <c r="M6232" s="40">
        <v>954.15957432326411</v>
      </c>
    </row>
    <row r="6233" spans="2:13" x14ac:dyDescent="0.35">
      <c r="B6233" s="37">
        <v>6230</v>
      </c>
      <c r="C6233" s="39">
        <v>95.6963201924126</v>
      </c>
      <c r="D6233" s="39">
        <v>90.994496618400333</v>
      </c>
      <c r="E6233" s="39">
        <v>100.22984322037154</v>
      </c>
      <c r="F6233" s="39">
        <v>95.823518637990333</v>
      </c>
      <c r="G6233" s="39">
        <v>105.21641185482916</v>
      </c>
      <c r="H6233" s="39">
        <v>105.24998501727018</v>
      </c>
      <c r="I6233" s="39">
        <v>105.70791372678718</v>
      </c>
      <c r="J6233" s="39">
        <v>82.502510845899508</v>
      </c>
      <c r="K6233" s="39">
        <v>102.36370845741519</v>
      </c>
      <c r="L6233" s="40">
        <v>42.686738658834031</v>
      </c>
      <c r="M6233" s="40">
        <v>926.47144723021006</v>
      </c>
    </row>
    <row r="6234" spans="2:13" x14ac:dyDescent="0.35">
      <c r="B6234" s="37">
        <v>6231</v>
      </c>
      <c r="C6234" s="39">
        <v>110.82804085086039</v>
      </c>
      <c r="D6234" s="39">
        <v>80.052646296488078</v>
      </c>
      <c r="E6234" s="39">
        <v>101.84499092321597</v>
      </c>
      <c r="F6234" s="39">
        <v>139.49250947073284</v>
      </c>
      <c r="G6234" s="39">
        <v>73.472564004169541</v>
      </c>
      <c r="H6234" s="39">
        <v>122.59997938535017</v>
      </c>
      <c r="I6234" s="39">
        <v>68.863408187164737</v>
      </c>
      <c r="J6234" s="39">
        <v>83.199896996913765</v>
      </c>
      <c r="K6234" s="39">
        <v>87.858249277525104</v>
      </c>
      <c r="L6234" s="40">
        <v>82.313919122351024</v>
      </c>
      <c r="M6234" s="40">
        <v>950.52620451477173</v>
      </c>
    </row>
    <row r="6235" spans="2:13" x14ac:dyDescent="0.35">
      <c r="B6235" s="37">
        <v>6232</v>
      </c>
      <c r="C6235" s="39">
        <v>135.34293337580115</v>
      </c>
      <c r="D6235" s="39">
        <v>66.121352292125806</v>
      </c>
      <c r="E6235" s="39">
        <v>87.356945739272447</v>
      </c>
      <c r="F6235" s="39">
        <v>111.55171887604672</v>
      </c>
      <c r="G6235" s="39">
        <v>62.075009035398395</v>
      </c>
      <c r="H6235" s="39">
        <v>164.46684082055131</v>
      </c>
      <c r="I6235" s="39">
        <v>70.259217796216163</v>
      </c>
      <c r="J6235" s="39">
        <v>118.01305152567897</v>
      </c>
      <c r="K6235" s="39">
        <v>98.242024976885773</v>
      </c>
      <c r="L6235" s="40">
        <v>120.26693949983859</v>
      </c>
      <c r="M6235" s="40">
        <v>1033.6960339378154</v>
      </c>
    </row>
    <row r="6236" spans="2:13" x14ac:dyDescent="0.35">
      <c r="B6236" s="37">
        <v>6233</v>
      </c>
      <c r="C6236" s="39">
        <v>147.49729336289806</v>
      </c>
      <c r="D6236" s="39">
        <v>92.103989946931307</v>
      </c>
      <c r="E6236" s="39">
        <v>100.80362002277877</v>
      </c>
      <c r="F6236" s="39">
        <v>114.67107536162226</v>
      </c>
      <c r="G6236" s="39">
        <v>99.888494802319244</v>
      </c>
      <c r="H6236" s="39">
        <v>105.88747798183127</v>
      </c>
      <c r="I6236" s="39">
        <v>109.1117296807268</v>
      </c>
      <c r="J6236" s="39">
        <v>111.72720170583887</v>
      </c>
      <c r="K6236" s="39">
        <v>106.7767801335312</v>
      </c>
      <c r="L6236" s="40">
        <v>93.985912508585983</v>
      </c>
      <c r="M6236" s="40">
        <v>1082.4535755070638</v>
      </c>
    </row>
    <row r="6237" spans="2:13" x14ac:dyDescent="0.35">
      <c r="B6237" s="37">
        <v>6234</v>
      </c>
      <c r="C6237" s="39">
        <v>96.128697325077013</v>
      </c>
      <c r="D6237" s="39">
        <v>74.556995876198741</v>
      </c>
      <c r="E6237" s="39">
        <v>96.642086986605932</v>
      </c>
      <c r="F6237" s="39">
        <v>75.044179072773105</v>
      </c>
      <c r="G6237" s="39">
        <v>105.76607351346409</v>
      </c>
      <c r="H6237" s="39">
        <v>100.43013925614203</v>
      </c>
      <c r="I6237" s="39">
        <v>123.84082524487333</v>
      </c>
      <c r="J6237" s="39">
        <v>112.63084414683594</v>
      </c>
      <c r="K6237" s="39">
        <v>95.842340735962722</v>
      </c>
      <c r="L6237" s="40">
        <v>105.8145963783175</v>
      </c>
      <c r="M6237" s="40">
        <v>986.69677853625035</v>
      </c>
    </row>
    <row r="6238" spans="2:13" x14ac:dyDescent="0.35">
      <c r="B6238" s="37">
        <v>6235</v>
      </c>
      <c r="C6238" s="39">
        <v>83.747816839112815</v>
      </c>
      <c r="D6238" s="39">
        <v>109.80083351070624</v>
      </c>
      <c r="E6238" s="39">
        <v>106.88620474611105</v>
      </c>
      <c r="F6238" s="39">
        <v>126.42910332412376</v>
      </c>
      <c r="G6238" s="39">
        <v>100.40737556670211</v>
      </c>
      <c r="H6238" s="39">
        <v>109.82263773129722</v>
      </c>
      <c r="I6238" s="39">
        <v>68.104901043722904</v>
      </c>
      <c r="J6238" s="39">
        <v>100.93123910309095</v>
      </c>
      <c r="K6238" s="39">
        <v>98.342716337469383</v>
      </c>
      <c r="L6238" s="40">
        <v>121.42422638534057</v>
      </c>
      <c r="M6238" s="40">
        <v>1025.8970545876768</v>
      </c>
    </row>
    <row r="6239" spans="2:13" x14ac:dyDescent="0.35">
      <c r="B6239" s="37">
        <v>6236</v>
      </c>
      <c r="C6239" s="39">
        <v>112.58206961087728</v>
      </c>
      <c r="D6239" s="39">
        <v>87.466600044423018</v>
      </c>
      <c r="E6239" s="39">
        <v>87.14218650037742</v>
      </c>
      <c r="F6239" s="39">
        <v>112.79624301399312</v>
      </c>
      <c r="G6239" s="39">
        <v>121.56383823433322</v>
      </c>
      <c r="H6239" s="39">
        <v>108.4902493442313</v>
      </c>
      <c r="I6239" s="39">
        <v>180.43583619016752</v>
      </c>
      <c r="J6239" s="39">
        <v>96.962366668500493</v>
      </c>
      <c r="K6239" s="39">
        <v>119.78542985844678</v>
      </c>
      <c r="L6239" s="40">
        <v>83.319764938432144</v>
      </c>
      <c r="M6239" s="40">
        <v>1110.5445844037824</v>
      </c>
    </row>
    <row r="6240" spans="2:13" x14ac:dyDescent="0.35">
      <c r="B6240" s="37">
        <v>6237</v>
      </c>
      <c r="C6240" s="39">
        <v>137.65436070230433</v>
      </c>
      <c r="D6240" s="39">
        <v>85.9248640207975</v>
      </c>
      <c r="E6240" s="39">
        <v>71.390387200309803</v>
      </c>
      <c r="F6240" s="39">
        <v>90.378410138089492</v>
      </c>
      <c r="G6240" s="39">
        <v>106.89616771173425</v>
      </c>
      <c r="H6240" s="39">
        <v>96.628132679074696</v>
      </c>
      <c r="I6240" s="39">
        <v>88.599347565470765</v>
      </c>
      <c r="J6240" s="39">
        <v>-0.18007880754740127</v>
      </c>
      <c r="K6240" s="39">
        <v>107.30691496165433</v>
      </c>
      <c r="L6240" s="40">
        <v>83.70399398440982</v>
      </c>
      <c r="M6240" s="40">
        <v>868.30250015629781</v>
      </c>
    </row>
    <row r="6241" spans="2:13" x14ac:dyDescent="0.35">
      <c r="B6241" s="37">
        <v>6238</v>
      </c>
      <c r="C6241" s="39">
        <v>102.21658962992979</v>
      </c>
      <c r="D6241" s="39">
        <v>102.08801241856048</v>
      </c>
      <c r="E6241" s="39">
        <v>57.619287490151748</v>
      </c>
      <c r="F6241" s="39">
        <v>113.0062832905902</v>
      </c>
      <c r="G6241" s="39">
        <v>118.3135344224322</v>
      </c>
      <c r="H6241" s="39">
        <v>100.51664951475087</v>
      </c>
      <c r="I6241" s="39">
        <v>114.88728218798995</v>
      </c>
      <c r="J6241" s="39">
        <v>98.525628465375732</v>
      </c>
      <c r="K6241" s="39">
        <v>127.96796014149918</v>
      </c>
      <c r="L6241" s="40">
        <v>104.93907666053316</v>
      </c>
      <c r="M6241" s="40">
        <v>1040.0803042218133</v>
      </c>
    </row>
    <row r="6242" spans="2:13" x14ac:dyDescent="0.35">
      <c r="B6242" s="37">
        <v>6239</v>
      </c>
      <c r="C6242" s="39">
        <v>80.151792049030846</v>
      </c>
      <c r="D6242" s="39">
        <v>120.11091793154547</v>
      </c>
      <c r="E6242" s="39">
        <v>96.255053446730599</v>
      </c>
      <c r="F6242" s="39">
        <v>94.427510279505185</v>
      </c>
      <c r="G6242" s="39">
        <v>79.255615597307767</v>
      </c>
      <c r="H6242" s="39">
        <v>115.99139095280708</v>
      </c>
      <c r="I6242" s="39">
        <v>92.9940692236069</v>
      </c>
      <c r="J6242" s="39">
        <v>117.34960781834742</v>
      </c>
      <c r="K6242" s="39">
        <v>109.56209258067665</v>
      </c>
      <c r="L6242" s="40">
        <v>100.65327605016948</v>
      </c>
      <c r="M6242" s="40">
        <v>1006.7513259297274</v>
      </c>
    </row>
    <row r="6243" spans="2:13" x14ac:dyDescent="0.35">
      <c r="B6243" s="37">
        <v>6240</v>
      </c>
      <c r="C6243" s="39">
        <v>112.13577689516643</v>
      </c>
      <c r="D6243" s="39">
        <v>121.59392024659935</v>
      </c>
      <c r="E6243" s="39">
        <v>117.84480982486876</v>
      </c>
      <c r="F6243" s="39">
        <v>84.287105693997844</v>
      </c>
      <c r="G6243" s="39">
        <v>99.40137966312551</v>
      </c>
      <c r="H6243" s="39">
        <v>95.583031596301439</v>
      </c>
      <c r="I6243" s="39">
        <v>118.16669624639907</v>
      </c>
      <c r="J6243" s="39">
        <v>133.8539921305844</v>
      </c>
      <c r="K6243" s="39">
        <v>81.751882608931226</v>
      </c>
      <c r="L6243" s="40">
        <v>104.42641881320496</v>
      </c>
      <c r="M6243" s="40">
        <v>1069.045013719179</v>
      </c>
    </row>
    <row r="6244" spans="2:13" x14ac:dyDescent="0.35">
      <c r="B6244" s="37">
        <v>6241</v>
      </c>
      <c r="C6244" s="39">
        <v>97.096613555418855</v>
      </c>
      <c r="D6244" s="39">
        <v>89.870289800495101</v>
      </c>
      <c r="E6244" s="39">
        <v>123.22414957523979</v>
      </c>
      <c r="F6244" s="39">
        <v>91.815958965791168</v>
      </c>
      <c r="G6244" s="39">
        <v>72.644588579077563</v>
      </c>
      <c r="H6244" s="39">
        <v>107.37749822722452</v>
      </c>
      <c r="I6244" s="39">
        <v>138.09722926413366</v>
      </c>
      <c r="J6244" s="39">
        <v>111.52841694860837</v>
      </c>
      <c r="K6244" s="39">
        <v>99.915802487314309</v>
      </c>
      <c r="L6244" s="40">
        <v>104.08712626119154</v>
      </c>
      <c r="M6244" s="40">
        <v>1035.6576736644947</v>
      </c>
    </row>
    <row r="6245" spans="2:13" x14ac:dyDescent="0.35">
      <c r="B6245" s="37">
        <v>6242</v>
      </c>
      <c r="C6245" s="39">
        <v>73.737860211526666</v>
      </c>
      <c r="D6245" s="39">
        <v>106.18999748572355</v>
      </c>
      <c r="E6245" s="39">
        <v>120.33162846871409</v>
      </c>
      <c r="F6245" s="39">
        <v>77.400020614649819</v>
      </c>
      <c r="G6245" s="39">
        <v>95.056154141161812</v>
      </c>
      <c r="H6245" s="39">
        <v>116.84525854597787</v>
      </c>
      <c r="I6245" s="39">
        <v>109.96478240757858</v>
      </c>
      <c r="J6245" s="39">
        <v>73.682428674079588</v>
      </c>
      <c r="K6245" s="39">
        <v>102.44194471420317</v>
      </c>
      <c r="L6245" s="40">
        <v>50.330461869576453</v>
      </c>
      <c r="M6245" s="40">
        <v>925.98053713319155</v>
      </c>
    </row>
    <row r="6246" spans="2:13" x14ac:dyDescent="0.35">
      <c r="B6246" s="37">
        <v>6243</v>
      </c>
      <c r="C6246" s="39">
        <v>161.30538178526902</v>
      </c>
      <c r="D6246" s="39">
        <v>12.323335613904517</v>
      </c>
      <c r="E6246" s="39">
        <v>75.490828032507508</v>
      </c>
      <c r="F6246" s="39">
        <v>84.505599174693899</v>
      </c>
      <c r="G6246" s="39">
        <v>98.415905526041612</v>
      </c>
      <c r="H6246" s="39">
        <v>90.4541125028652</v>
      </c>
      <c r="I6246" s="39">
        <v>107.55963346895881</v>
      </c>
      <c r="J6246" s="39">
        <v>122.70760988548555</v>
      </c>
      <c r="K6246" s="39">
        <v>91.598277751777147</v>
      </c>
      <c r="L6246" s="40">
        <v>101.59781490928722</v>
      </c>
      <c r="M6246" s="40">
        <v>945.95849865079049</v>
      </c>
    </row>
    <row r="6247" spans="2:13" x14ac:dyDescent="0.35">
      <c r="B6247" s="37">
        <v>6244</v>
      </c>
      <c r="C6247" s="39">
        <v>117.70188890427877</v>
      </c>
      <c r="D6247" s="39">
        <v>114.79916479634687</v>
      </c>
      <c r="E6247" s="39">
        <v>48.654760248056519</v>
      </c>
      <c r="F6247" s="39">
        <v>81.653662826210805</v>
      </c>
      <c r="G6247" s="39">
        <v>94.817139003145982</v>
      </c>
      <c r="H6247" s="39">
        <v>103.26030242537743</v>
      </c>
      <c r="I6247" s="39">
        <v>73.710172106297705</v>
      </c>
      <c r="J6247" s="39">
        <v>133.20586503530566</v>
      </c>
      <c r="K6247" s="39">
        <v>104.25653868727228</v>
      </c>
      <c r="L6247" s="40">
        <v>117.27226919471788</v>
      </c>
      <c r="M6247" s="40">
        <v>989.3317632270099</v>
      </c>
    </row>
    <row r="6248" spans="2:13" x14ac:dyDescent="0.35">
      <c r="B6248" s="37">
        <v>6245</v>
      </c>
      <c r="C6248" s="39">
        <v>67.653623323305169</v>
      </c>
      <c r="D6248" s="39">
        <v>100.84007711090378</v>
      </c>
      <c r="E6248" s="39">
        <v>102.03294904596747</v>
      </c>
      <c r="F6248" s="39">
        <v>101.95498307091273</v>
      </c>
      <c r="G6248" s="39">
        <v>96.362509623058784</v>
      </c>
      <c r="H6248" s="39">
        <v>89.035713483813382</v>
      </c>
      <c r="I6248" s="39">
        <v>108.02943123387219</v>
      </c>
      <c r="J6248" s="39">
        <v>137.755146640623</v>
      </c>
      <c r="K6248" s="39">
        <v>57.31865634045532</v>
      </c>
      <c r="L6248" s="40">
        <v>91.691747885355184</v>
      </c>
      <c r="M6248" s="40">
        <v>952.67483775826702</v>
      </c>
    </row>
    <row r="6249" spans="2:13" x14ac:dyDescent="0.35">
      <c r="B6249" s="37">
        <v>6246</v>
      </c>
      <c r="C6249" s="39">
        <v>80.016441914003948</v>
      </c>
      <c r="D6249" s="39">
        <v>107.93700676796635</v>
      </c>
      <c r="E6249" s="39">
        <v>175.16641496962887</v>
      </c>
      <c r="F6249" s="39">
        <v>124.29095758159791</v>
      </c>
      <c r="G6249" s="39">
        <v>102.12473484472696</v>
      </c>
      <c r="H6249" s="39">
        <v>66.510172921903802</v>
      </c>
      <c r="I6249" s="39">
        <v>94.706816442928059</v>
      </c>
      <c r="J6249" s="39">
        <v>76.402084104323379</v>
      </c>
      <c r="K6249" s="39">
        <v>92.979077117784939</v>
      </c>
      <c r="L6249" s="40">
        <v>104.73915020959222</v>
      </c>
      <c r="M6249" s="40">
        <v>1024.8728568744564</v>
      </c>
    </row>
    <row r="6250" spans="2:13" x14ac:dyDescent="0.35">
      <c r="B6250" s="37">
        <v>6247</v>
      </c>
      <c r="C6250" s="39">
        <v>101.46523111580673</v>
      </c>
      <c r="D6250" s="39">
        <v>80.777611274514939</v>
      </c>
      <c r="E6250" s="39">
        <v>110.46260833082513</v>
      </c>
      <c r="F6250" s="39">
        <v>85.648928514484169</v>
      </c>
      <c r="G6250" s="39">
        <v>98.4936332384232</v>
      </c>
      <c r="H6250" s="39">
        <v>71.225060177310738</v>
      </c>
      <c r="I6250" s="39">
        <v>107.18120979137638</v>
      </c>
      <c r="J6250" s="39">
        <v>129.866626896573</v>
      </c>
      <c r="K6250" s="39">
        <v>126.23450676315807</v>
      </c>
      <c r="L6250" s="40">
        <v>84.449452197908272</v>
      </c>
      <c r="M6250" s="40">
        <v>995.80486830038058</v>
      </c>
    </row>
    <row r="6251" spans="2:13" x14ac:dyDescent="0.35">
      <c r="B6251" s="37">
        <v>6248</v>
      </c>
      <c r="C6251" s="39">
        <v>69.216926075655195</v>
      </c>
      <c r="D6251" s="39">
        <v>112.30362755270099</v>
      </c>
      <c r="E6251" s="39">
        <v>95.49792331410714</v>
      </c>
      <c r="F6251" s="39">
        <v>95.241840681971667</v>
      </c>
      <c r="G6251" s="39">
        <v>95.132410321047104</v>
      </c>
      <c r="H6251" s="39">
        <v>91.888199621632111</v>
      </c>
      <c r="I6251" s="39">
        <v>102.63548505578758</v>
      </c>
      <c r="J6251" s="39">
        <v>113.51494434786585</v>
      </c>
      <c r="K6251" s="39">
        <v>75.924005950644514</v>
      </c>
      <c r="L6251" s="40">
        <v>100.01592918906775</v>
      </c>
      <c r="M6251" s="40">
        <v>951.37129211047989</v>
      </c>
    </row>
    <row r="6252" spans="2:13" x14ac:dyDescent="0.35">
      <c r="B6252" s="37">
        <v>6249</v>
      </c>
      <c r="C6252" s="39">
        <v>90.502672973477317</v>
      </c>
      <c r="D6252" s="39">
        <v>66.652950050878488</v>
      </c>
      <c r="E6252" s="39">
        <v>112.90719290320393</v>
      </c>
      <c r="F6252" s="39">
        <v>79.733060500161415</v>
      </c>
      <c r="G6252" s="39">
        <v>94.634735344695443</v>
      </c>
      <c r="H6252" s="39">
        <v>66.581762888634387</v>
      </c>
      <c r="I6252" s="39">
        <v>83.237440813326316</v>
      </c>
      <c r="J6252" s="39">
        <v>128.57679126003154</v>
      </c>
      <c r="K6252" s="39">
        <v>127.90544453063082</v>
      </c>
      <c r="L6252" s="40">
        <v>85.983515250683837</v>
      </c>
      <c r="M6252" s="40">
        <v>936.71556651572348</v>
      </c>
    </row>
    <row r="6253" spans="2:13" x14ac:dyDescent="0.35">
      <c r="B6253" s="37">
        <v>6250</v>
      </c>
      <c r="C6253" s="39">
        <v>99.89759739578318</v>
      </c>
      <c r="D6253" s="39">
        <v>99.597177071904255</v>
      </c>
      <c r="E6253" s="39">
        <v>117.67028713814383</v>
      </c>
      <c r="F6253" s="39">
        <v>132.19417783277603</v>
      </c>
      <c r="G6253" s="39">
        <v>102.12014394185908</v>
      </c>
      <c r="H6253" s="39">
        <v>94.812347382643139</v>
      </c>
      <c r="I6253" s="39">
        <v>111.2102403811986</v>
      </c>
      <c r="J6253" s="39">
        <v>102.28093067235609</v>
      </c>
      <c r="K6253" s="39">
        <v>101.77171090027916</v>
      </c>
      <c r="L6253" s="40">
        <v>117.09565616228794</v>
      </c>
      <c r="M6253" s="40">
        <v>1078.6502688792314</v>
      </c>
    </row>
    <row r="6254" spans="2:13" x14ac:dyDescent="0.35">
      <c r="B6254" s="37">
        <v>6251</v>
      </c>
      <c r="C6254" s="39">
        <v>109.89361921459178</v>
      </c>
      <c r="D6254" s="39">
        <v>113.802833397917</v>
      </c>
      <c r="E6254" s="39">
        <v>122.67523942830583</v>
      </c>
      <c r="F6254" s="39">
        <v>86.781654423096057</v>
      </c>
      <c r="G6254" s="39">
        <v>88.036804278244105</v>
      </c>
      <c r="H6254" s="39">
        <v>88.430790009007282</v>
      </c>
      <c r="I6254" s="39">
        <v>107.70703514470615</v>
      </c>
      <c r="J6254" s="39">
        <v>78.753442490361692</v>
      </c>
      <c r="K6254" s="39">
        <v>102.54788572956237</v>
      </c>
      <c r="L6254" s="40">
        <v>76.719825369596535</v>
      </c>
      <c r="M6254" s="40">
        <v>975.34912948538874</v>
      </c>
    </row>
    <row r="6255" spans="2:13" x14ac:dyDescent="0.35">
      <c r="B6255" s="37">
        <v>6252</v>
      </c>
      <c r="C6255" s="39">
        <v>138.6653288169943</v>
      </c>
      <c r="D6255" s="39">
        <v>110.29564316481506</v>
      </c>
      <c r="E6255" s="39">
        <v>126.13822139983881</v>
      </c>
      <c r="F6255" s="39">
        <v>100.8902126844748</v>
      </c>
      <c r="G6255" s="39">
        <v>82.43202629536755</v>
      </c>
      <c r="H6255" s="39">
        <v>121.6240611729154</v>
      </c>
      <c r="I6255" s="39">
        <v>91.877889159644752</v>
      </c>
      <c r="J6255" s="39">
        <v>81.094557571698601</v>
      </c>
      <c r="K6255" s="39">
        <v>151.99940333298136</v>
      </c>
      <c r="L6255" s="40">
        <v>86.03551085814334</v>
      </c>
      <c r="M6255" s="40">
        <v>1091.052854456874</v>
      </c>
    </row>
    <row r="6256" spans="2:13" x14ac:dyDescent="0.35">
      <c r="B6256" s="37">
        <v>6253</v>
      </c>
      <c r="C6256" s="39">
        <v>38.440620636954591</v>
      </c>
      <c r="D6256" s="39">
        <v>112.02850825398397</v>
      </c>
      <c r="E6256" s="39">
        <v>96.133381353529501</v>
      </c>
      <c r="F6256" s="39">
        <v>94.364683521647336</v>
      </c>
      <c r="G6256" s="39">
        <v>120.83015556437174</v>
      </c>
      <c r="H6256" s="39">
        <v>132.92812442821665</v>
      </c>
      <c r="I6256" s="39">
        <v>87.636129125297202</v>
      </c>
      <c r="J6256" s="39">
        <v>62.211072701387117</v>
      </c>
      <c r="K6256" s="39">
        <v>42.686738658834031</v>
      </c>
      <c r="L6256" s="40">
        <v>103.32071375154656</v>
      </c>
      <c r="M6256" s="40">
        <v>890.58012799576875</v>
      </c>
    </row>
    <row r="6257" spans="2:13" x14ac:dyDescent="0.35">
      <c r="B6257" s="37">
        <v>6254</v>
      </c>
      <c r="C6257" s="39">
        <v>161.81912401156325</v>
      </c>
      <c r="D6257" s="39">
        <v>87.086626936746171</v>
      </c>
      <c r="E6257" s="39">
        <v>78.426140957087995</v>
      </c>
      <c r="F6257" s="39">
        <v>140.63430535518438</v>
      </c>
      <c r="G6257" s="39">
        <v>80.303834069679354</v>
      </c>
      <c r="H6257" s="39">
        <v>120.80151321159629</v>
      </c>
      <c r="I6257" s="39">
        <v>107.19627189229725</v>
      </c>
      <c r="J6257" s="39">
        <v>108.79942581504093</v>
      </c>
      <c r="K6257" s="39">
        <v>120.69693474885796</v>
      </c>
      <c r="L6257" s="40">
        <v>131.23652614162179</v>
      </c>
      <c r="M6257" s="40">
        <v>1137.0007031396756</v>
      </c>
    </row>
    <row r="6258" spans="2:13" x14ac:dyDescent="0.35">
      <c r="B6258" s="37">
        <v>6255</v>
      </c>
      <c r="C6258" s="39">
        <v>154.63203452719492</v>
      </c>
      <c r="D6258" s="39">
        <v>89.352504580187073</v>
      </c>
      <c r="E6258" s="39">
        <v>104.54467735326955</v>
      </c>
      <c r="F6258" s="39">
        <v>113.89967673286836</v>
      </c>
      <c r="G6258" s="39">
        <v>112.72258184029343</v>
      </c>
      <c r="H6258" s="39">
        <v>69.13919403603434</v>
      </c>
      <c r="I6258" s="39">
        <v>67.521709559897204</v>
      </c>
      <c r="J6258" s="39">
        <v>122.52509514603557</v>
      </c>
      <c r="K6258" s="39">
        <v>87.326391479217037</v>
      </c>
      <c r="L6258" s="40">
        <v>53.663530857891956</v>
      </c>
      <c r="M6258" s="40">
        <v>975.32739611288946</v>
      </c>
    </row>
    <row r="6259" spans="2:13" x14ac:dyDescent="0.35">
      <c r="B6259" s="37">
        <v>6256</v>
      </c>
      <c r="C6259" s="39">
        <v>103.26030242537743</v>
      </c>
      <c r="D6259" s="39">
        <v>86.787921028934591</v>
      </c>
      <c r="E6259" s="39">
        <v>112.76552137915289</v>
      </c>
      <c r="F6259" s="39">
        <v>123.81751610411612</v>
      </c>
      <c r="G6259" s="39">
        <v>111.84490618649858</v>
      </c>
      <c r="H6259" s="39">
        <v>94.581808682497382</v>
      </c>
      <c r="I6259" s="39">
        <v>78.456183847546043</v>
      </c>
      <c r="J6259" s="39">
        <v>101.4560911691122</v>
      </c>
      <c r="K6259" s="39">
        <v>118.40389437065548</v>
      </c>
      <c r="L6259" s="40">
        <v>90.079031944599564</v>
      </c>
      <c r="M6259" s="40">
        <v>1021.4531771384904</v>
      </c>
    </row>
    <row r="6260" spans="2:13" x14ac:dyDescent="0.35">
      <c r="B6260" s="37">
        <v>6257</v>
      </c>
      <c r="C6260" s="39">
        <v>94.884174476851044</v>
      </c>
      <c r="D6260" s="39">
        <v>88.101936564484831</v>
      </c>
      <c r="E6260" s="39">
        <v>75.852705764435314</v>
      </c>
      <c r="F6260" s="39">
        <v>121.34501087577844</v>
      </c>
      <c r="G6260" s="39">
        <v>46.821108675512718</v>
      </c>
      <c r="H6260" s="39">
        <v>86.825482821008947</v>
      </c>
      <c r="I6260" s="39">
        <v>92.016812634784344</v>
      </c>
      <c r="J6260" s="39">
        <v>111.56920999099275</v>
      </c>
      <c r="K6260" s="39">
        <v>139.84787707931693</v>
      </c>
      <c r="L6260" s="40">
        <v>98.484490658083914</v>
      </c>
      <c r="M6260" s="40">
        <v>955.74880954124922</v>
      </c>
    </row>
    <row r="6261" spans="2:13" x14ac:dyDescent="0.35">
      <c r="B6261" s="37">
        <v>6258</v>
      </c>
      <c r="C6261" s="39">
        <v>100.79450640231885</v>
      </c>
      <c r="D6261" s="39">
        <v>100.25715352720611</v>
      </c>
      <c r="E6261" s="39">
        <v>102.48799280232879</v>
      </c>
      <c r="F6261" s="39">
        <v>112.66138184179019</v>
      </c>
      <c r="G6261" s="39">
        <v>123.30264433477019</v>
      </c>
      <c r="H6261" s="39">
        <v>98.383889370883523</v>
      </c>
      <c r="I6261" s="39">
        <v>82.494693164853871</v>
      </c>
      <c r="J6261" s="39">
        <v>84.42835462385807</v>
      </c>
      <c r="K6261" s="39">
        <v>100.37550776078724</v>
      </c>
      <c r="L6261" s="40">
        <v>91.702116849385149</v>
      </c>
      <c r="M6261" s="40">
        <v>996.88824067818189</v>
      </c>
    </row>
    <row r="6262" spans="2:13" x14ac:dyDescent="0.35">
      <c r="B6262" s="37">
        <v>6259</v>
      </c>
      <c r="C6262" s="39">
        <v>114.3048234336886</v>
      </c>
      <c r="D6262" s="39">
        <v>106.5390808076271</v>
      </c>
      <c r="E6262" s="39">
        <v>55.39524487962121</v>
      </c>
      <c r="F6262" s="39">
        <v>86.987508764433983</v>
      </c>
      <c r="G6262" s="39">
        <v>92.216478110339494</v>
      </c>
      <c r="H6262" s="39">
        <v>115.72707695603098</v>
      </c>
      <c r="I6262" s="39">
        <v>55.863152502257762</v>
      </c>
      <c r="J6262" s="39">
        <v>93.426342227008575</v>
      </c>
      <c r="K6262" s="39">
        <v>114.78564289244407</v>
      </c>
      <c r="L6262" s="40">
        <v>88.680307437105469</v>
      </c>
      <c r="M6262" s="40">
        <v>923.92565801055741</v>
      </c>
    </row>
    <row r="6263" spans="2:13" x14ac:dyDescent="0.35">
      <c r="B6263" s="37">
        <v>6260</v>
      </c>
      <c r="C6263" s="39">
        <v>123.34768672666956</v>
      </c>
      <c r="D6263" s="39">
        <v>142.18441675232597</v>
      </c>
      <c r="E6263" s="39">
        <v>110.03612940618493</v>
      </c>
      <c r="F6263" s="39">
        <v>76.182483895883877</v>
      </c>
      <c r="G6263" s="39">
        <v>114.71817066126283</v>
      </c>
      <c r="H6263" s="39">
        <v>124.08785307202908</v>
      </c>
      <c r="I6263" s="39">
        <v>97.801786993403226</v>
      </c>
      <c r="J6263" s="39">
        <v>124.59493566187794</v>
      </c>
      <c r="K6263" s="39">
        <v>94.495076868333911</v>
      </c>
      <c r="L6263" s="40">
        <v>107.46845035492622</v>
      </c>
      <c r="M6263" s="40">
        <v>1114.9169903928976</v>
      </c>
    </row>
    <row r="6264" spans="2:13" x14ac:dyDescent="0.35">
      <c r="B6264" s="37">
        <v>6261</v>
      </c>
      <c r="C6264" s="39">
        <v>137.06645614689054</v>
      </c>
      <c r="D6264" s="39">
        <v>87.840318602153474</v>
      </c>
      <c r="E6264" s="39">
        <v>96.7164678959696</v>
      </c>
      <c r="F6264" s="39">
        <v>98.356441872248411</v>
      </c>
      <c r="G6264" s="39">
        <v>74.517809610747221</v>
      </c>
      <c r="H6264" s="39">
        <v>107.97291956036013</v>
      </c>
      <c r="I6264" s="39">
        <v>39.424549161581055</v>
      </c>
      <c r="J6264" s="39">
        <v>71.95348624617445</v>
      </c>
      <c r="K6264" s="39">
        <v>116.0346043427618</v>
      </c>
      <c r="L6264" s="40">
        <v>109.44884822110885</v>
      </c>
      <c r="M6264" s="40">
        <v>939.33190165999542</v>
      </c>
    </row>
    <row r="6265" spans="2:13" x14ac:dyDescent="0.35">
      <c r="B6265" s="37">
        <v>6262</v>
      </c>
      <c r="C6265" s="39">
        <v>104.11533006587148</v>
      </c>
      <c r="D6265" s="39">
        <v>130.3074821358239</v>
      </c>
      <c r="E6265" s="39">
        <v>82.10728764001891</v>
      </c>
      <c r="F6265" s="39">
        <v>139.22314864714647</v>
      </c>
      <c r="G6265" s="39">
        <v>112.05825584817553</v>
      </c>
      <c r="H6265" s="39">
        <v>121.47394291736208</v>
      </c>
      <c r="I6265" s="39">
        <v>143.25299914920825</v>
      </c>
      <c r="J6265" s="39">
        <v>116.21574303320212</v>
      </c>
      <c r="K6265" s="39">
        <v>105.86317105215991</v>
      </c>
      <c r="L6265" s="40">
        <v>104.33198198676419</v>
      </c>
      <c r="M6265" s="40">
        <v>1158.9493424757329</v>
      </c>
    </row>
    <row r="6266" spans="2:13" x14ac:dyDescent="0.35">
      <c r="B6266" s="37">
        <v>6263</v>
      </c>
      <c r="C6266" s="39">
        <v>109.09045435379754</v>
      </c>
      <c r="D6266" s="39">
        <v>101.4926538005744</v>
      </c>
      <c r="E6266" s="39">
        <v>86.599129864635017</v>
      </c>
      <c r="F6266" s="39">
        <v>80.5424333077098</v>
      </c>
      <c r="G6266" s="39">
        <v>66.864142009547891</v>
      </c>
      <c r="H6266" s="39">
        <v>90.989194190351242</v>
      </c>
      <c r="I6266" s="39">
        <v>141.9912932897218</v>
      </c>
      <c r="J6266" s="39">
        <v>108.21504973285596</v>
      </c>
      <c r="K6266" s="39">
        <v>98.397611355011634</v>
      </c>
      <c r="L6266" s="40">
        <v>95.922272242833827</v>
      </c>
      <c r="M6266" s="40">
        <v>980.10423414703916</v>
      </c>
    </row>
    <row r="6267" spans="2:13" x14ac:dyDescent="0.35">
      <c r="B6267" s="37">
        <v>6264</v>
      </c>
      <c r="C6267" s="39">
        <v>158.04628125135343</v>
      </c>
      <c r="D6267" s="39">
        <v>159.45334866395291</v>
      </c>
      <c r="E6267" s="39">
        <v>63.028847618573423</v>
      </c>
      <c r="F6267" s="39">
        <v>103.83383950947449</v>
      </c>
      <c r="G6267" s="39">
        <v>88.564568773881433</v>
      </c>
      <c r="H6267" s="39">
        <v>92.58210687918843</v>
      </c>
      <c r="I6267" s="39">
        <v>100.26170531490476</v>
      </c>
      <c r="J6267" s="39">
        <v>92.828828225455041</v>
      </c>
      <c r="K6267" s="39">
        <v>105.17327911065428</v>
      </c>
      <c r="L6267" s="40">
        <v>122.30265345002955</v>
      </c>
      <c r="M6267" s="40">
        <v>1086.0754587974677</v>
      </c>
    </row>
    <row r="6268" spans="2:13" x14ac:dyDescent="0.35">
      <c r="B6268" s="37">
        <v>6265</v>
      </c>
      <c r="C6268" s="39">
        <v>124.58265227587667</v>
      </c>
      <c r="D6268" s="39">
        <v>66.794134964694308</v>
      </c>
      <c r="E6268" s="39">
        <v>90.957360052392957</v>
      </c>
      <c r="F6268" s="39">
        <v>82.820094977826201</v>
      </c>
      <c r="G6268" s="39">
        <v>89.698808111704736</v>
      </c>
      <c r="H6268" s="39">
        <v>63.091975531205179</v>
      </c>
      <c r="I6268" s="39">
        <v>110.73761067365696</v>
      </c>
      <c r="J6268" s="39">
        <v>104.65843385218665</v>
      </c>
      <c r="K6268" s="39">
        <v>99.269281971910416</v>
      </c>
      <c r="L6268" s="40">
        <v>87.203756986006908</v>
      </c>
      <c r="M6268" s="40">
        <v>919.81410939746115</v>
      </c>
    </row>
    <row r="6269" spans="2:13" x14ac:dyDescent="0.35">
      <c r="B6269" s="37">
        <v>6266</v>
      </c>
      <c r="C6269" s="39">
        <v>46.051164062288294</v>
      </c>
      <c r="D6269" s="39">
        <v>76.504966359822006</v>
      </c>
      <c r="E6269" s="39">
        <v>102.9450273357826</v>
      </c>
      <c r="F6269" s="39">
        <v>113.64241233015312</v>
      </c>
      <c r="G6269" s="39">
        <v>111.75069630881445</v>
      </c>
      <c r="H6269" s="39">
        <v>58.292668767833796</v>
      </c>
      <c r="I6269" s="39">
        <v>96.362509623058784</v>
      </c>
      <c r="J6269" s="39">
        <v>97.161349960854153</v>
      </c>
      <c r="K6269" s="39">
        <v>122.77256178485645</v>
      </c>
      <c r="L6269" s="40">
        <v>129.74078220378379</v>
      </c>
      <c r="M6269" s="40">
        <v>955.22413873724736</v>
      </c>
    </row>
    <row r="6270" spans="2:13" x14ac:dyDescent="0.35">
      <c r="B6270" s="37">
        <v>6267</v>
      </c>
      <c r="C6270" s="39">
        <v>113.01870093115863</v>
      </c>
      <c r="D6270" s="39">
        <v>94.812347382643139</v>
      </c>
      <c r="E6270" s="39">
        <v>135.53865791964162</v>
      </c>
      <c r="F6270" s="39">
        <v>103.08397367501748</v>
      </c>
      <c r="G6270" s="39">
        <v>106.11172727186327</v>
      </c>
      <c r="H6270" s="39">
        <v>89.228515156447926</v>
      </c>
      <c r="I6270" s="39">
        <v>88.084190985702435</v>
      </c>
      <c r="J6270" s="39">
        <v>64.433128156695545</v>
      </c>
      <c r="K6270" s="39">
        <v>84.921581968262785</v>
      </c>
      <c r="L6270" s="40">
        <v>109.17031505572666</v>
      </c>
      <c r="M6270" s="40">
        <v>988.40313850315931</v>
      </c>
    </row>
    <row r="6271" spans="2:13" x14ac:dyDescent="0.35">
      <c r="B6271" s="37">
        <v>6268</v>
      </c>
      <c r="C6271" s="39">
        <v>107.61547182881259</v>
      </c>
      <c r="D6271" s="39">
        <v>85.003724460867559</v>
      </c>
      <c r="E6271" s="39">
        <v>153.94883593771158</v>
      </c>
      <c r="F6271" s="39">
        <v>102.52484587280581</v>
      </c>
      <c r="G6271" s="39">
        <v>106.37154966993947</v>
      </c>
      <c r="H6271" s="39">
        <v>120.48983190322261</v>
      </c>
      <c r="I6271" s="39">
        <v>74.253741210760055</v>
      </c>
      <c r="J6271" s="39">
        <v>111.35435710677264</v>
      </c>
      <c r="K6271" s="39">
        <v>97.824753756739568</v>
      </c>
      <c r="L6271" s="40">
        <v>106.7172223489905</v>
      </c>
      <c r="M6271" s="40">
        <v>1066.1043340966226</v>
      </c>
    </row>
    <row r="6272" spans="2:13" x14ac:dyDescent="0.35">
      <c r="B6272" s="37">
        <v>6269</v>
      </c>
      <c r="C6272" s="39">
        <v>97.617888087869574</v>
      </c>
      <c r="D6272" s="39">
        <v>104.92477162667502</v>
      </c>
      <c r="E6272" s="39">
        <v>109.41657406843792</v>
      </c>
      <c r="F6272" s="39">
        <v>111.30237850355732</v>
      </c>
      <c r="G6272" s="39">
        <v>117.4584527162131</v>
      </c>
      <c r="H6272" s="39">
        <v>51.714203080370346</v>
      </c>
      <c r="I6272" s="39">
        <v>116.31795638629558</v>
      </c>
      <c r="J6272" s="39">
        <v>121.99045122355663</v>
      </c>
      <c r="K6272" s="39">
        <v>108.54766263633375</v>
      </c>
      <c r="L6272" s="40">
        <v>129.95725865113377</v>
      </c>
      <c r="M6272" s="40">
        <v>1069.2475969804429</v>
      </c>
    </row>
    <row r="6273" spans="2:13" x14ac:dyDescent="0.35">
      <c r="B6273" s="37">
        <v>6270</v>
      </c>
      <c r="C6273" s="39">
        <v>127.47573154649589</v>
      </c>
      <c r="D6273" s="39">
        <v>102.58937061664177</v>
      </c>
      <c r="E6273" s="39">
        <v>106.09218183285125</v>
      </c>
      <c r="F6273" s="39">
        <v>95.180015704586765</v>
      </c>
      <c r="G6273" s="39">
        <v>98.205393102582704</v>
      </c>
      <c r="H6273" s="39">
        <v>94.625116569376914</v>
      </c>
      <c r="I6273" s="39">
        <v>135.88153247279618</v>
      </c>
      <c r="J6273" s="39">
        <v>132.47829044010277</v>
      </c>
      <c r="K6273" s="39">
        <v>76.367628906410175</v>
      </c>
      <c r="L6273" s="40">
        <v>74.71266174175264</v>
      </c>
      <c r="M6273" s="40">
        <v>1043.6079229335969</v>
      </c>
    </row>
    <row r="6274" spans="2:13" x14ac:dyDescent="0.35">
      <c r="B6274" s="37">
        <v>6271</v>
      </c>
      <c r="C6274" s="39">
        <v>61.971957815442806</v>
      </c>
      <c r="D6274" s="39">
        <v>92.287870972330111</v>
      </c>
      <c r="E6274" s="39">
        <v>122.26065297784625</v>
      </c>
      <c r="F6274" s="39">
        <v>190.53725577591479</v>
      </c>
      <c r="G6274" s="39">
        <v>119.64284172105781</v>
      </c>
      <c r="H6274" s="39">
        <v>62.244853359376947</v>
      </c>
      <c r="I6274" s="39">
        <v>79.472713862532444</v>
      </c>
      <c r="J6274" s="39">
        <v>107.05092484283865</v>
      </c>
      <c r="K6274" s="39">
        <v>96.52106517678024</v>
      </c>
      <c r="L6274" s="40">
        <v>97.193700966272999</v>
      </c>
      <c r="M6274" s="40">
        <v>1029.183837470393</v>
      </c>
    </row>
    <row r="6275" spans="2:13" x14ac:dyDescent="0.35">
      <c r="B6275" s="37">
        <v>6272</v>
      </c>
      <c r="C6275" s="39">
        <v>105.2595814697068</v>
      </c>
      <c r="D6275" s="39">
        <v>89.903354921262505</v>
      </c>
      <c r="E6275" s="39">
        <v>106.1802059230594</v>
      </c>
      <c r="F6275" s="39">
        <v>127.90544453063082</v>
      </c>
      <c r="G6275" s="39">
        <v>90.62103385147519</v>
      </c>
      <c r="H6275" s="39">
        <v>96.269078760262374</v>
      </c>
      <c r="I6275" s="39">
        <v>82.21885543799884</v>
      </c>
      <c r="J6275" s="39">
        <v>67.870500377499852</v>
      </c>
      <c r="K6275" s="39">
        <v>108.28751748621735</v>
      </c>
      <c r="L6275" s="40">
        <v>112.51517571459766</v>
      </c>
      <c r="M6275" s="40">
        <v>987.03074847271068</v>
      </c>
    </row>
    <row r="6276" spans="2:13" x14ac:dyDescent="0.35">
      <c r="B6276" s="37">
        <v>6273</v>
      </c>
      <c r="C6276" s="39">
        <v>74.065890299425277</v>
      </c>
      <c r="D6276" s="39">
        <v>90.626402449045472</v>
      </c>
      <c r="E6276" s="39">
        <v>94.12224636431813</v>
      </c>
      <c r="F6276" s="39">
        <v>99.483350485249147</v>
      </c>
      <c r="G6276" s="39">
        <v>91.121477858975027</v>
      </c>
      <c r="H6276" s="39">
        <v>120.63074393501233</v>
      </c>
      <c r="I6276" s="39">
        <v>98.680953404423363</v>
      </c>
      <c r="J6276" s="39">
        <v>100.4346920958655</v>
      </c>
      <c r="K6276" s="39">
        <v>127.71961241053653</v>
      </c>
      <c r="L6276" s="40">
        <v>91.289972509767409</v>
      </c>
      <c r="M6276" s="40">
        <v>988.17534181261817</v>
      </c>
    </row>
    <row r="6277" spans="2:13" x14ac:dyDescent="0.35">
      <c r="B6277" s="37">
        <v>6274</v>
      </c>
      <c r="C6277" s="39">
        <v>86.75656991585447</v>
      </c>
      <c r="D6277" s="39">
        <v>111.49350580565968</v>
      </c>
      <c r="E6277" s="39">
        <v>101.64355812775162</v>
      </c>
      <c r="F6277" s="39">
        <v>101.61153650452795</v>
      </c>
      <c r="G6277" s="39">
        <v>118.12613017336831</v>
      </c>
      <c r="H6277" s="39">
        <v>127.43048688044878</v>
      </c>
      <c r="I6277" s="39">
        <v>84.13051017217947</v>
      </c>
      <c r="J6277" s="39">
        <v>101.36928465226227</v>
      </c>
      <c r="K6277" s="39">
        <v>119.72289367657082</v>
      </c>
      <c r="L6277" s="40">
        <v>93.257972819181333</v>
      </c>
      <c r="M6277" s="40">
        <v>1045.5424487278049</v>
      </c>
    </row>
    <row r="6278" spans="2:13" x14ac:dyDescent="0.35">
      <c r="B6278" s="37">
        <v>6275</v>
      </c>
      <c r="C6278" s="39">
        <v>88.266926800894609</v>
      </c>
      <c r="D6278" s="39">
        <v>103.32536269166246</v>
      </c>
      <c r="E6278" s="39">
        <v>87.375258432717203</v>
      </c>
      <c r="F6278" s="39">
        <v>120.99345660506469</v>
      </c>
      <c r="G6278" s="39">
        <v>113.8738080133859</v>
      </c>
      <c r="H6278" s="39">
        <v>93.470792923130688</v>
      </c>
      <c r="I6278" s="39">
        <v>90.095444481310409</v>
      </c>
      <c r="J6278" s="39">
        <v>120.67799476881019</v>
      </c>
      <c r="K6278" s="39">
        <v>108.56333884231547</v>
      </c>
      <c r="L6278" s="40">
        <v>77.697346549970447</v>
      </c>
      <c r="M6278" s="40">
        <v>1004.3397301092622</v>
      </c>
    </row>
    <row r="6279" spans="2:13" x14ac:dyDescent="0.35">
      <c r="B6279" s="37">
        <v>6276</v>
      </c>
      <c r="C6279" s="39">
        <v>98.2557595756669</v>
      </c>
      <c r="D6279" s="39">
        <v>99.815672525295682</v>
      </c>
      <c r="E6279" s="39">
        <v>92.53154964507381</v>
      </c>
      <c r="F6279" s="39">
        <v>123.89926180272707</v>
      </c>
      <c r="G6279" s="39">
        <v>81.136929322784184</v>
      </c>
      <c r="H6279" s="39">
        <v>108.24608770760318</v>
      </c>
      <c r="I6279" s="39">
        <v>91.174231331435479</v>
      </c>
      <c r="J6279" s="39">
        <v>113.47685207979889</v>
      </c>
      <c r="K6279" s="39">
        <v>121.65426129258982</v>
      </c>
      <c r="L6279" s="40">
        <v>5.6332282280662653</v>
      </c>
      <c r="M6279" s="40">
        <v>935.82383351104124</v>
      </c>
    </row>
    <row r="6280" spans="2:13" x14ac:dyDescent="0.35">
      <c r="B6280" s="37">
        <v>6277</v>
      </c>
      <c r="C6280" s="39">
        <v>96.077151471170367</v>
      </c>
      <c r="D6280" s="39">
        <v>88.691851489170404</v>
      </c>
      <c r="E6280" s="39">
        <v>91.608676678373513</v>
      </c>
      <c r="F6280" s="39">
        <v>112.38801249162395</v>
      </c>
      <c r="G6280" s="39">
        <v>87.965545242204087</v>
      </c>
      <c r="H6280" s="39">
        <v>77.292390114514447</v>
      </c>
      <c r="I6280" s="39">
        <v>146.68706755422369</v>
      </c>
      <c r="J6280" s="39">
        <v>87.350838201834179</v>
      </c>
      <c r="K6280" s="39">
        <v>100.63961144003086</v>
      </c>
      <c r="L6280" s="40">
        <v>102.25794760875644</v>
      </c>
      <c r="M6280" s="40">
        <v>990.95909229190215</v>
      </c>
    </row>
    <row r="6281" spans="2:13" x14ac:dyDescent="0.35">
      <c r="B6281" s="37">
        <v>6278</v>
      </c>
      <c r="C6281" s="39">
        <v>94.005414413125578</v>
      </c>
      <c r="D6281" s="39">
        <v>100.60317470723685</v>
      </c>
      <c r="E6281" s="39">
        <v>111.55754784850066</v>
      </c>
      <c r="F6281" s="39">
        <v>97.175216067750824</v>
      </c>
      <c r="G6281" s="39">
        <v>130.36364672269687</v>
      </c>
      <c r="H6281" s="39">
        <v>100.3982703217321</v>
      </c>
      <c r="I6281" s="39">
        <v>100.97683112153003</v>
      </c>
      <c r="J6281" s="39">
        <v>99.269281971910416</v>
      </c>
      <c r="K6281" s="39">
        <v>98.296955803516639</v>
      </c>
      <c r="L6281" s="40">
        <v>146.47545747036074</v>
      </c>
      <c r="M6281" s="40">
        <v>1079.1217964483608</v>
      </c>
    </row>
    <row r="6282" spans="2:13" x14ac:dyDescent="0.35">
      <c r="B6282" s="37">
        <v>6279</v>
      </c>
      <c r="C6282" s="39">
        <v>98.155009076784069</v>
      </c>
      <c r="D6282" s="39">
        <v>84.756256237998826</v>
      </c>
      <c r="E6282" s="39">
        <v>87.399652271058869</v>
      </c>
      <c r="F6282" s="39">
        <v>97.212182180735326</v>
      </c>
      <c r="G6282" s="39">
        <v>116.65784753236673</v>
      </c>
      <c r="H6282" s="39">
        <v>74.306953475496059</v>
      </c>
      <c r="I6282" s="39">
        <v>104.72014761891138</v>
      </c>
      <c r="J6282" s="39">
        <v>116.92833791036189</v>
      </c>
      <c r="K6282" s="39">
        <v>87.8761661711996</v>
      </c>
      <c r="L6282" s="40">
        <v>96.855745789958249</v>
      </c>
      <c r="M6282" s="40">
        <v>964.86829826487087</v>
      </c>
    </row>
    <row r="6283" spans="2:13" x14ac:dyDescent="0.35">
      <c r="B6283" s="37">
        <v>6280</v>
      </c>
      <c r="C6283" s="39">
        <v>106.58848551062809</v>
      </c>
      <c r="D6283" s="39">
        <v>93.716870440862792</v>
      </c>
      <c r="E6283" s="39">
        <v>74.942995921181492</v>
      </c>
      <c r="F6283" s="39">
        <v>113.34405940879103</v>
      </c>
      <c r="G6283" s="39">
        <v>111.38328148294137</v>
      </c>
      <c r="H6283" s="39">
        <v>78.654989124221558</v>
      </c>
      <c r="I6283" s="39">
        <v>118.3874295922531</v>
      </c>
      <c r="J6283" s="39">
        <v>88.060509505327644</v>
      </c>
      <c r="K6283" s="39">
        <v>145.92908411696047</v>
      </c>
      <c r="L6283" s="40">
        <v>92.460649601927642</v>
      </c>
      <c r="M6283" s="40">
        <v>1023.4683547050951</v>
      </c>
    </row>
    <row r="6284" spans="2:13" x14ac:dyDescent="0.35">
      <c r="B6284" s="37">
        <v>6281</v>
      </c>
      <c r="C6284" s="39">
        <v>93.098849843367717</v>
      </c>
      <c r="D6284" s="39">
        <v>102.94965530738949</v>
      </c>
      <c r="E6284" s="39">
        <v>113.97747585561068</v>
      </c>
      <c r="F6284" s="39">
        <v>94.677996600300347</v>
      </c>
      <c r="G6284" s="39">
        <v>139.64916324668596</v>
      </c>
      <c r="H6284" s="39">
        <v>108.78889496679406</v>
      </c>
      <c r="I6284" s="39">
        <v>102.17983924101692</v>
      </c>
      <c r="J6284" s="39">
        <v>113.53401597810999</v>
      </c>
      <c r="K6284" s="39">
        <v>93.819794076940624</v>
      </c>
      <c r="L6284" s="40">
        <v>104.5541484289939</v>
      </c>
      <c r="M6284" s="40">
        <v>1067.2298335452097</v>
      </c>
    </row>
    <row r="6285" spans="2:13" x14ac:dyDescent="0.35">
      <c r="B6285" s="37">
        <v>6282</v>
      </c>
      <c r="C6285" s="39">
        <v>94.204818955326033</v>
      </c>
      <c r="D6285" s="39">
        <v>84.201850452551511</v>
      </c>
      <c r="E6285" s="39">
        <v>157.49219118506718</v>
      </c>
      <c r="F6285" s="39">
        <v>118.52789150541354</v>
      </c>
      <c r="G6285" s="39">
        <v>81.060582650378464</v>
      </c>
      <c r="H6285" s="39">
        <v>123.41550962197887</v>
      </c>
      <c r="I6285" s="39">
        <v>113.4135151309243</v>
      </c>
      <c r="J6285" s="39">
        <v>104.62523138941177</v>
      </c>
      <c r="K6285" s="39">
        <v>72.674503395607545</v>
      </c>
      <c r="L6285" s="40">
        <v>103.81511565649623</v>
      </c>
      <c r="M6285" s="40">
        <v>1053.4312099431554</v>
      </c>
    </row>
    <row r="6286" spans="2:13" x14ac:dyDescent="0.35">
      <c r="B6286" s="37">
        <v>6283</v>
      </c>
      <c r="C6286" s="39">
        <v>112.66138184179019</v>
      </c>
      <c r="D6286" s="39">
        <v>111.11844146535317</v>
      </c>
      <c r="E6286" s="39">
        <v>93.500399778375268</v>
      </c>
      <c r="F6286" s="39">
        <v>103.34396121261084</v>
      </c>
      <c r="G6286" s="39">
        <v>92.974078436478919</v>
      </c>
      <c r="H6286" s="39">
        <v>88.49486269967926</v>
      </c>
      <c r="I6286" s="39">
        <v>82.400608810231716</v>
      </c>
      <c r="J6286" s="39">
        <v>89.369366493170375</v>
      </c>
      <c r="K6286" s="39">
        <v>84.456479563348651</v>
      </c>
      <c r="L6286" s="40">
        <v>89.217213884289521</v>
      </c>
      <c r="M6286" s="40">
        <v>947.53679418532795</v>
      </c>
    </row>
    <row r="6287" spans="2:13" x14ac:dyDescent="0.35">
      <c r="B6287" s="37">
        <v>6284</v>
      </c>
      <c r="C6287" s="39">
        <v>102.61703671503945</v>
      </c>
      <c r="D6287" s="39">
        <v>63.402848134364014</v>
      </c>
      <c r="E6287" s="39">
        <v>80.463286592017354</v>
      </c>
      <c r="F6287" s="39">
        <v>100.27536080510451</v>
      </c>
      <c r="G6287" s="39">
        <v>99.647254048800477</v>
      </c>
      <c r="H6287" s="39">
        <v>90.685392006022752</v>
      </c>
      <c r="I6287" s="39">
        <v>127.4004070522046</v>
      </c>
      <c r="J6287" s="39">
        <v>89.985843220338495</v>
      </c>
      <c r="K6287" s="39">
        <v>70.69911174286905</v>
      </c>
      <c r="L6287" s="40">
        <v>129.23184279615421</v>
      </c>
      <c r="M6287" s="40">
        <v>954.40838311291498</v>
      </c>
    </row>
    <row r="6288" spans="2:13" x14ac:dyDescent="0.35">
      <c r="B6288" s="37">
        <v>6285</v>
      </c>
      <c r="C6288" s="39">
        <v>117.96481533053216</v>
      </c>
      <c r="D6288" s="39">
        <v>107.0359208988523</v>
      </c>
      <c r="E6288" s="39">
        <v>94.673191664928297</v>
      </c>
      <c r="F6288" s="39">
        <v>84.962696127059033</v>
      </c>
      <c r="G6288" s="39">
        <v>92.379447578036007</v>
      </c>
      <c r="H6288" s="39">
        <v>96.916026324982553</v>
      </c>
      <c r="I6288" s="39">
        <v>107.24149489783699</v>
      </c>
      <c r="J6288" s="39">
        <v>95.56412926918091</v>
      </c>
      <c r="K6288" s="39">
        <v>95.992717396978236</v>
      </c>
      <c r="L6288" s="40">
        <v>84.686954328108541</v>
      </c>
      <c r="M6288" s="40">
        <v>977.41739381649518</v>
      </c>
    </row>
    <row r="6289" spans="2:13" x14ac:dyDescent="0.35">
      <c r="B6289" s="37">
        <v>6286</v>
      </c>
      <c r="C6289" s="39">
        <v>91.728024836415656</v>
      </c>
      <c r="D6289" s="39">
        <v>73.793071427687153</v>
      </c>
      <c r="E6289" s="39">
        <v>107.09597240473778</v>
      </c>
      <c r="F6289" s="39">
        <v>100.04323641529265</v>
      </c>
      <c r="G6289" s="39">
        <v>99.041406605877384</v>
      </c>
      <c r="H6289" s="39">
        <v>95.611373812356959</v>
      </c>
      <c r="I6289" s="39">
        <v>87.216050709394608</v>
      </c>
      <c r="J6289" s="39">
        <v>90.013284344684052</v>
      </c>
      <c r="K6289" s="39">
        <v>100.07964625755315</v>
      </c>
      <c r="L6289" s="40">
        <v>99.974968411171702</v>
      </c>
      <c r="M6289" s="40">
        <v>944.59703522517111</v>
      </c>
    </row>
    <row r="6290" spans="2:13" x14ac:dyDescent="0.35">
      <c r="B6290" s="37">
        <v>6287</v>
      </c>
      <c r="C6290" s="39">
        <v>153.05539768370866</v>
      </c>
      <c r="D6290" s="39">
        <v>114.47713449896375</v>
      </c>
      <c r="E6290" s="39">
        <v>106.61321051530908</v>
      </c>
      <c r="F6290" s="39">
        <v>122.51442781687182</v>
      </c>
      <c r="G6290" s="39">
        <v>103.03763333149953</v>
      </c>
      <c r="H6290" s="39">
        <v>64.118467527203791</v>
      </c>
      <c r="I6290" s="39">
        <v>94.817139003145982</v>
      </c>
      <c r="J6290" s="39">
        <v>105.97996480638021</v>
      </c>
      <c r="K6290" s="39">
        <v>68.355825735848114</v>
      </c>
      <c r="L6290" s="40">
        <v>70.169451653439964</v>
      </c>
      <c r="M6290" s="40">
        <v>1003.1386525723709</v>
      </c>
    </row>
    <row r="6291" spans="2:13" x14ac:dyDescent="0.35">
      <c r="B6291" s="37">
        <v>6288</v>
      </c>
      <c r="C6291" s="39">
        <v>84.00860904719292</v>
      </c>
      <c r="D6291" s="39">
        <v>89.781919008461074</v>
      </c>
      <c r="E6291" s="39">
        <v>108.32381176037346</v>
      </c>
      <c r="F6291" s="39">
        <v>103.0283682795323</v>
      </c>
      <c r="G6291" s="39">
        <v>109.31460799397726</v>
      </c>
      <c r="H6291" s="39">
        <v>84.631333916376491</v>
      </c>
      <c r="I6291" s="39">
        <v>73.668536132688772</v>
      </c>
      <c r="J6291" s="39">
        <v>75.056776516679335</v>
      </c>
      <c r="K6291" s="39">
        <v>106.80162247742997</v>
      </c>
      <c r="L6291" s="40">
        <v>114.79916479634687</v>
      </c>
      <c r="M6291" s="40">
        <v>949.41474992905842</v>
      </c>
    </row>
    <row r="6292" spans="2:13" x14ac:dyDescent="0.35">
      <c r="B6292" s="37">
        <v>6289</v>
      </c>
      <c r="C6292" s="39">
        <v>99.32850373526307</v>
      </c>
      <c r="D6292" s="39">
        <v>120.63074393501233</v>
      </c>
      <c r="E6292" s="39">
        <v>103.07933850270942</v>
      </c>
      <c r="F6292" s="39">
        <v>119.29172176971927</v>
      </c>
      <c r="G6292" s="39">
        <v>103.56749711318429</v>
      </c>
      <c r="H6292" s="39">
        <v>90.394648964795437</v>
      </c>
      <c r="I6292" s="39">
        <v>84.756256237998826</v>
      </c>
      <c r="J6292" s="39">
        <v>102.62626045579883</v>
      </c>
      <c r="K6292" s="39">
        <v>74.570033798329462</v>
      </c>
      <c r="L6292" s="40">
        <v>97.73285971936599</v>
      </c>
      <c r="M6292" s="40">
        <v>995.9778642321769</v>
      </c>
    </row>
    <row r="6293" spans="2:13" x14ac:dyDescent="0.35">
      <c r="B6293" s="37">
        <v>6290</v>
      </c>
      <c r="C6293" s="39">
        <v>104.85330367493385</v>
      </c>
      <c r="D6293" s="39">
        <v>65.846905384108936</v>
      </c>
      <c r="E6293" s="39">
        <v>127.2509951882124</v>
      </c>
      <c r="F6293" s="39">
        <v>82.980590953929408</v>
      </c>
      <c r="G6293" s="39">
        <v>93.677595603935728</v>
      </c>
      <c r="H6293" s="39">
        <v>138.701730598013</v>
      </c>
      <c r="I6293" s="39">
        <v>110.29564316481506</v>
      </c>
      <c r="J6293" s="39">
        <v>130.93900573640354</v>
      </c>
      <c r="K6293" s="39">
        <v>134.40790107441788</v>
      </c>
      <c r="L6293" s="40">
        <v>123.56354154725614</v>
      </c>
      <c r="M6293" s="40">
        <v>1112.5172129260259</v>
      </c>
    </row>
    <row r="6294" spans="2:13" x14ac:dyDescent="0.35">
      <c r="B6294" s="37">
        <v>6291</v>
      </c>
      <c r="C6294" s="39">
        <v>101.36471701261095</v>
      </c>
      <c r="D6294" s="39">
        <v>118.05335159083749</v>
      </c>
      <c r="E6294" s="39">
        <v>97.152104725033283</v>
      </c>
      <c r="F6294" s="39">
        <v>132.81416756169415</v>
      </c>
      <c r="G6294" s="39">
        <v>117.02701918215874</v>
      </c>
      <c r="H6294" s="39">
        <v>69.617578009641903</v>
      </c>
      <c r="I6294" s="39">
        <v>55.031765073682934</v>
      </c>
      <c r="J6294" s="39">
        <v>117.24913316021258</v>
      </c>
      <c r="K6294" s="39">
        <v>117.42728567876655</v>
      </c>
      <c r="L6294" s="40">
        <v>85.402708620695392</v>
      </c>
      <c r="M6294" s="40">
        <v>1011.1398306153339</v>
      </c>
    </row>
    <row r="6295" spans="2:13" x14ac:dyDescent="0.35">
      <c r="B6295" s="37">
        <v>6292</v>
      </c>
      <c r="C6295" s="39">
        <v>83.169805825102713</v>
      </c>
      <c r="D6295" s="39">
        <v>68.783522534818502</v>
      </c>
      <c r="E6295" s="39">
        <v>116.83019417489729</v>
      </c>
      <c r="F6295" s="39">
        <v>110.11868403593286</v>
      </c>
      <c r="G6295" s="39">
        <v>133.3470499491215</v>
      </c>
      <c r="H6295" s="39">
        <v>87.864223104833599</v>
      </c>
      <c r="I6295" s="39">
        <v>96.376513695195797</v>
      </c>
      <c r="J6295" s="39">
        <v>82.972980817841261</v>
      </c>
      <c r="K6295" s="39">
        <v>106.05799841122329</v>
      </c>
      <c r="L6295" s="40">
        <v>111.56920999099275</v>
      </c>
      <c r="M6295" s="40">
        <v>997.09018253995964</v>
      </c>
    </row>
    <row r="6296" spans="2:13" x14ac:dyDescent="0.35">
      <c r="B6296" s="37">
        <v>6293</v>
      </c>
      <c r="C6296" s="39">
        <v>47.774093626533627</v>
      </c>
      <c r="D6296" s="39">
        <v>84.137656329256629</v>
      </c>
      <c r="E6296" s="39">
        <v>109.12769610854581</v>
      </c>
      <c r="F6296" s="39">
        <v>82.43202629536755</v>
      </c>
      <c r="G6296" s="39">
        <v>124.36332892870071</v>
      </c>
      <c r="H6296" s="39">
        <v>100.903887501526</v>
      </c>
      <c r="I6296" s="39">
        <v>92.58210687918843</v>
      </c>
      <c r="J6296" s="39">
        <v>96.846467989136968</v>
      </c>
      <c r="K6296" s="39">
        <v>96.790779191028705</v>
      </c>
      <c r="L6296" s="40">
        <v>94.53846223764846</v>
      </c>
      <c r="M6296" s="40">
        <v>929.49650508693287</v>
      </c>
    </row>
    <row r="6297" spans="2:13" x14ac:dyDescent="0.35">
      <c r="B6297" s="37">
        <v>6294</v>
      </c>
      <c r="C6297" s="39">
        <v>126.04259740829031</v>
      </c>
      <c r="D6297" s="39">
        <v>105.2595814697068</v>
      </c>
      <c r="E6297" s="39">
        <v>100.47111609698203</v>
      </c>
      <c r="F6297" s="39">
        <v>88.634077216865705</v>
      </c>
      <c r="G6297" s="39">
        <v>98.653552451379738</v>
      </c>
      <c r="H6297" s="39">
        <v>90.674675471887113</v>
      </c>
      <c r="I6297" s="39">
        <v>119.27436119018064</v>
      </c>
      <c r="J6297" s="39">
        <v>105.86803138927843</v>
      </c>
      <c r="K6297" s="39">
        <v>102.27173689296775</v>
      </c>
      <c r="L6297" s="40">
        <v>110.61939828088616</v>
      </c>
      <c r="M6297" s="40">
        <v>1047.7691278684247</v>
      </c>
    </row>
    <row r="6298" spans="2:13" x14ac:dyDescent="0.35">
      <c r="B6298" s="37">
        <v>6295</v>
      </c>
      <c r="C6298" s="39">
        <v>99.692775596223782</v>
      </c>
      <c r="D6298" s="39">
        <v>86.267902196729892</v>
      </c>
      <c r="E6298" s="39">
        <v>113.74494115819383</v>
      </c>
      <c r="F6298" s="39">
        <v>104.51627343325407</v>
      </c>
      <c r="G6298" s="39">
        <v>100.81273390093212</v>
      </c>
      <c r="H6298" s="39">
        <v>80.088769678300096</v>
      </c>
      <c r="I6298" s="39">
        <v>82.306016897090998</v>
      </c>
      <c r="J6298" s="39">
        <v>79.584812683112958</v>
      </c>
      <c r="K6298" s="39">
        <v>104.41696840369859</v>
      </c>
      <c r="L6298" s="40">
        <v>82.003042178883376</v>
      </c>
      <c r="M6298" s="40">
        <v>933.43423612641971</v>
      </c>
    </row>
    <row r="6299" spans="2:13" x14ac:dyDescent="0.35">
      <c r="B6299" s="37">
        <v>6296</v>
      </c>
      <c r="C6299" s="39">
        <v>106.76684759099908</v>
      </c>
      <c r="D6299" s="39">
        <v>96.194244349577772</v>
      </c>
      <c r="E6299" s="39">
        <v>86.139114357348902</v>
      </c>
      <c r="F6299" s="39">
        <v>60.928126784287301</v>
      </c>
      <c r="G6299" s="39">
        <v>97.488975564111428</v>
      </c>
      <c r="H6299" s="39">
        <v>93.446104100147338</v>
      </c>
      <c r="I6299" s="39">
        <v>86.900412959353972</v>
      </c>
      <c r="J6299" s="39">
        <v>78.723972007480555</v>
      </c>
      <c r="K6299" s="39">
        <v>57.519916230383913</v>
      </c>
      <c r="L6299" s="40">
        <v>116.25218316088718</v>
      </c>
      <c r="M6299" s="40">
        <v>880.3598971045775</v>
      </c>
    </row>
    <row r="6300" spans="2:13" x14ac:dyDescent="0.35">
      <c r="B6300" s="37">
        <v>6297</v>
      </c>
      <c r="C6300" s="39">
        <v>110.7601885183616</v>
      </c>
      <c r="D6300" s="39">
        <v>96.693231419111484</v>
      </c>
      <c r="E6300" s="39">
        <v>93.272857582967831</v>
      </c>
      <c r="F6300" s="39">
        <v>121.31540920413264</v>
      </c>
      <c r="G6300" s="39">
        <v>92.743418476155682</v>
      </c>
      <c r="H6300" s="39">
        <v>81.179194061352348</v>
      </c>
      <c r="I6300" s="39">
        <v>66.219686520111054</v>
      </c>
      <c r="J6300" s="39">
        <v>82.202960956331268</v>
      </c>
      <c r="K6300" s="39">
        <v>106.76188225915628</v>
      </c>
      <c r="L6300" s="40">
        <v>92.642682368533968</v>
      </c>
      <c r="M6300" s="40">
        <v>943.79151136621419</v>
      </c>
    </row>
    <row r="6301" spans="2:13" x14ac:dyDescent="0.35">
      <c r="B6301" s="37">
        <v>6298</v>
      </c>
      <c r="C6301" s="39">
        <v>104.27539078010962</v>
      </c>
      <c r="D6301" s="39">
        <v>124.07599404935549</v>
      </c>
      <c r="E6301" s="39">
        <v>120.82060231654826</v>
      </c>
      <c r="F6301" s="39">
        <v>164.14059146978815</v>
      </c>
      <c r="G6301" s="39">
        <v>109.40582398671049</v>
      </c>
      <c r="H6301" s="39">
        <v>102.91263829516652</v>
      </c>
      <c r="I6301" s="39">
        <v>91.774607536205963</v>
      </c>
      <c r="J6301" s="39">
        <v>105.20203019434422</v>
      </c>
      <c r="K6301" s="39">
        <v>81.36390508871726</v>
      </c>
      <c r="L6301" s="40">
        <v>102.62626045579883</v>
      </c>
      <c r="M6301" s="40">
        <v>1106.5978441727448</v>
      </c>
    </row>
    <row r="6302" spans="2:13" x14ac:dyDescent="0.35">
      <c r="B6302" s="37">
        <v>6299</v>
      </c>
      <c r="C6302" s="39">
        <v>116.91320408880868</v>
      </c>
      <c r="D6302" s="39">
        <v>120.54604646481725</v>
      </c>
      <c r="E6302" s="39">
        <v>71.715041210410263</v>
      </c>
      <c r="F6302" s="39">
        <v>106.57859974812057</v>
      </c>
      <c r="G6302" s="39">
        <v>109.05325880179136</v>
      </c>
      <c r="H6302" s="39">
        <v>88.697621496442707</v>
      </c>
      <c r="I6302" s="39">
        <v>119.00757545577933</v>
      </c>
      <c r="J6302" s="39">
        <v>110.15729516955524</v>
      </c>
      <c r="K6302" s="39">
        <v>81.994997202062208</v>
      </c>
      <c r="L6302" s="40">
        <v>98.035846872590554</v>
      </c>
      <c r="M6302" s="40">
        <v>1022.6994865103783</v>
      </c>
    </row>
    <row r="6303" spans="2:13" x14ac:dyDescent="0.35">
      <c r="B6303" s="37">
        <v>6300</v>
      </c>
      <c r="C6303" s="39">
        <v>81.70284333501273</v>
      </c>
      <c r="D6303" s="39">
        <v>82.242669989750979</v>
      </c>
      <c r="E6303" s="39">
        <v>86.769115789722093</v>
      </c>
      <c r="F6303" s="39">
        <v>108.78889496679406</v>
      </c>
      <c r="G6303" s="39">
        <v>90.556533299821723</v>
      </c>
      <c r="H6303" s="39">
        <v>136.56649170883932</v>
      </c>
      <c r="I6303" s="39">
        <v>91.55144092948683</v>
      </c>
      <c r="J6303" s="39">
        <v>119.9654457412157</v>
      </c>
      <c r="K6303" s="39">
        <v>112.82700698739379</v>
      </c>
      <c r="L6303" s="40">
        <v>89.052784028948722</v>
      </c>
      <c r="M6303" s="40">
        <v>1000.023226776986</v>
      </c>
    </row>
    <row r="6304" spans="2:13" x14ac:dyDescent="0.35">
      <c r="B6304" s="37">
        <v>6301</v>
      </c>
      <c r="C6304" s="39">
        <v>56.85300013019107</v>
      </c>
      <c r="D6304" s="39">
        <v>78.89996311892871</v>
      </c>
      <c r="E6304" s="39">
        <v>99.802017973021307</v>
      </c>
      <c r="F6304" s="39">
        <v>79.528862132625548</v>
      </c>
      <c r="G6304" s="39">
        <v>73.889166780005823</v>
      </c>
      <c r="H6304" s="39">
        <v>116.91320408880868</v>
      </c>
      <c r="I6304" s="39">
        <v>108.86796419051126</v>
      </c>
      <c r="J6304" s="39">
        <v>107.3018785129297</v>
      </c>
      <c r="K6304" s="39">
        <v>109.72465180666148</v>
      </c>
      <c r="L6304" s="40">
        <v>76.459329986344486</v>
      </c>
      <c r="M6304" s="40">
        <v>908.24003872002822</v>
      </c>
    </row>
    <row r="6305" spans="2:13" x14ac:dyDescent="0.35">
      <c r="B6305" s="37">
        <v>6302</v>
      </c>
      <c r="C6305" s="39">
        <v>85.044667504055099</v>
      </c>
      <c r="D6305" s="39">
        <v>98.836155667646821</v>
      </c>
      <c r="E6305" s="39">
        <v>101.09540797413152</v>
      </c>
      <c r="F6305" s="39">
        <v>96.80006329194461</v>
      </c>
      <c r="G6305" s="39">
        <v>114.02299336249899</v>
      </c>
      <c r="H6305" s="39">
        <v>98.342716337469383</v>
      </c>
      <c r="I6305" s="39">
        <v>110.34562308364497</v>
      </c>
      <c r="J6305" s="39">
        <v>121.38456795354249</v>
      </c>
      <c r="K6305" s="39">
        <v>110.70378078914453</v>
      </c>
      <c r="L6305" s="40">
        <v>124.52139259665789</v>
      </c>
      <c r="M6305" s="40">
        <v>1061.0973685607364</v>
      </c>
    </row>
    <row r="6306" spans="2:13" x14ac:dyDescent="0.35">
      <c r="B6306" s="37">
        <v>6303</v>
      </c>
      <c r="C6306" s="39">
        <v>114.99627553913244</v>
      </c>
      <c r="D6306" s="39">
        <v>107.8857685810346</v>
      </c>
      <c r="E6306" s="39">
        <v>110.55769063532109</v>
      </c>
      <c r="F6306" s="39">
        <v>83.056515545656438</v>
      </c>
      <c r="G6306" s="39">
        <v>70.472195164321306</v>
      </c>
      <c r="H6306" s="39">
        <v>124.31504102932541</v>
      </c>
      <c r="I6306" s="39">
        <v>109.84445895891875</v>
      </c>
      <c r="J6306" s="39">
        <v>122.45058229275894</v>
      </c>
      <c r="K6306" s="39">
        <v>104.96292693319273</v>
      </c>
      <c r="L6306" s="40">
        <v>100.58040333121824</v>
      </c>
      <c r="M6306" s="40">
        <v>1049.1218580108798</v>
      </c>
    </row>
    <row r="6307" spans="2:13" x14ac:dyDescent="0.35">
      <c r="B6307" s="37">
        <v>6304</v>
      </c>
      <c r="C6307" s="39">
        <v>80.863870711858638</v>
      </c>
      <c r="D6307" s="39">
        <v>76.641031130916488</v>
      </c>
      <c r="E6307" s="39">
        <v>101.38298823393733</v>
      </c>
      <c r="F6307" s="39">
        <v>70.612295947888271</v>
      </c>
      <c r="G6307" s="39">
        <v>131.27671693184962</v>
      </c>
      <c r="H6307" s="39">
        <v>90.029735914280778</v>
      </c>
      <c r="I6307" s="39">
        <v>95.051384515220107</v>
      </c>
      <c r="J6307" s="39">
        <v>69.878011532073486</v>
      </c>
      <c r="K6307" s="39">
        <v>105.21161751346244</v>
      </c>
      <c r="L6307" s="40">
        <v>100.31177644186954</v>
      </c>
      <c r="M6307" s="40">
        <v>921.25942887335668</v>
      </c>
    </row>
    <row r="6308" spans="2:13" x14ac:dyDescent="0.35">
      <c r="B6308" s="37">
        <v>6305</v>
      </c>
      <c r="C6308" s="39">
        <v>103.65616672562295</v>
      </c>
      <c r="D6308" s="39">
        <v>101.67558624994945</v>
      </c>
      <c r="E6308" s="39">
        <v>103.83852127539477</v>
      </c>
      <c r="F6308" s="39">
        <v>84.3437308291157</v>
      </c>
      <c r="G6308" s="39">
        <v>125.23582831804393</v>
      </c>
      <c r="H6308" s="39">
        <v>105.68854338713618</v>
      </c>
      <c r="I6308" s="39">
        <v>104.5541484289939</v>
      </c>
      <c r="J6308" s="39">
        <v>99.223720077257738</v>
      </c>
      <c r="K6308" s="39">
        <v>63.70607420696134</v>
      </c>
      <c r="L6308" s="40">
        <v>99.63359705065794</v>
      </c>
      <c r="M6308" s="40">
        <v>991.55591654913405</v>
      </c>
    </row>
    <row r="6309" spans="2:13" x14ac:dyDescent="0.35">
      <c r="B6309" s="37">
        <v>6306</v>
      </c>
      <c r="C6309" s="39">
        <v>117.56797370463245</v>
      </c>
      <c r="D6309" s="39">
        <v>103.25101244590263</v>
      </c>
      <c r="E6309" s="39">
        <v>86.054975748860556</v>
      </c>
      <c r="F6309" s="39">
        <v>89.064158033214042</v>
      </c>
      <c r="G6309" s="39">
        <v>88.471583051391661</v>
      </c>
      <c r="H6309" s="39">
        <v>123.50642943710977</v>
      </c>
      <c r="I6309" s="39">
        <v>83.468499055780498</v>
      </c>
      <c r="J6309" s="39">
        <v>80.454468847549975</v>
      </c>
      <c r="K6309" s="39">
        <v>104.88664356711054</v>
      </c>
      <c r="L6309" s="40">
        <v>99.287505069627429</v>
      </c>
      <c r="M6309" s="40">
        <v>976.01324896117956</v>
      </c>
    </row>
    <row r="6310" spans="2:13" x14ac:dyDescent="0.35">
      <c r="B6310" s="37">
        <v>6307</v>
      </c>
      <c r="C6310" s="39">
        <v>93.510263966372023</v>
      </c>
      <c r="D6310" s="39">
        <v>127.28074698808244</v>
      </c>
      <c r="E6310" s="39">
        <v>88.483225655384231</v>
      </c>
      <c r="F6310" s="39">
        <v>76.39060804348739</v>
      </c>
      <c r="G6310" s="39">
        <v>110.08563226938371</v>
      </c>
      <c r="H6310" s="39">
        <v>102.70931316657833</v>
      </c>
      <c r="I6310" s="39">
        <v>113.96448914185669</v>
      </c>
      <c r="J6310" s="39">
        <v>94.682801069626777</v>
      </c>
      <c r="K6310" s="39">
        <v>105.75152667843672</v>
      </c>
      <c r="L6310" s="40">
        <v>82.525943085528922</v>
      </c>
      <c r="M6310" s="40">
        <v>995.38455006473714</v>
      </c>
    </row>
    <row r="6311" spans="2:13" x14ac:dyDescent="0.35">
      <c r="B6311" s="37">
        <v>6308</v>
      </c>
      <c r="C6311" s="39">
        <v>85.11950998686703</v>
      </c>
      <c r="D6311" s="39">
        <v>68.54086198131921</v>
      </c>
      <c r="E6311" s="39">
        <v>93.534914058945091</v>
      </c>
      <c r="F6311" s="39">
        <v>84.811520510373455</v>
      </c>
      <c r="G6311" s="39">
        <v>95.634982052763377</v>
      </c>
      <c r="H6311" s="39">
        <v>102.29012519394821</v>
      </c>
      <c r="I6311" s="39">
        <v>88.430790009007282</v>
      </c>
      <c r="J6311" s="39">
        <v>82.408468457856159</v>
      </c>
      <c r="K6311" s="39">
        <v>136.23416398776209</v>
      </c>
      <c r="L6311" s="40">
        <v>78.050695224344238</v>
      </c>
      <c r="M6311" s="40">
        <v>915.05603146318617</v>
      </c>
    </row>
    <row r="6312" spans="2:13" x14ac:dyDescent="0.35">
      <c r="B6312" s="37">
        <v>6309</v>
      </c>
      <c r="C6312" s="39">
        <v>95.82822469134473</v>
      </c>
      <c r="D6312" s="39">
        <v>124.93063717508593</v>
      </c>
      <c r="E6312" s="39">
        <v>96.105272300091073</v>
      </c>
      <c r="F6312" s="39">
        <v>130.36364672269687</v>
      </c>
      <c r="G6312" s="39">
        <v>95.93636741950057</v>
      </c>
      <c r="H6312" s="39">
        <v>100.82640520775743</v>
      </c>
      <c r="I6312" s="39">
        <v>102.3085164761147</v>
      </c>
      <c r="J6312" s="39">
        <v>99.770156779628493</v>
      </c>
      <c r="K6312" s="39">
        <v>112.81469630461542</v>
      </c>
      <c r="L6312" s="40">
        <v>99.915802487314309</v>
      </c>
      <c r="M6312" s="40">
        <v>1058.7997255641496</v>
      </c>
    </row>
    <row r="6313" spans="2:13" x14ac:dyDescent="0.35">
      <c r="B6313" s="37">
        <v>6310</v>
      </c>
      <c r="C6313" s="39">
        <v>100.24349828611268</v>
      </c>
      <c r="D6313" s="39">
        <v>111.66856554528552</v>
      </c>
      <c r="E6313" s="39">
        <v>90.4541125028652</v>
      </c>
      <c r="F6313" s="39">
        <v>117.63874238240372</v>
      </c>
      <c r="G6313" s="39">
        <v>80.142803864655988</v>
      </c>
      <c r="H6313" s="39">
        <v>35.859408530211589</v>
      </c>
      <c r="I6313" s="39">
        <v>104.82474295702944</v>
      </c>
      <c r="J6313" s="39">
        <v>105.16369902760626</v>
      </c>
      <c r="K6313" s="39">
        <v>79.870805188315927</v>
      </c>
      <c r="L6313" s="40">
        <v>109.78449147010615</v>
      </c>
      <c r="M6313" s="40">
        <v>935.65086975459246</v>
      </c>
    </row>
    <row r="6314" spans="2:13" x14ac:dyDescent="0.35">
      <c r="B6314" s="37">
        <v>6311</v>
      </c>
      <c r="C6314" s="39">
        <v>91.310970104017642</v>
      </c>
      <c r="D6314" s="39">
        <v>104.69640350069987</v>
      </c>
      <c r="E6314" s="39">
        <v>110.12971019950493</v>
      </c>
      <c r="F6314" s="39">
        <v>109.43808617861421</v>
      </c>
      <c r="G6314" s="39">
        <v>88.149193320723114</v>
      </c>
      <c r="H6314" s="39">
        <v>60.585063767850563</v>
      </c>
      <c r="I6314" s="39">
        <v>73.486654389059368</v>
      </c>
      <c r="J6314" s="39">
        <v>89.081209523594794</v>
      </c>
      <c r="K6314" s="39">
        <v>86.919105461532411</v>
      </c>
      <c r="L6314" s="40">
        <v>75.971345286650461</v>
      </c>
      <c r="M6314" s="40">
        <v>889.76774173224737</v>
      </c>
    </row>
    <row r="6315" spans="2:13" x14ac:dyDescent="0.35">
      <c r="B6315" s="37">
        <v>6312</v>
      </c>
      <c r="C6315" s="39">
        <v>143.41379017098757</v>
      </c>
      <c r="D6315" s="39">
        <v>106.92108636417997</v>
      </c>
      <c r="E6315" s="39">
        <v>94.697211686291837</v>
      </c>
      <c r="F6315" s="39">
        <v>105.05365641483726</v>
      </c>
      <c r="G6315" s="39">
        <v>105.74183134573373</v>
      </c>
      <c r="H6315" s="39">
        <v>106.74699001422873</v>
      </c>
      <c r="I6315" s="39">
        <v>102.02377414238524</v>
      </c>
      <c r="J6315" s="39">
        <v>105.6933852139437</v>
      </c>
      <c r="K6315" s="39">
        <v>99.387716406741362</v>
      </c>
      <c r="L6315" s="40">
        <v>96.614175853622427</v>
      </c>
      <c r="M6315" s="40">
        <v>1066.2936176129517</v>
      </c>
    </row>
    <row r="6316" spans="2:13" x14ac:dyDescent="0.35">
      <c r="B6316" s="37">
        <v>6313</v>
      </c>
      <c r="C6316" s="39">
        <v>74.556995876198741</v>
      </c>
      <c r="D6316" s="39">
        <v>106.11172727186327</v>
      </c>
      <c r="E6316" s="39">
        <v>111.73894612981624</v>
      </c>
      <c r="F6316" s="39">
        <v>66.956887840571113</v>
      </c>
      <c r="G6316" s="39">
        <v>122.99113391463092</v>
      </c>
      <c r="H6316" s="39">
        <v>101.0269914097007</v>
      </c>
      <c r="I6316" s="39">
        <v>152.574167874707</v>
      </c>
      <c r="J6316" s="39">
        <v>74.802681505797111</v>
      </c>
      <c r="K6316" s="39">
        <v>110.27345972892563</v>
      </c>
      <c r="L6316" s="40">
        <v>96.100586315530819</v>
      </c>
      <c r="M6316" s="40">
        <v>1017.1335778677416</v>
      </c>
    </row>
    <row r="6317" spans="2:13" x14ac:dyDescent="0.35">
      <c r="B6317" s="37">
        <v>6314</v>
      </c>
      <c r="C6317" s="39">
        <v>89.403057691169025</v>
      </c>
      <c r="D6317" s="39">
        <v>139.64916324668596</v>
      </c>
      <c r="E6317" s="39">
        <v>106.68747701067768</v>
      </c>
      <c r="F6317" s="39">
        <v>97.548847273728413</v>
      </c>
      <c r="G6317" s="39">
        <v>85.322203521147543</v>
      </c>
      <c r="H6317" s="39">
        <v>83.842412990825977</v>
      </c>
      <c r="I6317" s="39">
        <v>93.544769956965723</v>
      </c>
      <c r="J6317" s="39">
        <v>115.69164014119288</v>
      </c>
      <c r="K6317" s="39">
        <v>100.02503158882833</v>
      </c>
      <c r="L6317" s="40">
        <v>108.21504973285596</v>
      </c>
      <c r="M6317" s="40">
        <v>1019.9296531540776</v>
      </c>
    </row>
    <row r="6318" spans="2:13" x14ac:dyDescent="0.35">
      <c r="B6318" s="37">
        <v>6315</v>
      </c>
      <c r="C6318" s="39">
        <v>66.096648369838761</v>
      </c>
      <c r="D6318" s="39">
        <v>92.460649601927642</v>
      </c>
      <c r="E6318" s="39">
        <v>105.68370206486968</v>
      </c>
      <c r="F6318" s="39">
        <v>102.67239211110559</v>
      </c>
      <c r="G6318" s="39">
        <v>137.03460605297127</v>
      </c>
      <c r="H6318" s="39">
        <v>108.83103994270206</v>
      </c>
      <c r="I6318" s="39">
        <v>97.253751575330625</v>
      </c>
      <c r="J6318" s="39">
        <v>104.33670030205711</v>
      </c>
      <c r="K6318" s="39">
        <v>107.10599028399221</v>
      </c>
      <c r="L6318" s="40">
        <v>83.086795911191317</v>
      </c>
      <c r="M6318" s="40">
        <v>1004.5622762159863</v>
      </c>
    </row>
    <row r="6319" spans="2:13" x14ac:dyDescent="0.35">
      <c r="B6319" s="37">
        <v>6316</v>
      </c>
      <c r="C6319" s="39">
        <v>91.363402479651995</v>
      </c>
      <c r="D6319" s="39">
        <v>125.97469385617535</v>
      </c>
      <c r="E6319" s="39">
        <v>88.319718649105184</v>
      </c>
      <c r="F6319" s="39">
        <v>59.450934585271838</v>
      </c>
      <c r="G6319" s="39">
        <v>155.97376631282782</v>
      </c>
      <c r="H6319" s="39">
        <v>101.11821783268952</v>
      </c>
      <c r="I6319" s="39">
        <v>103.94160233613007</v>
      </c>
      <c r="J6319" s="39">
        <v>75.697005720203819</v>
      </c>
      <c r="K6319" s="39">
        <v>116.80010300308625</v>
      </c>
      <c r="L6319" s="40">
        <v>107.75800756666696</v>
      </c>
      <c r="M6319" s="40">
        <v>1026.397452341809</v>
      </c>
    </row>
    <row r="6320" spans="2:13" x14ac:dyDescent="0.35">
      <c r="B6320" s="37">
        <v>6317</v>
      </c>
      <c r="C6320" s="39">
        <v>106.30767203971854</v>
      </c>
      <c r="D6320" s="39">
        <v>85.996526356771426</v>
      </c>
      <c r="E6320" s="39">
        <v>130.32617687851172</v>
      </c>
      <c r="F6320" s="39">
        <v>116.68023506156786</v>
      </c>
      <c r="G6320" s="39">
        <v>97.286070707023029</v>
      </c>
      <c r="H6320" s="39">
        <v>104.34613803847769</v>
      </c>
      <c r="I6320" s="39">
        <v>91.142590125582274</v>
      </c>
      <c r="J6320" s="39">
        <v>92.597260244712743</v>
      </c>
      <c r="K6320" s="39">
        <v>102.73239602564534</v>
      </c>
      <c r="L6320" s="40">
        <v>116.15033026325065</v>
      </c>
      <c r="M6320" s="40">
        <v>1043.5653957412612</v>
      </c>
    </row>
    <row r="6321" spans="2:13" x14ac:dyDescent="0.35">
      <c r="B6321" s="37">
        <v>6318</v>
      </c>
      <c r="C6321" s="39">
        <v>95.691604078473105</v>
      </c>
      <c r="D6321" s="39">
        <v>97.971638488038337</v>
      </c>
      <c r="E6321" s="39">
        <v>129.66940704607381</v>
      </c>
      <c r="F6321" s="39">
        <v>97.889037348020381</v>
      </c>
      <c r="G6321" s="39">
        <v>128.06227949038396</v>
      </c>
      <c r="H6321" s="39">
        <v>81.196070149256244</v>
      </c>
      <c r="I6321" s="39">
        <v>115.22991298479647</v>
      </c>
      <c r="J6321" s="39">
        <v>127.84321663524948</v>
      </c>
      <c r="K6321" s="39">
        <v>96.203603079947385</v>
      </c>
      <c r="L6321" s="40">
        <v>109.95382231312247</v>
      </c>
      <c r="M6321" s="40">
        <v>1079.7105916133614</v>
      </c>
    </row>
    <row r="6322" spans="2:13" x14ac:dyDescent="0.35">
      <c r="B6322" s="37">
        <v>6319</v>
      </c>
      <c r="C6322" s="39">
        <v>74.622065328577122</v>
      </c>
      <c r="D6322" s="39">
        <v>87.929834542123515</v>
      </c>
      <c r="E6322" s="39">
        <v>115.25758437972873</v>
      </c>
      <c r="F6322" s="39">
        <v>121.3647767846757</v>
      </c>
      <c r="G6322" s="39">
        <v>91.242676083870904</v>
      </c>
      <c r="H6322" s="39">
        <v>83.608686875249191</v>
      </c>
      <c r="I6322" s="39">
        <v>84.921581968262785</v>
      </c>
      <c r="J6322" s="39">
        <v>98.16875194422083</v>
      </c>
      <c r="K6322" s="39">
        <v>87.618025294745394</v>
      </c>
      <c r="L6322" s="40">
        <v>85.714965130531681</v>
      </c>
      <c r="M6322" s="40">
        <v>930.44894833198589</v>
      </c>
    </row>
    <row r="6323" spans="2:13" x14ac:dyDescent="0.35">
      <c r="B6323" s="37">
        <v>6320</v>
      </c>
      <c r="C6323" s="39">
        <v>99.433258933676797</v>
      </c>
      <c r="D6323" s="39">
        <v>103.71222518900595</v>
      </c>
      <c r="E6323" s="39">
        <v>71.537454805143526</v>
      </c>
      <c r="F6323" s="39">
        <v>88.628292342858003</v>
      </c>
      <c r="G6323" s="39">
        <v>87.030927709348504</v>
      </c>
      <c r="H6323" s="39">
        <v>89.137965720253575</v>
      </c>
      <c r="I6323" s="39">
        <v>102.57554043015475</v>
      </c>
      <c r="J6323" s="39">
        <v>75.888399727947345</v>
      </c>
      <c r="K6323" s="39">
        <v>85.78078914328573</v>
      </c>
      <c r="L6323" s="40">
        <v>123.29140520437315</v>
      </c>
      <c r="M6323" s="40">
        <v>927.01625920604727</v>
      </c>
    </row>
    <row r="6324" spans="2:13" x14ac:dyDescent="0.35">
      <c r="B6324" s="37">
        <v>6321</v>
      </c>
      <c r="C6324" s="39">
        <v>98.045016929087311</v>
      </c>
      <c r="D6324" s="39">
        <v>49.766149635808141</v>
      </c>
      <c r="E6324" s="39">
        <v>103.41839992719716</v>
      </c>
      <c r="F6324" s="39">
        <v>81.255003134788168</v>
      </c>
      <c r="G6324" s="39">
        <v>119.74966542615745</v>
      </c>
      <c r="H6324" s="39">
        <v>113.2246139893971</v>
      </c>
      <c r="I6324" s="39">
        <v>97.617888087869574</v>
      </c>
      <c r="J6324" s="39">
        <v>75.576082703012119</v>
      </c>
      <c r="K6324" s="39">
        <v>107.26161177029012</v>
      </c>
      <c r="L6324" s="40">
        <v>83.401718517733485</v>
      </c>
      <c r="M6324" s="40">
        <v>929.31615012134057</v>
      </c>
    </row>
    <row r="6325" spans="2:13" x14ac:dyDescent="0.35">
      <c r="B6325" s="37">
        <v>6322</v>
      </c>
      <c r="C6325" s="39">
        <v>98.090857772476738</v>
      </c>
      <c r="D6325" s="39">
        <v>91.67100003485443</v>
      </c>
      <c r="E6325" s="39">
        <v>122.87052255168585</v>
      </c>
      <c r="F6325" s="39">
        <v>121.55382394092283</v>
      </c>
      <c r="G6325" s="39">
        <v>54.720089881881691</v>
      </c>
      <c r="H6325" s="39">
        <v>114.37092424855649</v>
      </c>
      <c r="I6325" s="39">
        <v>94.884174476851044</v>
      </c>
      <c r="J6325" s="39">
        <v>100.717050618247</v>
      </c>
      <c r="K6325" s="39">
        <v>96.516406632680372</v>
      </c>
      <c r="L6325" s="40">
        <v>133.61005204412646</v>
      </c>
      <c r="M6325" s="40">
        <v>1029.0049022022829</v>
      </c>
    </row>
    <row r="6326" spans="2:13" x14ac:dyDescent="0.35">
      <c r="B6326" s="37">
        <v>6323</v>
      </c>
      <c r="C6326" s="39">
        <v>119.89319886434738</v>
      </c>
      <c r="D6326" s="39">
        <v>88.483225655384231</v>
      </c>
      <c r="E6326" s="39">
        <v>65.410603622497391</v>
      </c>
      <c r="F6326" s="39">
        <v>86.825482821008947</v>
      </c>
      <c r="G6326" s="39">
        <v>98.740309137673862</v>
      </c>
      <c r="H6326" s="39">
        <v>122.87052255168585</v>
      </c>
      <c r="I6326" s="39">
        <v>113.35036432113885</v>
      </c>
      <c r="J6326" s="39">
        <v>58.570053214215214</v>
      </c>
      <c r="K6326" s="39">
        <v>99.98862200871902</v>
      </c>
      <c r="L6326" s="40">
        <v>93.594014162895604</v>
      </c>
      <c r="M6326" s="40">
        <v>947.72639635956648</v>
      </c>
    </row>
    <row r="6327" spans="2:13" x14ac:dyDescent="0.35">
      <c r="B6327" s="37">
        <v>6324</v>
      </c>
      <c r="C6327" s="39">
        <v>74.200326225081085</v>
      </c>
      <c r="D6327" s="39">
        <v>77.281584378107496</v>
      </c>
      <c r="E6327" s="39">
        <v>113.35036432113885</v>
      </c>
      <c r="F6327" s="39">
        <v>73.957402591709709</v>
      </c>
      <c r="G6327" s="39">
        <v>130.43891018070562</v>
      </c>
      <c r="H6327" s="39">
        <v>109.56209258067665</v>
      </c>
      <c r="I6327" s="39">
        <v>88.91589666702852</v>
      </c>
      <c r="J6327" s="39">
        <v>122.04204112134022</v>
      </c>
      <c r="K6327" s="39">
        <v>125.8936430814782</v>
      </c>
      <c r="L6327" s="40">
        <v>95.431642036340762</v>
      </c>
      <c r="M6327" s="40">
        <v>1011.0739031836072</v>
      </c>
    </row>
    <row r="6328" spans="2:13" x14ac:dyDescent="0.35">
      <c r="B6328" s="37">
        <v>6325</v>
      </c>
      <c r="C6328" s="39">
        <v>81.000959566686433</v>
      </c>
      <c r="D6328" s="39">
        <v>94.287242423064967</v>
      </c>
      <c r="E6328" s="39">
        <v>95.122884218944719</v>
      </c>
      <c r="F6328" s="39">
        <v>106.8613085283599</v>
      </c>
      <c r="G6328" s="39">
        <v>136.62788846222477</v>
      </c>
      <c r="H6328" s="39">
        <v>87.624061492038066</v>
      </c>
      <c r="I6328" s="39">
        <v>106.40106463740022</v>
      </c>
      <c r="J6328" s="39">
        <v>138.27193267462198</v>
      </c>
      <c r="K6328" s="39">
        <v>92.9890725107376</v>
      </c>
      <c r="L6328" s="40">
        <v>100.64416625835295</v>
      </c>
      <c r="M6328" s="40">
        <v>1039.8305807724316</v>
      </c>
    </row>
    <row r="6329" spans="2:13" x14ac:dyDescent="0.35">
      <c r="B6329" s="37">
        <v>6326</v>
      </c>
      <c r="C6329" s="39">
        <v>75.648758220264639</v>
      </c>
      <c r="D6329" s="39">
        <v>135.04145207293161</v>
      </c>
      <c r="E6329" s="39">
        <v>131.74813208342607</v>
      </c>
      <c r="F6329" s="39">
        <v>125.13336712027971</v>
      </c>
      <c r="G6329" s="39">
        <v>96.748987554097397</v>
      </c>
      <c r="H6329" s="39">
        <v>122.70760988548555</v>
      </c>
      <c r="I6329" s="39">
        <v>70.042741348866187</v>
      </c>
      <c r="J6329" s="39">
        <v>93.327387325476948</v>
      </c>
      <c r="K6329" s="39">
        <v>85.872589621296967</v>
      </c>
      <c r="L6329" s="40">
        <v>99.419596668781793</v>
      </c>
      <c r="M6329" s="40">
        <v>1035.690621900907</v>
      </c>
    </row>
    <row r="6330" spans="2:13" x14ac:dyDescent="0.35">
      <c r="B6330" s="37">
        <v>6327</v>
      </c>
      <c r="C6330" s="39">
        <v>105.29798570360613</v>
      </c>
      <c r="D6330" s="39">
        <v>87.246755464623632</v>
      </c>
      <c r="E6330" s="39">
        <v>96.469805186615105</v>
      </c>
      <c r="F6330" s="39">
        <v>104.49734520597282</v>
      </c>
      <c r="G6330" s="39">
        <v>96.329822808689755</v>
      </c>
      <c r="H6330" s="39">
        <v>109.5242949421437</v>
      </c>
      <c r="I6330" s="39">
        <v>104.03545146953587</v>
      </c>
      <c r="J6330" s="39">
        <v>110.40126617926769</v>
      </c>
      <c r="K6330" s="39">
        <v>69.804128982969871</v>
      </c>
      <c r="L6330" s="40">
        <v>80.133810688109506</v>
      </c>
      <c r="M6330" s="40">
        <v>963.74066663153428</v>
      </c>
    </row>
    <row r="6331" spans="2:13" x14ac:dyDescent="0.35">
      <c r="B6331" s="37">
        <v>6328</v>
      </c>
      <c r="C6331" s="39">
        <v>56.033963385620297</v>
      </c>
      <c r="D6331" s="39">
        <v>100.34819367543352</v>
      </c>
      <c r="E6331" s="39">
        <v>87.750457158409475</v>
      </c>
      <c r="F6331" s="39">
        <v>87.786443503231766</v>
      </c>
      <c r="G6331" s="39">
        <v>95.398472759515585</v>
      </c>
      <c r="H6331" s="39">
        <v>132.36826795768656</v>
      </c>
      <c r="I6331" s="39">
        <v>114.28503486946835</v>
      </c>
      <c r="J6331" s="39">
        <v>107.27167432363822</v>
      </c>
      <c r="K6331" s="39">
        <v>83.064090409791575</v>
      </c>
      <c r="L6331" s="40">
        <v>102.96816962440042</v>
      </c>
      <c r="M6331" s="40">
        <v>967.27476766719553</v>
      </c>
    </row>
    <row r="6332" spans="2:13" x14ac:dyDescent="0.35">
      <c r="B6332" s="37">
        <v>6329</v>
      </c>
      <c r="C6332" s="39">
        <v>62.412371811797563</v>
      </c>
      <c r="D6332" s="39">
        <v>95.327330538296707</v>
      </c>
      <c r="E6332" s="39">
        <v>72.172295724553877</v>
      </c>
      <c r="F6332" s="39">
        <v>98.46620402873738</v>
      </c>
      <c r="G6332" s="39">
        <v>99.310282659931715</v>
      </c>
      <c r="H6332" s="39">
        <v>110.72632913657264</v>
      </c>
      <c r="I6332" s="39">
        <v>119.73181269482306</v>
      </c>
      <c r="J6332" s="39">
        <v>95.436378937984301</v>
      </c>
      <c r="K6332" s="39">
        <v>100.88109649738078</v>
      </c>
      <c r="L6332" s="40">
        <v>108.91550368174634</v>
      </c>
      <c r="M6332" s="40">
        <v>963.3796057118243</v>
      </c>
    </row>
    <row r="6333" spans="2:13" x14ac:dyDescent="0.35">
      <c r="B6333" s="37">
        <v>6330</v>
      </c>
      <c r="C6333" s="39">
        <v>103.81511565649623</v>
      </c>
      <c r="D6333" s="39">
        <v>118.12613017336831</v>
      </c>
      <c r="E6333" s="39">
        <v>121.27602799251945</v>
      </c>
      <c r="F6333" s="39">
        <v>75.20708363427805</v>
      </c>
      <c r="G6333" s="39">
        <v>95.141934742980908</v>
      </c>
      <c r="H6333" s="39">
        <v>99.492457488057269</v>
      </c>
      <c r="I6333" s="39">
        <v>125.08241281535616</v>
      </c>
      <c r="J6333" s="39">
        <v>73.668536132688772</v>
      </c>
      <c r="K6333" s="39">
        <v>109.75727585137365</v>
      </c>
      <c r="L6333" s="40">
        <v>96.832549333407869</v>
      </c>
      <c r="M6333" s="40">
        <v>1018.3995238205267</v>
      </c>
    </row>
    <row r="6334" spans="2:13" x14ac:dyDescent="0.35">
      <c r="B6334" s="37">
        <v>6331</v>
      </c>
      <c r="C6334" s="39">
        <v>120.58363386440173</v>
      </c>
      <c r="D6334" s="39">
        <v>107.13104666926581</v>
      </c>
      <c r="E6334" s="39">
        <v>111.92172716289515</v>
      </c>
      <c r="F6334" s="39">
        <v>107.96778682786821</v>
      </c>
      <c r="G6334" s="39">
        <v>93.883384993043464</v>
      </c>
      <c r="H6334" s="39">
        <v>95.065692110611664</v>
      </c>
      <c r="I6334" s="39">
        <v>103.26030242537743</v>
      </c>
      <c r="J6334" s="39">
        <v>95.279852381088631</v>
      </c>
      <c r="K6334" s="39">
        <v>61.868029594342438</v>
      </c>
      <c r="L6334" s="40">
        <v>84.519610305837134</v>
      </c>
      <c r="M6334" s="40">
        <v>981.48106633473162</v>
      </c>
    </row>
    <row r="6335" spans="2:13" x14ac:dyDescent="0.35">
      <c r="B6335" s="37">
        <v>6332</v>
      </c>
      <c r="C6335" s="39">
        <v>75.441882984299454</v>
      </c>
      <c r="D6335" s="39">
        <v>125.58722325760009</v>
      </c>
      <c r="E6335" s="39">
        <v>100.18887897689567</v>
      </c>
      <c r="F6335" s="39">
        <v>94.850667724594814</v>
      </c>
      <c r="G6335" s="39">
        <v>130.28881406926698</v>
      </c>
      <c r="H6335" s="39">
        <v>108.17887575306302</v>
      </c>
      <c r="I6335" s="39">
        <v>128.52770932384666</v>
      </c>
      <c r="J6335" s="39">
        <v>85.950951736547268</v>
      </c>
      <c r="K6335" s="39">
        <v>67.697293768741304</v>
      </c>
      <c r="L6335" s="40">
        <v>93.6825069630179</v>
      </c>
      <c r="M6335" s="40">
        <v>1010.3948045578732</v>
      </c>
    </row>
    <row r="6336" spans="2:13" x14ac:dyDescent="0.35">
      <c r="B6336" s="37">
        <v>6333</v>
      </c>
      <c r="C6336" s="39">
        <v>124.01684397690705</v>
      </c>
      <c r="D6336" s="39">
        <v>124.68121541102974</v>
      </c>
      <c r="E6336" s="39">
        <v>80.330517994555592</v>
      </c>
      <c r="F6336" s="39">
        <v>68.520433003252165</v>
      </c>
      <c r="G6336" s="39">
        <v>88.709157479527576</v>
      </c>
      <c r="H6336" s="39">
        <v>124.57037940068948</v>
      </c>
      <c r="I6336" s="39">
        <v>110.15729516955524</v>
      </c>
      <c r="J6336" s="39">
        <v>90.578049398673556</v>
      </c>
      <c r="K6336" s="39">
        <v>96.095900003442623</v>
      </c>
      <c r="L6336" s="40">
        <v>89.064158033214042</v>
      </c>
      <c r="M6336" s="40">
        <v>996.72394987084704</v>
      </c>
    </row>
    <row r="6337" spans="2:13" x14ac:dyDescent="0.35">
      <c r="B6337" s="37">
        <v>6334</v>
      </c>
      <c r="C6337" s="39">
        <v>89.0584716662391</v>
      </c>
      <c r="D6337" s="39">
        <v>111.08410333297151</v>
      </c>
      <c r="E6337" s="39">
        <v>102.14310018466662</v>
      </c>
      <c r="F6337" s="39">
        <v>107.38254512772869</v>
      </c>
      <c r="G6337" s="39">
        <v>87.840318602153474</v>
      </c>
      <c r="H6337" s="39">
        <v>89.565292047707558</v>
      </c>
      <c r="I6337" s="39">
        <v>83.87866850707448</v>
      </c>
      <c r="J6337" s="39">
        <v>116.47972829278991</v>
      </c>
      <c r="K6337" s="39">
        <v>89.598733820732335</v>
      </c>
      <c r="L6337" s="40">
        <v>100.77627992274229</v>
      </c>
      <c r="M6337" s="40">
        <v>977.80724150480603</v>
      </c>
    </row>
    <row r="6338" spans="2:13" x14ac:dyDescent="0.35">
      <c r="B6338" s="37">
        <v>6335</v>
      </c>
      <c r="C6338" s="39">
        <v>87.417930389122745</v>
      </c>
      <c r="D6338" s="39">
        <v>101.49722466680595</v>
      </c>
      <c r="E6338" s="39">
        <v>99.205493597681183</v>
      </c>
      <c r="F6338" s="39">
        <v>66.219686520111054</v>
      </c>
      <c r="G6338" s="39">
        <v>96.916026324982553</v>
      </c>
      <c r="H6338" s="39">
        <v>90.084503868845971</v>
      </c>
      <c r="I6338" s="39">
        <v>65.694642981621655</v>
      </c>
      <c r="J6338" s="39">
        <v>94.759609600638314</v>
      </c>
      <c r="K6338" s="39">
        <v>82.820094977826201</v>
      </c>
      <c r="L6338" s="40">
        <v>100.44835082527469</v>
      </c>
      <c r="M6338" s="40">
        <v>885.06356375291034</v>
      </c>
    </row>
    <row r="6339" spans="2:13" x14ac:dyDescent="0.35">
      <c r="B6339" s="37">
        <v>6336</v>
      </c>
      <c r="C6339" s="39">
        <v>91.645046556298837</v>
      </c>
      <c r="D6339" s="39">
        <v>118.88000649698935</v>
      </c>
      <c r="E6339" s="39">
        <v>119.3788000636121</v>
      </c>
      <c r="F6339" s="39">
        <v>93.643199976479679</v>
      </c>
      <c r="G6339" s="39">
        <v>100.41648094210198</v>
      </c>
      <c r="H6339" s="39">
        <v>107.44821894275648</v>
      </c>
      <c r="I6339" s="39">
        <v>58.841165640536133</v>
      </c>
      <c r="J6339" s="39">
        <v>100.36640294934209</v>
      </c>
      <c r="K6339" s="39">
        <v>107.55456161583528</v>
      </c>
      <c r="L6339" s="40">
        <v>68.682967000099055</v>
      </c>
      <c r="M6339" s="40">
        <v>966.85685018405104</v>
      </c>
    </row>
    <row r="6340" spans="2:13" x14ac:dyDescent="0.35">
      <c r="B6340" s="37">
        <v>6337</v>
      </c>
      <c r="C6340" s="39">
        <v>102.30391837473341</v>
      </c>
      <c r="D6340" s="39">
        <v>95.374768610588248</v>
      </c>
      <c r="E6340" s="39">
        <v>96.544353565673617</v>
      </c>
      <c r="F6340" s="39">
        <v>83.319764938432144</v>
      </c>
      <c r="G6340" s="39">
        <v>103.95098122657409</v>
      </c>
      <c r="H6340" s="39">
        <v>126.85554971824966</v>
      </c>
      <c r="I6340" s="39">
        <v>122.88144692023255</v>
      </c>
      <c r="J6340" s="39">
        <v>57.766810865841713</v>
      </c>
      <c r="K6340" s="39">
        <v>106.71226324555036</v>
      </c>
      <c r="L6340" s="40">
        <v>70.115296658547024</v>
      </c>
      <c r="M6340" s="40">
        <v>965.82515412442285</v>
      </c>
    </row>
    <row r="6341" spans="2:13" x14ac:dyDescent="0.35">
      <c r="B6341" s="37">
        <v>6338</v>
      </c>
      <c r="C6341" s="39">
        <v>96.539696464052099</v>
      </c>
      <c r="D6341" s="39">
        <v>86.16493519943208</v>
      </c>
      <c r="E6341" s="39">
        <v>98.438770368162494</v>
      </c>
      <c r="F6341" s="39">
        <v>113.91909931541662</v>
      </c>
      <c r="G6341" s="39">
        <v>60.852724863883033</v>
      </c>
      <c r="H6341" s="39">
        <v>77.999244775708689</v>
      </c>
      <c r="I6341" s="39">
        <v>68.041397024599803</v>
      </c>
      <c r="J6341" s="39">
        <v>116.28869500546095</v>
      </c>
      <c r="K6341" s="39">
        <v>81.922423060874053</v>
      </c>
      <c r="L6341" s="40">
        <v>95.108591907195958</v>
      </c>
      <c r="M6341" s="40">
        <v>895.27557798478574</v>
      </c>
    </row>
    <row r="6342" spans="2:13" x14ac:dyDescent="0.35">
      <c r="B6342" s="37">
        <v>6339</v>
      </c>
      <c r="C6342" s="39">
        <v>109.73552229355293</v>
      </c>
      <c r="D6342" s="39">
        <v>61.407149611448958</v>
      </c>
      <c r="E6342" s="39">
        <v>80.846654733552143</v>
      </c>
      <c r="F6342" s="39">
        <v>90.658593317112803</v>
      </c>
      <c r="G6342" s="39">
        <v>151.03146032641061</v>
      </c>
      <c r="H6342" s="39">
        <v>123.09054939920843</v>
      </c>
      <c r="I6342" s="39">
        <v>123.09054939920843</v>
      </c>
      <c r="J6342" s="39">
        <v>121.37466920671805</v>
      </c>
      <c r="K6342" s="39">
        <v>102.7878178192647</v>
      </c>
      <c r="L6342" s="40">
        <v>84.894124582605642</v>
      </c>
      <c r="M6342" s="40">
        <v>1048.9170906890827</v>
      </c>
    </row>
    <row r="6343" spans="2:13" x14ac:dyDescent="0.35">
      <c r="B6343" s="37">
        <v>6340</v>
      </c>
      <c r="C6343" s="39">
        <v>74.280372574574471</v>
      </c>
      <c r="D6343" s="39">
        <v>118.09374612831586</v>
      </c>
      <c r="E6343" s="39">
        <v>89.120952084846181</v>
      </c>
      <c r="F6343" s="39">
        <v>139.96869269174985</v>
      </c>
      <c r="G6343" s="39">
        <v>83.593980469937364</v>
      </c>
      <c r="H6343" s="39">
        <v>88.036804278244105</v>
      </c>
      <c r="I6343" s="39">
        <v>101.27795230378429</v>
      </c>
      <c r="J6343" s="39">
        <v>128.18907354395918</v>
      </c>
      <c r="K6343" s="39">
        <v>93.976158319275768</v>
      </c>
      <c r="L6343" s="40">
        <v>64.931439900565493</v>
      </c>
      <c r="M6343" s="40">
        <v>981.46917229525252</v>
      </c>
    </row>
    <row r="6344" spans="2:13" x14ac:dyDescent="0.35">
      <c r="B6344" s="37">
        <v>6341</v>
      </c>
      <c r="C6344" s="39">
        <v>133.06623515965455</v>
      </c>
      <c r="D6344" s="39">
        <v>125.01897597226508</v>
      </c>
      <c r="E6344" s="39">
        <v>104.68216187151248</v>
      </c>
      <c r="F6344" s="39">
        <v>86.351194155346022</v>
      </c>
      <c r="G6344" s="39">
        <v>121.64418799167129</v>
      </c>
      <c r="H6344" s="39">
        <v>98.319837765979187</v>
      </c>
      <c r="I6344" s="39">
        <v>82.727730805282135</v>
      </c>
      <c r="J6344" s="39">
        <v>113.81572001930549</v>
      </c>
      <c r="K6344" s="39">
        <v>85.071915744380505</v>
      </c>
      <c r="L6344" s="40">
        <v>84.123361308993907</v>
      </c>
      <c r="M6344" s="40">
        <v>1034.8213207943907</v>
      </c>
    </row>
    <row r="6345" spans="2:13" x14ac:dyDescent="0.35">
      <c r="B6345" s="37">
        <v>6342</v>
      </c>
      <c r="C6345" s="39">
        <v>87.953647714813613</v>
      </c>
      <c r="D6345" s="39">
        <v>105.66434181087715</v>
      </c>
      <c r="E6345" s="39">
        <v>92.617454872271338</v>
      </c>
      <c r="F6345" s="39">
        <v>93.603855978947593</v>
      </c>
      <c r="G6345" s="39">
        <v>86.17138544234038</v>
      </c>
      <c r="H6345" s="39">
        <v>110.93015686899108</v>
      </c>
      <c r="I6345" s="39">
        <v>43.541964180059196</v>
      </c>
      <c r="J6345" s="39">
        <v>102.86176488351651</v>
      </c>
      <c r="K6345" s="39">
        <v>80.241400847187762</v>
      </c>
      <c r="L6345" s="40">
        <v>84.575553031866761</v>
      </c>
      <c r="M6345" s="40">
        <v>888.16152563087132</v>
      </c>
    </row>
    <row r="6346" spans="2:13" x14ac:dyDescent="0.35">
      <c r="B6346" s="37">
        <v>6343</v>
      </c>
      <c r="C6346" s="39">
        <v>106.31749303698213</v>
      </c>
      <c r="D6346" s="39">
        <v>56.586209829012425</v>
      </c>
      <c r="E6346" s="39">
        <v>87.587820442546615</v>
      </c>
      <c r="F6346" s="39">
        <v>90.930805886553173</v>
      </c>
      <c r="G6346" s="39">
        <v>71.225060177310738</v>
      </c>
      <c r="H6346" s="39">
        <v>94.514364083719613</v>
      </c>
      <c r="I6346" s="39">
        <v>97.152104725033283</v>
      </c>
      <c r="J6346" s="39">
        <v>84.080411136137002</v>
      </c>
      <c r="K6346" s="39">
        <v>117.46625308861535</v>
      </c>
      <c r="L6346" s="40">
        <v>130.91941161186364</v>
      </c>
      <c r="M6346" s="40">
        <v>936.77993401777405</v>
      </c>
    </row>
    <row r="6347" spans="2:13" x14ac:dyDescent="0.35">
      <c r="B6347" s="37">
        <v>6344</v>
      </c>
      <c r="C6347" s="39">
        <v>97.193700966272999</v>
      </c>
      <c r="D6347" s="39">
        <v>96.632784394135442</v>
      </c>
      <c r="E6347" s="39">
        <v>73.682428674079588</v>
      </c>
      <c r="F6347" s="39">
        <v>103.62348630480423</v>
      </c>
      <c r="G6347" s="39">
        <v>109.97574685241486</v>
      </c>
      <c r="H6347" s="39">
        <v>94.475781891440832</v>
      </c>
      <c r="I6347" s="39">
        <v>104.46896437115639</v>
      </c>
      <c r="J6347" s="39">
        <v>109.54588749713483</v>
      </c>
      <c r="K6347" s="39">
        <v>73.737860211526666</v>
      </c>
      <c r="L6347" s="40">
        <v>92.12446981940225</v>
      </c>
      <c r="M6347" s="40">
        <v>955.46111098236827</v>
      </c>
    </row>
    <row r="6348" spans="2:13" x14ac:dyDescent="0.35">
      <c r="B6348" s="37">
        <v>6345</v>
      </c>
      <c r="C6348" s="39">
        <v>95.0942957937649</v>
      </c>
      <c r="D6348" s="39">
        <v>143.57678536185119</v>
      </c>
      <c r="E6348" s="39">
        <v>161.05688137038715</v>
      </c>
      <c r="F6348" s="39">
        <v>86.554839774619822</v>
      </c>
      <c r="G6348" s="39">
        <v>133.61005204412646</v>
      </c>
      <c r="H6348" s="39">
        <v>98.726613209814928</v>
      </c>
      <c r="I6348" s="39">
        <v>85.74790357908806</v>
      </c>
      <c r="J6348" s="39">
        <v>87.074261442318345</v>
      </c>
      <c r="K6348" s="39">
        <v>92.778611029287489</v>
      </c>
      <c r="L6348" s="40">
        <v>102.092602124916</v>
      </c>
      <c r="M6348" s="40">
        <v>1086.3128457301746</v>
      </c>
    </row>
    <row r="6349" spans="2:13" x14ac:dyDescent="0.35">
      <c r="B6349" s="37">
        <v>6346</v>
      </c>
      <c r="C6349" s="39">
        <v>83.094358060246208</v>
      </c>
      <c r="D6349" s="39">
        <v>103.64215900764144</v>
      </c>
      <c r="E6349" s="39">
        <v>125.2615598492885</v>
      </c>
      <c r="F6349" s="39">
        <v>69.711185930732995</v>
      </c>
      <c r="G6349" s="39">
        <v>114.28503486946835</v>
      </c>
      <c r="H6349" s="39">
        <v>94.543280424775617</v>
      </c>
      <c r="I6349" s="39">
        <v>115.18847948962654</v>
      </c>
      <c r="J6349" s="39">
        <v>132.19417783277603</v>
      </c>
      <c r="K6349" s="39">
        <v>98.525628465375732</v>
      </c>
      <c r="L6349" s="40">
        <v>103.16745066659216</v>
      </c>
      <c r="M6349" s="40">
        <v>1039.6133145965234</v>
      </c>
    </row>
    <row r="6350" spans="2:13" x14ac:dyDescent="0.35">
      <c r="B6350" s="37">
        <v>6347</v>
      </c>
      <c r="C6350" s="39">
        <v>112.20756420025899</v>
      </c>
      <c r="D6350" s="39">
        <v>132.21581002262562</v>
      </c>
      <c r="E6350" s="39">
        <v>132.99699209578137</v>
      </c>
      <c r="F6350" s="39">
        <v>109.37896614852485</v>
      </c>
      <c r="G6350" s="39">
        <v>94.548098131859447</v>
      </c>
      <c r="H6350" s="39">
        <v>87.234478620847142</v>
      </c>
      <c r="I6350" s="39">
        <v>108.6628027355781</v>
      </c>
      <c r="J6350" s="39">
        <v>70.939215511746525</v>
      </c>
      <c r="K6350" s="39">
        <v>87.882135413075645</v>
      </c>
      <c r="L6350" s="40">
        <v>94.850667724594814</v>
      </c>
      <c r="M6350" s="40">
        <v>1030.9167306048926</v>
      </c>
    </row>
    <row r="6351" spans="2:13" x14ac:dyDescent="0.35">
      <c r="B6351" s="37">
        <v>6348</v>
      </c>
      <c r="C6351" s="39">
        <v>87.726435141434465</v>
      </c>
      <c r="D6351" s="39">
        <v>132.45621000433189</v>
      </c>
      <c r="E6351" s="39">
        <v>118.11802844193258</v>
      </c>
      <c r="F6351" s="39">
        <v>88.436621780273782</v>
      </c>
      <c r="G6351" s="39">
        <v>107.40273975528729</v>
      </c>
      <c r="H6351" s="39">
        <v>116.62804020327647</v>
      </c>
      <c r="I6351" s="39">
        <v>113.9515105267257</v>
      </c>
      <c r="J6351" s="39">
        <v>90.307934574481692</v>
      </c>
      <c r="K6351" s="39">
        <v>130.38242199035807</v>
      </c>
      <c r="L6351" s="40">
        <v>57.113941462949995</v>
      </c>
      <c r="M6351" s="40">
        <v>1042.5238838810517</v>
      </c>
    </row>
    <row r="6352" spans="2:13" x14ac:dyDescent="0.35">
      <c r="B6352" s="37">
        <v>6349</v>
      </c>
      <c r="C6352" s="39">
        <v>117.64662324168731</v>
      </c>
      <c r="D6352" s="39">
        <v>103.54884359842114</v>
      </c>
      <c r="E6352" s="39">
        <v>110.20701886858357</v>
      </c>
      <c r="F6352" s="39">
        <v>65.796356054107136</v>
      </c>
      <c r="G6352" s="39">
        <v>89.621004996622474</v>
      </c>
      <c r="H6352" s="39">
        <v>118.61106331807389</v>
      </c>
      <c r="I6352" s="39">
        <v>93.697237599578315</v>
      </c>
      <c r="J6352" s="39">
        <v>86.837989043358917</v>
      </c>
      <c r="K6352" s="39">
        <v>116.14307634178377</v>
      </c>
      <c r="L6352" s="40">
        <v>94.764406222874754</v>
      </c>
      <c r="M6352" s="40">
        <v>996.87361928509131</v>
      </c>
    </row>
    <row r="6353" spans="2:13" x14ac:dyDescent="0.35">
      <c r="B6353" s="37">
        <v>6350</v>
      </c>
      <c r="C6353" s="39">
        <v>115.04415025817531</v>
      </c>
      <c r="D6353" s="39">
        <v>118.93091713666814</v>
      </c>
      <c r="E6353" s="39">
        <v>76.425009292612913</v>
      </c>
      <c r="F6353" s="39">
        <v>119.22238872548505</v>
      </c>
      <c r="G6353" s="39">
        <v>105.19723721561273</v>
      </c>
      <c r="H6353" s="39">
        <v>89.520637317834897</v>
      </c>
      <c r="I6353" s="39">
        <v>116.15033026325065</v>
      </c>
      <c r="J6353" s="39">
        <v>98.534768884193298</v>
      </c>
      <c r="K6353" s="39">
        <v>129.97546023534176</v>
      </c>
      <c r="L6353" s="40">
        <v>88.824223701248016</v>
      </c>
      <c r="M6353" s="40">
        <v>1057.8251230304229</v>
      </c>
    </row>
    <row r="6354" spans="2:13" x14ac:dyDescent="0.35">
      <c r="B6354" s="37">
        <v>6351</v>
      </c>
      <c r="C6354" s="39">
        <v>89.604303361545277</v>
      </c>
      <c r="D6354" s="39">
        <v>92.82380955500075</v>
      </c>
      <c r="E6354" s="39">
        <v>115.38956503673607</v>
      </c>
      <c r="F6354" s="39">
        <v>111.84490618649858</v>
      </c>
      <c r="G6354" s="39">
        <v>120.94525009085955</v>
      </c>
      <c r="H6354" s="39">
        <v>101.88622762451328</v>
      </c>
      <c r="I6354" s="39">
        <v>106.73706497054199</v>
      </c>
      <c r="J6354" s="39">
        <v>92.612407269856448</v>
      </c>
      <c r="K6354" s="39">
        <v>89.698808111704736</v>
      </c>
      <c r="L6354" s="40">
        <v>141.56783641764147</v>
      </c>
      <c r="M6354" s="40">
        <v>1063.110178624898</v>
      </c>
    </row>
    <row r="6355" spans="2:13" x14ac:dyDescent="0.35">
      <c r="B6355" s="37">
        <v>6352</v>
      </c>
      <c r="C6355" s="39">
        <v>91.316217296379207</v>
      </c>
      <c r="D6355" s="39">
        <v>102.15687601525545</v>
      </c>
      <c r="E6355" s="39">
        <v>120.87800910380051</v>
      </c>
      <c r="F6355" s="39">
        <v>86.69373145118962</v>
      </c>
      <c r="G6355" s="39">
        <v>77.410741267645903</v>
      </c>
      <c r="H6355" s="39">
        <v>97.861491410355697</v>
      </c>
      <c r="I6355" s="39">
        <v>128.10968758041636</v>
      </c>
      <c r="J6355" s="39">
        <v>107.75800756666696</v>
      </c>
      <c r="K6355" s="39">
        <v>97.705277265963034</v>
      </c>
      <c r="L6355" s="40">
        <v>145.79635991090848</v>
      </c>
      <c r="M6355" s="40">
        <v>1055.6863988685811</v>
      </c>
    </row>
    <row r="6356" spans="2:13" x14ac:dyDescent="0.35">
      <c r="B6356" s="37">
        <v>6353</v>
      </c>
      <c r="C6356" s="39">
        <v>117.93273248563069</v>
      </c>
      <c r="D6356" s="39">
        <v>103.30676858088854</v>
      </c>
      <c r="E6356" s="39">
        <v>103.34396121261084</v>
      </c>
      <c r="F6356" s="39">
        <v>108.69952692658444</v>
      </c>
      <c r="G6356" s="39">
        <v>117.19526581543415</v>
      </c>
      <c r="H6356" s="39">
        <v>61.550824454491696</v>
      </c>
      <c r="I6356" s="39">
        <v>74.386395550356056</v>
      </c>
      <c r="J6356" s="39">
        <v>117.32637079432887</v>
      </c>
      <c r="K6356" s="39">
        <v>84.721636197277547</v>
      </c>
      <c r="L6356" s="40">
        <v>125.0316407054094</v>
      </c>
      <c r="M6356" s="40">
        <v>1013.4951227230123</v>
      </c>
    </row>
    <row r="6357" spans="2:13" x14ac:dyDescent="0.35">
      <c r="B6357" s="37">
        <v>6354</v>
      </c>
      <c r="C6357" s="39">
        <v>80.915411681165025</v>
      </c>
      <c r="D6357" s="39">
        <v>127.90544453063082</v>
      </c>
      <c r="E6357" s="39">
        <v>109.70292338000625</v>
      </c>
      <c r="F6357" s="39">
        <v>88.013075217189822</v>
      </c>
      <c r="G6357" s="39">
        <v>113.0373405383049</v>
      </c>
      <c r="H6357" s="39">
        <v>98.977569021320591</v>
      </c>
      <c r="I6357" s="39">
        <v>126.55565991971842</v>
      </c>
      <c r="J6357" s="39">
        <v>98.086274389798035</v>
      </c>
      <c r="K6357" s="39">
        <v>109.3950778778802</v>
      </c>
      <c r="L6357" s="40">
        <v>113.65520128862568</v>
      </c>
      <c r="M6357" s="40">
        <v>1066.2439778446399</v>
      </c>
    </row>
    <row r="6358" spans="2:13" x14ac:dyDescent="0.35">
      <c r="B6358" s="37">
        <v>6355</v>
      </c>
      <c r="C6358" s="39">
        <v>99.920353742446892</v>
      </c>
      <c r="D6358" s="39">
        <v>114.24551508580591</v>
      </c>
      <c r="E6358" s="39">
        <v>98.62157973744668</v>
      </c>
      <c r="F6358" s="39">
        <v>74.306953475496059</v>
      </c>
      <c r="G6358" s="39">
        <v>100.9631527096826</v>
      </c>
      <c r="H6358" s="39">
        <v>78.880506481752278</v>
      </c>
      <c r="I6358" s="39">
        <v>87.024730233202121</v>
      </c>
      <c r="J6358" s="39">
        <v>122.78341460768399</v>
      </c>
      <c r="K6358" s="39">
        <v>104.40279560922345</v>
      </c>
      <c r="L6358" s="40">
        <v>71.241685240292611</v>
      </c>
      <c r="M6358" s="40">
        <v>952.39068692303272</v>
      </c>
    </row>
    <row r="6359" spans="2:13" x14ac:dyDescent="0.35">
      <c r="B6359" s="37">
        <v>6356</v>
      </c>
      <c r="C6359" s="39">
        <v>69.878011532073486</v>
      </c>
      <c r="D6359" s="39">
        <v>104.20472511716358</v>
      </c>
      <c r="E6359" s="39">
        <v>90.744263168116888</v>
      </c>
      <c r="F6359" s="39">
        <v>88.137387942049187</v>
      </c>
      <c r="G6359" s="39">
        <v>83.438848899426617</v>
      </c>
      <c r="H6359" s="39">
        <v>68.438392066267937</v>
      </c>
      <c r="I6359" s="39">
        <v>88.072353208414654</v>
      </c>
      <c r="J6359" s="39">
        <v>105.24518747924604</v>
      </c>
      <c r="K6359" s="39">
        <v>102.53866916522517</v>
      </c>
      <c r="L6359" s="40">
        <v>97.156727459665419</v>
      </c>
      <c r="M6359" s="40">
        <v>897.85456603764896</v>
      </c>
    </row>
    <row r="6360" spans="2:13" x14ac:dyDescent="0.35">
      <c r="B6360" s="37">
        <v>6357</v>
      </c>
      <c r="C6360" s="39">
        <v>108.57379396079423</v>
      </c>
      <c r="D6360" s="39">
        <v>92.221582480575975</v>
      </c>
      <c r="E6360" s="39">
        <v>92.129587869498522</v>
      </c>
      <c r="F6360" s="39">
        <v>97.142858553841762</v>
      </c>
      <c r="G6360" s="39">
        <v>137.22695713406208</v>
      </c>
      <c r="H6360" s="39">
        <v>86.993716709409824</v>
      </c>
      <c r="I6360" s="39">
        <v>131.31703299990093</v>
      </c>
      <c r="J6360" s="39">
        <v>157.85860786000177</v>
      </c>
      <c r="K6360" s="39">
        <v>70.0971953351671</v>
      </c>
      <c r="L6360" s="40">
        <v>98.219131133032874</v>
      </c>
      <c r="M6360" s="40">
        <v>1071.7804640362851</v>
      </c>
    </row>
    <row r="6361" spans="2:13" x14ac:dyDescent="0.35">
      <c r="B6361" s="37">
        <v>6358</v>
      </c>
      <c r="C6361" s="39">
        <v>109.17564671487062</v>
      </c>
      <c r="D6361" s="39">
        <v>101.99625335657424</v>
      </c>
      <c r="E6361" s="39">
        <v>114.26526543935307</v>
      </c>
      <c r="F6361" s="39">
        <v>114.41732285420031</v>
      </c>
      <c r="G6361" s="39">
        <v>96.846467989136968</v>
      </c>
      <c r="H6361" s="39">
        <v>72.387624605913459</v>
      </c>
      <c r="I6361" s="39">
        <v>77.686828167580089</v>
      </c>
      <c r="J6361" s="39">
        <v>70.647090580300116</v>
      </c>
      <c r="K6361" s="39">
        <v>176.04321623177896</v>
      </c>
      <c r="L6361" s="40">
        <v>136.26400876525307</v>
      </c>
      <c r="M6361" s="40">
        <v>1069.7297247049607</v>
      </c>
    </row>
    <row r="6362" spans="2:13" x14ac:dyDescent="0.35">
      <c r="B6362" s="37">
        <v>6359</v>
      </c>
      <c r="C6362" s="39">
        <v>117.73354795772242</v>
      </c>
      <c r="D6362" s="39">
        <v>85.288564032993264</v>
      </c>
      <c r="E6362" s="39">
        <v>98.365591564982267</v>
      </c>
      <c r="F6362" s="39">
        <v>106.79168365332399</v>
      </c>
      <c r="G6362" s="39">
        <v>119.79438329166088</v>
      </c>
      <c r="H6362" s="39">
        <v>90.760298542102959</v>
      </c>
      <c r="I6362" s="39">
        <v>93.495466792602357</v>
      </c>
      <c r="J6362" s="39">
        <v>93.332340873576854</v>
      </c>
      <c r="K6362" s="39">
        <v>122.47183403745341</v>
      </c>
      <c r="L6362" s="40">
        <v>98.612443683356858</v>
      </c>
      <c r="M6362" s="40">
        <v>1026.6461544297752</v>
      </c>
    </row>
    <row r="6363" spans="2:13" x14ac:dyDescent="0.35">
      <c r="B6363" s="37">
        <v>6360</v>
      </c>
      <c r="C6363" s="39">
        <v>71.023926131774388</v>
      </c>
      <c r="D6363" s="39">
        <v>74.77701992891167</v>
      </c>
      <c r="E6363" s="39">
        <v>100.17977598726085</v>
      </c>
      <c r="F6363" s="39">
        <v>101.80834623343536</v>
      </c>
      <c r="G6363" s="39">
        <v>112.64916179816585</v>
      </c>
      <c r="H6363" s="39">
        <v>172.87976721166365</v>
      </c>
      <c r="I6363" s="39">
        <v>90.674675471887113</v>
      </c>
      <c r="J6363" s="39">
        <v>89.798510496348342</v>
      </c>
      <c r="K6363" s="39">
        <v>106.37646737795495</v>
      </c>
      <c r="L6363" s="40">
        <v>132.10801257115278</v>
      </c>
      <c r="M6363" s="40">
        <v>1052.2756632085548</v>
      </c>
    </row>
    <row r="6364" spans="2:13" x14ac:dyDescent="0.35">
      <c r="B6364" s="37">
        <v>6361</v>
      </c>
      <c r="C6364" s="39">
        <v>122.84869781413623</v>
      </c>
      <c r="D6364" s="39">
        <v>107.42294565463791</v>
      </c>
      <c r="E6364" s="39">
        <v>50.238285259894504</v>
      </c>
      <c r="F6364" s="39">
        <v>97.645492113256665</v>
      </c>
      <c r="G6364" s="39">
        <v>123.25773909085858</v>
      </c>
      <c r="H6364" s="39">
        <v>100.77627992274229</v>
      </c>
      <c r="I6364" s="39">
        <v>111.47606894726981</v>
      </c>
      <c r="J6364" s="39">
        <v>73.64070924311514</v>
      </c>
      <c r="K6364" s="39">
        <v>99.241945561266661</v>
      </c>
      <c r="L6364" s="40">
        <v>91.509750655768727</v>
      </c>
      <c r="M6364" s="40">
        <v>978.0579142629465</v>
      </c>
    </row>
    <row r="6365" spans="2:13" x14ac:dyDescent="0.35">
      <c r="B6365" s="37">
        <v>6362</v>
      </c>
      <c r="C6365" s="39">
        <v>121.00311574756736</v>
      </c>
      <c r="D6365" s="39">
        <v>94.524004790967524</v>
      </c>
      <c r="E6365" s="39">
        <v>95.156218233834537</v>
      </c>
      <c r="F6365" s="39">
        <v>95.118120536647865</v>
      </c>
      <c r="G6365" s="39">
        <v>79.083602780636781</v>
      </c>
      <c r="H6365" s="39">
        <v>92.475854321094715</v>
      </c>
      <c r="I6365" s="39">
        <v>91.373878442824761</v>
      </c>
      <c r="J6365" s="39">
        <v>111.60423009070183</v>
      </c>
      <c r="K6365" s="39">
        <v>101.36928465226227</v>
      </c>
      <c r="L6365" s="40">
        <v>113.61685752925341</v>
      </c>
      <c r="M6365" s="40">
        <v>995.32516712579115</v>
      </c>
    </row>
    <row r="6366" spans="2:13" x14ac:dyDescent="0.35">
      <c r="B6366" s="37">
        <v>6363</v>
      </c>
      <c r="C6366" s="39">
        <v>94.427510279505185</v>
      </c>
      <c r="D6366" s="39">
        <v>111.5225949510201</v>
      </c>
      <c r="E6366" s="39">
        <v>98.744874243883615</v>
      </c>
      <c r="F6366" s="39">
        <v>93.460919192372927</v>
      </c>
      <c r="G6366" s="39">
        <v>91.707300093670611</v>
      </c>
      <c r="H6366" s="39">
        <v>76.17083398545391</v>
      </c>
      <c r="I6366" s="39">
        <v>57.113941462949995</v>
      </c>
      <c r="J6366" s="39">
        <v>127.19168524538138</v>
      </c>
      <c r="K6366" s="39">
        <v>76.697355665229807</v>
      </c>
      <c r="L6366" s="40">
        <v>95.003664630806185</v>
      </c>
      <c r="M6366" s="40">
        <v>922.04067975027363</v>
      </c>
    </row>
    <row r="6367" spans="2:13" x14ac:dyDescent="0.35">
      <c r="B6367" s="37">
        <v>6364</v>
      </c>
      <c r="C6367" s="39">
        <v>125.37793467142288</v>
      </c>
      <c r="D6367" s="39">
        <v>84.02299142340712</v>
      </c>
      <c r="E6367" s="39">
        <v>108.64707697923264</v>
      </c>
      <c r="F6367" s="39">
        <v>116.98140666866726</v>
      </c>
      <c r="G6367" s="39">
        <v>143.79764976942781</v>
      </c>
      <c r="H6367" s="39">
        <v>114.70470354138806</v>
      </c>
      <c r="I6367" s="39">
        <v>117.04986897917155</v>
      </c>
      <c r="J6367" s="39">
        <v>124.86787188559005</v>
      </c>
      <c r="K6367" s="39">
        <v>76.853930360755427</v>
      </c>
      <c r="L6367" s="40">
        <v>101.84499092321597</v>
      </c>
      <c r="M6367" s="40">
        <v>1114.1484252022788</v>
      </c>
    </row>
    <row r="6368" spans="2:13" x14ac:dyDescent="0.35">
      <c r="B6368" s="37">
        <v>6365</v>
      </c>
      <c r="C6368" s="39">
        <v>118.40389437065548</v>
      </c>
      <c r="D6368" s="39">
        <v>78.958187916963496</v>
      </c>
      <c r="E6368" s="39">
        <v>100.52120307802355</v>
      </c>
      <c r="F6368" s="39">
        <v>122.00075522429132</v>
      </c>
      <c r="G6368" s="39">
        <v>95.070460455072393</v>
      </c>
      <c r="H6368" s="39">
        <v>87.277418159706599</v>
      </c>
      <c r="I6368" s="39">
        <v>70.664453674325046</v>
      </c>
      <c r="J6368" s="39">
        <v>91.69693278019173</v>
      </c>
      <c r="K6368" s="39">
        <v>128.89189888576877</v>
      </c>
      <c r="L6368" s="40">
        <v>104.84378176616549</v>
      </c>
      <c r="M6368" s="40">
        <v>998.32898631116393</v>
      </c>
    </row>
    <row r="6369" spans="2:13" x14ac:dyDescent="0.35">
      <c r="B6369" s="37">
        <v>6366</v>
      </c>
      <c r="C6369" s="39">
        <v>88.737973976809499</v>
      </c>
      <c r="D6369" s="39">
        <v>93.937119881304653</v>
      </c>
      <c r="E6369" s="39">
        <v>105.65466469769741</v>
      </c>
      <c r="F6369" s="39">
        <v>116.76255918667368</v>
      </c>
      <c r="G6369" s="39">
        <v>110.40126617926769</v>
      </c>
      <c r="H6369" s="39">
        <v>93.775714394182785</v>
      </c>
      <c r="I6369" s="39">
        <v>99.141692740162114</v>
      </c>
      <c r="J6369" s="39">
        <v>88.852907517543528</v>
      </c>
      <c r="K6369" s="39">
        <v>81.313730159476336</v>
      </c>
      <c r="L6369" s="40">
        <v>79.714604654180647</v>
      </c>
      <c r="M6369" s="40">
        <v>958.29223338729832</v>
      </c>
    </row>
    <row r="6370" spans="2:13" x14ac:dyDescent="0.35">
      <c r="B6370" s="37">
        <v>6367</v>
      </c>
      <c r="C6370" s="39">
        <v>75.056776516679335</v>
      </c>
      <c r="D6370" s="39">
        <v>110.84503193504852</v>
      </c>
      <c r="E6370" s="39">
        <v>128.43008151582805</v>
      </c>
      <c r="F6370" s="39">
        <v>116.0706917877071</v>
      </c>
      <c r="G6370" s="39">
        <v>86.203606948775047</v>
      </c>
      <c r="H6370" s="39">
        <v>77.623563516514423</v>
      </c>
      <c r="I6370" s="39">
        <v>105.27877989393053</v>
      </c>
      <c r="J6370" s="39">
        <v>82.345492348791893</v>
      </c>
      <c r="K6370" s="39">
        <v>96.869660544841437</v>
      </c>
      <c r="L6370" s="40">
        <v>76.58449037802113</v>
      </c>
      <c r="M6370" s="40">
        <v>955.30817538613735</v>
      </c>
    </row>
    <row r="6371" spans="2:13" x14ac:dyDescent="0.35">
      <c r="B6371" s="37">
        <v>6368</v>
      </c>
      <c r="C6371" s="39">
        <v>108.3289999651456</v>
      </c>
      <c r="D6371" s="39">
        <v>97.604083460399821</v>
      </c>
      <c r="E6371" s="39">
        <v>75.031570470678986</v>
      </c>
      <c r="F6371" s="39">
        <v>116.0779176355444</v>
      </c>
      <c r="G6371" s="39">
        <v>134.15309461589104</v>
      </c>
      <c r="H6371" s="39">
        <v>98.648985248830414</v>
      </c>
      <c r="I6371" s="39">
        <v>98.79508383299806</v>
      </c>
      <c r="J6371" s="39">
        <v>64.205078621107887</v>
      </c>
      <c r="K6371" s="39">
        <v>83.026184172363045</v>
      </c>
      <c r="L6371" s="40">
        <v>111.99286078239416</v>
      </c>
      <c r="M6371" s="40">
        <v>987.8638588053534</v>
      </c>
    </row>
    <row r="6372" spans="2:13" x14ac:dyDescent="0.35">
      <c r="B6372" s="37">
        <v>6369</v>
      </c>
      <c r="C6372" s="39">
        <v>76.053819413774647</v>
      </c>
      <c r="D6372" s="39">
        <v>130.40122426648273</v>
      </c>
      <c r="E6372" s="39">
        <v>93.322433162457443</v>
      </c>
      <c r="F6372" s="39">
        <v>98.804211575776122</v>
      </c>
      <c r="G6372" s="39">
        <v>126.16566356774531</v>
      </c>
      <c r="H6372" s="39">
        <v>104.81522604912261</v>
      </c>
      <c r="I6372" s="39">
        <v>122.1249507818892</v>
      </c>
      <c r="J6372" s="39">
        <v>118.14234510509748</v>
      </c>
      <c r="K6372" s="39">
        <v>117.04224914494522</v>
      </c>
      <c r="L6372" s="40">
        <v>122.70760988548555</v>
      </c>
      <c r="M6372" s="40">
        <v>1109.5797329527763</v>
      </c>
    </row>
    <row r="6373" spans="2:13" x14ac:dyDescent="0.35">
      <c r="B6373" s="37">
        <v>6370</v>
      </c>
      <c r="C6373" s="39">
        <v>87.326391479217037</v>
      </c>
      <c r="D6373" s="39">
        <v>80.586239173521662</v>
      </c>
      <c r="E6373" s="39">
        <v>99.879392173172207</v>
      </c>
      <c r="F6373" s="39">
        <v>109.18097933031767</v>
      </c>
      <c r="G6373" s="39">
        <v>97.861491410355697</v>
      </c>
      <c r="H6373" s="39">
        <v>78.030135888889959</v>
      </c>
      <c r="I6373" s="39">
        <v>119.04175937357859</v>
      </c>
      <c r="J6373" s="39">
        <v>115.0099421473694</v>
      </c>
      <c r="K6373" s="39">
        <v>80.603728851049667</v>
      </c>
      <c r="L6373" s="40">
        <v>98.205393102582704</v>
      </c>
      <c r="M6373" s="40">
        <v>965.72545293005453</v>
      </c>
    </row>
    <row r="6374" spans="2:13" x14ac:dyDescent="0.35">
      <c r="B6374" s="37">
        <v>6371</v>
      </c>
      <c r="C6374" s="39">
        <v>99.014049545917885</v>
      </c>
      <c r="D6374" s="39">
        <v>100.57584919692461</v>
      </c>
      <c r="E6374" s="39">
        <v>121.68452088686325</v>
      </c>
      <c r="F6374" s="39">
        <v>101.55665704255556</v>
      </c>
      <c r="G6374" s="39">
        <v>100.02958279153037</v>
      </c>
      <c r="H6374" s="39">
        <v>103.51621131234477</v>
      </c>
      <c r="I6374" s="39">
        <v>103.99320273197132</v>
      </c>
      <c r="J6374" s="39">
        <v>117.61512106314693</v>
      </c>
      <c r="K6374" s="39">
        <v>99.651806324566522</v>
      </c>
      <c r="L6374" s="40">
        <v>144.42711716977823</v>
      </c>
      <c r="M6374" s="40">
        <v>1092.0641180655996</v>
      </c>
    </row>
    <row r="6375" spans="2:13" x14ac:dyDescent="0.35">
      <c r="B6375" s="37">
        <v>6372</v>
      </c>
      <c r="C6375" s="39">
        <v>94.263015554985785</v>
      </c>
      <c r="D6375" s="39">
        <v>97.67768809096539</v>
      </c>
      <c r="E6375" s="39">
        <v>113.5913334497513</v>
      </c>
      <c r="F6375" s="39">
        <v>63.248392730623642</v>
      </c>
      <c r="G6375" s="39">
        <v>123.42684388989731</v>
      </c>
      <c r="H6375" s="39">
        <v>107.29684275588536</v>
      </c>
      <c r="I6375" s="39">
        <v>124.74316372390693</v>
      </c>
      <c r="J6375" s="39">
        <v>115.14025137174674</v>
      </c>
      <c r="K6375" s="39">
        <v>73.057553720552505</v>
      </c>
      <c r="L6375" s="40">
        <v>59.577673763830838</v>
      </c>
      <c r="M6375" s="40">
        <v>972.02275905214594</v>
      </c>
    </row>
    <row r="6376" spans="2:13" x14ac:dyDescent="0.35">
      <c r="B6376" s="37">
        <v>6373</v>
      </c>
      <c r="C6376" s="39">
        <v>87.965545242204087</v>
      </c>
      <c r="D6376" s="39">
        <v>141.11423845131134</v>
      </c>
      <c r="E6376" s="39">
        <v>107.93700676796635</v>
      </c>
      <c r="F6376" s="39">
        <v>88.500679140085907</v>
      </c>
      <c r="G6376" s="39">
        <v>116.21574303320212</v>
      </c>
      <c r="H6376" s="39">
        <v>120.23009159086327</v>
      </c>
      <c r="I6376" s="39">
        <v>70.647090580300116</v>
      </c>
      <c r="J6376" s="39">
        <v>101.06803904286757</v>
      </c>
      <c r="K6376" s="39">
        <v>89.228515156447926</v>
      </c>
      <c r="L6376" s="40">
        <v>73.943782127058455</v>
      </c>
      <c r="M6376" s="40">
        <v>996.85073113230692</v>
      </c>
    </row>
    <row r="6377" spans="2:13" x14ac:dyDescent="0.35">
      <c r="B6377" s="37">
        <v>6374</v>
      </c>
      <c r="C6377" s="39">
        <v>86.611767429073694</v>
      </c>
      <c r="D6377" s="39">
        <v>92.521429664140243</v>
      </c>
      <c r="E6377" s="39">
        <v>104.57783293950551</v>
      </c>
      <c r="F6377" s="39">
        <v>69.523294857545466</v>
      </c>
      <c r="G6377" s="39">
        <v>98.817902470087205</v>
      </c>
      <c r="H6377" s="39">
        <v>120.19332832084719</v>
      </c>
      <c r="I6377" s="39">
        <v>106.7172223489905</v>
      </c>
      <c r="J6377" s="39">
        <v>115.16090598420797</v>
      </c>
      <c r="K6377" s="39">
        <v>106.74699001422873</v>
      </c>
      <c r="L6377" s="40">
        <v>117.4584527162131</v>
      </c>
      <c r="M6377" s="40">
        <v>1018.3291267448395</v>
      </c>
    </row>
    <row r="6378" spans="2:13" x14ac:dyDescent="0.35">
      <c r="B6378" s="37">
        <v>6375</v>
      </c>
      <c r="C6378" s="39">
        <v>90.204614894113206</v>
      </c>
      <c r="D6378" s="39">
        <v>133.22928687770928</v>
      </c>
      <c r="E6378" s="39">
        <v>79.696127465696094</v>
      </c>
      <c r="F6378" s="39">
        <v>85.031029266925444</v>
      </c>
      <c r="G6378" s="39">
        <v>86.762843758718375</v>
      </c>
      <c r="H6378" s="39">
        <v>82.003042178883376</v>
      </c>
      <c r="I6378" s="39">
        <v>102.7970579675812</v>
      </c>
      <c r="J6378" s="39">
        <v>117.70188890427877</v>
      </c>
      <c r="K6378" s="39">
        <v>107.20129394862052</v>
      </c>
      <c r="L6378" s="40">
        <v>102.57554043015475</v>
      </c>
      <c r="M6378" s="40">
        <v>987.20272569268104</v>
      </c>
    </row>
    <row r="6379" spans="2:13" x14ac:dyDescent="0.35">
      <c r="B6379" s="37">
        <v>6376</v>
      </c>
      <c r="C6379" s="39">
        <v>88.950188032512685</v>
      </c>
      <c r="D6379" s="39">
        <v>86.106793449182149</v>
      </c>
      <c r="E6379" s="39">
        <v>106.64290058929654</v>
      </c>
      <c r="F6379" s="39">
        <v>93.347197834195427</v>
      </c>
      <c r="G6379" s="39">
        <v>80.829420848508107</v>
      </c>
      <c r="H6379" s="39">
        <v>105.96047793543036</v>
      </c>
      <c r="I6379" s="39">
        <v>93.31252298932236</v>
      </c>
      <c r="J6379" s="39">
        <v>89.659934851019401</v>
      </c>
      <c r="K6379" s="39">
        <v>75.157157061117957</v>
      </c>
      <c r="L6379" s="40">
        <v>87.521229014575908</v>
      </c>
      <c r="M6379" s="40">
        <v>907.487822605161</v>
      </c>
    </row>
    <row r="6380" spans="2:13" x14ac:dyDescent="0.35">
      <c r="B6380" s="37">
        <v>6377</v>
      </c>
      <c r="C6380" s="39">
        <v>92.652768471639831</v>
      </c>
      <c r="D6380" s="39">
        <v>102.14310018466662</v>
      </c>
      <c r="E6380" s="39">
        <v>75.539606871408367</v>
      </c>
      <c r="F6380" s="39">
        <v>94.369519328024339</v>
      </c>
      <c r="G6380" s="39">
        <v>135.15023955864186</v>
      </c>
      <c r="H6380" s="39">
        <v>114.17981761503262</v>
      </c>
      <c r="I6380" s="39">
        <v>116.58342028088141</v>
      </c>
      <c r="J6380" s="39">
        <v>102.74624842466942</v>
      </c>
      <c r="K6380" s="39">
        <v>125.46911619219912</v>
      </c>
      <c r="L6380" s="40">
        <v>109.06919411344685</v>
      </c>
      <c r="M6380" s="40">
        <v>1067.9030310406106</v>
      </c>
    </row>
    <row r="6381" spans="2:13" x14ac:dyDescent="0.35">
      <c r="B6381" s="37">
        <v>6378</v>
      </c>
      <c r="C6381" s="39">
        <v>60.585063767850563</v>
      </c>
      <c r="D6381" s="39">
        <v>136.84521884871145</v>
      </c>
      <c r="E6381" s="39">
        <v>129.88470334145293</v>
      </c>
      <c r="F6381" s="39">
        <v>100.72160636358043</v>
      </c>
      <c r="G6381" s="39">
        <v>86.04848947327433</v>
      </c>
      <c r="H6381" s="39">
        <v>89.290583962109906</v>
      </c>
      <c r="I6381" s="39">
        <v>125.50837523662928</v>
      </c>
      <c r="J6381" s="39">
        <v>126.28982789370228</v>
      </c>
      <c r="K6381" s="39">
        <v>110.14074083023816</v>
      </c>
      <c r="L6381" s="40">
        <v>125.97469385617535</v>
      </c>
      <c r="M6381" s="40">
        <v>1091.2893035737247</v>
      </c>
    </row>
    <row r="6382" spans="2:13" x14ac:dyDescent="0.35">
      <c r="B6382" s="37">
        <v>6379</v>
      </c>
      <c r="C6382" s="39">
        <v>108.53721613791936</v>
      </c>
      <c r="D6382" s="39">
        <v>95.964548530464157</v>
      </c>
      <c r="E6382" s="39">
        <v>89.386217520497453</v>
      </c>
      <c r="F6382" s="39">
        <v>81.052078106221472</v>
      </c>
      <c r="G6382" s="39">
        <v>94.180548494364587</v>
      </c>
      <c r="H6382" s="39">
        <v>102.00542630074034</v>
      </c>
      <c r="I6382" s="39">
        <v>102.05588919579999</v>
      </c>
      <c r="J6382" s="39">
        <v>86.894178579310022</v>
      </c>
      <c r="K6382" s="39">
        <v>88.927332306090392</v>
      </c>
      <c r="L6382" s="40">
        <v>121.43415690377972</v>
      </c>
      <c r="M6382" s="40">
        <v>970.43759207518747</v>
      </c>
    </row>
    <row r="6383" spans="2:13" x14ac:dyDescent="0.35">
      <c r="B6383" s="37">
        <v>6380</v>
      </c>
      <c r="C6383" s="39">
        <v>125.88018019528813</v>
      </c>
      <c r="D6383" s="39">
        <v>119.75859915281224</v>
      </c>
      <c r="E6383" s="39">
        <v>92.843880187525286</v>
      </c>
      <c r="F6383" s="39">
        <v>88.465759661358135</v>
      </c>
      <c r="G6383" s="39">
        <v>111.52841694860837</v>
      </c>
      <c r="H6383" s="39">
        <v>91.363402479651995</v>
      </c>
      <c r="I6383" s="39">
        <v>71.225060177310738</v>
      </c>
      <c r="J6383" s="39">
        <v>97.502795156095644</v>
      </c>
      <c r="K6383" s="39">
        <v>97.88444678892894</v>
      </c>
      <c r="L6383" s="40">
        <v>131.76902479092931</v>
      </c>
      <c r="M6383" s="40">
        <v>1028.2215655385089</v>
      </c>
    </row>
    <row r="6384" spans="2:13" x14ac:dyDescent="0.35">
      <c r="B6384" s="37">
        <v>6381</v>
      </c>
      <c r="C6384" s="39">
        <v>86.567503410936666</v>
      </c>
      <c r="D6384" s="39">
        <v>110.45144465357578</v>
      </c>
      <c r="E6384" s="39">
        <v>108.12211084035528</v>
      </c>
      <c r="F6384" s="39">
        <v>95.81881223132477</v>
      </c>
      <c r="G6384" s="39">
        <v>119.04175937357859</v>
      </c>
      <c r="H6384" s="39">
        <v>100.56674106632322</v>
      </c>
      <c r="I6384" s="39">
        <v>102.86176488351651</v>
      </c>
      <c r="J6384" s="39">
        <v>100.00227559807416</v>
      </c>
      <c r="K6384" s="39">
        <v>74.699754897376138</v>
      </c>
      <c r="L6384" s="40">
        <v>103.19065366532321</v>
      </c>
      <c r="M6384" s="40">
        <v>1001.3228206203844</v>
      </c>
    </row>
    <row r="6385" spans="2:13" x14ac:dyDescent="0.35">
      <c r="B6385" s="37">
        <v>6382</v>
      </c>
      <c r="C6385" s="39">
        <v>114.9553324959449</v>
      </c>
      <c r="D6385" s="39">
        <v>115.31998949390317</v>
      </c>
      <c r="E6385" s="39">
        <v>86.516803918176834</v>
      </c>
      <c r="F6385" s="39">
        <v>93.113795253888981</v>
      </c>
      <c r="G6385" s="39">
        <v>112.01661975920761</v>
      </c>
      <c r="H6385" s="39">
        <v>93.495466792602357</v>
      </c>
      <c r="I6385" s="39">
        <v>100.07964625755315</v>
      </c>
      <c r="J6385" s="39">
        <v>76.853930360755427</v>
      </c>
      <c r="K6385" s="39">
        <v>121.75535949139241</v>
      </c>
      <c r="L6385" s="40">
        <v>62.211072701387117</v>
      </c>
      <c r="M6385" s="40">
        <v>976.31801652481181</v>
      </c>
    </row>
    <row r="6386" spans="2:13" x14ac:dyDescent="0.35">
      <c r="B6386" s="37">
        <v>6383</v>
      </c>
      <c r="C6386" s="39">
        <v>101.88622762451328</v>
      </c>
      <c r="D6386" s="39">
        <v>79.779107142626302</v>
      </c>
      <c r="E6386" s="39">
        <v>97.898217952646462</v>
      </c>
      <c r="F6386" s="39">
        <v>93.287736754449668</v>
      </c>
      <c r="G6386" s="39">
        <v>120.87800910380051</v>
      </c>
      <c r="H6386" s="39">
        <v>100.83551974298544</v>
      </c>
      <c r="I6386" s="39">
        <v>103.15353201086306</v>
      </c>
      <c r="J6386" s="39">
        <v>49.957303637289442</v>
      </c>
      <c r="K6386" s="39">
        <v>101.98708105944553</v>
      </c>
      <c r="L6386" s="40">
        <v>111.72720170583887</v>
      </c>
      <c r="M6386" s="40">
        <v>961.3899367344585</v>
      </c>
    </row>
    <row r="6387" spans="2:13" x14ac:dyDescent="0.35">
      <c r="B6387" s="37">
        <v>6384</v>
      </c>
      <c r="C6387" s="39">
        <v>111.29084252047247</v>
      </c>
      <c r="D6387" s="39">
        <v>77.791684136407412</v>
      </c>
      <c r="E6387" s="39">
        <v>113.14951189889555</v>
      </c>
      <c r="F6387" s="39">
        <v>149.57808382760297</v>
      </c>
      <c r="G6387" s="39">
        <v>103.95567117001141</v>
      </c>
      <c r="H6387" s="39">
        <v>118.00500279793779</v>
      </c>
      <c r="I6387" s="39">
        <v>89.815091816951337</v>
      </c>
      <c r="J6387" s="39">
        <v>98.658119545583219</v>
      </c>
      <c r="K6387" s="39">
        <v>106.98095702370094</v>
      </c>
      <c r="L6387" s="40">
        <v>98.46620402873738</v>
      </c>
      <c r="M6387" s="40">
        <v>1067.6911687663005</v>
      </c>
    </row>
    <row r="6388" spans="2:13" x14ac:dyDescent="0.35">
      <c r="B6388" s="37">
        <v>6385</v>
      </c>
      <c r="C6388" s="39">
        <v>83.101917039708965</v>
      </c>
      <c r="D6388" s="39">
        <v>93.322433162457443</v>
      </c>
      <c r="E6388" s="39">
        <v>107.62055242196402</v>
      </c>
      <c r="F6388" s="39">
        <v>85.642313077194288</v>
      </c>
      <c r="G6388" s="39">
        <v>120.00169079504983</v>
      </c>
      <c r="H6388" s="39">
        <v>94.393690894844809</v>
      </c>
      <c r="I6388" s="39">
        <v>103.90409999655741</v>
      </c>
      <c r="J6388" s="39">
        <v>82.10728764001891</v>
      </c>
      <c r="K6388" s="39">
        <v>90.637136681088492</v>
      </c>
      <c r="L6388" s="40">
        <v>104.79144103109645</v>
      </c>
      <c r="M6388" s="40">
        <v>965.52256273998069</v>
      </c>
    </row>
    <row r="6389" spans="2:13" x14ac:dyDescent="0.35">
      <c r="B6389" s="37">
        <v>6386</v>
      </c>
      <c r="C6389" s="39">
        <v>121.77565935904484</v>
      </c>
      <c r="D6389" s="39">
        <v>85.970495981525559</v>
      </c>
      <c r="E6389" s="39">
        <v>101.36014948279303</v>
      </c>
      <c r="F6389" s="39">
        <v>96.786136742729383</v>
      </c>
      <c r="G6389" s="39">
        <v>92.773585571425329</v>
      </c>
      <c r="H6389" s="39">
        <v>117.79703904366873</v>
      </c>
      <c r="I6389" s="39">
        <v>85.382612598831969</v>
      </c>
      <c r="J6389" s="39">
        <v>104.72964810139872</v>
      </c>
      <c r="K6389" s="39">
        <v>78.506125572077863</v>
      </c>
      <c r="L6389" s="40">
        <v>93.66285807818808</v>
      </c>
      <c r="M6389" s="40">
        <v>978.74431053168348</v>
      </c>
    </row>
    <row r="6390" spans="2:13" x14ac:dyDescent="0.35">
      <c r="B6390" s="37">
        <v>6387</v>
      </c>
      <c r="C6390" s="39">
        <v>113.94502425113947</v>
      </c>
      <c r="D6390" s="39">
        <v>84.624370109587389</v>
      </c>
      <c r="E6390" s="39">
        <v>119.39627114895033</v>
      </c>
      <c r="F6390" s="39">
        <v>128.95919625798714</v>
      </c>
      <c r="G6390" s="39">
        <v>92.206267106647118</v>
      </c>
      <c r="H6390" s="39">
        <v>108.42773427292184</v>
      </c>
      <c r="I6390" s="39">
        <v>125.01897597226508</v>
      </c>
      <c r="J6390" s="39">
        <v>82.455552563569526</v>
      </c>
      <c r="K6390" s="39">
        <v>97.999160252412992</v>
      </c>
      <c r="L6390" s="40">
        <v>128.85837722069837</v>
      </c>
      <c r="M6390" s="40">
        <v>1081.8909291561793</v>
      </c>
    </row>
    <row r="6391" spans="2:13" x14ac:dyDescent="0.35">
      <c r="B6391" s="37">
        <v>6388</v>
      </c>
      <c r="C6391" s="39">
        <v>92.093745397766725</v>
      </c>
      <c r="D6391" s="39">
        <v>105.66918112014719</v>
      </c>
      <c r="E6391" s="39">
        <v>79.435170981258295</v>
      </c>
      <c r="F6391" s="39">
        <v>116.19391321524051</v>
      </c>
      <c r="G6391" s="39">
        <v>54.070915883039497</v>
      </c>
      <c r="H6391" s="39">
        <v>124.17113920337458</v>
      </c>
      <c r="I6391" s="39">
        <v>74.16013089671462</v>
      </c>
      <c r="J6391" s="39">
        <v>81.22977146975397</v>
      </c>
      <c r="K6391" s="39">
        <v>90.018769291373559</v>
      </c>
      <c r="L6391" s="40">
        <v>89.346881518466503</v>
      </c>
      <c r="M6391" s="40">
        <v>906.38961897713534</v>
      </c>
    </row>
    <row r="6392" spans="2:13" x14ac:dyDescent="0.35">
      <c r="B6392" s="37">
        <v>6389</v>
      </c>
      <c r="C6392" s="39">
        <v>105.07755877919304</v>
      </c>
      <c r="D6392" s="39">
        <v>85.648928514484169</v>
      </c>
      <c r="E6392" s="39">
        <v>114.65763988907645</v>
      </c>
      <c r="F6392" s="39">
        <v>116.2375985261105</v>
      </c>
      <c r="G6392" s="39">
        <v>110.25129457728498</v>
      </c>
      <c r="H6392" s="39">
        <v>98.122937145595117</v>
      </c>
      <c r="I6392" s="39">
        <v>72.85262898206976</v>
      </c>
      <c r="J6392" s="39">
        <v>109.96478240757858</v>
      </c>
      <c r="K6392" s="39">
        <v>128.90869138604563</v>
      </c>
      <c r="L6392" s="40">
        <v>99.137135031777646</v>
      </c>
      <c r="M6392" s="40">
        <v>1040.859195239216</v>
      </c>
    </row>
    <row r="6393" spans="2:13" x14ac:dyDescent="0.35">
      <c r="B6393" s="37">
        <v>6390</v>
      </c>
      <c r="C6393" s="39">
        <v>101.63898321525653</v>
      </c>
      <c r="D6393" s="39">
        <v>108.83103994270206</v>
      </c>
      <c r="E6393" s="39">
        <v>68.397175025390084</v>
      </c>
      <c r="F6393" s="39">
        <v>95.032301725550056</v>
      </c>
      <c r="G6393" s="39">
        <v>91.116197518803034</v>
      </c>
      <c r="H6393" s="39">
        <v>124.33916475985627</v>
      </c>
      <c r="I6393" s="39">
        <v>110.47377671892897</v>
      </c>
      <c r="J6393" s="39">
        <v>110.49612766118115</v>
      </c>
      <c r="K6393" s="39">
        <v>116.92833791036189</v>
      </c>
      <c r="L6393" s="40">
        <v>45.226347581701106</v>
      </c>
      <c r="M6393" s="40">
        <v>972.47945205973122</v>
      </c>
    </row>
    <row r="6394" spans="2:13" x14ac:dyDescent="0.35">
      <c r="B6394" s="37">
        <v>6391</v>
      </c>
      <c r="C6394" s="39">
        <v>123.64387420277249</v>
      </c>
      <c r="D6394" s="39">
        <v>130.04851987005262</v>
      </c>
      <c r="E6394" s="39">
        <v>100.21163672181818</v>
      </c>
      <c r="F6394" s="39">
        <v>136.35397806818474</v>
      </c>
      <c r="G6394" s="39">
        <v>109.15432580769254</v>
      </c>
      <c r="H6394" s="39">
        <v>105.61597624092343</v>
      </c>
      <c r="I6394" s="39">
        <v>106.23408727279885</v>
      </c>
      <c r="J6394" s="39">
        <v>87.846297027599007</v>
      </c>
      <c r="K6394" s="39">
        <v>100.10240260421685</v>
      </c>
      <c r="L6394" s="40">
        <v>111.71546302640331</v>
      </c>
      <c r="M6394" s="40">
        <v>1110.9265608424621</v>
      </c>
    </row>
    <row r="6395" spans="2:13" x14ac:dyDescent="0.35">
      <c r="B6395" s="37">
        <v>6392</v>
      </c>
      <c r="C6395" s="39">
        <v>111.22173899598734</v>
      </c>
      <c r="D6395" s="39">
        <v>103.69820641154898</v>
      </c>
      <c r="E6395" s="39">
        <v>117.86874456266349</v>
      </c>
      <c r="F6395" s="39">
        <v>110.38456105154147</v>
      </c>
      <c r="G6395" s="39">
        <v>77.17309501593401</v>
      </c>
      <c r="H6395" s="39">
        <v>78.345738707410163</v>
      </c>
      <c r="I6395" s="39">
        <v>84.02299142340712</v>
      </c>
      <c r="J6395" s="39">
        <v>119.8841906693994</v>
      </c>
      <c r="K6395" s="39">
        <v>105.5628314767264</v>
      </c>
      <c r="L6395" s="40">
        <v>65.514636877190981</v>
      </c>
      <c r="M6395" s="40">
        <v>973.67673519180926</v>
      </c>
    </row>
    <row r="6396" spans="2:13" x14ac:dyDescent="0.35">
      <c r="B6396" s="37">
        <v>6393</v>
      </c>
      <c r="C6396" s="39">
        <v>104.01667087052139</v>
      </c>
      <c r="D6396" s="39">
        <v>128.43008151582805</v>
      </c>
      <c r="E6396" s="39">
        <v>102.16606077742235</v>
      </c>
      <c r="F6396" s="39">
        <v>117.76526457728063</v>
      </c>
      <c r="G6396" s="39">
        <v>98.708350537285511</v>
      </c>
      <c r="H6396" s="39">
        <v>87.246755464623632</v>
      </c>
      <c r="I6396" s="39">
        <v>54.783086065041367</v>
      </c>
      <c r="J6396" s="39">
        <v>109.36286331891154</v>
      </c>
      <c r="K6396" s="39">
        <v>108.18920712423373</v>
      </c>
      <c r="L6396" s="40">
        <v>84.151940536861105</v>
      </c>
      <c r="M6396" s="40">
        <v>994.82028078800931</v>
      </c>
    </row>
    <row r="6397" spans="2:13" x14ac:dyDescent="0.35">
      <c r="B6397" s="37">
        <v>6394</v>
      </c>
      <c r="C6397" s="39">
        <v>83.319764938432144</v>
      </c>
      <c r="D6397" s="39">
        <v>168.84807369780026</v>
      </c>
      <c r="E6397" s="39">
        <v>101.4560911691122</v>
      </c>
      <c r="F6397" s="39">
        <v>111.267786646282</v>
      </c>
      <c r="G6397" s="39">
        <v>125.48219038925279</v>
      </c>
      <c r="H6397" s="39">
        <v>114.31802646840985</v>
      </c>
      <c r="I6397" s="39">
        <v>96.660688832524642</v>
      </c>
      <c r="J6397" s="39">
        <v>99.96586600340099</v>
      </c>
      <c r="K6397" s="39">
        <v>115.26450838527285</v>
      </c>
      <c r="L6397" s="40">
        <v>95.151457488526717</v>
      </c>
      <c r="M6397" s="40">
        <v>1111.7344540190143</v>
      </c>
    </row>
    <row r="6398" spans="2:13" x14ac:dyDescent="0.35">
      <c r="B6398" s="37">
        <v>6395</v>
      </c>
      <c r="C6398" s="39">
        <v>111.40644548008567</v>
      </c>
      <c r="D6398" s="39">
        <v>112.03445475779593</v>
      </c>
      <c r="E6398" s="39">
        <v>161.55937936304545</v>
      </c>
      <c r="F6398" s="39">
        <v>105.63531647835269</v>
      </c>
      <c r="G6398" s="39">
        <v>76.674851674026371</v>
      </c>
      <c r="H6398" s="39">
        <v>104.21414254523788</v>
      </c>
      <c r="I6398" s="39">
        <v>78.909682344955229</v>
      </c>
      <c r="J6398" s="39">
        <v>128.30100633455584</v>
      </c>
      <c r="K6398" s="39">
        <v>75.935855279575975</v>
      </c>
      <c r="L6398" s="40">
        <v>107.6764874478508</v>
      </c>
      <c r="M6398" s="40">
        <v>1062.347621705482</v>
      </c>
    </row>
    <row r="6399" spans="2:13" x14ac:dyDescent="0.35">
      <c r="B6399" s="37">
        <v>6396</v>
      </c>
      <c r="C6399" s="39">
        <v>114.17981761503262</v>
      </c>
      <c r="D6399" s="39">
        <v>146.68706755422369</v>
      </c>
      <c r="E6399" s="39">
        <v>116.98140666866726</v>
      </c>
      <c r="F6399" s="39">
        <v>123.04628248374708</v>
      </c>
      <c r="G6399" s="39">
        <v>116.49450557858312</v>
      </c>
      <c r="H6399" s="39">
        <v>132.06514622204597</v>
      </c>
      <c r="I6399" s="39">
        <v>109.55668986843897</v>
      </c>
      <c r="J6399" s="39">
        <v>122.30265345002955</v>
      </c>
      <c r="K6399" s="39">
        <v>101.39212451104312</v>
      </c>
      <c r="L6399" s="40">
        <v>96.679286248453465</v>
      </c>
      <c r="M6399" s="40">
        <v>1179.3849802002649</v>
      </c>
    </row>
    <row r="6400" spans="2:13" x14ac:dyDescent="0.35">
      <c r="B6400" s="37">
        <v>6397</v>
      </c>
      <c r="C6400" s="39">
        <v>115.27143485873616</v>
      </c>
      <c r="D6400" s="39">
        <v>127.55147519400012</v>
      </c>
      <c r="E6400" s="39">
        <v>102.27633369007965</v>
      </c>
      <c r="F6400" s="39">
        <v>113.48319608182319</v>
      </c>
      <c r="G6400" s="39">
        <v>115.56461026907382</v>
      </c>
      <c r="H6400" s="39">
        <v>91.047469900523438</v>
      </c>
      <c r="I6400" s="39">
        <v>88.645642893227389</v>
      </c>
      <c r="J6400" s="39">
        <v>109.91549613115406</v>
      </c>
      <c r="K6400" s="39">
        <v>115.20228086922016</v>
      </c>
      <c r="L6400" s="40">
        <v>146.97527128907524</v>
      </c>
      <c r="M6400" s="40">
        <v>1125.9332111769133</v>
      </c>
    </row>
    <row r="6401" spans="2:13" x14ac:dyDescent="0.35">
      <c r="B6401" s="37">
        <v>6398</v>
      </c>
      <c r="C6401" s="39">
        <v>104.67741546595236</v>
      </c>
      <c r="D6401" s="39">
        <v>132.36826795768656</v>
      </c>
      <c r="E6401" s="39">
        <v>109.41119853052459</v>
      </c>
      <c r="F6401" s="39">
        <v>116.2303105037529</v>
      </c>
      <c r="G6401" s="39">
        <v>138.30717565405345</v>
      </c>
      <c r="H6401" s="39">
        <v>96.971631720467727</v>
      </c>
      <c r="I6401" s="39">
        <v>116.68770369126527</v>
      </c>
      <c r="J6401" s="39">
        <v>87.442278277827015</v>
      </c>
      <c r="K6401" s="39">
        <v>86.887942423452401</v>
      </c>
      <c r="L6401" s="40">
        <v>106.83145409438599</v>
      </c>
      <c r="M6401" s="40">
        <v>1095.8153783193682</v>
      </c>
    </row>
    <row r="6402" spans="2:13" x14ac:dyDescent="0.35">
      <c r="B6402" s="37">
        <v>6399</v>
      </c>
      <c r="C6402" s="39">
        <v>129.92093094106281</v>
      </c>
      <c r="D6402" s="39">
        <v>86.794185829849511</v>
      </c>
      <c r="E6402" s="39">
        <v>80.812169008974095</v>
      </c>
      <c r="F6402" s="39">
        <v>71.040803742012841</v>
      </c>
      <c r="G6402" s="39">
        <v>98.603307182490553</v>
      </c>
      <c r="H6402" s="39">
        <v>80.9582406264214</v>
      </c>
      <c r="I6402" s="39">
        <v>137.62094898049699</v>
      </c>
      <c r="J6402" s="39">
        <v>136.08601121990614</v>
      </c>
      <c r="K6402" s="39">
        <v>83.929308212292895</v>
      </c>
      <c r="L6402" s="40">
        <v>77.968290859750525</v>
      </c>
      <c r="M6402" s="40">
        <v>983.73419660325771</v>
      </c>
    </row>
    <row r="6403" spans="2:13" x14ac:dyDescent="0.35">
      <c r="B6403" s="37">
        <v>6400</v>
      </c>
      <c r="C6403" s="39">
        <v>116.02018881163781</v>
      </c>
      <c r="D6403" s="39">
        <v>106.82150769320246</v>
      </c>
      <c r="E6403" s="39">
        <v>95.260849790407804</v>
      </c>
      <c r="F6403" s="39">
        <v>68.2518679165739</v>
      </c>
      <c r="G6403" s="39">
        <v>93.38184266225602</v>
      </c>
      <c r="H6403" s="39">
        <v>110.78843860966097</v>
      </c>
      <c r="I6403" s="39">
        <v>102.07424431435354</v>
      </c>
      <c r="J6403" s="39">
        <v>106.80162247742997</v>
      </c>
      <c r="K6403" s="39">
        <v>97.3737395442012</v>
      </c>
      <c r="L6403" s="40">
        <v>102.77857858559426</v>
      </c>
      <c r="M6403" s="40">
        <v>999.55288040531798</v>
      </c>
    </row>
    <row r="6404" spans="2:13" x14ac:dyDescent="0.35">
      <c r="B6404" s="37">
        <v>6401</v>
      </c>
      <c r="C6404" s="39">
        <v>121.18778366485243</v>
      </c>
      <c r="D6404" s="39">
        <v>87.442278277827015</v>
      </c>
      <c r="E6404" s="39">
        <v>69.216926075655195</v>
      </c>
      <c r="F6404" s="39">
        <v>161.55937936304545</v>
      </c>
      <c r="G6404" s="39">
        <v>97.082735420574437</v>
      </c>
      <c r="H6404" s="39">
        <v>91.121477858975027</v>
      </c>
      <c r="I6404" s="39">
        <v>77.978615828704818</v>
      </c>
      <c r="J6404" s="39">
        <v>99.077878392337723</v>
      </c>
      <c r="K6404" s="39">
        <v>94.059000391978799</v>
      </c>
      <c r="L6404" s="40">
        <v>98.177913114774285</v>
      </c>
      <c r="M6404" s="40">
        <v>996.90398838872511</v>
      </c>
    </row>
    <row r="6405" spans="2:13" x14ac:dyDescent="0.35">
      <c r="B6405" s="37">
        <v>6402</v>
      </c>
      <c r="C6405" s="39">
        <v>101.28251792015821</v>
      </c>
      <c r="D6405" s="39">
        <v>100.53941775209405</v>
      </c>
      <c r="E6405" s="39">
        <v>95.351054556098148</v>
      </c>
      <c r="F6405" s="39">
        <v>117.67818222416828</v>
      </c>
      <c r="G6405" s="39">
        <v>82.518135802089034</v>
      </c>
      <c r="H6405" s="39">
        <v>116.74756339240869</v>
      </c>
      <c r="I6405" s="39">
        <v>92.662851785062387</v>
      </c>
      <c r="J6405" s="39">
        <v>101.44238212777098</v>
      </c>
      <c r="K6405" s="39">
        <v>102.88026098735818</v>
      </c>
      <c r="L6405" s="40">
        <v>85.996526356771426</v>
      </c>
      <c r="M6405" s="40">
        <v>997.09889290397928</v>
      </c>
    </row>
    <row r="6406" spans="2:13" x14ac:dyDescent="0.35">
      <c r="B6406" s="37">
        <v>6403</v>
      </c>
      <c r="C6406" s="39">
        <v>97.898217952646462</v>
      </c>
      <c r="D6406" s="39">
        <v>118.18294955892907</v>
      </c>
      <c r="E6406" s="39">
        <v>61.47919895830811</v>
      </c>
      <c r="F6406" s="39">
        <v>109.49732702652271</v>
      </c>
      <c r="G6406" s="39">
        <v>113.0559959610901</v>
      </c>
      <c r="H6406" s="39">
        <v>57.31865634045532</v>
      </c>
      <c r="I6406" s="39">
        <v>103.83852127539477</v>
      </c>
      <c r="J6406" s="39">
        <v>81.305353123765983</v>
      </c>
      <c r="K6406" s="39">
        <v>140.33856811234037</v>
      </c>
      <c r="L6406" s="40">
        <v>79.889082068454528</v>
      </c>
      <c r="M6406" s="40">
        <v>962.8038703779074</v>
      </c>
    </row>
    <row r="6407" spans="2:13" x14ac:dyDescent="0.35">
      <c r="B6407" s="37">
        <v>6404</v>
      </c>
      <c r="C6407" s="39">
        <v>107.10599028399221</v>
      </c>
      <c r="D6407" s="39">
        <v>96.725760580336441</v>
      </c>
      <c r="E6407" s="39">
        <v>108.26679603283161</v>
      </c>
      <c r="F6407" s="39">
        <v>128.46254519485646</v>
      </c>
      <c r="G6407" s="39">
        <v>104.32726403948436</v>
      </c>
      <c r="H6407" s="39">
        <v>83.438848899426617</v>
      </c>
      <c r="I6407" s="39">
        <v>106.01896431586789</v>
      </c>
      <c r="J6407" s="39">
        <v>89.682155050198418</v>
      </c>
      <c r="K6407" s="39">
        <v>76.527731456963565</v>
      </c>
      <c r="L6407" s="40">
        <v>91.447112823550796</v>
      </c>
      <c r="M6407" s="40">
        <v>992.00316867750826</v>
      </c>
    </row>
    <row r="6408" spans="2:13" x14ac:dyDescent="0.35">
      <c r="B6408" s="37">
        <v>6405</v>
      </c>
      <c r="C6408" s="39">
        <v>124.69358363294049</v>
      </c>
      <c r="D6408" s="39">
        <v>106.86628649473242</v>
      </c>
      <c r="E6408" s="39">
        <v>78.782857180816265</v>
      </c>
      <c r="F6408" s="39">
        <v>127.16212648212284</v>
      </c>
      <c r="G6408" s="39">
        <v>66.747247917696058</v>
      </c>
      <c r="H6408" s="39">
        <v>92.541666774373908</v>
      </c>
      <c r="I6408" s="39">
        <v>140.50667067335675</v>
      </c>
      <c r="J6408" s="39">
        <v>90.994496618400333</v>
      </c>
      <c r="K6408" s="39">
        <v>106.70234689689518</v>
      </c>
      <c r="L6408" s="40">
        <v>52.729278068560248</v>
      </c>
      <c r="M6408" s="40">
        <v>987.72656073989458</v>
      </c>
    </row>
    <row r="6409" spans="2:13" x14ac:dyDescent="0.35">
      <c r="B6409" s="37">
        <v>6406</v>
      </c>
      <c r="C6409" s="39">
        <v>81.554873802606579</v>
      </c>
      <c r="D6409" s="39">
        <v>115.57868306928567</v>
      </c>
      <c r="E6409" s="39">
        <v>111.34279685112384</v>
      </c>
      <c r="F6409" s="39">
        <v>114.58390518295298</v>
      </c>
      <c r="G6409" s="39">
        <v>112.0225632549153</v>
      </c>
      <c r="H6409" s="39">
        <v>103.89941368446921</v>
      </c>
      <c r="I6409" s="39">
        <v>113.09958704064606</v>
      </c>
      <c r="J6409" s="39">
        <v>109.52969155967455</v>
      </c>
      <c r="K6409" s="39">
        <v>87.834338641165033</v>
      </c>
      <c r="L6409" s="40">
        <v>115.57868306928567</v>
      </c>
      <c r="M6409" s="40">
        <v>1065.0245361561249</v>
      </c>
    </row>
    <row r="6410" spans="2:13" x14ac:dyDescent="0.35">
      <c r="B6410" s="37">
        <v>6407</v>
      </c>
      <c r="C6410" s="39">
        <v>133.51378074954121</v>
      </c>
      <c r="D6410" s="39">
        <v>70.205431573444912</v>
      </c>
      <c r="E6410" s="39">
        <v>102.58476034334396</v>
      </c>
      <c r="F6410" s="39">
        <v>113.89320655081788</v>
      </c>
      <c r="G6410" s="39">
        <v>92.612407269856448</v>
      </c>
      <c r="H6410" s="39">
        <v>115.45939211856113</v>
      </c>
      <c r="I6410" s="39">
        <v>90.155541041081278</v>
      </c>
      <c r="J6410" s="39">
        <v>152.9332054959396</v>
      </c>
      <c r="K6410" s="39">
        <v>132.00111416914609</v>
      </c>
      <c r="L6410" s="40">
        <v>133.22928687770928</v>
      </c>
      <c r="M6410" s="40">
        <v>1136.5881261894417</v>
      </c>
    </row>
    <row r="6411" spans="2:13" x14ac:dyDescent="0.35">
      <c r="B6411" s="37">
        <v>6408</v>
      </c>
      <c r="C6411" s="39">
        <v>66.341535751633813</v>
      </c>
      <c r="D6411" s="39">
        <v>107.70194200576478</v>
      </c>
      <c r="E6411" s="39">
        <v>111.53424033864189</v>
      </c>
      <c r="F6411" s="39">
        <v>101.21860850842921</v>
      </c>
      <c r="G6411" s="39">
        <v>84.101898453272028</v>
      </c>
      <c r="H6411" s="39">
        <v>108.11695520959398</v>
      </c>
      <c r="I6411" s="39">
        <v>99.237389282315718</v>
      </c>
      <c r="J6411" s="39">
        <v>131.83190731702405</v>
      </c>
      <c r="K6411" s="39">
        <v>102.23496913565651</v>
      </c>
      <c r="L6411" s="40">
        <v>103.12106424471956</v>
      </c>
      <c r="M6411" s="40">
        <v>1015.4405102470515</v>
      </c>
    </row>
    <row r="6412" spans="2:13" x14ac:dyDescent="0.35">
      <c r="B6412" s="37">
        <v>6409</v>
      </c>
      <c r="C6412" s="39">
        <v>126.91341964801212</v>
      </c>
      <c r="D6412" s="39">
        <v>72.704352768080881</v>
      </c>
      <c r="E6412" s="39">
        <v>127.26586298659944</v>
      </c>
      <c r="F6412" s="39">
        <v>102.82016236084384</v>
      </c>
      <c r="G6412" s="39">
        <v>93.697237599578315</v>
      </c>
      <c r="H6412" s="39">
        <v>93.613695463828719</v>
      </c>
      <c r="I6412" s="39">
        <v>114.59729137930464</v>
      </c>
      <c r="J6412" s="39">
        <v>134.00265480274851</v>
      </c>
      <c r="K6412" s="39">
        <v>105.22600190362971</v>
      </c>
      <c r="L6412" s="40">
        <v>20.830826834855589</v>
      </c>
      <c r="M6412" s="40">
        <v>991.67150574748177</v>
      </c>
    </row>
    <row r="6413" spans="2:13" x14ac:dyDescent="0.35">
      <c r="B6413" s="37">
        <v>6410</v>
      </c>
      <c r="C6413" s="39">
        <v>96.329822808689755</v>
      </c>
      <c r="D6413" s="39">
        <v>124.32709784954173</v>
      </c>
      <c r="E6413" s="39">
        <v>99.36949804327017</v>
      </c>
      <c r="F6413" s="39">
        <v>118.85460919084596</v>
      </c>
      <c r="G6413" s="39">
        <v>97.078108896469757</v>
      </c>
      <c r="H6413" s="39">
        <v>98.283224978806999</v>
      </c>
      <c r="I6413" s="39">
        <v>93.238117740843748</v>
      </c>
      <c r="J6413" s="39">
        <v>91.888199621632111</v>
      </c>
      <c r="K6413" s="39">
        <v>132.3245228132387</v>
      </c>
      <c r="L6413" s="40">
        <v>78.674729851246965</v>
      </c>
      <c r="M6413" s="40">
        <v>1030.367931794586</v>
      </c>
    </row>
    <row r="6414" spans="2:13" x14ac:dyDescent="0.35">
      <c r="B6414" s="37">
        <v>6411</v>
      </c>
      <c r="C6414" s="39">
        <v>102.47417626176839</v>
      </c>
      <c r="D6414" s="39">
        <v>111.19300239353652</v>
      </c>
      <c r="E6414" s="39">
        <v>75.81692355910026</v>
      </c>
      <c r="F6414" s="39">
        <v>75.781052606708286</v>
      </c>
      <c r="G6414" s="39">
        <v>124.32709784954173</v>
      </c>
      <c r="H6414" s="39">
        <v>149.21926609642088</v>
      </c>
      <c r="I6414" s="39">
        <v>121.88779253660688</v>
      </c>
      <c r="J6414" s="39">
        <v>125.74625878923995</v>
      </c>
      <c r="K6414" s="39">
        <v>78.782857180816265</v>
      </c>
      <c r="L6414" s="40">
        <v>86.029018514596373</v>
      </c>
      <c r="M6414" s="40">
        <v>1051.2574457883354</v>
      </c>
    </row>
    <row r="6415" spans="2:13" x14ac:dyDescent="0.35">
      <c r="B6415" s="37">
        <v>6412</v>
      </c>
      <c r="C6415" s="39">
        <v>123.82916601454609</v>
      </c>
      <c r="D6415" s="39">
        <v>94.258168654266299</v>
      </c>
      <c r="E6415" s="39">
        <v>97.622489241690488</v>
      </c>
      <c r="F6415" s="39">
        <v>123.85249381241486</v>
      </c>
      <c r="G6415" s="39">
        <v>112.61864063726131</v>
      </c>
      <c r="H6415" s="39">
        <v>123.21297002135255</v>
      </c>
      <c r="I6415" s="39">
        <v>78.967870983733548</v>
      </c>
      <c r="J6415" s="39">
        <v>106.31749303698213</v>
      </c>
      <c r="K6415" s="39">
        <v>110.15729516955524</v>
      </c>
      <c r="L6415" s="40">
        <v>138.88539237531475</v>
      </c>
      <c r="M6415" s="40">
        <v>1109.7219799471175</v>
      </c>
    </row>
    <row r="6416" spans="2:13" x14ac:dyDescent="0.35">
      <c r="B6416" s="37">
        <v>6413</v>
      </c>
      <c r="C6416" s="39">
        <v>122.55714265977905</v>
      </c>
      <c r="D6416" s="39">
        <v>97.751244328641874</v>
      </c>
      <c r="E6416" s="39">
        <v>100.01592918906775</v>
      </c>
      <c r="F6416" s="39">
        <v>90.095444481310409</v>
      </c>
      <c r="G6416" s="39">
        <v>116.2375985261105</v>
      </c>
      <c r="H6416" s="39">
        <v>128.51138856362442</v>
      </c>
      <c r="I6416" s="39">
        <v>100.92212160766231</v>
      </c>
      <c r="J6416" s="39">
        <v>141.75419288756669</v>
      </c>
      <c r="K6416" s="39">
        <v>89.886827373133144</v>
      </c>
      <c r="L6416" s="40">
        <v>140.09072911422371</v>
      </c>
      <c r="M6416" s="40">
        <v>1127.82261873112</v>
      </c>
    </row>
    <row r="6417" spans="2:13" x14ac:dyDescent="0.35">
      <c r="B6417" s="37">
        <v>6414</v>
      </c>
      <c r="C6417" s="39">
        <v>59.408390056078744</v>
      </c>
      <c r="D6417" s="39">
        <v>96.999420901118256</v>
      </c>
      <c r="E6417" s="39">
        <v>138.77486267032825</v>
      </c>
      <c r="F6417" s="39">
        <v>96.077151471170367</v>
      </c>
      <c r="G6417" s="39">
        <v>96.827909258668058</v>
      </c>
      <c r="H6417" s="39">
        <v>85.502888961360028</v>
      </c>
      <c r="I6417" s="39">
        <v>88.818482989105107</v>
      </c>
      <c r="J6417" s="39">
        <v>93.371947191251977</v>
      </c>
      <c r="K6417" s="39">
        <v>86.844239466950839</v>
      </c>
      <c r="L6417" s="40">
        <v>101.07716167299043</v>
      </c>
      <c r="M6417" s="40">
        <v>943.70245463902199</v>
      </c>
    </row>
    <row r="6418" spans="2:13" x14ac:dyDescent="0.35">
      <c r="B6418" s="37">
        <v>6415</v>
      </c>
      <c r="C6418" s="39">
        <v>114.55715947230169</v>
      </c>
      <c r="D6418" s="39">
        <v>120.53666352688235</v>
      </c>
      <c r="E6418" s="39">
        <v>92.818790208623668</v>
      </c>
      <c r="F6418" s="39">
        <v>97.893627735798503</v>
      </c>
      <c r="G6418" s="39">
        <v>78.704293895752116</v>
      </c>
      <c r="H6418" s="39">
        <v>100.06144129709996</v>
      </c>
      <c r="I6418" s="39">
        <v>81.153848020627649</v>
      </c>
      <c r="J6418" s="39">
        <v>78.009548776443367</v>
      </c>
      <c r="K6418" s="39">
        <v>115.0099421473694</v>
      </c>
      <c r="L6418" s="40">
        <v>120.13834105941791</v>
      </c>
      <c r="M6418" s="40">
        <v>998.88365614031659</v>
      </c>
    </row>
    <row r="6419" spans="2:13" x14ac:dyDescent="0.35">
      <c r="B6419" s="37">
        <v>6416</v>
      </c>
      <c r="C6419" s="39">
        <v>106.76188225915628</v>
      </c>
      <c r="D6419" s="39">
        <v>116.65784753236673</v>
      </c>
      <c r="E6419" s="39">
        <v>108.68902989598239</v>
      </c>
      <c r="F6419" s="39">
        <v>76.708594795626865</v>
      </c>
      <c r="G6419" s="39">
        <v>108.17887575306302</v>
      </c>
      <c r="H6419" s="39">
        <v>111.27354860635073</v>
      </c>
      <c r="I6419" s="39">
        <v>88.691851489170404</v>
      </c>
      <c r="J6419" s="39">
        <v>91.738382277412086</v>
      </c>
      <c r="K6419" s="39">
        <v>97.866082831763975</v>
      </c>
      <c r="L6419" s="40">
        <v>40.54665133604707</v>
      </c>
      <c r="M6419" s="40">
        <v>947.11274677693939</v>
      </c>
    </row>
    <row r="6420" spans="2:13" x14ac:dyDescent="0.35">
      <c r="B6420" s="37">
        <v>6417</v>
      </c>
      <c r="C6420" s="39">
        <v>77.281584378107496</v>
      </c>
      <c r="D6420" s="39">
        <v>128.51138856362442</v>
      </c>
      <c r="E6420" s="39">
        <v>102.49720484390438</v>
      </c>
      <c r="F6420" s="39">
        <v>118.16669624639907</v>
      </c>
      <c r="G6420" s="39">
        <v>102.82016236084384</v>
      </c>
      <c r="H6420" s="39">
        <v>105.54834779373297</v>
      </c>
      <c r="I6420" s="39">
        <v>86.022524144389351</v>
      </c>
      <c r="J6420" s="39">
        <v>84.873506257290273</v>
      </c>
      <c r="K6420" s="39">
        <v>89.380601719113869</v>
      </c>
      <c r="L6420" s="40">
        <v>84.094738736116142</v>
      </c>
      <c r="M6420" s="40">
        <v>979.19675504352188</v>
      </c>
    </row>
    <row r="6421" spans="2:13" x14ac:dyDescent="0.35">
      <c r="B6421" s="37">
        <v>6418</v>
      </c>
      <c r="C6421" s="39">
        <v>64.348099810960662</v>
      </c>
      <c r="D6421" s="39">
        <v>94.010288543626089</v>
      </c>
      <c r="E6421" s="39">
        <v>78.436161765666768</v>
      </c>
      <c r="F6421" s="39">
        <v>95.20380279218918</v>
      </c>
      <c r="G6421" s="39">
        <v>96.357840992358604</v>
      </c>
      <c r="H6421" s="39">
        <v>52.502706637101909</v>
      </c>
      <c r="I6421" s="39">
        <v>97.041088021025956</v>
      </c>
      <c r="J6421" s="39">
        <v>62.708250353964566</v>
      </c>
      <c r="K6421" s="39">
        <v>118.91392968167031</v>
      </c>
      <c r="L6421" s="40">
        <v>101.10453165105523</v>
      </c>
      <c r="M6421" s="40">
        <v>860.62670024961926</v>
      </c>
    </row>
    <row r="6422" spans="2:13" x14ac:dyDescent="0.35">
      <c r="B6422" s="37">
        <v>6419</v>
      </c>
      <c r="C6422" s="39">
        <v>97.124363392563239</v>
      </c>
      <c r="D6422" s="39">
        <v>78.050695224344238</v>
      </c>
      <c r="E6422" s="39">
        <v>94.427510279505185</v>
      </c>
      <c r="F6422" s="39">
        <v>95.445851571006131</v>
      </c>
      <c r="G6422" s="39">
        <v>97.548847273728413</v>
      </c>
      <c r="H6422" s="39">
        <v>105.30278831370821</v>
      </c>
      <c r="I6422" s="39">
        <v>146.90255518323158</v>
      </c>
      <c r="J6422" s="39">
        <v>59.990765400195606</v>
      </c>
      <c r="K6422" s="39">
        <v>104.91523706689156</v>
      </c>
      <c r="L6422" s="40">
        <v>106.42075294199864</v>
      </c>
      <c r="M6422" s="40">
        <v>986.1293666471729</v>
      </c>
    </row>
    <row r="6423" spans="2:13" x14ac:dyDescent="0.35">
      <c r="B6423" s="37">
        <v>6420</v>
      </c>
      <c r="C6423" s="39">
        <v>97.299918420868892</v>
      </c>
      <c r="D6423" s="39">
        <v>117.9487664707349</v>
      </c>
      <c r="E6423" s="39">
        <v>115.05099902991296</v>
      </c>
      <c r="F6423" s="39">
        <v>86.649635678861173</v>
      </c>
      <c r="G6423" s="39">
        <v>56.532126049121146</v>
      </c>
      <c r="H6423" s="39">
        <v>122.91426819124237</v>
      </c>
      <c r="I6423" s="39">
        <v>109.43270665553676</v>
      </c>
      <c r="J6423" s="39">
        <v>95.601927905467278</v>
      </c>
      <c r="K6423" s="39">
        <v>102.65855033557835</v>
      </c>
      <c r="L6423" s="40">
        <v>80.966793191632888</v>
      </c>
      <c r="M6423" s="40">
        <v>985.05569192895655</v>
      </c>
    </row>
    <row r="6424" spans="2:13" x14ac:dyDescent="0.35">
      <c r="B6424" s="37">
        <v>6421</v>
      </c>
      <c r="C6424" s="39">
        <v>99.547096193626288</v>
      </c>
      <c r="D6424" s="39">
        <v>88.784010974502877</v>
      </c>
      <c r="E6424" s="39">
        <v>81.170749641168996</v>
      </c>
      <c r="F6424" s="39">
        <v>110.99846205877357</v>
      </c>
      <c r="G6424" s="39">
        <v>121.86734341657977</v>
      </c>
      <c r="H6424" s="39">
        <v>100.31177644186954</v>
      </c>
      <c r="I6424" s="39">
        <v>72.955474317570932</v>
      </c>
      <c r="J6424" s="39">
        <v>82.043210960993591</v>
      </c>
      <c r="K6424" s="39">
        <v>63.795608903147247</v>
      </c>
      <c r="L6424" s="40">
        <v>84.00860904719292</v>
      </c>
      <c r="M6424" s="40">
        <v>905.48234195542591</v>
      </c>
    </row>
    <row r="6425" spans="2:13" x14ac:dyDescent="0.35">
      <c r="B6425" s="37">
        <v>6422</v>
      </c>
      <c r="C6425" s="39">
        <v>137.13040507936049</v>
      </c>
      <c r="D6425" s="39">
        <v>100.10240260421685</v>
      </c>
      <c r="E6425" s="39">
        <v>114.9280842556195</v>
      </c>
      <c r="F6425" s="39">
        <v>87.154514222794347</v>
      </c>
      <c r="G6425" s="39">
        <v>96.166160490525542</v>
      </c>
      <c r="H6425" s="39">
        <v>87.714414762194977</v>
      </c>
      <c r="I6425" s="39">
        <v>86.73773749869703</v>
      </c>
      <c r="J6425" s="39">
        <v>100.66238605132169</v>
      </c>
      <c r="K6425" s="39">
        <v>102.62626045579883</v>
      </c>
      <c r="L6425" s="40">
        <v>92.713226685704328</v>
      </c>
      <c r="M6425" s="40">
        <v>1005.9355921062336</v>
      </c>
    </row>
    <row r="6426" spans="2:13" x14ac:dyDescent="0.35">
      <c r="B6426" s="37">
        <v>6423</v>
      </c>
      <c r="C6426" s="39">
        <v>100.457456823729</v>
      </c>
      <c r="D6426" s="39">
        <v>113.43882747292912</v>
      </c>
      <c r="E6426" s="39">
        <v>109.42195060132647</v>
      </c>
      <c r="F6426" s="39">
        <v>86.837989043358917</v>
      </c>
      <c r="G6426" s="39">
        <v>119.94735370351192</v>
      </c>
      <c r="H6426" s="39">
        <v>109.07982235112389</v>
      </c>
      <c r="I6426" s="39">
        <v>111.470259425091</v>
      </c>
      <c r="J6426" s="39">
        <v>138.73824165524687</v>
      </c>
      <c r="K6426" s="39">
        <v>143.85351371936085</v>
      </c>
      <c r="L6426" s="40">
        <v>97.3737395442012</v>
      </c>
      <c r="M6426" s="40">
        <v>1130.6191543398791</v>
      </c>
    </row>
    <row r="6427" spans="2:13" x14ac:dyDescent="0.35">
      <c r="B6427" s="37">
        <v>6424</v>
      </c>
      <c r="C6427" s="39">
        <v>107.97291956036013</v>
      </c>
      <c r="D6427" s="39">
        <v>100.11605650761184</v>
      </c>
      <c r="E6427" s="39">
        <v>124.21894739329173</v>
      </c>
      <c r="F6427" s="39">
        <v>98.246603318019112</v>
      </c>
      <c r="G6427" s="39">
        <v>121.71484023892641</v>
      </c>
      <c r="H6427" s="39">
        <v>58.478303267261474</v>
      </c>
      <c r="I6427" s="39">
        <v>109.17031505572666</v>
      </c>
      <c r="J6427" s="39">
        <v>97.617888087869574</v>
      </c>
      <c r="K6427" s="39">
        <v>99.068760896909083</v>
      </c>
      <c r="L6427" s="40">
        <v>70.151424743827178</v>
      </c>
      <c r="M6427" s="40">
        <v>986.7560590698032</v>
      </c>
    </row>
    <row r="6428" spans="2:13" x14ac:dyDescent="0.35">
      <c r="B6428" s="37">
        <v>6425</v>
      </c>
      <c r="C6428" s="39">
        <v>96.507088674820608</v>
      </c>
      <c r="D6428" s="39">
        <v>122.36587393801044</v>
      </c>
      <c r="E6428" s="39">
        <v>110.2900955881522</v>
      </c>
      <c r="F6428" s="39">
        <v>83.623381559772099</v>
      </c>
      <c r="G6428" s="39">
        <v>59.450934585271838</v>
      </c>
      <c r="H6428" s="39">
        <v>94.117384453976143</v>
      </c>
      <c r="I6428" s="39">
        <v>52.349191513394942</v>
      </c>
      <c r="J6428" s="39">
        <v>85.655541804271252</v>
      </c>
      <c r="K6428" s="39">
        <v>67.276268791361446</v>
      </c>
      <c r="L6428" s="40">
        <v>93.902932631512968</v>
      </c>
      <c r="M6428" s="40">
        <v>865.53869354054393</v>
      </c>
    </row>
    <row r="6429" spans="2:13" x14ac:dyDescent="0.35">
      <c r="B6429" s="37">
        <v>6426</v>
      </c>
      <c r="C6429" s="39">
        <v>85.714965130531681</v>
      </c>
      <c r="D6429" s="39">
        <v>87.172993012606241</v>
      </c>
      <c r="E6429" s="39">
        <v>79.677628873259124</v>
      </c>
      <c r="F6429" s="39">
        <v>82.234735422719368</v>
      </c>
      <c r="G6429" s="39">
        <v>121.6643412017811</v>
      </c>
      <c r="H6429" s="39">
        <v>79.227077098387625</v>
      </c>
      <c r="I6429" s="39">
        <v>97.650092110779497</v>
      </c>
      <c r="J6429" s="39">
        <v>75.539606871408367</v>
      </c>
      <c r="K6429" s="39">
        <v>115.73417225165785</v>
      </c>
      <c r="L6429" s="40">
        <v>96.226994347141371</v>
      </c>
      <c r="M6429" s="40">
        <v>920.84260632027224</v>
      </c>
    </row>
    <row r="6430" spans="2:13" x14ac:dyDescent="0.35">
      <c r="B6430" s="37">
        <v>6427</v>
      </c>
      <c r="C6430" s="39">
        <v>108.61564908352733</v>
      </c>
      <c r="D6430" s="39">
        <v>111.69786575539852</v>
      </c>
      <c r="E6430" s="39">
        <v>103.57682565261108</v>
      </c>
      <c r="F6430" s="39">
        <v>91.289972509767409</v>
      </c>
      <c r="G6430" s="39">
        <v>107.64088212768148</v>
      </c>
      <c r="H6430" s="39">
        <v>120.41518731688704</v>
      </c>
      <c r="I6430" s="39">
        <v>107.91137803247092</v>
      </c>
      <c r="J6430" s="39">
        <v>89.626569882631983</v>
      </c>
      <c r="K6430" s="39">
        <v>102.55710312640423</v>
      </c>
      <c r="L6430" s="40">
        <v>96.091213363394615</v>
      </c>
      <c r="M6430" s="40">
        <v>1039.4226468507748</v>
      </c>
    </row>
    <row r="6431" spans="2:13" x14ac:dyDescent="0.35">
      <c r="B6431" s="37">
        <v>6428</v>
      </c>
      <c r="C6431" s="39">
        <v>77.107620692920463</v>
      </c>
      <c r="D6431" s="39">
        <v>93.168545905614039</v>
      </c>
      <c r="E6431" s="39">
        <v>110.64187357084083</v>
      </c>
      <c r="F6431" s="39">
        <v>79.054749909140455</v>
      </c>
      <c r="G6431" s="39">
        <v>74.71266174175264</v>
      </c>
      <c r="H6431" s="39">
        <v>83.056515545656438</v>
      </c>
      <c r="I6431" s="39">
        <v>108.19954173381173</v>
      </c>
      <c r="J6431" s="39">
        <v>113.15576053304919</v>
      </c>
      <c r="K6431" s="39">
        <v>104.68216187151248</v>
      </c>
      <c r="L6431" s="40">
        <v>114.53712346492135</v>
      </c>
      <c r="M6431" s="40">
        <v>958.31655496921962</v>
      </c>
    </row>
    <row r="6432" spans="2:13" x14ac:dyDescent="0.35">
      <c r="B6432" s="37">
        <v>6429</v>
      </c>
      <c r="C6432" s="39">
        <v>81.914340365117866</v>
      </c>
      <c r="D6432" s="39">
        <v>102.46496624470603</v>
      </c>
      <c r="E6432" s="39">
        <v>89.464712565295855</v>
      </c>
      <c r="F6432" s="39">
        <v>87.593864600019572</v>
      </c>
      <c r="G6432" s="39">
        <v>43.705655483288943</v>
      </c>
      <c r="H6432" s="39">
        <v>94.994115474521905</v>
      </c>
      <c r="I6432" s="39">
        <v>137.32427464872299</v>
      </c>
      <c r="J6432" s="39">
        <v>77.05283799703335</v>
      </c>
      <c r="K6432" s="39">
        <v>57.010249991226225</v>
      </c>
      <c r="L6432" s="40">
        <v>138.59285038855103</v>
      </c>
      <c r="M6432" s="40">
        <v>910.11786775848373</v>
      </c>
    </row>
    <row r="6433" spans="2:13" x14ac:dyDescent="0.35">
      <c r="B6433" s="37">
        <v>6430</v>
      </c>
      <c r="C6433" s="39">
        <v>126.69765124525181</v>
      </c>
      <c r="D6433" s="39">
        <v>113.19955117243028</v>
      </c>
      <c r="E6433" s="39">
        <v>99.906699956477183</v>
      </c>
      <c r="F6433" s="39">
        <v>85.615829809665229</v>
      </c>
      <c r="G6433" s="39">
        <v>96.226994347141371</v>
      </c>
      <c r="H6433" s="39">
        <v>71.906133644026866</v>
      </c>
      <c r="I6433" s="39">
        <v>99.196379977221255</v>
      </c>
      <c r="J6433" s="39">
        <v>127.79673277724524</v>
      </c>
      <c r="K6433" s="39">
        <v>106.60826430081248</v>
      </c>
      <c r="L6433" s="40">
        <v>118.65280329767251</v>
      </c>
      <c r="M6433" s="40">
        <v>1045.8070405279443</v>
      </c>
    </row>
    <row r="6434" spans="2:13" x14ac:dyDescent="0.35">
      <c r="B6434" s="37">
        <v>6431</v>
      </c>
      <c r="C6434" s="39">
        <v>108.26161772258794</v>
      </c>
      <c r="D6434" s="39">
        <v>69.692517864176068</v>
      </c>
      <c r="E6434" s="39">
        <v>76.775850424760222</v>
      </c>
      <c r="F6434" s="39">
        <v>121.96986411111004</v>
      </c>
      <c r="G6434" s="39">
        <v>106.38138566651145</v>
      </c>
      <c r="H6434" s="39">
        <v>92.425146620835918</v>
      </c>
      <c r="I6434" s="39">
        <v>62.143230162212191</v>
      </c>
      <c r="J6434" s="39">
        <v>94.102795568040477</v>
      </c>
      <c r="K6434" s="39">
        <v>102.50181117022531</v>
      </c>
      <c r="L6434" s="40">
        <v>135.59514999093992</v>
      </c>
      <c r="M6434" s="40">
        <v>969.84936930139963</v>
      </c>
    </row>
    <row r="6435" spans="2:13" x14ac:dyDescent="0.35">
      <c r="B6435" s="37">
        <v>6432</v>
      </c>
      <c r="C6435" s="39">
        <v>101.97790940630568</v>
      </c>
      <c r="D6435" s="39">
        <v>120.06531647663131</v>
      </c>
      <c r="E6435" s="39">
        <v>95.512116602802308</v>
      </c>
      <c r="F6435" s="39">
        <v>105.5628314767264</v>
      </c>
      <c r="G6435" s="39">
        <v>127.28074698808244</v>
      </c>
      <c r="H6435" s="39">
        <v>128.84164794004855</v>
      </c>
      <c r="I6435" s="39">
        <v>81.930501963665336</v>
      </c>
      <c r="J6435" s="39">
        <v>139.18515256177608</v>
      </c>
      <c r="K6435" s="39">
        <v>113.85442744764897</v>
      </c>
      <c r="L6435" s="40">
        <v>131.74813208342607</v>
      </c>
      <c r="M6435" s="40">
        <v>1145.9587829471131</v>
      </c>
    </row>
    <row r="6436" spans="2:13" x14ac:dyDescent="0.35">
      <c r="B6436" s="37">
        <v>6433</v>
      </c>
      <c r="C6436" s="39">
        <v>81.035056001531004</v>
      </c>
      <c r="D6436" s="39">
        <v>94.576994321632569</v>
      </c>
      <c r="E6436" s="39">
        <v>107.73760962641963</v>
      </c>
      <c r="F6436" s="39">
        <v>81.8089180048933</v>
      </c>
      <c r="G6436" s="39">
        <v>102.58937061664177</v>
      </c>
      <c r="H6436" s="39">
        <v>86.472343125470317</v>
      </c>
      <c r="I6436" s="39">
        <v>79.971071832667221</v>
      </c>
      <c r="J6436" s="39">
        <v>118.23180216824267</v>
      </c>
      <c r="K6436" s="39">
        <v>94.175692848434196</v>
      </c>
      <c r="L6436" s="40">
        <v>109.33068426503112</v>
      </c>
      <c r="M6436" s="40">
        <v>955.92954281096377</v>
      </c>
    </row>
    <row r="6437" spans="2:13" x14ac:dyDescent="0.35">
      <c r="B6437" s="37">
        <v>6434</v>
      </c>
      <c r="C6437" s="39">
        <v>126.51334561094063</v>
      </c>
      <c r="D6437" s="39">
        <v>102.92651786788171</v>
      </c>
      <c r="E6437" s="39">
        <v>105.23559377712527</v>
      </c>
      <c r="F6437" s="39">
        <v>92.20116047182843</v>
      </c>
      <c r="G6437" s="39">
        <v>66.365765055833705</v>
      </c>
      <c r="H6437" s="39">
        <v>127.55147519400012</v>
      </c>
      <c r="I6437" s="39">
        <v>93.824689020506952</v>
      </c>
      <c r="J6437" s="39">
        <v>100.60772912590969</v>
      </c>
      <c r="K6437" s="39">
        <v>89.171959149139639</v>
      </c>
      <c r="L6437" s="40">
        <v>102.89876087745319</v>
      </c>
      <c r="M6437" s="40">
        <v>1007.2969961506194</v>
      </c>
    </row>
    <row r="6438" spans="2:13" x14ac:dyDescent="0.35">
      <c r="B6438" s="37">
        <v>6435</v>
      </c>
      <c r="C6438" s="39">
        <v>106.44045061644545</v>
      </c>
      <c r="D6438" s="39">
        <v>107.3119521026953</v>
      </c>
      <c r="E6438" s="39">
        <v>59.149915207047947</v>
      </c>
      <c r="F6438" s="39">
        <v>80.915411681165025</v>
      </c>
      <c r="G6438" s="39">
        <v>92.858926088751303</v>
      </c>
      <c r="H6438" s="39">
        <v>148.28579691962963</v>
      </c>
      <c r="I6438" s="39">
        <v>82.234735422719368</v>
      </c>
      <c r="J6438" s="39">
        <v>78.545962897330853</v>
      </c>
      <c r="K6438" s="39">
        <v>113.0808945384676</v>
      </c>
      <c r="L6438" s="40">
        <v>110.7601885183616</v>
      </c>
      <c r="M6438" s="40">
        <v>979.58423399261414</v>
      </c>
    </row>
    <row r="6439" spans="2:13" x14ac:dyDescent="0.35">
      <c r="B6439" s="37">
        <v>6436</v>
      </c>
      <c r="C6439" s="39">
        <v>147.04844019136712</v>
      </c>
      <c r="D6439" s="39">
        <v>122.48247117710166</v>
      </c>
      <c r="E6439" s="39">
        <v>137.89083280362928</v>
      </c>
      <c r="F6439" s="39">
        <v>121.53381485872306</v>
      </c>
      <c r="G6439" s="39">
        <v>110.65311848153353</v>
      </c>
      <c r="H6439" s="39">
        <v>124.00504284321964</v>
      </c>
      <c r="I6439" s="39">
        <v>142.88605853704999</v>
      </c>
      <c r="J6439" s="39">
        <v>74.942995921181492</v>
      </c>
      <c r="K6439" s="39">
        <v>117.41172277387234</v>
      </c>
      <c r="L6439" s="40">
        <v>69.02171707650723</v>
      </c>
      <c r="M6439" s="40">
        <v>1167.8762146641852</v>
      </c>
    </row>
    <row r="6440" spans="2:13" x14ac:dyDescent="0.35">
      <c r="B6440" s="37">
        <v>6437</v>
      </c>
      <c r="C6440" s="39">
        <v>98.735743930173058</v>
      </c>
      <c r="D6440" s="39">
        <v>79.293586731939968</v>
      </c>
      <c r="E6440" s="39">
        <v>91.514964915797378</v>
      </c>
      <c r="F6440" s="39">
        <v>106.07264516994911</v>
      </c>
      <c r="G6440" s="39">
        <v>52.349191513394942</v>
      </c>
      <c r="H6440" s="39">
        <v>96.957733767245543</v>
      </c>
      <c r="I6440" s="39">
        <v>123.47226854303642</v>
      </c>
      <c r="J6440" s="39">
        <v>98.70378461036087</v>
      </c>
      <c r="K6440" s="39">
        <v>130.47670514245451</v>
      </c>
      <c r="L6440" s="40">
        <v>145.53531020339261</v>
      </c>
      <c r="M6440" s="40">
        <v>1023.1119345277446</v>
      </c>
    </row>
    <row r="6441" spans="2:13" x14ac:dyDescent="0.35">
      <c r="B6441" s="37">
        <v>6438</v>
      </c>
      <c r="C6441" s="39">
        <v>105.51456964789796</v>
      </c>
      <c r="D6441" s="39">
        <v>107.77841751942405</v>
      </c>
      <c r="E6441" s="39">
        <v>95.20380279218918</v>
      </c>
      <c r="F6441" s="39">
        <v>116.47234410656058</v>
      </c>
      <c r="G6441" s="39">
        <v>74.065890299425277</v>
      </c>
      <c r="H6441" s="39">
        <v>88.984432881996341</v>
      </c>
      <c r="I6441" s="39">
        <v>119.70507030106562</v>
      </c>
      <c r="J6441" s="39">
        <v>25.647783825940746</v>
      </c>
      <c r="K6441" s="39">
        <v>102.49720484390438</v>
      </c>
      <c r="L6441" s="40">
        <v>120.58363386440173</v>
      </c>
      <c r="M6441" s="40">
        <v>956.45315008280579</v>
      </c>
    </row>
    <row r="6442" spans="2:13" x14ac:dyDescent="0.35">
      <c r="B6442" s="37">
        <v>6439</v>
      </c>
      <c r="C6442" s="39">
        <v>116.32527896739784</v>
      </c>
      <c r="D6442" s="39">
        <v>70.939215511746525</v>
      </c>
      <c r="E6442" s="39">
        <v>110.83936699064013</v>
      </c>
      <c r="F6442" s="39">
        <v>102.82940573550212</v>
      </c>
      <c r="G6442" s="39">
        <v>88.243426440272842</v>
      </c>
      <c r="H6442" s="39">
        <v>84.638295215798351</v>
      </c>
      <c r="I6442" s="39">
        <v>91.441887421811671</v>
      </c>
      <c r="J6442" s="39">
        <v>92.617454872271338</v>
      </c>
      <c r="K6442" s="39">
        <v>97.484368623986683</v>
      </c>
      <c r="L6442" s="40">
        <v>81.119993503010647</v>
      </c>
      <c r="M6442" s="40">
        <v>936.47869328243814</v>
      </c>
    </row>
    <row r="6443" spans="2:13" x14ac:dyDescent="0.35">
      <c r="B6443" s="37">
        <v>6440</v>
      </c>
      <c r="C6443" s="39">
        <v>75.144648077723602</v>
      </c>
      <c r="D6443" s="39">
        <v>70.990106576762273</v>
      </c>
      <c r="E6443" s="39">
        <v>98.090857772476738</v>
      </c>
      <c r="F6443" s="39">
        <v>132.47829044010277</v>
      </c>
      <c r="G6443" s="39">
        <v>90.117312788732789</v>
      </c>
      <c r="H6443" s="39">
        <v>97.516612913707704</v>
      </c>
      <c r="I6443" s="39">
        <v>126.81230656241389</v>
      </c>
      <c r="J6443" s="39">
        <v>135.59514999093992</v>
      </c>
      <c r="K6443" s="39">
        <v>77.602416202808186</v>
      </c>
      <c r="L6443" s="40">
        <v>94.12224636431813</v>
      </c>
      <c r="M6443" s="40">
        <v>998.46994768998604</v>
      </c>
    </row>
    <row r="6444" spans="2:13" x14ac:dyDescent="0.35">
      <c r="B6444" s="37">
        <v>6441</v>
      </c>
      <c r="C6444" s="39">
        <v>91.826288719925913</v>
      </c>
      <c r="D6444" s="39">
        <v>103.22779219844517</v>
      </c>
      <c r="E6444" s="39">
        <v>88.143291364018751</v>
      </c>
      <c r="F6444" s="39">
        <v>95.412690518174983</v>
      </c>
      <c r="G6444" s="39">
        <v>109.29318666037042</v>
      </c>
      <c r="H6444" s="39">
        <v>94.975011951894146</v>
      </c>
      <c r="I6444" s="39">
        <v>125.83986910328538</v>
      </c>
      <c r="J6444" s="39">
        <v>88.74949121687294</v>
      </c>
      <c r="K6444" s="39">
        <v>123.35896886908351</v>
      </c>
      <c r="L6444" s="40">
        <v>115.53649564623382</v>
      </c>
      <c r="M6444" s="40">
        <v>1036.3630862483051</v>
      </c>
    </row>
    <row r="6445" spans="2:13" x14ac:dyDescent="0.35">
      <c r="B6445" s="37">
        <v>6442</v>
      </c>
      <c r="C6445" s="39">
        <v>117.16455745028684</v>
      </c>
      <c r="D6445" s="39">
        <v>77.216585392316006</v>
      </c>
      <c r="E6445" s="39">
        <v>84.680010506096835</v>
      </c>
      <c r="F6445" s="39">
        <v>98.607875488956907</v>
      </c>
      <c r="G6445" s="39">
        <v>123.44953866858732</v>
      </c>
      <c r="H6445" s="39">
        <v>108.34976108489909</v>
      </c>
      <c r="I6445" s="39">
        <v>89.49828164587997</v>
      </c>
      <c r="J6445" s="39">
        <v>159.03347279868163</v>
      </c>
      <c r="K6445" s="39">
        <v>85.83329670555699</v>
      </c>
      <c r="L6445" s="40">
        <v>99.8611867961759</v>
      </c>
      <c r="M6445" s="40">
        <v>1043.6945665374374</v>
      </c>
    </row>
    <row r="6446" spans="2:13" x14ac:dyDescent="0.35">
      <c r="B6446" s="37">
        <v>6443</v>
      </c>
      <c r="C6446" s="39">
        <v>135.48242152642518</v>
      </c>
      <c r="D6446" s="39">
        <v>61.225137329671718</v>
      </c>
      <c r="E6446" s="39">
        <v>117.28770997308675</v>
      </c>
      <c r="F6446" s="39">
        <v>75.231981609942068</v>
      </c>
      <c r="G6446" s="39">
        <v>75.09450212409952</v>
      </c>
      <c r="H6446" s="39">
        <v>62.544755881179796</v>
      </c>
      <c r="I6446" s="39">
        <v>113.43249658906336</v>
      </c>
      <c r="J6446" s="39">
        <v>103.36721560586459</v>
      </c>
      <c r="K6446" s="39">
        <v>116.74756339240869</v>
      </c>
      <c r="L6446" s="40">
        <v>90.669315734968905</v>
      </c>
      <c r="M6446" s="40">
        <v>951.08309976671046</v>
      </c>
    </row>
    <row r="6447" spans="2:13" x14ac:dyDescent="0.35">
      <c r="B6447" s="37">
        <v>6444</v>
      </c>
      <c r="C6447" s="39">
        <v>86.093851080335128</v>
      </c>
      <c r="D6447" s="39">
        <v>109.17564671487062</v>
      </c>
      <c r="E6447" s="39">
        <v>89.55971432116921</v>
      </c>
      <c r="F6447" s="39">
        <v>79.696127465696094</v>
      </c>
      <c r="G6447" s="39">
        <v>69.447375051381485</v>
      </c>
      <c r="H6447" s="39">
        <v>77.04185720759962</v>
      </c>
      <c r="I6447" s="39">
        <v>117.30316419274864</v>
      </c>
      <c r="J6447" s="39">
        <v>91.603477634562992</v>
      </c>
      <c r="K6447" s="39">
        <v>122.35531878368089</v>
      </c>
      <c r="L6447" s="40">
        <v>90.599549563879535</v>
      </c>
      <c r="M6447" s="40">
        <v>932.87608201592423</v>
      </c>
    </row>
    <row r="6448" spans="2:13" x14ac:dyDescent="0.35">
      <c r="B6448" s="37">
        <v>6445</v>
      </c>
      <c r="C6448" s="39">
        <v>56.423214638148771</v>
      </c>
      <c r="D6448" s="39">
        <v>69.002033820608943</v>
      </c>
      <c r="E6448" s="39">
        <v>96.525723431550105</v>
      </c>
      <c r="F6448" s="39">
        <v>97.525823738231637</v>
      </c>
      <c r="G6448" s="39">
        <v>97.327607888894434</v>
      </c>
      <c r="H6448" s="39">
        <v>110.96997924611605</v>
      </c>
      <c r="I6448" s="39">
        <v>109.01610916821679</v>
      </c>
      <c r="J6448" s="39">
        <v>111.09554416834268</v>
      </c>
      <c r="K6448" s="39">
        <v>97.737456147307711</v>
      </c>
      <c r="L6448" s="40">
        <v>117.68608087764898</v>
      </c>
      <c r="M6448" s="40">
        <v>963.30957312506621</v>
      </c>
    </row>
    <row r="6449" spans="2:13" x14ac:dyDescent="0.35">
      <c r="B6449" s="37">
        <v>6446</v>
      </c>
      <c r="C6449" s="39">
        <v>111.00986414794647</v>
      </c>
      <c r="D6449" s="39">
        <v>96.77685104840188</v>
      </c>
      <c r="E6449" s="39">
        <v>78.958187916963496</v>
      </c>
      <c r="F6449" s="39">
        <v>121.98015418958809</v>
      </c>
      <c r="G6449" s="39">
        <v>87.098985534247404</v>
      </c>
      <c r="H6449" s="39">
        <v>98.863532665954395</v>
      </c>
      <c r="I6449" s="39">
        <v>94.16112279371356</v>
      </c>
      <c r="J6449" s="39">
        <v>98.164171137001233</v>
      </c>
      <c r="K6449" s="39">
        <v>82.027154650096847</v>
      </c>
      <c r="L6449" s="40">
        <v>92.551781057243545</v>
      </c>
      <c r="M6449" s="40">
        <v>961.59180514115678</v>
      </c>
    </row>
    <row r="6450" spans="2:13" x14ac:dyDescent="0.35">
      <c r="B6450" s="37">
        <v>6447</v>
      </c>
      <c r="C6450" s="39">
        <v>88.042732816034558</v>
      </c>
      <c r="D6450" s="39">
        <v>117.27998790572613</v>
      </c>
      <c r="E6450" s="39">
        <v>116.3033199136226</v>
      </c>
      <c r="F6450" s="39">
        <v>115.41746553508199</v>
      </c>
      <c r="G6450" s="39">
        <v>128.31707306168124</v>
      </c>
      <c r="H6450" s="39">
        <v>70.187453905631742</v>
      </c>
      <c r="I6450" s="39">
        <v>111.30237850355732</v>
      </c>
      <c r="J6450" s="39">
        <v>81.849541685075692</v>
      </c>
      <c r="K6450" s="39">
        <v>65.720148598463766</v>
      </c>
      <c r="L6450" s="40">
        <v>141.42994678578478</v>
      </c>
      <c r="M6450" s="40">
        <v>1035.8500487106598</v>
      </c>
    </row>
    <row r="6451" spans="2:13" x14ac:dyDescent="0.35">
      <c r="B6451" s="37">
        <v>6448</v>
      </c>
      <c r="C6451" s="39">
        <v>106.32731632952422</v>
      </c>
      <c r="D6451" s="39">
        <v>148.36764629621484</v>
      </c>
      <c r="E6451" s="39">
        <v>98.808775302823818</v>
      </c>
      <c r="F6451" s="39">
        <v>120.8110548685025</v>
      </c>
      <c r="G6451" s="39">
        <v>103.67017719131027</v>
      </c>
      <c r="H6451" s="39">
        <v>118.01305152567897</v>
      </c>
      <c r="I6451" s="39">
        <v>105.1924446901134</v>
      </c>
      <c r="J6451" s="39">
        <v>77.634126061989562</v>
      </c>
      <c r="K6451" s="39">
        <v>82.927252061520804</v>
      </c>
      <c r="L6451" s="40">
        <v>85.139872554367912</v>
      </c>
      <c r="M6451" s="40">
        <v>1046.8917168820462</v>
      </c>
    </row>
    <row r="6452" spans="2:13" x14ac:dyDescent="0.35">
      <c r="B6452" s="37">
        <v>6449</v>
      </c>
      <c r="C6452" s="39">
        <v>72.867368552216959</v>
      </c>
      <c r="D6452" s="39">
        <v>98.122937145595117</v>
      </c>
      <c r="E6452" s="39">
        <v>91.405285419891996</v>
      </c>
      <c r="F6452" s="39">
        <v>19.564163809832156</v>
      </c>
      <c r="G6452" s="39">
        <v>98.662686531812668</v>
      </c>
      <c r="H6452" s="39">
        <v>122.30265345002955</v>
      </c>
      <c r="I6452" s="39">
        <v>90.018769291373559</v>
      </c>
      <c r="J6452" s="39">
        <v>98.319837765979187</v>
      </c>
      <c r="K6452" s="39">
        <v>93.366998541522307</v>
      </c>
      <c r="L6452" s="40">
        <v>82.479047376068621</v>
      </c>
      <c r="M6452" s="40">
        <v>867.10974788432202</v>
      </c>
    </row>
    <row r="6453" spans="2:13" x14ac:dyDescent="0.35">
      <c r="B6453" s="37">
        <v>6450</v>
      </c>
      <c r="C6453" s="39">
        <v>83.907622285358471</v>
      </c>
      <c r="D6453" s="39">
        <v>114.9553324959449</v>
      </c>
      <c r="E6453" s="39">
        <v>93.148645492812733</v>
      </c>
      <c r="F6453" s="39">
        <v>103.78236120895028</v>
      </c>
      <c r="G6453" s="39">
        <v>94.451652206267056</v>
      </c>
      <c r="H6453" s="39">
        <v>98.457059973746411</v>
      </c>
      <c r="I6453" s="39">
        <v>93.883384993043464</v>
      </c>
      <c r="J6453" s="39">
        <v>101.68016223402086</v>
      </c>
      <c r="K6453" s="39">
        <v>104.34613803847769</v>
      </c>
      <c r="L6453" s="40">
        <v>100.55307920990394</v>
      </c>
      <c r="M6453" s="40">
        <v>989.1654381385257</v>
      </c>
    </row>
    <row r="6454" spans="2:13" x14ac:dyDescent="0.35">
      <c r="B6454" s="37">
        <v>6451</v>
      </c>
      <c r="C6454" s="39">
        <v>151.66772004227829</v>
      </c>
      <c r="D6454" s="39">
        <v>91.137313421436886</v>
      </c>
      <c r="E6454" s="39">
        <v>149.94828177307681</v>
      </c>
      <c r="F6454" s="39">
        <v>123.16833616278238</v>
      </c>
      <c r="G6454" s="39">
        <v>121.16824162290344</v>
      </c>
      <c r="H6454" s="39">
        <v>99.833878390225152</v>
      </c>
      <c r="I6454" s="39">
        <v>107.37749822722452</v>
      </c>
      <c r="J6454" s="39">
        <v>107.77841751942405</v>
      </c>
      <c r="K6454" s="39">
        <v>104.28953365592585</v>
      </c>
      <c r="L6454" s="40">
        <v>116.01298520105907</v>
      </c>
      <c r="M6454" s="40">
        <v>1172.3822060163366</v>
      </c>
    </row>
    <row r="6455" spans="2:13" x14ac:dyDescent="0.35">
      <c r="B6455" s="37">
        <v>6452</v>
      </c>
      <c r="C6455" s="39">
        <v>103.73559603158783</v>
      </c>
      <c r="D6455" s="39">
        <v>91.379115115453033</v>
      </c>
      <c r="E6455" s="39">
        <v>109.80083351070624</v>
      </c>
      <c r="F6455" s="39">
        <v>95.184773950877414</v>
      </c>
      <c r="G6455" s="39">
        <v>96.100586315530819</v>
      </c>
      <c r="H6455" s="39">
        <v>113.99697114628027</v>
      </c>
      <c r="I6455" s="39">
        <v>115.09214191655931</v>
      </c>
      <c r="J6455" s="39">
        <v>95.478993546904277</v>
      </c>
      <c r="K6455" s="39">
        <v>81.480403232446051</v>
      </c>
      <c r="L6455" s="40">
        <v>123.24653409493882</v>
      </c>
      <c r="M6455" s="40">
        <v>1025.495948861284</v>
      </c>
    </row>
    <row r="6456" spans="2:13" x14ac:dyDescent="0.35">
      <c r="B6456" s="37">
        <v>6453</v>
      </c>
      <c r="C6456" s="39">
        <v>95.360541370254623</v>
      </c>
      <c r="D6456" s="39">
        <v>101.94581364774488</v>
      </c>
      <c r="E6456" s="39">
        <v>87.660245387743657</v>
      </c>
      <c r="F6456" s="39">
        <v>112.5516388353924</v>
      </c>
      <c r="G6456" s="39">
        <v>76.853930360755427</v>
      </c>
      <c r="H6456" s="39">
        <v>64.031246869143388</v>
      </c>
      <c r="I6456" s="39">
        <v>103.81043549378197</v>
      </c>
      <c r="J6456" s="39">
        <v>98.150427823029375</v>
      </c>
      <c r="K6456" s="39">
        <v>61.188405668720328</v>
      </c>
      <c r="L6456" s="40">
        <v>95.6963201924126</v>
      </c>
      <c r="M6456" s="40">
        <v>897.24900564897871</v>
      </c>
    </row>
    <row r="6457" spans="2:13" x14ac:dyDescent="0.35">
      <c r="B6457" s="37">
        <v>6454</v>
      </c>
      <c r="C6457" s="39">
        <v>88.231667609046013</v>
      </c>
      <c r="D6457" s="39">
        <v>105.05843600845915</v>
      </c>
      <c r="E6457" s="39">
        <v>120.38728564957385</v>
      </c>
      <c r="F6457" s="39">
        <v>105.91666366110957</v>
      </c>
      <c r="G6457" s="39">
        <v>95.260849790407804</v>
      </c>
      <c r="H6457" s="39">
        <v>126.34537033384943</v>
      </c>
      <c r="I6457" s="39">
        <v>110.21254936421253</v>
      </c>
      <c r="J6457" s="39">
        <v>114.41732285420031</v>
      </c>
      <c r="K6457" s="39">
        <v>113.83506480056795</v>
      </c>
      <c r="L6457" s="40">
        <v>93.761011047413206</v>
      </c>
      <c r="M6457" s="40">
        <v>1073.4262211188397</v>
      </c>
    </row>
    <row r="6458" spans="2:13" x14ac:dyDescent="0.35">
      <c r="B6458" s="37">
        <v>6455</v>
      </c>
      <c r="C6458" s="39">
        <v>150.4281914022622</v>
      </c>
      <c r="D6458" s="39">
        <v>86.41504278391966</v>
      </c>
      <c r="E6458" s="39">
        <v>93.638284006716361</v>
      </c>
      <c r="F6458" s="39">
        <v>119.9654457412157</v>
      </c>
      <c r="G6458" s="39">
        <v>116.3033199136226</v>
      </c>
      <c r="H6458" s="39">
        <v>96.61882840923235</v>
      </c>
      <c r="I6458" s="39">
        <v>118.74499686521183</v>
      </c>
      <c r="J6458" s="39">
        <v>122.39758379719181</v>
      </c>
      <c r="K6458" s="39">
        <v>95.729322785948384</v>
      </c>
      <c r="L6458" s="40">
        <v>95.884669934128553</v>
      </c>
      <c r="M6458" s="40">
        <v>1096.1256856394496</v>
      </c>
    </row>
    <row r="6459" spans="2:13" x14ac:dyDescent="0.35">
      <c r="B6459" s="37">
        <v>6456</v>
      </c>
      <c r="C6459" s="39">
        <v>80.043602812454992</v>
      </c>
      <c r="D6459" s="39">
        <v>129.6161280478222</v>
      </c>
      <c r="E6459" s="39">
        <v>105.59181211865092</v>
      </c>
      <c r="F6459" s="39">
        <v>91.142590125582274</v>
      </c>
      <c r="G6459" s="39">
        <v>90.85100203465619</v>
      </c>
      <c r="H6459" s="39">
        <v>89.930878630156499</v>
      </c>
      <c r="I6459" s="39">
        <v>104.90570420623513</v>
      </c>
      <c r="J6459" s="39">
        <v>149.30794231580037</v>
      </c>
      <c r="K6459" s="39">
        <v>109.7736020599245</v>
      </c>
      <c r="L6459" s="40">
        <v>120.66853329118202</v>
      </c>
      <c r="M6459" s="40">
        <v>1071.8317956424651</v>
      </c>
    </row>
    <row r="6460" spans="2:13" x14ac:dyDescent="0.35">
      <c r="B6460" s="37">
        <v>6457</v>
      </c>
      <c r="C6460" s="39">
        <v>149.04390755696457</v>
      </c>
      <c r="D6460" s="39">
        <v>86.712602137345826</v>
      </c>
      <c r="E6460" s="39">
        <v>109.21299515263155</v>
      </c>
      <c r="F6460" s="39">
        <v>104.99156144063065</v>
      </c>
      <c r="G6460" s="39">
        <v>125.96115269718875</v>
      </c>
      <c r="H6460" s="39">
        <v>121.25637479206711</v>
      </c>
      <c r="I6460" s="39">
        <v>168.84807369780026</v>
      </c>
      <c r="J6460" s="39">
        <v>106.47987421989239</v>
      </c>
      <c r="K6460" s="39">
        <v>106.67261267452307</v>
      </c>
      <c r="L6460" s="40">
        <v>122.2501710637913</v>
      </c>
      <c r="M6460" s="40">
        <v>1201.4293254328354</v>
      </c>
    </row>
    <row r="6461" spans="2:13" x14ac:dyDescent="0.35">
      <c r="B6461" s="37">
        <v>6458</v>
      </c>
      <c r="C6461" s="39">
        <v>102.225779020953</v>
      </c>
      <c r="D6461" s="39">
        <v>85.11950998686703</v>
      </c>
      <c r="E6461" s="39">
        <v>107.08595718940396</v>
      </c>
      <c r="F6461" s="39">
        <v>108.84685918632978</v>
      </c>
      <c r="G6461" s="39">
        <v>96.353172057626821</v>
      </c>
      <c r="H6461" s="39">
        <v>123.62087701700081</v>
      </c>
      <c r="I6461" s="39">
        <v>59.193381869501877</v>
      </c>
      <c r="J6461" s="39">
        <v>115.46638876456895</v>
      </c>
      <c r="K6461" s="39">
        <v>96.133381353529501</v>
      </c>
      <c r="L6461" s="40">
        <v>92.58210687918843</v>
      </c>
      <c r="M6461" s="40">
        <v>986.62741332497023</v>
      </c>
    </row>
    <row r="6462" spans="2:13" x14ac:dyDescent="0.35">
      <c r="B6462" s="37">
        <v>6459</v>
      </c>
      <c r="C6462" s="39">
        <v>90.389237049891079</v>
      </c>
      <c r="D6462" s="39">
        <v>93.672683670475806</v>
      </c>
      <c r="E6462" s="39">
        <v>115.54352043665135</v>
      </c>
      <c r="F6462" s="39">
        <v>107.88064899721202</v>
      </c>
      <c r="G6462" s="39">
        <v>94.783588145170881</v>
      </c>
      <c r="H6462" s="39">
        <v>125.15891306270841</v>
      </c>
      <c r="I6462" s="39">
        <v>100.9631527096826</v>
      </c>
      <c r="J6462" s="39">
        <v>100.86286496822238</v>
      </c>
      <c r="K6462" s="39">
        <v>112.88248947269355</v>
      </c>
      <c r="L6462" s="40">
        <v>111.08982310053574</v>
      </c>
      <c r="M6462" s="40">
        <v>1053.2269216132438</v>
      </c>
    </row>
    <row r="6463" spans="2:13" x14ac:dyDescent="0.35">
      <c r="B6463" s="37">
        <v>6460</v>
      </c>
      <c r="C6463" s="39">
        <v>121.28586392967721</v>
      </c>
      <c r="D6463" s="39">
        <v>132.25918437117315</v>
      </c>
      <c r="E6463" s="39">
        <v>99.742846472793914</v>
      </c>
      <c r="F6463" s="39">
        <v>80.638652479730865</v>
      </c>
      <c r="G6463" s="39">
        <v>76.321562108522372</v>
      </c>
      <c r="H6463" s="39">
        <v>44.937799899317859</v>
      </c>
      <c r="I6463" s="39">
        <v>111.86851694652626</v>
      </c>
      <c r="J6463" s="39">
        <v>64.404850009060056</v>
      </c>
      <c r="K6463" s="39">
        <v>87.935790103508523</v>
      </c>
      <c r="L6463" s="40">
        <v>56.800118509572314</v>
      </c>
      <c r="M6463" s="40">
        <v>876.19518482988246</v>
      </c>
    </row>
    <row r="6464" spans="2:13" x14ac:dyDescent="0.35">
      <c r="B6464" s="37">
        <v>6461</v>
      </c>
      <c r="C6464" s="39">
        <v>86.042001177035189</v>
      </c>
      <c r="D6464" s="39">
        <v>76.182483895883877</v>
      </c>
      <c r="E6464" s="39">
        <v>97.539638462003111</v>
      </c>
      <c r="F6464" s="39">
        <v>77.292390114514447</v>
      </c>
      <c r="G6464" s="39">
        <v>102.42353107656197</v>
      </c>
      <c r="H6464" s="39">
        <v>65.305698750461687</v>
      </c>
      <c r="I6464" s="39">
        <v>104.81998429541326</v>
      </c>
      <c r="J6464" s="39">
        <v>93.603855978947593</v>
      </c>
      <c r="K6464" s="39">
        <v>95.184773950877414</v>
      </c>
      <c r="L6464" s="40">
        <v>92.783635805585675</v>
      </c>
      <c r="M6464" s="40">
        <v>891.17799350728433</v>
      </c>
    </row>
    <row r="6465" spans="2:13" x14ac:dyDescent="0.35">
      <c r="B6465" s="37">
        <v>6462</v>
      </c>
      <c r="C6465" s="39">
        <v>90.269913473457905</v>
      </c>
      <c r="D6465" s="39">
        <v>112.92573855768168</v>
      </c>
      <c r="E6465" s="39">
        <v>90.749609260668038</v>
      </c>
      <c r="F6465" s="39">
        <v>127.00068432026923</v>
      </c>
      <c r="G6465" s="39">
        <v>108.29788315061488</v>
      </c>
      <c r="H6465" s="39">
        <v>83.297349848435005</v>
      </c>
      <c r="I6465" s="39">
        <v>90.491888838073464</v>
      </c>
      <c r="J6465" s="39">
        <v>149.76171474010548</v>
      </c>
      <c r="K6465" s="39">
        <v>101.58866782414714</v>
      </c>
      <c r="L6465" s="40">
        <v>100.54852534683123</v>
      </c>
      <c r="M6465" s="40">
        <v>1054.931975360284</v>
      </c>
    </row>
    <row r="6466" spans="2:13" x14ac:dyDescent="0.35">
      <c r="B6466" s="37">
        <v>6463</v>
      </c>
      <c r="C6466" s="39">
        <v>98.269492906247947</v>
      </c>
      <c r="D6466" s="39">
        <v>136.35397806818474</v>
      </c>
      <c r="E6466" s="39">
        <v>115.27836380272245</v>
      </c>
      <c r="F6466" s="39">
        <v>104.04954048856183</v>
      </c>
      <c r="G6466" s="39">
        <v>100.65783102439568</v>
      </c>
      <c r="H6466" s="39">
        <v>100.23439489007556</v>
      </c>
      <c r="I6466" s="39">
        <v>101.56122963183753</v>
      </c>
      <c r="J6466" s="39">
        <v>91.337197264421931</v>
      </c>
      <c r="K6466" s="39">
        <v>80.268187305176937</v>
      </c>
      <c r="L6466" s="40">
        <v>101.14102993670076</v>
      </c>
      <c r="M6466" s="40">
        <v>1029.1512453183254</v>
      </c>
    </row>
    <row r="6467" spans="2:13" x14ac:dyDescent="0.35">
      <c r="B6467" s="37">
        <v>6464</v>
      </c>
      <c r="C6467" s="39">
        <v>84.116209736750648</v>
      </c>
      <c r="D6467" s="39">
        <v>83.468499055780498</v>
      </c>
      <c r="E6467" s="39">
        <v>115.72707695603098</v>
      </c>
      <c r="F6467" s="39">
        <v>138.02804218455717</v>
      </c>
      <c r="G6467" s="39">
        <v>106.37646737795495</v>
      </c>
      <c r="H6467" s="39">
        <v>111.21598902549715</v>
      </c>
      <c r="I6467" s="39">
        <v>114.73838837914369</v>
      </c>
      <c r="J6467" s="39">
        <v>70.294953680872538</v>
      </c>
      <c r="K6467" s="39">
        <v>83.667395550673376</v>
      </c>
      <c r="L6467" s="40">
        <v>105.50974614698183</v>
      </c>
      <c r="M6467" s="40">
        <v>1013.1427680942428</v>
      </c>
    </row>
    <row r="6468" spans="2:13" x14ac:dyDescent="0.35">
      <c r="B6468" s="37">
        <v>6465</v>
      </c>
      <c r="C6468" s="39">
        <v>102.95428352165264</v>
      </c>
      <c r="D6468" s="39">
        <v>103.46496092523108</v>
      </c>
      <c r="E6468" s="39">
        <v>113.20581417015052</v>
      </c>
      <c r="F6468" s="39">
        <v>93.765912727201183</v>
      </c>
      <c r="G6468" s="39">
        <v>92.328601241075134</v>
      </c>
      <c r="H6468" s="39">
        <v>84.393140241858418</v>
      </c>
      <c r="I6468" s="39">
        <v>110.95859506112588</v>
      </c>
      <c r="J6468" s="39">
        <v>97.170594264497907</v>
      </c>
      <c r="K6468" s="39">
        <v>86.794185829849511</v>
      </c>
      <c r="L6468" s="40">
        <v>117.78114456200116</v>
      </c>
      <c r="M6468" s="40">
        <v>1002.8172325446434</v>
      </c>
    </row>
    <row r="6469" spans="2:13" x14ac:dyDescent="0.35">
      <c r="B6469" s="37">
        <v>6466</v>
      </c>
      <c r="C6469" s="39">
        <v>108.63659752034803</v>
      </c>
      <c r="D6469" s="39">
        <v>81.36390508871726</v>
      </c>
      <c r="E6469" s="39">
        <v>129.79456842655506</v>
      </c>
      <c r="F6469" s="39">
        <v>86.706313736804304</v>
      </c>
      <c r="G6469" s="39">
        <v>74.596073544831029</v>
      </c>
      <c r="H6469" s="39">
        <v>94.702014296393884</v>
      </c>
      <c r="I6469" s="39">
        <v>113.5403769776421</v>
      </c>
      <c r="J6469" s="39">
        <v>66.047094686090446</v>
      </c>
      <c r="K6469" s="39">
        <v>114.11432936673511</v>
      </c>
      <c r="L6469" s="40">
        <v>77.162202582457795</v>
      </c>
      <c r="M6469" s="40">
        <v>946.66347622657509</v>
      </c>
    </row>
    <row r="6470" spans="2:13" x14ac:dyDescent="0.35">
      <c r="B6470" s="37">
        <v>6467</v>
      </c>
      <c r="C6470" s="39">
        <v>124.8553519222764</v>
      </c>
      <c r="D6470" s="39">
        <v>104.60626728059231</v>
      </c>
      <c r="E6470" s="39">
        <v>152.11210267548472</v>
      </c>
      <c r="F6470" s="39">
        <v>120.71589748459921</v>
      </c>
      <c r="G6470" s="39">
        <v>100.91300440812108</v>
      </c>
      <c r="H6470" s="39">
        <v>90.744263168116888</v>
      </c>
      <c r="I6470" s="39">
        <v>104.13884279075955</v>
      </c>
      <c r="J6470" s="39">
        <v>99.829326944839693</v>
      </c>
      <c r="K6470" s="39">
        <v>81.694656420344472</v>
      </c>
      <c r="L6470" s="40">
        <v>93.819794076940624</v>
      </c>
      <c r="M6470" s="40">
        <v>1073.4295071720749</v>
      </c>
    </row>
    <row r="6471" spans="2:13" x14ac:dyDescent="0.35">
      <c r="B6471" s="37">
        <v>6468</v>
      </c>
      <c r="C6471" s="39">
        <v>90.513453076052016</v>
      </c>
      <c r="D6471" s="39">
        <v>124.43606563355711</v>
      </c>
      <c r="E6471" s="39">
        <v>106.32731632952422</v>
      </c>
      <c r="F6471" s="39">
        <v>97.627090201824444</v>
      </c>
      <c r="G6471" s="39">
        <v>115.24374376200117</v>
      </c>
      <c r="H6471" s="39">
        <v>135.88153247279618</v>
      </c>
      <c r="I6471" s="39">
        <v>95.251346052776356</v>
      </c>
      <c r="J6471" s="39">
        <v>87.690355204246018</v>
      </c>
      <c r="K6471" s="39">
        <v>113.74494115819383</v>
      </c>
      <c r="L6471" s="40">
        <v>81.463809691758115</v>
      </c>
      <c r="M6471" s="40">
        <v>1048.1796535827293</v>
      </c>
    </row>
    <row r="6472" spans="2:13" x14ac:dyDescent="0.35">
      <c r="B6472" s="37">
        <v>6469</v>
      </c>
      <c r="C6472" s="39">
        <v>109.47577084710495</v>
      </c>
      <c r="D6472" s="39">
        <v>73.59886391995289</v>
      </c>
      <c r="E6472" s="39">
        <v>91.015697041807584</v>
      </c>
      <c r="F6472" s="39">
        <v>99.292060700409039</v>
      </c>
      <c r="G6472" s="39">
        <v>109.59994014642517</v>
      </c>
      <c r="H6472" s="39">
        <v>112.98766994273495</v>
      </c>
      <c r="I6472" s="39">
        <v>92.287870972330111</v>
      </c>
      <c r="J6472" s="39">
        <v>93.510263966372023</v>
      </c>
      <c r="K6472" s="39">
        <v>95.926970978533831</v>
      </c>
      <c r="L6472" s="40">
        <v>95.146696325066173</v>
      </c>
      <c r="M6472" s="40">
        <v>972.8418048407367</v>
      </c>
    </row>
    <row r="6473" spans="2:13" x14ac:dyDescent="0.35">
      <c r="B6473" s="37">
        <v>6470</v>
      </c>
      <c r="C6473" s="39">
        <v>86.216481723852809</v>
      </c>
      <c r="D6473" s="39">
        <v>114.51043970705386</v>
      </c>
      <c r="E6473" s="39">
        <v>61.188405668720328</v>
      </c>
      <c r="F6473" s="39">
        <v>123.02419846567874</v>
      </c>
      <c r="G6473" s="39">
        <v>93.751205992480749</v>
      </c>
      <c r="H6473" s="39">
        <v>72.203267222754761</v>
      </c>
      <c r="I6473" s="39">
        <v>87.417930389122745</v>
      </c>
      <c r="J6473" s="39">
        <v>135.34293337580115</v>
      </c>
      <c r="K6473" s="39">
        <v>99.118903502619247</v>
      </c>
      <c r="L6473" s="40">
        <v>94.24847332156331</v>
      </c>
      <c r="M6473" s="40">
        <v>967.02223936964776</v>
      </c>
    </row>
    <row r="6474" spans="2:13" x14ac:dyDescent="0.35">
      <c r="B6474" s="37">
        <v>6471</v>
      </c>
      <c r="C6474" s="39">
        <v>103.23243571229388</v>
      </c>
      <c r="D6474" s="39">
        <v>107.47857033585979</v>
      </c>
      <c r="E6474" s="39">
        <v>106.63300145847772</v>
      </c>
      <c r="F6474" s="39">
        <v>88.149193320723114</v>
      </c>
      <c r="G6474" s="39">
        <v>125.86673025554396</v>
      </c>
      <c r="H6474" s="39">
        <v>109.81718508408257</v>
      </c>
      <c r="I6474" s="39">
        <v>88.360699086749563</v>
      </c>
      <c r="J6474" s="39">
        <v>69.294196364277795</v>
      </c>
      <c r="K6474" s="39">
        <v>57.569705256168973</v>
      </c>
      <c r="L6474" s="40">
        <v>94.869817119567074</v>
      </c>
      <c r="M6474" s="40">
        <v>951.27153399374447</v>
      </c>
    </row>
    <row r="6475" spans="2:13" x14ac:dyDescent="0.35">
      <c r="B6475" s="37">
        <v>6472</v>
      </c>
      <c r="C6475" s="39">
        <v>111.47606894726981</v>
      </c>
      <c r="D6475" s="39">
        <v>87.804415753397109</v>
      </c>
      <c r="E6475" s="39">
        <v>108.75206520060087</v>
      </c>
      <c r="F6475" s="39">
        <v>108.29788315061488</v>
      </c>
      <c r="G6475" s="39">
        <v>99.629044659780149</v>
      </c>
      <c r="H6475" s="39">
        <v>93.228186451073142</v>
      </c>
      <c r="I6475" s="39">
        <v>88.875830948099264</v>
      </c>
      <c r="J6475" s="39">
        <v>105.35084001999675</v>
      </c>
      <c r="K6475" s="39">
        <v>139.57058290572584</v>
      </c>
      <c r="L6475" s="40">
        <v>96.651388464966445</v>
      </c>
      <c r="M6475" s="40">
        <v>1039.6363065015244</v>
      </c>
    </row>
    <row r="6476" spans="2:13" x14ac:dyDescent="0.35">
      <c r="B6476" s="37">
        <v>6473</v>
      </c>
      <c r="C6476" s="39">
        <v>124.76801839005793</v>
      </c>
      <c r="D6476" s="39">
        <v>137.755146640623</v>
      </c>
      <c r="E6476" s="39">
        <v>140.98143576092247</v>
      </c>
      <c r="F6476" s="39">
        <v>95.521576879860731</v>
      </c>
      <c r="G6476" s="39">
        <v>79.236595676745608</v>
      </c>
      <c r="H6476" s="39">
        <v>114.9757933894354</v>
      </c>
      <c r="I6476" s="39">
        <v>94.112522018168775</v>
      </c>
      <c r="J6476" s="39">
        <v>121.25637479206711</v>
      </c>
      <c r="K6476" s="39">
        <v>122.64293882089714</v>
      </c>
      <c r="L6476" s="40">
        <v>75.503038273664288</v>
      </c>
      <c r="M6476" s="40">
        <v>1106.7534406424425</v>
      </c>
    </row>
    <row r="6477" spans="2:13" x14ac:dyDescent="0.35">
      <c r="B6477" s="37">
        <v>6474</v>
      </c>
      <c r="C6477" s="39">
        <v>85.754484914194123</v>
      </c>
      <c r="D6477" s="39">
        <v>82.942507946351213</v>
      </c>
      <c r="E6477" s="39">
        <v>119.20510083298443</v>
      </c>
      <c r="F6477" s="39">
        <v>86.981299068841395</v>
      </c>
      <c r="G6477" s="39">
        <v>94.984564582830885</v>
      </c>
      <c r="H6477" s="39">
        <v>141.56783641764147</v>
      </c>
      <c r="I6477" s="39">
        <v>50.86874211543568</v>
      </c>
      <c r="J6477" s="39">
        <v>147.12206765979337</v>
      </c>
      <c r="K6477" s="39">
        <v>110.69251396133438</v>
      </c>
      <c r="L6477" s="40">
        <v>75.781052606708286</v>
      </c>
      <c r="M6477" s="40">
        <v>995.9001701061153</v>
      </c>
    </row>
    <row r="6478" spans="2:13" x14ac:dyDescent="0.35">
      <c r="B6478" s="37">
        <v>6475</v>
      </c>
      <c r="C6478" s="39">
        <v>73.779289171296412</v>
      </c>
      <c r="D6478" s="39">
        <v>94.620306474687538</v>
      </c>
      <c r="E6478" s="39">
        <v>148.12379471166764</v>
      </c>
      <c r="F6478" s="39">
        <v>106.75195347136163</v>
      </c>
      <c r="G6478" s="39">
        <v>107.68157687676759</v>
      </c>
      <c r="H6478" s="39">
        <v>87.363051622532168</v>
      </c>
      <c r="I6478" s="39">
        <v>109.99220169344619</v>
      </c>
      <c r="J6478" s="39">
        <v>86.542168656724542</v>
      </c>
      <c r="K6478" s="39">
        <v>83.334693014395071</v>
      </c>
      <c r="L6478" s="40">
        <v>118.67789697017876</v>
      </c>
      <c r="M6478" s="40">
        <v>1016.8669326630576</v>
      </c>
    </row>
    <row r="6479" spans="2:13" x14ac:dyDescent="0.35">
      <c r="B6479" s="37">
        <v>6476</v>
      </c>
      <c r="C6479" s="39">
        <v>85.09232729665537</v>
      </c>
      <c r="D6479" s="39">
        <v>103.52553335299974</v>
      </c>
      <c r="E6479" s="39">
        <v>69.523294857545466</v>
      </c>
      <c r="F6479" s="39">
        <v>86.662243661837479</v>
      </c>
      <c r="G6479" s="39">
        <v>99.774708430941928</v>
      </c>
      <c r="H6479" s="39">
        <v>108.88380248119699</v>
      </c>
      <c r="I6479" s="39">
        <v>82.195008268087506</v>
      </c>
      <c r="J6479" s="39">
        <v>111.18151701089491</v>
      </c>
      <c r="K6479" s="39">
        <v>109.84445895891875</v>
      </c>
      <c r="L6479" s="40">
        <v>90.941430365867504</v>
      </c>
      <c r="M6479" s="40">
        <v>947.62432468494558</v>
      </c>
    </row>
    <row r="6480" spans="2:13" x14ac:dyDescent="0.35">
      <c r="B6480" s="37">
        <v>6477</v>
      </c>
      <c r="C6480" s="39">
        <v>96.423174347388951</v>
      </c>
      <c r="D6480" s="39">
        <v>96.994789991076445</v>
      </c>
      <c r="E6480" s="39">
        <v>101.12734240225372</v>
      </c>
      <c r="F6480" s="39">
        <v>121.87756455450152</v>
      </c>
      <c r="G6480" s="39">
        <v>126.34537033384943</v>
      </c>
      <c r="H6480" s="39">
        <v>112.22554573630237</v>
      </c>
      <c r="I6480" s="39">
        <v>105.83402000136556</v>
      </c>
      <c r="J6480" s="39">
        <v>81.472108494586465</v>
      </c>
      <c r="K6480" s="39">
        <v>68.189087711067444</v>
      </c>
      <c r="L6480" s="40">
        <v>81.587867260493695</v>
      </c>
      <c r="M6480" s="40">
        <v>992.07687083288556</v>
      </c>
    </row>
    <row r="6481" spans="2:13" x14ac:dyDescent="0.35">
      <c r="B6481" s="37">
        <v>6478</v>
      </c>
      <c r="C6481" s="39">
        <v>74.917587184643835</v>
      </c>
      <c r="D6481" s="39">
        <v>106.49960022162476</v>
      </c>
      <c r="E6481" s="39">
        <v>121.16824162290344</v>
      </c>
      <c r="F6481" s="39">
        <v>105.8145963783175</v>
      </c>
      <c r="G6481" s="39">
        <v>128.90869138604563</v>
      </c>
      <c r="H6481" s="39">
        <v>89.548555346424251</v>
      </c>
      <c r="I6481" s="39">
        <v>91.431434030404461</v>
      </c>
      <c r="J6481" s="39">
        <v>120.45246580019214</v>
      </c>
      <c r="K6481" s="39">
        <v>91.347681978496951</v>
      </c>
      <c r="L6481" s="40">
        <v>91.624268783406677</v>
      </c>
      <c r="M6481" s="40">
        <v>1021.7131227324596</v>
      </c>
    </row>
    <row r="6482" spans="2:13" x14ac:dyDescent="0.35">
      <c r="B6482" s="37">
        <v>6479</v>
      </c>
      <c r="C6482" s="39">
        <v>105.42782051575642</v>
      </c>
      <c r="D6482" s="39">
        <v>84.116209736750648</v>
      </c>
      <c r="E6482" s="39">
        <v>87.792435799741043</v>
      </c>
      <c r="F6482" s="39">
        <v>74.386395550356056</v>
      </c>
      <c r="G6482" s="39">
        <v>81.938577078196118</v>
      </c>
      <c r="H6482" s="39">
        <v>117.09565616228794</v>
      </c>
      <c r="I6482" s="39">
        <v>92.277680971640322</v>
      </c>
      <c r="J6482" s="39">
        <v>120.29463126841409</v>
      </c>
      <c r="K6482" s="39">
        <v>65.38445971770814</v>
      </c>
      <c r="L6482" s="40">
        <v>70.006312926862364</v>
      </c>
      <c r="M6482" s="40">
        <v>898.72017972771312</v>
      </c>
    </row>
    <row r="6483" spans="2:13" x14ac:dyDescent="0.35">
      <c r="B6483" s="37">
        <v>6480</v>
      </c>
      <c r="C6483" s="39">
        <v>81.792641548604607</v>
      </c>
      <c r="D6483" s="39">
        <v>86.831736828616414</v>
      </c>
      <c r="E6483" s="39">
        <v>134.93360510509621</v>
      </c>
      <c r="F6483" s="39">
        <v>82.525943085528922</v>
      </c>
      <c r="G6483" s="39">
        <v>104.01197656780113</v>
      </c>
      <c r="H6483" s="39">
        <v>112.99387264583552</v>
      </c>
      <c r="I6483" s="39">
        <v>128.09386635597312</v>
      </c>
      <c r="J6483" s="39">
        <v>98.292378999968989</v>
      </c>
      <c r="K6483" s="39">
        <v>126.85554971824966</v>
      </c>
      <c r="L6483" s="40">
        <v>122.00075522429132</v>
      </c>
      <c r="M6483" s="40">
        <v>1078.3323260799659</v>
      </c>
    </row>
    <row r="6484" spans="2:13" x14ac:dyDescent="0.35">
      <c r="B6484" s="37">
        <v>6481</v>
      </c>
      <c r="C6484" s="39">
        <v>87.030927709348504</v>
      </c>
      <c r="D6484" s="39">
        <v>117.33411308338793</v>
      </c>
      <c r="E6484" s="39">
        <v>89.262389326343069</v>
      </c>
      <c r="F6484" s="39">
        <v>135.06856009943451</v>
      </c>
      <c r="G6484" s="39">
        <v>108.63659752034803</v>
      </c>
      <c r="H6484" s="39">
        <v>71.76306925402217</v>
      </c>
      <c r="I6484" s="39">
        <v>125.24868823606565</v>
      </c>
      <c r="J6484" s="39">
        <v>58.885761548688627</v>
      </c>
      <c r="K6484" s="39">
        <v>84.969540128276009</v>
      </c>
      <c r="L6484" s="40">
        <v>109.80628297472245</v>
      </c>
      <c r="M6484" s="40">
        <v>988.00592988063681</v>
      </c>
    </row>
    <row r="6485" spans="2:13" x14ac:dyDescent="0.35">
      <c r="B6485" s="37">
        <v>6482</v>
      </c>
      <c r="C6485" s="39">
        <v>116.86033547898487</v>
      </c>
      <c r="D6485" s="39">
        <v>105.94099960802123</v>
      </c>
      <c r="E6485" s="39">
        <v>96.353172057626821</v>
      </c>
      <c r="F6485" s="39">
        <v>108.80996025620178</v>
      </c>
      <c r="G6485" s="39">
        <v>100.59406601445708</v>
      </c>
      <c r="H6485" s="39">
        <v>93.810002514276476</v>
      </c>
      <c r="I6485" s="39">
        <v>83.950969025848835</v>
      </c>
      <c r="J6485" s="39">
        <v>95.649142539496495</v>
      </c>
      <c r="K6485" s="39">
        <v>87.387458644774043</v>
      </c>
      <c r="L6485" s="40">
        <v>115.38259620722889</v>
      </c>
      <c r="M6485" s="40">
        <v>1004.7387023469164</v>
      </c>
    </row>
    <row r="6486" spans="2:13" x14ac:dyDescent="0.35">
      <c r="B6486" s="37">
        <v>6483</v>
      </c>
      <c r="C6486" s="39">
        <v>94.644352237925489</v>
      </c>
      <c r="D6486" s="39">
        <v>107.3169899366891</v>
      </c>
      <c r="E6486" s="39">
        <v>120.91639721936322</v>
      </c>
      <c r="F6486" s="39">
        <v>125.32609419333259</v>
      </c>
      <c r="G6486" s="39">
        <v>81.994997202062208</v>
      </c>
      <c r="H6486" s="39">
        <v>94.610684868752358</v>
      </c>
      <c r="I6486" s="39">
        <v>111.06123724184573</v>
      </c>
      <c r="J6486" s="39">
        <v>107.68666704634597</v>
      </c>
      <c r="K6486" s="39">
        <v>70.383871952177785</v>
      </c>
      <c r="L6486" s="40">
        <v>123.67843789147763</v>
      </c>
      <c r="M6486" s="40">
        <v>1037.6197297899721</v>
      </c>
    </row>
    <row r="6487" spans="2:13" x14ac:dyDescent="0.35">
      <c r="B6487" s="37">
        <v>6484</v>
      </c>
      <c r="C6487" s="39">
        <v>113.18077298117993</v>
      </c>
      <c r="D6487" s="39">
        <v>108.85213407727359</v>
      </c>
      <c r="E6487" s="39">
        <v>95.79998306269863</v>
      </c>
      <c r="F6487" s="39">
        <v>77.129477448314148</v>
      </c>
      <c r="G6487" s="39">
        <v>108.51633344701062</v>
      </c>
      <c r="H6487" s="39">
        <v>78.516094544359476</v>
      </c>
      <c r="I6487" s="39">
        <v>97.709874806051829</v>
      </c>
      <c r="J6487" s="39">
        <v>116.26677927033198</v>
      </c>
      <c r="K6487" s="39">
        <v>127.53629268397425</v>
      </c>
      <c r="L6487" s="40">
        <v>107.3119521026953</v>
      </c>
      <c r="M6487" s="40">
        <v>1030.8196944238898</v>
      </c>
    </row>
    <row r="6488" spans="2:13" x14ac:dyDescent="0.35">
      <c r="B6488" s="37">
        <v>6485</v>
      </c>
      <c r="C6488" s="39">
        <v>74.386395550356056</v>
      </c>
      <c r="D6488" s="39">
        <v>99.465135980301113</v>
      </c>
      <c r="E6488" s="39">
        <v>108.72053159318496</v>
      </c>
      <c r="F6488" s="39">
        <v>111.38907043718892</v>
      </c>
      <c r="G6488" s="39">
        <v>98.100024074618773</v>
      </c>
      <c r="H6488" s="39">
        <v>81.263405276043542</v>
      </c>
      <c r="I6488" s="39">
        <v>37.643056994259524</v>
      </c>
      <c r="J6488" s="39">
        <v>77.216585392316006</v>
      </c>
      <c r="K6488" s="39">
        <v>112.47877098542412</v>
      </c>
      <c r="L6488" s="40">
        <v>113.94502425113947</v>
      </c>
      <c r="M6488" s="40">
        <v>914.6080005348324</v>
      </c>
    </row>
    <row r="6489" spans="2:13" x14ac:dyDescent="0.35">
      <c r="B6489" s="37">
        <v>6486</v>
      </c>
      <c r="C6489" s="39">
        <v>125.56089146382122</v>
      </c>
      <c r="D6489" s="39">
        <v>126.17940497211147</v>
      </c>
      <c r="E6489" s="39">
        <v>82.63488387743503</v>
      </c>
      <c r="F6489" s="39">
        <v>95.847045380493327</v>
      </c>
      <c r="G6489" s="39">
        <v>59.365694644815598</v>
      </c>
      <c r="H6489" s="39">
        <v>66.268567520412219</v>
      </c>
      <c r="I6489" s="39">
        <v>114.77888538329186</v>
      </c>
      <c r="J6489" s="39">
        <v>94.884174476851044</v>
      </c>
      <c r="K6489" s="39">
        <v>103.38117159076768</v>
      </c>
      <c r="L6489" s="40">
        <v>40.110864045917467</v>
      </c>
      <c r="M6489" s="40">
        <v>909.01158335591685</v>
      </c>
    </row>
    <row r="6490" spans="2:13" x14ac:dyDescent="0.35">
      <c r="B6490" s="37">
        <v>6487</v>
      </c>
      <c r="C6490" s="39">
        <v>106.56871640117629</v>
      </c>
      <c r="D6490" s="39">
        <v>77.085731808757629</v>
      </c>
      <c r="E6490" s="39">
        <v>126.22071082870359</v>
      </c>
      <c r="F6490" s="39">
        <v>66.864142009547891</v>
      </c>
      <c r="G6490" s="39">
        <v>100.94035689734885</v>
      </c>
      <c r="H6490" s="39">
        <v>108.02943123387219</v>
      </c>
      <c r="I6490" s="39">
        <v>77.854250876566496</v>
      </c>
      <c r="J6490" s="39">
        <v>67.784189977374368</v>
      </c>
      <c r="K6490" s="39">
        <v>112.44242432182564</v>
      </c>
      <c r="L6490" s="40">
        <v>134.96047960704664</v>
      </c>
      <c r="M6490" s="40">
        <v>978.75043396221963</v>
      </c>
    </row>
    <row r="6491" spans="2:13" x14ac:dyDescent="0.35">
      <c r="B6491" s="37">
        <v>6488</v>
      </c>
      <c r="C6491" s="39">
        <v>104.62997340601876</v>
      </c>
      <c r="D6491" s="39">
        <v>114.9621504360605</v>
      </c>
      <c r="E6491" s="39">
        <v>101.30534755663739</v>
      </c>
      <c r="F6491" s="39">
        <v>86.769115789722093</v>
      </c>
      <c r="G6491" s="39">
        <v>92.566947155854194</v>
      </c>
      <c r="H6491" s="39">
        <v>66.121352292125806</v>
      </c>
      <c r="I6491" s="39">
        <v>133.68274014551582</v>
      </c>
      <c r="J6491" s="39">
        <v>128.59319196906631</v>
      </c>
      <c r="K6491" s="39">
        <v>115.53649564623382</v>
      </c>
      <c r="L6491" s="40">
        <v>90.898909871887014</v>
      </c>
      <c r="M6491" s="40">
        <v>1035.0662242691217</v>
      </c>
    </row>
    <row r="6492" spans="2:13" x14ac:dyDescent="0.35">
      <c r="B6492" s="37">
        <v>6489</v>
      </c>
      <c r="C6492" s="39">
        <v>112.60034772894116</v>
      </c>
      <c r="D6492" s="39">
        <v>86.649635678861173</v>
      </c>
      <c r="E6492" s="39">
        <v>138.02804218455717</v>
      </c>
      <c r="F6492" s="39">
        <v>60.546339258967976</v>
      </c>
      <c r="G6492" s="39">
        <v>92.073247045871895</v>
      </c>
      <c r="H6492" s="39">
        <v>125.0316407054094</v>
      </c>
      <c r="I6492" s="39">
        <v>63.341298102602906</v>
      </c>
      <c r="J6492" s="39">
        <v>96.827909258668058</v>
      </c>
      <c r="K6492" s="39">
        <v>98.209972590625426</v>
      </c>
      <c r="L6492" s="40">
        <v>98.287802058524633</v>
      </c>
      <c r="M6492" s="40">
        <v>971.59623461302988</v>
      </c>
    </row>
    <row r="6493" spans="2:13" x14ac:dyDescent="0.35">
      <c r="B6493" s="37">
        <v>6490</v>
      </c>
      <c r="C6493" s="39">
        <v>112.97526976679791</v>
      </c>
      <c r="D6493" s="39">
        <v>100.98139074842861</v>
      </c>
      <c r="E6493" s="39">
        <v>56.423214638148771</v>
      </c>
      <c r="F6493" s="39">
        <v>105.76607351346409</v>
      </c>
      <c r="G6493" s="39">
        <v>93.785513808050823</v>
      </c>
      <c r="H6493" s="39">
        <v>43.036475809224676</v>
      </c>
      <c r="I6493" s="39">
        <v>92.450509513248008</v>
      </c>
      <c r="J6493" s="39">
        <v>98.045016929087311</v>
      </c>
      <c r="K6493" s="39">
        <v>98.127519302645979</v>
      </c>
      <c r="L6493" s="40">
        <v>81.653662826210805</v>
      </c>
      <c r="M6493" s="40">
        <v>883.244646855307</v>
      </c>
    </row>
    <row r="6494" spans="2:13" x14ac:dyDescent="0.35">
      <c r="B6494" s="37">
        <v>6491</v>
      </c>
      <c r="C6494" s="39">
        <v>84.336661885597408</v>
      </c>
      <c r="D6494" s="39">
        <v>97.226040689243007</v>
      </c>
      <c r="E6494" s="39">
        <v>118.12613017336831</v>
      </c>
      <c r="F6494" s="39">
        <v>61.114607624685227</v>
      </c>
      <c r="G6494" s="39">
        <v>66.047094686090446</v>
      </c>
      <c r="H6494" s="39">
        <v>116.65784753236673</v>
      </c>
      <c r="I6494" s="39">
        <v>87.569678385278948</v>
      </c>
      <c r="J6494" s="39">
        <v>104.492614109893</v>
      </c>
      <c r="K6494" s="39">
        <v>90.389237049891079</v>
      </c>
      <c r="L6494" s="40">
        <v>149.94828177307681</v>
      </c>
      <c r="M6494" s="40">
        <v>975.90819390949105</v>
      </c>
    </row>
    <row r="6495" spans="2:13" x14ac:dyDescent="0.35">
      <c r="B6495" s="37">
        <v>6492</v>
      </c>
      <c r="C6495" s="39">
        <v>115.22991298479647</v>
      </c>
      <c r="D6495" s="39">
        <v>123.20179891810012</v>
      </c>
      <c r="E6495" s="39">
        <v>72.448524805999881</v>
      </c>
      <c r="F6495" s="39">
        <v>106.09706736848706</v>
      </c>
      <c r="G6495" s="39">
        <v>145.40691957081989</v>
      </c>
      <c r="H6495" s="39">
        <v>93.292695238285816</v>
      </c>
      <c r="I6495" s="39">
        <v>80.169753469082949</v>
      </c>
      <c r="J6495" s="39">
        <v>76.663586782556109</v>
      </c>
      <c r="K6495" s="39">
        <v>104.18118776867526</v>
      </c>
      <c r="L6495" s="40">
        <v>111.25626673587291</v>
      </c>
      <c r="M6495" s="40">
        <v>1027.9477136426765</v>
      </c>
    </row>
    <row r="6496" spans="2:13" x14ac:dyDescent="0.35">
      <c r="B6496" s="37">
        <v>6493</v>
      </c>
      <c r="C6496" s="39">
        <v>66.389947955873509</v>
      </c>
      <c r="D6496" s="39">
        <v>106.7271424170322</v>
      </c>
      <c r="E6496" s="39">
        <v>102.82016236084384</v>
      </c>
      <c r="F6496" s="39">
        <v>112.48483439917717</v>
      </c>
      <c r="G6496" s="39">
        <v>99.36949804327017</v>
      </c>
      <c r="H6496" s="39">
        <v>108.85213407727359</v>
      </c>
      <c r="I6496" s="39">
        <v>100.49843567168298</v>
      </c>
      <c r="J6496" s="39">
        <v>103.52553335299974</v>
      </c>
      <c r="K6496" s="39">
        <v>68.703140746214743</v>
      </c>
      <c r="L6496" s="40">
        <v>108.11180037836792</v>
      </c>
      <c r="M6496" s="40">
        <v>977.48262940273582</v>
      </c>
    </row>
    <row r="6497" spans="2:13" x14ac:dyDescent="0.35">
      <c r="B6497" s="37">
        <v>6494</v>
      </c>
      <c r="C6497" s="39">
        <v>100.26170531490476</v>
      </c>
      <c r="D6497" s="39">
        <v>91.384350916472698</v>
      </c>
      <c r="E6497" s="39">
        <v>101.60696250994361</v>
      </c>
      <c r="F6497" s="39">
        <v>108.3289999651456</v>
      </c>
      <c r="G6497" s="39">
        <v>94.364683521647336</v>
      </c>
      <c r="H6497" s="39">
        <v>80.124812512419638</v>
      </c>
      <c r="I6497" s="39">
        <v>75.219538046592035</v>
      </c>
      <c r="J6497" s="39">
        <v>106.09706736848706</v>
      </c>
      <c r="K6497" s="39">
        <v>66.887392089059077</v>
      </c>
      <c r="L6497" s="40">
        <v>141.2485262636466</v>
      </c>
      <c r="M6497" s="40">
        <v>965.52403850831831</v>
      </c>
    </row>
    <row r="6498" spans="2:13" x14ac:dyDescent="0.35">
      <c r="B6498" s="37">
        <v>6495</v>
      </c>
      <c r="C6498" s="39">
        <v>67.298777880624954</v>
      </c>
      <c r="D6498" s="39">
        <v>91.478447166598613</v>
      </c>
      <c r="E6498" s="39">
        <v>93.902932631512968</v>
      </c>
      <c r="F6498" s="39">
        <v>91.284720901095781</v>
      </c>
      <c r="G6498" s="39">
        <v>89.296219210855497</v>
      </c>
      <c r="H6498" s="39">
        <v>111.8980634355152</v>
      </c>
      <c r="I6498" s="39">
        <v>98.740309137673862</v>
      </c>
      <c r="J6498" s="39">
        <v>108.46939741155003</v>
      </c>
      <c r="K6498" s="39">
        <v>98.70378461036087</v>
      </c>
      <c r="L6498" s="40">
        <v>94.802762784387298</v>
      </c>
      <c r="M6498" s="40">
        <v>945.87541517017507</v>
      </c>
    </row>
    <row r="6499" spans="2:13" x14ac:dyDescent="0.35">
      <c r="B6499" s="37">
        <v>6496</v>
      </c>
      <c r="C6499" s="39">
        <v>95.634982052763377</v>
      </c>
      <c r="D6499" s="39">
        <v>102.53406119426572</v>
      </c>
      <c r="E6499" s="39">
        <v>108.17371128007412</v>
      </c>
      <c r="F6499" s="39">
        <v>115.91242370193844</v>
      </c>
      <c r="G6499" s="39">
        <v>93.068941666832927</v>
      </c>
      <c r="H6499" s="39">
        <v>79.016196578926682</v>
      </c>
      <c r="I6499" s="39">
        <v>78.224340640955162</v>
      </c>
      <c r="J6499" s="39">
        <v>66.794134964694308</v>
      </c>
      <c r="K6499" s="39">
        <v>98.374740730192883</v>
      </c>
      <c r="L6499" s="40">
        <v>39.186355835396128</v>
      </c>
      <c r="M6499" s="40">
        <v>876.91988864603991</v>
      </c>
    </row>
    <row r="6500" spans="2:13" x14ac:dyDescent="0.35">
      <c r="B6500" s="37">
        <v>6497</v>
      </c>
      <c r="C6500" s="39">
        <v>118.93091713666814</v>
      </c>
      <c r="D6500" s="39">
        <v>105.76122405629694</v>
      </c>
      <c r="E6500" s="39">
        <v>102.07883351366195</v>
      </c>
      <c r="F6500" s="39">
        <v>99.638149412210808</v>
      </c>
      <c r="G6500" s="39">
        <v>113.17451717899108</v>
      </c>
      <c r="H6500" s="39">
        <v>79.528862132625548</v>
      </c>
      <c r="I6500" s="39">
        <v>115.94827680984109</v>
      </c>
      <c r="J6500" s="39">
        <v>94.185403621682525</v>
      </c>
      <c r="K6500" s="39">
        <v>99.059643102651179</v>
      </c>
      <c r="L6500" s="40">
        <v>122.69681194994767</v>
      </c>
      <c r="M6500" s="40">
        <v>1051.0026389145769</v>
      </c>
    </row>
    <row r="6501" spans="2:13" x14ac:dyDescent="0.35">
      <c r="B6501" s="37">
        <v>6498</v>
      </c>
      <c r="C6501" s="39">
        <v>100.9905102388588</v>
      </c>
      <c r="D6501" s="39">
        <v>117.78908998850748</v>
      </c>
      <c r="E6501" s="39">
        <v>127.38539200070802</v>
      </c>
      <c r="F6501" s="39">
        <v>114.75862659873192</v>
      </c>
      <c r="G6501" s="39">
        <v>82.05925237886531</v>
      </c>
      <c r="H6501" s="39">
        <v>148.61668547813699</v>
      </c>
      <c r="I6501" s="39">
        <v>102.23956446535195</v>
      </c>
      <c r="J6501" s="39">
        <v>95.170497965558241</v>
      </c>
      <c r="K6501" s="39">
        <v>96.549010380050234</v>
      </c>
      <c r="L6501" s="40">
        <v>79.677628873259124</v>
      </c>
      <c r="M6501" s="40">
        <v>1065.2362583680281</v>
      </c>
    </row>
    <row r="6502" spans="2:13" x14ac:dyDescent="0.35">
      <c r="B6502" s="37">
        <v>6499</v>
      </c>
      <c r="C6502" s="39">
        <v>129.35290941969987</v>
      </c>
      <c r="D6502" s="39">
        <v>131.37774383977055</v>
      </c>
      <c r="E6502" s="39">
        <v>84.180476608054434</v>
      </c>
      <c r="F6502" s="39">
        <v>65.617813627702262</v>
      </c>
      <c r="G6502" s="39">
        <v>104.64420183778884</v>
      </c>
      <c r="H6502" s="39">
        <v>95.317838128487551</v>
      </c>
      <c r="I6502" s="39">
        <v>70.348376537976549</v>
      </c>
      <c r="J6502" s="39">
        <v>34.851391057377867</v>
      </c>
      <c r="K6502" s="39">
        <v>97.419849718687431</v>
      </c>
      <c r="L6502" s="40">
        <v>88.096022848039325</v>
      </c>
      <c r="M6502" s="40">
        <v>901.20662362358473</v>
      </c>
    </row>
    <row r="6503" spans="2:13" x14ac:dyDescent="0.35">
      <c r="B6503" s="37">
        <v>6500</v>
      </c>
      <c r="C6503" s="39">
        <v>143.90964181244888</v>
      </c>
      <c r="D6503" s="39">
        <v>106.21938561751978</v>
      </c>
      <c r="E6503" s="39">
        <v>95.26560104795098</v>
      </c>
      <c r="F6503" s="39">
        <v>151.55922972581058</v>
      </c>
      <c r="G6503" s="39">
        <v>70.079069058937165</v>
      </c>
      <c r="H6503" s="39">
        <v>107.49375566547276</v>
      </c>
      <c r="I6503" s="39">
        <v>100.91300440812108</v>
      </c>
      <c r="J6503" s="39">
        <v>93.971280413478866</v>
      </c>
      <c r="K6503" s="39">
        <v>88.893009790646573</v>
      </c>
      <c r="L6503" s="40">
        <v>108.80469258611008</v>
      </c>
      <c r="M6503" s="40">
        <v>1067.1086701264969</v>
      </c>
    </row>
    <row r="6504" spans="2:13" x14ac:dyDescent="0.35">
      <c r="B6504" s="37">
        <v>6501</v>
      </c>
      <c r="C6504" s="39">
        <v>91.147865922726439</v>
      </c>
      <c r="D6504" s="39">
        <v>87.816389530755274</v>
      </c>
      <c r="E6504" s="39">
        <v>89.648817825697492</v>
      </c>
      <c r="F6504" s="39">
        <v>93.667771162079546</v>
      </c>
      <c r="G6504" s="39">
        <v>105.75152667843672</v>
      </c>
      <c r="H6504" s="39">
        <v>93.761011047413206</v>
      </c>
      <c r="I6504" s="39">
        <v>115.14025137174674</v>
      </c>
      <c r="J6504" s="39">
        <v>112.83316488030407</v>
      </c>
      <c r="K6504" s="39">
        <v>161.55937936304545</v>
      </c>
      <c r="L6504" s="40">
        <v>90.642502317300099</v>
      </c>
      <c r="M6504" s="40">
        <v>1041.968680099505</v>
      </c>
    </row>
    <row r="6505" spans="2:13" x14ac:dyDescent="0.35">
      <c r="B6505" s="37">
        <v>6502</v>
      </c>
      <c r="C6505" s="39">
        <v>84.914721226597734</v>
      </c>
      <c r="D6505" s="39">
        <v>112.32770595956723</v>
      </c>
      <c r="E6505" s="39">
        <v>129.6161280478222</v>
      </c>
      <c r="F6505" s="39">
        <v>103.84788577345211</v>
      </c>
      <c r="G6505" s="39">
        <v>90.057133438624049</v>
      </c>
      <c r="H6505" s="39">
        <v>93.322433162457443</v>
      </c>
      <c r="I6505" s="39">
        <v>86.944004038909924</v>
      </c>
      <c r="J6505" s="39">
        <v>89.776386248435855</v>
      </c>
      <c r="K6505" s="39">
        <v>114.66435649913201</v>
      </c>
      <c r="L6505" s="40">
        <v>99.405933985542944</v>
      </c>
      <c r="M6505" s="40">
        <v>1004.8766883805415</v>
      </c>
    </row>
    <row r="6506" spans="2:13" x14ac:dyDescent="0.35">
      <c r="B6506" s="37">
        <v>6503</v>
      </c>
      <c r="C6506" s="39">
        <v>91.342440059973868</v>
      </c>
      <c r="D6506" s="39">
        <v>104.90570420623513</v>
      </c>
      <c r="E6506" s="39">
        <v>80.716960803718791</v>
      </c>
      <c r="F6506" s="39">
        <v>76.28691652845194</v>
      </c>
      <c r="G6506" s="39">
        <v>111.00986414794647</v>
      </c>
      <c r="H6506" s="39">
        <v>122.5892587323541</v>
      </c>
      <c r="I6506" s="39">
        <v>115.06470374285936</v>
      </c>
      <c r="J6506" s="39">
        <v>118.48645836217341</v>
      </c>
      <c r="K6506" s="39">
        <v>78.919395521550712</v>
      </c>
      <c r="L6506" s="40">
        <v>103.77300565285866</v>
      </c>
      <c r="M6506" s="40">
        <v>1003.0947077581224</v>
      </c>
    </row>
    <row r="6507" spans="2:13" x14ac:dyDescent="0.35">
      <c r="B6507" s="37">
        <v>6504</v>
      </c>
      <c r="C6507" s="39">
        <v>143.46787395087884</v>
      </c>
      <c r="D6507" s="39">
        <v>104.42641881320496</v>
      </c>
      <c r="E6507" s="39">
        <v>62.837495179860802</v>
      </c>
      <c r="F6507" s="39">
        <v>103.24172354263544</v>
      </c>
      <c r="G6507" s="39">
        <v>97.424459569845283</v>
      </c>
      <c r="H6507" s="39">
        <v>110.15729516955524</v>
      </c>
      <c r="I6507" s="39">
        <v>85.60920360233014</v>
      </c>
      <c r="J6507" s="39">
        <v>77.281584378107496</v>
      </c>
      <c r="K6507" s="39">
        <v>108.45376738419425</v>
      </c>
      <c r="L6507" s="40">
        <v>97.700679539163559</v>
      </c>
      <c r="M6507" s="40">
        <v>990.60050112977592</v>
      </c>
    </row>
    <row r="6508" spans="2:13" x14ac:dyDescent="0.35">
      <c r="B6508" s="37">
        <v>6505</v>
      </c>
      <c r="C6508" s="39">
        <v>127.67354988613938</v>
      </c>
      <c r="D6508" s="39">
        <v>107.72231902835971</v>
      </c>
      <c r="E6508" s="39">
        <v>92.165392815550007</v>
      </c>
      <c r="F6508" s="39">
        <v>96.367177950150065</v>
      </c>
      <c r="G6508" s="39">
        <v>117.93273248563069</v>
      </c>
      <c r="H6508" s="39">
        <v>162.63561120680632</v>
      </c>
      <c r="I6508" s="39">
        <v>111.267786646282</v>
      </c>
      <c r="J6508" s="39">
        <v>108.30825211464484</v>
      </c>
      <c r="K6508" s="39">
        <v>96.823268921833261</v>
      </c>
      <c r="L6508" s="40">
        <v>102.12473484472696</v>
      </c>
      <c r="M6508" s="40">
        <v>1123.0208259001231</v>
      </c>
    </row>
    <row r="6509" spans="2:13" x14ac:dyDescent="0.35">
      <c r="B6509" s="37">
        <v>6506</v>
      </c>
      <c r="C6509" s="39">
        <v>121.22694153269985</v>
      </c>
      <c r="D6509" s="39">
        <v>74.253741210760055</v>
      </c>
      <c r="E6509" s="39">
        <v>84.05172319015891</v>
      </c>
      <c r="F6509" s="39">
        <v>82.38487893685307</v>
      </c>
      <c r="G6509" s="39">
        <v>90.182814915917461</v>
      </c>
      <c r="H6509" s="39">
        <v>117.28770997308675</v>
      </c>
      <c r="I6509" s="39">
        <v>96.030257001609485</v>
      </c>
      <c r="J6509" s="39">
        <v>94.845879256193882</v>
      </c>
      <c r="K6509" s="39">
        <v>127.47573154649589</v>
      </c>
      <c r="L6509" s="40">
        <v>87.320275647561388</v>
      </c>
      <c r="M6509" s="40">
        <v>975.05995321133685</v>
      </c>
    </row>
    <row r="6510" spans="2:13" x14ac:dyDescent="0.35">
      <c r="B6510" s="37">
        <v>6507</v>
      </c>
      <c r="C6510" s="39">
        <v>92.277680971640322</v>
      </c>
      <c r="D6510" s="39">
        <v>106.30767203971854</v>
      </c>
      <c r="E6510" s="39">
        <v>86.95644274695762</v>
      </c>
      <c r="F6510" s="39">
        <v>96.999420901118256</v>
      </c>
      <c r="G6510" s="39">
        <v>97.475154127194216</v>
      </c>
      <c r="H6510" s="39">
        <v>84.216086293094563</v>
      </c>
      <c r="I6510" s="39">
        <v>90.717518152867427</v>
      </c>
      <c r="J6510" s="39">
        <v>91.846938544734414</v>
      </c>
      <c r="K6510" s="39">
        <v>145.0299158936929</v>
      </c>
      <c r="L6510" s="40">
        <v>103.27423941966359</v>
      </c>
      <c r="M6510" s="40">
        <v>995.10106909068179</v>
      </c>
    </row>
    <row r="6511" spans="2:13" x14ac:dyDescent="0.35">
      <c r="B6511" s="37">
        <v>6508</v>
      </c>
      <c r="C6511" s="39">
        <v>81.397272304517216</v>
      </c>
      <c r="D6511" s="39">
        <v>103.22314895159813</v>
      </c>
      <c r="E6511" s="39">
        <v>94.552915359403514</v>
      </c>
      <c r="F6511" s="39">
        <v>95.583031596301439</v>
      </c>
      <c r="G6511" s="39">
        <v>91.520178324083361</v>
      </c>
      <c r="H6511" s="39">
        <v>74.570033798329462</v>
      </c>
      <c r="I6511" s="39">
        <v>105.95560755395614</v>
      </c>
      <c r="J6511" s="39">
        <v>93.451043064466759</v>
      </c>
      <c r="K6511" s="39">
        <v>28.424272245364715</v>
      </c>
      <c r="L6511" s="40">
        <v>91.985990450755196</v>
      </c>
      <c r="M6511" s="40">
        <v>860.66349364877578</v>
      </c>
    </row>
    <row r="6512" spans="2:13" x14ac:dyDescent="0.35">
      <c r="B6512" s="37">
        <v>6509</v>
      </c>
      <c r="C6512" s="39">
        <v>85.422784576569654</v>
      </c>
      <c r="D6512" s="39">
        <v>87.786443503231766</v>
      </c>
      <c r="E6512" s="39">
        <v>98.534768884193298</v>
      </c>
      <c r="F6512" s="39">
        <v>106.7420271808187</v>
      </c>
      <c r="G6512" s="39">
        <v>88.296269918946905</v>
      </c>
      <c r="H6512" s="39">
        <v>101.97790940630568</v>
      </c>
      <c r="I6512" s="39">
        <v>110.18490818304869</v>
      </c>
      <c r="J6512" s="39">
        <v>77.947619874022607</v>
      </c>
      <c r="K6512" s="39">
        <v>95.279852381088631</v>
      </c>
      <c r="L6512" s="40">
        <v>117.08038075640931</v>
      </c>
      <c r="M6512" s="40">
        <v>969.25296466463533</v>
      </c>
    </row>
    <row r="6513" spans="2:13" x14ac:dyDescent="0.35">
      <c r="B6513" s="37">
        <v>6510</v>
      </c>
      <c r="C6513" s="39">
        <v>101.9274766892256</v>
      </c>
      <c r="D6513" s="39">
        <v>85.74790357908806</v>
      </c>
      <c r="E6513" s="39">
        <v>128.49508765728669</v>
      </c>
      <c r="F6513" s="39">
        <v>104.63471581930938</v>
      </c>
      <c r="G6513" s="39">
        <v>83.416579719118587</v>
      </c>
      <c r="H6513" s="39">
        <v>118.48645836217341</v>
      </c>
      <c r="I6513" s="39">
        <v>69.598775733517243</v>
      </c>
      <c r="J6513" s="39">
        <v>90.728219072886063</v>
      </c>
      <c r="K6513" s="39">
        <v>106.13617146501522</v>
      </c>
      <c r="L6513" s="40">
        <v>98.090857772476738</v>
      </c>
      <c r="M6513" s="40">
        <v>987.2622458700971</v>
      </c>
    </row>
    <row r="6514" spans="2:13" x14ac:dyDescent="0.35">
      <c r="B6514" s="37">
        <v>6511</v>
      </c>
      <c r="C6514" s="39">
        <v>54.070915883039497</v>
      </c>
      <c r="D6514" s="39">
        <v>82.266452042277578</v>
      </c>
      <c r="E6514" s="39">
        <v>97.027201186690078</v>
      </c>
      <c r="F6514" s="39">
        <v>79.369256064987667</v>
      </c>
      <c r="G6514" s="39">
        <v>115.90526126388384</v>
      </c>
      <c r="H6514" s="39">
        <v>94.441996908116366</v>
      </c>
      <c r="I6514" s="39">
        <v>135.7949213788921</v>
      </c>
      <c r="J6514" s="39">
        <v>71.390387200309803</v>
      </c>
      <c r="K6514" s="39">
        <v>121.39447303496634</v>
      </c>
      <c r="L6514" s="40">
        <v>116.67276949417744</v>
      </c>
      <c r="M6514" s="40">
        <v>968.33363445734074</v>
      </c>
    </row>
    <row r="6515" spans="2:13" x14ac:dyDescent="0.35">
      <c r="B6515" s="37">
        <v>6512</v>
      </c>
      <c r="C6515" s="39">
        <v>86.831736828616414</v>
      </c>
      <c r="D6515" s="39">
        <v>90.329638002489062</v>
      </c>
      <c r="E6515" s="39">
        <v>112.75938211527088</v>
      </c>
      <c r="F6515" s="39">
        <v>154.77365241829881</v>
      </c>
      <c r="G6515" s="39">
        <v>89.09257085305731</v>
      </c>
      <c r="H6515" s="39">
        <v>91.62946447876655</v>
      </c>
      <c r="I6515" s="39">
        <v>97.392186169641008</v>
      </c>
      <c r="J6515" s="39">
        <v>87.179149203967157</v>
      </c>
      <c r="K6515" s="39">
        <v>113.61047363392396</v>
      </c>
      <c r="L6515" s="40">
        <v>96.576945257484738</v>
      </c>
      <c r="M6515" s="40">
        <v>1020.1751989615161</v>
      </c>
    </row>
    <row r="6516" spans="2:13" x14ac:dyDescent="0.35">
      <c r="B6516" s="37">
        <v>6513</v>
      </c>
      <c r="C6516" s="39">
        <v>88.91589666702852</v>
      </c>
      <c r="D6516" s="39">
        <v>96.767564287706151</v>
      </c>
      <c r="E6516" s="39">
        <v>40.966527201318172</v>
      </c>
      <c r="F6516" s="39">
        <v>52.271673866870032</v>
      </c>
      <c r="G6516" s="39">
        <v>96.469805186615105</v>
      </c>
      <c r="H6516" s="39">
        <v>109.12769610854581</v>
      </c>
      <c r="I6516" s="39">
        <v>92.738388229709912</v>
      </c>
      <c r="J6516" s="39">
        <v>86.061460005791147</v>
      </c>
      <c r="K6516" s="39">
        <v>91.86241746299244</v>
      </c>
      <c r="L6516" s="40">
        <v>72.357071817147656</v>
      </c>
      <c r="M6516" s="40">
        <v>827.53850083372492</v>
      </c>
    </row>
    <row r="6517" spans="2:13" x14ac:dyDescent="0.35">
      <c r="B6517" s="37">
        <v>6514</v>
      </c>
      <c r="C6517" s="39">
        <v>103.90409999655741</v>
      </c>
      <c r="D6517" s="39">
        <v>92.577054345362114</v>
      </c>
      <c r="E6517" s="39">
        <v>97.249133659346342</v>
      </c>
      <c r="F6517" s="39">
        <v>101.25969086232617</v>
      </c>
      <c r="G6517" s="39">
        <v>102.50181117022531</v>
      </c>
      <c r="H6517" s="39">
        <v>86.655940591209003</v>
      </c>
      <c r="I6517" s="39">
        <v>108.26679603283161</v>
      </c>
      <c r="J6517" s="39">
        <v>98.617011766062703</v>
      </c>
      <c r="K6517" s="39">
        <v>96.614175853622427</v>
      </c>
      <c r="L6517" s="40">
        <v>98.740309137673862</v>
      </c>
      <c r="M6517" s="40">
        <v>986.38602341521698</v>
      </c>
    </row>
    <row r="6518" spans="2:13" x14ac:dyDescent="0.35">
      <c r="B6518" s="37">
        <v>6515</v>
      </c>
      <c r="C6518" s="39">
        <v>96.892846639849651</v>
      </c>
      <c r="D6518" s="39">
        <v>86.306385422970365</v>
      </c>
      <c r="E6518" s="39">
        <v>72.955474317570932</v>
      </c>
      <c r="F6518" s="39">
        <v>102.7277790076249</v>
      </c>
      <c r="G6518" s="39">
        <v>92.723293368194064</v>
      </c>
      <c r="H6518" s="39">
        <v>102.89413554856741</v>
      </c>
      <c r="I6518" s="39">
        <v>84.721636197277547</v>
      </c>
      <c r="J6518" s="39">
        <v>86.819227018820087</v>
      </c>
      <c r="K6518" s="39">
        <v>101.30078142082303</v>
      </c>
      <c r="L6518" s="40">
        <v>74.50472327113431</v>
      </c>
      <c r="M6518" s="40">
        <v>901.84628221283242</v>
      </c>
    </row>
    <row r="6519" spans="2:13" x14ac:dyDescent="0.35">
      <c r="B6519" s="37">
        <v>6516</v>
      </c>
      <c r="C6519" s="39">
        <v>74.17354216505862</v>
      </c>
      <c r="D6519" s="39">
        <v>106.31258225171949</v>
      </c>
      <c r="E6519" s="39">
        <v>129.77661527040024</v>
      </c>
      <c r="F6519" s="39">
        <v>143.52220490714748</v>
      </c>
      <c r="G6519" s="39">
        <v>84.151940536861105</v>
      </c>
      <c r="H6519" s="39">
        <v>102.69546611729108</v>
      </c>
      <c r="I6519" s="39">
        <v>85.562759533589229</v>
      </c>
      <c r="J6519" s="39">
        <v>67.805822167223937</v>
      </c>
      <c r="K6519" s="39">
        <v>119.68726642860835</v>
      </c>
      <c r="L6519" s="40">
        <v>99.342168975604352</v>
      </c>
      <c r="M6519" s="40">
        <v>1013.0303683535039</v>
      </c>
    </row>
    <row r="6520" spans="2:13" x14ac:dyDescent="0.35">
      <c r="B6520" s="37">
        <v>6517</v>
      </c>
      <c r="C6520" s="39">
        <v>96.395181560560459</v>
      </c>
      <c r="D6520" s="39">
        <v>110.11317262686688</v>
      </c>
      <c r="E6520" s="39">
        <v>106.9310583331671</v>
      </c>
      <c r="F6520" s="39">
        <v>113.0808945384676</v>
      </c>
      <c r="G6520" s="39">
        <v>63.091975531205179</v>
      </c>
      <c r="H6520" s="39">
        <v>72.7490048117876</v>
      </c>
      <c r="I6520" s="39">
        <v>105.26438038510442</v>
      </c>
      <c r="J6520" s="39">
        <v>142.38071250984822</v>
      </c>
      <c r="K6520" s="39">
        <v>66.096648369838761</v>
      </c>
      <c r="L6520" s="40">
        <v>100.60317470723685</v>
      </c>
      <c r="M6520" s="40">
        <v>976.70620337408309</v>
      </c>
    </row>
    <row r="6521" spans="2:13" x14ac:dyDescent="0.35">
      <c r="B6521" s="37">
        <v>6518</v>
      </c>
      <c r="C6521" s="39">
        <v>66.557944560543717</v>
      </c>
      <c r="D6521" s="39">
        <v>50.956092443035388</v>
      </c>
      <c r="E6521" s="39">
        <v>104.78192991471825</v>
      </c>
      <c r="F6521" s="39">
        <v>88.645642893227389</v>
      </c>
      <c r="G6521" s="39">
        <v>111.07838486448432</v>
      </c>
      <c r="H6521" s="39">
        <v>86.561172527070909</v>
      </c>
      <c r="I6521" s="39">
        <v>118.86307067721582</v>
      </c>
      <c r="J6521" s="39">
        <v>92.425146620835918</v>
      </c>
      <c r="K6521" s="39">
        <v>140.93749241924755</v>
      </c>
      <c r="L6521" s="40">
        <v>130.0852027389536</v>
      </c>
      <c r="M6521" s="40">
        <v>990.89207965933281</v>
      </c>
    </row>
    <row r="6522" spans="2:13" x14ac:dyDescent="0.35">
      <c r="B6522" s="37">
        <v>6519</v>
      </c>
      <c r="C6522" s="39">
        <v>99.26017007316932</v>
      </c>
      <c r="D6522" s="39">
        <v>71.666840978572608</v>
      </c>
      <c r="E6522" s="39">
        <v>122.95814279240038</v>
      </c>
      <c r="F6522" s="39">
        <v>92.267487986770746</v>
      </c>
      <c r="G6522" s="39">
        <v>91.305722029956655</v>
      </c>
      <c r="H6522" s="39">
        <v>80.568730853414621</v>
      </c>
      <c r="I6522" s="39">
        <v>133.39446353862078</v>
      </c>
      <c r="J6522" s="39">
        <v>92.073247045871895</v>
      </c>
      <c r="K6522" s="39">
        <v>81.29697191730898</v>
      </c>
      <c r="L6522" s="40">
        <v>103.61881888600522</v>
      </c>
      <c r="M6522" s="40">
        <v>968.41059610209118</v>
      </c>
    </row>
    <row r="6523" spans="2:13" x14ac:dyDescent="0.35">
      <c r="B6523" s="37">
        <v>6520</v>
      </c>
      <c r="C6523" s="39">
        <v>109.87722282002585</v>
      </c>
      <c r="D6523" s="39">
        <v>85.328924638377771</v>
      </c>
      <c r="E6523" s="39">
        <v>79.331466708817985</v>
      </c>
      <c r="F6523" s="39">
        <v>74.853865660587829</v>
      </c>
      <c r="G6523" s="39">
        <v>101.29164946271452</v>
      </c>
      <c r="H6523" s="39">
        <v>123.87585902864613</v>
      </c>
      <c r="I6523" s="39">
        <v>87.154514222794347</v>
      </c>
      <c r="J6523" s="39">
        <v>73.82059502788853</v>
      </c>
      <c r="K6523" s="39">
        <v>87.678316002271856</v>
      </c>
      <c r="L6523" s="40">
        <v>102.68623585540007</v>
      </c>
      <c r="M6523" s="40">
        <v>925.89864942752502</v>
      </c>
    </row>
    <row r="6524" spans="2:13" x14ac:dyDescent="0.35">
      <c r="B6524" s="37">
        <v>6521</v>
      </c>
      <c r="C6524" s="39">
        <v>148.20451570748546</v>
      </c>
      <c r="D6524" s="39">
        <v>109.71378550460216</v>
      </c>
      <c r="E6524" s="39">
        <v>101.05435573994079</v>
      </c>
      <c r="F6524" s="39">
        <v>137.16250482013916</v>
      </c>
      <c r="G6524" s="39">
        <v>102.41432544475576</v>
      </c>
      <c r="H6524" s="39">
        <v>76.887267471706878</v>
      </c>
      <c r="I6524" s="39">
        <v>85.622453858644235</v>
      </c>
      <c r="J6524" s="39">
        <v>109.22901604233815</v>
      </c>
      <c r="K6524" s="39">
        <v>117.81294805767401</v>
      </c>
      <c r="L6524" s="40">
        <v>111.48187985059018</v>
      </c>
      <c r="M6524" s="40">
        <v>1099.5830524978767</v>
      </c>
    </row>
    <row r="6525" spans="2:13" x14ac:dyDescent="0.35">
      <c r="B6525" s="37">
        <v>6522</v>
      </c>
      <c r="C6525" s="39">
        <v>79.943788316690487</v>
      </c>
      <c r="D6525" s="39">
        <v>99.364943327054917</v>
      </c>
      <c r="E6525" s="39">
        <v>87.846297027599007</v>
      </c>
      <c r="F6525" s="39">
        <v>86.446895328065793</v>
      </c>
      <c r="G6525" s="39">
        <v>80.898249138363738</v>
      </c>
      <c r="H6525" s="39">
        <v>98.598738763585416</v>
      </c>
      <c r="I6525" s="39">
        <v>94.514364083719613</v>
      </c>
      <c r="J6525" s="39">
        <v>103.03300068056022</v>
      </c>
      <c r="K6525" s="39">
        <v>93.01904297629909</v>
      </c>
      <c r="L6525" s="40">
        <v>108.20987958758495</v>
      </c>
      <c r="M6525" s="40">
        <v>931.87519922952333</v>
      </c>
    </row>
    <row r="6526" spans="2:13" x14ac:dyDescent="0.35">
      <c r="B6526" s="37">
        <v>6523</v>
      </c>
      <c r="C6526" s="39">
        <v>103.30676858088854</v>
      </c>
      <c r="D6526" s="39">
        <v>116.79258801632328</v>
      </c>
      <c r="E6526" s="39">
        <v>101.16384433235321</v>
      </c>
      <c r="F6526" s="39">
        <v>118.48645836217341</v>
      </c>
      <c r="G6526" s="39">
        <v>27.790859165362559</v>
      </c>
      <c r="H6526" s="39">
        <v>74.119819804711867</v>
      </c>
      <c r="I6526" s="39">
        <v>113.42616757197646</v>
      </c>
      <c r="J6526" s="39">
        <v>114.1208688359724</v>
      </c>
      <c r="K6526" s="39">
        <v>109.81173349886959</v>
      </c>
      <c r="L6526" s="40">
        <v>132.88241907891418</v>
      </c>
      <c r="M6526" s="40">
        <v>1011.9015272475453</v>
      </c>
    </row>
    <row r="6527" spans="2:13" x14ac:dyDescent="0.35">
      <c r="B6527" s="37">
        <v>6524</v>
      </c>
      <c r="C6527" s="39">
        <v>90.983890831783242</v>
      </c>
      <c r="D6527" s="39">
        <v>106.19979128608969</v>
      </c>
      <c r="E6527" s="39">
        <v>94.653967253053537</v>
      </c>
      <c r="F6527" s="39">
        <v>110.26791672939488</v>
      </c>
      <c r="G6527" s="39">
        <v>78.285159761073587</v>
      </c>
      <c r="H6527" s="39">
        <v>83.871423040263849</v>
      </c>
      <c r="I6527" s="39">
        <v>123.19063625052617</v>
      </c>
      <c r="J6527" s="39">
        <v>77.833423978387515</v>
      </c>
      <c r="K6527" s="39">
        <v>118.14234510509748</v>
      </c>
      <c r="L6527" s="40">
        <v>89.481502452543594</v>
      </c>
      <c r="M6527" s="40">
        <v>972.91005668821344</v>
      </c>
    </row>
    <row r="6528" spans="2:13" x14ac:dyDescent="0.35">
      <c r="B6528" s="37">
        <v>6525</v>
      </c>
      <c r="C6528" s="39">
        <v>71.95348624617445</v>
      </c>
      <c r="D6528" s="39">
        <v>83.747816839112815</v>
      </c>
      <c r="E6528" s="39">
        <v>93.824689020506952</v>
      </c>
      <c r="F6528" s="39">
        <v>96.339163425012956</v>
      </c>
      <c r="G6528" s="39">
        <v>93.726683439750758</v>
      </c>
      <c r="H6528" s="39">
        <v>96.748987554097397</v>
      </c>
      <c r="I6528" s="39">
        <v>79.870805188315927</v>
      </c>
      <c r="J6528" s="39">
        <v>90.383824107957452</v>
      </c>
      <c r="K6528" s="39">
        <v>49.766149635808141</v>
      </c>
      <c r="L6528" s="40">
        <v>127.90544453063082</v>
      </c>
      <c r="M6528" s="40">
        <v>884.26704998736761</v>
      </c>
    </row>
    <row r="6529" spans="2:13" x14ac:dyDescent="0.35">
      <c r="B6529" s="37">
        <v>6526</v>
      </c>
      <c r="C6529" s="39">
        <v>104.21885179433738</v>
      </c>
      <c r="D6529" s="39">
        <v>96.804704945379257</v>
      </c>
      <c r="E6529" s="39">
        <v>105.89234094363329</v>
      </c>
      <c r="F6529" s="39">
        <v>96.212960538038629</v>
      </c>
      <c r="G6529" s="39">
        <v>129.3877040521117</v>
      </c>
      <c r="H6529" s="39">
        <v>85.9248640207975</v>
      </c>
      <c r="I6529" s="39">
        <v>78.406079753400647</v>
      </c>
      <c r="J6529" s="39">
        <v>103.54884359842114</v>
      </c>
      <c r="K6529" s="39">
        <v>124.38753369225553</v>
      </c>
      <c r="L6529" s="40">
        <v>111.470259425091</v>
      </c>
      <c r="M6529" s="40">
        <v>1036.254142763466</v>
      </c>
    </row>
    <row r="6530" spans="2:13" x14ac:dyDescent="0.35">
      <c r="B6530" s="37">
        <v>6527</v>
      </c>
      <c r="C6530" s="39">
        <v>88.697621496442707</v>
      </c>
      <c r="D6530" s="39">
        <v>109.3950778778802</v>
      </c>
      <c r="E6530" s="39">
        <v>92.768559431370207</v>
      </c>
      <c r="F6530" s="39">
        <v>85.010554209992463</v>
      </c>
      <c r="G6530" s="39">
        <v>95.705751324765785</v>
      </c>
      <c r="H6530" s="39">
        <v>117.05749205364879</v>
      </c>
      <c r="I6530" s="39">
        <v>107.51907888024962</v>
      </c>
      <c r="J6530" s="39">
        <v>113.52129966506099</v>
      </c>
      <c r="K6530" s="39">
        <v>110.18490818304869</v>
      </c>
      <c r="L6530" s="40">
        <v>60.89048439372209</v>
      </c>
      <c r="M6530" s="40">
        <v>980.75082751618152</v>
      </c>
    </row>
    <row r="6531" spans="2:13" x14ac:dyDescent="0.35">
      <c r="B6531" s="37">
        <v>6528</v>
      </c>
      <c r="C6531" s="39">
        <v>154.08228731059756</v>
      </c>
      <c r="D6531" s="39">
        <v>120.93562656507481</v>
      </c>
      <c r="E6531" s="39">
        <v>112.63084414683594</v>
      </c>
      <c r="F6531" s="39">
        <v>128.99297290347678</v>
      </c>
      <c r="G6531" s="39">
        <v>82.21885543799884</v>
      </c>
      <c r="H6531" s="39">
        <v>85.701774883957512</v>
      </c>
      <c r="I6531" s="39">
        <v>155.66184958054617</v>
      </c>
      <c r="J6531" s="39">
        <v>116.02739519119102</v>
      </c>
      <c r="K6531" s="39">
        <v>131.21647746518147</v>
      </c>
      <c r="L6531" s="40">
        <v>76.775850424760222</v>
      </c>
      <c r="M6531" s="40">
        <v>1164.2439339096202</v>
      </c>
    </row>
    <row r="6532" spans="2:13" x14ac:dyDescent="0.35">
      <c r="B6532" s="37">
        <v>6529</v>
      </c>
      <c r="C6532" s="39">
        <v>100.20253357559895</v>
      </c>
      <c r="D6532" s="39">
        <v>88.680307437105469</v>
      </c>
      <c r="E6532" s="39">
        <v>123.48364668081096</v>
      </c>
      <c r="F6532" s="39">
        <v>110.68688238009298</v>
      </c>
      <c r="G6532" s="39">
        <v>146.47545747036074</v>
      </c>
      <c r="H6532" s="39">
        <v>94.258168654266299</v>
      </c>
      <c r="I6532" s="39">
        <v>92.445438384164746</v>
      </c>
      <c r="J6532" s="39">
        <v>135.99796370030091</v>
      </c>
      <c r="K6532" s="39">
        <v>115.59981169292291</v>
      </c>
      <c r="L6532" s="40">
        <v>79.350372681104957</v>
      </c>
      <c r="M6532" s="40">
        <v>1087.180582656729</v>
      </c>
    </row>
    <row r="6533" spans="2:13" x14ac:dyDescent="0.35">
      <c r="B6533" s="37">
        <v>6530</v>
      </c>
      <c r="C6533" s="39">
        <v>83.54979066558154</v>
      </c>
      <c r="D6533" s="39">
        <v>138.701730598013</v>
      </c>
      <c r="E6533" s="39">
        <v>118.829250358831</v>
      </c>
      <c r="F6533" s="39">
        <v>105.46635643002585</v>
      </c>
      <c r="G6533" s="39">
        <v>82.099291006647022</v>
      </c>
      <c r="H6533" s="39">
        <v>103.4975707397747</v>
      </c>
      <c r="I6533" s="39">
        <v>65.872104006297377</v>
      </c>
      <c r="J6533" s="39">
        <v>100.77172345932217</v>
      </c>
      <c r="K6533" s="39">
        <v>122.33423059931924</v>
      </c>
      <c r="L6533" s="40">
        <v>95.022757752490904</v>
      </c>
      <c r="M6533" s="40">
        <v>1016.1448056163027</v>
      </c>
    </row>
    <row r="6534" spans="2:13" x14ac:dyDescent="0.35">
      <c r="B6534" s="37">
        <v>6531</v>
      </c>
      <c r="C6534" s="39">
        <v>107.84483335366374</v>
      </c>
      <c r="D6534" s="39">
        <v>62.34563929769562</v>
      </c>
      <c r="E6534" s="39">
        <v>102.86176488351651</v>
      </c>
      <c r="F6534" s="39">
        <v>96.264403968412196</v>
      </c>
      <c r="G6534" s="39">
        <v>90.10091317143025</v>
      </c>
      <c r="H6534" s="39">
        <v>87.666270502744425</v>
      </c>
      <c r="I6534" s="39">
        <v>92.526490011386684</v>
      </c>
      <c r="J6534" s="39">
        <v>105.14933227540521</v>
      </c>
      <c r="K6534" s="39">
        <v>107.22138897071254</v>
      </c>
      <c r="L6534" s="40">
        <v>85.767641246776464</v>
      </c>
      <c r="M6534" s="40">
        <v>937.74867768174363</v>
      </c>
    </row>
    <row r="6535" spans="2:13" x14ac:dyDescent="0.35">
      <c r="B6535" s="37">
        <v>6532</v>
      </c>
      <c r="C6535" s="39">
        <v>90.760298542102959</v>
      </c>
      <c r="D6535" s="39">
        <v>70.489789158669737</v>
      </c>
      <c r="E6535" s="39">
        <v>112.41217955745341</v>
      </c>
      <c r="F6535" s="39">
        <v>110.24021883786007</v>
      </c>
      <c r="G6535" s="39">
        <v>14.607703215174595</v>
      </c>
      <c r="H6535" s="39">
        <v>93.451043064466759</v>
      </c>
      <c r="I6535" s="39">
        <v>104.92000413415482</v>
      </c>
      <c r="J6535" s="39">
        <v>139.33785661262385</v>
      </c>
      <c r="K6535" s="39">
        <v>136.50539913488163</v>
      </c>
      <c r="L6535" s="40">
        <v>140.25538796345003</v>
      </c>
      <c r="M6535" s="40">
        <v>1012.9798802208378</v>
      </c>
    </row>
    <row r="6536" spans="2:13" x14ac:dyDescent="0.35">
      <c r="B6536" s="37">
        <v>6533</v>
      </c>
      <c r="C6536" s="39">
        <v>93.946882751533195</v>
      </c>
      <c r="D6536" s="39">
        <v>83.527655893439416</v>
      </c>
      <c r="E6536" s="39">
        <v>78.325572270290593</v>
      </c>
      <c r="F6536" s="39">
        <v>62.109167196370699</v>
      </c>
      <c r="G6536" s="39">
        <v>115.37562989041261</v>
      </c>
      <c r="H6536" s="39">
        <v>97.03645932024412</v>
      </c>
      <c r="I6536" s="39">
        <v>77.760303592706848</v>
      </c>
      <c r="J6536" s="39">
        <v>67.231130915933491</v>
      </c>
      <c r="K6536" s="39">
        <v>139.60980928835164</v>
      </c>
      <c r="L6536" s="40">
        <v>131.85293669060425</v>
      </c>
      <c r="M6536" s="40">
        <v>946.77554780988669</v>
      </c>
    </row>
    <row r="6537" spans="2:13" x14ac:dyDescent="0.35">
      <c r="B6537" s="37">
        <v>6534</v>
      </c>
      <c r="C6537" s="39">
        <v>110.98136853514656</v>
      </c>
      <c r="D6537" s="39">
        <v>99.269281971910416</v>
      </c>
      <c r="E6537" s="39">
        <v>129.63386381924116</v>
      </c>
      <c r="F6537" s="39">
        <v>111.37170765714203</v>
      </c>
      <c r="G6537" s="39">
        <v>108.3030672198083</v>
      </c>
      <c r="H6537" s="39">
        <v>135.48242152642518</v>
      </c>
      <c r="I6537" s="39">
        <v>133.22928687770928</v>
      </c>
      <c r="J6537" s="39">
        <v>97.636291542584843</v>
      </c>
      <c r="K6537" s="39">
        <v>98.817902470087205</v>
      </c>
      <c r="L6537" s="40">
        <v>114.9280842556195</v>
      </c>
      <c r="M6537" s="40">
        <v>1139.6532758756744</v>
      </c>
    </row>
    <row r="6538" spans="2:13" x14ac:dyDescent="0.35">
      <c r="B6538" s="37">
        <v>6535</v>
      </c>
      <c r="C6538" s="39">
        <v>98.425051843530468</v>
      </c>
      <c r="D6538" s="39">
        <v>71.92193632477175</v>
      </c>
      <c r="E6538" s="39">
        <v>164.80265340282841</v>
      </c>
      <c r="F6538" s="39">
        <v>88.616718517058658</v>
      </c>
      <c r="G6538" s="39">
        <v>91.841777297163517</v>
      </c>
      <c r="H6538" s="39">
        <v>122.08343939567415</v>
      </c>
      <c r="I6538" s="39">
        <v>72.418108822317322</v>
      </c>
      <c r="J6538" s="39">
        <v>137.38958452643041</v>
      </c>
      <c r="K6538" s="39">
        <v>89.324377122496628</v>
      </c>
      <c r="L6538" s="40">
        <v>103.50689044238558</v>
      </c>
      <c r="M6538" s="40">
        <v>1040.3305376946571</v>
      </c>
    </row>
    <row r="6539" spans="2:13" x14ac:dyDescent="0.35">
      <c r="B6539" s="37">
        <v>6536</v>
      </c>
      <c r="C6539" s="39">
        <v>110.60255449454648</v>
      </c>
      <c r="D6539" s="39">
        <v>133.02003119209363</v>
      </c>
      <c r="E6539" s="39">
        <v>86.542168656724542</v>
      </c>
      <c r="F6539" s="39">
        <v>84.659164096402975</v>
      </c>
      <c r="G6539" s="39">
        <v>98.090857772476738</v>
      </c>
      <c r="H6539" s="39">
        <v>132.99699209578137</v>
      </c>
      <c r="I6539" s="39">
        <v>108.09118903452651</v>
      </c>
      <c r="J6539" s="39">
        <v>118.50301946599633</v>
      </c>
      <c r="K6539" s="39">
        <v>121.4440938062388</v>
      </c>
      <c r="L6539" s="40">
        <v>111.45283913291695</v>
      </c>
      <c r="M6539" s="40">
        <v>1105.4029097477044</v>
      </c>
    </row>
    <row r="6540" spans="2:13" x14ac:dyDescent="0.35">
      <c r="B6540" s="37">
        <v>6537</v>
      </c>
      <c r="C6540" s="39">
        <v>113.64880584465401</v>
      </c>
      <c r="D6540" s="39">
        <v>102.13850858964433</v>
      </c>
      <c r="E6540" s="39">
        <v>104.2329816872136</v>
      </c>
      <c r="F6540" s="39">
        <v>127.01528253862413</v>
      </c>
      <c r="G6540" s="39">
        <v>103.83383950947449</v>
      </c>
      <c r="H6540" s="39">
        <v>79.575501248825148</v>
      </c>
      <c r="I6540" s="39">
        <v>53.800897372884691</v>
      </c>
      <c r="J6540" s="39">
        <v>119.30910064316664</v>
      </c>
      <c r="K6540" s="39">
        <v>100.7489420627348</v>
      </c>
      <c r="L6540" s="40">
        <v>128.23693074597782</v>
      </c>
      <c r="M6540" s="40">
        <v>1032.5407902431998</v>
      </c>
    </row>
    <row r="6541" spans="2:13" x14ac:dyDescent="0.35">
      <c r="B6541" s="37">
        <v>6538</v>
      </c>
      <c r="C6541" s="39">
        <v>112.46059041571873</v>
      </c>
      <c r="D6541" s="39">
        <v>71.890312419583623</v>
      </c>
      <c r="E6541" s="39">
        <v>54.399966902639306</v>
      </c>
      <c r="F6541" s="39">
        <v>90.10091317143025</v>
      </c>
      <c r="G6541" s="39">
        <v>108.75206520060087</v>
      </c>
      <c r="H6541" s="39">
        <v>91.110916267615607</v>
      </c>
      <c r="I6541" s="39">
        <v>113.35667107698177</v>
      </c>
      <c r="J6541" s="39">
        <v>93.951763370114278</v>
      </c>
      <c r="K6541" s="39">
        <v>128.72512659767099</v>
      </c>
      <c r="L6541" s="40">
        <v>121.19756389469997</v>
      </c>
      <c r="M6541" s="40">
        <v>985.94588931705539</v>
      </c>
    </row>
    <row r="6542" spans="2:13" x14ac:dyDescent="0.35">
      <c r="B6542" s="37">
        <v>6539</v>
      </c>
      <c r="C6542" s="39">
        <v>129.56306326724413</v>
      </c>
      <c r="D6542" s="39">
        <v>71.794992955286688</v>
      </c>
      <c r="E6542" s="39">
        <v>79.444565040608452</v>
      </c>
      <c r="F6542" s="39">
        <v>106.07752851481287</v>
      </c>
      <c r="G6542" s="39">
        <v>97.40140820139122</v>
      </c>
      <c r="H6542" s="39">
        <v>99.364943327054917</v>
      </c>
      <c r="I6542" s="39">
        <v>59.493329326643249</v>
      </c>
      <c r="J6542" s="39">
        <v>100.18432747470435</v>
      </c>
      <c r="K6542" s="39">
        <v>81.637237752717553</v>
      </c>
      <c r="L6542" s="40">
        <v>85.648928514484169</v>
      </c>
      <c r="M6542" s="40">
        <v>910.61032437494748</v>
      </c>
    </row>
    <row r="6543" spans="2:13" x14ac:dyDescent="0.35">
      <c r="B6543" s="37">
        <v>6540</v>
      </c>
      <c r="C6543" s="39">
        <v>110.75454220812514</v>
      </c>
      <c r="D6543" s="39">
        <v>84.00860904719292</v>
      </c>
      <c r="E6543" s="39">
        <v>112.165661358835</v>
      </c>
      <c r="F6543" s="39">
        <v>57.113941462949995</v>
      </c>
      <c r="G6543" s="39">
        <v>106.35188463205199</v>
      </c>
      <c r="H6543" s="39">
        <v>111.40065243452926</v>
      </c>
      <c r="I6543" s="39">
        <v>101.75339668198092</v>
      </c>
      <c r="J6543" s="39">
        <v>74.17354216505862</v>
      </c>
      <c r="K6543" s="39">
        <v>111.32546661011516</v>
      </c>
      <c r="L6543" s="40">
        <v>87.484824285402368</v>
      </c>
      <c r="M6543" s="40">
        <v>956.53252088624151</v>
      </c>
    </row>
    <row r="6544" spans="2:13" x14ac:dyDescent="0.35">
      <c r="B6544" s="37">
        <v>6541</v>
      </c>
      <c r="C6544" s="39">
        <v>88.395769909298195</v>
      </c>
      <c r="D6544" s="39">
        <v>120.74438440269223</v>
      </c>
      <c r="E6544" s="39">
        <v>70.768157203845774</v>
      </c>
      <c r="F6544" s="39">
        <v>72.311113311652051</v>
      </c>
      <c r="G6544" s="39">
        <v>74.011751839496398</v>
      </c>
      <c r="H6544" s="39">
        <v>108.17371128007412</v>
      </c>
      <c r="I6544" s="39">
        <v>115.41746553508199</v>
      </c>
      <c r="J6544" s="39">
        <v>95.776438599262988</v>
      </c>
      <c r="K6544" s="39">
        <v>115.44540645057417</v>
      </c>
      <c r="L6544" s="40">
        <v>97.521218427097622</v>
      </c>
      <c r="M6544" s="40">
        <v>958.56541695907561</v>
      </c>
    </row>
    <row r="6545" spans="2:13" x14ac:dyDescent="0.35">
      <c r="B6545" s="37">
        <v>6542</v>
      </c>
      <c r="C6545" s="39">
        <v>97.253751575330625</v>
      </c>
      <c r="D6545" s="39">
        <v>92.170504758293163</v>
      </c>
      <c r="E6545" s="39">
        <v>105.95560755395614</v>
      </c>
      <c r="F6545" s="39">
        <v>58.661106440997209</v>
      </c>
      <c r="G6545" s="39">
        <v>114.12741037870306</v>
      </c>
      <c r="H6545" s="39">
        <v>99.045965844522783</v>
      </c>
      <c r="I6545" s="39">
        <v>106.46508594105494</v>
      </c>
      <c r="J6545" s="39">
        <v>102.45115272627162</v>
      </c>
      <c r="K6545" s="39">
        <v>109.27713090089951</v>
      </c>
      <c r="L6545" s="40">
        <v>104.40751949868009</v>
      </c>
      <c r="M6545" s="40">
        <v>989.81523561870915</v>
      </c>
    </row>
    <row r="6546" spans="2:13" x14ac:dyDescent="0.35">
      <c r="B6546" s="37">
        <v>6543</v>
      </c>
      <c r="C6546" s="39">
        <v>93.083898653105393</v>
      </c>
      <c r="D6546" s="39">
        <v>127.81220967104791</v>
      </c>
      <c r="E6546" s="39">
        <v>118.32172919826897</v>
      </c>
      <c r="F6546" s="39">
        <v>41.762936519556412</v>
      </c>
      <c r="G6546" s="39">
        <v>119.97449937165193</v>
      </c>
      <c r="H6546" s="39">
        <v>94.86503044164553</v>
      </c>
      <c r="I6546" s="39">
        <v>125.40392645516897</v>
      </c>
      <c r="J6546" s="39">
        <v>83.033771810600868</v>
      </c>
      <c r="K6546" s="39">
        <v>114.19294030443406</v>
      </c>
      <c r="L6546" s="40">
        <v>86.427789520850851</v>
      </c>
      <c r="M6546" s="40">
        <v>1004.878731946331</v>
      </c>
    </row>
    <row r="6547" spans="2:13" x14ac:dyDescent="0.35">
      <c r="B6547" s="37">
        <v>6544</v>
      </c>
      <c r="C6547" s="39">
        <v>77.400020614649819</v>
      </c>
      <c r="D6547" s="39">
        <v>102.41432544475576</v>
      </c>
      <c r="E6547" s="39">
        <v>98.763133663227705</v>
      </c>
      <c r="F6547" s="39">
        <v>111.67442273588239</v>
      </c>
      <c r="G6547" s="39">
        <v>73.373526996974007</v>
      </c>
      <c r="H6547" s="39">
        <v>98.19165376656467</v>
      </c>
      <c r="I6547" s="39">
        <v>103.41839992719716</v>
      </c>
      <c r="J6547" s="39">
        <v>101.85873513366559</v>
      </c>
      <c r="K6547" s="39">
        <v>148.5330821916645</v>
      </c>
      <c r="L6547" s="40">
        <v>139.60980928835164</v>
      </c>
      <c r="M6547" s="40">
        <v>1055.2371097629332</v>
      </c>
    </row>
    <row r="6548" spans="2:13" x14ac:dyDescent="0.35">
      <c r="B6548" s="37">
        <v>6545</v>
      </c>
      <c r="C6548" s="39">
        <v>65.226438779431902</v>
      </c>
      <c r="D6548" s="39">
        <v>105.44226789208894</v>
      </c>
      <c r="E6548" s="39">
        <v>96.665338600785915</v>
      </c>
      <c r="F6548" s="39">
        <v>94.480606365078643</v>
      </c>
      <c r="G6548" s="39">
        <v>76.124140971353867</v>
      </c>
      <c r="H6548" s="39">
        <v>96.7164678959696</v>
      </c>
      <c r="I6548" s="39">
        <v>88.325577264117626</v>
      </c>
      <c r="J6548" s="39">
        <v>113.00007709456732</v>
      </c>
      <c r="K6548" s="39">
        <v>101.14559263102146</v>
      </c>
      <c r="L6548" s="40">
        <v>104.74390187449484</v>
      </c>
      <c r="M6548" s="40">
        <v>941.87040936891026</v>
      </c>
    </row>
    <row r="6549" spans="2:13" x14ac:dyDescent="0.35">
      <c r="B6549" s="37">
        <v>6546</v>
      </c>
      <c r="C6549" s="39">
        <v>102.8247839322492</v>
      </c>
      <c r="D6549" s="39">
        <v>93.84426322245973</v>
      </c>
      <c r="E6549" s="39">
        <v>105.2068236267975</v>
      </c>
      <c r="F6549" s="39">
        <v>94.533643569974174</v>
      </c>
      <c r="G6549" s="39">
        <v>141.06980754712217</v>
      </c>
      <c r="H6549" s="39">
        <v>104.84378176616549</v>
      </c>
      <c r="I6549" s="39">
        <v>111.08982310053574</v>
      </c>
      <c r="J6549" s="39">
        <v>96.748987554097397</v>
      </c>
      <c r="K6549" s="39">
        <v>127.99932676044368</v>
      </c>
      <c r="L6549" s="40">
        <v>66.747247917696058</v>
      </c>
      <c r="M6549" s="40">
        <v>1044.9084889975411</v>
      </c>
    </row>
    <row r="6550" spans="2:13" x14ac:dyDescent="0.35">
      <c r="B6550" s="37">
        <v>6547</v>
      </c>
      <c r="C6550" s="39">
        <v>76.493570562890213</v>
      </c>
      <c r="D6550" s="39">
        <v>89.671047256461122</v>
      </c>
      <c r="E6550" s="39">
        <v>119.46634191707354</v>
      </c>
      <c r="F6550" s="39">
        <v>125.90711894225389</v>
      </c>
      <c r="G6550" s="39">
        <v>81.841424639571073</v>
      </c>
      <c r="H6550" s="39">
        <v>107.73251201322928</v>
      </c>
      <c r="I6550" s="39">
        <v>47.187712641062085</v>
      </c>
      <c r="J6550" s="39">
        <v>110.32339827071758</v>
      </c>
      <c r="K6550" s="39">
        <v>126.8844542232642</v>
      </c>
      <c r="L6550" s="40">
        <v>126.95698263789541</v>
      </c>
      <c r="M6550" s="40">
        <v>1012.4645631044184</v>
      </c>
    </row>
    <row r="6551" spans="2:13" x14ac:dyDescent="0.35">
      <c r="B6551" s="37">
        <v>6548</v>
      </c>
      <c r="C6551" s="39">
        <v>71.225060177310738</v>
      </c>
      <c r="D6551" s="39">
        <v>106.9410328854033</v>
      </c>
      <c r="E6551" s="39">
        <v>64.291089002067991</v>
      </c>
      <c r="F6551" s="39">
        <v>105.94099960802123</v>
      </c>
      <c r="G6551" s="39">
        <v>137.35688611561099</v>
      </c>
      <c r="H6551" s="39">
        <v>108.14274137306961</v>
      </c>
      <c r="I6551" s="39">
        <v>62.643113884388988</v>
      </c>
      <c r="J6551" s="39">
        <v>70.383871952177785</v>
      </c>
      <c r="K6551" s="39">
        <v>110.97567325205526</v>
      </c>
      <c r="L6551" s="40">
        <v>70.524907043572853</v>
      </c>
      <c r="M6551" s="40">
        <v>908.42537529367871</v>
      </c>
    </row>
    <row r="6552" spans="2:13" x14ac:dyDescent="0.35">
      <c r="B6552" s="37">
        <v>6549</v>
      </c>
      <c r="C6552" s="39">
        <v>74.583059679474545</v>
      </c>
      <c r="D6552" s="39">
        <v>72.867368552216959</v>
      </c>
      <c r="E6552" s="39">
        <v>89.470310384349872</v>
      </c>
      <c r="F6552" s="39">
        <v>108.37573121659335</v>
      </c>
      <c r="G6552" s="39">
        <v>105.36526465530459</v>
      </c>
      <c r="H6552" s="39">
        <v>91.96542663061318</v>
      </c>
      <c r="I6552" s="39">
        <v>106.7767801335312</v>
      </c>
      <c r="J6552" s="39">
        <v>81.719205399786659</v>
      </c>
      <c r="K6552" s="39">
        <v>126.8267058480066</v>
      </c>
      <c r="L6552" s="40">
        <v>88.529740574909027</v>
      </c>
      <c r="M6552" s="40">
        <v>946.47959307478607</v>
      </c>
    </row>
    <row r="6553" spans="2:13" x14ac:dyDescent="0.35">
      <c r="B6553" s="37">
        <v>6550</v>
      </c>
      <c r="C6553" s="39">
        <v>89.892337668365428</v>
      </c>
      <c r="D6553" s="39">
        <v>99.961314795601595</v>
      </c>
      <c r="E6553" s="39">
        <v>105.08712280906744</v>
      </c>
      <c r="F6553" s="39">
        <v>50.238285259894504</v>
      </c>
      <c r="G6553" s="39">
        <v>71.537454805143526</v>
      </c>
      <c r="H6553" s="39">
        <v>105.53869445423443</v>
      </c>
      <c r="I6553" s="39">
        <v>101.05435573994079</v>
      </c>
      <c r="J6553" s="39">
        <v>123.46089921092444</v>
      </c>
      <c r="K6553" s="39">
        <v>139.96869269174985</v>
      </c>
      <c r="L6553" s="40">
        <v>95.422167060494516</v>
      </c>
      <c r="M6553" s="40">
        <v>982.16132449541658</v>
      </c>
    </row>
    <row r="6554" spans="2:13" x14ac:dyDescent="0.35">
      <c r="B6554" s="37">
        <v>6551</v>
      </c>
      <c r="C6554" s="39">
        <v>75.343489020151125</v>
      </c>
      <c r="D6554" s="39">
        <v>141.2936248343961</v>
      </c>
      <c r="E6554" s="39">
        <v>61.040358577589913</v>
      </c>
      <c r="F6554" s="39">
        <v>75.672902150458256</v>
      </c>
      <c r="G6554" s="39">
        <v>107.29684275588536</v>
      </c>
      <c r="H6554" s="39">
        <v>71.108101114231218</v>
      </c>
      <c r="I6554" s="39">
        <v>90.400059853574859</v>
      </c>
      <c r="J6554" s="39">
        <v>98.054186352255144</v>
      </c>
      <c r="K6554" s="39">
        <v>116.38396431903307</v>
      </c>
      <c r="L6554" s="40">
        <v>106.57365777299144</v>
      </c>
      <c r="M6554" s="40">
        <v>943.16718675056643</v>
      </c>
    </row>
    <row r="6555" spans="2:13" x14ac:dyDescent="0.35">
      <c r="B6555" s="37">
        <v>6552</v>
      </c>
      <c r="C6555" s="39">
        <v>115.32693580476834</v>
      </c>
      <c r="D6555" s="39">
        <v>87.43619375841682</v>
      </c>
      <c r="E6555" s="39">
        <v>96.535039074768946</v>
      </c>
      <c r="F6555" s="39">
        <v>94.726020403277076</v>
      </c>
      <c r="G6555" s="39">
        <v>83.386845219434889</v>
      </c>
      <c r="H6555" s="39">
        <v>107.92162720772407</v>
      </c>
      <c r="I6555" s="39">
        <v>66.864142009547891</v>
      </c>
      <c r="J6555" s="39">
        <v>101.30078142082303</v>
      </c>
      <c r="K6555" s="39">
        <v>90.706813339629605</v>
      </c>
      <c r="L6555" s="40">
        <v>105.0488772598753</v>
      </c>
      <c r="M6555" s="40">
        <v>949.25327549826602</v>
      </c>
    </row>
    <row r="6556" spans="2:13" x14ac:dyDescent="0.35">
      <c r="B6556" s="37">
        <v>6553</v>
      </c>
      <c r="C6556" s="39">
        <v>77.560032337449158</v>
      </c>
      <c r="D6556" s="39">
        <v>94.059000391978799</v>
      </c>
      <c r="E6556" s="39">
        <v>71.95348624617445</v>
      </c>
      <c r="F6556" s="39">
        <v>105.73213805402231</v>
      </c>
      <c r="G6556" s="39">
        <v>109.37359755095454</v>
      </c>
      <c r="H6556" s="39">
        <v>88.107848806250018</v>
      </c>
      <c r="I6556" s="39">
        <v>83.54979066558154</v>
      </c>
      <c r="J6556" s="39">
        <v>121.67442772970941</v>
      </c>
      <c r="K6556" s="39">
        <v>69.933151514082468</v>
      </c>
      <c r="L6556" s="40">
        <v>56.640048722333312</v>
      </c>
      <c r="M6556" s="40">
        <v>878.58352201853597</v>
      </c>
    </row>
    <row r="6557" spans="2:13" x14ac:dyDescent="0.35">
      <c r="B6557" s="37">
        <v>6554</v>
      </c>
      <c r="C6557" s="39">
        <v>90.378410138089492</v>
      </c>
      <c r="D6557" s="39">
        <v>104.83902143853861</v>
      </c>
      <c r="E6557" s="39">
        <v>123.29140520437315</v>
      </c>
      <c r="F6557" s="39">
        <v>95.969244189310643</v>
      </c>
      <c r="G6557" s="39">
        <v>110.36786639248365</v>
      </c>
      <c r="H6557" s="39">
        <v>56.905647849851668</v>
      </c>
      <c r="I6557" s="39">
        <v>132.0865614804105</v>
      </c>
      <c r="J6557" s="39">
        <v>48.760296550350461</v>
      </c>
      <c r="K6557" s="39">
        <v>63.646021931815227</v>
      </c>
      <c r="L6557" s="40">
        <v>107.7988395281716</v>
      </c>
      <c r="M6557" s="40">
        <v>934.04331470339491</v>
      </c>
    </row>
    <row r="6558" spans="2:13" x14ac:dyDescent="0.35">
      <c r="B6558" s="37">
        <v>6555</v>
      </c>
      <c r="C6558" s="39">
        <v>88.858640340187762</v>
      </c>
      <c r="D6558" s="39">
        <v>141.4757339850236</v>
      </c>
      <c r="E6558" s="39">
        <v>98.498204346317834</v>
      </c>
      <c r="F6558" s="39">
        <v>112.14175072247492</v>
      </c>
      <c r="G6558" s="39">
        <v>78.173472912637152</v>
      </c>
      <c r="H6558" s="39">
        <v>81.792641548604607</v>
      </c>
      <c r="I6558" s="39">
        <v>89.643257578022286</v>
      </c>
      <c r="J6558" s="39">
        <v>84.990057852630599</v>
      </c>
      <c r="K6558" s="39">
        <v>90.486495255839202</v>
      </c>
      <c r="L6558" s="40">
        <v>62.143230162212191</v>
      </c>
      <c r="M6558" s="40">
        <v>928.20348470394993</v>
      </c>
    </row>
    <row r="6559" spans="2:13" x14ac:dyDescent="0.35">
      <c r="B6559" s="37">
        <v>6556</v>
      </c>
      <c r="C6559" s="39">
        <v>109.57830683449944</v>
      </c>
      <c r="D6559" s="39">
        <v>110.72632913657264</v>
      </c>
      <c r="E6559" s="39">
        <v>97.378351521787621</v>
      </c>
      <c r="F6559" s="39">
        <v>98.790519816527265</v>
      </c>
      <c r="G6559" s="39">
        <v>117.18758376419041</v>
      </c>
      <c r="H6559" s="39">
        <v>113.4641697123438</v>
      </c>
      <c r="I6559" s="39">
        <v>130.01193924055025</v>
      </c>
      <c r="J6559" s="39">
        <v>109.15432580769254</v>
      </c>
      <c r="K6559" s="39">
        <v>47.774093626533627</v>
      </c>
      <c r="L6559" s="40">
        <v>115.71289430600216</v>
      </c>
      <c r="M6559" s="40">
        <v>1049.7785137666997</v>
      </c>
    </row>
    <row r="6560" spans="2:13" x14ac:dyDescent="0.35">
      <c r="B6560" s="37">
        <v>6557</v>
      </c>
      <c r="C6560" s="39">
        <v>124.04047507064361</v>
      </c>
      <c r="D6560" s="39">
        <v>75.169655086580434</v>
      </c>
      <c r="E6560" s="39">
        <v>84.123361308993907</v>
      </c>
      <c r="F6560" s="39">
        <v>119.19646365869906</v>
      </c>
      <c r="G6560" s="39">
        <v>134.98741209299834</v>
      </c>
      <c r="H6560" s="39">
        <v>127.50597841799632</v>
      </c>
      <c r="I6560" s="39">
        <v>112.78394929060542</v>
      </c>
      <c r="J6560" s="39">
        <v>96.451156401578885</v>
      </c>
      <c r="K6560" s="39">
        <v>69.878011532073486</v>
      </c>
      <c r="L6560" s="40">
        <v>68.622256160229412</v>
      </c>
      <c r="M6560" s="40">
        <v>1012.7587190203988</v>
      </c>
    </row>
    <row r="6561" spans="2:13" x14ac:dyDescent="0.35">
      <c r="B6561" s="37">
        <v>6558</v>
      </c>
      <c r="C6561" s="39">
        <v>103.98381783298899</v>
      </c>
      <c r="D6561" s="39">
        <v>104.04484380803505</v>
      </c>
      <c r="E6561" s="39">
        <v>85.146655432516496</v>
      </c>
      <c r="F6561" s="39">
        <v>102.44654862047527</v>
      </c>
      <c r="G6561" s="39">
        <v>85.502888961360028</v>
      </c>
      <c r="H6561" s="39">
        <v>102.33150980883302</v>
      </c>
      <c r="I6561" s="39">
        <v>60.152122920683055</v>
      </c>
      <c r="J6561" s="39">
        <v>106.24389119730938</v>
      </c>
      <c r="K6561" s="39">
        <v>79.397538932765329</v>
      </c>
      <c r="L6561" s="40">
        <v>77.107620692920463</v>
      </c>
      <c r="M6561" s="40">
        <v>906.35743820788707</v>
      </c>
    </row>
    <row r="6562" spans="2:13" x14ac:dyDescent="0.35">
      <c r="B6562" s="37">
        <v>6559</v>
      </c>
      <c r="C6562" s="39">
        <v>92.949075157161374</v>
      </c>
      <c r="D6562" s="39">
        <v>110.20148950365169</v>
      </c>
      <c r="E6562" s="39">
        <v>103.21386325727065</v>
      </c>
      <c r="F6562" s="39">
        <v>111.24475216375214</v>
      </c>
      <c r="G6562" s="39">
        <v>101.50636676157683</v>
      </c>
      <c r="H6562" s="39">
        <v>86.592808296642886</v>
      </c>
      <c r="I6562" s="39">
        <v>81.187634228870721</v>
      </c>
      <c r="J6562" s="39">
        <v>100.84007711090378</v>
      </c>
      <c r="K6562" s="39">
        <v>100.56674106632322</v>
      </c>
      <c r="L6562" s="40">
        <v>68.723283068150351</v>
      </c>
      <c r="M6562" s="40">
        <v>957.02609061430348</v>
      </c>
    </row>
    <row r="6563" spans="2:13" x14ac:dyDescent="0.35">
      <c r="B6563" s="37">
        <v>6560</v>
      </c>
      <c r="C6563" s="39">
        <v>119.20510083298443</v>
      </c>
      <c r="D6563" s="39">
        <v>143.68670421971342</v>
      </c>
      <c r="E6563" s="39">
        <v>110.3901282628901</v>
      </c>
      <c r="F6563" s="39">
        <v>80.829420848508107</v>
      </c>
      <c r="G6563" s="39">
        <v>128.57679126003154</v>
      </c>
      <c r="H6563" s="39">
        <v>121.91851765828717</v>
      </c>
      <c r="I6563" s="39">
        <v>139.53148324747059</v>
      </c>
      <c r="J6563" s="39">
        <v>99.993173205595511</v>
      </c>
      <c r="K6563" s="39">
        <v>102.5617121379949</v>
      </c>
      <c r="L6563" s="40">
        <v>108.878522141025</v>
      </c>
      <c r="M6563" s="40">
        <v>1155.5715538145009</v>
      </c>
    </row>
    <row r="6564" spans="2:13" x14ac:dyDescent="0.35">
      <c r="B6564" s="37">
        <v>6561</v>
      </c>
      <c r="C6564" s="39">
        <v>68.355825735848114</v>
      </c>
      <c r="D6564" s="39">
        <v>95.715180999399863</v>
      </c>
      <c r="E6564" s="39">
        <v>89.609871737109927</v>
      </c>
      <c r="F6564" s="39">
        <v>118.65280329767251</v>
      </c>
      <c r="G6564" s="39">
        <v>62.869594920639464</v>
      </c>
      <c r="H6564" s="39">
        <v>96.306465895471689</v>
      </c>
      <c r="I6564" s="39">
        <v>101.09996976842297</v>
      </c>
      <c r="J6564" s="39">
        <v>57.717838574579581</v>
      </c>
      <c r="K6564" s="39">
        <v>156.29434451671096</v>
      </c>
      <c r="L6564" s="40">
        <v>117.15688861266476</v>
      </c>
      <c r="M6564" s="40">
        <v>963.7787840585197</v>
      </c>
    </row>
    <row r="6565" spans="2:13" x14ac:dyDescent="0.35">
      <c r="B6565" s="37">
        <v>6562</v>
      </c>
      <c r="C6565" s="39">
        <v>92.333689190680346</v>
      </c>
      <c r="D6565" s="39">
        <v>107.50894744060304</v>
      </c>
      <c r="E6565" s="39">
        <v>95.374768610588248</v>
      </c>
      <c r="F6565" s="39">
        <v>142.38071250984822</v>
      </c>
      <c r="G6565" s="39">
        <v>187.6766643860966</v>
      </c>
      <c r="H6565" s="39">
        <v>81.40560381501659</v>
      </c>
      <c r="I6565" s="39">
        <v>106.08241240655651</v>
      </c>
      <c r="J6565" s="39">
        <v>80.708278230280726</v>
      </c>
      <c r="K6565" s="39">
        <v>86.586484869075733</v>
      </c>
      <c r="L6565" s="40">
        <v>121.60396066227905</v>
      </c>
      <c r="M6565" s="40">
        <v>1101.661522121025</v>
      </c>
    </row>
    <row r="6566" spans="2:13" x14ac:dyDescent="0.35">
      <c r="B6566" s="37">
        <v>6563</v>
      </c>
      <c r="C6566" s="39">
        <v>97.88444678892894</v>
      </c>
      <c r="D6566" s="39">
        <v>135.06856009943451</v>
      </c>
      <c r="E6566" s="39">
        <v>103.09324478313475</v>
      </c>
      <c r="F6566" s="39">
        <v>109.21833448584886</v>
      </c>
      <c r="G6566" s="39">
        <v>103.47427656844992</v>
      </c>
      <c r="H6566" s="39">
        <v>89.115278358764442</v>
      </c>
      <c r="I6566" s="39">
        <v>92.298057994235251</v>
      </c>
      <c r="J6566" s="39">
        <v>117.97284534990315</v>
      </c>
      <c r="K6566" s="39">
        <v>100.30267239026838</v>
      </c>
      <c r="L6566" s="40">
        <v>104.26596401019012</v>
      </c>
      <c r="M6566" s="40">
        <v>1052.6936808291584</v>
      </c>
    </row>
    <row r="6567" spans="2:13" x14ac:dyDescent="0.35">
      <c r="B6567" s="37">
        <v>6564</v>
      </c>
      <c r="C6567" s="39">
        <v>102.23496913565651</v>
      </c>
      <c r="D6567" s="39">
        <v>129.90280466483287</v>
      </c>
      <c r="E6567" s="39">
        <v>77.346302049048262</v>
      </c>
      <c r="F6567" s="39">
        <v>89.781919008461074</v>
      </c>
      <c r="G6567" s="39">
        <v>109.86083607663437</v>
      </c>
      <c r="H6567" s="39">
        <v>71.241685240292611</v>
      </c>
      <c r="I6567" s="39">
        <v>70.57740961994503</v>
      </c>
      <c r="J6567" s="39">
        <v>140.67715275479043</v>
      </c>
      <c r="K6567" s="39">
        <v>133.90335163016121</v>
      </c>
      <c r="L6567" s="40">
        <v>97.599481527945343</v>
      </c>
      <c r="M6567" s="40">
        <v>1023.1259117077677</v>
      </c>
    </row>
    <row r="6568" spans="2:13" x14ac:dyDescent="0.35">
      <c r="B6568" s="37">
        <v>6565</v>
      </c>
      <c r="C6568" s="39">
        <v>79.227077098387625</v>
      </c>
      <c r="D6568" s="39">
        <v>116.58342028088141</v>
      </c>
      <c r="E6568" s="39">
        <v>99.333058868686564</v>
      </c>
      <c r="F6568" s="39">
        <v>65.488709444395113</v>
      </c>
      <c r="G6568" s="39">
        <v>97.332222032295476</v>
      </c>
      <c r="H6568" s="39">
        <v>102.24875567135815</v>
      </c>
      <c r="I6568" s="39">
        <v>82.043210960993591</v>
      </c>
      <c r="J6568" s="39">
        <v>86.478700334939035</v>
      </c>
      <c r="K6568" s="39">
        <v>128.46254519485646</v>
      </c>
      <c r="L6568" s="40">
        <v>72.203267222754761</v>
      </c>
      <c r="M6568" s="40">
        <v>929.40096710954833</v>
      </c>
    </row>
    <row r="6569" spans="2:13" x14ac:dyDescent="0.35">
      <c r="B6569" s="37">
        <v>6566</v>
      </c>
      <c r="C6569" s="39">
        <v>86.999922905432712</v>
      </c>
      <c r="D6569" s="39">
        <v>118.14234510509748</v>
      </c>
      <c r="E6569" s="39">
        <v>71.124872483331387</v>
      </c>
      <c r="F6569" s="39">
        <v>105.47117557875139</v>
      </c>
      <c r="G6569" s="39">
        <v>69.158670660260086</v>
      </c>
      <c r="H6569" s="39">
        <v>166.25398933803353</v>
      </c>
      <c r="I6569" s="39">
        <v>87.599907162493707</v>
      </c>
      <c r="J6569" s="39">
        <v>91.91396180973571</v>
      </c>
      <c r="K6569" s="39">
        <v>102.57093078947763</v>
      </c>
      <c r="L6569" s="40">
        <v>112.27356485856556</v>
      </c>
      <c r="M6569" s="40">
        <v>1011.5093406911793</v>
      </c>
    </row>
    <row r="6570" spans="2:13" x14ac:dyDescent="0.35">
      <c r="B6570" s="37">
        <v>6567</v>
      </c>
      <c r="C6570" s="39">
        <v>80.794899167015558</v>
      </c>
      <c r="D6570" s="39">
        <v>100.95403415547725</v>
      </c>
      <c r="E6570" s="39">
        <v>115.39653638160171</v>
      </c>
      <c r="F6570" s="39">
        <v>99.765605109924465</v>
      </c>
      <c r="G6570" s="39">
        <v>104.2000169373014</v>
      </c>
      <c r="H6570" s="39">
        <v>96.804704945379257</v>
      </c>
      <c r="I6570" s="39">
        <v>100.74438596495418</v>
      </c>
      <c r="J6570" s="39">
        <v>83.169805825102713</v>
      </c>
      <c r="K6570" s="39">
        <v>140.21401207224119</v>
      </c>
      <c r="L6570" s="40">
        <v>112.01067776548015</v>
      </c>
      <c r="M6570" s="40">
        <v>1034.0546783244779</v>
      </c>
    </row>
    <row r="6571" spans="2:13" x14ac:dyDescent="0.35">
      <c r="B6571" s="37">
        <v>6568</v>
      </c>
      <c r="C6571" s="39">
        <v>101.23686633677232</v>
      </c>
      <c r="D6571" s="39">
        <v>103.74962228395306</v>
      </c>
      <c r="E6571" s="39">
        <v>80.9582406264214</v>
      </c>
      <c r="F6571" s="39">
        <v>112.18959658659971</v>
      </c>
      <c r="G6571" s="39">
        <v>86.248634228325386</v>
      </c>
      <c r="H6571" s="39">
        <v>116.58342028088141</v>
      </c>
      <c r="I6571" s="39">
        <v>129.49264023742069</v>
      </c>
      <c r="J6571" s="39">
        <v>81.288586534714199</v>
      </c>
      <c r="K6571" s="39">
        <v>34.851391057377867</v>
      </c>
      <c r="L6571" s="40">
        <v>106.89616771173425</v>
      </c>
      <c r="M6571" s="40">
        <v>953.49516588420033</v>
      </c>
    </row>
    <row r="6572" spans="2:13" x14ac:dyDescent="0.35">
      <c r="B6572" s="37">
        <v>6569</v>
      </c>
      <c r="C6572" s="39">
        <v>95.303596499300156</v>
      </c>
      <c r="D6572" s="39">
        <v>105.00110973064992</v>
      </c>
      <c r="E6572" s="39">
        <v>62.143230162212191</v>
      </c>
      <c r="F6572" s="39">
        <v>107.55963346895881</v>
      </c>
      <c r="G6572" s="39">
        <v>94.000539744907897</v>
      </c>
      <c r="H6572" s="39">
        <v>74.106356918521797</v>
      </c>
      <c r="I6572" s="39">
        <v>91.810792875766296</v>
      </c>
      <c r="J6572" s="39">
        <v>86.981299068841395</v>
      </c>
      <c r="K6572" s="39">
        <v>102.12473484472696</v>
      </c>
      <c r="L6572" s="40">
        <v>93.198377522570055</v>
      </c>
      <c r="M6572" s="40">
        <v>912.2296708364554</v>
      </c>
    </row>
    <row r="6573" spans="2:13" x14ac:dyDescent="0.35">
      <c r="B6573" s="37">
        <v>6570</v>
      </c>
      <c r="C6573" s="39">
        <v>66.676590420030408</v>
      </c>
      <c r="D6573" s="39">
        <v>106.27331656024926</v>
      </c>
      <c r="E6573" s="39">
        <v>67.956233331486118</v>
      </c>
      <c r="F6573" s="39">
        <v>73.834336432254688</v>
      </c>
      <c r="G6573" s="39">
        <v>81.077578750759756</v>
      </c>
      <c r="H6573" s="39">
        <v>111.95134013443062</v>
      </c>
      <c r="I6573" s="39">
        <v>104.47842312013928</v>
      </c>
      <c r="J6573" s="39">
        <v>101.25056075082688</v>
      </c>
      <c r="K6573" s="39">
        <v>99.670015152612962</v>
      </c>
      <c r="L6573" s="40">
        <v>134.02760348616189</v>
      </c>
      <c r="M6573" s="40">
        <v>947.19599813895172</v>
      </c>
    </row>
    <row r="6574" spans="2:13" x14ac:dyDescent="0.35">
      <c r="B6574" s="37">
        <v>6571</v>
      </c>
      <c r="C6574" s="39">
        <v>99.077878392337723</v>
      </c>
      <c r="D6574" s="39">
        <v>97.788004795164994</v>
      </c>
      <c r="E6574" s="39">
        <v>92.637638269249322</v>
      </c>
      <c r="F6574" s="39">
        <v>116.90564193975379</v>
      </c>
      <c r="G6574" s="39">
        <v>70.716406846504825</v>
      </c>
      <c r="H6574" s="39">
        <v>115.69872222523144</v>
      </c>
      <c r="I6574" s="39">
        <v>109.81718508408257</v>
      </c>
      <c r="J6574" s="39">
        <v>89.154968064951504</v>
      </c>
      <c r="K6574" s="39">
        <v>121.48390545564052</v>
      </c>
      <c r="L6574" s="40">
        <v>100.32088059327037</v>
      </c>
      <c r="M6574" s="40">
        <v>1013.601231666187</v>
      </c>
    </row>
    <row r="6575" spans="2:13" x14ac:dyDescent="0.35">
      <c r="B6575" s="37">
        <v>6572</v>
      </c>
      <c r="C6575" s="39">
        <v>103.10715336015038</v>
      </c>
      <c r="D6575" s="39">
        <v>63.585676221344478</v>
      </c>
      <c r="E6575" s="39">
        <v>98.877219927622136</v>
      </c>
      <c r="F6575" s="39">
        <v>127.2509951882124</v>
      </c>
      <c r="G6575" s="39">
        <v>84.811520510373455</v>
      </c>
      <c r="H6575" s="39">
        <v>93.520125780107634</v>
      </c>
      <c r="I6575" s="39">
        <v>79.035485107286959</v>
      </c>
      <c r="J6575" s="39">
        <v>91.665811000754715</v>
      </c>
      <c r="K6575" s="39">
        <v>126.65490024528367</v>
      </c>
      <c r="L6575" s="40">
        <v>104.46896437115639</v>
      </c>
      <c r="M6575" s="40">
        <v>972.97785171229225</v>
      </c>
    </row>
    <row r="6576" spans="2:13" x14ac:dyDescent="0.35">
      <c r="B6576" s="37">
        <v>6573</v>
      </c>
      <c r="C6576" s="39">
        <v>82.773972809388795</v>
      </c>
      <c r="D6576" s="39">
        <v>102.3085164761147</v>
      </c>
      <c r="E6576" s="39">
        <v>101.49722466680595</v>
      </c>
      <c r="F6576" s="39">
        <v>110.69814676398894</v>
      </c>
      <c r="G6576" s="39">
        <v>81.2718032194974</v>
      </c>
      <c r="H6576" s="39">
        <v>111.47606894726981</v>
      </c>
      <c r="I6576" s="39">
        <v>102.68162105455825</v>
      </c>
      <c r="J6576" s="39">
        <v>98.370166213340255</v>
      </c>
      <c r="K6576" s="39">
        <v>91.738382277412086</v>
      </c>
      <c r="L6576" s="40">
        <v>96.656038787389193</v>
      </c>
      <c r="M6576" s="40">
        <v>979.47194121576536</v>
      </c>
    </row>
    <row r="6577" spans="2:13" x14ac:dyDescent="0.35">
      <c r="B6577" s="37">
        <v>6574</v>
      </c>
      <c r="C6577" s="39">
        <v>67.388418725926655</v>
      </c>
      <c r="D6577" s="39">
        <v>121.60396066227905</v>
      </c>
      <c r="E6577" s="39">
        <v>118.34633717378919</v>
      </c>
      <c r="F6577" s="39">
        <v>132.74628014676503</v>
      </c>
      <c r="G6577" s="39">
        <v>133.22928687770928</v>
      </c>
      <c r="H6577" s="39">
        <v>97.783410370070243</v>
      </c>
      <c r="I6577" s="39">
        <v>38.694618214730781</v>
      </c>
      <c r="J6577" s="39">
        <v>101.33274658956027</v>
      </c>
      <c r="K6577" s="39">
        <v>111.13562814795567</v>
      </c>
      <c r="L6577" s="40">
        <v>77.389292292320519</v>
      </c>
      <c r="M6577" s="40">
        <v>999.6499792011067</v>
      </c>
    </row>
    <row r="6578" spans="2:13" x14ac:dyDescent="0.35">
      <c r="B6578" s="37">
        <v>6575</v>
      </c>
      <c r="C6578" s="39">
        <v>104.1623642601111</v>
      </c>
      <c r="D6578" s="39">
        <v>84.763172855371508</v>
      </c>
      <c r="E6578" s="39">
        <v>82.115280586579104</v>
      </c>
      <c r="F6578" s="39">
        <v>123.4381869001795</v>
      </c>
      <c r="G6578" s="39">
        <v>60.585063767850563</v>
      </c>
      <c r="H6578" s="39">
        <v>89.886827373133144</v>
      </c>
      <c r="I6578" s="39">
        <v>119.51028864992297</v>
      </c>
      <c r="J6578" s="39">
        <v>103.50223044537073</v>
      </c>
      <c r="K6578" s="39">
        <v>101.03611251942765</v>
      </c>
      <c r="L6578" s="40">
        <v>138.701730598013</v>
      </c>
      <c r="M6578" s="40">
        <v>1007.7012579559592</v>
      </c>
    </row>
    <row r="6579" spans="2:13" x14ac:dyDescent="0.35">
      <c r="B6579" s="37">
        <v>6576</v>
      </c>
      <c r="C6579" s="39">
        <v>135.85259481989939</v>
      </c>
      <c r="D6579" s="39">
        <v>98.726613209814928</v>
      </c>
      <c r="E6579" s="39">
        <v>108.65231802150308</v>
      </c>
      <c r="F6579" s="39">
        <v>67.410730796279665</v>
      </c>
      <c r="G6579" s="39">
        <v>106.96098975898232</v>
      </c>
      <c r="H6579" s="39">
        <v>83.827891013098011</v>
      </c>
      <c r="I6579" s="39">
        <v>108.83103994270206</v>
      </c>
      <c r="J6579" s="39">
        <v>98.040431980195279</v>
      </c>
      <c r="K6579" s="39">
        <v>79.640567229453893</v>
      </c>
      <c r="L6579" s="40">
        <v>65.872104006297377</v>
      </c>
      <c r="M6579" s="40">
        <v>953.815280778226</v>
      </c>
    </row>
    <row r="6580" spans="2:13" x14ac:dyDescent="0.35">
      <c r="B6580" s="37">
        <v>6577</v>
      </c>
      <c r="C6580" s="39">
        <v>96.34850281844065</v>
      </c>
      <c r="D6580" s="39">
        <v>89.875803440182978</v>
      </c>
      <c r="E6580" s="39">
        <v>46.696285285897247</v>
      </c>
      <c r="F6580" s="39">
        <v>82.665886916612067</v>
      </c>
      <c r="G6580" s="39">
        <v>97.893627735798503</v>
      </c>
      <c r="H6580" s="39">
        <v>118.99050978209733</v>
      </c>
      <c r="I6580" s="39">
        <v>79.852507477865061</v>
      </c>
      <c r="J6580" s="39">
        <v>108.53199417809479</v>
      </c>
      <c r="K6580" s="39">
        <v>74.186940598616715</v>
      </c>
      <c r="L6580" s="40">
        <v>120.73488304345189</v>
      </c>
      <c r="M6580" s="40">
        <v>915.77694127705729</v>
      </c>
    </row>
    <row r="6581" spans="2:13" x14ac:dyDescent="0.35">
      <c r="B6581" s="37">
        <v>6578</v>
      </c>
      <c r="C6581" s="39">
        <v>100.08874877455425</v>
      </c>
      <c r="D6581" s="39">
        <v>106.32731632952422</v>
      </c>
      <c r="E6581" s="39">
        <v>118.97346157041196</v>
      </c>
      <c r="F6581" s="39">
        <v>63.585676221344478</v>
      </c>
      <c r="G6581" s="39">
        <v>90.781665514151172</v>
      </c>
      <c r="H6581" s="39">
        <v>128.09386635597312</v>
      </c>
      <c r="I6581" s="39">
        <v>107.76310892698717</v>
      </c>
      <c r="J6581" s="39">
        <v>101.24143104152552</v>
      </c>
      <c r="K6581" s="39">
        <v>112.20756420025899</v>
      </c>
      <c r="L6581" s="40">
        <v>100.09785131995568</v>
      </c>
      <c r="M6581" s="40">
        <v>1029.1606902546864</v>
      </c>
    </row>
    <row r="6582" spans="2:13" x14ac:dyDescent="0.35">
      <c r="B6582" s="37">
        <v>6579</v>
      </c>
      <c r="C6582" s="39">
        <v>86.52314792020114</v>
      </c>
      <c r="D6582" s="39">
        <v>103.00984116645391</v>
      </c>
      <c r="E6582" s="39">
        <v>114.63079592720459</v>
      </c>
      <c r="F6582" s="39">
        <v>89.166296703717563</v>
      </c>
      <c r="G6582" s="39">
        <v>97.778815764825993</v>
      </c>
      <c r="H6582" s="39">
        <v>104.62997340601876</v>
      </c>
      <c r="I6582" s="39">
        <v>134.22899508520428</v>
      </c>
      <c r="J6582" s="39">
        <v>72.311113311652051</v>
      </c>
      <c r="K6582" s="39">
        <v>93.589092379270852</v>
      </c>
      <c r="L6582" s="40">
        <v>101.04067319887052</v>
      </c>
      <c r="M6582" s="40">
        <v>996.90874486341966</v>
      </c>
    </row>
    <row r="6583" spans="2:13" x14ac:dyDescent="0.35">
      <c r="B6583" s="37">
        <v>6580</v>
      </c>
      <c r="C6583" s="39">
        <v>96.030257001609485</v>
      </c>
      <c r="D6583" s="39">
        <v>77.822999791259832</v>
      </c>
      <c r="E6583" s="39">
        <v>118.84615197937235</v>
      </c>
      <c r="F6583" s="39">
        <v>105.33161373698572</v>
      </c>
      <c r="G6583" s="39">
        <v>90.459512163723403</v>
      </c>
      <c r="H6583" s="39">
        <v>110.06361994994754</v>
      </c>
      <c r="I6583" s="39">
        <v>89.732083270605145</v>
      </c>
      <c r="J6583" s="39">
        <v>124.42391729698788</v>
      </c>
      <c r="K6583" s="39">
        <v>113.99697114628027</v>
      </c>
      <c r="L6583" s="40">
        <v>101.11821783268952</v>
      </c>
      <c r="M6583" s="40">
        <v>1027.825344169461</v>
      </c>
    </row>
    <row r="6584" spans="2:13" x14ac:dyDescent="0.35">
      <c r="B6584" s="37">
        <v>6581</v>
      </c>
      <c r="C6584" s="39">
        <v>80.768960544224328</v>
      </c>
      <c r="D6584" s="39">
        <v>102.61703671503945</v>
      </c>
      <c r="E6584" s="39">
        <v>131.81091228893254</v>
      </c>
      <c r="F6584" s="39">
        <v>108.7468073761822</v>
      </c>
      <c r="G6584" s="39">
        <v>131.50002836673909</v>
      </c>
      <c r="H6584" s="39">
        <v>95.719895291189729</v>
      </c>
      <c r="I6584" s="39">
        <v>88.593554519914363</v>
      </c>
      <c r="J6584" s="39">
        <v>104.04484380803505</v>
      </c>
      <c r="K6584" s="39">
        <v>128.95919625798714</v>
      </c>
      <c r="L6584" s="40">
        <v>107.85506257242483</v>
      </c>
      <c r="M6584" s="40">
        <v>1080.6162977406689</v>
      </c>
    </row>
    <row r="6585" spans="2:13" x14ac:dyDescent="0.35">
      <c r="B6585" s="37">
        <v>6582</v>
      </c>
      <c r="C6585" s="39">
        <v>83.769689496247096</v>
      </c>
      <c r="D6585" s="39">
        <v>85.839850732769634</v>
      </c>
      <c r="E6585" s="39">
        <v>101.89081023832921</v>
      </c>
      <c r="F6585" s="39">
        <v>103.54418095979922</v>
      </c>
      <c r="G6585" s="39">
        <v>92.384528171187441</v>
      </c>
      <c r="H6585" s="39">
        <v>118.77022853024603</v>
      </c>
      <c r="I6585" s="39">
        <v>110.89039662632956</v>
      </c>
      <c r="J6585" s="39">
        <v>108.66804640893574</v>
      </c>
      <c r="K6585" s="39">
        <v>72.387624605913459</v>
      </c>
      <c r="L6585" s="40">
        <v>111.78598148106222</v>
      </c>
      <c r="M6585" s="40">
        <v>989.93133725081975</v>
      </c>
    </row>
    <row r="6586" spans="2:13" x14ac:dyDescent="0.35">
      <c r="B6586" s="37">
        <v>6583</v>
      </c>
      <c r="C6586" s="39">
        <v>84.749337160496339</v>
      </c>
      <c r="D6586" s="39">
        <v>74.968359294590599</v>
      </c>
      <c r="E6586" s="39">
        <v>105.45190186814058</v>
      </c>
      <c r="F6586" s="39">
        <v>102.80167838572642</v>
      </c>
      <c r="G6586" s="39">
        <v>108.75732391612912</v>
      </c>
      <c r="H6586" s="39">
        <v>127.58189117768268</v>
      </c>
      <c r="I6586" s="39">
        <v>85.315480146868936</v>
      </c>
      <c r="J6586" s="39">
        <v>119.70507030106562</v>
      </c>
      <c r="K6586" s="39">
        <v>37.364388793193605</v>
      </c>
      <c r="L6586" s="40">
        <v>80.061684717997096</v>
      </c>
      <c r="M6586" s="40">
        <v>926.75711576189087</v>
      </c>
    </row>
    <row r="6587" spans="2:13" x14ac:dyDescent="0.35">
      <c r="B6587" s="37">
        <v>6584</v>
      </c>
      <c r="C6587" s="39">
        <v>110.34006514898063</v>
      </c>
      <c r="D6587" s="39">
        <v>81.330471740172015</v>
      </c>
      <c r="E6587" s="39">
        <v>95.865860452011816</v>
      </c>
      <c r="F6587" s="39">
        <v>122.16657602161249</v>
      </c>
      <c r="G6587" s="39">
        <v>75.697005720203819</v>
      </c>
      <c r="H6587" s="39">
        <v>85.227869833807517</v>
      </c>
      <c r="I6587" s="39">
        <v>111.09554416834268</v>
      </c>
      <c r="J6587" s="39">
        <v>135.48242152642518</v>
      </c>
      <c r="K6587" s="39">
        <v>122.05238012597739</v>
      </c>
      <c r="L6587" s="40">
        <v>75.09450212409952</v>
      </c>
      <c r="M6587" s="40">
        <v>1014.3526968616331</v>
      </c>
    </row>
    <row r="6588" spans="2:13" x14ac:dyDescent="0.35">
      <c r="B6588" s="37">
        <v>6585</v>
      </c>
      <c r="C6588" s="39">
        <v>94.802762784387298</v>
      </c>
      <c r="D6588" s="39">
        <v>80.079746401825361</v>
      </c>
      <c r="E6588" s="39">
        <v>110.86203427974645</v>
      </c>
      <c r="F6588" s="39">
        <v>141.4757339850236</v>
      </c>
      <c r="G6588" s="39">
        <v>145.79635991090848</v>
      </c>
      <c r="H6588" s="39">
        <v>79.160285379370265</v>
      </c>
      <c r="I6588" s="39">
        <v>135.70891099793198</v>
      </c>
      <c r="J6588" s="39">
        <v>110.13522495598285</v>
      </c>
      <c r="K6588" s="39">
        <v>116.27408163604296</v>
      </c>
      <c r="L6588" s="40">
        <v>66.864142009547891</v>
      </c>
      <c r="M6588" s="40">
        <v>1081.1592823407673</v>
      </c>
    </row>
    <row r="6589" spans="2:13" x14ac:dyDescent="0.35">
      <c r="B6589" s="37">
        <v>6586</v>
      </c>
      <c r="C6589" s="39">
        <v>77.906193390859912</v>
      </c>
      <c r="D6589" s="39">
        <v>103.35326213515688</v>
      </c>
      <c r="E6589" s="39">
        <v>95.719895291189729</v>
      </c>
      <c r="F6589" s="39">
        <v>94.258168654266299</v>
      </c>
      <c r="G6589" s="39">
        <v>82.650392181652578</v>
      </c>
      <c r="H6589" s="39">
        <v>66.933764840345432</v>
      </c>
      <c r="I6589" s="39">
        <v>96.962366668500493</v>
      </c>
      <c r="J6589" s="39">
        <v>78.44617605907716</v>
      </c>
      <c r="K6589" s="39">
        <v>113.40719170335714</v>
      </c>
      <c r="L6589" s="40">
        <v>97.050344692610537</v>
      </c>
      <c r="M6589" s="40">
        <v>906.68775561701625</v>
      </c>
    </row>
    <row r="6590" spans="2:13" x14ac:dyDescent="0.35">
      <c r="B6590" s="37">
        <v>6587</v>
      </c>
      <c r="C6590" s="39">
        <v>117.83683890453152</v>
      </c>
      <c r="D6590" s="39">
        <v>99.278393636419594</v>
      </c>
      <c r="E6590" s="39">
        <v>95.649142539496495</v>
      </c>
      <c r="F6590" s="39">
        <v>106.12639213135938</v>
      </c>
      <c r="G6590" s="39">
        <v>135.09572717501428</v>
      </c>
      <c r="H6590" s="39">
        <v>81.36390508871726</v>
      </c>
      <c r="I6590" s="39">
        <v>52.271673866870032</v>
      </c>
      <c r="J6590" s="39">
        <v>89.352504580187073</v>
      </c>
      <c r="K6590" s="39">
        <v>88.552964877176109</v>
      </c>
      <c r="L6590" s="40">
        <v>139.29949988988389</v>
      </c>
      <c r="M6590" s="40">
        <v>1004.8270426896557</v>
      </c>
    </row>
    <row r="6591" spans="2:13" x14ac:dyDescent="0.35">
      <c r="B6591" s="37">
        <v>6588</v>
      </c>
      <c r="C6591" s="39">
        <v>128.44630353358252</v>
      </c>
      <c r="D6591" s="39">
        <v>134.02760348616189</v>
      </c>
      <c r="E6591" s="39">
        <v>147.88491599759124</v>
      </c>
      <c r="F6591" s="39">
        <v>59.535575362590521</v>
      </c>
      <c r="G6591" s="39">
        <v>124.30299427979618</v>
      </c>
      <c r="H6591" s="39">
        <v>78.782857180816265</v>
      </c>
      <c r="I6591" s="39">
        <v>94.841090338955993</v>
      </c>
      <c r="J6591" s="39">
        <v>69.447375051381485</v>
      </c>
      <c r="K6591" s="39">
        <v>120.8588501931704</v>
      </c>
      <c r="L6591" s="40">
        <v>112.80239241519675</v>
      </c>
      <c r="M6591" s="40">
        <v>1070.9299578392431</v>
      </c>
    </row>
    <row r="6592" spans="2:13" x14ac:dyDescent="0.35">
      <c r="B6592" s="37">
        <v>6589</v>
      </c>
      <c r="C6592" s="39">
        <v>103.46961860259275</v>
      </c>
      <c r="D6592" s="39">
        <v>84.087576298061563</v>
      </c>
      <c r="E6592" s="39">
        <v>94.975011951894146</v>
      </c>
      <c r="F6592" s="39">
        <v>101.88622762451328</v>
      </c>
      <c r="G6592" s="39">
        <v>121.45403710266915</v>
      </c>
      <c r="H6592" s="39">
        <v>102.49259872140253</v>
      </c>
      <c r="I6592" s="39">
        <v>111.60423009070183</v>
      </c>
      <c r="J6592" s="39">
        <v>94.359847216400965</v>
      </c>
      <c r="K6592" s="39">
        <v>92.768559431370207</v>
      </c>
      <c r="L6592" s="40">
        <v>93.888272728136755</v>
      </c>
      <c r="M6592" s="40">
        <v>1000.9859797677433</v>
      </c>
    </row>
    <row r="6593" spans="2:13" x14ac:dyDescent="0.35">
      <c r="B6593" s="37">
        <v>6590</v>
      </c>
      <c r="C6593" s="39">
        <v>115.33388460712052</v>
      </c>
      <c r="D6593" s="39">
        <v>119.68726642860835</v>
      </c>
      <c r="E6593" s="39">
        <v>87.983380240792414</v>
      </c>
      <c r="F6593" s="39">
        <v>165.87354664779525</v>
      </c>
      <c r="G6593" s="39">
        <v>97.576468923438057</v>
      </c>
      <c r="H6593" s="39">
        <v>87.642160564211395</v>
      </c>
      <c r="I6593" s="39">
        <v>80.02550062834807</v>
      </c>
      <c r="J6593" s="39">
        <v>79.528862132625548</v>
      </c>
      <c r="K6593" s="39">
        <v>96.539696464052099</v>
      </c>
      <c r="L6593" s="40">
        <v>116.17210898690199</v>
      </c>
      <c r="M6593" s="40">
        <v>1046.3628756238936</v>
      </c>
    </row>
    <row r="6594" spans="2:13" x14ac:dyDescent="0.35">
      <c r="B6594" s="37">
        <v>6591</v>
      </c>
      <c r="C6594" s="39">
        <v>116.64293777798622</v>
      </c>
      <c r="D6594" s="39">
        <v>97.516612913707704</v>
      </c>
      <c r="E6594" s="39">
        <v>85.918336949242672</v>
      </c>
      <c r="F6594" s="39">
        <v>70.853961754732822</v>
      </c>
      <c r="G6594" s="39">
        <v>113.24343008414556</v>
      </c>
      <c r="H6594" s="39">
        <v>50.512659545306214</v>
      </c>
      <c r="I6594" s="39">
        <v>95.403212405705943</v>
      </c>
      <c r="J6594" s="39">
        <v>94.625116569376914</v>
      </c>
      <c r="K6594" s="39">
        <v>117.35736027228539</v>
      </c>
      <c r="L6594" s="40">
        <v>84.907858083440686</v>
      </c>
      <c r="M6594" s="40">
        <v>926.9814863559302</v>
      </c>
    </row>
    <row r="6595" spans="2:13" x14ac:dyDescent="0.35">
      <c r="B6595" s="37">
        <v>6592</v>
      </c>
      <c r="C6595" s="39">
        <v>114.3907963976699</v>
      </c>
      <c r="D6595" s="39">
        <v>112.53339995557701</v>
      </c>
      <c r="E6595" s="39">
        <v>91.447112823550796</v>
      </c>
      <c r="F6595" s="39">
        <v>104.45950714661116</v>
      </c>
      <c r="G6595" s="39">
        <v>88.331434454714511</v>
      </c>
      <c r="H6595" s="39">
        <v>97.820160758983107</v>
      </c>
      <c r="I6595" s="39">
        <v>68.763473858378177</v>
      </c>
      <c r="J6595" s="39">
        <v>92.226686097313689</v>
      </c>
      <c r="K6595" s="39">
        <v>89.188939002927427</v>
      </c>
      <c r="L6595" s="40">
        <v>112.81469630461542</v>
      </c>
      <c r="M6595" s="40">
        <v>971.97620680034117</v>
      </c>
    </row>
    <row r="6596" spans="2:13" x14ac:dyDescent="0.35">
      <c r="B6596" s="37">
        <v>6593</v>
      </c>
      <c r="C6596" s="39">
        <v>90.556533299821723</v>
      </c>
      <c r="D6596" s="39">
        <v>72.734137013400556</v>
      </c>
      <c r="E6596" s="39">
        <v>118.48645836217341</v>
      </c>
      <c r="F6596" s="39">
        <v>37.643056994259524</v>
      </c>
      <c r="G6596" s="39">
        <v>95.108591907195958</v>
      </c>
      <c r="H6596" s="39">
        <v>127.08850772213954</v>
      </c>
      <c r="I6596" s="39">
        <v>95.127647480253415</v>
      </c>
      <c r="J6596" s="39">
        <v>119.1878309910259</v>
      </c>
      <c r="K6596" s="39">
        <v>88.060509505327644</v>
      </c>
      <c r="L6596" s="40">
        <v>127.26586298659944</v>
      </c>
      <c r="M6596" s="40">
        <v>971.25913626219722</v>
      </c>
    </row>
    <row r="6597" spans="2:13" x14ac:dyDescent="0.35">
      <c r="B6597" s="37">
        <v>6594</v>
      </c>
      <c r="C6597" s="39">
        <v>97.594879399860588</v>
      </c>
      <c r="D6597" s="39">
        <v>126.23450676315807</v>
      </c>
      <c r="E6597" s="39">
        <v>86.022524144389351</v>
      </c>
      <c r="F6597" s="39">
        <v>95.232333674254832</v>
      </c>
      <c r="G6597" s="39">
        <v>129.11187107956101</v>
      </c>
      <c r="H6597" s="39">
        <v>80.524878159414854</v>
      </c>
      <c r="I6597" s="39">
        <v>97.714472159816594</v>
      </c>
      <c r="J6597" s="39">
        <v>96.278427408110872</v>
      </c>
      <c r="K6597" s="39">
        <v>110.61378247950258</v>
      </c>
      <c r="L6597" s="40">
        <v>80.524878159414854</v>
      </c>
      <c r="M6597" s="40">
        <v>999.8525534274836</v>
      </c>
    </row>
    <row r="6598" spans="2:13" x14ac:dyDescent="0.35">
      <c r="B6598" s="37">
        <v>6595</v>
      </c>
      <c r="C6598" s="39">
        <v>86.60544957484754</v>
      </c>
      <c r="D6598" s="39">
        <v>90.502672973477317</v>
      </c>
      <c r="E6598" s="39">
        <v>79.843350792740679</v>
      </c>
      <c r="F6598" s="39">
        <v>116.38396431903307</v>
      </c>
      <c r="G6598" s="39">
        <v>65.947398262080227</v>
      </c>
      <c r="H6598" s="39">
        <v>83.109472853238984</v>
      </c>
      <c r="I6598" s="39">
        <v>95.42690474399717</v>
      </c>
      <c r="J6598" s="39">
        <v>113.9061489196649</v>
      </c>
      <c r="K6598" s="39">
        <v>91.645046556298837</v>
      </c>
      <c r="L6598" s="40">
        <v>89.781919008461074</v>
      </c>
      <c r="M6598" s="40">
        <v>913.15232800383978</v>
      </c>
    </row>
    <row r="6599" spans="2:13" x14ac:dyDescent="0.35">
      <c r="B6599" s="37">
        <v>6596</v>
      </c>
      <c r="C6599" s="39">
        <v>85.957468533080871</v>
      </c>
      <c r="D6599" s="39">
        <v>95.663299697942918</v>
      </c>
      <c r="E6599" s="39">
        <v>99.428704891251925</v>
      </c>
      <c r="F6599" s="39">
        <v>111.12989794571025</v>
      </c>
      <c r="G6599" s="39">
        <v>140.42232623616911</v>
      </c>
      <c r="H6599" s="39">
        <v>133.20586503530566</v>
      </c>
      <c r="I6599" s="39">
        <v>88.101936564484831</v>
      </c>
      <c r="J6599" s="39">
        <v>167.47765092711018</v>
      </c>
      <c r="K6599" s="39">
        <v>74.011751839496398</v>
      </c>
      <c r="L6599" s="40">
        <v>91.800458266188301</v>
      </c>
      <c r="M6599" s="40">
        <v>1087.1993599367404</v>
      </c>
    </row>
    <row r="6600" spans="2:13" x14ac:dyDescent="0.35">
      <c r="B6600" s="37">
        <v>6597</v>
      </c>
      <c r="C6600" s="39">
        <v>79.388116926883839</v>
      </c>
      <c r="D6600" s="39">
        <v>144.72467863436765</v>
      </c>
      <c r="E6600" s="39">
        <v>105.43263583017149</v>
      </c>
      <c r="F6600" s="39">
        <v>65.897252218671724</v>
      </c>
      <c r="G6600" s="39">
        <v>104.70115151614594</v>
      </c>
      <c r="H6600" s="39">
        <v>112.02850825398397</v>
      </c>
      <c r="I6600" s="39">
        <v>77.999244775708689</v>
      </c>
      <c r="J6600" s="39">
        <v>85.55611598070783</v>
      </c>
      <c r="K6600" s="39">
        <v>119.40501366054585</v>
      </c>
      <c r="L6600" s="40">
        <v>105.80974176908695</v>
      </c>
      <c r="M6600" s="40">
        <v>1000.942459566274</v>
      </c>
    </row>
    <row r="6601" spans="2:13" x14ac:dyDescent="0.35">
      <c r="B6601" s="37">
        <v>6598</v>
      </c>
      <c r="C6601" s="39">
        <v>98.918276882389804</v>
      </c>
      <c r="D6601" s="39">
        <v>134.9067883253704</v>
      </c>
      <c r="E6601" s="39">
        <v>132.76886908406649</v>
      </c>
      <c r="F6601" s="39">
        <v>76.652313273330435</v>
      </c>
      <c r="G6601" s="39">
        <v>102.99594843592513</v>
      </c>
      <c r="H6601" s="39">
        <v>96.259728864043609</v>
      </c>
      <c r="I6601" s="39">
        <v>119.53671340798265</v>
      </c>
      <c r="J6601" s="39">
        <v>95.165738471878882</v>
      </c>
      <c r="K6601" s="39">
        <v>95.046614461165078</v>
      </c>
      <c r="L6601" s="40">
        <v>88.477405048979946</v>
      </c>
      <c r="M6601" s="40">
        <v>1040.7283962551323</v>
      </c>
    </row>
    <row r="6602" spans="2:13" x14ac:dyDescent="0.35">
      <c r="B6602" s="37">
        <v>6599</v>
      </c>
      <c r="C6602" s="39">
        <v>91.815958965791168</v>
      </c>
      <c r="D6602" s="39">
        <v>91.74873643929601</v>
      </c>
      <c r="E6602" s="39">
        <v>128.74171037009643</v>
      </c>
      <c r="F6602" s="39">
        <v>70.802545616189022</v>
      </c>
      <c r="G6602" s="39">
        <v>104.95338553883495</v>
      </c>
      <c r="H6602" s="39">
        <v>97.838531691427931</v>
      </c>
      <c r="I6602" s="39">
        <v>110.45144465357578</v>
      </c>
      <c r="J6602" s="39">
        <v>101.70762100003104</v>
      </c>
      <c r="K6602" s="39">
        <v>97.267603974354685</v>
      </c>
      <c r="L6602" s="40">
        <v>81.40560381501659</v>
      </c>
      <c r="M6602" s="40">
        <v>976.7331420646135</v>
      </c>
    </row>
    <row r="6603" spans="2:13" x14ac:dyDescent="0.35">
      <c r="B6603" s="37">
        <v>6600</v>
      </c>
      <c r="C6603" s="39">
        <v>90.920177648876134</v>
      </c>
      <c r="D6603" s="39">
        <v>114.63750355051189</v>
      </c>
      <c r="E6603" s="39">
        <v>81.873869826631676</v>
      </c>
      <c r="F6603" s="39">
        <v>93.004060685184967</v>
      </c>
      <c r="G6603" s="39">
        <v>118.13423572616911</v>
      </c>
      <c r="H6603" s="39">
        <v>94.66358039406181</v>
      </c>
      <c r="I6603" s="39">
        <v>115.36866608362351</v>
      </c>
      <c r="J6603" s="39">
        <v>105.84373493192294</v>
      </c>
      <c r="K6603" s="39">
        <v>66.047094686090446</v>
      </c>
      <c r="L6603" s="40">
        <v>94.437168523273627</v>
      </c>
      <c r="M6603" s="40">
        <v>974.9300920563461</v>
      </c>
    </row>
    <row r="6604" spans="2:13" x14ac:dyDescent="0.35">
      <c r="B6604" s="37">
        <v>6601</v>
      </c>
      <c r="C6604" s="39">
        <v>81.898163575851996</v>
      </c>
      <c r="D6604" s="39">
        <v>125.67977493019201</v>
      </c>
      <c r="E6604" s="39">
        <v>127.11790773366643</v>
      </c>
      <c r="F6604" s="39">
        <v>117.14922306876637</v>
      </c>
      <c r="G6604" s="39">
        <v>93.579247058001371</v>
      </c>
      <c r="H6604" s="39">
        <v>92.843880187525286</v>
      </c>
      <c r="I6604" s="39">
        <v>68.823526966857187</v>
      </c>
      <c r="J6604" s="39">
        <v>117.19526581543415</v>
      </c>
      <c r="K6604" s="39">
        <v>111.98099027832536</v>
      </c>
      <c r="L6604" s="40">
        <v>67.697293768741304</v>
      </c>
      <c r="M6604" s="40">
        <v>1003.9652733833616</v>
      </c>
    </row>
    <row r="6605" spans="2:13" x14ac:dyDescent="0.35">
      <c r="B6605" s="37">
        <v>6602</v>
      </c>
      <c r="C6605" s="39">
        <v>95.294100064775051</v>
      </c>
      <c r="D6605" s="39">
        <v>123.32514832597363</v>
      </c>
      <c r="E6605" s="39">
        <v>128.60961279969018</v>
      </c>
      <c r="F6605" s="39">
        <v>89.908861880891777</v>
      </c>
      <c r="G6605" s="39">
        <v>81.8089180048933</v>
      </c>
      <c r="H6605" s="39">
        <v>97.350676426278369</v>
      </c>
      <c r="I6605" s="39">
        <v>94.562548377885179</v>
      </c>
      <c r="J6605" s="39">
        <v>74.596073544831029</v>
      </c>
      <c r="K6605" s="39">
        <v>63.854940466428133</v>
      </c>
      <c r="L6605" s="40">
        <v>118.93941734962154</v>
      </c>
      <c r="M6605" s="40">
        <v>968.25029724126819</v>
      </c>
    </row>
    <row r="6606" spans="2:13" x14ac:dyDescent="0.35">
      <c r="B6606" s="37">
        <v>6603</v>
      </c>
      <c r="C6606" s="39">
        <v>135.99796370030091</v>
      </c>
      <c r="D6606" s="39">
        <v>112.0642098964915</v>
      </c>
      <c r="E6606" s="39">
        <v>101.72592959695464</v>
      </c>
      <c r="F6606" s="39">
        <v>90.16645378452094</v>
      </c>
      <c r="G6606" s="39">
        <v>67.208501828295965</v>
      </c>
      <c r="H6606" s="39">
        <v>77.749828936208701</v>
      </c>
      <c r="I6606" s="39">
        <v>95.26560104795098</v>
      </c>
      <c r="J6606" s="39">
        <v>106.01896431586789</v>
      </c>
      <c r="K6606" s="39">
        <v>127.92104634554032</v>
      </c>
      <c r="L6606" s="40">
        <v>151.13511600748799</v>
      </c>
      <c r="M6606" s="40">
        <v>1065.2536154596198</v>
      </c>
    </row>
    <row r="6607" spans="2:13" x14ac:dyDescent="0.35">
      <c r="B6607" s="37">
        <v>6604</v>
      </c>
      <c r="C6607" s="39">
        <v>107.49375566547276</v>
      </c>
      <c r="D6607" s="39">
        <v>120.73488304345189</v>
      </c>
      <c r="E6607" s="39">
        <v>89.66549163071393</v>
      </c>
      <c r="F6607" s="39">
        <v>82.896701242149604</v>
      </c>
      <c r="G6607" s="39">
        <v>71.715041210410263</v>
      </c>
      <c r="H6607" s="39">
        <v>101.84957217697065</v>
      </c>
      <c r="I6607" s="39">
        <v>103.44633309240152</v>
      </c>
      <c r="J6607" s="39">
        <v>27.790859165362559</v>
      </c>
      <c r="K6607" s="39">
        <v>87.959597232265054</v>
      </c>
      <c r="L6607" s="40">
        <v>91.052762146866996</v>
      </c>
      <c r="M6607" s="40">
        <v>884.60499660606547</v>
      </c>
    </row>
    <row r="6608" spans="2:13" x14ac:dyDescent="0.35">
      <c r="B6608" s="37">
        <v>6605</v>
      </c>
      <c r="C6608" s="39">
        <v>58.706375165603852</v>
      </c>
      <c r="D6608" s="39">
        <v>85.859500307080907</v>
      </c>
      <c r="E6608" s="39">
        <v>117.49748915410049</v>
      </c>
      <c r="F6608" s="39">
        <v>66.910599644424522</v>
      </c>
      <c r="G6608" s="39">
        <v>131.60282497460989</v>
      </c>
      <c r="H6608" s="39">
        <v>102.00083974758704</v>
      </c>
      <c r="I6608" s="39">
        <v>87.894069321248452</v>
      </c>
      <c r="J6608" s="39">
        <v>120.73488304345189</v>
      </c>
      <c r="K6608" s="39">
        <v>76.595815919296072</v>
      </c>
      <c r="L6608" s="40">
        <v>104.90093841189217</v>
      </c>
      <c r="M6608" s="40">
        <v>952.70333568929539</v>
      </c>
    </row>
    <row r="6609" spans="2:13" x14ac:dyDescent="0.35">
      <c r="B6609" s="37">
        <v>6606</v>
      </c>
      <c r="C6609" s="39">
        <v>91.031587629050932</v>
      </c>
      <c r="D6609" s="39">
        <v>97.765030864343515</v>
      </c>
      <c r="E6609" s="39">
        <v>107.96778682786821</v>
      </c>
      <c r="F6609" s="39">
        <v>40.330822042536361</v>
      </c>
      <c r="G6609" s="39">
        <v>94.499899398555755</v>
      </c>
      <c r="H6609" s="39">
        <v>163.21411973156918</v>
      </c>
      <c r="I6609" s="39">
        <v>156.62408282131759</v>
      </c>
      <c r="J6609" s="39">
        <v>86.357587669846907</v>
      </c>
      <c r="K6609" s="39">
        <v>95.691604078473105</v>
      </c>
      <c r="L6609" s="40">
        <v>103.93222477137039</v>
      </c>
      <c r="M6609" s="40">
        <v>1037.4147458349319</v>
      </c>
    </row>
    <row r="6610" spans="2:13" x14ac:dyDescent="0.35">
      <c r="B6610" s="37">
        <v>6607</v>
      </c>
      <c r="C6610" s="39">
        <v>40.54665133604707</v>
      </c>
      <c r="D6610" s="39">
        <v>106.11661500695658</v>
      </c>
      <c r="E6610" s="39">
        <v>97.971638488038337</v>
      </c>
      <c r="F6610" s="39">
        <v>76.240594252375644</v>
      </c>
      <c r="G6610" s="39">
        <v>96.604869898953098</v>
      </c>
      <c r="H6610" s="39">
        <v>69.080588388136334</v>
      </c>
      <c r="I6610" s="39">
        <v>62.577629635090034</v>
      </c>
      <c r="J6610" s="39">
        <v>115.84092140673481</v>
      </c>
      <c r="K6610" s="39">
        <v>89.442309364678934</v>
      </c>
      <c r="L6610" s="40">
        <v>101.98249515256748</v>
      </c>
      <c r="M6610" s="40">
        <v>856.40431292957828</v>
      </c>
    </row>
    <row r="6611" spans="2:13" x14ac:dyDescent="0.35">
      <c r="B6611" s="37">
        <v>6608</v>
      </c>
      <c r="C6611" s="39">
        <v>106.22428560581724</v>
      </c>
      <c r="D6611" s="39">
        <v>101.6938910015723</v>
      </c>
      <c r="E6611" s="39">
        <v>77.389292292320519</v>
      </c>
      <c r="F6611" s="39">
        <v>116.65784753236673</v>
      </c>
      <c r="G6611" s="39">
        <v>83.49070522881776</v>
      </c>
      <c r="H6611" s="39">
        <v>102.02836151196169</v>
      </c>
      <c r="I6611" s="39">
        <v>144.54524589676333</v>
      </c>
      <c r="J6611" s="39">
        <v>112.69196100787633</v>
      </c>
      <c r="K6611" s="39">
        <v>90.29164607941874</v>
      </c>
      <c r="L6611" s="40">
        <v>116.10684899219119</v>
      </c>
      <c r="M6611" s="40">
        <v>1051.1200851491058</v>
      </c>
    </row>
    <row r="6612" spans="2:13" x14ac:dyDescent="0.35">
      <c r="B6612" s="37">
        <v>6609</v>
      </c>
      <c r="C6612" s="39">
        <v>129.28359315349516</v>
      </c>
      <c r="D6612" s="39">
        <v>107.9523933017402</v>
      </c>
      <c r="E6612" s="39">
        <v>70.990106576762273</v>
      </c>
      <c r="F6612" s="39">
        <v>105.27397959672295</v>
      </c>
      <c r="G6612" s="39">
        <v>87.484824285402368</v>
      </c>
      <c r="H6612" s="39">
        <v>102.25794760875644</v>
      </c>
      <c r="I6612" s="39">
        <v>105.18765261735689</v>
      </c>
      <c r="J6612" s="39">
        <v>86.618083429104516</v>
      </c>
      <c r="K6612" s="39">
        <v>87.569678385278948</v>
      </c>
      <c r="L6612" s="40">
        <v>78.967870983733548</v>
      </c>
      <c r="M6612" s="40">
        <v>961.58612993835334</v>
      </c>
    </row>
    <row r="6613" spans="2:13" x14ac:dyDescent="0.35">
      <c r="B6613" s="37">
        <v>6610</v>
      </c>
      <c r="C6613" s="39">
        <v>99.615387307550591</v>
      </c>
      <c r="D6613" s="39">
        <v>103.58149036930681</v>
      </c>
      <c r="E6613" s="39">
        <v>93.942001588776733</v>
      </c>
      <c r="F6613" s="39">
        <v>79.083602780636781</v>
      </c>
      <c r="G6613" s="39">
        <v>147.57379981085643</v>
      </c>
      <c r="H6613" s="39">
        <v>122.36587393801044</v>
      </c>
      <c r="I6613" s="39">
        <v>45.226347581701106</v>
      </c>
      <c r="J6613" s="39">
        <v>96.595562816920207</v>
      </c>
      <c r="K6613" s="39">
        <v>105.43745162211484</v>
      </c>
      <c r="L6613" s="40">
        <v>75.648758220264639</v>
      </c>
      <c r="M6613" s="40">
        <v>969.07027603613858</v>
      </c>
    </row>
    <row r="6614" spans="2:13" x14ac:dyDescent="0.35">
      <c r="B6614" s="37">
        <v>6611</v>
      </c>
      <c r="C6614" s="39">
        <v>82.942507946351213</v>
      </c>
      <c r="D6614" s="39">
        <v>111.04981196748734</v>
      </c>
      <c r="E6614" s="39">
        <v>100.16157017768033</v>
      </c>
      <c r="F6614" s="39">
        <v>99.724639194895516</v>
      </c>
      <c r="G6614" s="39">
        <v>61.298269401986964</v>
      </c>
      <c r="H6614" s="39">
        <v>102.81091991198124</v>
      </c>
      <c r="I6614" s="39">
        <v>89.256746713129075</v>
      </c>
      <c r="J6614" s="39">
        <v>91.221632294884913</v>
      </c>
      <c r="K6614" s="39">
        <v>87.356945739272447</v>
      </c>
      <c r="L6614" s="40">
        <v>61.261758344753105</v>
      </c>
      <c r="M6614" s="40">
        <v>887.08480169242216</v>
      </c>
    </row>
    <row r="6615" spans="2:13" x14ac:dyDescent="0.35">
      <c r="B6615" s="37">
        <v>6612</v>
      </c>
      <c r="C6615" s="39">
        <v>102.84327254033462</v>
      </c>
      <c r="D6615" s="39">
        <v>89.726540271074398</v>
      </c>
      <c r="E6615" s="39">
        <v>12.323335613904517</v>
      </c>
      <c r="F6615" s="39">
        <v>97.295302737905047</v>
      </c>
      <c r="G6615" s="39">
        <v>87.012330057265075</v>
      </c>
      <c r="H6615" s="39">
        <v>90.706813339629605</v>
      </c>
      <c r="I6615" s="39">
        <v>109.68663800976992</v>
      </c>
      <c r="J6615" s="39">
        <v>41.568940057026069</v>
      </c>
      <c r="K6615" s="39">
        <v>92.894009716007815</v>
      </c>
      <c r="L6615" s="40">
        <v>68.962577497192768</v>
      </c>
      <c r="M6615" s="40">
        <v>793.01975984010983</v>
      </c>
    </row>
    <row r="6616" spans="2:13" x14ac:dyDescent="0.35">
      <c r="B6616" s="37">
        <v>6613</v>
      </c>
      <c r="C6616" s="39">
        <v>140.17277762755086</v>
      </c>
      <c r="D6616" s="39">
        <v>108.11180037836792</v>
      </c>
      <c r="E6616" s="39">
        <v>88.284536973596715</v>
      </c>
      <c r="F6616" s="39">
        <v>106.26350583660573</v>
      </c>
      <c r="G6616" s="39">
        <v>87.136020075565909</v>
      </c>
      <c r="H6616" s="39">
        <v>107.2364673915073</v>
      </c>
      <c r="I6616" s="39">
        <v>108.38092774794944</v>
      </c>
      <c r="J6616" s="39">
        <v>76.21737788025338</v>
      </c>
      <c r="K6616" s="39">
        <v>79.751495064832895</v>
      </c>
      <c r="L6616" s="40">
        <v>89.397445505453561</v>
      </c>
      <c r="M6616" s="40">
        <v>990.95235448168353</v>
      </c>
    </row>
    <row r="6617" spans="2:13" x14ac:dyDescent="0.35">
      <c r="B6617" s="37">
        <v>6614</v>
      </c>
      <c r="C6617" s="39">
        <v>93.902932631512968</v>
      </c>
      <c r="D6617" s="39">
        <v>90.781665514151172</v>
      </c>
      <c r="E6617" s="39">
        <v>72.218726450603569</v>
      </c>
      <c r="F6617" s="39">
        <v>74.660963511245129</v>
      </c>
      <c r="G6617" s="39">
        <v>104.63945862974542</v>
      </c>
      <c r="H6617" s="39">
        <v>75.971345286650461</v>
      </c>
      <c r="I6617" s="39">
        <v>119.44879615985651</v>
      </c>
      <c r="J6617" s="39">
        <v>87.521229014575908</v>
      </c>
      <c r="K6617" s="39">
        <v>117.25684182591404</v>
      </c>
      <c r="L6617" s="40">
        <v>94.984564582830885</v>
      </c>
      <c r="M6617" s="40">
        <v>931.38652360708625</v>
      </c>
    </row>
    <row r="6618" spans="2:13" x14ac:dyDescent="0.35">
      <c r="B6618" s="37">
        <v>6615</v>
      </c>
      <c r="C6618" s="39">
        <v>77.378556287651108</v>
      </c>
      <c r="D6618" s="39">
        <v>100.05689007018536</v>
      </c>
      <c r="E6618" s="39">
        <v>98.012918940554499</v>
      </c>
      <c r="F6618" s="39">
        <v>112.01661975920761</v>
      </c>
      <c r="G6618" s="39">
        <v>84.194728518449494</v>
      </c>
      <c r="H6618" s="39">
        <v>90.302506118042047</v>
      </c>
      <c r="I6618" s="39">
        <v>96.255053446730599</v>
      </c>
      <c r="J6618" s="39">
        <v>100.44379788006692</v>
      </c>
      <c r="K6618" s="39">
        <v>110.08012752858394</v>
      </c>
      <c r="L6618" s="40">
        <v>97.087361704833512</v>
      </c>
      <c r="M6618" s="40">
        <v>965.82856025430499</v>
      </c>
    </row>
    <row r="6619" spans="2:13" x14ac:dyDescent="0.35">
      <c r="B6619" s="37">
        <v>6616</v>
      </c>
      <c r="C6619" s="39">
        <v>48.968539673589348</v>
      </c>
      <c r="D6619" s="39">
        <v>102.59398110159901</v>
      </c>
      <c r="E6619" s="39">
        <v>95.45532264673048</v>
      </c>
      <c r="F6619" s="39">
        <v>77.93727383440195</v>
      </c>
      <c r="G6619" s="39">
        <v>110.64187357084083</v>
      </c>
      <c r="H6619" s="39">
        <v>110.7714848435521</v>
      </c>
      <c r="I6619" s="39">
        <v>139.03434721512608</v>
      </c>
      <c r="J6619" s="39">
        <v>92.338776401634576</v>
      </c>
      <c r="K6619" s="39">
        <v>74.17354216505862</v>
      </c>
      <c r="L6619" s="40">
        <v>68.54086198131921</v>
      </c>
      <c r="M6619" s="40">
        <v>920.4560034338524</v>
      </c>
    </row>
    <row r="6620" spans="2:13" x14ac:dyDescent="0.35">
      <c r="B6620" s="37">
        <v>6617</v>
      </c>
      <c r="C6620" s="39">
        <v>97.976225857614793</v>
      </c>
      <c r="D6620" s="39">
        <v>105.57248972049484</v>
      </c>
      <c r="E6620" s="39">
        <v>138.16681072548593</v>
      </c>
      <c r="F6620" s="39">
        <v>94.514364083719613</v>
      </c>
      <c r="G6620" s="39">
        <v>73.971009766167555</v>
      </c>
      <c r="H6620" s="39">
        <v>93.2530099857713</v>
      </c>
      <c r="I6620" s="39">
        <v>116.5315009442195</v>
      </c>
      <c r="J6620" s="39">
        <v>75.119597149124402</v>
      </c>
      <c r="K6620" s="39">
        <v>70.006312926862364</v>
      </c>
      <c r="L6620" s="40">
        <v>74.968359294590599</v>
      </c>
      <c r="M6620" s="40">
        <v>940.07968045405096</v>
      </c>
    </row>
    <row r="6621" spans="2:13" x14ac:dyDescent="0.35">
      <c r="B6621" s="37">
        <v>6618</v>
      </c>
      <c r="C6621" s="39">
        <v>101.08172311761022</v>
      </c>
      <c r="D6621" s="39">
        <v>60.662143387376133</v>
      </c>
      <c r="E6621" s="39">
        <v>108.96841237094911</v>
      </c>
      <c r="F6621" s="39">
        <v>90.669315734968905</v>
      </c>
      <c r="G6621" s="39">
        <v>108.42773427292184</v>
      </c>
      <c r="H6621" s="39">
        <v>74.866632879720285</v>
      </c>
      <c r="I6621" s="39">
        <v>93.917587593443514</v>
      </c>
      <c r="J6621" s="39">
        <v>89.870289800495101</v>
      </c>
      <c r="K6621" s="39">
        <v>89.776386248435855</v>
      </c>
      <c r="L6621" s="40">
        <v>98.685519856357203</v>
      </c>
      <c r="M6621" s="40">
        <v>916.92574526227827</v>
      </c>
    </row>
    <row r="6622" spans="2:13" x14ac:dyDescent="0.35">
      <c r="B6622" s="37">
        <v>6619</v>
      </c>
      <c r="C6622" s="39">
        <v>134.64173890122214</v>
      </c>
      <c r="D6622" s="39">
        <v>99.606282252753701</v>
      </c>
      <c r="E6622" s="39">
        <v>107.13104666926581</v>
      </c>
      <c r="F6622" s="39">
        <v>100.14791595750008</v>
      </c>
      <c r="G6622" s="39">
        <v>137.89083280362928</v>
      </c>
      <c r="H6622" s="39">
        <v>101.0041900716101</v>
      </c>
      <c r="I6622" s="39">
        <v>110.03063460176081</v>
      </c>
      <c r="J6622" s="39">
        <v>98.626147597880987</v>
      </c>
      <c r="K6622" s="39">
        <v>89.55971432116921</v>
      </c>
      <c r="L6622" s="40">
        <v>80.794899167015558</v>
      </c>
      <c r="M6622" s="40">
        <v>1059.4334023438075</v>
      </c>
    </row>
    <row r="6623" spans="2:13" x14ac:dyDescent="0.35">
      <c r="B6623" s="37">
        <v>6620</v>
      </c>
      <c r="C6623" s="39">
        <v>48.112213100628118</v>
      </c>
      <c r="D6623" s="39">
        <v>123.78262211974662</v>
      </c>
      <c r="E6623" s="39">
        <v>84.414276648721753</v>
      </c>
      <c r="F6623" s="39">
        <v>76.26377375652946</v>
      </c>
      <c r="G6623" s="39">
        <v>113.9061489196649</v>
      </c>
      <c r="H6623" s="39">
        <v>101.15015541737733</v>
      </c>
      <c r="I6623" s="39">
        <v>102.70469726209498</v>
      </c>
      <c r="J6623" s="39">
        <v>107.04092155410261</v>
      </c>
      <c r="K6623" s="39">
        <v>127.3105637575087</v>
      </c>
      <c r="L6623" s="40">
        <v>112.11786458692438</v>
      </c>
      <c r="M6623" s="40">
        <v>996.80323712329903</v>
      </c>
    </row>
    <row r="6624" spans="2:13" x14ac:dyDescent="0.35">
      <c r="B6624" s="37">
        <v>6621</v>
      </c>
      <c r="C6624" s="39">
        <v>117.58367541490261</v>
      </c>
      <c r="D6624" s="39">
        <v>117.68608087764898</v>
      </c>
      <c r="E6624" s="39">
        <v>96.61882840923235</v>
      </c>
      <c r="F6624" s="39">
        <v>75.745092397751989</v>
      </c>
      <c r="G6624" s="39">
        <v>108.51111491691016</v>
      </c>
      <c r="H6624" s="39">
        <v>84.983220988584463</v>
      </c>
      <c r="I6624" s="39">
        <v>123.05733683104553</v>
      </c>
      <c r="J6624" s="39">
        <v>68.210048513397425</v>
      </c>
      <c r="K6624" s="39">
        <v>131.39804434170543</v>
      </c>
      <c r="L6624" s="40">
        <v>112.69808183478696</v>
      </c>
      <c r="M6624" s="40">
        <v>1036.4915245259658</v>
      </c>
    </row>
    <row r="6625" spans="2:13" x14ac:dyDescent="0.35">
      <c r="B6625" s="37">
        <v>6622</v>
      </c>
      <c r="C6625" s="39">
        <v>60.96565278487391</v>
      </c>
      <c r="D6625" s="39">
        <v>98.511916945386048</v>
      </c>
      <c r="E6625" s="39">
        <v>79.943788316690487</v>
      </c>
      <c r="F6625" s="39">
        <v>106.94602113175149</v>
      </c>
      <c r="G6625" s="39">
        <v>83.079230588879014</v>
      </c>
      <c r="H6625" s="39">
        <v>96.025565724680291</v>
      </c>
      <c r="I6625" s="39">
        <v>152.3408365169285</v>
      </c>
      <c r="J6625" s="39">
        <v>91.577469815946387</v>
      </c>
      <c r="K6625" s="39">
        <v>83.512884550985916</v>
      </c>
      <c r="L6625" s="40">
        <v>134.20364394589282</v>
      </c>
      <c r="M6625" s="40">
        <v>987.10701032201484</v>
      </c>
    </row>
    <row r="6626" spans="2:13" x14ac:dyDescent="0.35">
      <c r="B6626" s="37">
        <v>6623</v>
      </c>
      <c r="C6626" s="39">
        <v>143.9660366143797</v>
      </c>
      <c r="D6626" s="39">
        <v>113.91262311318698</v>
      </c>
      <c r="E6626" s="39">
        <v>109.05856963413254</v>
      </c>
      <c r="F6626" s="39">
        <v>109.20231937201045</v>
      </c>
      <c r="G6626" s="39">
        <v>89.853742176740965</v>
      </c>
      <c r="H6626" s="39">
        <v>101.94122917270835</v>
      </c>
      <c r="I6626" s="39">
        <v>108.6313591021846</v>
      </c>
      <c r="J6626" s="39">
        <v>105.9312636374722</v>
      </c>
      <c r="K6626" s="39">
        <v>101.62983378665977</v>
      </c>
      <c r="L6626" s="40">
        <v>127.61237539408653</v>
      </c>
      <c r="M6626" s="40">
        <v>1111.7393520035621</v>
      </c>
    </row>
    <row r="6627" spans="2:13" x14ac:dyDescent="0.35">
      <c r="B6627" s="37">
        <v>6624</v>
      </c>
      <c r="C6627" s="39">
        <v>100.12515915569287</v>
      </c>
      <c r="D6627" s="39">
        <v>109.34676936555495</v>
      </c>
      <c r="E6627" s="39">
        <v>117.94074762113469</v>
      </c>
      <c r="F6627" s="39">
        <v>93.770813842607026</v>
      </c>
      <c r="G6627" s="39">
        <v>69.041370525199966</v>
      </c>
      <c r="H6627" s="39">
        <v>98.489062009136489</v>
      </c>
      <c r="I6627" s="39">
        <v>110.16281552481161</v>
      </c>
      <c r="J6627" s="39">
        <v>86.937782042246212</v>
      </c>
      <c r="K6627" s="39">
        <v>119.33520336217182</v>
      </c>
      <c r="L6627" s="40">
        <v>109.21833448584886</v>
      </c>
      <c r="M6627" s="40">
        <v>1014.3680579344043</v>
      </c>
    </row>
    <row r="6628" spans="2:13" x14ac:dyDescent="0.35">
      <c r="B6628" s="37">
        <v>6625</v>
      </c>
      <c r="C6628" s="39">
        <v>107.97805307257585</v>
      </c>
      <c r="D6628" s="39">
        <v>96.739697574622596</v>
      </c>
      <c r="E6628" s="39">
        <v>95.950459511438197</v>
      </c>
      <c r="F6628" s="39">
        <v>96.306465895471689</v>
      </c>
      <c r="G6628" s="39">
        <v>97.640891923987766</v>
      </c>
      <c r="H6628" s="39">
        <v>145.27991011811829</v>
      </c>
      <c r="I6628" s="39">
        <v>92.236891073012856</v>
      </c>
      <c r="J6628" s="39">
        <v>97.286070707023029</v>
      </c>
      <c r="K6628" s="39">
        <v>120.12005377152452</v>
      </c>
      <c r="L6628" s="40">
        <v>70.939215511746525</v>
      </c>
      <c r="M6628" s="40">
        <v>1020.4777091595213</v>
      </c>
    </row>
    <row r="6629" spans="2:13" x14ac:dyDescent="0.35">
      <c r="B6629" s="37">
        <v>6626</v>
      </c>
      <c r="C6629" s="39">
        <v>71.406808030933689</v>
      </c>
      <c r="D6629" s="39">
        <v>89.459113554860778</v>
      </c>
      <c r="E6629" s="39">
        <v>108.50068042254291</v>
      </c>
      <c r="F6629" s="39">
        <v>103.96974299839054</v>
      </c>
      <c r="G6629" s="39">
        <v>91.831452385479409</v>
      </c>
      <c r="H6629" s="39">
        <v>113.67439921622045</v>
      </c>
      <c r="I6629" s="39">
        <v>98.223710188153007</v>
      </c>
      <c r="J6629" s="39">
        <v>118.79549817196924</v>
      </c>
      <c r="K6629" s="39">
        <v>106.02384168072426</v>
      </c>
      <c r="L6629" s="40">
        <v>88.967316256133174</v>
      </c>
      <c r="M6629" s="40">
        <v>990.85256290540735</v>
      </c>
    </row>
    <row r="6630" spans="2:13" x14ac:dyDescent="0.35">
      <c r="B6630" s="37">
        <v>6627</v>
      </c>
      <c r="C6630" s="39">
        <v>110.52409298691973</v>
      </c>
      <c r="D6630" s="39">
        <v>99.223720077257738</v>
      </c>
      <c r="E6630" s="39">
        <v>130.72507824155971</v>
      </c>
      <c r="F6630" s="39">
        <v>69.988060759449723</v>
      </c>
      <c r="G6630" s="39">
        <v>89.217213884289521</v>
      </c>
      <c r="H6630" s="39">
        <v>73.302348754748195</v>
      </c>
      <c r="I6630" s="39">
        <v>56.033963385620297</v>
      </c>
      <c r="J6630" s="39">
        <v>88.967316256133174</v>
      </c>
      <c r="K6630" s="39">
        <v>89.464712565295855</v>
      </c>
      <c r="L6630" s="40">
        <v>117.04986897917155</v>
      </c>
      <c r="M6630" s="40">
        <v>924.49637589044551</v>
      </c>
    </row>
    <row r="6631" spans="2:13" x14ac:dyDescent="0.35">
      <c r="B6631" s="37">
        <v>6628</v>
      </c>
      <c r="C6631" s="39">
        <v>86.542168656724542</v>
      </c>
      <c r="D6631" s="39">
        <v>98.735743930173058</v>
      </c>
      <c r="E6631" s="39">
        <v>106.8513545071873</v>
      </c>
      <c r="F6631" s="39">
        <v>146.13101560309556</v>
      </c>
      <c r="G6631" s="39">
        <v>82.091290681935661</v>
      </c>
      <c r="H6631" s="39">
        <v>72.218726450603569</v>
      </c>
      <c r="I6631" s="39">
        <v>95.165738471878882</v>
      </c>
      <c r="J6631" s="39">
        <v>103.33931116747537</v>
      </c>
      <c r="K6631" s="39">
        <v>77.496231945863101</v>
      </c>
      <c r="L6631" s="40">
        <v>88.978728626758453</v>
      </c>
      <c r="M6631" s="40">
        <v>957.5503100416953</v>
      </c>
    </row>
    <row r="6632" spans="2:13" x14ac:dyDescent="0.35">
      <c r="B6632" s="37">
        <v>6629</v>
      </c>
      <c r="C6632" s="39">
        <v>87.240617884729147</v>
      </c>
      <c r="D6632" s="39">
        <v>110.94152833376093</v>
      </c>
      <c r="E6632" s="39">
        <v>110.65311848153353</v>
      </c>
      <c r="F6632" s="39">
        <v>67.956233331486118</v>
      </c>
      <c r="G6632" s="39">
        <v>114.27844293626424</v>
      </c>
      <c r="H6632" s="39">
        <v>124.49696172633571</v>
      </c>
      <c r="I6632" s="39">
        <v>109.68121163379622</v>
      </c>
      <c r="J6632" s="39">
        <v>82.950131020828451</v>
      </c>
      <c r="K6632" s="39">
        <v>103.26494781971888</v>
      </c>
      <c r="L6632" s="40">
        <v>67.891987428847173</v>
      </c>
      <c r="M6632" s="40">
        <v>979.35518059730043</v>
      </c>
    </row>
    <row r="6633" spans="2:13" x14ac:dyDescent="0.35">
      <c r="B6633" s="37">
        <v>6630</v>
      </c>
      <c r="C6633" s="39">
        <v>104.77717497411659</v>
      </c>
      <c r="D6633" s="39">
        <v>108.19954173381173</v>
      </c>
      <c r="E6633" s="39">
        <v>104.08242683692846</v>
      </c>
      <c r="F6633" s="39">
        <v>83.842412990825977</v>
      </c>
      <c r="G6633" s="39">
        <v>70.990106576762273</v>
      </c>
      <c r="H6633" s="39">
        <v>109.73008652654212</v>
      </c>
      <c r="I6633" s="39">
        <v>70.169451653439964</v>
      </c>
      <c r="J6633" s="39">
        <v>119.37007147732079</v>
      </c>
      <c r="K6633" s="39">
        <v>111.42383281910863</v>
      </c>
      <c r="L6633" s="40">
        <v>138.09722926413366</v>
      </c>
      <c r="M6633" s="40">
        <v>1020.6823348529902</v>
      </c>
    </row>
    <row r="6634" spans="2:13" x14ac:dyDescent="0.35">
      <c r="B6634" s="37">
        <v>6631</v>
      </c>
      <c r="C6634" s="39">
        <v>110.3901282628901</v>
      </c>
      <c r="D6634" s="39">
        <v>129.866626896573</v>
      </c>
      <c r="E6634" s="39">
        <v>95.738748831921072</v>
      </c>
      <c r="F6634" s="39">
        <v>85.065107207443361</v>
      </c>
      <c r="G6634" s="39">
        <v>79.640567229453893</v>
      </c>
      <c r="H6634" s="39">
        <v>122.31317183241991</v>
      </c>
      <c r="I6634" s="39">
        <v>112.23754118074658</v>
      </c>
      <c r="J6634" s="39">
        <v>62.869594920639464</v>
      </c>
      <c r="K6634" s="39">
        <v>125.2744431819214</v>
      </c>
      <c r="L6634" s="40">
        <v>73.682428674079588</v>
      </c>
      <c r="M6634" s="40">
        <v>997.07835821808828</v>
      </c>
    </row>
    <row r="6635" spans="2:13" x14ac:dyDescent="0.35">
      <c r="B6635" s="37">
        <v>6632</v>
      </c>
      <c r="C6635" s="39">
        <v>147.88491599759124</v>
      </c>
      <c r="D6635" s="39">
        <v>121.89802737390914</v>
      </c>
      <c r="E6635" s="39">
        <v>90.007798306553838</v>
      </c>
      <c r="F6635" s="39">
        <v>98.941083244226135</v>
      </c>
      <c r="G6635" s="39">
        <v>89.273670863427398</v>
      </c>
      <c r="H6635" s="39">
        <v>112.31566361027703</v>
      </c>
      <c r="I6635" s="39">
        <v>106.63300145847772</v>
      </c>
      <c r="J6635" s="39">
        <v>116.77756738515528</v>
      </c>
      <c r="K6635" s="39">
        <v>99.077878392337723</v>
      </c>
      <c r="L6635" s="40">
        <v>72.463707316025747</v>
      </c>
      <c r="M6635" s="40">
        <v>1055.2733139479813</v>
      </c>
    </row>
    <row r="6636" spans="2:13" x14ac:dyDescent="0.35">
      <c r="B6636" s="37">
        <v>6633</v>
      </c>
      <c r="C6636" s="39">
        <v>107.36740652937765</v>
      </c>
      <c r="D6636" s="39">
        <v>94.088201938615725</v>
      </c>
      <c r="E6636" s="39">
        <v>105.73698444501424</v>
      </c>
      <c r="F6636" s="39">
        <v>84.996892342568714</v>
      </c>
      <c r="G6636" s="39">
        <v>90.427098937191403</v>
      </c>
      <c r="H6636" s="39">
        <v>122.67523942830583</v>
      </c>
      <c r="I6636" s="39">
        <v>96.241025312862277</v>
      </c>
      <c r="J6636" s="39">
        <v>129.75868655350374</v>
      </c>
      <c r="K6636" s="39">
        <v>82.242669989750979</v>
      </c>
      <c r="L6636" s="40">
        <v>104.2329816872136</v>
      </c>
      <c r="M6636" s="40">
        <v>1017.7671871644042</v>
      </c>
    </row>
    <row r="6637" spans="2:13" x14ac:dyDescent="0.35">
      <c r="B6637" s="37">
        <v>6634</v>
      </c>
      <c r="C6637" s="39">
        <v>101.24599584608681</v>
      </c>
      <c r="D6637" s="39">
        <v>117.44286231528081</v>
      </c>
      <c r="E6637" s="39">
        <v>115.30610433610343</v>
      </c>
      <c r="F6637" s="39">
        <v>107.02092288221509</v>
      </c>
      <c r="G6637" s="39">
        <v>95.084762933108465</v>
      </c>
      <c r="H6637" s="39">
        <v>71.602303797209018</v>
      </c>
      <c r="I6637" s="39">
        <v>102.75548448212074</v>
      </c>
      <c r="J6637" s="39">
        <v>91.499319577457115</v>
      </c>
      <c r="K6637" s="39">
        <v>105.14933227540521</v>
      </c>
      <c r="L6637" s="40">
        <v>81.094557571698601</v>
      </c>
      <c r="M6637" s="40">
        <v>988.20164601668534</v>
      </c>
    </row>
    <row r="6638" spans="2:13" x14ac:dyDescent="0.35">
      <c r="B6638" s="37">
        <v>6635</v>
      </c>
      <c r="C6638" s="39">
        <v>76.356125797227506</v>
      </c>
      <c r="D6638" s="39">
        <v>98.086274389798035</v>
      </c>
      <c r="E6638" s="39">
        <v>55.513965745979824</v>
      </c>
      <c r="F6638" s="39">
        <v>110.72069021051253</v>
      </c>
      <c r="G6638" s="39">
        <v>99.8611867961759</v>
      </c>
      <c r="H6638" s="39">
        <v>113.40719170335714</v>
      </c>
      <c r="I6638" s="39">
        <v>106.56871640117629</v>
      </c>
      <c r="J6638" s="39">
        <v>92.333689190680346</v>
      </c>
      <c r="K6638" s="39">
        <v>111.70373008105312</v>
      </c>
      <c r="L6638" s="40">
        <v>68.47947776107911</v>
      </c>
      <c r="M6638" s="40">
        <v>933.03104807703983</v>
      </c>
    </row>
    <row r="6639" spans="2:13" x14ac:dyDescent="0.35">
      <c r="B6639" s="37">
        <v>6636</v>
      </c>
      <c r="C6639" s="39">
        <v>67.891987428847173</v>
      </c>
      <c r="D6639" s="39">
        <v>115.23682714462849</v>
      </c>
      <c r="E6639" s="39">
        <v>70.060917755175396</v>
      </c>
      <c r="F6639" s="39">
        <v>90.400059853574859</v>
      </c>
      <c r="G6639" s="39">
        <v>93.2530099857713</v>
      </c>
      <c r="H6639" s="39">
        <v>137.48820628001911</v>
      </c>
      <c r="I6639" s="39">
        <v>103.12106424471956</v>
      </c>
      <c r="J6639" s="39">
        <v>103.33466139921411</v>
      </c>
      <c r="K6639" s="39">
        <v>103.17209074133197</v>
      </c>
      <c r="L6639" s="40">
        <v>88.984432881996341</v>
      </c>
      <c r="M6639" s="40">
        <v>972.94325771527849</v>
      </c>
    </row>
    <row r="6640" spans="2:13" x14ac:dyDescent="0.35">
      <c r="B6640" s="37">
        <v>6637</v>
      </c>
      <c r="C6640" s="39">
        <v>80.241400847187762</v>
      </c>
      <c r="D6640" s="39">
        <v>95.526306445134182</v>
      </c>
      <c r="E6640" s="39">
        <v>124.78046195340796</v>
      </c>
      <c r="F6640" s="39">
        <v>96.818628322495329</v>
      </c>
      <c r="G6640" s="39">
        <v>90.345904681472661</v>
      </c>
      <c r="H6640" s="39">
        <v>80.656086531079353</v>
      </c>
      <c r="I6640" s="39">
        <v>91.784950267144069</v>
      </c>
      <c r="J6640" s="39">
        <v>88.302134244601504</v>
      </c>
      <c r="K6640" s="39">
        <v>127.75040791382824</v>
      </c>
      <c r="L6640" s="40">
        <v>107.51907888024962</v>
      </c>
      <c r="M6640" s="40">
        <v>983.72536008660063</v>
      </c>
    </row>
    <row r="6641" spans="2:13" x14ac:dyDescent="0.35">
      <c r="B6641" s="37">
        <v>6638</v>
      </c>
      <c r="C6641" s="39">
        <v>104.96292693319273</v>
      </c>
      <c r="D6641" s="39">
        <v>96.34850281844065</v>
      </c>
      <c r="E6641" s="39">
        <v>132.4341676776537</v>
      </c>
      <c r="F6641" s="39">
        <v>94.451652206267056</v>
      </c>
      <c r="G6641" s="39">
        <v>137.52125734449771</v>
      </c>
      <c r="H6641" s="39">
        <v>68.29355183795272</v>
      </c>
      <c r="I6641" s="39">
        <v>84.477546220541598</v>
      </c>
      <c r="J6641" s="39">
        <v>150.4281914022622</v>
      </c>
      <c r="K6641" s="39">
        <v>112.58206961087728</v>
      </c>
      <c r="L6641" s="40">
        <v>73.028465593464901</v>
      </c>
      <c r="M6641" s="40">
        <v>1054.5283316451505</v>
      </c>
    </row>
    <row r="6642" spans="2:13" x14ac:dyDescent="0.35">
      <c r="B6642" s="37">
        <v>6639</v>
      </c>
      <c r="C6642" s="39">
        <v>77.854250876566496</v>
      </c>
      <c r="D6642" s="39">
        <v>131.23652614162179</v>
      </c>
      <c r="E6642" s="39">
        <v>83.483306159061456</v>
      </c>
      <c r="F6642" s="39">
        <v>68.642524813280531</v>
      </c>
      <c r="G6642" s="39">
        <v>101.96873839410743</v>
      </c>
      <c r="H6642" s="39">
        <v>132.4341676776537</v>
      </c>
      <c r="I6642" s="39">
        <v>88.552964877176109</v>
      </c>
      <c r="J6642" s="39">
        <v>134.05260173791976</v>
      </c>
      <c r="K6642" s="39">
        <v>86.894178579310022</v>
      </c>
      <c r="L6642" s="40">
        <v>143.0943521501483</v>
      </c>
      <c r="M6642" s="40">
        <v>1048.2136114068458</v>
      </c>
    </row>
    <row r="6643" spans="2:13" x14ac:dyDescent="0.35">
      <c r="B6643" s="37">
        <v>6640</v>
      </c>
      <c r="C6643" s="39">
        <v>143.25299914920825</v>
      </c>
      <c r="D6643" s="39">
        <v>85.977006637501034</v>
      </c>
      <c r="E6643" s="39">
        <v>102.57554043015475</v>
      </c>
      <c r="F6643" s="39">
        <v>100.20708514042401</v>
      </c>
      <c r="G6643" s="39">
        <v>76.809363749473832</v>
      </c>
      <c r="H6643" s="39">
        <v>123.35896886908351</v>
      </c>
      <c r="I6643" s="39">
        <v>77.623563516514423</v>
      </c>
      <c r="J6643" s="39">
        <v>57.519916230383913</v>
      </c>
      <c r="K6643" s="39">
        <v>121.74521963393836</v>
      </c>
      <c r="L6643" s="40">
        <v>99.710983506387535</v>
      </c>
      <c r="M6643" s="40">
        <v>988.78064686306971</v>
      </c>
    </row>
    <row r="6644" spans="2:13" x14ac:dyDescent="0.35">
      <c r="B6644" s="37">
        <v>6641</v>
      </c>
      <c r="C6644" s="39">
        <v>97.820160758983107</v>
      </c>
      <c r="D6644" s="39">
        <v>102.74163073377105</v>
      </c>
      <c r="E6644" s="39">
        <v>94.955901456908663</v>
      </c>
      <c r="F6644" s="39">
        <v>115.38956503673607</v>
      </c>
      <c r="G6644" s="39">
        <v>118.93941734962154</v>
      </c>
      <c r="H6644" s="39">
        <v>71.357484957335899</v>
      </c>
      <c r="I6644" s="39">
        <v>115.34083590359702</v>
      </c>
      <c r="J6644" s="39">
        <v>67.366067545755016</v>
      </c>
      <c r="K6644" s="39">
        <v>62.177198482327974</v>
      </c>
      <c r="L6644" s="40">
        <v>124.84284293888206</v>
      </c>
      <c r="M6644" s="40">
        <v>970.93110516391846</v>
      </c>
    </row>
    <row r="6645" spans="2:13" x14ac:dyDescent="0.35">
      <c r="B6645" s="37">
        <v>6642</v>
      </c>
      <c r="C6645" s="39">
        <v>72.584561334733664</v>
      </c>
      <c r="D6645" s="39">
        <v>102.35910807601226</v>
      </c>
      <c r="E6645" s="39">
        <v>106.59342929916109</v>
      </c>
      <c r="F6645" s="39">
        <v>72.82310212148893</v>
      </c>
      <c r="G6645" s="39">
        <v>72.280387589463473</v>
      </c>
      <c r="H6645" s="39">
        <v>103.96036144617059</v>
      </c>
      <c r="I6645" s="39">
        <v>105.59664395254876</v>
      </c>
      <c r="J6645" s="39">
        <v>102.06047772440115</v>
      </c>
      <c r="K6645" s="39">
        <v>93.113795253888981</v>
      </c>
      <c r="L6645" s="40">
        <v>107.52414567890531</v>
      </c>
      <c r="M6645" s="40">
        <v>938.89601247677433</v>
      </c>
    </row>
    <row r="6646" spans="2:13" x14ac:dyDescent="0.35">
      <c r="B6646" s="37">
        <v>6643</v>
      </c>
      <c r="C6646" s="39">
        <v>92.354033609281018</v>
      </c>
      <c r="D6646" s="39">
        <v>81.179194061352348</v>
      </c>
      <c r="E6646" s="39">
        <v>103.56283328961243</v>
      </c>
      <c r="F6646" s="39">
        <v>129.42259038005497</v>
      </c>
      <c r="G6646" s="39">
        <v>116.74756339240869</v>
      </c>
      <c r="H6646" s="39">
        <v>80.664796637828189</v>
      </c>
      <c r="I6646" s="39">
        <v>81.397272304517216</v>
      </c>
      <c r="J6646" s="39">
        <v>101.35101475116961</v>
      </c>
      <c r="K6646" s="39">
        <v>76.493570562890213</v>
      </c>
      <c r="L6646" s="40">
        <v>99.36949804327017</v>
      </c>
      <c r="M6646" s="40">
        <v>962.54236703238485</v>
      </c>
    </row>
    <row r="6647" spans="2:13" x14ac:dyDescent="0.35">
      <c r="B6647" s="37">
        <v>6644</v>
      </c>
      <c r="C6647" s="39">
        <v>200.18007880754851</v>
      </c>
      <c r="D6647" s="39">
        <v>64.684777556685447</v>
      </c>
      <c r="E6647" s="39">
        <v>111.45864451916198</v>
      </c>
      <c r="F6647" s="39">
        <v>107.67139875892489</v>
      </c>
      <c r="G6647" s="39">
        <v>75.044179072773105</v>
      </c>
      <c r="H6647" s="39">
        <v>56.477795092852489</v>
      </c>
      <c r="I6647" s="39">
        <v>153.55746862894472</v>
      </c>
      <c r="J6647" s="39">
        <v>88.278668351292623</v>
      </c>
      <c r="K6647" s="39">
        <v>109.59453028286723</v>
      </c>
      <c r="L6647" s="40">
        <v>85.852952531451493</v>
      </c>
      <c r="M6647" s="40">
        <v>1052.8004936025025</v>
      </c>
    </row>
    <row r="6648" spans="2:13" x14ac:dyDescent="0.35">
      <c r="B6648" s="37">
        <v>6645</v>
      </c>
      <c r="C6648" s="39">
        <v>105.7903285025488</v>
      </c>
      <c r="D6648" s="39">
        <v>86.299976419809781</v>
      </c>
      <c r="E6648" s="39">
        <v>122.92522471643045</v>
      </c>
      <c r="F6648" s="39">
        <v>98.484490658083914</v>
      </c>
      <c r="G6648" s="39">
        <v>97.031830375599611</v>
      </c>
      <c r="H6648" s="39">
        <v>95.81410547090556</v>
      </c>
      <c r="I6648" s="39">
        <v>114.8194649016808</v>
      </c>
      <c r="J6648" s="39">
        <v>127.62764319559858</v>
      </c>
      <c r="K6648" s="39">
        <v>94.778793348611998</v>
      </c>
      <c r="L6648" s="40">
        <v>105.77577396688116</v>
      </c>
      <c r="M6648" s="40">
        <v>1049.3476315561506</v>
      </c>
    </row>
    <row r="6649" spans="2:13" x14ac:dyDescent="0.35">
      <c r="B6649" s="37">
        <v>6646</v>
      </c>
      <c r="C6649" s="39">
        <v>83.87866850707448</v>
      </c>
      <c r="D6649" s="39">
        <v>151.45174248840442</v>
      </c>
      <c r="E6649" s="39">
        <v>76.4135511819117</v>
      </c>
      <c r="F6649" s="39">
        <v>71.007027096523203</v>
      </c>
      <c r="G6649" s="39">
        <v>107.2364673915073</v>
      </c>
      <c r="H6649" s="39">
        <v>155.35813532654785</v>
      </c>
      <c r="I6649" s="39">
        <v>88.668757993584762</v>
      </c>
      <c r="J6649" s="39">
        <v>107.79373289335291</v>
      </c>
      <c r="K6649" s="39">
        <v>121.88779253660688</v>
      </c>
      <c r="L6649" s="40">
        <v>121.57385904291199</v>
      </c>
      <c r="M6649" s="40">
        <v>1085.2697344584255</v>
      </c>
    </row>
    <row r="6650" spans="2:13" x14ac:dyDescent="0.35">
      <c r="B6650" s="37">
        <v>6647</v>
      </c>
      <c r="C6650" s="39">
        <v>119.23969471682933</v>
      </c>
      <c r="D6650" s="39">
        <v>103.61415176912601</v>
      </c>
      <c r="E6650" s="39">
        <v>119.3526281862131</v>
      </c>
      <c r="F6650" s="39">
        <v>88.622506109998099</v>
      </c>
      <c r="G6650" s="39">
        <v>84.187603904587235</v>
      </c>
      <c r="H6650" s="39">
        <v>95.084762933108465</v>
      </c>
      <c r="I6650" s="39">
        <v>122.28163862664752</v>
      </c>
      <c r="J6650" s="39">
        <v>90.335061264629587</v>
      </c>
      <c r="K6650" s="39">
        <v>85.970495981525559</v>
      </c>
      <c r="L6650" s="40">
        <v>97.184458979112662</v>
      </c>
      <c r="M6650" s="40">
        <v>1005.8730024717775</v>
      </c>
    </row>
    <row r="6651" spans="2:13" x14ac:dyDescent="0.35">
      <c r="B6651" s="37">
        <v>6648</v>
      </c>
      <c r="C6651" s="39">
        <v>104.42169342016462</v>
      </c>
      <c r="D6651" s="39">
        <v>78.416113623090553</v>
      </c>
      <c r="E6651" s="39">
        <v>62.901610994073934</v>
      </c>
      <c r="F6651" s="39">
        <v>77.346302049048262</v>
      </c>
      <c r="G6651" s="39">
        <v>130.95862947480001</v>
      </c>
      <c r="H6651" s="39">
        <v>138.23679126269886</v>
      </c>
      <c r="I6651" s="39">
        <v>115.89094454750395</v>
      </c>
      <c r="J6651" s="39">
        <v>90.545769257713658</v>
      </c>
      <c r="K6651" s="39">
        <v>92.758505102163042</v>
      </c>
      <c r="L6651" s="40">
        <v>140.850084792952</v>
      </c>
      <c r="M6651" s="40">
        <v>1032.3264445242089</v>
      </c>
    </row>
    <row r="6652" spans="2:13" x14ac:dyDescent="0.35">
      <c r="B6652" s="37">
        <v>6649</v>
      </c>
      <c r="C6652" s="39">
        <v>105.18286099685405</v>
      </c>
      <c r="D6652" s="39">
        <v>112.09996600964561</v>
      </c>
      <c r="E6652" s="39">
        <v>94.998890269350113</v>
      </c>
      <c r="F6652" s="39">
        <v>102.70008157913114</v>
      </c>
      <c r="G6652" s="39">
        <v>104.35085746050355</v>
      </c>
      <c r="H6652" s="39">
        <v>109.03202483524981</v>
      </c>
      <c r="I6652" s="39">
        <v>84.144799783170313</v>
      </c>
      <c r="J6652" s="39">
        <v>85.648928514484169</v>
      </c>
      <c r="K6652" s="39">
        <v>41.953718748646473</v>
      </c>
      <c r="L6652" s="40">
        <v>131.95860297540017</v>
      </c>
      <c r="M6652" s="40">
        <v>972.07073117243533</v>
      </c>
    </row>
    <row r="6653" spans="2:13" x14ac:dyDescent="0.35">
      <c r="B6653" s="37">
        <v>6650</v>
      </c>
      <c r="C6653" s="39">
        <v>107.3018785129297</v>
      </c>
      <c r="D6653" s="39">
        <v>78.987219142416208</v>
      </c>
      <c r="E6653" s="39">
        <v>95.113356432889489</v>
      </c>
      <c r="F6653" s="39">
        <v>118.56942627334313</v>
      </c>
      <c r="G6653" s="39">
        <v>101.13190482268647</v>
      </c>
      <c r="H6653" s="39">
        <v>94.272707827762062</v>
      </c>
      <c r="I6653" s="39">
        <v>150.33061579290279</v>
      </c>
      <c r="J6653" s="39">
        <v>85.369204072795441</v>
      </c>
      <c r="K6653" s="39">
        <v>96.553666907598512</v>
      </c>
      <c r="L6653" s="40">
        <v>87.569678385278948</v>
      </c>
      <c r="M6653" s="40">
        <v>1015.1996581706028</v>
      </c>
    </row>
    <row r="6654" spans="2:13" x14ac:dyDescent="0.35">
      <c r="B6654" s="37">
        <v>6651</v>
      </c>
      <c r="C6654" s="39">
        <v>94.117384453976143</v>
      </c>
      <c r="D6654" s="39">
        <v>119.50148986746272</v>
      </c>
      <c r="E6654" s="39">
        <v>92.170504758293163</v>
      </c>
      <c r="F6654" s="39">
        <v>97.934933579894448</v>
      </c>
      <c r="G6654" s="39">
        <v>128.28495878958972</v>
      </c>
      <c r="H6654" s="39">
        <v>106.33222883792048</v>
      </c>
      <c r="I6654" s="39">
        <v>83.63072451494304</v>
      </c>
      <c r="J6654" s="39">
        <v>92.833846220611164</v>
      </c>
      <c r="K6654" s="39">
        <v>110.06912136984353</v>
      </c>
      <c r="L6654" s="40">
        <v>78.723972007480555</v>
      </c>
      <c r="M6654" s="40">
        <v>1003.599164400015</v>
      </c>
    </row>
    <row r="6655" spans="2:13" x14ac:dyDescent="0.35">
      <c r="B6655" s="37">
        <v>6652</v>
      </c>
      <c r="C6655" s="39">
        <v>100.33908920713593</v>
      </c>
      <c r="D6655" s="39">
        <v>99.8611867961759</v>
      </c>
      <c r="E6655" s="39">
        <v>120.22089285737371</v>
      </c>
      <c r="F6655" s="39">
        <v>101.86331683736339</v>
      </c>
      <c r="G6655" s="39">
        <v>43.036475809224676</v>
      </c>
      <c r="H6655" s="39">
        <v>90.470308440325482</v>
      </c>
      <c r="I6655" s="39">
        <v>115.77679979466521</v>
      </c>
      <c r="J6655" s="39">
        <v>69.504356270529613</v>
      </c>
      <c r="K6655" s="39">
        <v>113.23715624128165</v>
      </c>
      <c r="L6655" s="40">
        <v>94.446824802277732</v>
      </c>
      <c r="M6655" s="40">
        <v>948.75640705635328</v>
      </c>
    </row>
    <row r="6656" spans="2:13" x14ac:dyDescent="0.35">
      <c r="B6656" s="37">
        <v>6653</v>
      </c>
      <c r="C6656" s="39">
        <v>112.00473727235365</v>
      </c>
      <c r="D6656" s="39">
        <v>108.19437402386029</v>
      </c>
      <c r="E6656" s="39">
        <v>81.678270801731031</v>
      </c>
      <c r="F6656" s="39">
        <v>121.58388637690946</v>
      </c>
      <c r="G6656" s="39">
        <v>94.826720889345751</v>
      </c>
      <c r="H6656" s="39">
        <v>72.926168650628611</v>
      </c>
      <c r="I6656" s="39">
        <v>103.46961860259275</v>
      </c>
      <c r="J6656" s="39">
        <v>97.985400105006377</v>
      </c>
      <c r="K6656" s="39">
        <v>95.611373812356959</v>
      </c>
      <c r="L6656" s="40">
        <v>89.687707220228575</v>
      </c>
      <c r="M6656" s="40">
        <v>977.9682577550135</v>
      </c>
    </row>
    <row r="6657" spans="2:13" x14ac:dyDescent="0.35">
      <c r="B6657" s="37">
        <v>6654</v>
      </c>
      <c r="C6657" s="39">
        <v>111.82721347834972</v>
      </c>
      <c r="D6657" s="39">
        <v>92.430220650036603</v>
      </c>
      <c r="E6657" s="39">
        <v>98.429624811580027</v>
      </c>
      <c r="F6657" s="39">
        <v>100.23894657853451</v>
      </c>
      <c r="G6657" s="39">
        <v>115.03045987172399</v>
      </c>
      <c r="H6657" s="39">
        <v>110.29564316481506</v>
      </c>
      <c r="I6657" s="39">
        <v>132.50040912556832</v>
      </c>
      <c r="J6657" s="39">
        <v>139.53148324747059</v>
      </c>
      <c r="K6657" s="39">
        <v>117.77320275972971</v>
      </c>
      <c r="L6657" s="40">
        <v>131.19645979661817</v>
      </c>
      <c r="M6657" s="40">
        <v>1149.2536634844266</v>
      </c>
    </row>
    <row r="6658" spans="2:13" x14ac:dyDescent="0.35">
      <c r="B6658" s="37">
        <v>6655</v>
      </c>
      <c r="C6658" s="39">
        <v>104.39807209453275</v>
      </c>
      <c r="D6658" s="39">
        <v>128.04651375382554</v>
      </c>
      <c r="E6658" s="39">
        <v>95.127647480253415</v>
      </c>
      <c r="F6658" s="39">
        <v>109.44884822110885</v>
      </c>
      <c r="G6658" s="39">
        <v>130.38242199035807</v>
      </c>
      <c r="H6658" s="39">
        <v>99.788363278181848</v>
      </c>
      <c r="I6658" s="39">
        <v>138.77486267032825</v>
      </c>
      <c r="J6658" s="39">
        <v>69.673823121488255</v>
      </c>
      <c r="K6658" s="39">
        <v>112.89483774926929</v>
      </c>
      <c r="L6658" s="40">
        <v>137.19468868490958</v>
      </c>
      <c r="M6658" s="40">
        <v>1125.7300790442559</v>
      </c>
    </row>
    <row r="6659" spans="2:13" x14ac:dyDescent="0.35">
      <c r="B6659" s="37">
        <v>6656</v>
      </c>
      <c r="C6659" s="39">
        <v>84.201850452551511</v>
      </c>
      <c r="D6659" s="39">
        <v>99.660910792864101</v>
      </c>
      <c r="E6659" s="39">
        <v>122.66446481569814</v>
      </c>
      <c r="F6659" s="39">
        <v>79.51951786478277</v>
      </c>
      <c r="G6659" s="39">
        <v>99.264726052002032</v>
      </c>
      <c r="H6659" s="39">
        <v>106.12150329327379</v>
      </c>
      <c r="I6659" s="39">
        <v>107.58500361826478</v>
      </c>
      <c r="J6659" s="39">
        <v>107.87553018059778</v>
      </c>
      <c r="K6659" s="39">
        <v>129.26632058466086</v>
      </c>
      <c r="L6659" s="40">
        <v>92.485987198966058</v>
      </c>
      <c r="M6659" s="40">
        <v>1028.6458148536619</v>
      </c>
    </row>
    <row r="6660" spans="2:13" x14ac:dyDescent="0.35">
      <c r="B6660" s="37">
        <v>6657</v>
      </c>
      <c r="C6660" s="39">
        <v>108.69952692658444</v>
      </c>
      <c r="D6660" s="39">
        <v>120.16581112223041</v>
      </c>
      <c r="E6660" s="39">
        <v>118.75340320970957</v>
      </c>
      <c r="F6660" s="39">
        <v>109.73008652654212</v>
      </c>
      <c r="G6660" s="39">
        <v>75.852705764435314</v>
      </c>
      <c r="H6660" s="39">
        <v>121.74521963393836</v>
      </c>
      <c r="I6660" s="39">
        <v>84.742415620271274</v>
      </c>
      <c r="J6660" s="39">
        <v>103.80575565042226</v>
      </c>
      <c r="K6660" s="39">
        <v>115.55054780209173</v>
      </c>
      <c r="L6660" s="40">
        <v>90.11184732419315</v>
      </c>
      <c r="M6660" s="40">
        <v>1049.1573195804185</v>
      </c>
    </row>
    <row r="6661" spans="2:13" x14ac:dyDescent="0.35">
      <c r="B6661" s="37">
        <v>6658</v>
      </c>
      <c r="C6661" s="39">
        <v>132.95103887339926</v>
      </c>
      <c r="D6661" s="39">
        <v>84.187603904587235</v>
      </c>
      <c r="E6661" s="39">
        <v>127.52112710589219</v>
      </c>
      <c r="F6661" s="39">
        <v>98.630715347737762</v>
      </c>
      <c r="G6661" s="39">
        <v>104.19060164370997</v>
      </c>
      <c r="H6661" s="39">
        <v>93.257972819181333</v>
      </c>
      <c r="I6661" s="39">
        <v>129.77661527040024</v>
      </c>
      <c r="J6661" s="39">
        <v>98.035846872590554</v>
      </c>
      <c r="K6661" s="39">
        <v>105.08234057335196</v>
      </c>
      <c r="L6661" s="40">
        <v>93.302610349493264</v>
      </c>
      <c r="M6661" s="40">
        <v>1066.9364727603438</v>
      </c>
    </row>
    <row r="6662" spans="2:13" x14ac:dyDescent="0.35">
      <c r="B6662" s="37">
        <v>6659</v>
      </c>
      <c r="C6662" s="39">
        <v>66.652950050878488</v>
      </c>
      <c r="D6662" s="39">
        <v>103.62348630480423</v>
      </c>
      <c r="E6662" s="39">
        <v>118.70302808269102</v>
      </c>
      <c r="F6662" s="39">
        <v>85.708371071317785</v>
      </c>
      <c r="G6662" s="39">
        <v>125.2615598492885</v>
      </c>
      <c r="H6662" s="39">
        <v>116.5685711489965</v>
      </c>
      <c r="I6662" s="39">
        <v>99.374052708980685</v>
      </c>
      <c r="J6662" s="39">
        <v>87.129851939529999</v>
      </c>
      <c r="K6662" s="39">
        <v>99.415042488005525</v>
      </c>
      <c r="L6662" s="40">
        <v>88.616718517058658</v>
      </c>
      <c r="M6662" s="40">
        <v>991.05363216155138</v>
      </c>
    </row>
    <row r="6663" spans="2:13" x14ac:dyDescent="0.35">
      <c r="B6663" s="37">
        <v>6660</v>
      </c>
      <c r="C6663" s="39">
        <v>60.738735836440441</v>
      </c>
      <c r="D6663" s="39">
        <v>87.490895786405375</v>
      </c>
      <c r="E6663" s="39">
        <v>96.025565724680291</v>
      </c>
      <c r="F6663" s="39">
        <v>92.160280111793128</v>
      </c>
      <c r="G6663" s="39">
        <v>97.539638462003111</v>
      </c>
      <c r="H6663" s="39">
        <v>91.712482513782675</v>
      </c>
      <c r="I6663" s="39">
        <v>80.855264958070151</v>
      </c>
      <c r="J6663" s="39">
        <v>108.15306145526561</v>
      </c>
      <c r="K6663" s="39">
        <v>89.864775044017179</v>
      </c>
      <c r="L6663" s="40">
        <v>71.291436613527182</v>
      </c>
      <c r="M6663" s="40">
        <v>875.83213650598509</v>
      </c>
    </row>
    <row r="6664" spans="2:13" x14ac:dyDescent="0.35">
      <c r="B6664" s="37">
        <v>6661</v>
      </c>
      <c r="C6664" s="39">
        <v>107.44316286710918</v>
      </c>
      <c r="D6664" s="39">
        <v>111.72133164870741</v>
      </c>
      <c r="E6664" s="39">
        <v>90.210062240669103</v>
      </c>
      <c r="F6664" s="39">
        <v>125.56089146382122</v>
      </c>
      <c r="G6664" s="39">
        <v>109.65951650934672</v>
      </c>
      <c r="H6664" s="39">
        <v>86.351194155346022</v>
      </c>
      <c r="I6664" s="39">
        <v>105.71760193421358</v>
      </c>
      <c r="J6664" s="39">
        <v>103.66550673007502</v>
      </c>
      <c r="K6664" s="39">
        <v>84.109055452496051</v>
      </c>
      <c r="L6664" s="40">
        <v>45.91771268940245</v>
      </c>
      <c r="M6664" s="40">
        <v>970.35603569118666</v>
      </c>
    </row>
    <row r="6665" spans="2:13" x14ac:dyDescent="0.35">
      <c r="B6665" s="37">
        <v>6662</v>
      </c>
      <c r="C6665" s="39">
        <v>78.536013196955281</v>
      </c>
      <c r="D6665" s="39">
        <v>120.22089285737371</v>
      </c>
      <c r="E6665" s="39">
        <v>89.654376916355062</v>
      </c>
      <c r="F6665" s="39">
        <v>94.591435976660819</v>
      </c>
      <c r="G6665" s="39">
        <v>89.804038731582622</v>
      </c>
      <c r="H6665" s="39">
        <v>90.16645378452094</v>
      </c>
      <c r="I6665" s="39">
        <v>76.561813099820498</v>
      </c>
      <c r="J6665" s="39">
        <v>88.610929562811094</v>
      </c>
      <c r="K6665" s="39">
        <v>88.048659865569405</v>
      </c>
      <c r="L6665" s="40">
        <v>92.516368602682945</v>
      </c>
      <c r="M6665" s="40">
        <v>908.71098259433245</v>
      </c>
    </row>
    <row r="6666" spans="2:13" x14ac:dyDescent="0.35">
      <c r="B6666" s="37">
        <v>6663</v>
      </c>
      <c r="C6666" s="39">
        <v>91.105634104607887</v>
      </c>
      <c r="D6666" s="39">
        <v>118.07757693912595</v>
      </c>
      <c r="E6666" s="39">
        <v>109.22367478213474</v>
      </c>
      <c r="F6666" s="39">
        <v>67.934853777954004</v>
      </c>
      <c r="G6666" s="39">
        <v>212.68121672037401</v>
      </c>
      <c r="H6666" s="39">
        <v>78.040419023126574</v>
      </c>
      <c r="I6666" s="39">
        <v>77.988933796905542</v>
      </c>
      <c r="J6666" s="39">
        <v>121.60396066227905</v>
      </c>
      <c r="K6666" s="39">
        <v>99.07331968179318</v>
      </c>
      <c r="L6666" s="40">
        <v>95.051384515220107</v>
      </c>
      <c r="M6666" s="40">
        <v>1070.7809740035211</v>
      </c>
    </row>
    <row r="6667" spans="2:13" x14ac:dyDescent="0.35">
      <c r="B6667" s="37">
        <v>6664</v>
      </c>
      <c r="C6667" s="39">
        <v>103.7776832727252</v>
      </c>
      <c r="D6667" s="39">
        <v>104.82950203444179</v>
      </c>
      <c r="E6667" s="39">
        <v>76.147506187585137</v>
      </c>
      <c r="F6667" s="39">
        <v>101.1547182961381</v>
      </c>
      <c r="G6667" s="39">
        <v>109.56749631183392</v>
      </c>
      <c r="H6667" s="39">
        <v>89.604303361545277</v>
      </c>
      <c r="I6667" s="39">
        <v>65.846905384108936</v>
      </c>
      <c r="J6667" s="39">
        <v>115.52947342808591</v>
      </c>
      <c r="K6667" s="39">
        <v>110.91310917934915</v>
      </c>
      <c r="L6667" s="40">
        <v>102.7693402633884</v>
      </c>
      <c r="M6667" s="40">
        <v>980.1400377192017</v>
      </c>
    </row>
    <row r="6668" spans="2:13" x14ac:dyDescent="0.35">
      <c r="B6668" s="37">
        <v>6665</v>
      </c>
      <c r="C6668" s="39">
        <v>121.48390545564052</v>
      </c>
      <c r="D6668" s="39">
        <v>109.63242088907396</v>
      </c>
      <c r="E6668" s="39">
        <v>82.502510845899508</v>
      </c>
      <c r="F6668" s="39">
        <v>113.01249123556603</v>
      </c>
      <c r="G6668" s="39">
        <v>140.38037441043141</v>
      </c>
      <c r="H6668" s="39">
        <v>101.35558206243657</v>
      </c>
      <c r="I6668" s="39">
        <v>85.714965130531681</v>
      </c>
      <c r="J6668" s="39">
        <v>109.12769610854581</v>
      </c>
      <c r="K6668" s="39">
        <v>107.95752369925722</v>
      </c>
      <c r="L6668" s="40">
        <v>128.82493961714542</v>
      </c>
      <c r="M6668" s="40">
        <v>1099.9924094545281</v>
      </c>
    </row>
    <row r="6669" spans="2:13" x14ac:dyDescent="0.35">
      <c r="B6669" s="37">
        <v>6666</v>
      </c>
      <c r="C6669" s="39">
        <v>119.98355808599605</v>
      </c>
      <c r="D6669" s="39">
        <v>65.720148598463766</v>
      </c>
      <c r="E6669" s="39">
        <v>107.98318736521568</v>
      </c>
      <c r="F6669" s="39">
        <v>76.205755826084271</v>
      </c>
      <c r="G6669" s="39">
        <v>110.55208804438765</v>
      </c>
      <c r="H6669" s="39">
        <v>94.049262294081132</v>
      </c>
      <c r="I6669" s="39">
        <v>87.228337671390406</v>
      </c>
      <c r="J6669" s="39">
        <v>91.295223233613157</v>
      </c>
      <c r="K6669" s="39">
        <v>94.039522064569667</v>
      </c>
      <c r="L6669" s="40">
        <v>113.29997649132829</v>
      </c>
      <c r="M6669" s="40">
        <v>960.35705967513002</v>
      </c>
    </row>
    <row r="6670" spans="2:13" x14ac:dyDescent="0.35">
      <c r="B6670" s="37">
        <v>6667</v>
      </c>
      <c r="C6670" s="39">
        <v>118.28897367348456</v>
      </c>
      <c r="D6670" s="39">
        <v>101.96415312740947</v>
      </c>
      <c r="E6670" s="39">
        <v>68.438392066267937</v>
      </c>
      <c r="F6670" s="39">
        <v>99.164480257014588</v>
      </c>
      <c r="G6670" s="39">
        <v>85.996526356771426</v>
      </c>
      <c r="H6670" s="39">
        <v>85.469550782768806</v>
      </c>
      <c r="I6670" s="39">
        <v>76.356125797227506</v>
      </c>
      <c r="J6670" s="39">
        <v>95.767018312786433</v>
      </c>
      <c r="K6670" s="39">
        <v>117.95678903900641</v>
      </c>
      <c r="L6670" s="40">
        <v>113.81572001930549</v>
      </c>
      <c r="M6670" s="40">
        <v>963.21772943204257</v>
      </c>
    </row>
    <row r="6671" spans="2:13" x14ac:dyDescent="0.35">
      <c r="B6671" s="37">
        <v>6668</v>
      </c>
      <c r="C6671" s="39">
        <v>102.26254385269232</v>
      </c>
      <c r="D6671" s="39">
        <v>127.82770427544612</v>
      </c>
      <c r="E6671" s="39">
        <v>89.007237062639504</v>
      </c>
      <c r="F6671" s="39">
        <v>79.852507477865061</v>
      </c>
      <c r="G6671" s="39">
        <v>83.394283382415054</v>
      </c>
      <c r="H6671" s="39">
        <v>31.627218375310079</v>
      </c>
      <c r="I6671" s="39">
        <v>56.905647849851668</v>
      </c>
      <c r="J6671" s="39">
        <v>83.453679978273939</v>
      </c>
      <c r="K6671" s="39">
        <v>77.895819096389317</v>
      </c>
      <c r="L6671" s="40">
        <v>105.74667875670103</v>
      </c>
      <c r="M6671" s="40">
        <v>837.97332010758419</v>
      </c>
    </row>
    <row r="6672" spans="2:13" x14ac:dyDescent="0.35">
      <c r="B6672" s="37">
        <v>6669</v>
      </c>
      <c r="C6672" s="39">
        <v>110.91310917934915</v>
      </c>
      <c r="D6672" s="39">
        <v>147.650808486605</v>
      </c>
      <c r="E6672" s="39">
        <v>83.958183730602244</v>
      </c>
      <c r="F6672" s="39">
        <v>96.609523017000853</v>
      </c>
      <c r="G6672" s="39">
        <v>105.93613135709452</v>
      </c>
      <c r="H6672" s="39">
        <v>91.929409573843216</v>
      </c>
      <c r="I6672" s="39">
        <v>136.14505953357184</v>
      </c>
      <c r="J6672" s="39">
        <v>91.436661157684554</v>
      </c>
      <c r="K6672" s="39">
        <v>89.542974096134117</v>
      </c>
      <c r="L6672" s="40">
        <v>100.85830725983791</v>
      </c>
      <c r="M6672" s="40">
        <v>1054.9801673917234</v>
      </c>
    </row>
    <row r="6673" spans="2:13" x14ac:dyDescent="0.35">
      <c r="B6673" s="37">
        <v>6670</v>
      </c>
      <c r="C6673" s="39">
        <v>96.897483088041412</v>
      </c>
      <c r="D6673" s="39">
        <v>110.24575613871269</v>
      </c>
      <c r="E6673" s="39">
        <v>105.53869445423443</v>
      </c>
      <c r="F6673" s="39">
        <v>108.02943123387219</v>
      </c>
      <c r="G6673" s="39">
        <v>56.090358187551111</v>
      </c>
      <c r="H6673" s="39">
        <v>122.49311584511003</v>
      </c>
      <c r="I6673" s="39">
        <v>113.03112558085928</v>
      </c>
      <c r="J6673" s="39">
        <v>115.45239801479821</v>
      </c>
      <c r="K6673" s="39">
        <v>98.557617872229045</v>
      </c>
      <c r="L6673" s="40">
        <v>116.20118697373076</v>
      </c>
      <c r="M6673" s="40">
        <v>1042.5371673891391</v>
      </c>
    </row>
    <row r="6674" spans="2:13" x14ac:dyDescent="0.35">
      <c r="B6674" s="37">
        <v>6671</v>
      </c>
      <c r="C6674" s="39">
        <v>76.986831233830145</v>
      </c>
      <c r="D6674" s="39">
        <v>87.666270502744425</v>
      </c>
      <c r="E6674" s="39">
        <v>113.94502425113947</v>
      </c>
      <c r="F6674" s="39">
        <v>100.44835082527469</v>
      </c>
      <c r="G6674" s="39">
        <v>83.798813026269244</v>
      </c>
      <c r="H6674" s="39">
        <v>69.485390164850998</v>
      </c>
      <c r="I6674" s="39">
        <v>117.85278440501445</v>
      </c>
      <c r="J6674" s="39">
        <v>111.81542563472755</v>
      </c>
      <c r="K6674" s="39">
        <v>94.754812520753987</v>
      </c>
      <c r="L6674" s="40">
        <v>75.864613532092022</v>
      </c>
      <c r="M6674" s="40">
        <v>932.61831609669684</v>
      </c>
    </row>
    <row r="6675" spans="2:13" x14ac:dyDescent="0.35">
      <c r="B6675" s="37">
        <v>6672</v>
      </c>
      <c r="C6675" s="39">
        <v>88.628292342858003</v>
      </c>
      <c r="D6675" s="39">
        <v>105.56766035276016</v>
      </c>
      <c r="E6675" s="39">
        <v>106.71226324555036</v>
      </c>
      <c r="F6675" s="39">
        <v>100.70338372553594</v>
      </c>
      <c r="G6675" s="39">
        <v>118.59439618498341</v>
      </c>
      <c r="H6675" s="39">
        <v>131.54104872412083</v>
      </c>
      <c r="I6675" s="39">
        <v>91.62946447876655</v>
      </c>
      <c r="J6675" s="39">
        <v>105.68854338713618</v>
      </c>
      <c r="K6675" s="39">
        <v>111.79775478538534</v>
      </c>
      <c r="L6675" s="40">
        <v>78.585697759007502</v>
      </c>
      <c r="M6675" s="40">
        <v>1039.4485049861044</v>
      </c>
    </row>
    <row r="6676" spans="2:13" x14ac:dyDescent="0.35">
      <c r="B6676" s="37">
        <v>6673</v>
      </c>
      <c r="C6676" s="39">
        <v>73.028465593464901</v>
      </c>
      <c r="D6676" s="39">
        <v>89.380601719113869</v>
      </c>
      <c r="E6676" s="39">
        <v>121.22694153269985</v>
      </c>
      <c r="F6676" s="39">
        <v>96.283101264960422</v>
      </c>
      <c r="G6676" s="39">
        <v>112.11189687070988</v>
      </c>
      <c r="H6676" s="39">
        <v>62.901610994073934</v>
      </c>
      <c r="I6676" s="39">
        <v>128.0150374360168</v>
      </c>
      <c r="J6676" s="39">
        <v>75.63667107129929</v>
      </c>
      <c r="K6676" s="39">
        <v>72.867368552216959</v>
      </c>
      <c r="L6676" s="40">
        <v>122.26065297784625</v>
      </c>
      <c r="M6676" s="40">
        <v>953.712348012402</v>
      </c>
    </row>
    <row r="6677" spans="2:13" x14ac:dyDescent="0.35">
      <c r="B6677" s="37">
        <v>6674</v>
      </c>
      <c r="C6677" s="39">
        <v>81.077578750759756</v>
      </c>
      <c r="D6677" s="39">
        <v>85.728146873063878</v>
      </c>
      <c r="E6677" s="39">
        <v>91.205840057799904</v>
      </c>
      <c r="F6677" s="39">
        <v>124.42391729698788</v>
      </c>
      <c r="G6677" s="39">
        <v>127.71961241053653</v>
      </c>
      <c r="H6677" s="39">
        <v>116.89808296029103</v>
      </c>
      <c r="I6677" s="39">
        <v>64.517578473574787</v>
      </c>
      <c r="J6677" s="39">
        <v>164.80265340282841</v>
      </c>
      <c r="K6677" s="39">
        <v>109.51889933726962</v>
      </c>
      <c r="L6677" s="40">
        <v>110.82804085086039</v>
      </c>
      <c r="M6677" s="40">
        <v>1076.7203504139723</v>
      </c>
    </row>
    <row r="6678" spans="2:13" x14ac:dyDescent="0.35">
      <c r="B6678" s="37">
        <v>6675</v>
      </c>
      <c r="C6678" s="39">
        <v>100.69427274614077</v>
      </c>
      <c r="D6678" s="39">
        <v>68.272726753780105</v>
      </c>
      <c r="E6678" s="39">
        <v>104.91523706689156</v>
      </c>
      <c r="F6678" s="39">
        <v>99.364943327054917</v>
      </c>
      <c r="G6678" s="39">
        <v>118.9054424283014</v>
      </c>
      <c r="H6678" s="39">
        <v>139.88801485979732</v>
      </c>
      <c r="I6678" s="39">
        <v>79.102808577547407</v>
      </c>
      <c r="J6678" s="39">
        <v>105.13018288043295</v>
      </c>
      <c r="K6678" s="39">
        <v>80.106801135652617</v>
      </c>
      <c r="L6678" s="40">
        <v>103.40443718307982</v>
      </c>
      <c r="M6678" s="40">
        <v>999.78486695867889</v>
      </c>
    </row>
    <row r="6679" spans="2:13" x14ac:dyDescent="0.35">
      <c r="B6679" s="37">
        <v>6676</v>
      </c>
      <c r="C6679" s="39">
        <v>74.267063214058865</v>
      </c>
      <c r="D6679" s="39">
        <v>104.05893487435645</v>
      </c>
      <c r="E6679" s="39">
        <v>119.27436119018064</v>
      </c>
      <c r="F6679" s="39">
        <v>89.809565838117763</v>
      </c>
      <c r="G6679" s="39">
        <v>113.28739786265422</v>
      </c>
      <c r="H6679" s="39">
        <v>110.73196929058933</v>
      </c>
      <c r="I6679" s="39">
        <v>69.822638704369581</v>
      </c>
      <c r="J6679" s="39">
        <v>61.298269401986964</v>
      </c>
      <c r="K6679" s="39">
        <v>101.90455899937625</v>
      </c>
      <c r="L6679" s="40">
        <v>115.17468786811126</v>
      </c>
      <c r="M6679" s="40">
        <v>959.62944724380134</v>
      </c>
    </row>
    <row r="6680" spans="2:13" x14ac:dyDescent="0.35">
      <c r="B6680" s="37">
        <v>6677</v>
      </c>
      <c r="C6680" s="39">
        <v>92.788659900948403</v>
      </c>
      <c r="D6680" s="39">
        <v>123.50642943710977</v>
      </c>
      <c r="E6680" s="39">
        <v>102.225779020953</v>
      </c>
      <c r="F6680" s="39">
        <v>103.05153278782896</v>
      </c>
      <c r="G6680" s="39">
        <v>85.126299833943023</v>
      </c>
      <c r="H6680" s="39">
        <v>122.15615899709063</v>
      </c>
      <c r="I6680" s="39">
        <v>73.028465593464901</v>
      </c>
      <c r="J6680" s="39">
        <v>43.207445186809394</v>
      </c>
      <c r="K6680" s="39">
        <v>96.567634773436893</v>
      </c>
      <c r="L6680" s="40">
        <v>108.88380248119699</v>
      </c>
      <c r="M6680" s="40">
        <v>950.542208012782</v>
      </c>
    </row>
    <row r="6681" spans="2:13" x14ac:dyDescent="0.35">
      <c r="B6681" s="37">
        <v>6678</v>
      </c>
      <c r="C6681" s="39">
        <v>94.817139003145982</v>
      </c>
      <c r="D6681" s="39">
        <v>81.521816128482797</v>
      </c>
      <c r="E6681" s="39">
        <v>87.092807096796093</v>
      </c>
      <c r="F6681" s="39">
        <v>89.837184475188423</v>
      </c>
      <c r="G6681" s="39">
        <v>124.18307644089974</v>
      </c>
      <c r="H6681" s="39">
        <v>47.774093626533627</v>
      </c>
      <c r="I6681" s="39">
        <v>102.56632135888854</v>
      </c>
      <c r="J6681" s="39">
        <v>109.83900205432219</v>
      </c>
      <c r="K6681" s="39">
        <v>103.23243571229388</v>
      </c>
      <c r="L6681" s="40">
        <v>134.43366861376069</v>
      </c>
      <c r="M6681" s="40">
        <v>975.29754451031204</v>
      </c>
    </row>
    <row r="6682" spans="2:13" x14ac:dyDescent="0.35">
      <c r="B6682" s="37">
        <v>6679</v>
      </c>
      <c r="C6682" s="39">
        <v>109.82809144145023</v>
      </c>
      <c r="D6682" s="39">
        <v>121.0806044784493</v>
      </c>
      <c r="E6682" s="39">
        <v>114.46382775520566</v>
      </c>
      <c r="F6682" s="39">
        <v>97.03645932024412</v>
      </c>
      <c r="G6682" s="39">
        <v>74.280372574574471</v>
      </c>
      <c r="H6682" s="39">
        <v>97.327607888894434</v>
      </c>
      <c r="I6682" s="39">
        <v>90.840345397021068</v>
      </c>
      <c r="J6682" s="39">
        <v>91.790120412415078</v>
      </c>
      <c r="K6682" s="39">
        <v>109.47577084710495</v>
      </c>
      <c r="L6682" s="40">
        <v>97.746648451559651</v>
      </c>
      <c r="M6682" s="40">
        <v>1003.869848566919</v>
      </c>
    </row>
    <row r="6683" spans="2:13" x14ac:dyDescent="0.35">
      <c r="B6683" s="37">
        <v>6680</v>
      </c>
      <c r="C6683" s="39">
        <v>100.04323641529265</v>
      </c>
      <c r="D6683" s="39">
        <v>129.44006809454527</v>
      </c>
      <c r="E6683" s="39">
        <v>171.57572775463507</v>
      </c>
      <c r="F6683" s="39">
        <v>99.952212370354204</v>
      </c>
      <c r="G6683" s="39">
        <v>112.44242432182564</v>
      </c>
      <c r="H6683" s="39">
        <v>123.15719871289345</v>
      </c>
      <c r="I6683" s="39">
        <v>104.2000169373014</v>
      </c>
      <c r="J6683" s="39">
        <v>81.204501828030757</v>
      </c>
      <c r="K6683" s="39">
        <v>91.468005821905237</v>
      </c>
      <c r="L6683" s="40">
        <v>51.956373850350722</v>
      </c>
      <c r="M6683" s="40">
        <v>1065.4397661071343</v>
      </c>
    </row>
    <row r="6684" spans="2:13" x14ac:dyDescent="0.35">
      <c r="B6684" s="37">
        <v>6681</v>
      </c>
      <c r="C6684" s="39">
        <v>80.40146226195877</v>
      </c>
      <c r="D6684" s="39">
        <v>129.37029530676278</v>
      </c>
      <c r="E6684" s="39">
        <v>94.869817119567074</v>
      </c>
      <c r="F6684" s="39">
        <v>109.79538510588682</v>
      </c>
      <c r="G6684" s="39">
        <v>93.731589085700648</v>
      </c>
      <c r="H6684" s="39">
        <v>91.08978213660447</v>
      </c>
      <c r="I6684" s="39">
        <v>107.38254512772869</v>
      </c>
      <c r="J6684" s="39">
        <v>61.47919895830811</v>
      </c>
      <c r="K6684" s="39">
        <v>122.31317183241991</v>
      </c>
      <c r="L6684" s="40">
        <v>105.64982689275683</v>
      </c>
      <c r="M6684" s="40">
        <v>996.08307382769408</v>
      </c>
    </row>
    <row r="6685" spans="2:13" x14ac:dyDescent="0.35">
      <c r="B6685" s="37">
        <v>6682</v>
      </c>
      <c r="C6685" s="39">
        <v>83.364512530095936</v>
      </c>
      <c r="D6685" s="39">
        <v>106.78174734540391</v>
      </c>
      <c r="E6685" s="39">
        <v>133.08940035557546</v>
      </c>
      <c r="F6685" s="39">
        <v>83.835153417319361</v>
      </c>
      <c r="G6685" s="39">
        <v>76.459329986344486</v>
      </c>
      <c r="H6685" s="39">
        <v>82.518135802089034</v>
      </c>
      <c r="I6685" s="39">
        <v>100.66238605132169</v>
      </c>
      <c r="J6685" s="39">
        <v>105.795181044674</v>
      </c>
      <c r="K6685" s="39">
        <v>114.85334456748352</v>
      </c>
      <c r="L6685" s="40">
        <v>92.313332953654054</v>
      </c>
      <c r="M6685" s="40">
        <v>979.67252405396141</v>
      </c>
    </row>
    <row r="6686" spans="2:13" x14ac:dyDescent="0.35">
      <c r="B6686" s="37">
        <v>6683</v>
      </c>
      <c r="C6686" s="39">
        <v>73.957402591709709</v>
      </c>
      <c r="D6686" s="39">
        <v>69.841122316719293</v>
      </c>
      <c r="E6686" s="39">
        <v>97.40140820139122</v>
      </c>
      <c r="F6686" s="39">
        <v>96.441830237092091</v>
      </c>
      <c r="G6686" s="39">
        <v>107.38759273014358</v>
      </c>
      <c r="H6686" s="39">
        <v>103.05153278782896</v>
      </c>
      <c r="I6686" s="39">
        <v>108.29788315061488</v>
      </c>
      <c r="J6686" s="39">
        <v>106.76684759099908</v>
      </c>
      <c r="K6686" s="39">
        <v>75.781052606708286</v>
      </c>
      <c r="L6686" s="40">
        <v>94.059000391978799</v>
      </c>
      <c r="M6686" s="40">
        <v>932.98567260518587</v>
      </c>
    </row>
    <row r="6687" spans="2:13" x14ac:dyDescent="0.35">
      <c r="B6687" s="37">
        <v>6684</v>
      </c>
      <c r="C6687" s="39">
        <v>154.35389642073372</v>
      </c>
      <c r="D6687" s="39">
        <v>87.030927709348504</v>
      </c>
      <c r="E6687" s="39">
        <v>105.67886124662714</v>
      </c>
      <c r="F6687" s="39">
        <v>115.37562989041261</v>
      </c>
      <c r="G6687" s="39">
        <v>85.200835203653156</v>
      </c>
      <c r="H6687" s="39">
        <v>92.455579918949596</v>
      </c>
      <c r="I6687" s="39">
        <v>121.4639868030447</v>
      </c>
      <c r="J6687" s="39">
        <v>60.738735836440441</v>
      </c>
      <c r="K6687" s="39">
        <v>99.232832942241643</v>
      </c>
      <c r="L6687" s="40">
        <v>118.56942627334313</v>
      </c>
      <c r="M6687" s="40">
        <v>1040.1007122447947</v>
      </c>
    </row>
    <row r="6688" spans="2:13" x14ac:dyDescent="0.35">
      <c r="B6688" s="37">
        <v>6685</v>
      </c>
      <c r="C6688" s="39">
        <v>122.47183403745341</v>
      </c>
      <c r="D6688" s="39">
        <v>108.17887575306302</v>
      </c>
      <c r="E6688" s="39">
        <v>104.03545146953587</v>
      </c>
      <c r="F6688" s="39">
        <v>73.64070924311514</v>
      </c>
      <c r="G6688" s="39">
        <v>89.035713483813382</v>
      </c>
      <c r="H6688" s="39">
        <v>109.36286331891154</v>
      </c>
      <c r="I6688" s="39">
        <v>85.911807816546215</v>
      </c>
      <c r="J6688" s="39">
        <v>102.01001301641543</v>
      </c>
      <c r="K6688" s="39">
        <v>72.999315679730771</v>
      </c>
      <c r="L6688" s="40">
        <v>114.10125664048212</v>
      </c>
      <c r="M6688" s="40">
        <v>981.74784045906699</v>
      </c>
    </row>
    <row r="6689" spans="2:13" x14ac:dyDescent="0.35">
      <c r="B6689" s="37">
        <v>6686</v>
      </c>
      <c r="C6689" s="39">
        <v>117.74939905423746</v>
      </c>
      <c r="D6689" s="39">
        <v>117.73354795772242</v>
      </c>
      <c r="E6689" s="39">
        <v>77.313978198022767</v>
      </c>
      <c r="F6689" s="39">
        <v>114.4438840192922</v>
      </c>
      <c r="G6689" s="39">
        <v>119.89319886434738</v>
      </c>
      <c r="H6689" s="39">
        <v>98.817902470087205</v>
      </c>
      <c r="I6689" s="39">
        <v>95.75759659177686</v>
      </c>
      <c r="J6689" s="39">
        <v>5.6332282280662653</v>
      </c>
      <c r="K6689" s="39">
        <v>130.28881406926698</v>
      </c>
      <c r="L6689" s="40">
        <v>103.33466139921411</v>
      </c>
      <c r="M6689" s="40">
        <v>980.96621085203378</v>
      </c>
    </row>
    <row r="6690" spans="2:13" x14ac:dyDescent="0.35">
      <c r="B6690" s="37">
        <v>6687</v>
      </c>
      <c r="C6690" s="39">
        <v>105.72244679914151</v>
      </c>
      <c r="D6690" s="39">
        <v>82.400608810231716</v>
      </c>
      <c r="E6690" s="39">
        <v>118.1748209776309</v>
      </c>
      <c r="F6690" s="39">
        <v>114.5237771765168</v>
      </c>
      <c r="G6690" s="39">
        <v>69.080588388136334</v>
      </c>
      <c r="H6690" s="39">
        <v>94.750014982729851</v>
      </c>
      <c r="I6690" s="39">
        <v>106.63795071846683</v>
      </c>
      <c r="J6690" s="39">
        <v>142.68134365954464</v>
      </c>
      <c r="K6690" s="39">
        <v>77.008866085369078</v>
      </c>
      <c r="L6690" s="40">
        <v>90.16645378452094</v>
      </c>
      <c r="M6690" s="40">
        <v>1001.1468713822886</v>
      </c>
    </row>
    <row r="6691" spans="2:13" x14ac:dyDescent="0.35">
      <c r="B6691" s="37">
        <v>6688</v>
      </c>
      <c r="C6691" s="39">
        <v>89.041404938874152</v>
      </c>
      <c r="D6691" s="39">
        <v>75.380465950914854</v>
      </c>
      <c r="E6691" s="39">
        <v>148.95720521870399</v>
      </c>
      <c r="F6691" s="39">
        <v>104.33670030205711</v>
      </c>
      <c r="G6691" s="39">
        <v>122.5037680541369</v>
      </c>
      <c r="H6691" s="39">
        <v>87.411839323899414</v>
      </c>
      <c r="I6691" s="39">
        <v>95.108591907195958</v>
      </c>
      <c r="J6691" s="39">
        <v>78.89023783426866</v>
      </c>
      <c r="K6691" s="39">
        <v>123.02419846567874</v>
      </c>
      <c r="L6691" s="40">
        <v>101.89081023832921</v>
      </c>
      <c r="M6691" s="40">
        <v>1026.5452222340591</v>
      </c>
    </row>
    <row r="6692" spans="2:13" x14ac:dyDescent="0.35">
      <c r="B6692" s="37">
        <v>6689</v>
      </c>
      <c r="C6692" s="39">
        <v>96.142748437336238</v>
      </c>
      <c r="D6692" s="39">
        <v>105.63531647835269</v>
      </c>
      <c r="E6692" s="39">
        <v>122.01106620309446</v>
      </c>
      <c r="F6692" s="39">
        <v>84.770087015203529</v>
      </c>
      <c r="G6692" s="39">
        <v>96.507088674820608</v>
      </c>
      <c r="H6692" s="39">
        <v>92.20116047182843</v>
      </c>
      <c r="I6692" s="39">
        <v>92.409920170512819</v>
      </c>
      <c r="J6692" s="39">
        <v>102.18902576812688</v>
      </c>
      <c r="K6692" s="39">
        <v>73.806840036441983</v>
      </c>
      <c r="L6692" s="40">
        <v>112.41822531140993</v>
      </c>
      <c r="M6692" s="40">
        <v>978.09147856712752</v>
      </c>
    </row>
    <row r="6693" spans="2:13" x14ac:dyDescent="0.35">
      <c r="B6693" s="37">
        <v>6690</v>
      </c>
      <c r="C6693" s="39">
        <v>66.605536461379188</v>
      </c>
      <c r="D6693" s="39">
        <v>101.64813317287856</v>
      </c>
      <c r="E6693" s="39">
        <v>73.59886391995289</v>
      </c>
      <c r="F6693" s="39">
        <v>129.56306326724413</v>
      </c>
      <c r="G6693" s="39">
        <v>79.934683523368705</v>
      </c>
      <c r="H6693" s="39">
        <v>81.069082863331857</v>
      </c>
      <c r="I6693" s="39">
        <v>122.18743157024296</v>
      </c>
      <c r="J6693" s="39">
        <v>79.425771348978557</v>
      </c>
      <c r="K6693" s="39">
        <v>73.33086414015321</v>
      </c>
      <c r="L6693" s="40">
        <v>133.11260791094091</v>
      </c>
      <c r="M6693" s="40">
        <v>940.47603817847096</v>
      </c>
    </row>
    <row r="6694" spans="2:13" x14ac:dyDescent="0.35">
      <c r="B6694" s="37">
        <v>6691</v>
      </c>
      <c r="C6694" s="39">
        <v>170.40544973795389</v>
      </c>
      <c r="D6694" s="39">
        <v>97.27683778689584</v>
      </c>
      <c r="E6694" s="39">
        <v>124.96842952932101</v>
      </c>
      <c r="F6694" s="39">
        <v>92.82380955500075</v>
      </c>
      <c r="G6694" s="39">
        <v>119.51028864992297</v>
      </c>
      <c r="H6694" s="39">
        <v>77.718361373352465</v>
      </c>
      <c r="I6694" s="39">
        <v>78.234493937141835</v>
      </c>
      <c r="J6694" s="39">
        <v>78.071226872480779</v>
      </c>
      <c r="K6694" s="39">
        <v>98.406758697534912</v>
      </c>
      <c r="L6694" s="40">
        <v>115.43143092993802</v>
      </c>
      <c r="M6694" s="40">
        <v>1052.8470870695423</v>
      </c>
    </row>
    <row r="6695" spans="2:13" x14ac:dyDescent="0.35">
      <c r="B6695" s="37">
        <v>6692</v>
      </c>
      <c r="C6695" s="39">
        <v>99.524330736987906</v>
      </c>
      <c r="D6695" s="39">
        <v>108.09118903452651</v>
      </c>
      <c r="E6695" s="39">
        <v>119.9112303216999</v>
      </c>
      <c r="F6695" s="39">
        <v>126.81230656241389</v>
      </c>
      <c r="G6695" s="39">
        <v>82.290201713903897</v>
      </c>
      <c r="H6695" s="39">
        <v>105.81945150563544</v>
      </c>
      <c r="I6695" s="39">
        <v>95.232333674254832</v>
      </c>
      <c r="J6695" s="39">
        <v>116.36193545024697</v>
      </c>
      <c r="K6695" s="39">
        <v>112.07612253372353</v>
      </c>
      <c r="L6695" s="40">
        <v>88.852907517543528</v>
      </c>
      <c r="M6695" s="40">
        <v>1054.9720090509363</v>
      </c>
    </row>
    <row r="6696" spans="2:13" x14ac:dyDescent="0.35">
      <c r="B6696" s="37">
        <v>6693</v>
      </c>
      <c r="C6696" s="39">
        <v>105.59181211865092</v>
      </c>
      <c r="D6696" s="39">
        <v>102.23956446535195</v>
      </c>
      <c r="E6696" s="39">
        <v>89.792981131416454</v>
      </c>
      <c r="F6696" s="39">
        <v>144.25210372575347</v>
      </c>
      <c r="G6696" s="39">
        <v>117.38840409184161</v>
      </c>
      <c r="H6696" s="39">
        <v>97.535033755293995</v>
      </c>
      <c r="I6696" s="39">
        <v>105.65466469769741</v>
      </c>
      <c r="J6696" s="39">
        <v>116.63548746990406</v>
      </c>
      <c r="K6696" s="39">
        <v>96.273753240020042</v>
      </c>
      <c r="L6696" s="40">
        <v>94.528824421248643</v>
      </c>
      <c r="M6696" s="40">
        <v>1069.8926291171786</v>
      </c>
    </row>
    <row r="6697" spans="2:13" x14ac:dyDescent="0.35">
      <c r="B6697" s="37">
        <v>6694</v>
      </c>
      <c r="C6697" s="39">
        <v>92.612407269856448</v>
      </c>
      <c r="D6697" s="39">
        <v>121.23674642635383</v>
      </c>
      <c r="E6697" s="39">
        <v>137.42237036490991</v>
      </c>
      <c r="F6697" s="39">
        <v>76.607132749606265</v>
      </c>
      <c r="G6697" s="39">
        <v>97.295302737905047</v>
      </c>
      <c r="H6697" s="39">
        <v>66.462220101859003</v>
      </c>
      <c r="I6697" s="39">
        <v>126.59810418539297</v>
      </c>
      <c r="J6697" s="39">
        <v>93.272857582967831</v>
      </c>
      <c r="K6697" s="39">
        <v>88.007139217605882</v>
      </c>
      <c r="L6697" s="40">
        <v>109.76815893710705</v>
      </c>
      <c r="M6697" s="40">
        <v>1009.2824395735641</v>
      </c>
    </row>
    <row r="6698" spans="2:13" x14ac:dyDescent="0.35">
      <c r="B6698" s="37">
        <v>6695</v>
      </c>
      <c r="C6698" s="39">
        <v>101.34644754862029</v>
      </c>
      <c r="D6698" s="39">
        <v>77.324760571694171</v>
      </c>
      <c r="E6698" s="39">
        <v>94.509543005742728</v>
      </c>
      <c r="F6698" s="39">
        <v>107.99345829457154</v>
      </c>
      <c r="G6698" s="39">
        <v>114.3907963976699</v>
      </c>
      <c r="H6698" s="39">
        <v>96.702526828930971</v>
      </c>
      <c r="I6698" s="39">
        <v>142.78326164359027</v>
      </c>
      <c r="J6698" s="39">
        <v>111.38328148294137</v>
      </c>
      <c r="K6698" s="39">
        <v>91.031587629050932</v>
      </c>
      <c r="L6698" s="40">
        <v>63.186064169807338</v>
      </c>
      <c r="M6698" s="40">
        <v>1000.6517275726196</v>
      </c>
    </row>
    <row r="6699" spans="2:13" x14ac:dyDescent="0.35">
      <c r="B6699" s="37">
        <v>6696</v>
      </c>
      <c r="C6699" s="39">
        <v>127.23614355380433</v>
      </c>
      <c r="D6699" s="39">
        <v>86.674844285028612</v>
      </c>
      <c r="E6699" s="39">
        <v>98.881782167310504</v>
      </c>
      <c r="F6699" s="39">
        <v>84.144799783170313</v>
      </c>
      <c r="G6699" s="39">
        <v>85.194070804174629</v>
      </c>
      <c r="H6699" s="39">
        <v>89.743165845416058</v>
      </c>
      <c r="I6699" s="39">
        <v>81.322103029821236</v>
      </c>
      <c r="J6699" s="39">
        <v>118.101836424148</v>
      </c>
      <c r="K6699" s="39">
        <v>102.62164847821241</v>
      </c>
      <c r="L6699" s="40">
        <v>69.711185930732995</v>
      </c>
      <c r="M6699" s="40">
        <v>943.6315803018191</v>
      </c>
    </row>
    <row r="6700" spans="2:13" x14ac:dyDescent="0.35">
      <c r="B6700" s="37">
        <v>6697</v>
      </c>
      <c r="C6700" s="39">
        <v>95.45058730330139</v>
      </c>
      <c r="D6700" s="39">
        <v>87.105162250730743</v>
      </c>
      <c r="E6700" s="39">
        <v>103.16745066659216</v>
      </c>
      <c r="F6700" s="39">
        <v>100.99507010312684</v>
      </c>
      <c r="G6700" s="39">
        <v>49.571808597737714</v>
      </c>
      <c r="H6700" s="39">
        <v>93.598935362599804</v>
      </c>
      <c r="I6700" s="39">
        <v>94.301772454190456</v>
      </c>
      <c r="J6700" s="39">
        <v>103.94629161542484</v>
      </c>
      <c r="K6700" s="39">
        <v>126.72622573293351</v>
      </c>
      <c r="L6700" s="40">
        <v>71.007027096523203</v>
      </c>
      <c r="M6700" s="40">
        <v>925.87033118316049</v>
      </c>
    </row>
    <row r="6701" spans="2:13" x14ac:dyDescent="0.35">
      <c r="B6701" s="37">
        <v>6698</v>
      </c>
      <c r="C6701" s="39">
        <v>71.984962563983188</v>
      </c>
      <c r="D6701" s="39">
        <v>96.334493269925005</v>
      </c>
      <c r="E6701" s="39">
        <v>98.804211575776122</v>
      </c>
      <c r="F6701" s="39">
        <v>94.316297935130351</v>
      </c>
      <c r="G6701" s="39">
        <v>90.529615683881772</v>
      </c>
      <c r="H6701" s="39">
        <v>103.57682565261108</v>
      </c>
      <c r="I6701" s="39">
        <v>85.09232729665537</v>
      </c>
      <c r="J6701" s="39">
        <v>92.561892498878308</v>
      </c>
      <c r="K6701" s="39">
        <v>116.76255918667368</v>
      </c>
      <c r="L6701" s="40">
        <v>123.15719871289345</v>
      </c>
      <c r="M6701" s="40">
        <v>973.12038437640842</v>
      </c>
    </row>
    <row r="6702" spans="2:13" x14ac:dyDescent="0.35">
      <c r="B6702" s="37">
        <v>6699</v>
      </c>
      <c r="C6702" s="39">
        <v>109.70292338000625</v>
      </c>
      <c r="D6702" s="39">
        <v>122.93618931566357</v>
      </c>
      <c r="E6702" s="39">
        <v>106.13128152175815</v>
      </c>
      <c r="F6702" s="39">
        <v>140.67715275479043</v>
      </c>
      <c r="G6702" s="39">
        <v>101.96415312740947</v>
      </c>
      <c r="H6702" s="39">
        <v>135.96875313085658</v>
      </c>
      <c r="I6702" s="39">
        <v>89.098249621943822</v>
      </c>
      <c r="J6702" s="39">
        <v>122.2501710637913</v>
      </c>
      <c r="K6702" s="39">
        <v>109.23435826730878</v>
      </c>
      <c r="L6702" s="40">
        <v>142.43029474383101</v>
      </c>
      <c r="M6702" s="40">
        <v>1180.3935269273595</v>
      </c>
    </row>
    <row r="6703" spans="2:13" x14ac:dyDescent="0.35">
      <c r="B6703" s="37">
        <v>6700</v>
      </c>
      <c r="C6703" s="39">
        <v>85.227869833807517</v>
      </c>
      <c r="D6703" s="39">
        <v>108.24608770760318</v>
      </c>
      <c r="E6703" s="39">
        <v>85.78078914328573</v>
      </c>
      <c r="F6703" s="39">
        <v>108.77310541725834</v>
      </c>
      <c r="G6703" s="39">
        <v>88.720688095398756</v>
      </c>
      <c r="H6703" s="39">
        <v>70.750929513249915</v>
      </c>
      <c r="I6703" s="39">
        <v>93.302610349493264</v>
      </c>
      <c r="J6703" s="39">
        <v>154.21729511759418</v>
      </c>
      <c r="K6703" s="39">
        <v>96.156796636755942</v>
      </c>
      <c r="L6703" s="40">
        <v>62.109167196370699</v>
      </c>
      <c r="M6703" s="40">
        <v>953.28533901081755</v>
      </c>
    </row>
    <row r="6704" spans="2:13" x14ac:dyDescent="0.35">
      <c r="B6704" s="37">
        <v>6701</v>
      </c>
      <c r="C6704" s="39">
        <v>95.545220895133284</v>
      </c>
      <c r="D6704" s="39">
        <v>72.249592086171745</v>
      </c>
      <c r="E6704" s="39">
        <v>89.279309789487499</v>
      </c>
      <c r="F6704" s="39">
        <v>137.72145900834343</v>
      </c>
      <c r="G6704" s="39">
        <v>61.692824345946512</v>
      </c>
      <c r="H6704" s="39">
        <v>108.67853639217869</v>
      </c>
      <c r="I6704" s="39">
        <v>103.01910422559425</v>
      </c>
      <c r="J6704" s="39">
        <v>72.264998582342415</v>
      </c>
      <c r="K6704" s="39">
        <v>110.72632913657264</v>
      </c>
      <c r="L6704" s="40">
        <v>101.4743715346243</v>
      </c>
      <c r="M6704" s="40">
        <v>952.65174599639477</v>
      </c>
    </row>
    <row r="6705" spans="2:13" x14ac:dyDescent="0.35">
      <c r="B6705" s="37">
        <v>6702</v>
      </c>
      <c r="C6705" s="39">
        <v>128.43008151582805</v>
      </c>
      <c r="D6705" s="39">
        <v>84.407233775103094</v>
      </c>
      <c r="E6705" s="39">
        <v>119.14473504192986</v>
      </c>
      <c r="F6705" s="39">
        <v>82.858439185268381</v>
      </c>
      <c r="G6705" s="39">
        <v>147.04844019136712</v>
      </c>
      <c r="H6705" s="39">
        <v>123.39286725039373</v>
      </c>
      <c r="I6705" s="39">
        <v>90.024253147585171</v>
      </c>
      <c r="J6705" s="39">
        <v>92.677971535727409</v>
      </c>
      <c r="K6705" s="39">
        <v>76.964763633245866</v>
      </c>
      <c r="L6705" s="40">
        <v>110.935841966786</v>
      </c>
      <c r="M6705" s="40">
        <v>1055.8846272432347</v>
      </c>
    </row>
    <row r="6706" spans="2:13" x14ac:dyDescent="0.35">
      <c r="B6706" s="37">
        <v>6703</v>
      </c>
      <c r="C6706" s="39">
        <v>75.355825271561727</v>
      </c>
      <c r="D6706" s="39">
        <v>84.400188307077087</v>
      </c>
      <c r="E6706" s="39">
        <v>83.416579719118587</v>
      </c>
      <c r="F6706" s="39">
        <v>114.27185312693615</v>
      </c>
      <c r="G6706" s="39">
        <v>145.66511297837854</v>
      </c>
      <c r="H6706" s="39">
        <v>93.277817927378123</v>
      </c>
      <c r="I6706" s="39">
        <v>100.42558645085019</v>
      </c>
      <c r="J6706" s="39">
        <v>102.17065342219038</v>
      </c>
      <c r="K6706" s="39">
        <v>113.45149484822534</v>
      </c>
      <c r="L6706" s="40">
        <v>44.491005601800993</v>
      </c>
      <c r="M6706" s="40">
        <v>956.92611765351728</v>
      </c>
    </row>
    <row r="6707" spans="2:13" x14ac:dyDescent="0.35">
      <c r="B6707" s="37">
        <v>6704</v>
      </c>
      <c r="C6707" s="39">
        <v>127.62764319559858</v>
      </c>
      <c r="D6707" s="39">
        <v>106.84140303078951</v>
      </c>
      <c r="E6707" s="39">
        <v>88.401610107541032</v>
      </c>
      <c r="F6707" s="39">
        <v>118.75340320970957</v>
      </c>
      <c r="G6707" s="39">
        <v>69.785593072615697</v>
      </c>
      <c r="H6707" s="39">
        <v>83.593980469937364</v>
      </c>
      <c r="I6707" s="39">
        <v>100.63505667294511</v>
      </c>
      <c r="J6707" s="39">
        <v>125.48219038925279</v>
      </c>
      <c r="K6707" s="39">
        <v>114.84656400751652</v>
      </c>
      <c r="L6707" s="40">
        <v>112.76552137915289</v>
      </c>
      <c r="M6707" s="40">
        <v>1048.7329655350591</v>
      </c>
    </row>
    <row r="6708" spans="2:13" x14ac:dyDescent="0.35">
      <c r="B6708" s="37">
        <v>6705</v>
      </c>
      <c r="C6708" s="39">
        <v>131.29685925378521</v>
      </c>
      <c r="D6708" s="39">
        <v>70.785362550467369</v>
      </c>
      <c r="E6708" s="39">
        <v>88.442452151499367</v>
      </c>
      <c r="F6708" s="39">
        <v>76.053819413774647</v>
      </c>
      <c r="G6708" s="39">
        <v>112.55772172217301</v>
      </c>
      <c r="H6708" s="39">
        <v>106.50946678844851</v>
      </c>
      <c r="I6708" s="39">
        <v>108.92607806682069</v>
      </c>
      <c r="J6708" s="39">
        <v>122.82690498406599</v>
      </c>
      <c r="K6708" s="39">
        <v>102.64932357372166</v>
      </c>
      <c r="L6708" s="40">
        <v>95.313091321152399</v>
      </c>
      <c r="M6708" s="40">
        <v>1015.3610798259087</v>
      </c>
    </row>
    <row r="6709" spans="2:13" x14ac:dyDescent="0.35">
      <c r="B6709" s="37">
        <v>6706</v>
      </c>
      <c r="C6709" s="39">
        <v>92.556837132890848</v>
      </c>
      <c r="D6709" s="39">
        <v>103.83852127539477</v>
      </c>
      <c r="E6709" s="39">
        <v>88.875830948099264</v>
      </c>
      <c r="F6709" s="39">
        <v>110.60255449454648</v>
      </c>
      <c r="G6709" s="39">
        <v>93.84426322245973</v>
      </c>
      <c r="H6709" s="39">
        <v>100.65783102439568</v>
      </c>
      <c r="I6709" s="39">
        <v>74.841086937291593</v>
      </c>
      <c r="J6709" s="39">
        <v>107.52921319765676</v>
      </c>
      <c r="K6709" s="39">
        <v>100.82640520775743</v>
      </c>
      <c r="L6709" s="40">
        <v>120.64962731889504</v>
      </c>
      <c r="M6709" s="40">
        <v>994.22217075938761</v>
      </c>
    </row>
    <row r="6710" spans="2:13" x14ac:dyDescent="0.35">
      <c r="B6710" s="37">
        <v>6707</v>
      </c>
      <c r="C6710" s="39">
        <v>96.241025312862277</v>
      </c>
      <c r="D6710" s="39">
        <v>46.183094785037937</v>
      </c>
      <c r="E6710" s="39">
        <v>87.344729008664757</v>
      </c>
      <c r="F6710" s="39">
        <v>62.006404906429488</v>
      </c>
      <c r="G6710" s="39">
        <v>86.363979256758967</v>
      </c>
      <c r="H6710" s="39">
        <v>114.27844293626424</v>
      </c>
      <c r="I6710" s="39">
        <v>14.607703215174595</v>
      </c>
      <c r="J6710" s="39">
        <v>34.126453352204692</v>
      </c>
      <c r="K6710" s="39">
        <v>120.58363386440173</v>
      </c>
      <c r="L6710" s="40">
        <v>125.79967377491892</v>
      </c>
      <c r="M6710" s="40">
        <v>787.53514041271762</v>
      </c>
    </row>
    <row r="6711" spans="2:13" x14ac:dyDescent="0.35">
      <c r="B6711" s="37">
        <v>6708</v>
      </c>
      <c r="C6711" s="39">
        <v>95.964548530464157</v>
      </c>
      <c r="D6711" s="39">
        <v>104.03545146953587</v>
      </c>
      <c r="E6711" s="39">
        <v>83.527655893439416</v>
      </c>
      <c r="F6711" s="39">
        <v>121.39447303496634</v>
      </c>
      <c r="G6711" s="39">
        <v>95.303596499300156</v>
      </c>
      <c r="H6711" s="39">
        <v>96.753632140051764</v>
      </c>
      <c r="I6711" s="39">
        <v>115.45939211856113</v>
      </c>
      <c r="J6711" s="39">
        <v>99.396825292763182</v>
      </c>
      <c r="K6711" s="39">
        <v>121.33513736939915</v>
      </c>
      <c r="L6711" s="40">
        <v>104.29896405897236</v>
      </c>
      <c r="M6711" s="40">
        <v>1037.4696764074536</v>
      </c>
    </row>
    <row r="6712" spans="2:13" x14ac:dyDescent="0.35">
      <c r="B6712" s="37">
        <v>6709</v>
      </c>
      <c r="C6712" s="39">
        <v>107.12102210854957</v>
      </c>
      <c r="D6712" s="39">
        <v>59.577673763830838</v>
      </c>
      <c r="E6712" s="39">
        <v>76.986831233830145</v>
      </c>
      <c r="F6712" s="39">
        <v>88.927332306090392</v>
      </c>
      <c r="G6712" s="39">
        <v>60.89048439372209</v>
      </c>
      <c r="H6712" s="39">
        <v>128.95919625798714</v>
      </c>
      <c r="I6712" s="39">
        <v>111.23324292031769</v>
      </c>
      <c r="J6712" s="39">
        <v>104.68690867884763</v>
      </c>
      <c r="K6712" s="39">
        <v>114.68451985313109</v>
      </c>
      <c r="L6712" s="40">
        <v>102.01001301641543</v>
      </c>
      <c r="M6712" s="40">
        <v>955.07722453272208</v>
      </c>
    </row>
    <row r="6713" spans="2:13" x14ac:dyDescent="0.35">
      <c r="B6713" s="37">
        <v>6710</v>
      </c>
      <c r="C6713" s="39">
        <v>86.106793449182149</v>
      </c>
      <c r="D6713" s="39">
        <v>88.477405048979946</v>
      </c>
      <c r="E6713" s="39">
        <v>124.15921180783361</v>
      </c>
      <c r="F6713" s="39">
        <v>111.29660984050854</v>
      </c>
      <c r="G6713" s="39">
        <v>83.424005792038585</v>
      </c>
      <c r="H6713" s="39">
        <v>90.062609688374337</v>
      </c>
      <c r="I6713" s="39">
        <v>129.04379915551027</v>
      </c>
      <c r="J6713" s="39">
        <v>120.71589748459921</v>
      </c>
      <c r="K6713" s="39">
        <v>120.12919481168409</v>
      </c>
      <c r="L6713" s="40">
        <v>121.40438446082911</v>
      </c>
      <c r="M6713" s="40">
        <v>1074.81991153954</v>
      </c>
    </row>
    <row r="6714" spans="2:13" x14ac:dyDescent="0.35">
      <c r="B6714" s="37">
        <v>6711</v>
      </c>
      <c r="C6714" s="39">
        <v>93.282777651009525</v>
      </c>
      <c r="D6714" s="39">
        <v>106.08729684572191</v>
      </c>
      <c r="E6714" s="39">
        <v>88.166890412629485</v>
      </c>
      <c r="F6714" s="39">
        <v>122.01106620309446</v>
      </c>
      <c r="G6714" s="39">
        <v>128.87512751666858</v>
      </c>
      <c r="H6714" s="39">
        <v>106.03359803379693</v>
      </c>
      <c r="I6714" s="39">
        <v>92.12446981940225</v>
      </c>
      <c r="J6714" s="39">
        <v>91.728024836415656</v>
      </c>
      <c r="K6714" s="39">
        <v>102.64471051815789</v>
      </c>
      <c r="L6714" s="40">
        <v>136.23416398776209</v>
      </c>
      <c r="M6714" s="40">
        <v>1067.1881258246588</v>
      </c>
    </row>
    <row r="6715" spans="2:13" x14ac:dyDescent="0.35">
      <c r="B6715" s="37">
        <v>6712</v>
      </c>
      <c r="C6715" s="39">
        <v>63.646021931815227</v>
      </c>
      <c r="D6715" s="39">
        <v>97.535033755293995</v>
      </c>
      <c r="E6715" s="39">
        <v>72.82310212148893</v>
      </c>
      <c r="F6715" s="39">
        <v>92.021946927424182</v>
      </c>
      <c r="G6715" s="39">
        <v>76.482165912378846</v>
      </c>
      <c r="H6715" s="39">
        <v>109.71921813298866</v>
      </c>
      <c r="I6715" s="39">
        <v>96.721114373911334</v>
      </c>
      <c r="J6715" s="39">
        <v>106.20468902678475</v>
      </c>
      <c r="K6715" s="39">
        <v>144.0227007283878</v>
      </c>
      <c r="L6715" s="40">
        <v>99.055084092541776</v>
      </c>
      <c r="M6715" s="40">
        <v>958.23107700301546</v>
      </c>
    </row>
    <row r="6716" spans="2:13" x14ac:dyDescent="0.35">
      <c r="B6716" s="37">
        <v>6713</v>
      </c>
      <c r="C6716" s="39">
        <v>90.405469717132803</v>
      </c>
      <c r="D6716" s="39">
        <v>107.99859493269081</v>
      </c>
      <c r="E6716" s="39">
        <v>72.18779032895209</v>
      </c>
      <c r="F6716" s="39">
        <v>41.170855206054071</v>
      </c>
      <c r="G6716" s="39">
        <v>104.86758967895292</v>
      </c>
      <c r="H6716" s="39">
        <v>67.521709559897204</v>
      </c>
      <c r="I6716" s="39">
        <v>109.72465180666148</v>
      </c>
      <c r="J6716" s="39">
        <v>86.38314247074662</v>
      </c>
      <c r="K6716" s="39">
        <v>161.30538178526902</v>
      </c>
      <c r="L6716" s="40">
        <v>57.912534930053646</v>
      </c>
      <c r="M6716" s="40">
        <v>899.47772041641065</v>
      </c>
    </row>
    <row r="6717" spans="2:13" x14ac:dyDescent="0.35">
      <c r="B6717" s="37">
        <v>6714</v>
      </c>
      <c r="C6717" s="39">
        <v>169.86239806354195</v>
      </c>
      <c r="D6717" s="39">
        <v>48.760296550350461</v>
      </c>
      <c r="E6717" s="39">
        <v>95.165738471878882</v>
      </c>
      <c r="F6717" s="39">
        <v>92.868953330734215</v>
      </c>
      <c r="G6717" s="39">
        <v>95.118120536647865</v>
      </c>
      <c r="H6717" s="39">
        <v>85.931389033260032</v>
      </c>
      <c r="I6717" s="39">
        <v>93.38184266225602</v>
      </c>
      <c r="J6717" s="39">
        <v>114.33784705128244</v>
      </c>
      <c r="K6717" s="39">
        <v>63.615885943105226</v>
      </c>
      <c r="L6717" s="40">
        <v>100.40282292809577</v>
      </c>
      <c r="M6717" s="40">
        <v>959.445294571153</v>
      </c>
    </row>
    <row r="6718" spans="2:13" x14ac:dyDescent="0.35">
      <c r="B6718" s="37">
        <v>6715</v>
      </c>
      <c r="C6718" s="39">
        <v>127.13263144778303</v>
      </c>
      <c r="D6718" s="39">
        <v>112.85781349962261</v>
      </c>
      <c r="E6718" s="39">
        <v>115.60685975814158</v>
      </c>
      <c r="F6718" s="39">
        <v>179.16917316514423</v>
      </c>
      <c r="G6718" s="39">
        <v>109.54048783627663</v>
      </c>
      <c r="H6718" s="39">
        <v>127.01528253862413</v>
      </c>
      <c r="I6718" s="39">
        <v>61.586479867210244</v>
      </c>
      <c r="J6718" s="39">
        <v>101.43781268015192</v>
      </c>
      <c r="K6718" s="39">
        <v>102.97279881330995</v>
      </c>
      <c r="L6718" s="40">
        <v>76.100738197272932</v>
      </c>
      <c r="M6718" s="40">
        <v>1113.4200778035372</v>
      </c>
    </row>
    <row r="6719" spans="2:13" x14ac:dyDescent="0.35">
      <c r="B6719" s="37">
        <v>6716</v>
      </c>
      <c r="C6719" s="39">
        <v>76.909450600791573</v>
      </c>
      <c r="D6719" s="39">
        <v>105.07755877919304</v>
      </c>
      <c r="E6719" s="39">
        <v>118.21550248117531</v>
      </c>
      <c r="F6719" s="39">
        <v>102.5110244358886</v>
      </c>
      <c r="G6719" s="39">
        <v>89.748705422715034</v>
      </c>
      <c r="H6719" s="39">
        <v>89.0584716662391</v>
      </c>
      <c r="I6719" s="39">
        <v>157.49219118506718</v>
      </c>
      <c r="J6719" s="39">
        <v>116.77006173361016</v>
      </c>
      <c r="K6719" s="39">
        <v>85.892208031074148</v>
      </c>
      <c r="L6719" s="40">
        <v>126.78355311433667</v>
      </c>
      <c r="M6719" s="40">
        <v>1068.4587274500909</v>
      </c>
    </row>
    <row r="6720" spans="2:13" x14ac:dyDescent="0.35">
      <c r="B6720" s="37">
        <v>6717</v>
      </c>
      <c r="C6720" s="39">
        <v>89.55971432116921</v>
      </c>
      <c r="D6720" s="39">
        <v>109.36822994137339</v>
      </c>
      <c r="E6720" s="39">
        <v>110.596942308831</v>
      </c>
      <c r="F6720" s="39">
        <v>114.93489279255664</v>
      </c>
      <c r="G6720" s="39">
        <v>109.04794890655823</v>
      </c>
      <c r="H6720" s="39">
        <v>99.792914859576015</v>
      </c>
      <c r="I6720" s="39">
        <v>94.769202387954948</v>
      </c>
      <c r="J6720" s="39">
        <v>93.302610349493264</v>
      </c>
      <c r="K6720" s="39">
        <v>113.57858289316586</v>
      </c>
      <c r="L6720" s="40">
        <v>135.96875313085658</v>
      </c>
      <c r="M6720" s="40">
        <v>1070.9197918915352</v>
      </c>
    </row>
    <row r="6721" spans="2:13" x14ac:dyDescent="0.35">
      <c r="B6721" s="37">
        <v>6718</v>
      </c>
      <c r="C6721" s="39">
        <v>94.253321243298998</v>
      </c>
      <c r="D6721" s="39">
        <v>92.939069226685248</v>
      </c>
      <c r="E6721" s="39">
        <v>116.28138688001641</v>
      </c>
      <c r="F6721" s="39">
        <v>106.26841091429938</v>
      </c>
      <c r="G6721" s="39">
        <v>111.50513730032077</v>
      </c>
      <c r="H6721" s="39">
        <v>105.80003410278948</v>
      </c>
      <c r="I6721" s="39">
        <v>85.375909455147834</v>
      </c>
      <c r="J6721" s="39">
        <v>80.5424333077098</v>
      </c>
      <c r="K6721" s="39">
        <v>99.720087321246325</v>
      </c>
      <c r="L6721" s="40">
        <v>104.22356140073704</v>
      </c>
      <c r="M6721" s="40">
        <v>996.90935115225113</v>
      </c>
    </row>
    <row r="6722" spans="2:13" x14ac:dyDescent="0.35">
      <c r="B6722" s="37">
        <v>6719</v>
      </c>
      <c r="C6722" s="39">
        <v>96.119328292920414</v>
      </c>
      <c r="D6722" s="39">
        <v>63.913988780093838</v>
      </c>
      <c r="E6722" s="39">
        <v>53.241541179630339</v>
      </c>
      <c r="F6722" s="39">
        <v>111.12416905190076</v>
      </c>
      <c r="G6722" s="39">
        <v>83.791536421335422</v>
      </c>
      <c r="H6722" s="39">
        <v>81.077578750759756</v>
      </c>
      <c r="I6722" s="39">
        <v>107.21636419441435</v>
      </c>
      <c r="J6722" s="39">
        <v>126.19315996355802</v>
      </c>
      <c r="K6722" s="39">
        <v>107.45327572871238</v>
      </c>
      <c r="L6722" s="40">
        <v>135.48242152642518</v>
      </c>
      <c r="M6722" s="40">
        <v>965.61336388975042</v>
      </c>
    </row>
    <row r="6723" spans="2:13" x14ac:dyDescent="0.35">
      <c r="B6723" s="37">
        <v>6720</v>
      </c>
      <c r="C6723" s="39">
        <v>105.41819131750265</v>
      </c>
      <c r="D6723" s="39">
        <v>111.84490618649858</v>
      </c>
      <c r="E6723" s="39">
        <v>122.28163862664752</v>
      </c>
      <c r="F6723" s="39">
        <v>123.47226854303642</v>
      </c>
      <c r="G6723" s="39">
        <v>95.170497965558241</v>
      </c>
      <c r="H6723" s="39">
        <v>106.99094456488609</v>
      </c>
      <c r="I6723" s="39">
        <v>119.07601369444087</v>
      </c>
      <c r="J6723" s="39">
        <v>107.70194200576478</v>
      </c>
      <c r="K6723" s="39">
        <v>81.103040516512905</v>
      </c>
      <c r="L6723" s="40">
        <v>106.61815733774399</v>
      </c>
      <c r="M6723" s="40">
        <v>1079.677600758592</v>
      </c>
    </row>
    <row r="6724" spans="2:13" x14ac:dyDescent="0.35">
      <c r="B6724" s="37">
        <v>6721</v>
      </c>
      <c r="C6724" s="39">
        <v>75.745092397751989</v>
      </c>
      <c r="D6724" s="39">
        <v>90.013284344684052</v>
      </c>
      <c r="E6724" s="39">
        <v>120.17497827450288</v>
      </c>
      <c r="F6724" s="39">
        <v>88.761003123451545</v>
      </c>
      <c r="G6724" s="39">
        <v>51.549928044324901</v>
      </c>
      <c r="H6724" s="39">
        <v>115.23682714462849</v>
      </c>
      <c r="I6724" s="39">
        <v>120.70641326806003</v>
      </c>
      <c r="J6724" s="39">
        <v>96.34850281844065</v>
      </c>
      <c r="K6724" s="39">
        <v>107.3169899366891</v>
      </c>
      <c r="L6724" s="40">
        <v>92.093745397766725</v>
      </c>
      <c r="M6724" s="40">
        <v>957.9467647503003</v>
      </c>
    </row>
    <row r="6725" spans="2:13" x14ac:dyDescent="0.35">
      <c r="B6725" s="37">
        <v>6722</v>
      </c>
      <c r="C6725" s="39">
        <v>74.119819804711867</v>
      </c>
      <c r="D6725" s="39">
        <v>104.53047365160084</v>
      </c>
      <c r="E6725" s="39">
        <v>83.438848899426617</v>
      </c>
      <c r="F6725" s="39">
        <v>102.13391716823605</v>
      </c>
      <c r="G6725" s="39">
        <v>62.478742655502273</v>
      </c>
      <c r="H6725" s="39">
        <v>87.521229014575908</v>
      </c>
      <c r="I6725" s="39">
        <v>104.57783293950551</v>
      </c>
      <c r="J6725" s="39">
        <v>102.40972292424345</v>
      </c>
      <c r="K6725" s="39">
        <v>113.04977572674555</v>
      </c>
      <c r="L6725" s="40">
        <v>99.333058868686564</v>
      </c>
      <c r="M6725" s="40">
        <v>933.5934216532346</v>
      </c>
    </row>
    <row r="6726" spans="2:13" x14ac:dyDescent="0.35">
      <c r="B6726" s="37">
        <v>6723</v>
      </c>
      <c r="C6726" s="39">
        <v>95.118120536647865</v>
      </c>
      <c r="D6726" s="39">
        <v>83.297349848435005</v>
      </c>
      <c r="E6726" s="39">
        <v>114.47048003362791</v>
      </c>
      <c r="F6726" s="39">
        <v>97.925755685646493</v>
      </c>
      <c r="G6726" s="39">
        <v>111.97505726756792</v>
      </c>
      <c r="H6726" s="39">
        <v>69.216926075655195</v>
      </c>
      <c r="I6726" s="39">
        <v>99.11434544458794</v>
      </c>
      <c r="J6726" s="39">
        <v>112.7532445353764</v>
      </c>
      <c r="K6726" s="39">
        <v>96.753632140051764</v>
      </c>
      <c r="L6726" s="40">
        <v>69.371010770266125</v>
      </c>
      <c r="M6726" s="40">
        <v>949.99592233786268</v>
      </c>
    </row>
    <row r="6727" spans="2:13" x14ac:dyDescent="0.35">
      <c r="B6727" s="37">
        <v>6724</v>
      </c>
      <c r="C6727" s="39">
        <v>129.52780483567867</v>
      </c>
      <c r="D6727" s="39">
        <v>93.854046987713687</v>
      </c>
      <c r="E6727" s="39">
        <v>116.21574303320212</v>
      </c>
      <c r="F6727" s="39">
        <v>82.139237350550289</v>
      </c>
      <c r="G6727" s="39">
        <v>94.422680419559384</v>
      </c>
      <c r="H6727" s="39">
        <v>74.359964749797911</v>
      </c>
      <c r="I6727" s="39">
        <v>119.09316737260892</v>
      </c>
      <c r="J6727" s="39">
        <v>106.72218207262189</v>
      </c>
      <c r="K6727" s="39">
        <v>150.04269636271053</v>
      </c>
      <c r="L6727" s="40">
        <v>96.535039074768946</v>
      </c>
      <c r="M6727" s="40">
        <v>1062.9125622592123</v>
      </c>
    </row>
    <row r="6728" spans="2:13" x14ac:dyDescent="0.35">
      <c r="B6728" s="37">
        <v>6725</v>
      </c>
      <c r="C6728" s="39">
        <v>110.54088644513925</v>
      </c>
      <c r="D6728" s="39">
        <v>94.96545757786896</v>
      </c>
      <c r="E6728" s="39">
        <v>92.753476911750866</v>
      </c>
      <c r="F6728" s="39">
        <v>89.414278454424334</v>
      </c>
      <c r="G6728" s="39">
        <v>93.078913635820044</v>
      </c>
      <c r="H6728" s="39">
        <v>79.751495064832895</v>
      </c>
      <c r="I6728" s="39">
        <v>102.32691076422378</v>
      </c>
      <c r="J6728" s="39">
        <v>73.230801118163029</v>
      </c>
      <c r="K6728" s="39">
        <v>70.612295947888271</v>
      </c>
      <c r="L6728" s="40">
        <v>92.526490011386684</v>
      </c>
      <c r="M6728" s="40">
        <v>899.20100593149812</v>
      </c>
    </row>
    <row r="6729" spans="2:13" x14ac:dyDescent="0.35">
      <c r="B6729" s="37">
        <v>6726</v>
      </c>
      <c r="C6729" s="39">
        <v>113.12453522248973</v>
      </c>
      <c r="D6729" s="39">
        <v>84.721636197277547</v>
      </c>
      <c r="E6729" s="39">
        <v>110.42355601568282</v>
      </c>
      <c r="F6729" s="39">
        <v>111.83900715630855</v>
      </c>
      <c r="G6729" s="39">
        <v>102.43734100706548</v>
      </c>
      <c r="H6729" s="39">
        <v>72.808314754618635</v>
      </c>
      <c r="I6729" s="39">
        <v>124.18307644089974</v>
      </c>
      <c r="J6729" s="39">
        <v>70.401583921834387</v>
      </c>
      <c r="K6729" s="39">
        <v>101.31448014364283</v>
      </c>
      <c r="L6729" s="40">
        <v>109.56209258067665</v>
      </c>
      <c r="M6729" s="40">
        <v>1000.8156234404964</v>
      </c>
    </row>
    <row r="6730" spans="2:13" x14ac:dyDescent="0.35">
      <c r="B6730" s="37">
        <v>6727</v>
      </c>
      <c r="C6730" s="39">
        <v>84.589513371902427</v>
      </c>
      <c r="D6730" s="39">
        <v>127.67354988613938</v>
      </c>
      <c r="E6730" s="39">
        <v>144.1368474977422</v>
      </c>
      <c r="F6730" s="39">
        <v>84.880381445632807</v>
      </c>
      <c r="G6730" s="39">
        <v>102.92189110353027</v>
      </c>
      <c r="H6730" s="39">
        <v>104.41224376335448</v>
      </c>
      <c r="I6730" s="39">
        <v>91.702116849385149</v>
      </c>
      <c r="J6730" s="39">
        <v>83.660067164674786</v>
      </c>
      <c r="K6730" s="39">
        <v>118.82080593864767</v>
      </c>
      <c r="L6730" s="40">
        <v>89.798510496348342</v>
      </c>
      <c r="M6730" s="40">
        <v>1032.5959275173575</v>
      </c>
    </row>
    <row r="6731" spans="2:13" x14ac:dyDescent="0.35">
      <c r="B6731" s="37">
        <v>6728</v>
      </c>
      <c r="C6731" s="39">
        <v>94.020035193619819</v>
      </c>
      <c r="D6731" s="39">
        <v>81.579624898467259</v>
      </c>
      <c r="E6731" s="39">
        <v>104.4642355685563</v>
      </c>
      <c r="F6731" s="39">
        <v>93.893159912550288</v>
      </c>
      <c r="G6731" s="39">
        <v>79.751495064832895</v>
      </c>
      <c r="H6731" s="39">
        <v>75.660835240143726</v>
      </c>
      <c r="I6731" s="39">
        <v>98.429624811580027</v>
      </c>
      <c r="J6731" s="39">
        <v>116.47234410656058</v>
      </c>
      <c r="K6731" s="39">
        <v>105.8048876774191</v>
      </c>
      <c r="L6731" s="40">
        <v>105.1110406279292</v>
      </c>
      <c r="M6731" s="40">
        <v>955.1872831016592</v>
      </c>
    </row>
    <row r="6732" spans="2:13" x14ac:dyDescent="0.35">
      <c r="B6732" s="37">
        <v>6729</v>
      </c>
      <c r="C6732" s="39">
        <v>110.21808099153895</v>
      </c>
      <c r="D6732" s="39">
        <v>98.420478748475901</v>
      </c>
      <c r="E6732" s="39">
        <v>93.376895231303067</v>
      </c>
      <c r="F6732" s="39">
        <v>87.792435799741043</v>
      </c>
      <c r="G6732" s="39">
        <v>99.874840844307158</v>
      </c>
      <c r="H6732" s="39">
        <v>89.425494413899372</v>
      </c>
      <c r="I6732" s="39">
        <v>111.88033112886441</v>
      </c>
      <c r="J6732" s="39">
        <v>67.543789995668092</v>
      </c>
      <c r="K6732" s="39">
        <v>91.572265727078204</v>
      </c>
      <c r="L6732" s="40">
        <v>83.842412990825977</v>
      </c>
      <c r="M6732" s="40">
        <v>933.94702587170229</v>
      </c>
    </row>
    <row r="6733" spans="2:13" x14ac:dyDescent="0.35">
      <c r="B6733" s="37">
        <v>6730</v>
      </c>
      <c r="C6733" s="39">
        <v>101.4926538005744</v>
      </c>
      <c r="D6733" s="39">
        <v>101.46523111580673</v>
      </c>
      <c r="E6733" s="39">
        <v>134.35652427957874</v>
      </c>
      <c r="F6733" s="39">
        <v>60.350836753313985</v>
      </c>
      <c r="G6733" s="39">
        <v>99.351278871722826</v>
      </c>
      <c r="H6733" s="39">
        <v>98.90459202586851</v>
      </c>
      <c r="I6733" s="39">
        <v>93.451043064466759</v>
      </c>
      <c r="J6733" s="39">
        <v>101.1136556828192</v>
      </c>
      <c r="K6733" s="39">
        <v>108.96311735757064</v>
      </c>
      <c r="L6733" s="40">
        <v>114.85334456748352</v>
      </c>
      <c r="M6733" s="40">
        <v>1014.3022775192052</v>
      </c>
    </row>
    <row r="6734" spans="2:13" x14ac:dyDescent="0.35">
      <c r="B6734" s="37">
        <v>6731</v>
      </c>
      <c r="C6734" s="39">
        <v>84.866628652340921</v>
      </c>
      <c r="D6734" s="39">
        <v>88.651423698029646</v>
      </c>
      <c r="E6734" s="39">
        <v>94.195112322580925</v>
      </c>
      <c r="F6734" s="39">
        <v>67.67547718676127</v>
      </c>
      <c r="G6734" s="39">
        <v>130.64815040897545</v>
      </c>
      <c r="H6734" s="39">
        <v>96.455819040200808</v>
      </c>
      <c r="I6734" s="39">
        <v>93.123755657955314</v>
      </c>
      <c r="J6734" s="39">
        <v>124.20698051701434</v>
      </c>
      <c r="K6734" s="39">
        <v>89.94737957577756</v>
      </c>
      <c r="L6734" s="40">
        <v>111.76833239095401</v>
      </c>
      <c r="M6734" s="40">
        <v>981.53905945059034</v>
      </c>
    </row>
    <row r="6735" spans="2:13" x14ac:dyDescent="0.35">
      <c r="B6735" s="37">
        <v>6732</v>
      </c>
      <c r="C6735" s="39">
        <v>82.179091974603907</v>
      </c>
      <c r="D6735" s="39">
        <v>78.122435445498482</v>
      </c>
      <c r="E6735" s="39">
        <v>43.867057452677855</v>
      </c>
      <c r="F6735" s="39">
        <v>117.03463254719664</v>
      </c>
      <c r="G6735" s="39">
        <v>78.305379316244696</v>
      </c>
      <c r="H6735" s="39">
        <v>106.04823662988575</v>
      </c>
      <c r="I6735" s="39">
        <v>112.43637216705365</v>
      </c>
      <c r="J6735" s="39">
        <v>54.529059671413656</v>
      </c>
      <c r="K6735" s="39">
        <v>162.08488307713918</v>
      </c>
      <c r="L6735" s="40">
        <v>106.34696981831793</v>
      </c>
      <c r="M6735" s="40">
        <v>940.95411810003168</v>
      </c>
    </row>
    <row r="6736" spans="2:13" x14ac:dyDescent="0.35">
      <c r="B6736" s="37">
        <v>6733</v>
      </c>
      <c r="C6736" s="39">
        <v>65.252914625400251</v>
      </c>
      <c r="D6736" s="39">
        <v>117.01940904607058</v>
      </c>
      <c r="E6736" s="39">
        <v>150.04269636271053</v>
      </c>
      <c r="F6736" s="39">
        <v>88.454108698903553</v>
      </c>
      <c r="G6736" s="39">
        <v>102.5801502813126</v>
      </c>
      <c r="H6736" s="39">
        <v>110.62501528963716</v>
      </c>
      <c r="I6736" s="39">
        <v>107.43305284414583</v>
      </c>
      <c r="J6736" s="39">
        <v>116.04181626939776</v>
      </c>
      <c r="K6736" s="39">
        <v>105.76122405629694</v>
      </c>
      <c r="L6736" s="40">
        <v>160.11338458353626</v>
      </c>
      <c r="M6736" s="40">
        <v>1123.3237720574114</v>
      </c>
    </row>
    <row r="6737" spans="2:13" x14ac:dyDescent="0.35">
      <c r="B6737" s="37">
        <v>6734</v>
      </c>
      <c r="C6737" s="39">
        <v>106.20468902678475</v>
      </c>
      <c r="D6737" s="39">
        <v>67.185832438305795</v>
      </c>
      <c r="E6737" s="39">
        <v>106.66765912642317</v>
      </c>
      <c r="F6737" s="39">
        <v>125.06970276513897</v>
      </c>
      <c r="G6737" s="39">
        <v>90.749609260668038</v>
      </c>
      <c r="H6737" s="39">
        <v>103.69353410452834</v>
      </c>
      <c r="I6737" s="39">
        <v>118.42037510153274</v>
      </c>
      <c r="J6737" s="39">
        <v>100.04323641529265</v>
      </c>
      <c r="K6737" s="39">
        <v>99.929456233960664</v>
      </c>
      <c r="L6737" s="40">
        <v>81.179194061352348</v>
      </c>
      <c r="M6737" s="40">
        <v>999.14328853398752</v>
      </c>
    </row>
    <row r="6738" spans="2:13" x14ac:dyDescent="0.35">
      <c r="B6738" s="37">
        <v>6735</v>
      </c>
      <c r="C6738" s="39">
        <v>110.3345083692861</v>
      </c>
      <c r="D6738" s="39">
        <v>111.67442273588239</v>
      </c>
      <c r="E6738" s="39">
        <v>80.786257480097547</v>
      </c>
      <c r="F6738" s="39">
        <v>75.539606871408367</v>
      </c>
      <c r="G6738" s="39">
        <v>106.78671518513728</v>
      </c>
      <c r="H6738" s="39">
        <v>112.29761187966145</v>
      </c>
      <c r="I6738" s="39">
        <v>118.24811739106877</v>
      </c>
      <c r="J6738" s="39">
        <v>153.55746862894472</v>
      </c>
      <c r="K6738" s="39">
        <v>112.10593067875158</v>
      </c>
      <c r="L6738" s="40">
        <v>106.33222883792048</v>
      </c>
      <c r="M6738" s="40">
        <v>1087.6628680581584</v>
      </c>
    </row>
    <row r="6739" spans="2:13" x14ac:dyDescent="0.35">
      <c r="B6739" s="37">
        <v>6736</v>
      </c>
      <c r="C6739" s="39">
        <v>57.113941462949995</v>
      </c>
      <c r="D6739" s="39">
        <v>72.448524805999881</v>
      </c>
      <c r="E6739" s="39">
        <v>130.57167413048808</v>
      </c>
      <c r="F6739" s="39">
        <v>69.332660190181713</v>
      </c>
      <c r="G6739" s="39">
        <v>76.17083398545391</v>
      </c>
      <c r="H6739" s="39">
        <v>77.063810684336431</v>
      </c>
      <c r="I6739" s="39">
        <v>52.877932340206549</v>
      </c>
      <c r="J6739" s="39">
        <v>102.12932592005811</v>
      </c>
      <c r="K6739" s="39">
        <v>104.61574854440271</v>
      </c>
      <c r="L6739" s="40">
        <v>183.49041854234292</v>
      </c>
      <c r="M6739" s="40">
        <v>925.8148706064203</v>
      </c>
    </row>
    <row r="6740" spans="2:13" x14ac:dyDescent="0.35">
      <c r="B6740" s="37">
        <v>6737</v>
      </c>
      <c r="C6740" s="39">
        <v>137.58762818820242</v>
      </c>
      <c r="D6740" s="39">
        <v>123.63237109358984</v>
      </c>
      <c r="E6740" s="39">
        <v>26.40773714856682</v>
      </c>
      <c r="F6740" s="39">
        <v>142.28216142542036</v>
      </c>
      <c r="G6740" s="39">
        <v>98.863532665954395</v>
      </c>
      <c r="H6740" s="39">
        <v>102.94965530738949</v>
      </c>
      <c r="I6740" s="39">
        <v>73.216446885663331</v>
      </c>
      <c r="J6740" s="39">
        <v>100.48477570968114</v>
      </c>
      <c r="K6740" s="39">
        <v>81.238186237099356</v>
      </c>
      <c r="L6740" s="40">
        <v>73.806840036441983</v>
      </c>
      <c r="M6740" s="40">
        <v>960.46933469800899</v>
      </c>
    </row>
    <row r="6741" spans="2:13" x14ac:dyDescent="0.35">
      <c r="B6741" s="37">
        <v>6738</v>
      </c>
      <c r="C6741" s="39">
        <v>119.21374251990245</v>
      </c>
      <c r="D6741" s="39">
        <v>92.160280111793128</v>
      </c>
      <c r="E6741" s="39">
        <v>91.650238915100942</v>
      </c>
      <c r="F6741" s="39">
        <v>138.6653288169943</v>
      </c>
      <c r="G6741" s="39">
        <v>121.6240611729154</v>
      </c>
      <c r="H6741" s="39">
        <v>85.214357107555941</v>
      </c>
      <c r="I6741" s="39">
        <v>87.923877466276494</v>
      </c>
      <c r="J6741" s="39">
        <v>91.753912292396848</v>
      </c>
      <c r="K6741" s="39">
        <v>85.482892659463005</v>
      </c>
      <c r="L6741" s="40">
        <v>79.35981719243911</v>
      </c>
      <c r="M6741" s="40">
        <v>993.04850825483766</v>
      </c>
    </row>
    <row r="6742" spans="2:13" x14ac:dyDescent="0.35">
      <c r="B6742" s="37">
        <v>6739</v>
      </c>
      <c r="C6742" s="39">
        <v>94.359847216400965</v>
      </c>
      <c r="D6742" s="39">
        <v>63.217267890241871</v>
      </c>
      <c r="E6742" s="39">
        <v>69.02171707650723</v>
      </c>
      <c r="F6742" s="39">
        <v>117.27226919471788</v>
      </c>
      <c r="G6742" s="39">
        <v>94.267861945977714</v>
      </c>
      <c r="H6742" s="39">
        <v>110.50731023211048</v>
      </c>
      <c r="I6742" s="39">
        <v>118.71141346528579</v>
      </c>
      <c r="J6742" s="39">
        <v>92.964079101147732</v>
      </c>
      <c r="K6742" s="39">
        <v>136.26400876525307</v>
      </c>
      <c r="L6742" s="40">
        <v>116.54632002172606</v>
      </c>
      <c r="M6742" s="40">
        <v>1013.1320949093687</v>
      </c>
    </row>
    <row r="6743" spans="2:13" x14ac:dyDescent="0.35">
      <c r="B6743" s="37">
        <v>6740</v>
      </c>
      <c r="C6743" s="39">
        <v>106.14106196167602</v>
      </c>
      <c r="D6743" s="39">
        <v>99.446920790096087</v>
      </c>
      <c r="E6743" s="39">
        <v>126.62647300302599</v>
      </c>
      <c r="F6743" s="39">
        <v>148.70089047461005</v>
      </c>
      <c r="G6743" s="39">
        <v>53.800897372884691</v>
      </c>
      <c r="H6743" s="39">
        <v>117.48967494307259</v>
      </c>
      <c r="I6743" s="39">
        <v>136.90802446879479</v>
      </c>
      <c r="J6743" s="39">
        <v>112.28558523780505</v>
      </c>
      <c r="K6743" s="39">
        <v>98.589601586969167</v>
      </c>
      <c r="L6743" s="40">
        <v>90.888270319273246</v>
      </c>
      <c r="M6743" s="40">
        <v>1090.8774001582076</v>
      </c>
    </row>
    <row r="6744" spans="2:13" x14ac:dyDescent="0.35">
      <c r="B6744" s="37">
        <v>6741</v>
      </c>
      <c r="C6744" s="39">
        <v>95.289351241598013</v>
      </c>
      <c r="D6744" s="39">
        <v>84.223200205334791</v>
      </c>
      <c r="E6744" s="39">
        <v>96.576945257484738</v>
      </c>
      <c r="F6744" s="39">
        <v>49.173121874789253</v>
      </c>
      <c r="G6744" s="39">
        <v>81.018016503622434</v>
      </c>
      <c r="H6744" s="39">
        <v>84.03736279637144</v>
      </c>
      <c r="I6744" s="39">
        <v>133.78031347988892</v>
      </c>
      <c r="J6744" s="39">
        <v>150.7259196329575</v>
      </c>
      <c r="K6744" s="39">
        <v>106.64785107154849</v>
      </c>
      <c r="L6744" s="40">
        <v>101.63440843501776</v>
      </c>
      <c r="M6744" s="40">
        <v>983.10649049861343</v>
      </c>
    </row>
    <row r="6745" spans="2:13" x14ac:dyDescent="0.35">
      <c r="B6745" s="37">
        <v>6742</v>
      </c>
      <c r="C6745" s="39">
        <v>109.76271686789948</v>
      </c>
      <c r="D6745" s="39">
        <v>98.425051843530468</v>
      </c>
      <c r="E6745" s="39">
        <v>102.17524624326046</v>
      </c>
      <c r="F6745" s="39">
        <v>90.65323063444508</v>
      </c>
      <c r="G6745" s="39">
        <v>94.253321243298998</v>
      </c>
      <c r="H6745" s="39">
        <v>96.790779191028705</v>
      </c>
      <c r="I6745" s="39">
        <v>91.603477634562992</v>
      </c>
      <c r="J6745" s="39">
        <v>114.55715947230169</v>
      </c>
      <c r="K6745" s="39">
        <v>55.631508332539767</v>
      </c>
      <c r="L6745" s="40">
        <v>119.2483545147126</v>
      </c>
      <c r="M6745" s="40">
        <v>973.10084597758021</v>
      </c>
    </row>
    <row r="6746" spans="2:13" x14ac:dyDescent="0.35">
      <c r="B6746" s="37">
        <v>6743</v>
      </c>
      <c r="C6746" s="39">
        <v>118.53619030824188</v>
      </c>
      <c r="D6746" s="39">
        <v>97.90280799894731</v>
      </c>
      <c r="E6746" s="39">
        <v>110.55208804438765</v>
      </c>
      <c r="F6746" s="39">
        <v>102.01459989499365</v>
      </c>
      <c r="G6746" s="39">
        <v>128.94234001350944</v>
      </c>
      <c r="H6746" s="39">
        <v>92.073247045871895</v>
      </c>
      <c r="I6746" s="39">
        <v>126.72622573293351</v>
      </c>
      <c r="J6746" s="39">
        <v>105.51939363492139</v>
      </c>
      <c r="K6746" s="39">
        <v>111.65100250704306</v>
      </c>
      <c r="L6746" s="40">
        <v>86.287152577750319</v>
      </c>
      <c r="M6746" s="40">
        <v>1080.2050477585999</v>
      </c>
    </row>
    <row r="6747" spans="2:13" x14ac:dyDescent="0.35">
      <c r="B6747" s="37">
        <v>6744</v>
      </c>
      <c r="C6747" s="39">
        <v>108.620884884547</v>
      </c>
      <c r="D6747" s="39">
        <v>130.74438143055667</v>
      </c>
      <c r="E6747" s="39">
        <v>104.99633536919384</v>
      </c>
      <c r="F6747" s="39">
        <v>121.07089734210265</v>
      </c>
      <c r="G6747" s="39">
        <v>118.89695948348709</v>
      </c>
      <c r="H6747" s="39">
        <v>118.02110400897928</v>
      </c>
      <c r="I6747" s="39">
        <v>80.992424544220668</v>
      </c>
      <c r="J6747" s="39">
        <v>94.316297935130351</v>
      </c>
      <c r="K6747" s="39">
        <v>116.36193545024697</v>
      </c>
      <c r="L6747" s="40">
        <v>98.328989598859295</v>
      </c>
      <c r="M6747" s="40">
        <v>1092.3502100473238</v>
      </c>
    </row>
    <row r="6748" spans="2:13" x14ac:dyDescent="0.35">
      <c r="B6748" s="37">
        <v>6745</v>
      </c>
      <c r="C6748" s="39">
        <v>98.177913114774285</v>
      </c>
      <c r="D6748" s="39">
        <v>115.81239609541277</v>
      </c>
      <c r="E6748" s="39">
        <v>74.570033798329462</v>
      </c>
      <c r="F6748" s="39">
        <v>98.177913114774285</v>
      </c>
      <c r="G6748" s="39">
        <v>94.702014296393884</v>
      </c>
      <c r="H6748" s="39">
        <v>129.07779154597225</v>
      </c>
      <c r="I6748" s="39">
        <v>106.24879400751928</v>
      </c>
      <c r="J6748" s="39">
        <v>103.32536269166246</v>
      </c>
      <c r="K6748" s="39">
        <v>110.4458645789115</v>
      </c>
      <c r="L6748" s="40">
        <v>105.24039039936171</v>
      </c>
      <c r="M6748" s="40">
        <v>1035.778473643112</v>
      </c>
    </row>
    <row r="6749" spans="2:13" x14ac:dyDescent="0.35">
      <c r="B6749" s="37">
        <v>6746</v>
      </c>
      <c r="C6749" s="39">
        <v>81.530086585160987</v>
      </c>
      <c r="D6749" s="39">
        <v>135.82372456453115</v>
      </c>
      <c r="E6749" s="39">
        <v>100.07054376603938</v>
      </c>
      <c r="F6749" s="39">
        <v>91.253192623817824</v>
      </c>
      <c r="G6749" s="39">
        <v>111.12989794571025</v>
      </c>
      <c r="H6749" s="39">
        <v>109.37359755095454</v>
      </c>
      <c r="I6749" s="39">
        <v>108.90493296009117</v>
      </c>
      <c r="J6749" s="39">
        <v>107.90113194266357</v>
      </c>
      <c r="K6749" s="39">
        <v>160.81364416460372</v>
      </c>
      <c r="L6749" s="40">
        <v>82.306016897090998</v>
      </c>
      <c r="M6749" s="40">
        <v>1089.1067690006637</v>
      </c>
    </row>
    <row r="6750" spans="2:13" x14ac:dyDescent="0.35">
      <c r="B6750" s="37">
        <v>6747</v>
      </c>
      <c r="C6750" s="39">
        <v>125.93410970057472</v>
      </c>
      <c r="D6750" s="39">
        <v>117.54444743643047</v>
      </c>
      <c r="E6750" s="39">
        <v>101.61153650452795</v>
      </c>
      <c r="F6750" s="39">
        <v>112.95668255374308</v>
      </c>
      <c r="G6750" s="39">
        <v>118.18294955892907</v>
      </c>
      <c r="H6750" s="39">
        <v>82.250600945762542</v>
      </c>
      <c r="I6750" s="39">
        <v>90.22095376271912</v>
      </c>
      <c r="J6750" s="39">
        <v>125.36495670302746</v>
      </c>
      <c r="K6750" s="39">
        <v>121.58388637690946</v>
      </c>
      <c r="L6750" s="40">
        <v>100.75349822053903</v>
      </c>
      <c r="M6750" s="40">
        <v>1096.4036217631628</v>
      </c>
    </row>
    <row r="6751" spans="2:13" x14ac:dyDescent="0.35">
      <c r="B6751" s="37">
        <v>6748</v>
      </c>
      <c r="C6751" s="39">
        <v>70.524907043572853</v>
      </c>
      <c r="D6751" s="39">
        <v>81.922423060874053</v>
      </c>
      <c r="E6751" s="39">
        <v>76.898363187650418</v>
      </c>
      <c r="F6751" s="39">
        <v>114.43059908940094</v>
      </c>
      <c r="G6751" s="39">
        <v>77.378556287651108</v>
      </c>
      <c r="H6751" s="39">
        <v>85.489560292946166</v>
      </c>
      <c r="I6751" s="39">
        <v>96.656038787389193</v>
      </c>
      <c r="J6751" s="39">
        <v>133.56182470706759</v>
      </c>
      <c r="K6751" s="39">
        <v>130.23296910696266</v>
      </c>
      <c r="L6751" s="40">
        <v>83.527655893439416</v>
      </c>
      <c r="M6751" s="40">
        <v>950.62289745695432</v>
      </c>
    </row>
    <row r="6752" spans="2:13" x14ac:dyDescent="0.35">
      <c r="B6752" s="37">
        <v>6749</v>
      </c>
      <c r="C6752" s="39">
        <v>96.180203861006333</v>
      </c>
      <c r="D6752" s="39">
        <v>111.00416246191952</v>
      </c>
      <c r="E6752" s="39">
        <v>116.73257997398063</v>
      </c>
      <c r="F6752" s="39">
        <v>98.868095177313563</v>
      </c>
      <c r="G6752" s="39">
        <v>145.21691393495863</v>
      </c>
      <c r="H6752" s="39">
        <v>95.771728635119047</v>
      </c>
      <c r="I6752" s="39">
        <v>69.729827403288994</v>
      </c>
      <c r="J6752" s="39">
        <v>110.1076623316346</v>
      </c>
      <c r="K6752" s="39">
        <v>99.947661152178</v>
      </c>
      <c r="L6752" s="40">
        <v>115.72707695603098</v>
      </c>
      <c r="M6752" s="40">
        <v>1059.2859118874303</v>
      </c>
    </row>
    <row r="6753" spans="2:13" x14ac:dyDescent="0.35">
      <c r="B6753" s="37">
        <v>6750</v>
      </c>
      <c r="C6753" s="39">
        <v>112.93811096211981</v>
      </c>
      <c r="D6753" s="39">
        <v>97.728263107032276</v>
      </c>
      <c r="E6753" s="39">
        <v>75.056776516679335</v>
      </c>
      <c r="F6753" s="39">
        <v>80.838040032352595</v>
      </c>
      <c r="G6753" s="39">
        <v>136.65870189739707</v>
      </c>
      <c r="H6753" s="39">
        <v>93.475728891013247</v>
      </c>
      <c r="I6753" s="39">
        <v>131.27671693184962</v>
      </c>
      <c r="J6753" s="39">
        <v>92.011677561019567</v>
      </c>
      <c r="K6753" s="39">
        <v>97.424459569845283</v>
      </c>
      <c r="L6753" s="40">
        <v>74.993677489094466</v>
      </c>
      <c r="M6753" s="40">
        <v>992.40215295840324</v>
      </c>
    </row>
    <row r="6754" spans="2:13" x14ac:dyDescent="0.35">
      <c r="B6754" s="37">
        <v>6751</v>
      </c>
      <c r="C6754" s="39">
        <v>36.176626051982197</v>
      </c>
      <c r="D6754" s="39">
        <v>82.766274153505364</v>
      </c>
      <c r="E6754" s="39">
        <v>122.88144692023255</v>
      </c>
      <c r="F6754" s="39">
        <v>65.592098925582107</v>
      </c>
      <c r="G6754" s="39">
        <v>109.27713090089951</v>
      </c>
      <c r="H6754" s="39">
        <v>98.296955803516639</v>
      </c>
      <c r="I6754" s="39">
        <v>121.31540920413264</v>
      </c>
      <c r="J6754" s="39">
        <v>99.346723949830547</v>
      </c>
      <c r="K6754" s="39">
        <v>74.917587184643835</v>
      </c>
      <c r="L6754" s="40">
        <v>106.20958732855445</v>
      </c>
      <c r="M6754" s="40">
        <v>916.77984042287983</v>
      </c>
    </row>
    <row r="6755" spans="2:13" x14ac:dyDescent="0.35">
      <c r="B6755" s="37">
        <v>6752</v>
      </c>
      <c r="C6755" s="39">
        <v>96.707174123890894</v>
      </c>
      <c r="D6755" s="39">
        <v>116.77756738515528</v>
      </c>
      <c r="E6755" s="39">
        <v>130.12198846792649</v>
      </c>
      <c r="F6755" s="39">
        <v>59.950086910257191</v>
      </c>
      <c r="G6755" s="39">
        <v>135.04145207293161</v>
      </c>
      <c r="H6755" s="39">
        <v>110.34006514898063</v>
      </c>
      <c r="I6755" s="39">
        <v>101.20948018347275</v>
      </c>
      <c r="J6755" s="39">
        <v>84.216086293094563</v>
      </c>
      <c r="K6755" s="39">
        <v>73.696307321568653</v>
      </c>
      <c r="L6755" s="40">
        <v>91.46278386208067</v>
      </c>
      <c r="M6755" s="40">
        <v>999.52299176935867</v>
      </c>
    </row>
    <row r="6756" spans="2:13" x14ac:dyDescent="0.35">
      <c r="B6756" s="37">
        <v>6753</v>
      </c>
      <c r="C6756" s="39">
        <v>89.554135421088532</v>
      </c>
      <c r="D6756" s="39">
        <v>96.198923874011442</v>
      </c>
      <c r="E6756" s="39">
        <v>71.291436613527182</v>
      </c>
      <c r="F6756" s="39">
        <v>86.510458034859241</v>
      </c>
      <c r="G6756" s="39">
        <v>63.70607420696134</v>
      </c>
      <c r="H6756" s="39">
        <v>98.406758697534912</v>
      </c>
      <c r="I6756" s="39">
        <v>84.400188307077087</v>
      </c>
      <c r="J6756" s="39">
        <v>95.298848483854101</v>
      </c>
      <c r="K6756" s="39">
        <v>90.936118595591495</v>
      </c>
      <c r="L6756" s="40">
        <v>81.162300962778318</v>
      </c>
      <c r="M6756" s="40">
        <v>857.4652431972836</v>
      </c>
    </row>
    <row r="6757" spans="2:13" x14ac:dyDescent="0.35">
      <c r="B6757" s="37">
        <v>6754</v>
      </c>
      <c r="C6757" s="39">
        <v>86.299976419809781</v>
      </c>
      <c r="D6757" s="39">
        <v>103.7776832727252</v>
      </c>
      <c r="E6757" s="39">
        <v>105.5338685177079</v>
      </c>
      <c r="F6757" s="39">
        <v>140.93749241924755</v>
      </c>
      <c r="G6757" s="39">
        <v>110.20148950365169</v>
      </c>
      <c r="H6757" s="39">
        <v>94.754812520753987</v>
      </c>
      <c r="I6757" s="39">
        <v>112.2615507303498</v>
      </c>
      <c r="J6757" s="39">
        <v>59.661431887659596</v>
      </c>
      <c r="K6757" s="39">
        <v>115.35474598949089</v>
      </c>
      <c r="L6757" s="40">
        <v>87.216050709394608</v>
      </c>
      <c r="M6757" s="40">
        <v>1015.9991019707909</v>
      </c>
    </row>
    <row r="6758" spans="2:13" x14ac:dyDescent="0.35">
      <c r="B6758" s="37">
        <v>6755</v>
      </c>
      <c r="C6758" s="39">
        <v>105.76122405629694</v>
      </c>
      <c r="D6758" s="39">
        <v>119.2483545147126</v>
      </c>
      <c r="E6758" s="39">
        <v>113.73851850269824</v>
      </c>
      <c r="F6758" s="39">
        <v>101.8358288629988</v>
      </c>
      <c r="G6758" s="39">
        <v>108.15822270283651</v>
      </c>
      <c r="H6758" s="39">
        <v>108.46418655395955</v>
      </c>
      <c r="I6758" s="39">
        <v>84.832204289764988</v>
      </c>
      <c r="J6758" s="39">
        <v>87.941744151824494</v>
      </c>
      <c r="K6758" s="39">
        <v>94.16112279371356</v>
      </c>
      <c r="L6758" s="40">
        <v>85.576040113937012</v>
      </c>
      <c r="M6758" s="40">
        <v>1009.7174465427426</v>
      </c>
    </row>
    <row r="6759" spans="2:13" x14ac:dyDescent="0.35">
      <c r="B6759" s="37">
        <v>6756</v>
      </c>
      <c r="C6759" s="39">
        <v>101.90914222752329</v>
      </c>
      <c r="D6759" s="39">
        <v>81.000959566686433</v>
      </c>
      <c r="E6759" s="39">
        <v>94.908094513176891</v>
      </c>
      <c r="F6759" s="39">
        <v>134.51129055560483</v>
      </c>
      <c r="G6759" s="39">
        <v>97.096613555418855</v>
      </c>
      <c r="H6759" s="39">
        <v>96.614175853622427</v>
      </c>
      <c r="I6759" s="39">
        <v>89.908861880891777</v>
      </c>
      <c r="J6759" s="39">
        <v>165.87354664779525</v>
      </c>
      <c r="K6759" s="39">
        <v>92.262390373580402</v>
      </c>
      <c r="L6759" s="40">
        <v>136.02724334280956</v>
      </c>
      <c r="M6759" s="40">
        <v>1090.1123185171095</v>
      </c>
    </row>
    <row r="6760" spans="2:13" x14ac:dyDescent="0.35">
      <c r="B6760" s="37">
        <v>6757</v>
      </c>
      <c r="C6760" s="39">
        <v>80.664796637828189</v>
      </c>
      <c r="D6760" s="39">
        <v>118.40389437065548</v>
      </c>
      <c r="E6760" s="39">
        <v>94.097931552660071</v>
      </c>
      <c r="F6760" s="39">
        <v>95.884669934128553</v>
      </c>
      <c r="G6760" s="39">
        <v>96.446493467349228</v>
      </c>
      <c r="H6760" s="39">
        <v>94.292086273212846</v>
      </c>
      <c r="I6760" s="39">
        <v>118.19921829098541</v>
      </c>
      <c r="J6760" s="39">
        <v>86.203606948775047</v>
      </c>
      <c r="K6760" s="39">
        <v>72.094555469369183</v>
      </c>
      <c r="L6760" s="40">
        <v>76.298474182043492</v>
      </c>
      <c r="M6760" s="40">
        <v>932.58572712700754</v>
      </c>
    </row>
    <row r="6761" spans="2:13" x14ac:dyDescent="0.35">
      <c r="B6761" s="37">
        <v>6758</v>
      </c>
      <c r="C6761" s="39">
        <v>70.716406846504825</v>
      </c>
      <c r="D6761" s="39">
        <v>103.59548631237169</v>
      </c>
      <c r="E6761" s="39">
        <v>120.36871165569217</v>
      </c>
      <c r="F6761" s="39">
        <v>98.122937145595117</v>
      </c>
      <c r="G6761" s="39">
        <v>97.631690968659797</v>
      </c>
      <c r="H6761" s="39">
        <v>124.05230506693601</v>
      </c>
      <c r="I6761" s="39">
        <v>97.156727459665419</v>
      </c>
      <c r="J6761" s="39">
        <v>86.750294259390969</v>
      </c>
      <c r="K6761" s="39">
        <v>96.189564506218062</v>
      </c>
      <c r="L6761" s="40">
        <v>79.035485107286959</v>
      </c>
      <c r="M6761" s="40">
        <v>973.61960932832096</v>
      </c>
    </row>
    <row r="6762" spans="2:13" x14ac:dyDescent="0.35">
      <c r="B6762" s="37">
        <v>6759</v>
      </c>
      <c r="C6762" s="39">
        <v>94.398523718787146</v>
      </c>
      <c r="D6762" s="39">
        <v>88.74949121687294</v>
      </c>
      <c r="E6762" s="39">
        <v>130.15887768328071</v>
      </c>
      <c r="F6762" s="39">
        <v>94.127107749723734</v>
      </c>
      <c r="G6762" s="39">
        <v>75.28164780478366</v>
      </c>
      <c r="H6762" s="39">
        <v>110.935841966786</v>
      </c>
      <c r="I6762" s="39">
        <v>110.77713486070893</v>
      </c>
      <c r="J6762" s="39">
        <v>116.45758463071196</v>
      </c>
      <c r="K6762" s="39">
        <v>116.42810117212423</v>
      </c>
      <c r="L6762" s="40">
        <v>91.774607536205963</v>
      </c>
      <c r="M6762" s="40">
        <v>1029.0889183399852</v>
      </c>
    </row>
    <row r="6763" spans="2:13" x14ac:dyDescent="0.35">
      <c r="B6763" s="37">
        <v>6760</v>
      </c>
      <c r="C6763" s="39">
        <v>82.035184669467824</v>
      </c>
      <c r="D6763" s="39">
        <v>120.65907747732582</v>
      </c>
      <c r="E6763" s="39">
        <v>108.1066463459622</v>
      </c>
      <c r="F6763" s="39">
        <v>92.652768471639831</v>
      </c>
      <c r="G6763" s="39">
        <v>120.65907747732582</v>
      </c>
      <c r="H6763" s="39">
        <v>82.988197864822695</v>
      </c>
      <c r="I6763" s="39">
        <v>89.609871737109927</v>
      </c>
      <c r="J6763" s="39">
        <v>92.435293953218363</v>
      </c>
      <c r="K6763" s="39">
        <v>86.459623022357931</v>
      </c>
      <c r="L6763" s="40">
        <v>111.68614139161944</v>
      </c>
      <c r="M6763" s="40">
        <v>987.29188241084989</v>
      </c>
    </row>
    <row r="6764" spans="2:13" x14ac:dyDescent="0.35">
      <c r="B6764" s="37">
        <v>6761</v>
      </c>
      <c r="C6764" s="39">
        <v>106.92108636417997</v>
      </c>
      <c r="D6764" s="39">
        <v>123.74781139555223</v>
      </c>
      <c r="E6764" s="39">
        <v>125.69304652450394</v>
      </c>
      <c r="F6764" s="39">
        <v>108.06544275864384</v>
      </c>
      <c r="G6764" s="39">
        <v>103.7776832727252</v>
      </c>
      <c r="H6764" s="39">
        <v>108.38092774794944</v>
      </c>
      <c r="I6764" s="39">
        <v>78.763253573646168</v>
      </c>
      <c r="J6764" s="39">
        <v>138.16681072548593</v>
      </c>
      <c r="K6764" s="39">
        <v>108.59471458010803</v>
      </c>
      <c r="L6764" s="40">
        <v>102.93114487288122</v>
      </c>
      <c r="M6764" s="40">
        <v>1105.041921815676</v>
      </c>
    </row>
    <row r="6765" spans="2:13" x14ac:dyDescent="0.35">
      <c r="B6765" s="37">
        <v>6762</v>
      </c>
      <c r="C6765" s="39">
        <v>139.53148324747059</v>
      </c>
      <c r="D6765" s="39">
        <v>99.929456233960664</v>
      </c>
      <c r="E6765" s="39">
        <v>105.24518747924604</v>
      </c>
      <c r="F6765" s="39">
        <v>153.81690521496196</v>
      </c>
      <c r="G6765" s="39">
        <v>111.02697691481171</v>
      </c>
      <c r="H6765" s="39">
        <v>94.398523718787146</v>
      </c>
      <c r="I6765" s="39">
        <v>111.18151701089491</v>
      </c>
      <c r="J6765" s="39">
        <v>92.773585571425329</v>
      </c>
      <c r="K6765" s="39">
        <v>81.563128174605637</v>
      </c>
      <c r="L6765" s="40">
        <v>88.547160867083065</v>
      </c>
      <c r="M6765" s="40">
        <v>1078.013924433247</v>
      </c>
    </row>
    <row r="6766" spans="2:13" x14ac:dyDescent="0.35">
      <c r="B6766" s="37">
        <v>6763</v>
      </c>
      <c r="C6766" s="39">
        <v>64.545601546646139</v>
      </c>
      <c r="D6766" s="39">
        <v>118.36276224728245</v>
      </c>
      <c r="E6766" s="39">
        <v>121.67442772970941</v>
      </c>
      <c r="F6766" s="39">
        <v>79.293586731939968</v>
      </c>
      <c r="G6766" s="39">
        <v>108.53721613791936</v>
      </c>
      <c r="H6766" s="39">
        <v>111.2102403811986</v>
      </c>
      <c r="I6766" s="39">
        <v>84.976381747958129</v>
      </c>
      <c r="J6766" s="39">
        <v>100.63050195672986</v>
      </c>
      <c r="K6766" s="39">
        <v>128.2209594289541</v>
      </c>
      <c r="L6766" s="40">
        <v>89.296219210855497</v>
      </c>
      <c r="M6766" s="40">
        <v>1006.7478971191935</v>
      </c>
    </row>
    <row r="6767" spans="2:13" x14ac:dyDescent="0.35">
      <c r="B6767" s="37">
        <v>6764</v>
      </c>
      <c r="C6767" s="39">
        <v>91.368640897815425</v>
      </c>
      <c r="D6767" s="39">
        <v>94.807555309886624</v>
      </c>
      <c r="E6767" s="39">
        <v>78.516094544359476</v>
      </c>
      <c r="F6767" s="39">
        <v>33.352486175763971</v>
      </c>
      <c r="G6767" s="39">
        <v>110.60255449454648</v>
      </c>
      <c r="H6767" s="39">
        <v>112.88866275212519</v>
      </c>
      <c r="I6767" s="39">
        <v>115.13337134765908</v>
      </c>
      <c r="J6767" s="39">
        <v>108.10149311166249</v>
      </c>
      <c r="K6767" s="39">
        <v>122.17700020874015</v>
      </c>
      <c r="L6767" s="40">
        <v>111.58087773873248</v>
      </c>
      <c r="M6767" s="40">
        <v>978.52873658129158</v>
      </c>
    </row>
    <row r="6768" spans="2:13" x14ac:dyDescent="0.35">
      <c r="B6768" s="37">
        <v>6765</v>
      </c>
      <c r="C6768" s="39">
        <v>102.02377414238524</v>
      </c>
      <c r="D6768" s="39">
        <v>108.80469258611008</v>
      </c>
      <c r="E6768" s="39">
        <v>69.041370525199966</v>
      </c>
      <c r="F6768" s="39">
        <v>107.05592747755203</v>
      </c>
      <c r="G6768" s="39">
        <v>82.131255437336506</v>
      </c>
      <c r="H6768" s="39">
        <v>86.376756655332727</v>
      </c>
      <c r="I6768" s="39">
        <v>94.692408612126854</v>
      </c>
      <c r="J6768" s="39">
        <v>109.06388140440853</v>
      </c>
      <c r="K6768" s="39">
        <v>104.39807209453275</v>
      </c>
      <c r="L6768" s="40">
        <v>126.81230656241389</v>
      </c>
      <c r="M6768" s="40">
        <v>990.40044549739866</v>
      </c>
    </row>
    <row r="6769" spans="2:13" x14ac:dyDescent="0.35">
      <c r="B6769" s="37">
        <v>6766</v>
      </c>
      <c r="C6769" s="39">
        <v>97.101239122546843</v>
      </c>
      <c r="D6769" s="39">
        <v>82.091290681935661</v>
      </c>
      <c r="E6769" s="39">
        <v>89.804038731582622</v>
      </c>
      <c r="F6769" s="39">
        <v>89.380601719113869</v>
      </c>
      <c r="G6769" s="39">
        <v>106.16552276514984</v>
      </c>
      <c r="H6769" s="39">
        <v>108.94723785313303</v>
      </c>
      <c r="I6769" s="39">
        <v>121.27602799251945</v>
      </c>
      <c r="J6769" s="39">
        <v>115.42444696813324</v>
      </c>
      <c r="K6769" s="39">
        <v>54.269446118412766</v>
      </c>
      <c r="L6769" s="40">
        <v>97.696081625266615</v>
      </c>
      <c r="M6769" s="40">
        <v>962.15593357779392</v>
      </c>
    </row>
    <row r="6770" spans="2:13" x14ac:dyDescent="0.35">
      <c r="B6770" s="37">
        <v>6767</v>
      </c>
      <c r="C6770" s="39">
        <v>76.953717516252908</v>
      </c>
      <c r="D6770" s="39">
        <v>87.356945739272447</v>
      </c>
      <c r="E6770" s="39">
        <v>104.69165588842196</v>
      </c>
      <c r="F6770" s="39">
        <v>144.78509920707157</v>
      </c>
      <c r="G6770" s="39">
        <v>84.680010506096835</v>
      </c>
      <c r="H6770" s="39">
        <v>105.06321604122316</v>
      </c>
      <c r="I6770" s="39">
        <v>87.864223104833599</v>
      </c>
      <c r="J6770" s="39">
        <v>104.93430788938836</v>
      </c>
      <c r="K6770" s="39">
        <v>132.70122211937499</v>
      </c>
      <c r="L6770" s="40">
        <v>110.35118217430252</v>
      </c>
      <c r="M6770" s="40">
        <v>1039.3815801862384</v>
      </c>
    </row>
    <row r="6771" spans="2:13" x14ac:dyDescent="0.35">
      <c r="B6771" s="37">
        <v>6768</v>
      </c>
      <c r="C6771" s="39">
        <v>113.0373405383049</v>
      </c>
      <c r="D6771" s="39">
        <v>97.045716478347387</v>
      </c>
      <c r="E6771" s="39">
        <v>97.424459569845283</v>
      </c>
      <c r="F6771" s="39">
        <v>137.38958452643041</v>
      </c>
      <c r="G6771" s="39">
        <v>123.66690758511224</v>
      </c>
      <c r="H6771" s="39">
        <v>97.879856058140945</v>
      </c>
      <c r="I6771" s="39">
        <v>65.358261098777831</v>
      </c>
      <c r="J6771" s="39">
        <v>105.99458558687445</v>
      </c>
      <c r="K6771" s="39">
        <v>87.430107604849326</v>
      </c>
      <c r="L6771" s="40">
        <v>76.831663837217619</v>
      </c>
      <c r="M6771" s="40">
        <v>1002.0584828839004</v>
      </c>
    </row>
    <row r="6772" spans="2:13" x14ac:dyDescent="0.35">
      <c r="B6772" s="37">
        <v>6769</v>
      </c>
      <c r="C6772" s="39">
        <v>109.34676936555495</v>
      </c>
      <c r="D6772" s="39">
        <v>103.20457862603594</v>
      </c>
      <c r="E6772" s="39">
        <v>99.40137966312551</v>
      </c>
      <c r="F6772" s="39">
        <v>117.14156081473162</v>
      </c>
      <c r="G6772" s="39">
        <v>96.278427408110872</v>
      </c>
      <c r="H6772" s="39">
        <v>112.83316488030407</v>
      </c>
      <c r="I6772" s="39">
        <v>58.056504139142675</v>
      </c>
      <c r="J6772" s="39">
        <v>108.93665612178802</v>
      </c>
      <c r="K6772" s="39">
        <v>131.23652614162179</v>
      </c>
      <c r="L6772" s="40">
        <v>95.540492853388869</v>
      </c>
      <c r="M6772" s="40">
        <v>1031.9760600138043</v>
      </c>
    </row>
    <row r="6773" spans="2:13" x14ac:dyDescent="0.35">
      <c r="B6773" s="37">
        <v>6770</v>
      </c>
      <c r="C6773" s="39">
        <v>100.85374962028101</v>
      </c>
      <c r="D6773" s="39">
        <v>88.072353208414654</v>
      </c>
      <c r="E6773" s="39">
        <v>121.63412128858523</v>
      </c>
      <c r="F6773" s="39">
        <v>117.47405691447108</v>
      </c>
      <c r="G6773" s="39">
        <v>108.95782326735124</v>
      </c>
      <c r="H6773" s="39">
        <v>82.642639727714609</v>
      </c>
      <c r="I6773" s="39">
        <v>114.56384257036538</v>
      </c>
      <c r="J6773" s="39">
        <v>112.72258184029343</v>
      </c>
      <c r="K6773" s="39">
        <v>75.20708363427805</v>
      </c>
      <c r="L6773" s="40">
        <v>84.280015691567783</v>
      </c>
      <c r="M6773" s="40">
        <v>1006.4082677633224</v>
      </c>
    </row>
    <row r="6774" spans="2:13" x14ac:dyDescent="0.35">
      <c r="B6774" s="37">
        <v>6771</v>
      </c>
      <c r="C6774" s="39">
        <v>75.600348653832583</v>
      </c>
      <c r="D6774" s="39">
        <v>65.173318271851713</v>
      </c>
      <c r="E6774" s="39">
        <v>100.47566926301212</v>
      </c>
      <c r="F6774" s="39">
        <v>94.470956930681211</v>
      </c>
      <c r="G6774" s="39">
        <v>100.82640520775743</v>
      </c>
      <c r="H6774" s="39">
        <v>130.62898922973386</v>
      </c>
      <c r="I6774" s="39">
        <v>120.40588132711066</v>
      </c>
      <c r="J6774" s="39">
        <v>158.82914479394577</v>
      </c>
      <c r="K6774" s="39">
        <v>5.6332282280662653</v>
      </c>
      <c r="L6774" s="40">
        <v>103.34861153503358</v>
      </c>
      <c r="M6774" s="40">
        <v>955.39255344102537</v>
      </c>
    </row>
    <row r="6775" spans="2:13" x14ac:dyDescent="0.35">
      <c r="B6775" s="37">
        <v>6772</v>
      </c>
      <c r="C6775" s="39">
        <v>95.037073066807295</v>
      </c>
      <c r="D6775" s="39">
        <v>128.49508765728669</v>
      </c>
      <c r="E6775" s="39">
        <v>91.068633364837325</v>
      </c>
      <c r="F6775" s="39">
        <v>51.714203080370346</v>
      </c>
      <c r="G6775" s="39">
        <v>93.307566978037187</v>
      </c>
      <c r="H6775" s="39">
        <v>90.962668075887535</v>
      </c>
      <c r="I6775" s="39">
        <v>93.20334724944297</v>
      </c>
      <c r="J6775" s="39">
        <v>89.234163936863055</v>
      </c>
      <c r="K6775" s="39">
        <v>77.528165962546595</v>
      </c>
      <c r="L6775" s="40">
        <v>130.34489837983932</v>
      </c>
      <c r="M6775" s="40">
        <v>940.89580775191848</v>
      </c>
    </row>
    <row r="6776" spans="2:13" x14ac:dyDescent="0.35">
      <c r="B6776" s="37">
        <v>6773</v>
      </c>
      <c r="C6776" s="39">
        <v>100.42103367962514</v>
      </c>
      <c r="D6776" s="39">
        <v>92.58210687918843</v>
      </c>
      <c r="E6776" s="39">
        <v>99.456028472316973</v>
      </c>
      <c r="F6776" s="39">
        <v>87.080445052465095</v>
      </c>
      <c r="G6776" s="39">
        <v>113.63602074324106</v>
      </c>
      <c r="H6776" s="39">
        <v>104.38862618764307</v>
      </c>
      <c r="I6776" s="39">
        <v>123.57499070738709</v>
      </c>
      <c r="J6776" s="39">
        <v>61.622031235947333</v>
      </c>
      <c r="K6776" s="39">
        <v>147.27072193143974</v>
      </c>
      <c r="L6776" s="40">
        <v>109.87175950113661</v>
      </c>
      <c r="M6776" s="40">
        <v>1039.9037643903907</v>
      </c>
    </row>
    <row r="6777" spans="2:13" x14ac:dyDescent="0.35">
      <c r="B6777" s="37">
        <v>6774</v>
      </c>
      <c r="C6777" s="39">
        <v>81.330471740172015</v>
      </c>
      <c r="D6777" s="39">
        <v>93.785513808050823</v>
      </c>
      <c r="E6777" s="39">
        <v>83.718613119983601</v>
      </c>
      <c r="F6777" s="39">
        <v>98.100024074618773</v>
      </c>
      <c r="G6777" s="39">
        <v>129.47509295642715</v>
      </c>
      <c r="H6777" s="39">
        <v>99.105229115063636</v>
      </c>
      <c r="I6777" s="39">
        <v>82.131255437336506</v>
      </c>
      <c r="J6777" s="39">
        <v>100.68971734006831</v>
      </c>
      <c r="K6777" s="39">
        <v>61.902770735866305</v>
      </c>
      <c r="L6777" s="40">
        <v>138.02804218455717</v>
      </c>
      <c r="M6777" s="40">
        <v>968.26673051214436</v>
      </c>
    </row>
    <row r="6778" spans="2:13" x14ac:dyDescent="0.35">
      <c r="B6778" s="37">
        <v>6775</v>
      </c>
      <c r="C6778" s="39">
        <v>103.45564643432641</v>
      </c>
      <c r="D6778" s="39">
        <v>95.213314733111432</v>
      </c>
      <c r="E6778" s="39">
        <v>83.289872010826954</v>
      </c>
      <c r="F6778" s="39">
        <v>137.68786387099058</v>
      </c>
      <c r="G6778" s="39">
        <v>116.83019417489729</v>
      </c>
      <c r="H6778" s="39">
        <v>114.25867987138682</v>
      </c>
      <c r="I6778" s="39">
        <v>85.681973531590188</v>
      </c>
      <c r="J6778" s="39">
        <v>92.175615940708312</v>
      </c>
      <c r="K6778" s="39">
        <v>76.550461331412677</v>
      </c>
      <c r="L6778" s="40">
        <v>68.763473858378177</v>
      </c>
      <c r="M6778" s="40">
        <v>973.90709575762889</v>
      </c>
    </row>
    <row r="6779" spans="2:13" x14ac:dyDescent="0.35">
      <c r="B6779" s="37">
        <v>6776</v>
      </c>
      <c r="C6779" s="39">
        <v>99.082437028910419</v>
      </c>
      <c r="D6779" s="39">
        <v>60.852724863883033</v>
      </c>
      <c r="E6779" s="39">
        <v>106.29294483771208</v>
      </c>
      <c r="F6779" s="39">
        <v>79.898212715631743</v>
      </c>
      <c r="G6779" s="39">
        <v>103.38117159076768</v>
      </c>
      <c r="H6779" s="39">
        <v>85.133087355642829</v>
      </c>
      <c r="I6779" s="39">
        <v>104.44532416016425</v>
      </c>
      <c r="J6779" s="39">
        <v>104.13884279075955</v>
      </c>
      <c r="K6779" s="39">
        <v>153.55746862894472</v>
      </c>
      <c r="L6779" s="40">
        <v>110.58572154557569</v>
      </c>
      <c r="M6779" s="40">
        <v>1007.3679355179919</v>
      </c>
    </row>
    <row r="6780" spans="2:13" x14ac:dyDescent="0.35">
      <c r="B6780" s="37">
        <v>6777</v>
      </c>
      <c r="C6780" s="39">
        <v>91.759087327909683</v>
      </c>
      <c r="D6780" s="39">
        <v>149.21926609642088</v>
      </c>
      <c r="E6780" s="39">
        <v>117.63086506907077</v>
      </c>
      <c r="F6780" s="39">
        <v>102.57554043015475</v>
      </c>
      <c r="G6780" s="39">
        <v>73.430206475452465</v>
      </c>
      <c r="H6780" s="39">
        <v>99.96586600340099</v>
      </c>
      <c r="I6780" s="39">
        <v>88.331434454714511</v>
      </c>
      <c r="J6780" s="39">
        <v>102.46036153799692</v>
      </c>
      <c r="K6780" s="39">
        <v>130.59075117918286</v>
      </c>
      <c r="L6780" s="40">
        <v>128.30100633455584</v>
      </c>
      <c r="M6780" s="40">
        <v>1084.2643849088595</v>
      </c>
    </row>
    <row r="6781" spans="2:13" x14ac:dyDescent="0.35">
      <c r="B6781" s="37">
        <v>6778</v>
      </c>
      <c r="C6781" s="39">
        <v>100.27080895348956</v>
      </c>
      <c r="D6781" s="39">
        <v>86.054975748860556</v>
      </c>
      <c r="E6781" s="39">
        <v>110.14074083023816</v>
      </c>
      <c r="F6781" s="39">
        <v>119.90221207943821</v>
      </c>
      <c r="G6781" s="39">
        <v>115.85520021682969</v>
      </c>
      <c r="H6781" s="39">
        <v>39.186355835396128</v>
      </c>
      <c r="I6781" s="39">
        <v>116.87542500289085</v>
      </c>
      <c r="J6781" s="39">
        <v>131.09683299204337</v>
      </c>
      <c r="K6781" s="39">
        <v>89.70990441184783</v>
      </c>
      <c r="L6781" s="40">
        <v>96.93456549207842</v>
      </c>
      <c r="M6781" s="40">
        <v>1006.0270215631127</v>
      </c>
    </row>
    <row r="6782" spans="2:13" x14ac:dyDescent="0.35">
      <c r="B6782" s="37">
        <v>6779</v>
      </c>
      <c r="C6782" s="39">
        <v>99.947661152178</v>
      </c>
      <c r="D6782" s="39">
        <v>84.832204289764988</v>
      </c>
      <c r="E6782" s="39">
        <v>94.466131482292113</v>
      </c>
      <c r="F6782" s="39">
        <v>85.582677145799721</v>
      </c>
      <c r="G6782" s="39">
        <v>85.721557063735787</v>
      </c>
      <c r="H6782" s="39">
        <v>93.961522976909777</v>
      </c>
      <c r="I6782" s="39">
        <v>94.485430352102071</v>
      </c>
      <c r="J6782" s="39">
        <v>144.96823492631702</v>
      </c>
      <c r="K6782" s="39">
        <v>94.165979998634469</v>
      </c>
      <c r="L6782" s="40">
        <v>94.817139003145982</v>
      </c>
      <c r="M6782" s="40">
        <v>972.94853839087989</v>
      </c>
    </row>
    <row r="6783" spans="2:13" x14ac:dyDescent="0.35">
      <c r="B6783" s="37">
        <v>6780</v>
      </c>
      <c r="C6783" s="39">
        <v>80.682203044515092</v>
      </c>
      <c r="D6783" s="39">
        <v>104.13413954798821</v>
      </c>
      <c r="E6783" s="39">
        <v>100.24805001317443</v>
      </c>
      <c r="F6783" s="39">
        <v>103.12106424471956</v>
      </c>
      <c r="G6783" s="39">
        <v>106.27822277501016</v>
      </c>
      <c r="H6783" s="39">
        <v>112.65527099133527</v>
      </c>
      <c r="I6783" s="39">
        <v>109.38433573495486</v>
      </c>
      <c r="J6783" s="39">
        <v>88.465759661358135</v>
      </c>
      <c r="K6783" s="39">
        <v>97.073482132118301</v>
      </c>
      <c r="L6783" s="40">
        <v>86.478700334939035</v>
      </c>
      <c r="M6783" s="40">
        <v>988.52122848011311</v>
      </c>
    </row>
    <row r="6784" spans="2:13" x14ac:dyDescent="0.35">
      <c r="B6784" s="37">
        <v>6781</v>
      </c>
      <c r="C6784" s="39">
        <v>93.485599034651116</v>
      </c>
      <c r="D6784" s="39">
        <v>65.039520392953335</v>
      </c>
      <c r="E6784" s="39">
        <v>90.253603027341498</v>
      </c>
      <c r="F6784" s="39">
        <v>97.562658992934544</v>
      </c>
      <c r="G6784" s="39">
        <v>86.293565472037528</v>
      </c>
      <c r="H6784" s="39">
        <v>113.3629796780977</v>
      </c>
      <c r="I6784" s="39">
        <v>80.889661208198277</v>
      </c>
      <c r="J6784" s="39">
        <v>104.1764813620097</v>
      </c>
      <c r="K6784" s="39">
        <v>83.564532391553769</v>
      </c>
      <c r="L6784" s="40">
        <v>121.88779253660688</v>
      </c>
      <c r="M6784" s="40">
        <v>936.51639409638437</v>
      </c>
    </row>
    <row r="6785" spans="2:13" x14ac:dyDescent="0.35">
      <c r="B6785" s="37">
        <v>6782</v>
      </c>
      <c r="C6785" s="39">
        <v>104.54941269669864</v>
      </c>
      <c r="D6785" s="39">
        <v>94.141688761607313</v>
      </c>
      <c r="E6785" s="39">
        <v>82.911983170255738</v>
      </c>
      <c r="F6785" s="39">
        <v>85.695176566311432</v>
      </c>
      <c r="G6785" s="39">
        <v>81.422254520826741</v>
      </c>
      <c r="H6785" s="39">
        <v>130.89984700520708</v>
      </c>
      <c r="I6785" s="39">
        <v>136.50539913488163</v>
      </c>
      <c r="J6785" s="39">
        <v>115.86234367074337</v>
      </c>
      <c r="K6785" s="39">
        <v>98.4936332384232</v>
      </c>
      <c r="L6785" s="40">
        <v>104.03545146953587</v>
      </c>
      <c r="M6785" s="40">
        <v>1034.517190234491</v>
      </c>
    </row>
    <row r="6786" spans="2:13" x14ac:dyDescent="0.35">
      <c r="B6786" s="37">
        <v>6783</v>
      </c>
      <c r="C6786" s="39">
        <v>121.51383171477748</v>
      </c>
      <c r="D6786" s="39">
        <v>76.100738197272932</v>
      </c>
      <c r="E6786" s="39">
        <v>73.542872844442442</v>
      </c>
      <c r="F6786" s="39">
        <v>54.203640089091515</v>
      </c>
      <c r="G6786" s="39">
        <v>99.893046103329524</v>
      </c>
      <c r="H6786" s="39">
        <v>83.557163005228716</v>
      </c>
      <c r="I6786" s="39">
        <v>95.578306579835413</v>
      </c>
      <c r="J6786" s="39">
        <v>72.7490048117876</v>
      </c>
      <c r="K6786" s="39">
        <v>79.35981719243911</v>
      </c>
      <c r="L6786" s="40">
        <v>105.84859317880152</v>
      </c>
      <c r="M6786" s="40">
        <v>862.34701371700612</v>
      </c>
    </row>
    <row r="6787" spans="2:13" x14ac:dyDescent="0.35">
      <c r="B6787" s="37">
        <v>6784</v>
      </c>
      <c r="C6787" s="39">
        <v>136.50539913488163</v>
      </c>
      <c r="D6787" s="39">
        <v>97.156727459665419</v>
      </c>
      <c r="E6787" s="39">
        <v>87.45444242028465</v>
      </c>
      <c r="F6787" s="39">
        <v>77.968290859750525</v>
      </c>
      <c r="G6787" s="39">
        <v>96.264403968412196</v>
      </c>
      <c r="H6787" s="39">
        <v>99.410488260381086</v>
      </c>
      <c r="I6787" s="39">
        <v>126.89892930278377</v>
      </c>
      <c r="J6787" s="39">
        <v>102.88026098735818</v>
      </c>
      <c r="K6787" s="39">
        <v>114.98261840759469</v>
      </c>
      <c r="L6787" s="40">
        <v>77.357061179102857</v>
      </c>
      <c r="M6787" s="40">
        <v>1016.878621980215</v>
      </c>
    </row>
    <row r="6788" spans="2:13" x14ac:dyDescent="0.35">
      <c r="B6788" s="37">
        <v>6785</v>
      </c>
      <c r="C6788" s="39">
        <v>88.107848806250018</v>
      </c>
      <c r="D6788" s="39">
        <v>115.53649564623382</v>
      </c>
      <c r="E6788" s="39">
        <v>94.185403621682525</v>
      </c>
      <c r="F6788" s="39">
        <v>102.3729097981756</v>
      </c>
      <c r="G6788" s="39">
        <v>109.13834513610203</v>
      </c>
      <c r="H6788" s="39">
        <v>86.975087620966235</v>
      </c>
      <c r="I6788" s="39">
        <v>125.78630092794445</v>
      </c>
      <c r="J6788" s="39">
        <v>101.19578842422391</v>
      </c>
      <c r="K6788" s="39">
        <v>89.671047256461122</v>
      </c>
      <c r="L6788" s="40">
        <v>78.142870888145936</v>
      </c>
      <c r="M6788" s="40">
        <v>991.11209812618551</v>
      </c>
    </row>
    <row r="6789" spans="2:13" x14ac:dyDescent="0.35">
      <c r="B6789" s="37">
        <v>6786</v>
      </c>
      <c r="C6789" s="39">
        <v>75.45413489964632</v>
      </c>
      <c r="D6789" s="39">
        <v>86.611767429073694</v>
      </c>
      <c r="E6789" s="39">
        <v>69.65510162016065</v>
      </c>
      <c r="F6789" s="39">
        <v>131.07699922982985</v>
      </c>
      <c r="G6789" s="39">
        <v>121.63412128858523</v>
      </c>
      <c r="H6789" s="39">
        <v>112.44847808053026</v>
      </c>
      <c r="I6789" s="39">
        <v>121.02245194413617</v>
      </c>
      <c r="J6789" s="39">
        <v>107.08095057916302</v>
      </c>
      <c r="K6789" s="39">
        <v>107.6510513897336</v>
      </c>
      <c r="L6789" s="40">
        <v>92.252192902307939</v>
      </c>
      <c r="M6789" s="40">
        <v>1024.8872493631668</v>
      </c>
    </row>
    <row r="6790" spans="2:13" x14ac:dyDescent="0.35">
      <c r="B6790" s="37">
        <v>6787</v>
      </c>
      <c r="C6790" s="39">
        <v>112.95668255374308</v>
      </c>
      <c r="D6790" s="39">
        <v>99.610834795726348</v>
      </c>
      <c r="E6790" s="39">
        <v>102.54327734352674</v>
      </c>
      <c r="F6790" s="39">
        <v>69.294196364277795</v>
      </c>
      <c r="G6790" s="39">
        <v>66.219686520111054</v>
      </c>
      <c r="H6790" s="39">
        <v>97.714472159816594</v>
      </c>
      <c r="I6790" s="39">
        <v>69.561089819294338</v>
      </c>
      <c r="J6790" s="39">
        <v>95.084762933108465</v>
      </c>
      <c r="K6790" s="39">
        <v>83.542415369288037</v>
      </c>
      <c r="L6790" s="40">
        <v>87.295795670085795</v>
      </c>
      <c r="M6790" s="40">
        <v>883.82321352897827</v>
      </c>
    </row>
    <row r="6791" spans="2:13" x14ac:dyDescent="0.35">
      <c r="B6791" s="37">
        <v>6788</v>
      </c>
      <c r="C6791" s="39">
        <v>105.05365641483726</v>
      </c>
      <c r="D6791" s="39">
        <v>93.584170011161049</v>
      </c>
      <c r="E6791" s="39">
        <v>82.38487893685307</v>
      </c>
      <c r="F6791" s="39">
        <v>135.04145207293161</v>
      </c>
      <c r="G6791" s="39">
        <v>80.803536341300941</v>
      </c>
      <c r="H6791" s="39">
        <v>105.8048876774191</v>
      </c>
      <c r="I6791" s="39">
        <v>85.576040113937012</v>
      </c>
      <c r="J6791" s="39">
        <v>79.388116926883839</v>
      </c>
      <c r="K6791" s="39">
        <v>103.33001190741409</v>
      </c>
      <c r="L6791" s="40">
        <v>120.24850493516712</v>
      </c>
      <c r="M6791" s="40">
        <v>991.21525533790509</v>
      </c>
    </row>
    <row r="6792" spans="2:13" x14ac:dyDescent="0.35">
      <c r="B6792" s="37">
        <v>6789</v>
      </c>
      <c r="C6792" s="39">
        <v>90.062609688374337</v>
      </c>
      <c r="D6792" s="39">
        <v>94.374354636045879</v>
      </c>
      <c r="E6792" s="39">
        <v>140.13168363589833</v>
      </c>
      <c r="F6792" s="39">
        <v>73.430206475452465</v>
      </c>
      <c r="G6792" s="39">
        <v>112.88866275212519</v>
      </c>
      <c r="H6792" s="39">
        <v>100.30267239026838</v>
      </c>
      <c r="I6792" s="39">
        <v>103.25565730090887</v>
      </c>
      <c r="J6792" s="39">
        <v>85.38931350613143</v>
      </c>
      <c r="K6792" s="39">
        <v>74.841086937291593</v>
      </c>
      <c r="L6792" s="40">
        <v>94.63954402632227</v>
      </c>
      <c r="M6792" s="40">
        <v>969.31579134881872</v>
      </c>
    </row>
    <row r="6793" spans="2:13" x14ac:dyDescent="0.35">
      <c r="B6793" s="37">
        <v>6790</v>
      </c>
      <c r="C6793" s="39">
        <v>81.36390508871726</v>
      </c>
      <c r="D6793" s="39">
        <v>132.56699609783701</v>
      </c>
      <c r="E6793" s="39">
        <v>115.02361825204187</v>
      </c>
      <c r="F6793" s="39">
        <v>119.73181269482306</v>
      </c>
      <c r="G6793" s="39">
        <v>114.69797338208265</v>
      </c>
      <c r="H6793" s="39">
        <v>136.78273210975809</v>
      </c>
      <c r="I6793" s="39">
        <v>128.95919625798714</v>
      </c>
      <c r="J6793" s="39">
        <v>102.05588919579999</v>
      </c>
      <c r="K6793" s="39">
        <v>92.348948610266433</v>
      </c>
      <c r="L6793" s="40">
        <v>88.196356385207821</v>
      </c>
      <c r="M6793" s="40">
        <v>1111.7274280745214</v>
      </c>
    </row>
    <row r="6794" spans="2:13" x14ac:dyDescent="0.35">
      <c r="B6794" s="37">
        <v>6791</v>
      </c>
      <c r="C6794" s="39">
        <v>98.827029257374932</v>
      </c>
      <c r="D6794" s="39">
        <v>110.94721597105131</v>
      </c>
      <c r="E6794" s="39">
        <v>84.230311449413193</v>
      </c>
      <c r="F6794" s="39">
        <v>46.696285285897247</v>
      </c>
      <c r="G6794" s="39">
        <v>54.656755907707463</v>
      </c>
      <c r="H6794" s="39">
        <v>93.044000432065019</v>
      </c>
      <c r="I6794" s="39">
        <v>92.763532608492739</v>
      </c>
      <c r="J6794" s="39">
        <v>74.373186364333549</v>
      </c>
      <c r="K6794" s="39">
        <v>91.068633364837325</v>
      </c>
      <c r="L6794" s="40">
        <v>96.25037771604697</v>
      </c>
      <c r="M6794" s="40">
        <v>842.85732835721967</v>
      </c>
    </row>
    <row r="6795" spans="2:13" x14ac:dyDescent="0.35">
      <c r="B6795" s="37">
        <v>6792</v>
      </c>
      <c r="C6795" s="39">
        <v>99.63359705065794</v>
      </c>
      <c r="D6795" s="39">
        <v>80.949683661032182</v>
      </c>
      <c r="E6795" s="39">
        <v>77.506884154889974</v>
      </c>
      <c r="F6795" s="39">
        <v>96.446493467349228</v>
      </c>
      <c r="G6795" s="39">
        <v>122.36587393801044</v>
      </c>
      <c r="H6795" s="39">
        <v>155.81675482810326</v>
      </c>
      <c r="I6795" s="39">
        <v>48.864883992511956</v>
      </c>
      <c r="J6795" s="39">
        <v>83.900388047934214</v>
      </c>
      <c r="K6795" s="39">
        <v>92.612407269856448</v>
      </c>
      <c r="L6795" s="40">
        <v>104.1529546195067</v>
      </c>
      <c r="M6795" s="40">
        <v>962.24992102985243</v>
      </c>
    </row>
    <row r="6796" spans="2:13" x14ac:dyDescent="0.35">
      <c r="B6796" s="37">
        <v>6793</v>
      </c>
      <c r="C6796" s="39">
        <v>63.433508291160656</v>
      </c>
      <c r="D6796" s="39">
        <v>113.5913334497513</v>
      </c>
      <c r="E6796" s="39">
        <v>145.40691957081989</v>
      </c>
      <c r="F6796" s="39">
        <v>108.44335160329673</v>
      </c>
      <c r="G6796" s="39">
        <v>113.32515571497142</v>
      </c>
      <c r="H6796" s="39">
        <v>87.768457317806821</v>
      </c>
      <c r="I6796" s="39">
        <v>109.97574685241486</v>
      </c>
      <c r="J6796" s="39">
        <v>111.84490618649858</v>
      </c>
      <c r="K6796" s="39">
        <v>141.56783641764147</v>
      </c>
      <c r="L6796" s="40">
        <v>117.56797370463245</v>
      </c>
      <c r="M6796" s="40">
        <v>1112.9251891089943</v>
      </c>
    </row>
    <row r="6797" spans="2:13" x14ac:dyDescent="0.35">
      <c r="B6797" s="37">
        <v>6794</v>
      </c>
      <c r="C6797" s="39">
        <v>83.711304994539049</v>
      </c>
      <c r="D6797" s="39">
        <v>72.094555469369183</v>
      </c>
      <c r="E6797" s="39">
        <v>100.84919204918445</v>
      </c>
      <c r="F6797" s="39">
        <v>82.131255437336506</v>
      </c>
      <c r="G6797" s="39">
        <v>78.436161765666768</v>
      </c>
      <c r="H6797" s="39">
        <v>107.503882798302</v>
      </c>
      <c r="I6797" s="39">
        <v>116.65039113098472</v>
      </c>
      <c r="J6797" s="39">
        <v>74.346730680260563</v>
      </c>
      <c r="K6797" s="39">
        <v>83.60133513933549</v>
      </c>
      <c r="L6797" s="40">
        <v>121.15847979204757</v>
      </c>
      <c r="M6797" s="40">
        <v>920.48328925702629</v>
      </c>
    </row>
    <row r="6798" spans="2:13" x14ac:dyDescent="0.35">
      <c r="B6798" s="37">
        <v>6795</v>
      </c>
      <c r="C6798" s="39">
        <v>136.44460761127493</v>
      </c>
      <c r="D6798" s="39">
        <v>113.20581417015052</v>
      </c>
      <c r="E6798" s="39">
        <v>102.73701326756189</v>
      </c>
      <c r="F6798" s="39">
        <v>122.35531878368089</v>
      </c>
      <c r="G6798" s="39">
        <v>90.464910809245538</v>
      </c>
      <c r="H6798" s="39">
        <v>96.105272300091073</v>
      </c>
      <c r="I6798" s="39">
        <v>101.12734240225372</v>
      </c>
      <c r="J6798" s="39">
        <v>79.435170981258295</v>
      </c>
      <c r="K6798" s="39">
        <v>109.38970631111593</v>
      </c>
      <c r="L6798" s="40">
        <v>97.788004795164994</v>
      </c>
      <c r="M6798" s="40">
        <v>1049.0531614317977</v>
      </c>
    </row>
    <row r="6799" spans="2:13" x14ac:dyDescent="0.35">
      <c r="B6799" s="37">
        <v>6796</v>
      </c>
      <c r="C6799" s="39">
        <v>112.18361046924475</v>
      </c>
      <c r="D6799" s="39">
        <v>116.74007013798527</v>
      </c>
      <c r="E6799" s="39">
        <v>88.53554871719561</v>
      </c>
      <c r="F6799" s="39">
        <v>109.91549613115406</v>
      </c>
      <c r="G6799" s="39">
        <v>101.25512575611641</v>
      </c>
      <c r="H6799" s="39">
        <v>89.776386248435855</v>
      </c>
      <c r="I6799" s="39">
        <v>114.55715947230169</v>
      </c>
      <c r="J6799" s="39">
        <v>114.72490762648356</v>
      </c>
      <c r="K6799" s="39">
        <v>97.091987749648013</v>
      </c>
      <c r="L6799" s="40">
        <v>113.50859092110856</v>
      </c>
      <c r="M6799" s="40">
        <v>1058.288883229674</v>
      </c>
    </row>
    <row r="6800" spans="2:13" x14ac:dyDescent="0.35">
      <c r="B6800" s="37">
        <v>6797</v>
      </c>
      <c r="C6800" s="39">
        <v>119.66059707060724</v>
      </c>
      <c r="D6800" s="39">
        <v>113.40087013536501</v>
      </c>
      <c r="E6800" s="39">
        <v>110.91879047640523</v>
      </c>
      <c r="F6800" s="39">
        <v>99.287505069627429</v>
      </c>
      <c r="G6800" s="39">
        <v>104.5541484289939</v>
      </c>
      <c r="H6800" s="39">
        <v>95.26560104795098</v>
      </c>
      <c r="I6800" s="39">
        <v>98.94564426005924</v>
      </c>
      <c r="J6800" s="39">
        <v>86.875464777510302</v>
      </c>
      <c r="K6800" s="39">
        <v>131.52052223892088</v>
      </c>
      <c r="L6800" s="40">
        <v>90.046177686877556</v>
      </c>
      <c r="M6800" s="40">
        <v>1050.4753211923178</v>
      </c>
    </row>
    <row r="6801" spans="2:13" x14ac:dyDescent="0.35">
      <c r="B6801" s="37">
        <v>6798</v>
      </c>
      <c r="C6801" s="39">
        <v>81.768197831757334</v>
      </c>
      <c r="D6801" s="39">
        <v>64.176275435468824</v>
      </c>
      <c r="E6801" s="39">
        <v>78.26491352018833</v>
      </c>
      <c r="F6801" s="39">
        <v>106.37154966993947</v>
      </c>
      <c r="G6801" s="39">
        <v>123.65538636108603</v>
      </c>
      <c r="H6801" s="39">
        <v>104.49734520597282</v>
      </c>
      <c r="I6801" s="39">
        <v>113.1182955099149</v>
      </c>
      <c r="J6801" s="39">
        <v>98.415905526041612</v>
      </c>
      <c r="K6801" s="39">
        <v>117.11859375330296</v>
      </c>
      <c r="L6801" s="40">
        <v>89.85925916976187</v>
      </c>
      <c r="M6801" s="40">
        <v>977.24572198343412</v>
      </c>
    </row>
    <row r="6802" spans="2:13" x14ac:dyDescent="0.35">
      <c r="B6802" s="37">
        <v>6799</v>
      </c>
      <c r="C6802" s="39">
        <v>107.55963346895881</v>
      </c>
      <c r="D6802" s="39">
        <v>82.131255437336506</v>
      </c>
      <c r="E6802" s="39">
        <v>66.629265456553384</v>
      </c>
      <c r="F6802" s="39">
        <v>94.922441220806988</v>
      </c>
      <c r="G6802" s="39">
        <v>97.392186169641008</v>
      </c>
      <c r="H6802" s="39">
        <v>72.078953654459681</v>
      </c>
      <c r="I6802" s="39">
        <v>109.18097933031767</v>
      </c>
      <c r="J6802" s="39">
        <v>130.80246341339034</v>
      </c>
      <c r="K6802" s="39">
        <v>118.16669624639907</v>
      </c>
      <c r="L6802" s="40">
        <v>97.078108896469757</v>
      </c>
      <c r="M6802" s="40">
        <v>975.94198329433323</v>
      </c>
    </row>
    <row r="6803" spans="2:13" x14ac:dyDescent="0.35">
      <c r="B6803" s="37">
        <v>6800</v>
      </c>
      <c r="C6803" s="39">
        <v>58.15152990743384</v>
      </c>
      <c r="D6803" s="39">
        <v>102.88026098735818</v>
      </c>
      <c r="E6803" s="39">
        <v>156.29434451671096</v>
      </c>
      <c r="F6803" s="39">
        <v>131.81091228893254</v>
      </c>
      <c r="G6803" s="39">
        <v>77.781231180880312</v>
      </c>
      <c r="H6803" s="39">
        <v>84.29419305411443</v>
      </c>
      <c r="I6803" s="39">
        <v>120.30387253430391</v>
      </c>
      <c r="J6803" s="39">
        <v>111.66856554528552</v>
      </c>
      <c r="K6803" s="39">
        <v>95.222825025883438</v>
      </c>
      <c r="L6803" s="40">
        <v>142.48008376961607</v>
      </c>
      <c r="M6803" s="40">
        <v>1080.8878188105193</v>
      </c>
    </row>
    <row r="6804" spans="2:13" x14ac:dyDescent="0.35">
      <c r="B6804" s="37">
        <v>6801</v>
      </c>
      <c r="C6804" s="39">
        <v>107.48869317363726</v>
      </c>
      <c r="D6804" s="39">
        <v>83.424005792038585</v>
      </c>
      <c r="E6804" s="39">
        <v>102.8247839322492</v>
      </c>
      <c r="F6804" s="39">
        <v>112.04635228518643</v>
      </c>
      <c r="G6804" s="39">
        <v>77.70785761452305</v>
      </c>
      <c r="H6804" s="39">
        <v>70.973164512748184</v>
      </c>
      <c r="I6804" s="39">
        <v>111.35435710677264</v>
      </c>
      <c r="J6804" s="39">
        <v>98.680953404423363</v>
      </c>
      <c r="K6804" s="39">
        <v>116.80762110873802</v>
      </c>
      <c r="L6804" s="40">
        <v>96.306465895471689</v>
      </c>
      <c r="M6804" s="40">
        <v>977.61425482578841</v>
      </c>
    </row>
    <row r="6805" spans="2:13" x14ac:dyDescent="0.35">
      <c r="B6805" s="37">
        <v>6802</v>
      </c>
      <c r="C6805" s="39">
        <v>87.27128897600609</v>
      </c>
      <c r="D6805" s="39">
        <v>90.690748804965494</v>
      </c>
      <c r="E6805" s="39">
        <v>39.886615416463663</v>
      </c>
      <c r="F6805" s="39">
        <v>92.833846220611164</v>
      </c>
      <c r="G6805" s="39">
        <v>118.82080593864767</v>
      </c>
      <c r="H6805" s="39">
        <v>108.06544275864384</v>
      </c>
      <c r="I6805" s="39">
        <v>115.14713381750779</v>
      </c>
      <c r="J6805" s="39">
        <v>89.576443984317208</v>
      </c>
      <c r="K6805" s="39">
        <v>94.562548377885179</v>
      </c>
      <c r="L6805" s="40">
        <v>83.74052022032032</v>
      </c>
      <c r="M6805" s="40">
        <v>920.5953945153683</v>
      </c>
    </row>
    <row r="6806" spans="2:13" x14ac:dyDescent="0.35">
      <c r="B6806" s="37">
        <v>6803</v>
      </c>
      <c r="C6806" s="39">
        <v>54.59308042918007</v>
      </c>
      <c r="D6806" s="39">
        <v>79.331466708817985</v>
      </c>
      <c r="E6806" s="39">
        <v>93.589092379270852</v>
      </c>
      <c r="F6806" s="39">
        <v>128.74171037009643</v>
      </c>
      <c r="G6806" s="39">
        <v>100.78539303661798</v>
      </c>
      <c r="H6806" s="39">
        <v>60.776851352853484</v>
      </c>
      <c r="I6806" s="39">
        <v>127.58189117768268</v>
      </c>
      <c r="J6806" s="39">
        <v>82.155190175131239</v>
      </c>
      <c r="K6806" s="39">
        <v>135.65190018903931</v>
      </c>
      <c r="L6806" s="40">
        <v>80.716960803718791</v>
      </c>
      <c r="M6806" s="40">
        <v>943.92353662240885</v>
      </c>
    </row>
    <row r="6807" spans="2:13" x14ac:dyDescent="0.35">
      <c r="B6807" s="37">
        <v>6804</v>
      </c>
      <c r="C6807" s="39">
        <v>111.80953389746374</v>
      </c>
      <c r="D6807" s="39">
        <v>80.097787920561785</v>
      </c>
      <c r="E6807" s="39">
        <v>84.400188307077087</v>
      </c>
      <c r="F6807" s="39">
        <v>100.06599252892993</v>
      </c>
      <c r="G6807" s="39">
        <v>85.207597303991733</v>
      </c>
      <c r="H6807" s="39">
        <v>106.3420555817579</v>
      </c>
      <c r="I6807" s="39">
        <v>85.248121756331571</v>
      </c>
      <c r="J6807" s="39">
        <v>64.233815062436264</v>
      </c>
      <c r="K6807" s="39">
        <v>60.111985140202655</v>
      </c>
      <c r="L6807" s="40">
        <v>108.96841237094911</v>
      </c>
      <c r="M6807" s="40">
        <v>886.48548986970184</v>
      </c>
    </row>
    <row r="6808" spans="2:13" x14ac:dyDescent="0.35">
      <c r="B6808" s="37">
        <v>6805</v>
      </c>
      <c r="C6808" s="39">
        <v>76.39060804348739</v>
      </c>
      <c r="D6808" s="39">
        <v>74.092881057746112</v>
      </c>
      <c r="E6808" s="39">
        <v>96.166160490525542</v>
      </c>
      <c r="F6808" s="39">
        <v>117.45065579314056</v>
      </c>
      <c r="G6808" s="39">
        <v>120.33162846871409</v>
      </c>
      <c r="H6808" s="39">
        <v>136.23416398776209</v>
      </c>
      <c r="I6808" s="39">
        <v>116.86787866526107</v>
      </c>
      <c r="J6808" s="39">
        <v>80.76030528317068</v>
      </c>
      <c r="K6808" s="39">
        <v>52.426200189143522</v>
      </c>
      <c r="L6808" s="40">
        <v>123.91097731776038</v>
      </c>
      <c r="M6808" s="40">
        <v>994.63145929671134</v>
      </c>
    </row>
    <row r="6809" spans="2:13" x14ac:dyDescent="0.35">
      <c r="B6809" s="37">
        <v>6806</v>
      </c>
      <c r="C6809" s="39">
        <v>65.592098925582107</v>
      </c>
      <c r="D6809" s="39">
        <v>117.98891659058444</v>
      </c>
      <c r="E6809" s="39">
        <v>105.15890966104404</v>
      </c>
      <c r="F6809" s="39">
        <v>91.079209584048272</v>
      </c>
      <c r="G6809" s="39">
        <v>83.056515545656438</v>
      </c>
      <c r="H6809" s="39">
        <v>98.667253410439756</v>
      </c>
      <c r="I6809" s="39">
        <v>116.33260444932662</v>
      </c>
      <c r="J6809" s="39">
        <v>105.36045597367776</v>
      </c>
      <c r="K6809" s="39">
        <v>125.71962742542553</v>
      </c>
      <c r="L6809" s="40">
        <v>33.746010661966338</v>
      </c>
      <c r="M6809" s="40">
        <v>942.70160222775132</v>
      </c>
    </row>
    <row r="6810" spans="2:13" x14ac:dyDescent="0.35">
      <c r="B6810" s="37">
        <v>6807</v>
      </c>
      <c r="C6810" s="39">
        <v>146.61610706114092</v>
      </c>
      <c r="D6810" s="39">
        <v>81.670072087873663</v>
      </c>
      <c r="E6810" s="39">
        <v>116.59828148226653</v>
      </c>
      <c r="F6810" s="39">
        <v>113.75779234506084</v>
      </c>
      <c r="G6810" s="39">
        <v>81.776349614827552</v>
      </c>
      <c r="H6810" s="39">
        <v>69.041370525199966</v>
      </c>
      <c r="I6810" s="39">
        <v>79.303065251142058</v>
      </c>
      <c r="J6810" s="39">
        <v>73.612826401628951</v>
      </c>
      <c r="K6810" s="39">
        <v>81.145390809154037</v>
      </c>
      <c r="L6810" s="40">
        <v>94.350173107243194</v>
      </c>
      <c r="M6810" s="40">
        <v>937.87142868553758</v>
      </c>
    </row>
    <row r="6811" spans="2:13" x14ac:dyDescent="0.35">
      <c r="B6811" s="37">
        <v>6808</v>
      </c>
      <c r="C6811" s="39">
        <v>121.33513736939915</v>
      </c>
      <c r="D6811" s="39">
        <v>101.53836793675325</v>
      </c>
      <c r="E6811" s="39">
        <v>105.08234057335196</v>
      </c>
      <c r="F6811" s="39">
        <v>107.98318736521568</v>
      </c>
      <c r="G6811" s="39">
        <v>122.23969640729315</v>
      </c>
      <c r="H6811" s="39">
        <v>83.31229630873473</v>
      </c>
      <c r="I6811" s="39">
        <v>116.71760890309959</v>
      </c>
      <c r="J6811" s="39">
        <v>109.40045043612049</v>
      </c>
      <c r="K6811" s="39">
        <v>76.775850424760222</v>
      </c>
      <c r="L6811" s="40">
        <v>111.34857630197038</v>
      </c>
      <c r="M6811" s="40">
        <v>1055.7335120266987</v>
      </c>
    </row>
    <row r="6812" spans="2:13" x14ac:dyDescent="0.35">
      <c r="B6812" s="37">
        <v>6809</v>
      </c>
      <c r="C6812" s="39">
        <v>125.08241281535616</v>
      </c>
      <c r="D6812" s="39">
        <v>152.69261672681216</v>
      </c>
      <c r="E6812" s="39">
        <v>116.98900071620876</v>
      </c>
      <c r="F6812" s="39">
        <v>114.33784705128244</v>
      </c>
      <c r="G6812" s="39">
        <v>119.8841906693994</v>
      </c>
      <c r="H6812" s="39">
        <v>125.09513425267184</v>
      </c>
      <c r="I6812" s="39">
        <v>71.191747805350232</v>
      </c>
      <c r="J6812" s="39">
        <v>103.85256850644868</v>
      </c>
      <c r="K6812" s="39">
        <v>147.80635963010101</v>
      </c>
      <c r="L6812" s="40">
        <v>74.904865747328159</v>
      </c>
      <c r="M6812" s="40">
        <v>1151.836743920959</v>
      </c>
    </row>
    <row r="6813" spans="2:13" x14ac:dyDescent="0.35">
      <c r="B6813" s="37">
        <v>6810</v>
      </c>
      <c r="C6813" s="39">
        <v>91.955139994389285</v>
      </c>
      <c r="D6813" s="39">
        <v>137.89083280362928</v>
      </c>
      <c r="E6813" s="39">
        <v>104.83902143853861</v>
      </c>
      <c r="F6813" s="39">
        <v>81.280196970580661</v>
      </c>
      <c r="G6813" s="39">
        <v>76.31002270314643</v>
      </c>
      <c r="H6813" s="39">
        <v>86.003028853719755</v>
      </c>
      <c r="I6813" s="39">
        <v>80.846654733552143</v>
      </c>
      <c r="J6813" s="39">
        <v>115.28529521983928</v>
      </c>
      <c r="K6813" s="39">
        <v>97.142858553841762</v>
      </c>
      <c r="L6813" s="40">
        <v>102.5110244358886</v>
      </c>
      <c r="M6813" s="40">
        <v>974.06407570712577</v>
      </c>
    </row>
    <row r="6814" spans="2:13" x14ac:dyDescent="0.35">
      <c r="B6814" s="37">
        <v>6811</v>
      </c>
      <c r="C6814" s="39">
        <v>105.82430715156583</v>
      </c>
      <c r="D6814" s="39">
        <v>64.002036299699085</v>
      </c>
      <c r="E6814" s="39">
        <v>130.82188185410988</v>
      </c>
      <c r="F6814" s="39">
        <v>121.83672095816907</v>
      </c>
      <c r="G6814" s="39">
        <v>103.07006891956682</v>
      </c>
      <c r="H6814" s="39">
        <v>115.57164537614193</v>
      </c>
      <c r="I6814" s="39">
        <v>108.2305650509138</v>
      </c>
      <c r="J6814" s="39">
        <v>120.49918717940777</v>
      </c>
      <c r="K6814" s="39">
        <v>86.016027745514734</v>
      </c>
      <c r="L6814" s="40">
        <v>91.158414799213887</v>
      </c>
      <c r="M6814" s="40">
        <v>1047.0308553343027</v>
      </c>
    </row>
    <row r="6815" spans="2:13" x14ac:dyDescent="0.35">
      <c r="B6815" s="37">
        <v>6812</v>
      </c>
      <c r="C6815" s="39">
        <v>88.645642893227389</v>
      </c>
      <c r="D6815" s="39">
        <v>103.24636785994826</v>
      </c>
      <c r="E6815" s="39">
        <v>96.020874113292351</v>
      </c>
      <c r="F6815" s="39">
        <v>78.625330793281947</v>
      </c>
      <c r="G6815" s="39">
        <v>101.57952125152413</v>
      </c>
      <c r="H6815" s="39">
        <v>96.138065057472403</v>
      </c>
      <c r="I6815" s="39">
        <v>120.32237112674089</v>
      </c>
      <c r="J6815" s="39">
        <v>134.45948921962682</v>
      </c>
      <c r="K6815" s="39">
        <v>78.375938827084596</v>
      </c>
      <c r="L6815" s="40">
        <v>127.59712473562564</v>
      </c>
      <c r="M6815" s="40">
        <v>1025.0107258778244</v>
      </c>
    </row>
    <row r="6816" spans="2:13" x14ac:dyDescent="0.35">
      <c r="B6816" s="37">
        <v>6813</v>
      </c>
      <c r="C6816" s="39">
        <v>108.37053552123348</v>
      </c>
      <c r="D6816" s="39">
        <v>133.537779898141</v>
      </c>
      <c r="E6816" s="39">
        <v>95.734035989809911</v>
      </c>
      <c r="F6816" s="39">
        <v>130.40122426648273</v>
      </c>
      <c r="G6816" s="39">
        <v>85.911807816546215</v>
      </c>
      <c r="H6816" s="39">
        <v>110.48494982625351</v>
      </c>
      <c r="I6816" s="39">
        <v>77.063810684336431</v>
      </c>
      <c r="J6816" s="39">
        <v>83.056515545656438</v>
      </c>
      <c r="K6816" s="39">
        <v>52.115084002408693</v>
      </c>
      <c r="L6816" s="40">
        <v>127.14737101793024</v>
      </c>
      <c r="M6816" s="40">
        <v>1003.8231145687987</v>
      </c>
    </row>
    <row r="6817" spans="2:13" x14ac:dyDescent="0.35">
      <c r="B6817" s="37">
        <v>6814</v>
      </c>
      <c r="C6817" s="39">
        <v>105.72729217223797</v>
      </c>
      <c r="D6817" s="39">
        <v>114.5237771765168</v>
      </c>
      <c r="E6817" s="39">
        <v>109.98123070862647</v>
      </c>
      <c r="F6817" s="39">
        <v>131.78995148660255</v>
      </c>
      <c r="G6817" s="39">
        <v>100.4938823115958</v>
      </c>
      <c r="H6817" s="39">
        <v>137.62094898049699</v>
      </c>
      <c r="I6817" s="39">
        <v>125.0316407054094</v>
      </c>
      <c r="J6817" s="39">
        <v>120.02892816733278</v>
      </c>
      <c r="K6817" s="39">
        <v>116.89052714676103</v>
      </c>
      <c r="L6817" s="40">
        <v>116.39866486066451</v>
      </c>
      <c r="M6817" s="40">
        <v>1178.4868437162443</v>
      </c>
    </row>
    <row r="6818" spans="2:13" x14ac:dyDescent="0.35">
      <c r="B6818" s="37">
        <v>6815</v>
      </c>
      <c r="C6818" s="39">
        <v>72.418108822317322</v>
      </c>
      <c r="D6818" s="39">
        <v>143.35995127766668</v>
      </c>
      <c r="E6818" s="39">
        <v>82.588277226127644</v>
      </c>
      <c r="F6818" s="39">
        <v>71.124872483331387</v>
      </c>
      <c r="G6818" s="39">
        <v>123.15719871289345</v>
      </c>
      <c r="H6818" s="39">
        <v>66.534081298269598</v>
      </c>
      <c r="I6818" s="39">
        <v>99.437812930715495</v>
      </c>
      <c r="J6818" s="39">
        <v>99.42415080307542</v>
      </c>
      <c r="K6818" s="39">
        <v>78.091730922552458</v>
      </c>
      <c r="L6818" s="40">
        <v>57.216738356409671</v>
      </c>
      <c r="M6818" s="40">
        <v>893.35292283335912</v>
      </c>
    </row>
    <row r="6819" spans="2:13" x14ac:dyDescent="0.35">
      <c r="B6819" s="37">
        <v>6816</v>
      </c>
      <c r="C6819" s="39">
        <v>121.54381615245396</v>
      </c>
      <c r="D6819" s="39">
        <v>104.65368944854693</v>
      </c>
      <c r="E6819" s="39">
        <v>32.083539336467481</v>
      </c>
      <c r="F6819" s="39">
        <v>50.86874211543568</v>
      </c>
      <c r="G6819" s="39">
        <v>125.22298007108834</v>
      </c>
      <c r="H6819" s="39">
        <v>82.773972809388795</v>
      </c>
      <c r="I6819" s="39">
        <v>92.577054345362114</v>
      </c>
      <c r="J6819" s="39">
        <v>97.700679539163559</v>
      </c>
      <c r="K6819" s="39">
        <v>82.195008268087506</v>
      </c>
      <c r="L6819" s="40">
        <v>98.936522143373494</v>
      </c>
      <c r="M6819" s="40">
        <v>888.55600422936777</v>
      </c>
    </row>
    <row r="6820" spans="2:13" x14ac:dyDescent="0.35">
      <c r="B6820" s="37">
        <v>6817</v>
      </c>
      <c r="C6820" s="39">
        <v>102.70469726209498</v>
      </c>
      <c r="D6820" s="39">
        <v>102.12932592005811</v>
      </c>
      <c r="E6820" s="39">
        <v>77.517528822898342</v>
      </c>
      <c r="F6820" s="39">
        <v>89.570868601743811</v>
      </c>
      <c r="G6820" s="39">
        <v>103.67484795911645</v>
      </c>
      <c r="H6820" s="39">
        <v>117.04224914494522</v>
      </c>
      <c r="I6820" s="39">
        <v>135.65190018903931</v>
      </c>
      <c r="J6820" s="39">
        <v>94.272707827762062</v>
      </c>
      <c r="K6820" s="39">
        <v>105.8777536356819</v>
      </c>
      <c r="L6820" s="40">
        <v>86.177833702111371</v>
      </c>
      <c r="M6820" s="40">
        <v>1014.6197130654515</v>
      </c>
    </row>
    <row r="6821" spans="2:13" x14ac:dyDescent="0.35">
      <c r="B6821" s="37">
        <v>6818</v>
      </c>
      <c r="C6821" s="39">
        <v>92.768559431370207</v>
      </c>
      <c r="D6821" s="39">
        <v>108.59471458010803</v>
      </c>
      <c r="E6821" s="39">
        <v>84.101898453272028</v>
      </c>
      <c r="F6821" s="39">
        <v>62.34563929769562</v>
      </c>
      <c r="G6821" s="39">
        <v>94.073603551378099</v>
      </c>
      <c r="H6821" s="39">
        <v>93.839370506722915</v>
      </c>
      <c r="I6821" s="39">
        <v>84.364921953209233</v>
      </c>
      <c r="J6821" s="39">
        <v>102.48799280232879</v>
      </c>
      <c r="K6821" s="39">
        <v>92.328601241075134</v>
      </c>
      <c r="L6821" s="40">
        <v>81.338836295890204</v>
      </c>
      <c r="M6821" s="40">
        <v>896.24413811305033</v>
      </c>
    </row>
    <row r="6822" spans="2:13" x14ac:dyDescent="0.35">
      <c r="B6822" s="37">
        <v>6819</v>
      </c>
      <c r="C6822" s="39">
        <v>76.030303121527382</v>
      </c>
      <c r="D6822" s="39">
        <v>76.920529725704441</v>
      </c>
      <c r="E6822" s="39">
        <v>60.192127832708188</v>
      </c>
      <c r="F6822" s="39">
        <v>128.69202068076933</v>
      </c>
      <c r="G6822" s="39">
        <v>87.191456488462606</v>
      </c>
      <c r="H6822" s="39">
        <v>114.46382775520566</v>
      </c>
      <c r="I6822" s="39">
        <v>43.705655483288943</v>
      </c>
      <c r="J6822" s="39">
        <v>81.330471740172015</v>
      </c>
      <c r="K6822" s="39">
        <v>85.54282233851734</v>
      </c>
      <c r="L6822" s="40">
        <v>51.383314521862921</v>
      </c>
      <c r="M6822" s="40">
        <v>805.45252968821876</v>
      </c>
    </row>
    <row r="6823" spans="2:13" x14ac:dyDescent="0.35">
      <c r="B6823" s="37">
        <v>6820</v>
      </c>
      <c r="C6823" s="39">
        <v>91.300473073415588</v>
      </c>
      <c r="D6823" s="39">
        <v>121.1389744638427</v>
      </c>
      <c r="E6823" s="39">
        <v>87.581774688590102</v>
      </c>
      <c r="F6823" s="39">
        <v>84.470526571914093</v>
      </c>
      <c r="G6823" s="39">
        <v>108.03971629306412</v>
      </c>
      <c r="H6823" s="39">
        <v>123.75940574762436</v>
      </c>
      <c r="I6823" s="39">
        <v>65.643475720421236</v>
      </c>
      <c r="J6823" s="39">
        <v>95.251346052776356</v>
      </c>
      <c r="K6823" s="39">
        <v>113.30626854881041</v>
      </c>
      <c r="L6823" s="40">
        <v>83.542415369288037</v>
      </c>
      <c r="M6823" s="40">
        <v>974.03437652974708</v>
      </c>
    </row>
    <row r="6824" spans="2:13" x14ac:dyDescent="0.35">
      <c r="B6824" s="37">
        <v>6821</v>
      </c>
      <c r="C6824" s="39">
        <v>98.072523310774429</v>
      </c>
      <c r="D6824" s="39">
        <v>107.49375566547276</v>
      </c>
      <c r="E6824" s="39">
        <v>88.214018518937806</v>
      </c>
      <c r="F6824" s="39">
        <v>120.95487953043741</v>
      </c>
      <c r="G6824" s="39">
        <v>118.101836424148</v>
      </c>
      <c r="H6824" s="39">
        <v>92.546724271287644</v>
      </c>
      <c r="I6824" s="39">
        <v>99.556202119933104</v>
      </c>
      <c r="J6824" s="39">
        <v>96.7164678959696</v>
      </c>
      <c r="K6824" s="39">
        <v>140.00923459980433</v>
      </c>
      <c r="L6824" s="40">
        <v>93.79531097321528</v>
      </c>
      <c r="M6824" s="40">
        <v>1055.4609533099804</v>
      </c>
    </row>
    <row r="6825" spans="2:13" x14ac:dyDescent="0.35">
      <c r="B6825" s="37">
        <v>6822</v>
      </c>
      <c r="C6825" s="39">
        <v>102.83865003914588</v>
      </c>
      <c r="D6825" s="39">
        <v>121.88779253660688</v>
      </c>
      <c r="E6825" s="39">
        <v>30.656012696922346</v>
      </c>
      <c r="F6825" s="39">
        <v>107.47350998861334</v>
      </c>
      <c r="G6825" s="39">
        <v>80.889661208198277</v>
      </c>
      <c r="H6825" s="39">
        <v>81.661869431026346</v>
      </c>
      <c r="I6825" s="39">
        <v>63.913988780093838</v>
      </c>
      <c r="J6825" s="39">
        <v>52.578717467169518</v>
      </c>
      <c r="K6825" s="39">
        <v>65.540510780373125</v>
      </c>
      <c r="L6825" s="40">
        <v>87.774454263697649</v>
      </c>
      <c r="M6825" s="40">
        <v>795.21516719184717</v>
      </c>
    </row>
    <row r="6826" spans="2:13" x14ac:dyDescent="0.35">
      <c r="B6826" s="37">
        <v>6823</v>
      </c>
      <c r="C6826" s="39">
        <v>110.26237487161762</v>
      </c>
      <c r="D6826" s="39">
        <v>52.349191513394942</v>
      </c>
      <c r="E6826" s="39">
        <v>63.676084562405919</v>
      </c>
      <c r="F6826" s="39">
        <v>84.575553031866761</v>
      </c>
      <c r="G6826" s="39">
        <v>110.96997924611605</v>
      </c>
      <c r="H6826" s="39">
        <v>90.29164607941874</v>
      </c>
      <c r="I6826" s="39">
        <v>72.599592947795387</v>
      </c>
      <c r="J6826" s="39">
        <v>79.649840717144585</v>
      </c>
      <c r="K6826" s="39">
        <v>106.09706736848706</v>
      </c>
      <c r="L6826" s="40">
        <v>104.37918177440081</v>
      </c>
      <c r="M6826" s="40">
        <v>874.85051211264772</v>
      </c>
    </row>
    <row r="6827" spans="2:13" x14ac:dyDescent="0.35">
      <c r="B6827" s="37">
        <v>6824</v>
      </c>
      <c r="C6827" s="39">
        <v>97.341449664421674</v>
      </c>
      <c r="D6827" s="39">
        <v>93.765912727201183</v>
      </c>
      <c r="E6827" s="39">
        <v>92.828828225455041</v>
      </c>
      <c r="F6827" s="39">
        <v>86.850488101104474</v>
      </c>
      <c r="G6827" s="39">
        <v>115.5224537794584</v>
      </c>
      <c r="H6827" s="39">
        <v>90.486495255839202</v>
      </c>
      <c r="I6827" s="39">
        <v>49.669384207097139</v>
      </c>
      <c r="J6827" s="39">
        <v>127.49084657868178</v>
      </c>
      <c r="K6827" s="39">
        <v>89.137965720253575</v>
      </c>
      <c r="L6827" s="40">
        <v>112.14175072247492</v>
      </c>
      <c r="M6827" s="40">
        <v>955.23557498198727</v>
      </c>
    </row>
    <row r="6828" spans="2:13" x14ac:dyDescent="0.35">
      <c r="B6828" s="37">
        <v>6825</v>
      </c>
      <c r="C6828" s="39">
        <v>136.11550014733766</v>
      </c>
      <c r="D6828" s="39">
        <v>95.573581186795067</v>
      </c>
      <c r="E6828" s="39">
        <v>100.09330004352286</v>
      </c>
      <c r="F6828" s="39">
        <v>133.61005204412646</v>
      </c>
      <c r="G6828" s="39">
        <v>113.81572001930549</v>
      </c>
      <c r="H6828" s="39">
        <v>92.818790208623668</v>
      </c>
      <c r="I6828" s="39">
        <v>86.800448827569753</v>
      </c>
      <c r="J6828" s="39">
        <v>106.36663254190293</v>
      </c>
      <c r="K6828" s="39">
        <v>79.612714350426145</v>
      </c>
      <c r="L6828" s="40">
        <v>115.55054780209173</v>
      </c>
      <c r="M6828" s="40">
        <v>1060.3572871717017</v>
      </c>
    </row>
    <row r="6829" spans="2:13" x14ac:dyDescent="0.35">
      <c r="B6829" s="37">
        <v>6826</v>
      </c>
      <c r="C6829" s="39">
        <v>97.184458979112662</v>
      </c>
      <c r="D6829" s="39">
        <v>98.228289099720868</v>
      </c>
      <c r="E6829" s="39">
        <v>104.74390187449484</v>
      </c>
      <c r="F6829" s="39">
        <v>142.58028932393407</v>
      </c>
      <c r="G6829" s="39">
        <v>125.0316407054094</v>
      </c>
      <c r="H6829" s="39">
        <v>81.857654894902524</v>
      </c>
      <c r="I6829" s="39">
        <v>93.633367458097098</v>
      </c>
      <c r="J6829" s="39">
        <v>117.78908998850748</v>
      </c>
      <c r="K6829" s="39">
        <v>90.193717025277564</v>
      </c>
      <c r="L6829" s="40">
        <v>105.8048876774191</v>
      </c>
      <c r="M6829" s="40">
        <v>1057.0472970268756</v>
      </c>
    </row>
    <row r="6830" spans="2:13" x14ac:dyDescent="0.35">
      <c r="B6830" s="37">
        <v>6827</v>
      </c>
      <c r="C6830" s="39">
        <v>102.31311476536727</v>
      </c>
      <c r="D6830" s="39">
        <v>150.82687812521075</v>
      </c>
      <c r="E6830" s="39">
        <v>104.53994239824868</v>
      </c>
      <c r="F6830" s="39">
        <v>78.929102657897346</v>
      </c>
      <c r="G6830" s="39">
        <v>115.36866608362351</v>
      </c>
      <c r="H6830" s="39">
        <v>101.39669281750948</v>
      </c>
      <c r="I6830" s="39">
        <v>86.95644274695762</v>
      </c>
      <c r="J6830" s="39">
        <v>110.04712231644353</v>
      </c>
      <c r="K6830" s="39">
        <v>98.977569021320591</v>
      </c>
      <c r="L6830" s="40">
        <v>99.5926244332979</v>
      </c>
      <c r="M6830" s="40">
        <v>1048.9481553658766</v>
      </c>
    </row>
    <row r="6831" spans="2:13" x14ac:dyDescent="0.35">
      <c r="B6831" s="37">
        <v>6828</v>
      </c>
      <c r="C6831" s="39">
        <v>115.03045987172399</v>
      </c>
      <c r="D6831" s="39">
        <v>82.099291006647022</v>
      </c>
      <c r="E6831" s="39">
        <v>120.20251122990513</v>
      </c>
      <c r="F6831" s="39">
        <v>116.40601953006264</v>
      </c>
      <c r="G6831" s="39">
        <v>92.016812634784344</v>
      </c>
      <c r="H6831" s="39">
        <v>103.92753648503913</v>
      </c>
      <c r="I6831" s="39">
        <v>83.893151007808811</v>
      </c>
      <c r="J6831" s="39">
        <v>98.296955803516639</v>
      </c>
      <c r="K6831" s="39">
        <v>93.721777224989864</v>
      </c>
      <c r="L6831" s="40">
        <v>125.90711894225389</v>
      </c>
      <c r="M6831" s="40">
        <v>1031.5016337367315</v>
      </c>
    </row>
    <row r="6832" spans="2:13" x14ac:dyDescent="0.35">
      <c r="B6832" s="37">
        <v>6829</v>
      </c>
      <c r="C6832" s="39">
        <v>94.093067009695332</v>
      </c>
      <c r="D6832" s="39">
        <v>91.295223233613157</v>
      </c>
      <c r="E6832" s="39">
        <v>109.56749631183392</v>
      </c>
      <c r="F6832" s="39">
        <v>107.3169899366891</v>
      </c>
      <c r="G6832" s="39">
        <v>96.030257001609485</v>
      </c>
      <c r="H6832" s="39">
        <v>105.50010060144427</v>
      </c>
      <c r="I6832" s="39">
        <v>112.07612253372353</v>
      </c>
      <c r="J6832" s="39">
        <v>92.292964855293874</v>
      </c>
      <c r="K6832" s="39">
        <v>101.23686633677232</v>
      </c>
      <c r="L6832" s="40">
        <v>120.93562656507481</v>
      </c>
      <c r="M6832" s="40">
        <v>1030.3447143857497</v>
      </c>
    </row>
    <row r="6833" spans="2:13" x14ac:dyDescent="0.35">
      <c r="B6833" s="37">
        <v>6830</v>
      </c>
      <c r="C6833" s="39">
        <v>92.430220650036603</v>
      </c>
      <c r="D6833" s="39">
        <v>117.76526457728063</v>
      </c>
      <c r="E6833" s="39">
        <v>147.80635963010101</v>
      </c>
      <c r="F6833" s="39">
        <v>113.71926226495758</v>
      </c>
      <c r="G6833" s="39">
        <v>90.481100662730412</v>
      </c>
      <c r="H6833" s="39">
        <v>65.410603622497391</v>
      </c>
      <c r="I6833" s="39">
        <v>109.21299515263155</v>
      </c>
      <c r="J6833" s="39">
        <v>95.61609620545849</v>
      </c>
      <c r="K6833" s="39">
        <v>78.870769052136367</v>
      </c>
      <c r="L6833" s="40">
        <v>88.237547746665058</v>
      </c>
      <c r="M6833" s="40">
        <v>999.55021956449525</v>
      </c>
    </row>
    <row r="6834" spans="2:13" x14ac:dyDescent="0.35">
      <c r="B6834" s="37">
        <v>6831</v>
      </c>
      <c r="C6834" s="39">
        <v>78.030135888889959</v>
      </c>
      <c r="D6834" s="39">
        <v>97.980813063143614</v>
      </c>
      <c r="E6834" s="39">
        <v>73.793071427687153</v>
      </c>
      <c r="F6834" s="39">
        <v>103.84320336324409</v>
      </c>
      <c r="G6834" s="39">
        <v>100.22984322037154</v>
      </c>
      <c r="H6834" s="39">
        <v>95.823518637990333</v>
      </c>
      <c r="I6834" s="39">
        <v>111.48769213630281</v>
      </c>
      <c r="J6834" s="39">
        <v>66.389947955873509</v>
      </c>
      <c r="K6834" s="39">
        <v>107.70703514470615</v>
      </c>
      <c r="L6834" s="40">
        <v>74.293669319388314</v>
      </c>
      <c r="M6834" s="40">
        <v>909.57893015759748</v>
      </c>
    </row>
    <row r="6835" spans="2:13" x14ac:dyDescent="0.35">
      <c r="B6835" s="37">
        <v>6832</v>
      </c>
      <c r="C6835" s="39">
        <v>116.46496288698116</v>
      </c>
      <c r="D6835" s="39">
        <v>95.767018312786433</v>
      </c>
      <c r="E6835" s="39">
        <v>96.679286248453465</v>
      </c>
      <c r="F6835" s="39">
        <v>101.41496717148696</v>
      </c>
      <c r="G6835" s="39">
        <v>67.67547718676127</v>
      </c>
      <c r="H6835" s="39">
        <v>90.464910809245538</v>
      </c>
      <c r="I6835" s="39">
        <v>78.122435445498482</v>
      </c>
      <c r="J6835" s="39">
        <v>72.970103686307141</v>
      </c>
      <c r="K6835" s="39">
        <v>124.29095758159791</v>
      </c>
      <c r="L6835" s="40">
        <v>116.86033547898487</v>
      </c>
      <c r="M6835" s="40">
        <v>960.71045480810324</v>
      </c>
    </row>
    <row r="6836" spans="2:13" x14ac:dyDescent="0.35">
      <c r="B6836" s="37">
        <v>6833</v>
      </c>
      <c r="C6836" s="39">
        <v>122.2292289963827</v>
      </c>
      <c r="D6836" s="39">
        <v>75.781052606708286</v>
      </c>
      <c r="E6836" s="39">
        <v>95.94106512564359</v>
      </c>
      <c r="F6836" s="39">
        <v>114.71817066126283</v>
      </c>
      <c r="G6836" s="39">
        <v>85.859500307080907</v>
      </c>
      <c r="H6836" s="39">
        <v>121.63412128858523</v>
      </c>
      <c r="I6836" s="39">
        <v>121.72496001835266</v>
      </c>
      <c r="J6836" s="39">
        <v>131.47956699674779</v>
      </c>
      <c r="K6836" s="39">
        <v>90.845674192307484</v>
      </c>
      <c r="L6836" s="40">
        <v>99.478796921976482</v>
      </c>
      <c r="M6836" s="40">
        <v>1059.6921371150479</v>
      </c>
    </row>
    <row r="6837" spans="2:13" x14ac:dyDescent="0.35">
      <c r="B6837" s="37">
        <v>6834</v>
      </c>
      <c r="C6837" s="39">
        <v>76.573156110102687</v>
      </c>
      <c r="D6837" s="39">
        <v>87.750457158409475</v>
      </c>
      <c r="E6837" s="39">
        <v>79.350372681104957</v>
      </c>
      <c r="F6837" s="39">
        <v>107.06593473074176</v>
      </c>
      <c r="G6837" s="39">
        <v>93.79531097321528</v>
      </c>
      <c r="H6837" s="39">
        <v>133.65846424836616</v>
      </c>
      <c r="I6837" s="39">
        <v>88.131483053473787</v>
      </c>
      <c r="J6837" s="39">
        <v>83.214923855129413</v>
      </c>
      <c r="K6837" s="39">
        <v>114.8194649016808</v>
      </c>
      <c r="L6837" s="40">
        <v>112.13577689516643</v>
      </c>
      <c r="M6837" s="40">
        <v>976.49534460739073</v>
      </c>
    </row>
    <row r="6838" spans="2:13" x14ac:dyDescent="0.35">
      <c r="B6838" s="37">
        <v>6835</v>
      </c>
      <c r="C6838" s="39">
        <v>107.62563374776106</v>
      </c>
      <c r="D6838" s="39">
        <v>111.37749389000193</v>
      </c>
      <c r="E6838" s="39">
        <v>57.519916230383913</v>
      </c>
      <c r="F6838" s="39">
        <v>90.813687097089087</v>
      </c>
      <c r="G6838" s="39">
        <v>95.53103562884364</v>
      </c>
      <c r="H6838" s="39">
        <v>96.034947944514442</v>
      </c>
      <c r="I6838" s="39">
        <v>87.055700240310188</v>
      </c>
      <c r="J6838" s="39">
        <v>101.87248069735405</v>
      </c>
      <c r="K6838" s="39">
        <v>49.669384207097139</v>
      </c>
      <c r="L6838" s="40">
        <v>90.877626981693311</v>
      </c>
      <c r="M6838" s="40">
        <v>888.37790666504873</v>
      </c>
    </row>
    <row r="6839" spans="2:13" x14ac:dyDescent="0.35">
      <c r="B6839" s="37">
        <v>6836</v>
      </c>
      <c r="C6839" s="39">
        <v>90.914862118578952</v>
      </c>
      <c r="D6839" s="39">
        <v>116.93590959020842</v>
      </c>
      <c r="E6839" s="39">
        <v>105.36045597367776</v>
      </c>
      <c r="F6839" s="39">
        <v>101.75797502311426</v>
      </c>
      <c r="G6839" s="39">
        <v>71.810926456040804</v>
      </c>
      <c r="H6839" s="39">
        <v>114.35768692280574</v>
      </c>
      <c r="I6839" s="39">
        <v>94.263015554985785</v>
      </c>
      <c r="J6839" s="39">
        <v>102.05130083391983</v>
      </c>
      <c r="K6839" s="39">
        <v>95.412690518174983</v>
      </c>
      <c r="L6839" s="40">
        <v>103.22314895159813</v>
      </c>
      <c r="M6839" s="40">
        <v>996.08797194310466</v>
      </c>
    </row>
    <row r="6840" spans="2:13" x14ac:dyDescent="0.35">
      <c r="B6840" s="37">
        <v>6837</v>
      </c>
      <c r="C6840" s="39">
        <v>82.424177196191536</v>
      </c>
      <c r="D6840" s="39">
        <v>105.30278831370821</v>
      </c>
      <c r="E6840" s="39">
        <v>114.9621504360605</v>
      </c>
      <c r="F6840" s="39">
        <v>120.17497827450288</v>
      </c>
      <c r="G6840" s="39">
        <v>96.595562816920207</v>
      </c>
      <c r="H6840" s="39">
        <v>102.91726457942559</v>
      </c>
      <c r="I6840" s="39">
        <v>85.728146873063878</v>
      </c>
      <c r="J6840" s="39">
        <v>70.612295947888271</v>
      </c>
      <c r="K6840" s="39">
        <v>111.22749029386262</v>
      </c>
      <c r="L6840" s="40">
        <v>84.866628652340921</v>
      </c>
      <c r="M6840" s="40">
        <v>974.81148338396451</v>
      </c>
    </row>
    <row r="6841" spans="2:13" x14ac:dyDescent="0.35">
      <c r="B6841" s="37">
        <v>6838</v>
      </c>
      <c r="C6841" s="39">
        <v>68.335101213228342</v>
      </c>
      <c r="D6841" s="39">
        <v>104.39807209453275</v>
      </c>
      <c r="E6841" s="39">
        <v>97.861491410355697</v>
      </c>
      <c r="F6841" s="39">
        <v>109.14367107509328</v>
      </c>
      <c r="G6841" s="39">
        <v>80.286020452430748</v>
      </c>
      <c r="H6841" s="39">
        <v>111.29084252047247</v>
      </c>
      <c r="I6841" s="39">
        <v>73.33086414015321</v>
      </c>
      <c r="J6841" s="39">
        <v>91.073921933179335</v>
      </c>
      <c r="K6841" s="39">
        <v>115.45939211856113</v>
      </c>
      <c r="L6841" s="40">
        <v>59.279846738786439</v>
      </c>
      <c r="M6841" s="40">
        <v>910.4592236967934</v>
      </c>
    </row>
    <row r="6842" spans="2:13" x14ac:dyDescent="0.35">
      <c r="B6842" s="37">
        <v>6839</v>
      </c>
      <c r="C6842" s="39">
        <v>119.06744349356408</v>
      </c>
      <c r="D6842" s="39">
        <v>60.776851352853484</v>
      </c>
      <c r="E6842" s="39">
        <v>99.437812930715495</v>
      </c>
      <c r="F6842" s="39">
        <v>78.674729851246965</v>
      </c>
      <c r="G6842" s="39">
        <v>92.924055366950071</v>
      </c>
      <c r="H6842" s="39">
        <v>111.8744233030496</v>
      </c>
      <c r="I6842" s="39">
        <v>109.87175950113661</v>
      </c>
      <c r="J6842" s="39">
        <v>114.56384257036538</v>
      </c>
      <c r="K6842" s="39">
        <v>91.893353654037838</v>
      </c>
      <c r="L6842" s="40">
        <v>74.751311763934368</v>
      </c>
      <c r="M6842" s="40">
        <v>953.83558378785392</v>
      </c>
    </row>
    <row r="6843" spans="2:13" x14ac:dyDescent="0.35">
      <c r="B6843" s="37">
        <v>6840</v>
      </c>
      <c r="C6843" s="39">
        <v>65.14667310570681</v>
      </c>
      <c r="D6843" s="39">
        <v>136.7205608943072</v>
      </c>
      <c r="E6843" s="39">
        <v>140.63430535518438</v>
      </c>
      <c r="F6843" s="39">
        <v>109.91002528590089</v>
      </c>
      <c r="G6843" s="39">
        <v>89.587591239227464</v>
      </c>
      <c r="H6843" s="39">
        <v>80.142803864655988</v>
      </c>
      <c r="I6843" s="39">
        <v>129.58072784097246</v>
      </c>
      <c r="J6843" s="39">
        <v>108.98960167236416</v>
      </c>
      <c r="K6843" s="39">
        <v>99.865738156173165</v>
      </c>
      <c r="L6843" s="40">
        <v>96.860384300691919</v>
      </c>
      <c r="M6843" s="40">
        <v>1057.4384117151844</v>
      </c>
    </row>
    <row r="6844" spans="2:13" x14ac:dyDescent="0.35">
      <c r="B6844" s="37">
        <v>6841</v>
      </c>
      <c r="C6844" s="39">
        <v>85.085525786560098</v>
      </c>
      <c r="D6844" s="39">
        <v>97.165972228998655</v>
      </c>
      <c r="E6844" s="39">
        <v>119.70507030106562</v>
      </c>
      <c r="F6844" s="39">
        <v>113.98397225448529</v>
      </c>
      <c r="G6844" s="39">
        <v>94.86503044164553</v>
      </c>
      <c r="H6844" s="39">
        <v>96.623480684245024</v>
      </c>
      <c r="I6844" s="39">
        <v>110.99276293736052</v>
      </c>
      <c r="J6844" s="39">
        <v>109.92096805540046</v>
      </c>
      <c r="K6844" s="39">
        <v>79.622004053904618</v>
      </c>
      <c r="L6844" s="40">
        <v>112.30362755270099</v>
      </c>
      <c r="M6844" s="40">
        <v>1020.2684142963668</v>
      </c>
    </row>
    <row r="6845" spans="2:13" x14ac:dyDescent="0.35">
      <c r="B6845" s="37">
        <v>6842</v>
      </c>
      <c r="C6845" s="39">
        <v>107.53428143716022</v>
      </c>
      <c r="D6845" s="39">
        <v>95.771728635119047</v>
      </c>
      <c r="E6845" s="39">
        <v>93.687417748280538</v>
      </c>
      <c r="F6845" s="39">
        <v>64.877046429485517</v>
      </c>
      <c r="G6845" s="39">
        <v>72.926168650628611</v>
      </c>
      <c r="H6845" s="39">
        <v>97.346063153936385</v>
      </c>
      <c r="I6845" s="39">
        <v>131.41837680003908</v>
      </c>
      <c r="J6845" s="39">
        <v>91.400053097594949</v>
      </c>
      <c r="K6845" s="39">
        <v>105.18765261735689</v>
      </c>
      <c r="L6845" s="40">
        <v>95.260849790407804</v>
      </c>
      <c r="M6845" s="40">
        <v>955.40963836000901</v>
      </c>
    </row>
    <row r="6846" spans="2:13" x14ac:dyDescent="0.35">
      <c r="B6846" s="37">
        <v>6843</v>
      </c>
      <c r="C6846" s="39">
        <v>113.52129966506099</v>
      </c>
      <c r="D6846" s="39">
        <v>92.047606698259827</v>
      </c>
      <c r="E6846" s="39">
        <v>130.53360354591993</v>
      </c>
      <c r="F6846" s="39">
        <v>114.55047859020802</v>
      </c>
      <c r="G6846" s="39">
        <v>91.69693278019173</v>
      </c>
      <c r="H6846" s="39">
        <v>94.96545757786896</v>
      </c>
      <c r="I6846" s="39">
        <v>97.852308046313368</v>
      </c>
      <c r="J6846" s="39">
        <v>135.53865791964162</v>
      </c>
      <c r="K6846" s="39">
        <v>96.198923874011442</v>
      </c>
      <c r="L6846" s="40">
        <v>103.08397367501748</v>
      </c>
      <c r="M6846" s="40">
        <v>1069.9892423724934</v>
      </c>
    </row>
    <row r="6847" spans="2:13" x14ac:dyDescent="0.35">
      <c r="B6847" s="37">
        <v>6844</v>
      </c>
      <c r="C6847" s="39">
        <v>133.15915075976943</v>
      </c>
      <c r="D6847" s="39">
        <v>86.029018514596373</v>
      </c>
      <c r="E6847" s="39">
        <v>106.88122422418361</v>
      </c>
      <c r="F6847" s="39">
        <v>67.499590874431647</v>
      </c>
      <c r="G6847" s="39">
        <v>91.603477634562992</v>
      </c>
      <c r="H6847" s="39">
        <v>89.526223281071054</v>
      </c>
      <c r="I6847" s="39">
        <v>90.535001211091455</v>
      </c>
      <c r="J6847" s="39">
        <v>104.34613803847769</v>
      </c>
      <c r="K6847" s="39">
        <v>83.623381559772099</v>
      </c>
      <c r="L6847" s="40">
        <v>101.57494815646956</v>
      </c>
      <c r="M6847" s="40">
        <v>954.77815425442566</v>
      </c>
    </row>
    <row r="6848" spans="2:13" x14ac:dyDescent="0.35">
      <c r="B6848" s="37">
        <v>6845</v>
      </c>
      <c r="C6848" s="39">
        <v>79.98923519588331</v>
      </c>
      <c r="D6848" s="39">
        <v>84.364921953209233</v>
      </c>
      <c r="E6848" s="39">
        <v>110.23468267372104</v>
      </c>
      <c r="F6848" s="39">
        <v>92.516368602682945</v>
      </c>
      <c r="G6848" s="39">
        <v>78.625330793281947</v>
      </c>
      <c r="H6848" s="39">
        <v>59.365694644815598</v>
      </c>
      <c r="I6848" s="39">
        <v>105.38450409202085</v>
      </c>
      <c r="J6848" s="39">
        <v>141.06980754712217</v>
      </c>
      <c r="K6848" s="39">
        <v>81.388936681926111</v>
      </c>
      <c r="L6848" s="40">
        <v>87.369155853164074</v>
      </c>
      <c r="M6848" s="40">
        <v>920.30863803782745</v>
      </c>
    </row>
    <row r="6849" spans="2:13" x14ac:dyDescent="0.35">
      <c r="B6849" s="37">
        <v>6846</v>
      </c>
      <c r="C6849" s="39">
        <v>79.861658940582103</v>
      </c>
      <c r="D6849" s="39">
        <v>67.805822167223937</v>
      </c>
      <c r="E6849" s="39">
        <v>94.644352237925489</v>
      </c>
      <c r="F6849" s="39">
        <v>89.109603373670467</v>
      </c>
      <c r="G6849" s="39">
        <v>107.43305284414583</v>
      </c>
      <c r="H6849" s="39">
        <v>79.510168096777377</v>
      </c>
      <c r="I6849" s="39">
        <v>119.9654457412157</v>
      </c>
      <c r="J6849" s="39">
        <v>77.781231180880312</v>
      </c>
      <c r="K6849" s="39">
        <v>106.44537650333957</v>
      </c>
      <c r="L6849" s="40">
        <v>84.526612044468408</v>
      </c>
      <c r="M6849" s="40">
        <v>907.08332313022925</v>
      </c>
    </row>
    <row r="6850" spans="2:13" x14ac:dyDescent="0.35">
      <c r="B6850" s="37">
        <v>6847</v>
      </c>
      <c r="C6850" s="39">
        <v>90.781665514151172</v>
      </c>
      <c r="D6850" s="39">
        <v>93.431283598823725</v>
      </c>
      <c r="E6850" s="39">
        <v>92.999065281552589</v>
      </c>
      <c r="F6850" s="39">
        <v>69.542206011925074</v>
      </c>
      <c r="G6850" s="39">
        <v>89.798510496348342</v>
      </c>
      <c r="H6850" s="39">
        <v>96.948467212171067</v>
      </c>
      <c r="I6850" s="39">
        <v>98.900030231577063</v>
      </c>
      <c r="J6850" s="39">
        <v>82.75086683978742</v>
      </c>
      <c r="K6850" s="39">
        <v>72.141253204563654</v>
      </c>
      <c r="L6850" s="40">
        <v>106.51440096534891</v>
      </c>
      <c r="M6850" s="40">
        <v>893.80774935624913</v>
      </c>
    </row>
    <row r="6851" spans="2:13" x14ac:dyDescent="0.35">
      <c r="B6851" s="37">
        <v>6848</v>
      </c>
      <c r="C6851" s="39">
        <v>85.268353135000723</v>
      </c>
      <c r="D6851" s="39">
        <v>57.165450742931533</v>
      </c>
      <c r="E6851" s="39">
        <v>102.21199520483503</v>
      </c>
      <c r="F6851" s="39">
        <v>93.56939939427123</v>
      </c>
      <c r="G6851" s="39">
        <v>129.6161280478222</v>
      </c>
      <c r="H6851" s="39">
        <v>74.200326225081085</v>
      </c>
      <c r="I6851" s="39">
        <v>72.218726450603569</v>
      </c>
      <c r="J6851" s="39">
        <v>37.915116922860804</v>
      </c>
      <c r="K6851" s="39">
        <v>83.018593331332738</v>
      </c>
      <c r="L6851" s="40">
        <v>101.30534755663739</v>
      </c>
      <c r="M6851" s="40">
        <v>836.48943701137614</v>
      </c>
    </row>
    <row r="6852" spans="2:13" x14ac:dyDescent="0.35">
      <c r="B6852" s="37">
        <v>6849</v>
      </c>
      <c r="C6852" s="39">
        <v>119.57201295207834</v>
      </c>
      <c r="D6852" s="39">
        <v>79.198486788403713</v>
      </c>
      <c r="E6852" s="39">
        <v>118.19921829098541</v>
      </c>
      <c r="F6852" s="39">
        <v>114.98944579000754</v>
      </c>
      <c r="G6852" s="39">
        <v>96.762920506446036</v>
      </c>
      <c r="H6852" s="39">
        <v>53.454427913715513</v>
      </c>
      <c r="I6852" s="39">
        <v>80.638652479730865</v>
      </c>
      <c r="J6852" s="39">
        <v>149.48734045469371</v>
      </c>
      <c r="K6852" s="39">
        <v>89.453513351986146</v>
      </c>
      <c r="L6852" s="40">
        <v>100.04323641529265</v>
      </c>
      <c r="M6852" s="40">
        <v>1001.7992549433399</v>
      </c>
    </row>
    <row r="6853" spans="2:13" x14ac:dyDescent="0.35">
      <c r="B6853" s="37">
        <v>6850</v>
      </c>
      <c r="C6853" s="39">
        <v>109.69206542551834</v>
      </c>
      <c r="D6853" s="39">
        <v>89.431100594885592</v>
      </c>
      <c r="E6853" s="39">
        <v>42.326056989069102</v>
      </c>
      <c r="F6853" s="39">
        <v>116.45020933441846</v>
      </c>
      <c r="G6853" s="39">
        <v>112.17762589311383</v>
      </c>
      <c r="H6853" s="39">
        <v>87.129851939529999</v>
      </c>
      <c r="I6853" s="39">
        <v>88.149193320723114</v>
      </c>
      <c r="J6853" s="39">
        <v>98.589601586969167</v>
      </c>
      <c r="K6853" s="39">
        <v>114.833009832564</v>
      </c>
      <c r="L6853" s="40">
        <v>114.32463118977792</v>
      </c>
      <c r="M6853" s="40">
        <v>973.10334610656957</v>
      </c>
    </row>
    <row r="6854" spans="2:13" x14ac:dyDescent="0.35">
      <c r="B6854" s="37">
        <v>6851</v>
      </c>
      <c r="C6854" s="39">
        <v>99.537990122294545</v>
      </c>
      <c r="D6854" s="39">
        <v>86.235779119725052</v>
      </c>
      <c r="E6854" s="39">
        <v>107.55963346895881</v>
      </c>
      <c r="F6854" s="39">
        <v>44.937799899317859</v>
      </c>
      <c r="G6854" s="39">
        <v>106.61815733774399</v>
      </c>
      <c r="H6854" s="39">
        <v>107.75800756666696</v>
      </c>
      <c r="I6854" s="39">
        <v>70.990106576762273</v>
      </c>
      <c r="J6854" s="39">
        <v>125.12061138175615</v>
      </c>
      <c r="K6854" s="39">
        <v>116.35459833252968</v>
      </c>
      <c r="L6854" s="40">
        <v>135.20499141302608</v>
      </c>
      <c r="M6854" s="40">
        <v>1000.3176752187813</v>
      </c>
    </row>
    <row r="6855" spans="2:13" x14ac:dyDescent="0.35">
      <c r="B6855" s="37">
        <v>6852</v>
      </c>
      <c r="C6855" s="39">
        <v>194.36677177193485</v>
      </c>
      <c r="D6855" s="39">
        <v>118.63609491128274</v>
      </c>
      <c r="E6855" s="39">
        <v>49.862118389083633</v>
      </c>
      <c r="F6855" s="39">
        <v>100.78994968780691</v>
      </c>
      <c r="G6855" s="39">
        <v>107.18120979137638</v>
      </c>
      <c r="H6855" s="39">
        <v>94.16112279371356</v>
      </c>
      <c r="I6855" s="39">
        <v>91.691747885355184</v>
      </c>
      <c r="J6855" s="39">
        <v>86.950224273254477</v>
      </c>
      <c r="K6855" s="39">
        <v>92.420071864955787</v>
      </c>
      <c r="L6855" s="40">
        <v>86.267902196729892</v>
      </c>
      <c r="M6855" s="40">
        <v>1022.3272135654934</v>
      </c>
    </row>
    <row r="6856" spans="2:13" x14ac:dyDescent="0.35">
      <c r="B6856" s="37">
        <v>6853</v>
      </c>
      <c r="C6856" s="39">
        <v>108.65231802150308</v>
      </c>
      <c r="D6856" s="39">
        <v>78.919395521550712</v>
      </c>
      <c r="E6856" s="39">
        <v>101.99625335657424</v>
      </c>
      <c r="F6856" s="39">
        <v>105.13018288043295</v>
      </c>
      <c r="G6856" s="39">
        <v>76.100738197272932</v>
      </c>
      <c r="H6856" s="39">
        <v>117.23372584649464</v>
      </c>
      <c r="I6856" s="39">
        <v>128.82493961714542</v>
      </c>
      <c r="J6856" s="39">
        <v>96.053708384575188</v>
      </c>
      <c r="K6856" s="39">
        <v>58.930192452877804</v>
      </c>
      <c r="L6856" s="40">
        <v>76.077297725088528</v>
      </c>
      <c r="M6856" s="40">
        <v>947.91875200351546</v>
      </c>
    </row>
    <row r="6857" spans="2:13" x14ac:dyDescent="0.35">
      <c r="B6857" s="37">
        <v>6854</v>
      </c>
      <c r="C6857" s="39">
        <v>92.318423123232435</v>
      </c>
      <c r="D6857" s="39">
        <v>86.599129864635017</v>
      </c>
      <c r="E6857" s="39">
        <v>75.256836276093068</v>
      </c>
      <c r="F6857" s="39">
        <v>75.182142176033508</v>
      </c>
      <c r="G6857" s="39">
        <v>82.210910011492501</v>
      </c>
      <c r="H6857" s="39">
        <v>59.193381869501877</v>
      </c>
      <c r="I6857" s="39">
        <v>114.59059716748831</v>
      </c>
      <c r="J6857" s="39">
        <v>99.137135031777646</v>
      </c>
      <c r="K6857" s="39">
        <v>81.128463555934403</v>
      </c>
      <c r="L6857" s="40">
        <v>96.390515046255331</v>
      </c>
      <c r="M6857" s="40">
        <v>862.00753412244421</v>
      </c>
    </row>
    <row r="6858" spans="2:13" x14ac:dyDescent="0.35">
      <c r="B6858" s="37">
        <v>6855</v>
      </c>
      <c r="C6858" s="39">
        <v>117.36511612256498</v>
      </c>
      <c r="D6858" s="39">
        <v>104.91047042441001</v>
      </c>
      <c r="E6858" s="39">
        <v>94.151406821198506</v>
      </c>
      <c r="F6858" s="39">
        <v>108.61564908352733</v>
      </c>
      <c r="G6858" s="39">
        <v>50.780733903579069</v>
      </c>
      <c r="H6858" s="39">
        <v>102.45575703198216</v>
      </c>
      <c r="I6858" s="39">
        <v>116.25947977967968</v>
      </c>
      <c r="J6858" s="39">
        <v>85.058296323367173</v>
      </c>
      <c r="K6858" s="39">
        <v>106.25369738376963</v>
      </c>
      <c r="L6858" s="40">
        <v>57.569705256168973</v>
      </c>
      <c r="M6858" s="40">
        <v>943.42031213024745</v>
      </c>
    </row>
    <row r="6859" spans="2:13" x14ac:dyDescent="0.35">
      <c r="B6859" s="37">
        <v>6856</v>
      </c>
      <c r="C6859" s="39">
        <v>156.13294254732207</v>
      </c>
      <c r="D6859" s="39">
        <v>107.57992813504424</v>
      </c>
      <c r="E6859" s="39">
        <v>110.8110609970726</v>
      </c>
      <c r="F6859" s="39">
        <v>116.78507614487059</v>
      </c>
      <c r="G6859" s="39">
        <v>134.12789599370259</v>
      </c>
      <c r="H6859" s="39">
        <v>108.41212453370622</v>
      </c>
      <c r="I6859" s="39">
        <v>82.619361971702432</v>
      </c>
      <c r="J6859" s="39">
        <v>116.01298520105907</v>
      </c>
      <c r="K6859" s="39">
        <v>101.57494815646956</v>
      </c>
      <c r="L6859" s="40">
        <v>141.70733123216615</v>
      </c>
      <c r="M6859" s="40">
        <v>1175.7636549131155</v>
      </c>
    </row>
    <row r="6860" spans="2:13" x14ac:dyDescent="0.35">
      <c r="B6860" s="37">
        <v>6857</v>
      </c>
      <c r="C6860" s="39">
        <v>88.313858608380585</v>
      </c>
      <c r="D6860" s="39">
        <v>90.685392006022752</v>
      </c>
      <c r="E6860" s="39">
        <v>144.36849166746018</v>
      </c>
      <c r="F6860" s="39">
        <v>84.983220988584463</v>
      </c>
      <c r="G6860" s="39">
        <v>101.70762100003104</v>
      </c>
      <c r="H6860" s="39">
        <v>128.59319196906631</v>
      </c>
      <c r="I6860" s="39">
        <v>79.425771348978557</v>
      </c>
      <c r="J6860" s="39">
        <v>79.806671679152814</v>
      </c>
      <c r="K6860" s="39">
        <v>45.367965472805032</v>
      </c>
      <c r="L6860" s="40">
        <v>96.883572973875545</v>
      </c>
      <c r="M6860" s="40">
        <v>940.13575771435728</v>
      </c>
    </row>
    <row r="6861" spans="2:13" x14ac:dyDescent="0.35">
      <c r="B6861" s="37">
        <v>6858</v>
      </c>
      <c r="C6861" s="39">
        <v>92.062993232033676</v>
      </c>
      <c r="D6861" s="39">
        <v>61.114607624685227</v>
      </c>
      <c r="E6861" s="39">
        <v>129.40513572127341</v>
      </c>
      <c r="F6861" s="39">
        <v>101.66185910780725</v>
      </c>
      <c r="G6861" s="39">
        <v>72.584561334733664</v>
      </c>
      <c r="H6861" s="39">
        <v>67.388418725926655</v>
      </c>
      <c r="I6861" s="39">
        <v>107.57485337916411</v>
      </c>
      <c r="J6861" s="39">
        <v>99.086995591878946</v>
      </c>
      <c r="K6861" s="39">
        <v>78.821990422617205</v>
      </c>
      <c r="L6861" s="40">
        <v>106.88620474611105</v>
      </c>
      <c r="M6861" s="40">
        <v>916.5876198862311</v>
      </c>
    </row>
    <row r="6862" spans="2:13" x14ac:dyDescent="0.35">
      <c r="B6862" s="37">
        <v>6859</v>
      </c>
      <c r="C6862" s="39">
        <v>116.8829744955102</v>
      </c>
      <c r="D6862" s="39">
        <v>84.080411136137002</v>
      </c>
      <c r="E6862" s="39">
        <v>111.98099027832536</v>
      </c>
      <c r="F6862" s="39">
        <v>116.59828148226653</v>
      </c>
      <c r="G6862" s="39">
        <v>125.17170331379482</v>
      </c>
      <c r="H6862" s="39">
        <v>102.12014394185908</v>
      </c>
      <c r="I6862" s="39">
        <v>87.834338641165033</v>
      </c>
      <c r="J6862" s="39">
        <v>124.89294484025113</v>
      </c>
      <c r="K6862" s="39">
        <v>71.666840978572608</v>
      </c>
      <c r="L6862" s="40">
        <v>107.8397198882069</v>
      </c>
      <c r="M6862" s="40">
        <v>1049.0683489960888</v>
      </c>
    </row>
    <row r="6863" spans="2:13" x14ac:dyDescent="0.35">
      <c r="B6863" s="37">
        <v>6860</v>
      </c>
      <c r="C6863" s="39">
        <v>93.143668800622322</v>
      </c>
      <c r="D6863" s="39">
        <v>95.194289199363453</v>
      </c>
      <c r="E6863" s="39">
        <v>51.876205288332343</v>
      </c>
      <c r="F6863" s="39">
        <v>98.954766038142168</v>
      </c>
      <c r="G6863" s="39">
        <v>107.60531283778769</v>
      </c>
      <c r="H6863" s="39">
        <v>143.52220490714748</v>
      </c>
      <c r="I6863" s="39">
        <v>128.80825219464975</v>
      </c>
      <c r="J6863" s="39">
        <v>136.65870189739707</v>
      </c>
      <c r="K6863" s="39">
        <v>53.663530857891956</v>
      </c>
      <c r="L6863" s="40">
        <v>115.34083590359702</v>
      </c>
      <c r="M6863" s="40">
        <v>1024.7677679249311</v>
      </c>
    </row>
    <row r="6864" spans="2:13" x14ac:dyDescent="0.35">
      <c r="B6864" s="37">
        <v>6861</v>
      </c>
      <c r="C6864" s="39">
        <v>104.02136551161867</v>
      </c>
      <c r="D6864" s="39">
        <v>98.607875488956907</v>
      </c>
      <c r="E6864" s="39">
        <v>135.39854106143855</v>
      </c>
      <c r="F6864" s="39">
        <v>106.20958732855445</v>
      </c>
      <c r="G6864" s="39">
        <v>82.043210960993591</v>
      </c>
      <c r="H6864" s="39">
        <v>76.652313273330435</v>
      </c>
      <c r="I6864" s="39">
        <v>34.494658467832039</v>
      </c>
      <c r="J6864" s="39">
        <v>120.21169940623673</v>
      </c>
      <c r="K6864" s="39">
        <v>94.653967253053537</v>
      </c>
      <c r="L6864" s="40">
        <v>115.00310765743129</v>
      </c>
      <c r="M6864" s="40">
        <v>967.29632640944624</v>
      </c>
    </row>
    <row r="6865" spans="2:13" x14ac:dyDescent="0.35">
      <c r="B6865" s="37">
        <v>6862</v>
      </c>
      <c r="C6865" s="39">
        <v>117.14922306876637</v>
      </c>
      <c r="D6865" s="39">
        <v>116.83772479200395</v>
      </c>
      <c r="E6865" s="39">
        <v>112.67972435243864</v>
      </c>
      <c r="F6865" s="39">
        <v>79.889082068454528</v>
      </c>
      <c r="G6865" s="39">
        <v>141.2936248343961</v>
      </c>
      <c r="H6865" s="39">
        <v>83.041356249758877</v>
      </c>
      <c r="I6865" s="39">
        <v>76.077297725088528</v>
      </c>
      <c r="J6865" s="39">
        <v>102.43734100706548</v>
      </c>
      <c r="K6865" s="39">
        <v>100.20253357559895</v>
      </c>
      <c r="L6865" s="40">
        <v>136.17468973154644</v>
      </c>
      <c r="M6865" s="40">
        <v>1065.7825974051179</v>
      </c>
    </row>
    <row r="6866" spans="2:13" x14ac:dyDescent="0.35">
      <c r="B6866" s="37">
        <v>6863</v>
      </c>
      <c r="C6866" s="39">
        <v>83.593980469937364</v>
      </c>
      <c r="D6866" s="39">
        <v>114.85334456748352</v>
      </c>
      <c r="E6866" s="39">
        <v>117.37287537322165</v>
      </c>
      <c r="F6866" s="39">
        <v>81.800781709014572</v>
      </c>
      <c r="G6866" s="39">
        <v>105.90206844733996</v>
      </c>
      <c r="H6866" s="39">
        <v>70.888128920438987</v>
      </c>
      <c r="I6866" s="39">
        <v>115.51543669760601</v>
      </c>
      <c r="J6866" s="39">
        <v>82.027154650096847</v>
      </c>
      <c r="K6866" s="39">
        <v>110.26237487161762</v>
      </c>
      <c r="L6866" s="40">
        <v>127.3105637575087</v>
      </c>
      <c r="M6866" s="40">
        <v>1009.5267094642653</v>
      </c>
    </row>
    <row r="6867" spans="2:13" x14ac:dyDescent="0.35">
      <c r="B6867" s="37">
        <v>6864</v>
      </c>
      <c r="C6867" s="39">
        <v>93.863828534984805</v>
      </c>
      <c r="D6867" s="39">
        <v>109.84991693020886</v>
      </c>
      <c r="E6867" s="39">
        <v>123.1794820037132</v>
      </c>
      <c r="F6867" s="39">
        <v>100.67149626473696</v>
      </c>
      <c r="G6867" s="39">
        <v>76.367628906410175</v>
      </c>
      <c r="H6867" s="39">
        <v>83.682043613704423</v>
      </c>
      <c r="I6867" s="39">
        <v>110.6756228775034</v>
      </c>
      <c r="J6867" s="39">
        <v>105.89720443195955</v>
      </c>
      <c r="K6867" s="39">
        <v>103.84320336324409</v>
      </c>
      <c r="L6867" s="40">
        <v>104.86758967895292</v>
      </c>
      <c r="M6867" s="40">
        <v>1012.8980166054184</v>
      </c>
    </row>
    <row r="6868" spans="2:13" x14ac:dyDescent="0.35">
      <c r="B6868" s="37">
        <v>6865</v>
      </c>
      <c r="C6868" s="39">
        <v>101.30991379745353</v>
      </c>
      <c r="D6868" s="39">
        <v>120.78244723674293</v>
      </c>
      <c r="E6868" s="39">
        <v>125.66651587085067</v>
      </c>
      <c r="F6868" s="39">
        <v>100.89477088493639</v>
      </c>
      <c r="G6868" s="39">
        <v>126.6406793042655</v>
      </c>
      <c r="H6868" s="39">
        <v>109.40582398671049</v>
      </c>
      <c r="I6868" s="39">
        <v>139.37633512601971</v>
      </c>
      <c r="J6868" s="39">
        <v>101.4743715346243</v>
      </c>
      <c r="K6868" s="39">
        <v>133.04311215942886</v>
      </c>
      <c r="L6868" s="40">
        <v>99.938558702900067</v>
      </c>
      <c r="M6868" s="40">
        <v>1158.5325286039326</v>
      </c>
    </row>
    <row r="6869" spans="2:13" x14ac:dyDescent="0.35">
      <c r="B6869" s="37">
        <v>6866</v>
      </c>
      <c r="C6869" s="39">
        <v>110.07462389572993</v>
      </c>
      <c r="D6869" s="39">
        <v>105.09190548682314</v>
      </c>
      <c r="E6869" s="39">
        <v>132.63393245424496</v>
      </c>
      <c r="F6869" s="39">
        <v>103.68419041613684</v>
      </c>
      <c r="G6869" s="39">
        <v>83.54979066558154</v>
      </c>
      <c r="H6869" s="39">
        <v>106.90613324372356</v>
      </c>
      <c r="I6869" s="39">
        <v>112.7532445353764</v>
      </c>
      <c r="J6869" s="39">
        <v>92.899018988934174</v>
      </c>
      <c r="K6869" s="39">
        <v>90.28078186701137</v>
      </c>
      <c r="L6869" s="40">
        <v>135.9105378534251</v>
      </c>
      <c r="M6869" s="40">
        <v>1073.7841594069869</v>
      </c>
    </row>
    <row r="6870" spans="2:13" x14ac:dyDescent="0.35">
      <c r="B6870" s="37">
        <v>6867</v>
      </c>
      <c r="C6870" s="39">
        <v>112.23754118074658</v>
      </c>
      <c r="D6870" s="39">
        <v>97.939522275598875</v>
      </c>
      <c r="E6870" s="39">
        <v>98.434197652999174</v>
      </c>
      <c r="F6870" s="39">
        <v>98.918276882389804</v>
      </c>
      <c r="G6870" s="39">
        <v>97.68688523463274</v>
      </c>
      <c r="H6870" s="39">
        <v>102.11096265197965</v>
      </c>
      <c r="I6870" s="39">
        <v>77.570639489621087</v>
      </c>
      <c r="J6870" s="39">
        <v>107.05592747755203</v>
      </c>
      <c r="K6870" s="39">
        <v>72.402875264374345</v>
      </c>
      <c r="L6870" s="40">
        <v>104.36029741443333</v>
      </c>
      <c r="M6870" s="40">
        <v>968.71712552432757</v>
      </c>
    </row>
    <row r="6871" spans="2:13" x14ac:dyDescent="0.35">
      <c r="B6871" s="37">
        <v>6868</v>
      </c>
      <c r="C6871" s="39">
        <v>128.74171037009643</v>
      </c>
      <c r="D6871" s="39">
        <v>122.43996766255084</v>
      </c>
      <c r="E6871" s="39">
        <v>109.67578629668154</v>
      </c>
      <c r="F6871" s="39">
        <v>107.56470604678167</v>
      </c>
      <c r="G6871" s="39">
        <v>37.915116922860804</v>
      </c>
      <c r="H6871" s="39">
        <v>123.51783408762115</v>
      </c>
      <c r="I6871" s="39">
        <v>117.16455745028684</v>
      </c>
      <c r="J6871" s="39">
        <v>76.275349725564766</v>
      </c>
      <c r="K6871" s="39">
        <v>94.117384453976143</v>
      </c>
      <c r="L6871" s="40">
        <v>107.43810750112172</v>
      </c>
      <c r="M6871" s="40">
        <v>1024.8505205175418</v>
      </c>
    </row>
    <row r="6872" spans="2:13" x14ac:dyDescent="0.35">
      <c r="B6872" s="37">
        <v>6869</v>
      </c>
      <c r="C6872" s="39">
        <v>111.13562814795567</v>
      </c>
      <c r="D6872" s="39">
        <v>116.10684899219119</v>
      </c>
      <c r="E6872" s="39">
        <v>120.64962731889504</v>
      </c>
      <c r="F6872" s="39">
        <v>92.062993232033676</v>
      </c>
      <c r="G6872" s="39">
        <v>83.63072451494304</v>
      </c>
      <c r="H6872" s="39">
        <v>101.50179565368219</v>
      </c>
      <c r="I6872" s="39">
        <v>64.489492085041391</v>
      </c>
      <c r="J6872" s="39">
        <v>101.15928126767346</v>
      </c>
      <c r="K6872" s="39">
        <v>102.50641770075633</v>
      </c>
      <c r="L6872" s="40">
        <v>133.65846424836616</v>
      </c>
      <c r="M6872" s="40">
        <v>1026.901273161538</v>
      </c>
    </row>
    <row r="6873" spans="2:13" x14ac:dyDescent="0.35">
      <c r="B6873" s="37">
        <v>6870</v>
      </c>
      <c r="C6873" s="39">
        <v>98.767698268543384</v>
      </c>
      <c r="D6873" s="39">
        <v>132.00111416914609</v>
      </c>
      <c r="E6873" s="39">
        <v>50.780733903579069</v>
      </c>
      <c r="F6873" s="39">
        <v>105.81945150563544</v>
      </c>
      <c r="G6873" s="39">
        <v>126.49926956705163</v>
      </c>
      <c r="H6873" s="39">
        <v>103.1025169119586</v>
      </c>
      <c r="I6873" s="39">
        <v>96.683934913346178</v>
      </c>
      <c r="J6873" s="39">
        <v>116.72509289686137</v>
      </c>
      <c r="K6873" s="39">
        <v>113.86088564265114</v>
      </c>
      <c r="L6873" s="40">
        <v>88.593554519914363</v>
      </c>
      <c r="M6873" s="40">
        <v>1032.8342522986873</v>
      </c>
    </row>
    <row r="6874" spans="2:13" x14ac:dyDescent="0.35">
      <c r="B6874" s="37">
        <v>6871</v>
      </c>
      <c r="C6874" s="39">
        <v>98.383889370883523</v>
      </c>
      <c r="D6874" s="39">
        <v>84.336661885597408</v>
      </c>
      <c r="E6874" s="39">
        <v>87.148351215581783</v>
      </c>
      <c r="F6874" s="39">
        <v>92.185836027294897</v>
      </c>
      <c r="G6874" s="39">
        <v>74.412776742399913</v>
      </c>
      <c r="H6874" s="39">
        <v>88.651423698029646</v>
      </c>
      <c r="I6874" s="39">
        <v>92.788659900948403</v>
      </c>
      <c r="J6874" s="39">
        <v>108.1066463459622</v>
      </c>
      <c r="K6874" s="39">
        <v>108.67329096087657</v>
      </c>
      <c r="L6874" s="40">
        <v>91.478447166598613</v>
      </c>
      <c r="M6874" s="40">
        <v>926.16598331417288</v>
      </c>
    </row>
    <row r="6875" spans="2:13" x14ac:dyDescent="0.35">
      <c r="B6875" s="37">
        <v>6872</v>
      </c>
      <c r="C6875" s="39">
        <v>128.0150374360168</v>
      </c>
      <c r="D6875" s="39">
        <v>41.953718748646473</v>
      </c>
      <c r="E6875" s="39">
        <v>81.496980534003669</v>
      </c>
      <c r="F6875" s="39">
        <v>103.3858241463776</v>
      </c>
      <c r="G6875" s="39">
        <v>76.573156110102687</v>
      </c>
      <c r="H6875" s="39">
        <v>73.373526996974007</v>
      </c>
      <c r="I6875" s="39">
        <v>96.343833274377076</v>
      </c>
      <c r="J6875" s="39">
        <v>90.040698182967276</v>
      </c>
      <c r="K6875" s="39">
        <v>78.31547911313676</v>
      </c>
      <c r="L6875" s="40">
        <v>111.22749029386262</v>
      </c>
      <c r="M6875" s="40">
        <v>880.72574483646508</v>
      </c>
    </row>
    <row r="6876" spans="2:13" x14ac:dyDescent="0.35">
      <c r="B6876" s="37">
        <v>6873</v>
      </c>
      <c r="C6876" s="39">
        <v>128.30100633455584</v>
      </c>
      <c r="D6876" s="39">
        <v>90.491888838073464</v>
      </c>
      <c r="E6876" s="39">
        <v>111.46445128280442</v>
      </c>
      <c r="F6876" s="39">
        <v>58.885761548688627</v>
      </c>
      <c r="G6876" s="39">
        <v>66.652950050878488</v>
      </c>
      <c r="H6876" s="39">
        <v>96.320480966082698</v>
      </c>
      <c r="I6876" s="39">
        <v>93.287736754449668</v>
      </c>
      <c r="J6876" s="39">
        <v>141.2485262636466</v>
      </c>
      <c r="K6876" s="39">
        <v>101.0269914097007</v>
      </c>
      <c r="L6876" s="40">
        <v>108.56333884231547</v>
      </c>
      <c r="M6876" s="40">
        <v>996.24313229119605</v>
      </c>
    </row>
    <row r="6877" spans="2:13" x14ac:dyDescent="0.35">
      <c r="B6877" s="37">
        <v>6874</v>
      </c>
      <c r="C6877" s="39">
        <v>96.902119280244619</v>
      </c>
      <c r="D6877" s="39">
        <v>99.155365453818945</v>
      </c>
      <c r="E6877" s="39">
        <v>96.878935755280466</v>
      </c>
      <c r="F6877" s="39">
        <v>113.04355725304241</v>
      </c>
      <c r="G6877" s="39">
        <v>86.925332755240234</v>
      </c>
      <c r="H6877" s="39">
        <v>64.489492085041391</v>
      </c>
      <c r="I6877" s="39">
        <v>111.73307319910542</v>
      </c>
      <c r="J6877" s="39">
        <v>101.58866782414714</v>
      </c>
      <c r="K6877" s="39">
        <v>102.91263829516652</v>
      </c>
      <c r="L6877" s="40">
        <v>88.53554871719561</v>
      </c>
      <c r="M6877" s="40">
        <v>962.16473061828276</v>
      </c>
    </row>
    <row r="6878" spans="2:13" x14ac:dyDescent="0.35">
      <c r="B6878" s="37">
        <v>6875</v>
      </c>
      <c r="C6878" s="39">
        <v>140.59160994392124</v>
      </c>
      <c r="D6878" s="39">
        <v>84.783907972583847</v>
      </c>
      <c r="E6878" s="39">
        <v>81.196070149256244</v>
      </c>
      <c r="F6878" s="39">
        <v>99.273837833260828</v>
      </c>
      <c r="G6878" s="39">
        <v>115.18158246038961</v>
      </c>
      <c r="H6878" s="39">
        <v>91.342440059973868</v>
      </c>
      <c r="I6878" s="39">
        <v>74.240406537510438</v>
      </c>
      <c r="J6878" s="39">
        <v>88.030874250832369</v>
      </c>
      <c r="K6878" s="39">
        <v>85.695176566311432</v>
      </c>
      <c r="L6878" s="40">
        <v>113.9061489196649</v>
      </c>
      <c r="M6878" s="40">
        <v>974.24205469370486</v>
      </c>
    </row>
    <row r="6879" spans="2:13" x14ac:dyDescent="0.35">
      <c r="B6879" s="37">
        <v>6876</v>
      </c>
      <c r="C6879" s="39">
        <v>98.90459202586851</v>
      </c>
      <c r="D6879" s="39">
        <v>109.30925119503452</v>
      </c>
      <c r="E6879" s="39">
        <v>93.677595603935728</v>
      </c>
      <c r="F6879" s="39">
        <v>73.91650121006451</v>
      </c>
      <c r="G6879" s="39">
        <v>122.94716200296664</v>
      </c>
      <c r="H6879" s="39">
        <v>96.994789991076445</v>
      </c>
      <c r="I6879" s="39">
        <v>87.259025578789689</v>
      </c>
      <c r="J6879" s="39">
        <v>108.61041415334448</v>
      </c>
      <c r="K6879" s="39">
        <v>85.622453858644235</v>
      </c>
      <c r="L6879" s="40">
        <v>93.544769956965723</v>
      </c>
      <c r="M6879" s="40">
        <v>970.78655557669038</v>
      </c>
    </row>
    <row r="6880" spans="2:13" x14ac:dyDescent="0.35">
      <c r="B6880" s="37">
        <v>6877</v>
      </c>
      <c r="C6880" s="39">
        <v>98.081690852207956</v>
      </c>
      <c r="D6880" s="39">
        <v>86.925332755240234</v>
      </c>
      <c r="E6880" s="39">
        <v>94.836300972393772</v>
      </c>
      <c r="F6880" s="39">
        <v>98.653552451379738</v>
      </c>
      <c r="G6880" s="39">
        <v>85.931389033260032</v>
      </c>
      <c r="H6880" s="39">
        <v>78.615432046457514</v>
      </c>
      <c r="I6880" s="39">
        <v>104.59678759429409</v>
      </c>
      <c r="J6880" s="39">
        <v>99.32850373526307</v>
      </c>
      <c r="K6880" s="39">
        <v>71.274873402328979</v>
      </c>
      <c r="L6880" s="40">
        <v>131.91623209097497</v>
      </c>
      <c r="M6880" s="40">
        <v>950.16009493380056</v>
      </c>
    </row>
    <row r="6881" spans="2:13" x14ac:dyDescent="0.35">
      <c r="B6881" s="37">
        <v>6878</v>
      </c>
      <c r="C6881" s="39">
        <v>117.52878074000883</v>
      </c>
      <c r="D6881" s="39">
        <v>134.93360510509621</v>
      </c>
      <c r="E6881" s="39">
        <v>103.48359336731966</v>
      </c>
      <c r="F6881" s="39">
        <v>98.388463495472081</v>
      </c>
      <c r="G6881" s="39">
        <v>86.319197603057916</v>
      </c>
      <c r="H6881" s="39">
        <v>106.67756683754259</v>
      </c>
      <c r="I6881" s="39">
        <v>94.543280424775617</v>
      </c>
      <c r="J6881" s="39">
        <v>112.30964479575401</v>
      </c>
      <c r="K6881" s="39">
        <v>65.514636877190981</v>
      </c>
      <c r="L6881" s="40">
        <v>111.18151701089491</v>
      </c>
      <c r="M6881" s="40">
        <v>1030.8802862571126</v>
      </c>
    </row>
    <row r="6882" spans="2:13" x14ac:dyDescent="0.35">
      <c r="B6882" s="37">
        <v>6879</v>
      </c>
      <c r="C6882" s="39">
        <v>102.82940573550212</v>
      </c>
      <c r="D6882" s="39">
        <v>118.4616469870063</v>
      </c>
      <c r="E6882" s="39">
        <v>89.958374689244792</v>
      </c>
      <c r="F6882" s="39">
        <v>97.636291542584843</v>
      </c>
      <c r="G6882" s="39">
        <v>67.740815628826823</v>
      </c>
      <c r="H6882" s="39">
        <v>103.53951861636547</v>
      </c>
      <c r="I6882" s="39">
        <v>91.69693278019173</v>
      </c>
      <c r="J6882" s="39">
        <v>113.77708384388953</v>
      </c>
      <c r="K6882" s="39">
        <v>74.596073544831029</v>
      </c>
      <c r="L6882" s="40">
        <v>109.52969155967455</v>
      </c>
      <c r="M6882" s="40">
        <v>969.76583492811733</v>
      </c>
    </row>
    <row r="6883" spans="2:13" x14ac:dyDescent="0.35">
      <c r="B6883" s="37">
        <v>6880</v>
      </c>
      <c r="C6883" s="39">
        <v>97.438287862005126</v>
      </c>
      <c r="D6883" s="39">
        <v>79.961982464073145</v>
      </c>
      <c r="E6883" s="39">
        <v>140.54906541472815</v>
      </c>
      <c r="F6883" s="39">
        <v>107.24652308824916</v>
      </c>
      <c r="G6883" s="39">
        <v>125.75959346248956</v>
      </c>
      <c r="H6883" s="39">
        <v>97.175216067750824</v>
      </c>
      <c r="I6883" s="39">
        <v>142.08746506994632</v>
      </c>
      <c r="J6883" s="39">
        <v>107.63071580686903</v>
      </c>
      <c r="K6883" s="39">
        <v>81.89006947289225</v>
      </c>
      <c r="L6883" s="40">
        <v>110.18490818304869</v>
      </c>
      <c r="M6883" s="40">
        <v>1089.9238268920524</v>
      </c>
    </row>
    <row r="6884" spans="2:13" x14ac:dyDescent="0.35">
      <c r="B6884" s="37">
        <v>6881</v>
      </c>
      <c r="C6884" s="39">
        <v>65.922350233591345</v>
      </c>
      <c r="D6884" s="39">
        <v>113.16201095664111</v>
      </c>
      <c r="E6884" s="39">
        <v>125.01897597226508</v>
      </c>
      <c r="F6884" s="39">
        <v>88.261053870183773</v>
      </c>
      <c r="G6884" s="39">
        <v>118.73659472395646</v>
      </c>
      <c r="H6884" s="39">
        <v>92.516368602682945</v>
      </c>
      <c r="I6884" s="39">
        <v>68.458951275879144</v>
      </c>
      <c r="J6884" s="39">
        <v>100.27536080510451</v>
      </c>
      <c r="K6884" s="39">
        <v>93.628450330060559</v>
      </c>
      <c r="L6884" s="40">
        <v>79.217552763257061</v>
      </c>
      <c r="M6884" s="40">
        <v>945.19766953362205</v>
      </c>
    </row>
    <row r="6885" spans="2:13" x14ac:dyDescent="0.35">
      <c r="B6885" s="37">
        <v>6882</v>
      </c>
      <c r="C6885" s="39">
        <v>113.75136577167464</v>
      </c>
      <c r="D6885" s="39">
        <v>81.018016503622434</v>
      </c>
      <c r="E6885" s="39">
        <v>102.83865003914588</v>
      </c>
      <c r="F6885" s="39">
        <v>97.382963284960582</v>
      </c>
      <c r="G6885" s="39">
        <v>82.486872009632052</v>
      </c>
      <c r="H6885" s="39">
        <v>79.444565040608452</v>
      </c>
      <c r="I6885" s="39">
        <v>112.66749435108677</v>
      </c>
      <c r="J6885" s="39">
        <v>84.07324324736679</v>
      </c>
      <c r="K6885" s="39">
        <v>100.86286496822238</v>
      </c>
      <c r="L6885" s="40">
        <v>73.59886391995289</v>
      </c>
      <c r="M6885" s="40">
        <v>928.12489913627303</v>
      </c>
    </row>
    <row r="6886" spans="2:13" x14ac:dyDescent="0.35">
      <c r="B6886" s="37">
        <v>6883</v>
      </c>
      <c r="C6886" s="39">
        <v>106.42075294199864</v>
      </c>
      <c r="D6886" s="39">
        <v>149.66953813042355</v>
      </c>
      <c r="E6886" s="39">
        <v>107.38759273014358</v>
      </c>
      <c r="F6886" s="39">
        <v>80.259263390907918</v>
      </c>
      <c r="G6886" s="39">
        <v>73.654629666150569</v>
      </c>
      <c r="H6886" s="39">
        <v>105.89234094363329</v>
      </c>
      <c r="I6886" s="39">
        <v>103.51621131234477</v>
      </c>
      <c r="J6886" s="39">
        <v>88.024942732432109</v>
      </c>
      <c r="K6886" s="39">
        <v>86.812969420331342</v>
      </c>
      <c r="L6886" s="40">
        <v>92.919049420837013</v>
      </c>
      <c r="M6886" s="40">
        <v>994.55729068920277</v>
      </c>
    </row>
    <row r="6887" spans="2:13" x14ac:dyDescent="0.35">
      <c r="B6887" s="37">
        <v>6884</v>
      </c>
      <c r="C6887" s="39">
        <v>94.068736362527829</v>
      </c>
      <c r="D6887" s="39">
        <v>120.66853329118202</v>
      </c>
      <c r="E6887" s="39">
        <v>122.36587393801044</v>
      </c>
      <c r="F6887" s="39">
        <v>127.28074698808244</v>
      </c>
      <c r="G6887" s="39">
        <v>102.90338644458117</v>
      </c>
      <c r="H6887" s="39">
        <v>112.12383382880043</v>
      </c>
      <c r="I6887" s="39">
        <v>116.59828148226653</v>
      </c>
      <c r="J6887" s="39">
        <v>95.719895291189729</v>
      </c>
      <c r="K6887" s="39">
        <v>110.41798180353402</v>
      </c>
      <c r="L6887" s="40">
        <v>80.975341362474069</v>
      </c>
      <c r="M6887" s="40">
        <v>1083.1226107926486</v>
      </c>
    </row>
    <row r="6888" spans="2:13" x14ac:dyDescent="0.35">
      <c r="B6888" s="37">
        <v>6885</v>
      </c>
      <c r="C6888" s="39">
        <v>54.137464759382368</v>
      </c>
      <c r="D6888" s="39">
        <v>121.94930477565575</v>
      </c>
      <c r="E6888" s="39">
        <v>62.869594920639464</v>
      </c>
      <c r="F6888" s="39">
        <v>79.556862015097707</v>
      </c>
      <c r="G6888" s="39">
        <v>102.02377414238524</v>
      </c>
      <c r="H6888" s="39">
        <v>87.959597232265054</v>
      </c>
      <c r="I6888" s="39">
        <v>117.693983102909</v>
      </c>
      <c r="J6888" s="39">
        <v>115.88379026324934</v>
      </c>
      <c r="K6888" s="39">
        <v>137.19468868490958</v>
      </c>
      <c r="L6888" s="40">
        <v>89.126624553039818</v>
      </c>
      <c r="M6888" s="40">
        <v>968.39568444953341</v>
      </c>
    </row>
    <row r="6889" spans="2:13" x14ac:dyDescent="0.35">
      <c r="B6889" s="37">
        <v>6886</v>
      </c>
      <c r="C6889" s="39">
        <v>90.866979852468006</v>
      </c>
      <c r="D6889" s="39">
        <v>132.72373120863853</v>
      </c>
      <c r="E6889" s="39">
        <v>92.9890725107376</v>
      </c>
      <c r="F6889" s="39">
        <v>109.63242088907396</v>
      </c>
      <c r="G6889" s="39">
        <v>116.04181626939776</v>
      </c>
      <c r="H6889" s="39">
        <v>113.4135151309243</v>
      </c>
      <c r="I6889" s="39">
        <v>108.80996025620178</v>
      </c>
      <c r="J6889" s="39">
        <v>150.04269636271053</v>
      </c>
      <c r="K6889" s="39">
        <v>82.282288747293805</v>
      </c>
      <c r="L6889" s="40">
        <v>70.507359762579298</v>
      </c>
      <c r="M6889" s="40">
        <v>1067.3098409900256</v>
      </c>
    </row>
    <row r="6890" spans="2:13" x14ac:dyDescent="0.35">
      <c r="B6890" s="37">
        <v>6887</v>
      </c>
      <c r="C6890" s="39">
        <v>99.219163551614699</v>
      </c>
      <c r="D6890" s="39">
        <v>106.96598059947534</v>
      </c>
      <c r="E6890" s="39">
        <v>100.56218706928453</v>
      </c>
      <c r="F6890" s="39">
        <v>95.988023432198901</v>
      </c>
      <c r="G6890" s="39">
        <v>101.16840749054712</v>
      </c>
      <c r="H6890" s="39">
        <v>104.36501794723665</v>
      </c>
      <c r="I6890" s="39">
        <v>104.84378176616549</v>
      </c>
      <c r="J6890" s="39">
        <v>66.14600786941557</v>
      </c>
      <c r="K6890" s="39">
        <v>128.1255273965397</v>
      </c>
      <c r="L6890" s="40">
        <v>88.938762758154311</v>
      </c>
      <c r="M6890" s="40">
        <v>996.32285988063245</v>
      </c>
    </row>
    <row r="6891" spans="2:13" x14ac:dyDescent="0.35">
      <c r="B6891" s="37">
        <v>6888</v>
      </c>
      <c r="C6891" s="39">
        <v>96.264403968412196</v>
      </c>
      <c r="D6891" s="39">
        <v>135.23245783416894</v>
      </c>
      <c r="E6891" s="39">
        <v>92.954077131439846</v>
      </c>
      <c r="F6891" s="39">
        <v>86.177833702111371</v>
      </c>
      <c r="G6891" s="39">
        <v>84.935296257140649</v>
      </c>
      <c r="H6891" s="39">
        <v>68.335101213228342</v>
      </c>
      <c r="I6891" s="39">
        <v>102.39131480238717</v>
      </c>
      <c r="J6891" s="39">
        <v>76.31002270314643</v>
      </c>
      <c r="K6891" s="39">
        <v>88.686080136462436</v>
      </c>
      <c r="L6891" s="40">
        <v>117.40394646056326</v>
      </c>
      <c r="M6891" s="40">
        <v>948.6905342090605</v>
      </c>
    </row>
    <row r="6892" spans="2:13" x14ac:dyDescent="0.35">
      <c r="B6892" s="37">
        <v>6889</v>
      </c>
      <c r="C6892" s="39">
        <v>94.932003486388368</v>
      </c>
      <c r="D6892" s="39">
        <v>111.22173899598734</v>
      </c>
      <c r="E6892" s="39">
        <v>141.84847009256615</v>
      </c>
      <c r="F6892" s="39">
        <v>91.795289745188185</v>
      </c>
      <c r="G6892" s="39">
        <v>94.151406821198506</v>
      </c>
      <c r="H6892" s="39">
        <v>112.68584184761528</v>
      </c>
      <c r="I6892" s="39">
        <v>70.330592953926185</v>
      </c>
      <c r="J6892" s="39">
        <v>90.329638002489062</v>
      </c>
      <c r="K6892" s="39">
        <v>88.113759574684295</v>
      </c>
      <c r="L6892" s="40">
        <v>105.5338685177079</v>
      </c>
      <c r="M6892" s="40">
        <v>1000.9426100377513</v>
      </c>
    </row>
    <row r="6893" spans="2:13" x14ac:dyDescent="0.35">
      <c r="B6893" s="37">
        <v>6890</v>
      </c>
      <c r="C6893" s="39">
        <v>107.32202846427262</v>
      </c>
      <c r="D6893" s="39">
        <v>114.65763988907645</v>
      </c>
      <c r="E6893" s="39">
        <v>101.79460689741732</v>
      </c>
      <c r="F6893" s="39">
        <v>110.63063350682965</v>
      </c>
      <c r="G6893" s="39">
        <v>129.31820595971709</v>
      </c>
      <c r="H6893" s="39">
        <v>79.322005231189806</v>
      </c>
      <c r="I6893" s="39">
        <v>113.19955117243028</v>
      </c>
      <c r="J6893" s="39">
        <v>120.12005377152452</v>
      </c>
      <c r="K6893" s="39">
        <v>98.712916360322097</v>
      </c>
      <c r="L6893" s="40">
        <v>151.23970344964948</v>
      </c>
      <c r="M6893" s="40">
        <v>1126.3173447024292</v>
      </c>
    </row>
    <row r="6894" spans="2:13" x14ac:dyDescent="0.35">
      <c r="B6894" s="37">
        <v>6891</v>
      </c>
      <c r="C6894" s="39">
        <v>112.56380624158321</v>
      </c>
      <c r="D6894" s="39">
        <v>86.332002027478978</v>
      </c>
      <c r="E6894" s="39">
        <v>124.76801839005793</v>
      </c>
      <c r="F6894" s="39">
        <v>110.91310917934915</v>
      </c>
      <c r="G6894" s="39">
        <v>92.617454872271338</v>
      </c>
      <c r="H6894" s="39">
        <v>98.242024976885773</v>
      </c>
      <c r="I6894" s="39">
        <v>109.52969155967455</v>
      </c>
      <c r="J6894" s="39">
        <v>87.726435141434465</v>
      </c>
      <c r="K6894" s="39">
        <v>97.944110804200037</v>
      </c>
      <c r="L6894" s="40">
        <v>107.68666704634597</v>
      </c>
      <c r="M6894" s="40">
        <v>1028.3233202392812</v>
      </c>
    </row>
    <row r="6895" spans="2:13" x14ac:dyDescent="0.35">
      <c r="B6895" s="37">
        <v>6892</v>
      </c>
      <c r="C6895" s="39">
        <v>98.772262774792139</v>
      </c>
      <c r="D6895" s="39">
        <v>45.507870378297255</v>
      </c>
      <c r="E6895" s="39">
        <v>94.243624888538392</v>
      </c>
      <c r="F6895" s="39">
        <v>90.242724148626394</v>
      </c>
      <c r="G6895" s="39">
        <v>99.920353742446892</v>
      </c>
      <c r="H6895" s="39">
        <v>50.051718226923164</v>
      </c>
      <c r="I6895" s="39">
        <v>104.09652614497547</v>
      </c>
      <c r="J6895" s="39">
        <v>122.2083158635926</v>
      </c>
      <c r="K6895" s="39">
        <v>92.185836027294897</v>
      </c>
      <c r="L6895" s="40">
        <v>106.14595301228634</v>
      </c>
      <c r="M6895" s="40">
        <v>903.37518520777348</v>
      </c>
    </row>
    <row r="6896" spans="2:13" x14ac:dyDescent="0.35">
      <c r="B6896" s="37">
        <v>6893</v>
      </c>
      <c r="C6896" s="39">
        <v>131.74813208342607</v>
      </c>
      <c r="D6896" s="39">
        <v>35.533159179448759</v>
      </c>
      <c r="E6896" s="39">
        <v>86.459623022357931</v>
      </c>
      <c r="F6896" s="39">
        <v>74.452255974061657</v>
      </c>
      <c r="G6896" s="39">
        <v>97.723666309920375</v>
      </c>
      <c r="H6896" s="39">
        <v>66.438175292932385</v>
      </c>
      <c r="I6896" s="39">
        <v>87.490895786405375</v>
      </c>
      <c r="J6896" s="39">
        <v>90.084503868845971</v>
      </c>
      <c r="K6896" s="39">
        <v>84.776998720080371</v>
      </c>
      <c r="L6896" s="40">
        <v>106.12639213135938</v>
      </c>
      <c r="M6896" s="40">
        <v>860.83380236883841</v>
      </c>
    </row>
    <row r="6897" spans="2:13" x14ac:dyDescent="0.35">
      <c r="B6897" s="37">
        <v>6894</v>
      </c>
      <c r="C6897" s="39">
        <v>106.35188463205199</v>
      </c>
      <c r="D6897" s="39">
        <v>129.04379915551027</v>
      </c>
      <c r="E6897" s="39">
        <v>79.603419226037985</v>
      </c>
      <c r="F6897" s="39">
        <v>88.558767512361285</v>
      </c>
      <c r="G6897" s="39">
        <v>77.281584378107496</v>
      </c>
      <c r="H6897" s="39">
        <v>77.249120230156095</v>
      </c>
      <c r="I6897" s="39">
        <v>39.657904507407594</v>
      </c>
      <c r="J6897" s="39">
        <v>131.21647746518147</v>
      </c>
      <c r="K6897" s="39">
        <v>119.94735370351192</v>
      </c>
      <c r="L6897" s="40">
        <v>105.12539664891538</v>
      </c>
      <c r="M6897" s="40">
        <v>954.03570745924139</v>
      </c>
    </row>
    <row r="6898" spans="2:13" x14ac:dyDescent="0.35">
      <c r="B6898" s="37">
        <v>6895</v>
      </c>
      <c r="C6898" s="39">
        <v>97.608685197612857</v>
      </c>
      <c r="D6898" s="39">
        <v>100.32998484738707</v>
      </c>
      <c r="E6898" s="39">
        <v>97.346063153936385</v>
      </c>
      <c r="F6898" s="39">
        <v>98.443342957444472</v>
      </c>
      <c r="G6898" s="39">
        <v>95.682170752830231</v>
      </c>
      <c r="H6898" s="39">
        <v>127.61237539408653</v>
      </c>
      <c r="I6898" s="39">
        <v>96.301793588451034</v>
      </c>
      <c r="J6898" s="39">
        <v>95.488459200922691</v>
      </c>
      <c r="K6898" s="39">
        <v>96.28777481099408</v>
      </c>
      <c r="L6898" s="40">
        <v>79.659108815165482</v>
      </c>
      <c r="M6898" s="40">
        <v>984.75975871883077</v>
      </c>
    </row>
    <row r="6899" spans="2:13" x14ac:dyDescent="0.35">
      <c r="B6899" s="37">
        <v>6896</v>
      </c>
      <c r="C6899" s="39">
        <v>114.89407669303607</v>
      </c>
      <c r="D6899" s="39">
        <v>103.92753648503913</v>
      </c>
      <c r="E6899" s="39">
        <v>140.33856811234037</v>
      </c>
      <c r="F6899" s="39">
        <v>94.224226033118867</v>
      </c>
      <c r="G6899" s="39">
        <v>112.05230331153714</v>
      </c>
      <c r="H6899" s="39">
        <v>105.94586839078504</v>
      </c>
      <c r="I6899" s="39">
        <v>96.25037771604697</v>
      </c>
      <c r="J6899" s="39">
        <v>109.14899796534384</v>
      </c>
      <c r="K6899" s="39">
        <v>91.410516874433213</v>
      </c>
      <c r="L6899" s="40">
        <v>100.95403415547725</v>
      </c>
      <c r="M6899" s="40">
        <v>1069.1465057371579</v>
      </c>
    </row>
    <row r="6900" spans="2:13" x14ac:dyDescent="0.35">
      <c r="B6900" s="37">
        <v>6897</v>
      </c>
      <c r="C6900" s="39">
        <v>79.491452028193194</v>
      </c>
      <c r="D6900" s="39">
        <v>81.571378538197038</v>
      </c>
      <c r="E6900" s="39">
        <v>62.933543853109427</v>
      </c>
      <c r="F6900" s="39">
        <v>94.797969805655811</v>
      </c>
      <c r="G6900" s="39">
        <v>110.21808099153895</v>
      </c>
      <c r="H6900" s="39">
        <v>115.09214191655931</v>
      </c>
      <c r="I6900" s="39">
        <v>123.93443669183279</v>
      </c>
      <c r="J6900" s="39">
        <v>117.14922306876637</v>
      </c>
      <c r="K6900" s="39">
        <v>81.422254520826741</v>
      </c>
      <c r="L6900" s="40">
        <v>80.106801135652617</v>
      </c>
      <c r="M6900" s="40">
        <v>946.71728255033213</v>
      </c>
    </row>
    <row r="6901" spans="2:13" x14ac:dyDescent="0.35">
      <c r="B6901" s="37">
        <v>6898</v>
      </c>
      <c r="C6901" s="39">
        <v>114.8669126443572</v>
      </c>
      <c r="D6901" s="39">
        <v>74.802681505797111</v>
      </c>
      <c r="E6901" s="39">
        <v>50.330461869576453</v>
      </c>
      <c r="F6901" s="39">
        <v>108.70477676638687</v>
      </c>
      <c r="G6901" s="39">
        <v>183.49041854234292</v>
      </c>
      <c r="H6901" s="39">
        <v>120.93562656507481</v>
      </c>
      <c r="I6901" s="39">
        <v>97.783410370070243</v>
      </c>
      <c r="J6901" s="39">
        <v>140.04991308974277</v>
      </c>
      <c r="K6901" s="39">
        <v>89.154968064951504</v>
      </c>
      <c r="L6901" s="40">
        <v>83.184857663137151</v>
      </c>
      <c r="M6901" s="40">
        <v>1063.304027081437</v>
      </c>
    </row>
    <row r="6902" spans="2:13" x14ac:dyDescent="0.35">
      <c r="B6902" s="37">
        <v>6899</v>
      </c>
      <c r="C6902" s="39">
        <v>100.02958279153037</v>
      </c>
      <c r="D6902" s="39">
        <v>121.55382394092283</v>
      </c>
      <c r="E6902" s="39">
        <v>122.80514395166701</v>
      </c>
      <c r="F6902" s="39">
        <v>64.348099810960662</v>
      </c>
      <c r="G6902" s="39">
        <v>131.66489878677163</v>
      </c>
      <c r="H6902" s="39">
        <v>89.268030709410695</v>
      </c>
      <c r="I6902" s="39">
        <v>101.34644754862029</v>
      </c>
      <c r="J6902" s="39">
        <v>119.4400303134062</v>
      </c>
      <c r="K6902" s="39">
        <v>93.133713505267608</v>
      </c>
      <c r="L6902" s="40">
        <v>129.93908224482456</v>
      </c>
      <c r="M6902" s="40">
        <v>1073.5288536033818</v>
      </c>
    </row>
    <row r="6903" spans="2:13" x14ac:dyDescent="0.35">
      <c r="B6903" s="37">
        <v>6900</v>
      </c>
      <c r="C6903" s="39">
        <v>71.586120910479863</v>
      </c>
      <c r="D6903" s="39">
        <v>121.06119623684286</v>
      </c>
      <c r="E6903" s="39">
        <v>119.50148986746272</v>
      </c>
      <c r="F6903" s="39">
        <v>140.09072911422371</v>
      </c>
      <c r="G6903" s="39">
        <v>138.99693686238149</v>
      </c>
      <c r="H6903" s="39">
        <v>131.19645979661817</v>
      </c>
      <c r="I6903" s="39">
        <v>89.615438948458561</v>
      </c>
      <c r="J6903" s="39">
        <v>114.16014926723039</v>
      </c>
      <c r="K6903" s="39">
        <v>91.174231331435479</v>
      </c>
      <c r="L6903" s="40">
        <v>97.84312398474458</v>
      </c>
      <c r="M6903" s="40">
        <v>1115.2258763198779</v>
      </c>
    </row>
    <row r="6904" spans="2:13" x14ac:dyDescent="0.35">
      <c r="B6904" s="37">
        <v>6901</v>
      </c>
      <c r="C6904" s="39">
        <v>120.27616475884659</v>
      </c>
      <c r="D6904" s="39">
        <v>94.355010411771076</v>
      </c>
      <c r="E6904" s="39">
        <v>98.150427823029375</v>
      </c>
      <c r="F6904" s="39">
        <v>116.06346873024212</v>
      </c>
      <c r="G6904" s="39">
        <v>112.50303433306229</v>
      </c>
      <c r="H6904" s="39">
        <v>79.797488770094873</v>
      </c>
      <c r="I6904" s="39">
        <v>98.731178621010386</v>
      </c>
      <c r="J6904" s="39">
        <v>124.83034491341957</v>
      </c>
      <c r="K6904" s="39">
        <v>103.76832834892332</v>
      </c>
      <c r="L6904" s="40">
        <v>98.104606994841291</v>
      </c>
      <c r="M6904" s="40">
        <v>1046.580053705241</v>
      </c>
    </row>
    <row r="6905" spans="2:13" x14ac:dyDescent="0.35">
      <c r="B6905" s="37">
        <v>6902</v>
      </c>
      <c r="C6905" s="39">
        <v>66.534081298269598</v>
      </c>
      <c r="D6905" s="39">
        <v>36.176626051982197</v>
      </c>
      <c r="E6905" s="39">
        <v>106.66270619265904</v>
      </c>
      <c r="F6905" s="39">
        <v>99.442366882733452</v>
      </c>
      <c r="G6905" s="39">
        <v>77.118553079767452</v>
      </c>
      <c r="H6905" s="39">
        <v>89.492689767889544</v>
      </c>
      <c r="I6905" s="39">
        <v>90.226397940075529</v>
      </c>
      <c r="J6905" s="39">
        <v>92.607358964887595</v>
      </c>
      <c r="K6905" s="39">
        <v>97.714472159816594</v>
      </c>
      <c r="L6905" s="40">
        <v>105.97996480638021</v>
      </c>
      <c r="M6905" s="40">
        <v>861.95521714446113</v>
      </c>
    </row>
    <row r="6906" spans="2:13" x14ac:dyDescent="0.35">
      <c r="B6906" s="37">
        <v>6903</v>
      </c>
      <c r="C6906" s="39">
        <v>121.24655750963829</v>
      </c>
      <c r="D6906" s="39">
        <v>135.70891099793198</v>
      </c>
      <c r="E6906" s="39">
        <v>95.218070085281781</v>
      </c>
      <c r="F6906" s="39">
        <v>97.369127351807464</v>
      </c>
      <c r="G6906" s="39">
        <v>120.35943277054611</v>
      </c>
      <c r="H6906" s="39">
        <v>96.231671651076695</v>
      </c>
      <c r="I6906" s="39">
        <v>104.83426152812115</v>
      </c>
      <c r="J6906" s="39">
        <v>89.228515156447926</v>
      </c>
      <c r="K6906" s="39">
        <v>109.74095910861706</v>
      </c>
      <c r="L6906" s="40">
        <v>129.12894367767794</v>
      </c>
      <c r="M6906" s="40">
        <v>1099.0664498371464</v>
      </c>
    </row>
    <row r="6907" spans="2:13" x14ac:dyDescent="0.35">
      <c r="B6907" s="37">
        <v>6904</v>
      </c>
      <c r="C6907" s="39">
        <v>99.159922889096251</v>
      </c>
      <c r="D6907" s="39">
        <v>63.676084562405919</v>
      </c>
      <c r="E6907" s="39">
        <v>110.63063350682965</v>
      </c>
      <c r="F6907" s="39">
        <v>109.05325880179136</v>
      </c>
      <c r="G6907" s="39">
        <v>100.52575668302894</v>
      </c>
      <c r="H6907" s="39">
        <v>92.894009716007815</v>
      </c>
      <c r="I6907" s="39">
        <v>118.10993052710775</v>
      </c>
      <c r="J6907" s="39">
        <v>102.67239211110559</v>
      </c>
      <c r="K6907" s="39">
        <v>120.64962731889504</v>
      </c>
      <c r="L6907" s="40">
        <v>100.02958279153037</v>
      </c>
      <c r="M6907" s="40">
        <v>1017.4011989077987</v>
      </c>
    </row>
    <row r="6908" spans="2:13" x14ac:dyDescent="0.35">
      <c r="B6908" s="37">
        <v>6905</v>
      </c>
      <c r="C6908" s="39">
        <v>98.854407368978571</v>
      </c>
      <c r="D6908" s="39">
        <v>122.88144692023255</v>
      </c>
      <c r="E6908" s="39">
        <v>77.303188050052327</v>
      </c>
      <c r="F6908" s="39">
        <v>111.470259425091</v>
      </c>
      <c r="G6908" s="39">
        <v>82.934881627843794</v>
      </c>
      <c r="H6908" s="39">
        <v>112.40613539998044</v>
      </c>
      <c r="I6908" s="39">
        <v>92.551781057243545</v>
      </c>
      <c r="J6908" s="39">
        <v>125.30024510262386</v>
      </c>
      <c r="K6908" s="39">
        <v>114.8126958968127</v>
      </c>
      <c r="L6908" s="40">
        <v>98.283224978806999</v>
      </c>
      <c r="M6908" s="40">
        <v>1036.7982658276658</v>
      </c>
    </row>
    <row r="6909" spans="2:13" x14ac:dyDescent="0.35">
      <c r="B6909" s="37">
        <v>6906</v>
      </c>
      <c r="C6909" s="39">
        <v>81.280196970580661</v>
      </c>
      <c r="D6909" s="39">
        <v>85.085525786560098</v>
      </c>
      <c r="E6909" s="39">
        <v>138.23679126269886</v>
      </c>
      <c r="F6909" s="39">
        <v>105.36045597367776</v>
      </c>
      <c r="G6909" s="39">
        <v>93.495466792602357</v>
      </c>
      <c r="H6909" s="39">
        <v>116.71012798917305</v>
      </c>
      <c r="I6909" s="39">
        <v>74.50472327113431</v>
      </c>
      <c r="J6909" s="39">
        <v>88.552964877176109</v>
      </c>
      <c r="K6909" s="39">
        <v>87.989322234519875</v>
      </c>
      <c r="L6909" s="40">
        <v>78.365878711414766</v>
      </c>
      <c r="M6909" s="40">
        <v>949.58145386953788</v>
      </c>
    </row>
    <row r="6910" spans="2:13" x14ac:dyDescent="0.35">
      <c r="B6910" s="37">
        <v>6907</v>
      </c>
      <c r="C6910" s="39">
        <v>92.221582480575975</v>
      </c>
      <c r="D6910" s="39">
        <v>128.14138585250967</v>
      </c>
      <c r="E6910" s="39">
        <v>79.852507477865061</v>
      </c>
      <c r="F6910" s="39">
        <v>98.205393102582704</v>
      </c>
      <c r="G6910" s="39">
        <v>76.931600576925646</v>
      </c>
      <c r="H6910" s="39">
        <v>105.01065975415794</v>
      </c>
      <c r="I6910" s="39">
        <v>97.548847273728413</v>
      </c>
      <c r="J6910" s="39">
        <v>113.06221795775382</v>
      </c>
      <c r="K6910" s="39">
        <v>90.872303891454223</v>
      </c>
      <c r="L6910" s="40">
        <v>88.697621496442707</v>
      </c>
      <c r="M6910" s="40">
        <v>970.544119863996</v>
      </c>
    </row>
    <row r="6911" spans="2:13" x14ac:dyDescent="0.35">
      <c r="B6911" s="37">
        <v>6908</v>
      </c>
      <c r="C6911" s="39">
        <v>123.99325129424085</v>
      </c>
      <c r="D6911" s="39">
        <v>118.64444703517421</v>
      </c>
      <c r="E6911" s="39">
        <v>101.63440843501776</v>
      </c>
      <c r="F6911" s="39">
        <v>108.9313666351627</v>
      </c>
      <c r="G6911" s="39">
        <v>160.57545083841882</v>
      </c>
      <c r="H6911" s="39">
        <v>77.916560604325852</v>
      </c>
      <c r="I6911" s="39">
        <v>112.17762589311383</v>
      </c>
      <c r="J6911" s="39">
        <v>95.837635739888924</v>
      </c>
      <c r="K6911" s="39">
        <v>118.00500279793779</v>
      </c>
      <c r="L6911" s="40">
        <v>99.98407081093228</v>
      </c>
      <c r="M6911" s="40">
        <v>1117.6998200842129</v>
      </c>
    </row>
    <row r="6912" spans="2:13" x14ac:dyDescent="0.35">
      <c r="B6912" s="37">
        <v>6909</v>
      </c>
      <c r="C6912" s="39">
        <v>38.694618214730781</v>
      </c>
      <c r="D6912" s="39">
        <v>98.658119545583219</v>
      </c>
      <c r="E6912" s="39">
        <v>69.447375051381485</v>
      </c>
      <c r="F6912" s="39">
        <v>109.95382231312247</v>
      </c>
      <c r="G6912" s="39">
        <v>101.72592959695464</v>
      </c>
      <c r="H6912" s="39">
        <v>97.608685197612857</v>
      </c>
      <c r="I6912" s="39">
        <v>139.10951560627788</v>
      </c>
      <c r="J6912" s="39">
        <v>110.41240876077256</v>
      </c>
      <c r="K6912" s="39">
        <v>87.148351215581783</v>
      </c>
      <c r="L6912" s="40">
        <v>99.027728426981781</v>
      </c>
      <c r="M6912" s="40">
        <v>951.78655392899952</v>
      </c>
    </row>
    <row r="6913" spans="2:13" x14ac:dyDescent="0.35">
      <c r="B6913" s="37">
        <v>6910</v>
      </c>
      <c r="C6913" s="39">
        <v>162.92121815011609</v>
      </c>
      <c r="D6913" s="39">
        <v>111.61007169790847</v>
      </c>
      <c r="E6913" s="39">
        <v>106.68252161606591</v>
      </c>
      <c r="F6913" s="39">
        <v>116.82266669105071</v>
      </c>
      <c r="G6913" s="39">
        <v>67.455238188119608</v>
      </c>
      <c r="H6913" s="39">
        <v>110.79409234366553</v>
      </c>
      <c r="I6913" s="39">
        <v>145.0299158936929</v>
      </c>
      <c r="J6913" s="39">
        <v>96.609523017000853</v>
      </c>
      <c r="K6913" s="39">
        <v>110.00866636612257</v>
      </c>
      <c r="L6913" s="40">
        <v>110.25683415458397</v>
      </c>
      <c r="M6913" s="40">
        <v>1138.1907481183264</v>
      </c>
    </row>
    <row r="6914" spans="2:13" x14ac:dyDescent="0.35">
      <c r="B6914" s="37">
        <v>6911</v>
      </c>
      <c r="C6914" s="39">
        <v>91.76426154656339</v>
      </c>
      <c r="D6914" s="39">
        <v>108.4902493442313</v>
      </c>
      <c r="E6914" s="39">
        <v>63.186064169807338</v>
      </c>
      <c r="F6914" s="39">
        <v>80.169753469082949</v>
      </c>
      <c r="G6914" s="39">
        <v>99.446920790096087</v>
      </c>
      <c r="H6914" s="39">
        <v>61.798249187035942</v>
      </c>
      <c r="I6914" s="39">
        <v>114.9144742134399</v>
      </c>
      <c r="J6914" s="39">
        <v>124.04047507064361</v>
      </c>
      <c r="K6914" s="39">
        <v>93.248046528638397</v>
      </c>
      <c r="L6914" s="40">
        <v>110.49053815224241</v>
      </c>
      <c r="M6914" s="40">
        <v>947.54903247178129</v>
      </c>
    </row>
    <row r="6915" spans="2:13" x14ac:dyDescent="0.35">
      <c r="B6915" s="37">
        <v>6912</v>
      </c>
      <c r="C6915" s="39">
        <v>96.483788687655263</v>
      </c>
      <c r="D6915" s="39">
        <v>109.98671565531598</v>
      </c>
      <c r="E6915" s="39">
        <v>102.23496913565651</v>
      </c>
      <c r="F6915" s="39">
        <v>160.57545083841882</v>
      </c>
      <c r="G6915" s="39">
        <v>113.09958704064606</v>
      </c>
      <c r="H6915" s="39">
        <v>97.27683778689584</v>
      </c>
      <c r="I6915" s="39">
        <v>115.05785019064334</v>
      </c>
      <c r="J6915" s="39">
        <v>98.402185090712806</v>
      </c>
      <c r="K6915" s="39">
        <v>101.53379597126265</v>
      </c>
      <c r="L6915" s="40">
        <v>99.351278871722826</v>
      </c>
      <c r="M6915" s="40">
        <v>1094.0024592689301</v>
      </c>
    </row>
    <row r="6916" spans="2:13" x14ac:dyDescent="0.35">
      <c r="B6916" s="37">
        <v>6913</v>
      </c>
      <c r="C6916" s="39">
        <v>71.504912342713283</v>
      </c>
      <c r="D6916" s="39">
        <v>82.812416235809593</v>
      </c>
      <c r="E6916" s="39">
        <v>113.11205757654764</v>
      </c>
      <c r="F6916" s="39">
        <v>111.03268374386685</v>
      </c>
      <c r="G6916" s="39">
        <v>63.464092403865195</v>
      </c>
      <c r="H6916" s="39">
        <v>80.768960544224328</v>
      </c>
      <c r="I6916" s="39">
        <v>80.330517994555592</v>
      </c>
      <c r="J6916" s="39">
        <v>90.65323063444508</v>
      </c>
      <c r="K6916" s="39">
        <v>91.295223233613157</v>
      </c>
      <c r="L6916" s="40">
        <v>91.934557241356188</v>
      </c>
      <c r="M6916" s="40">
        <v>876.90865195099695</v>
      </c>
    </row>
    <row r="6917" spans="2:13" x14ac:dyDescent="0.35">
      <c r="B6917" s="37">
        <v>6914</v>
      </c>
      <c r="C6917" s="39">
        <v>86.706313736804304</v>
      </c>
      <c r="D6917" s="39">
        <v>92.068120526022994</v>
      </c>
      <c r="E6917" s="39">
        <v>64.002036299699085</v>
      </c>
      <c r="F6917" s="39">
        <v>86.497760617044335</v>
      </c>
      <c r="G6917" s="39">
        <v>73.013898378195606</v>
      </c>
      <c r="H6917" s="39">
        <v>96.413844615448426</v>
      </c>
      <c r="I6917" s="39">
        <v>126.06985165704013</v>
      </c>
      <c r="J6917" s="39">
        <v>101.26425606982697</v>
      </c>
      <c r="K6917" s="39">
        <v>79.227077098387625</v>
      </c>
      <c r="L6917" s="40">
        <v>86.561172527070909</v>
      </c>
      <c r="M6917" s="40">
        <v>891.8243315255404</v>
      </c>
    </row>
    <row r="6918" spans="2:13" x14ac:dyDescent="0.35">
      <c r="B6918" s="37">
        <v>6915</v>
      </c>
      <c r="C6918" s="39">
        <v>93.31252298932236</v>
      </c>
      <c r="D6918" s="39">
        <v>79.025843813389528</v>
      </c>
      <c r="E6918" s="39">
        <v>101.90455899937625</v>
      </c>
      <c r="F6918" s="39">
        <v>95.668018013235837</v>
      </c>
      <c r="G6918" s="39">
        <v>100.99507010312684</v>
      </c>
      <c r="H6918" s="39">
        <v>81.719205399786659</v>
      </c>
      <c r="I6918" s="39">
        <v>102.27633369007965</v>
      </c>
      <c r="J6918" s="39">
        <v>100.91756297108961</v>
      </c>
      <c r="K6918" s="39">
        <v>101.08628464909428</v>
      </c>
      <c r="L6918" s="40">
        <v>140.33856811234037</v>
      </c>
      <c r="M6918" s="40">
        <v>997.24396874084152</v>
      </c>
    </row>
    <row r="6919" spans="2:13" x14ac:dyDescent="0.35">
      <c r="B6919" s="37">
        <v>6916</v>
      </c>
      <c r="C6919" s="39">
        <v>94.073603551378099</v>
      </c>
      <c r="D6919" s="39">
        <v>95.748173432675642</v>
      </c>
      <c r="E6919" s="39">
        <v>92.58210687918843</v>
      </c>
      <c r="F6919" s="39">
        <v>126.4011360800471</v>
      </c>
      <c r="G6919" s="39">
        <v>107.84483335366374</v>
      </c>
      <c r="H6919" s="39">
        <v>115.67748387159584</v>
      </c>
      <c r="I6919" s="39">
        <v>82.541547283786898</v>
      </c>
      <c r="J6919" s="39">
        <v>95.075228373325004</v>
      </c>
      <c r="K6919" s="39">
        <v>120.18415067154667</v>
      </c>
      <c r="L6919" s="40">
        <v>119.63397129303914</v>
      </c>
      <c r="M6919" s="40">
        <v>1049.7622347902466</v>
      </c>
    </row>
    <row r="6920" spans="2:13" x14ac:dyDescent="0.35">
      <c r="B6920" s="37">
        <v>6917</v>
      </c>
      <c r="C6920" s="39">
        <v>96.637435829841252</v>
      </c>
      <c r="D6920" s="39">
        <v>94.860243316833902</v>
      </c>
      <c r="E6920" s="39">
        <v>108.41212453370622</v>
      </c>
      <c r="F6920" s="39">
        <v>92.037345125599714</v>
      </c>
      <c r="G6920" s="39">
        <v>120.23929561426826</v>
      </c>
      <c r="H6920" s="39">
        <v>90.835015647956695</v>
      </c>
      <c r="I6920" s="39">
        <v>136.56649170883932</v>
      </c>
      <c r="J6920" s="39">
        <v>74.439108536178779</v>
      </c>
      <c r="K6920" s="39">
        <v>92.369284193130994</v>
      </c>
      <c r="L6920" s="40">
        <v>92.577054345362114</v>
      </c>
      <c r="M6920" s="40">
        <v>998.97339885171709</v>
      </c>
    </row>
    <row r="6921" spans="2:13" x14ac:dyDescent="0.35">
      <c r="B6921" s="37">
        <v>6918</v>
      </c>
      <c r="C6921" s="39">
        <v>108.16338475568156</v>
      </c>
      <c r="D6921" s="39">
        <v>79.397538932765329</v>
      </c>
      <c r="E6921" s="39">
        <v>91.031587629050932</v>
      </c>
      <c r="F6921" s="39">
        <v>115.48038969416287</v>
      </c>
      <c r="G6921" s="39">
        <v>60.507490529267123</v>
      </c>
      <c r="H6921" s="39">
        <v>108.6628027355781</v>
      </c>
      <c r="I6921" s="39">
        <v>96.665338600785915</v>
      </c>
      <c r="J6921" s="39">
        <v>35.197346597171631</v>
      </c>
      <c r="K6921" s="39">
        <v>81.670072087873663</v>
      </c>
      <c r="L6921" s="40">
        <v>109.99220169344619</v>
      </c>
      <c r="M6921" s="40">
        <v>886.76815325578332</v>
      </c>
    </row>
    <row r="6922" spans="2:13" x14ac:dyDescent="0.35">
      <c r="B6922" s="37">
        <v>6919</v>
      </c>
      <c r="C6922" s="39">
        <v>116.41337713623869</v>
      </c>
      <c r="D6922" s="39">
        <v>95.16097856146142</v>
      </c>
      <c r="E6922" s="39">
        <v>100.69427274614077</v>
      </c>
      <c r="F6922" s="39">
        <v>88.552964877176109</v>
      </c>
      <c r="G6922" s="39">
        <v>89.582018196466009</v>
      </c>
      <c r="H6922" s="39">
        <v>83.806086784759486</v>
      </c>
      <c r="I6922" s="39">
        <v>100.16612160977488</v>
      </c>
      <c r="J6922" s="39">
        <v>63.676084562405919</v>
      </c>
      <c r="K6922" s="39">
        <v>88.651423698029646</v>
      </c>
      <c r="L6922" s="40">
        <v>105.46635643002585</v>
      </c>
      <c r="M6922" s="40">
        <v>932.16968460247881</v>
      </c>
    </row>
    <row r="6923" spans="2:13" x14ac:dyDescent="0.35">
      <c r="B6923" s="37">
        <v>6920</v>
      </c>
      <c r="C6923" s="39">
        <v>32.944945183393159</v>
      </c>
      <c r="D6923" s="39">
        <v>90.002311176019191</v>
      </c>
      <c r="E6923" s="39">
        <v>99.683671495087282</v>
      </c>
      <c r="F6923" s="39">
        <v>75.947694933063985</v>
      </c>
      <c r="G6923" s="39">
        <v>103.43702089612439</v>
      </c>
      <c r="H6923" s="39">
        <v>101.73966250706439</v>
      </c>
      <c r="I6923" s="39">
        <v>97.332222032295476</v>
      </c>
      <c r="J6923" s="39">
        <v>111.4354312261186</v>
      </c>
      <c r="K6923" s="39">
        <v>119.76753779586302</v>
      </c>
      <c r="L6923" s="40">
        <v>27.120232788335993</v>
      </c>
      <c r="M6923" s="40">
        <v>859.41073003336555</v>
      </c>
    </row>
    <row r="6924" spans="2:13" x14ac:dyDescent="0.35">
      <c r="B6924" s="37">
        <v>6921</v>
      </c>
      <c r="C6924" s="39">
        <v>122.16657602161249</v>
      </c>
      <c r="D6924" s="39">
        <v>94.730820239387967</v>
      </c>
      <c r="E6924" s="39">
        <v>89.930878630156499</v>
      </c>
      <c r="F6924" s="39">
        <v>96.721114373911334</v>
      </c>
      <c r="G6924" s="39">
        <v>106.23408727279885</v>
      </c>
      <c r="H6924" s="39">
        <v>121.21714281918374</v>
      </c>
      <c r="I6924" s="39">
        <v>87.399652271058869</v>
      </c>
      <c r="J6924" s="39">
        <v>87.678316002271856</v>
      </c>
      <c r="K6924" s="39">
        <v>102.87101246375599</v>
      </c>
      <c r="L6924" s="40">
        <v>108.37053552123348</v>
      </c>
      <c r="M6924" s="40">
        <v>1017.3201356153711</v>
      </c>
    </row>
    <row r="6925" spans="2:13" x14ac:dyDescent="0.35">
      <c r="B6925" s="37">
        <v>6922</v>
      </c>
      <c r="C6925" s="39">
        <v>100.47566926301212</v>
      </c>
      <c r="D6925" s="39">
        <v>86.931558281583577</v>
      </c>
      <c r="E6925" s="39">
        <v>100.30267239026838</v>
      </c>
      <c r="F6925" s="39">
        <v>142.63070947395161</v>
      </c>
      <c r="G6925" s="39">
        <v>110.09664507873752</v>
      </c>
      <c r="H6925" s="39">
        <v>123.1794820037132</v>
      </c>
      <c r="I6925" s="39">
        <v>92.974078436478919</v>
      </c>
      <c r="J6925" s="39">
        <v>101.31904659557667</v>
      </c>
      <c r="K6925" s="39">
        <v>77.916560604325852</v>
      </c>
      <c r="L6925" s="40">
        <v>94.136828947840115</v>
      </c>
      <c r="M6925" s="40">
        <v>1029.963251075488</v>
      </c>
    </row>
    <row r="6926" spans="2:13" x14ac:dyDescent="0.35">
      <c r="B6926" s="37">
        <v>6923</v>
      </c>
      <c r="C6926" s="39">
        <v>96.493109557614446</v>
      </c>
      <c r="D6926" s="39">
        <v>111.94541457178717</v>
      </c>
      <c r="E6926" s="39">
        <v>45.507870378297255</v>
      </c>
      <c r="F6926" s="39">
        <v>96.222316727274844</v>
      </c>
      <c r="G6926" s="39">
        <v>95.898773394625607</v>
      </c>
      <c r="H6926" s="39">
        <v>117.87673014915242</v>
      </c>
      <c r="I6926" s="39">
        <v>69.274921758440271</v>
      </c>
      <c r="J6926" s="39">
        <v>113.21834557690397</v>
      </c>
      <c r="K6926" s="39">
        <v>118.02110400897928</v>
      </c>
      <c r="L6926" s="40">
        <v>105.33161373698572</v>
      </c>
      <c r="M6926" s="40">
        <v>969.79019986006097</v>
      </c>
    </row>
    <row r="6927" spans="2:13" x14ac:dyDescent="0.35">
      <c r="B6927" s="37">
        <v>6924</v>
      </c>
      <c r="C6927" s="39">
        <v>78.585697759007502</v>
      </c>
      <c r="D6927" s="39">
        <v>120.68746191857474</v>
      </c>
      <c r="E6927" s="39">
        <v>123.00214725391315</v>
      </c>
      <c r="F6927" s="39">
        <v>87.959597232265054</v>
      </c>
      <c r="G6927" s="39">
        <v>80.524878159414854</v>
      </c>
      <c r="H6927" s="39">
        <v>103.6094849537447</v>
      </c>
      <c r="I6927" s="39">
        <v>100.59862033687452</v>
      </c>
      <c r="J6927" s="39">
        <v>109.87722282002585</v>
      </c>
      <c r="K6927" s="39">
        <v>45.226347581701106</v>
      </c>
      <c r="L6927" s="40">
        <v>110.81671970236785</v>
      </c>
      <c r="M6927" s="40">
        <v>960.88817771788945</v>
      </c>
    </row>
    <row r="6928" spans="2:13" x14ac:dyDescent="0.35">
      <c r="B6928" s="37">
        <v>6925</v>
      </c>
      <c r="C6928" s="39">
        <v>128.60961279969018</v>
      </c>
      <c r="D6928" s="39">
        <v>91.100351028974373</v>
      </c>
      <c r="E6928" s="39">
        <v>101.13646733404563</v>
      </c>
      <c r="F6928" s="39">
        <v>86.139114357348902</v>
      </c>
      <c r="G6928" s="39">
        <v>69.216926075655195</v>
      </c>
      <c r="H6928" s="39">
        <v>97.054972664217431</v>
      </c>
      <c r="I6928" s="39">
        <v>85.051483089717138</v>
      </c>
      <c r="J6928" s="39">
        <v>95.27510234282515</v>
      </c>
      <c r="K6928" s="39">
        <v>114.94170367663283</v>
      </c>
      <c r="L6928" s="40">
        <v>94.721220106069495</v>
      </c>
      <c r="M6928" s="40">
        <v>963.24695347517638</v>
      </c>
    </row>
    <row r="6929" spans="2:13" x14ac:dyDescent="0.35">
      <c r="B6929" s="37">
        <v>6926</v>
      </c>
      <c r="C6929" s="39">
        <v>98.511916945386048</v>
      </c>
      <c r="D6929" s="39">
        <v>99.07331968179318</v>
      </c>
      <c r="E6929" s="39">
        <v>115.20228086922016</v>
      </c>
      <c r="F6929" s="39">
        <v>83.124574997109164</v>
      </c>
      <c r="G6929" s="39">
        <v>95.017985119733083</v>
      </c>
      <c r="H6929" s="39">
        <v>110.85069813062393</v>
      </c>
      <c r="I6929" s="39">
        <v>137.65436070230433</v>
      </c>
      <c r="J6929" s="39">
        <v>94.209671497451225</v>
      </c>
      <c r="K6929" s="39">
        <v>114.93489279255664</v>
      </c>
      <c r="L6929" s="40">
        <v>95.332076141698366</v>
      </c>
      <c r="M6929" s="40">
        <v>1043.9117768778763</v>
      </c>
    </row>
    <row r="6930" spans="2:13" x14ac:dyDescent="0.35">
      <c r="B6930" s="37">
        <v>6927</v>
      </c>
      <c r="C6930" s="39">
        <v>120.35943277054611</v>
      </c>
      <c r="D6930" s="39">
        <v>87.593864600019572</v>
      </c>
      <c r="E6930" s="39">
        <v>111.02127137324158</v>
      </c>
      <c r="F6930" s="39">
        <v>119.6251056873421</v>
      </c>
      <c r="G6930" s="39">
        <v>105.91666366110957</v>
      </c>
      <c r="H6930" s="39">
        <v>92.708192310114285</v>
      </c>
      <c r="I6930" s="39">
        <v>88.523931052730219</v>
      </c>
      <c r="J6930" s="39">
        <v>56.905647849851668</v>
      </c>
      <c r="K6930" s="39">
        <v>93.751205992480749</v>
      </c>
      <c r="L6930" s="40">
        <v>98.603307182490553</v>
      </c>
      <c r="M6930" s="40">
        <v>975.00862247992643</v>
      </c>
    </row>
    <row r="6931" spans="2:13" x14ac:dyDescent="0.35">
      <c r="B6931" s="37">
        <v>6928</v>
      </c>
      <c r="C6931" s="39">
        <v>57.267806248906048</v>
      </c>
      <c r="D6931" s="39">
        <v>69.2556185694433</v>
      </c>
      <c r="E6931" s="39">
        <v>104.47369355486583</v>
      </c>
      <c r="F6931" s="39">
        <v>99.578966320374889</v>
      </c>
      <c r="G6931" s="39">
        <v>106.06288011869539</v>
      </c>
      <c r="H6931" s="39">
        <v>92.838863541093318</v>
      </c>
      <c r="I6931" s="39">
        <v>80.786257480097547</v>
      </c>
      <c r="J6931" s="39">
        <v>98.269492906247947</v>
      </c>
      <c r="K6931" s="39">
        <v>66.244150700118027</v>
      </c>
      <c r="L6931" s="40">
        <v>92.67293231391676</v>
      </c>
      <c r="M6931" s="40">
        <v>867.45066175375905</v>
      </c>
    </row>
    <row r="6932" spans="2:13" x14ac:dyDescent="0.35">
      <c r="B6932" s="37">
        <v>6929</v>
      </c>
      <c r="C6932" s="39">
        <v>77.15130218586377</v>
      </c>
      <c r="D6932" s="39">
        <v>106.7420271808187</v>
      </c>
      <c r="E6932" s="39">
        <v>88.680307437105469</v>
      </c>
      <c r="F6932" s="39">
        <v>110.83370329628247</v>
      </c>
      <c r="G6932" s="39">
        <v>148.45007195567504</v>
      </c>
      <c r="H6932" s="39">
        <v>119.37007147732079</v>
      </c>
      <c r="I6932" s="39">
        <v>87.503033928511513</v>
      </c>
      <c r="J6932" s="39">
        <v>114.69797338208265</v>
      </c>
      <c r="K6932" s="39">
        <v>118.71141346528579</v>
      </c>
      <c r="L6932" s="40">
        <v>76.629740339840794</v>
      </c>
      <c r="M6932" s="40">
        <v>1048.7696446487869</v>
      </c>
    </row>
    <row r="6933" spans="2:13" x14ac:dyDescent="0.35">
      <c r="B6933" s="37">
        <v>6930</v>
      </c>
      <c r="C6933" s="39">
        <v>47.887897324515251</v>
      </c>
      <c r="D6933" s="39">
        <v>103.54418095979922</v>
      </c>
      <c r="E6933" s="39">
        <v>114.50377427383221</v>
      </c>
      <c r="F6933" s="39">
        <v>51.549928044324901</v>
      </c>
      <c r="G6933" s="39">
        <v>88.225786026098064</v>
      </c>
      <c r="H6933" s="39">
        <v>117.80499173191249</v>
      </c>
      <c r="I6933" s="39">
        <v>84.030178483789271</v>
      </c>
      <c r="J6933" s="39">
        <v>110.596942308831</v>
      </c>
      <c r="K6933" s="39">
        <v>86.712602137345826</v>
      </c>
      <c r="L6933" s="40">
        <v>100.27536080510451</v>
      </c>
      <c r="M6933" s="40">
        <v>905.13164209555271</v>
      </c>
    </row>
    <row r="6934" spans="2:13" x14ac:dyDescent="0.35">
      <c r="B6934" s="37">
        <v>6931</v>
      </c>
      <c r="C6934" s="39">
        <v>105.83887720628647</v>
      </c>
      <c r="D6934" s="39">
        <v>98.763133663227705</v>
      </c>
      <c r="E6934" s="39">
        <v>108.37053552123348</v>
      </c>
      <c r="F6934" s="39">
        <v>76.31002270314643</v>
      </c>
      <c r="G6934" s="39">
        <v>108.43293920525177</v>
      </c>
      <c r="H6934" s="39">
        <v>103.78236120895028</v>
      </c>
      <c r="I6934" s="39">
        <v>83.327230505822556</v>
      </c>
      <c r="J6934" s="39">
        <v>76.997852746086849</v>
      </c>
      <c r="K6934" s="39">
        <v>114.37754614135579</v>
      </c>
      <c r="L6934" s="40">
        <v>90.994496618400333</v>
      </c>
      <c r="M6934" s="40">
        <v>967.19499551976173</v>
      </c>
    </row>
    <row r="6935" spans="2:13" x14ac:dyDescent="0.35">
      <c r="B6935" s="37">
        <v>6932</v>
      </c>
      <c r="C6935" s="39">
        <v>151.88778689937186</v>
      </c>
      <c r="D6935" s="39">
        <v>97.392186169641008</v>
      </c>
      <c r="E6935" s="39">
        <v>75.269247421907053</v>
      </c>
      <c r="F6935" s="39">
        <v>154.21729511759418</v>
      </c>
      <c r="G6935" s="39">
        <v>131.52052223892088</v>
      </c>
      <c r="H6935" s="39">
        <v>35.533159179448759</v>
      </c>
      <c r="I6935" s="39">
        <v>81.035056001531004</v>
      </c>
      <c r="J6935" s="39">
        <v>94.979788485008314</v>
      </c>
      <c r="K6935" s="39">
        <v>76.333092414887759</v>
      </c>
      <c r="L6935" s="40">
        <v>126.33146386731123</v>
      </c>
      <c r="M6935" s="40">
        <v>1024.4995977956219</v>
      </c>
    </row>
    <row r="6936" spans="2:13" x14ac:dyDescent="0.35">
      <c r="B6936" s="37">
        <v>6933</v>
      </c>
      <c r="C6936" s="39">
        <v>117.74147170485607</v>
      </c>
      <c r="D6936" s="39">
        <v>107.11100022413549</v>
      </c>
      <c r="E6936" s="39">
        <v>68.763473858378177</v>
      </c>
      <c r="F6936" s="39">
        <v>105.26438038510442</v>
      </c>
      <c r="G6936" s="39">
        <v>126.17940497211147</v>
      </c>
      <c r="H6936" s="39">
        <v>104.35085746050355</v>
      </c>
      <c r="I6936" s="39">
        <v>114.19950479267173</v>
      </c>
      <c r="J6936" s="39">
        <v>128.77493982268928</v>
      </c>
      <c r="K6936" s="39">
        <v>100.96771210252513</v>
      </c>
      <c r="L6936" s="40">
        <v>104.51627343325407</v>
      </c>
      <c r="M6936" s="40">
        <v>1077.8690187562295</v>
      </c>
    </row>
    <row r="6937" spans="2:13" x14ac:dyDescent="0.35">
      <c r="B6937" s="37">
        <v>6934</v>
      </c>
      <c r="C6937" s="39">
        <v>79.054749909140455</v>
      </c>
      <c r="D6937" s="39">
        <v>116.60571661758495</v>
      </c>
      <c r="E6937" s="39">
        <v>86.184279980694541</v>
      </c>
      <c r="F6937" s="39">
        <v>87.864223104833599</v>
      </c>
      <c r="G6937" s="39">
        <v>120.73488304345189</v>
      </c>
      <c r="H6937" s="39">
        <v>119.10175086163626</v>
      </c>
      <c r="I6937" s="39">
        <v>142.63070947395161</v>
      </c>
      <c r="J6937" s="39">
        <v>118.41213273950632</v>
      </c>
      <c r="K6937" s="39">
        <v>117.82090802539609</v>
      </c>
      <c r="L6937" s="40">
        <v>105.88747798183127</v>
      </c>
      <c r="M6937" s="40">
        <v>1094.2968317380269</v>
      </c>
    </row>
    <row r="6938" spans="2:13" x14ac:dyDescent="0.35">
      <c r="B6938" s="37">
        <v>6935</v>
      </c>
      <c r="C6938" s="39">
        <v>97.050344692610537</v>
      </c>
      <c r="D6938" s="39">
        <v>77.389292292320519</v>
      </c>
      <c r="E6938" s="39">
        <v>114.29162892868224</v>
      </c>
      <c r="F6938" s="39">
        <v>110.09664507873752</v>
      </c>
      <c r="G6938" s="39">
        <v>54.334887021621384</v>
      </c>
      <c r="H6938" s="39">
        <v>99.38316189035055</v>
      </c>
      <c r="I6938" s="39">
        <v>83.696680086377398</v>
      </c>
      <c r="J6938" s="39">
        <v>124.44822423743412</v>
      </c>
      <c r="K6938" s="39">
        <v>93.902932631512968</v>
      </c>
      <c r="L6938" s="40">
        <v>81.305353123765983</v>
      </c>
      <c r="M6938" s="40">
        <v>935.89914998341317</v>
      </c>
    </row>
    <row r="6939" spans="2:13" x14ac:dyDescent="0.35">
      <c r="B6939" s="37">
        <v>6936</v>
      </c>
      <c r="C6939" s="39">
        <v>97.709874806051829</v>
      </c>
      <c r="D6939" s="39">
        <v>86.700023508671734</v>
      </c>
      <c r="E6939" s="39">
        <v>110.61939828088616</v>
      </c>
      <c r="F6939" s="39">
        <v>108.97900517044397</v>
      </c>
      <c r="G6939" s="39">
        <v>115.07841803173723</v>
      </c>
      <c r="H6939" s="39">
        <v>76.527731456963565</v>
      </c>
      <c r="I6939" s="39">
        <v>91.031587629050932</v>
      </c>
      <c r="J6939" s="39">
        <v>124.76801839005793</v>
      </c>
      <c r="K6939" s="39">
        <v>108.62612155717528</v>
      </c>
      <c r="L6939" s="40">
        <v>63.615885943105226</v>
      </c>
      <c r="M6939" s="40">
        <v>983.65606477414394</v>
      </c>
    </row>
    <row r="6940" spans="2:13" x14ac:dyDescent="0.35">
      <c r="B6940" s="37">
        <v>6937</v>
      </c>
      <c r="C6940" s="39">
        <v>79.843350792740679</v>
      </c>
      <c r="D6940" s="39">
        <v>78.792649723666088</v>
      </c>
      <c r="E6940" s="39">
        <v>85.502888961360028</v>
      </c>
      <c r="F6940" s="39">
        <v>103.7776832727252</v>
      </c>
      <c r="G6940" s="39">
        <v>100.24805001317443</v>
      </c>
      <c r="H6940" s="39">
        <v>63.154781151288532</v>
      </c>
      <c r="I6940" s="39">
        <v>89.570868601743811</v>
      </c>
      <c r="J6940" s="39">
        <v>93.480664261329139</v>
      </c>
      <c r="K6940" s="39">
        <v>94.831511156019644</v>
      </c>
      <c r="L6940" s="40">
        <v>29.024392101013884</v>
      </c>
      <c r="M6940" s="40">
        <v>818.2268400350614</v>
      </c>
    </row>
    <row r="6941" spans="2:13" x14ac:dyDescent="0.35">
      <c r="B6941" s="37">
        <v>6938</v>
      </c>
      <c r="C6941" s="39">
        <v>106.86628649473242</v>
      </c>
      <c r="D6941" s="39">
        <v>146.40575814731687</v>
      </c>
      <c r="E6941" s="39">
        <v>77.03086830193871</v>
      </c>
      <c r="F6941" s="39">
        <v>100.86742274580162</v>
      </c>
      <c r="G6941" s="39">
        <v>88.401610107541032</v>
      </c>
      <c r="H6941" s="39">
        <v>125.81305940138328</v>
      </c>
      <c r="I6941" s="39">
        <v>90.957360052392957</v>
      </c>
      <c r="J6941" s="39">
        <v>79.500812820592216</v>
      </c>
      <c r="K6941" s="39">
        <v>81.179194061352348</v>
      </c>
      <c r="L6941" s="40">
        <v>82.758572164948319</v>
      </c>
      <c r="M6941" s="40">
        <v>979.78094429799955</v>
      </c>
    </row>
    <row r="6942" spans="2:13" x14ac:dyDescent="0.35">
      <c r="B6942" s="37">
        <v>6939</v>
      </c>
      <c r="C6942" s="39">
        <v>70.042741348866187</v>
      </c>
      <c r="D6942" s="39">
        <v>73.971009766167555</v>
      </c>
      <c r="E6942" s="39">
        <v>123.24653409493882</v>
      </c>
      <c r="F6942" s="39">
        <v>81.338836295890204</v>
      </c>
      <c r="G6942" s="39">
        <v>100.65327605016948</v>
      </c>
      <c r="H6942" s="39">
        <v>100.03413399659904</v>
      </c>
      <c r="I6942" s="39">
        <v>92.919049420837013</v>
      </c>
      <c r="J6942" s="39">
        <v>105.60630910515523</v>
      </c>
      <c r="K6942" s="39">
        <v>87.160675523628555</v>
      </c>
      <c r="L6942" s="40">
        <v>91.790120412415078</v>
      </c>
      <c r="M6942" s="40">
        <v>926.76268601466722</v>
      </c>
    </row>
    <row r="6943" spans="2:13" x14ac:dyDescent="0.35">
      <c r="B6943" s="37">
        <v>6940</v>
      </c>
      <c r="C6943" s="39">
        <v>97.571865811365555</v>
      </c>
      <c r="D6943" s="39">
        <v>129.18029353617985</v>
      </c>
      <c r="E6943" s="39">
        <v>111.15856206481963</v>
      </c>
      <c r="F6943" s="39">
        <v>115.36866608362351</v>
      </c>
      <c r="G6943" s="39">
        <v>95.165738471878882</v>
      </c>
      <c r="H6943" s="39">
        <v>93.883384993043464</v>
      </c>
      <c r="I6943" s="39">
        <v>78.476179950450074</v>
      </c>
      <c r="J6943" s="39">
        <v>98.694652443362642</v>
      </c>
      <c r="K6943" s="39">
        <v>107.52921319765676</v>
      </c>
      <c r="L6943" s="40">
        <v>114.56384257036538</v>
      </c>
      <c r="M6943" s="40">
        <v>1041.5923991227457</v>
      </c>
    </row>
    <row r="6944" spans="2:13" x14ac:dyDescent="0.35">
      <c r="B6944" s="37">
        <v>6941</v>
      </c>
      <c r="C6944" s="39">
        <v>89.770852354709575</v>
      </c>
      <c r="D6944" s="39">
        <v>88.91017689946429</v>
      </c>
      <c r="E6944" s="39">
        <v>83.409150628824875</v>
      </c>
      <c r="F6944" s="39">
        <v>118.3545477315601</v>
      </c>
      <c r="G6944" s="39">
        <v>93.810002514276476</v>
      </c>
      <c r="H6944" s="39">
        <v>86.73773749869703</v>
      </c>
      <c r="I6944" s="39">
        <v>86.497760617044335</v>
      </c>
      <c r="J6944" s="39">
        <v>86.812969420331342</v>
      </c>
      <c r="K6944" s="39">
        <v>81.430573726656888</v>
      </c>
      <c r="L6944" s="40">
        <v>109.89361921459178</v>
      </c>
      <c r="M6944" s="40">
        <v>925.62739060615684</v>
      </c>
    </row>
    <row r="6945" spans="2:13" x14ac:dyDescent="0.35">
      <c r="B6945" s="37">
        <v>6942</v>
      </c>
      <c r="C6945" s="39">
        <v>45.082973875777903</v>
      </c>
      <c r="D6945" s="39">
        <v>109.60535103520459</v>
      </c>
      <c r="E6945" s="39">
        <v>82.290201713903897</v>
      </c>
      <c r="F6945" s="39">
        <v>129.45756893111678</v>
      </c>
      <c r="G6945" s="39">
        <v>133.48982707809617</v>
      </c>
      <c r="H6945" s="39">
        <v>76.053819413774647</v>
      </c>
      <c r="I6945" s="39">
        <v>106.16062949327711</v>
      </c>
      <c r="J6945" s="39">
        <v>93.61861433348858</v>
      </c>
      <c r="K6945" s="39">
        <v>118.37098072596123</v>
      </c>
      <c r="L6945" s="40">
        <v>163.21411973156918</v>
      </c>
      <c r="M6945" s="40">
        <v>1057.34408633217</v>
      </c>
    </row>
    <row r="6946" spans="2:13" x14ac:dyDescent="0.35">
      <c r="B6946" s="37">
        <v>6943</v>
      </c>
      <c r="C6946" s="39">
        <v>128.75831475970739</v>
      </c>
      <c r="D6946" s="39">
        <v>100.23894657853451</v>
      </c>
      <c r="E6946" s="39">
        <v>80.097787920561785</v>
      </c>
      <c r="F6946" s="39">
        <v>47.425832125292878</v>
      </c>
      <c r="G6946" s="39">
        <v>103.61415176912601</v>
      </c>
      <c r="H6946" s="39">
        <v>97.801786993403226</v>
      </c>
      <c r="I6946" s="39">
        <v>112.12383382880043</v>
      </c>
      <c r="J6946" s="39">
        <v>118.1748209776309</v>
      </c>
      <c r="K6946" s="39">
        <v>115.71289430600216</v>
      </c>
      <c r="L6946" s="40">
        <v>61.47919895830811</v>
      </c>
      <c r="M6946" s="40">
        <v>965.42756821736737</v>
      </c>
    </row>
    <row r="6947" spans="2:13" x14ac:dyDescent="0.35">
      <c r="B6947" s="37">
        <v>6944</v>
      </c>
      <c r="C6947" s="39">
        <v>126.8267058480066</v>
      </c>
      <c r="D6947" s="39">
        <v>100.99507010312684</v>
      </c>
      <c r="E6947" s="39">
        <v>95.912873738808486</v>
      </c>
      <c r="F6947" s="39">
        <v>94.287242423064967</v>
      </c>
      <c r="G6947" s="39">
        <v>109.1117296807268</v>
      </c>
      <c r="H6947" s="39">
        <v>104.27067721405164</v>
      </c>
      <c r="I6947" s="39">
        <v>128.43008151582805</v>
      </c>
      <c r="J6947" s="39">
        <v>91.74873643929601</v>
      </c>
      <c r="K6947" s="39">
        <v>108.79942581504093</v>
      </c>
      <c r="L6947" s="40">
        <v>109.31460799397726</v>
      </c>
      <c r="M6947" s="40">
        <v>1069.6971507719275</v>
      </c>
    </row>
    <row r="6948" spans="2:13" x14ac:dyDescent="0.35">
      <c r="B6948" s="37">
        <v>6945</v>
      </c>
      <c r="C6948" s="39">
        <v>103.62815402594508</v>
      </c>
      <c r="D6948" s="39">
        <v>129.77661527040024</v>
      </c>
      <c r="E6948" s="39">
        <v>124.30299427979618</v>
      </c>
      <c r="F6948" s="39">
        <v>109.30389537369287</v>
      </c>
      <c r="G6948" s="39">
        <v>107.75290695712798</v>
      </c>
      <c r="H6948" s="39">
        <v>47.543084134710497</v>
      </c>
      <c r="I6948" s="39">
        <v>92.262390373580402</v>
      </c>
      <c r="J6948" s="39">
        <v>111.51095512813556</v>
      </c>
      <c r="K6948" s="39">
        <v>102.81091991198124</v>
      </c>
      <c r="L6948" s="40">
        <v>93.937119881304653</v>
      </c>
      <c r="M6948" s="40">
        <v>1022.8290353366747</v>
      </c>
    </row>
    <row r="6949" spans="2:13" x14ac:dyDescent="0.35">
      <c r="B6949" s="37">
        <v>6946</v>
      </c>
      <c r="C6949" s="39">
        <v>106.96098975898232</v>
      </c>
      <c r="D6949" s="39">
        <v>95.046614461165078</v>
      </c>
      <c r="E6949" s="39">
        <v>107.52414567890531</v>
      </c>
      <c r="F6949" s="39">
        <v>92.420071864955787</v>
      </c>
      <c r="G6949" s="39">
        <v>92.647725769117301</v>
      </c>
      <c r="H6949" s="39">
        <v>130.21440692738426</v>
      </c>
      <c r="I6949" s="39">
        <v>101.20035224737576</v>
      </c>
      <c r="J6949" s="39">
        <v>69.859579899560401</v>
      </c>
      <c r="K6949" s="39">
        <v>99.715535425198482</v>
      </c>
      <c r="L6949" s="40">
        <v>96.786136742729383</v>
      </c>
      <c r="M6949" s="40">
        <v>992.3755587753742</v>
      </c>
    </row>
    <row r="6950" spans="2:13" x14ac:dyDescent="0.35">
      <c r="B6950" s="37">
        <v>6947</v>
      </c>
      <c r="C6950" s="39">
        <v>110.90742914694272</v>
      </c>
      <c r="D6950" s="39">
        <v>107.08095057916302</v>
      </c>
      <c r="E6950" s="39">
        <v>93.173519422810159</v>
      </c>
      <c r="F6950" s="39">
        <v>83.820625775025718</v>
      </c>
      <c r="G6950" s="39">
        <v>110.14074083023816</v>
      </c>
      <c r="H6950" s="39">
        <v>88.202245214614678</v>
      </c>
      <c r="I6950" s="39">
        <v>70.366136180758829</v>
      </c>
      <c r="J6950" s="39">
        <v>136.93954792319587</v>
      </c>
      <c r="K6950" s="39">
        <v>60.350836753313985</v>
      </c>
      <c r="L6950" s="40">
        <v>101.4926538005744</v>
      </c>
      <c r="M6950" s="40">
        <v>962.47468562663755</v>
      </c>
    </row>
    <row r="6951" spans="2:13" x14ac:dyDescent="0.35">
      <c r="B6951" s="37">
        <v>6948</v>
      </c>
      <c r="C6951" s="39">
        <v>102.98205792553428</v>
      </c>
      <c r="D6951" s="39">
        <v>94.180548494364587</v>
      </c>
      <c r="E6951" s="39">
        <v>110.00866636612257</v>
      </c>
      <c r="F6951" s="39">
        <v>134.98741209299834</v>
      </c>
      <c r="G6951" s="39">
        <v>101.7350847303297</v>
      </c>
      <c r="H6951" s="39">
        <v>103.1628108535393</v>
      </c>
      <c r="I6951" s="39">
        <v>105.12061086331593</v>
      </c>
      <c r="J6951" s="39">
        <v>91.949995492266083</v>
      </c>
      <c r="K6951" s="39">
        <v>75.804976460826168</v>
      </c>
      <c r="L6951" s="40">
        <v>118.23995783525041</v>
      </c>
      <c r="M6951" s="40">
        <v>1038.1721211145475</v>
      </c>
    </row>
    <row r="6952" spans="2:13" x14ac:dyDescent="0.35">
      <c r="B6952" s="37">
        <v>6949</v>
      </c>
      <c r="C6952" s="39">
        <v>73.556891849612001</v>
      </c>
      <c r="D6952" s="39">
        <v>136.17468973154644</v>
      </c>
      <c r="E6952" s="39">
        <v>121.49387442792214</v>
      </c>
      <c r="F6952" s="39">
        <v>83.520271707210071</v>
      </c>
      <c r="G6952" s="39">
        <v>99.98862200871902</v>
      </c>
      <c r="H6952" s="39">
        <v>112.05825584817553</v>
      </c>
      <c r="I6952" s="39">
        <v>82.439871886847243</v>
      </c>
      <c r="J6952" s="39">
        <v>104.87711578105531</v>
      </c>
      <c r="K6952" s="39">
        <v>81.196070149256244</v>
      </c>
      <c r="L6952" s="40">
        <v>95.682170752830231</v>
      </c>
      <c r="M6952" s="40">
        <v>990.98783414317415</v>
      </c>
    </row>
    <row r="6953" spans="2:13" x14ac:dyDescent="0.35">
      <c r="B6953" s="37">
        <v>6950</v>
      </c>
      <c r="C6953" s="39">
        <v>110.30674175960854</v>
      </c>
      <c r="D6953" s="39">
        <v>105.4904569942573</v>
      </c>
      <c r="E6953" s="39">
        <v>107.73251201322928</v>
      </c>
      <c r="F6953" s="39">
        <v>154.4921296217027</v>
      </c>
      <c r="G6953" s="39">
        <v>107.73760962641963</v>
      </c>
      <c r="H6953" s="39">
        <v>107.42799889553369</v>
      </c>
      <c r="I6953" s="39">
        <v>109.27178092711397</v>
      </c>
      <c r="J6953" s="39">
        <v>69.466396454080041</v>
      </c>
      <c r="K6953" s="39">
        <v>120.73488304345189</v>
      </c>
      <c r="L6953" s="40">
        <v>108.42253018405364</v>
      </c>
      <c r="M6953" s="40">
        <v>1101.0830395194507</v>
      </c>
    </row>
    <row r="6954" spans="2:13" x14ac:dyDescent="0.35">
      <c r="B6954" s="37">
        <v>6951</v>
      </c>
      <c r="C6954" s="39">
        <v>116.04181626939776</v>
      </c>
      <c r="D6954" s="39">
        <v>97.599481527945343</v>
      </c>
      <c r="E6954" s="39">
        <v>178.02928560323409</v>
      </c>
      <c r="F6954" s="39">
        <v>98.164171137001233</v>
      </c>
      <c r="G6954" s="39">
        <v>87.283545668904139</v>
      </c>
      <c r="H6954" s="39">
        <v>106.96598059947534</v>
      </c>
      <c r="I6954" s="39">
        <v>84.280015691567783</v>
      </c>
      <c r="J6954" s="39">
        <v>79.659108815165482</v>
      </c>
      <c r="K6954" s="39">
        <v>102.59398110159901</v>
      </c>
      <c r="L6954" s="40">
        <v>89.419887034100867</v>
      </c>
      <c r="M6954" s="40">
        <v>1040.037273448391</v>
      </c>
    </row>
    <row r="6955" spans="2:13" x14ac:dyDescent="0.35">
      <c r="B6955" s="37">
        <v>6952</v>
      </c>
      <c r="C6955" s="39">
        <v>129.51021084133023</v>
      </c>
      <c r="D6955" s="39">
        <v>138.34252081176638</v>
      </c>
      <c r="E6955" s="39">
        <v>101.87706285440493</v>
      </c>
      <c r="F6955" s="39">
        <v>131.50002836673909</v>
      </c>
      <c r="G6955" s="39">
        <v>107.9523933017402</v>
      </c>
      <c r="H6955" s="39">
        <v>114.36430450976336</v>
      </c>
      <c r="I6955" s="39">
        <v>82.911983170255738</v>
      </c>
      <c r="J6955" s="39">
        <v>114.71817066126283</v>
      </c>
      <c r="K6955" s="39">
        <v>82.758572164948319</v>
      </c>
      <c r="L6955" s="40">
        <v>93.08888302638988</v>
      </c>
      <c r="M6955" s="40">
        <v>1097.0241297086011</v>
      </c>
    </row>
    <row r="6956" spans="2:13" x14ac:dyDescent="0.35">
      <c r="B6956" s="37">
        <v>6953</v>
      </c>
      <c r="C6956" s="39">
        <v>112.40009283750632</v>
      </c>
      <c r="D6956" s="39">
        <v>108.95782326735124</v>
      </c>
      <c r="E6956" s="39">
        <v>124.39965134616742</v>
      </c>
      <c r="F6956" s="39">
        <v>117.98087910171826</v>
      </c>
      <c r="G6956" s="39">
        <v>86.831736828616414</v>
      </c>
      <c r="H6956" s="39">
        <v>59.744612036549938</v>
      </c>
      <c r="I6956" s="39">
        <v>105.64982689275683</v>
      </c>
      <c r="J6956" s="39">
        <v>96.586254604204569</v>
      </c>
      <c r="K6956" s="39">
        <v>74.213699072055547</v>
      </c>
      <c r="L6956" s="40">
        <v>93.406570700838941</v>
      </c>
      <c r="M6956" s="40">
        <v>980.1711466877656</v>
      </c>
    </row>
    <row r="6957" spans="2:13" x14ac:dyDescent="0.35">
      <c r="B6957" s="37">
        <v>6954</v>
      </c>
      <c r="C6957" s="39">
        <v>78.615432046457514</v>
      </c>
      <c r="D6957" s="39">
        <v>89.654376916355062</v>
      </c>
      <c r="E6957" s="39">
        <v>134.25439749734932</v>
      </c>
      <c r="F6957" s="39">
        <v>96.590908852105272</v>
      </c>
      <c r="G6957" s="39">
        <v>88.442452151499367</v>
      </c>
      <c r="H6957" s="39">
        <v>105.41337743266037</v>
      </c>
      <c r="I6957" s="39">
        <v>88.249303691185574</v>
      </c>
      <c r="J6957" s="39">
        <v>124.00504284321964</v>
      </c>
      <c r="K6957" s="39">
        <v>112.5698923951507</v>
      </c>
      <c r="L6957" s="40">
        <v>83.718613119983601</v>
      </c>
      <c r="M6957" s="40">
        <v>1001.5137969459664</v>
      </c>
    </row>
    <row r="6958" spans="2:13" x14ac:dyDescent="0.35">
      <c r="B6958" s="37">
        <v>6955</v>
      </c>
      <c r="C6958" s="39">
        <v>106.70730476171421</v>
      </c>
      <c r="D6958" s="39">
        <v>115.07155968905737</v>
      </c>
      <c r="E6958" s="39">
        <v>116.29600601559019</v>
      </c>
      <c r="F6958" s="39">
        <v>138.30717565405345</v>
      </c>
      <c r="G6958" s="39">
        <v>105.27877989393053</v>
      </c>
      <c r="H6958" s="39">
        <v>67.298777880624954</v>
      </c>
      <c r="I6958" s="39">
        <v>102.40972292424345</v>
      </c>
      <c r="J6958" s="39">
        <v>110.41798180353402</v>
      </c>
      <c r="K6958" s="39">
        <v>113.2246139893971</v>
      </c>
      <c r="L6958" s="40">
        <v>92.657810476741659</v>
      </c>
      <c r="M6958" s="40">
        <v>1067.6697330888869</v>
      </c>
    </row>
    <row r="6959" spans="2:13" x14ac:dyDescent="0.35">
      <c r="B6959" s="37">
        <v>6956</v>
      </c>
      <c r="C6959" s="39">
        <v>98.438770368162494</v>
      </c>
      <c r="D6959" s="39">
        <v>137.25931063177083</v>
      </c>
      <c r="E6959" s="39">
        <v>82.195008268087506</v>
      </c>
      <c r="F6959" s="39">
        <v>89.205907656334503</v>
      </c>
      <c r="G6959" s="39">
        <v>121.80615970339676</v>
      </c>
      <c r="H6959" s="39">
        <v>88.172786521650309</v>
      </c>
      <c r="I6959" s="39">
        <v>61.902770735866305</v>
      </c>
      <c r="J6959" s="39">
        <v>90.29164607941874</v>
      </c>
      <c r="K6959" s="39">
        <v>76.798201081899876</v>
      </c>
      <c r="L6959" s="40">
        <v>102.7878178192647</v>
      </c>
      <c r="M6959" s="40">
        <v>948.85837886585193</v>
      </c>
    </row>
    <row r="6960" spans="2:13" x14ac:dyDescent="0.35">
      <c r="B6960" s="37">
        <v>6957</v>
      </c>
      <c r="C6960" s="39">
        <v>47.659163483071403</v>
      </c>
      <c r="D6960" s="39">
        <v>69.216926075655195</v>
      </c>
      <c r="E6960" s="39">
        <v>58.841165640536133</v>
      </c>
      <c r="F6960" s="39">
        <v>102.68162105455825</v>
      </c>
      <c r="G6960" s="39">
        <v>98.55304830844463</v>
      </c>
      <c r="H6960" s="39">
        <v>87.240617884729147</v>
      </c>
      <c r="I6960" s="39">
        <v>83.979811188362191</v>
      </c>
      <c r="J6960" s="39">
        <v>135.12295357051445</v>
      </c>
      <c r="K6960" s="39">
        <v>121.77565935904484</v>
      </c>
      <c r="L6960" s="40">
        <v>84.700834516086999</v>
      </c>
      <c r="M6960" s="40">
        <v>889.77180108100333</v>
      </c>
    </row>
    <row r="6961" spans="2:13" x14ac:dyDescent="0.35">
      <c r="B6961" s="37">
        <v>6958</v>
      </c>
      <c r="C6961" s="39">
        <v>132.65632289039601</v>
      </c>
      <c r="D6961" s="39">
        <v>114.72490762648356</v>
      </c>
      <c r="E6961" s="39">
        <v>94.073603551378099</v>
      </c>
      <c r="F6961" s="39">
        <v>134.43366861376069</v>
      </c>
      <c r="G6961" s="39">
        <v>91.179501703366896</v>
      </c>
      <c r="H6961" s="39">
        <v>95.912873738808486</v>
      </c>
      <c r="I6961" s="39">
        <v>113.71926226495758</v>
      </c>
      <c r="J6961" s="39">
        <v>108.31343783586026</v>
      </c>
      <c r="K6961" s="39">
        <v>108.07573888679079</v>
      </c>
      <c r="L6961" s="40">
        <v>109.62158986191054</v>
      </c>
      <c r="M6961" s="40">
        <v>1102.7109069737128</v>
      </c>
    </row>
    <row r="6962" spans="2:13" x14ac:dyDescent="0.35">
      <c r="B6962" s="37">
        <v>6959</v>
      </c>
      <c r="C6962" s="39">
        <v>100.94947499337842</v>
      </c>
      <c r="D6962" s="39">
        <v>114.88049001313297</v>
      </c>
      <c r="E6962" s="39">
        <v>103.57216123404373</v>
      </c>
      <c r="F6962" s="39">
        <v>99.888494802319244</v>
      </c>
      <c r="G6962" s="39">
        <v>89.115278358764442</v>
      </c>
      <c r="H6962" s="39">
        <v>98.109189761670805</v>
      </c>
      <c r="I6962" s="39">
        <v>94.063868642905504</v>
      </c>
      <c r="J6962" s="39">
        <v>110.70378078914453</v>
      </c>
      <c r="K6962" s="39">
        <v>89.245457791874884</v>
      </c>
      <c r="L6962" s="40">
        <v>81.841424639571073</v>
      </c>
      <c r="M6962" s="40">
        <v>982.36962102680559</v>
      </c>
    </row>
    <row r="6963" spans="2:13" x14ac:dyDescent="0.35">
      <c r="B6963" s="37">
        <v>6960</v>
      </c>
      <c r="C6963" s="39">
        <v>75.588220792189119</v>
      </c>
      <c r="D6963" s="39">
        <v>141.9912932897218</v>
      </c>
      <c r="E6963" s="39">
        <v>99.688223558130488</v>
      </c>
      <c r="F6963" s="39">
        <v>131.37774383977055</v>
      </c>
      <c r="G6963" s="39">
        <v>60.70050011011611</v>
      </c>
      <c r="H6963" s="39">
        <v>89.94737957577756</v>
      </c>
      <c r="I6963" s="39">
        <v>89.9253761042701</v>
      </c>
      <c r="J6963" s="39">
        <v>92.909035535610286</v>
      </c>
      <c r="K6963" s="39">
        <v>154.35389642073372</v>
      </c>
      <c r="L6963" s="40">
        <v>85.529519966372121</v>
      </c>
      <c r="M6963" s="40">
        <v>1022.0111891926919</v>
      </c>
    </row>
    <row r="6964" spans="2:13" x14ac:dyDescent="0.35">
      <c r="B6964" s="37">
        <v>6961</v>
      </c>
      <c r="C6964" s="39">
        <v>84.463504353766183</v>
      </c>
      <c r="D6964" s="39">
        <v>100.0750950087924</v>
      </c>
      <c r="E6964" s="39">
        <v>67.631732042313416</v>
      </c>
      <c r="F6964" s="39">
        <v>77.063810684336431</v>
      </c>
      <c r="G6964" s="39">
        <v>108.06544275864384</v>
      </c>
      <c r="H6964" s="39">
        <v>110.39569663845475</v>
      </c>
      <c r="I6964" s="39">
        <v>99.779260064229106</v>
      </c>
      <c r="J6964" s="39">
        <v>91.67100003485443</v>
      </c>
      <c r="K6964" s="39">
        <v>112.36387087470283</v>
      </c>
      <c r="L6964" s="40">
        <v>97.313764144599944</v>
      </c>
      <c r="M6964" s="40">
        <v>948.82317660469334</v>
      </c>
    </row>
    <row r="6965" spans="2:13" x14ac:dyDescent="0.35">
      <c r="B6965" s="37">
        <v>6962</v>
      </c>
      <c r="C6965" s="39">
        <v>78.285159761073587</v>
      </c>
      <c r="D6965" s="39">
        <v>76.742260909141422</v>
      </c>
      <c r="E6965" s="39">
        <v>143.52220490714748</v>
      </c>
      <c r="F6965" s="39">
        <v>105.48563591628042</v>
      </c>
      <c r="G6965" s="39">
        <v>112.36387087470283</v>
      </c>
      <c r="H6965" s="39">
        <v>113.98397225448529</v>
      </c>
      <c r="I6965" s="39">
        <v>82.789360138823582</v>
      </c>
      <c r="J6965" s="39">
        <v>125.35199065040835</v>
      </c>
      <c r="K6965" s="39">
        <v>108.76784402366852</v>
      </c>
      <c r="L6965" s="40">
        <v>119.57201295207834</v>
      </c>
      <c r="M6965" s="40">
        <v>1066.8643123878096</v>
      </c>
    </row>
    <row r="6966" spans="2:13" x14ac:dyDescent="0.35">
      <c r="B6966" s="37">
        <v>6963</v>
      </c>
      <c r="C6966" s="39">
        <v>66.979968807906346</v>
      </c>
      <c r="D6966" s="39">
        <v>101.1547182961381</v>
      </c>
      <c r="E6966" s="39">
        <v>90.13370274634579</v>
      </c>
      <c r="F6966" s="39">
        <v>72.867368552216959</v>
      </c>
      <c r="G6966" s="39">
        <v>71.108101114231218</v>
      </c>
      <c r="H6966" s="39">
        <v>62.837495179860802</v>
      </c>
      <c r="I6966" s="39">
        <v>77.107620692920463</v>
      </c>
      <c r="J6966" s="39">
        <v>86.145572552351055</v>
      </c>
      <c r="K6966" s="39">
        <v>99.346723949830547</v>
      </c>
      <c r="L6966" s="40">
        <v>122.98012873408193</v>
      </c>
      <c r="M6966" s="40">
        <v>850.66140062588318</v>
      </c>
    </row>
    <row r="6967" spans="2:13" x14ac:dyDescent="0.35">
      <c r="B6967" s="37">
        <v>6964</v>
      </c>
      <c r="C6967" s="39">
        <v>105.66434181087715</v>
      </c>
      <c r="D6967" s="39">
        <v>110.6756228775034</v>
      </c>
      <c r="E6967" s="39">
        <v>108.00887055932424</v>
      </c>
      <c r="F6967" s="39">
        <v>122.03170914024948</v>
      </c>
      <c r="G6967" s="39">
        <v>96.772207801554856</v>
      </c>
      <c r="H6967" s="39">
        <v>79.760704385731742</v>
      </c>
      <c r="I6967" s="39">
        <v>117.7097982860961</v>
      </c>
      <c r="J6967" s="39">
        <v>74.065890299425277</v>
      </c>
      <c r="K6967" s="39">
        <v>108.69427797004337</v>
      </c>
      <c r="L6967" s="40">
        <v>99.524330736987906</v>
      </c>
      <c r="M6967" s="40">
        <v>1022.9077538677934</v>
      </c>
    </row>
    <row r="6968" spans="2:13" x14ac:dyDescent="0.35">
      <c r="B6968" s="37">
        <v>6965</v>
      </c>
      <c r="C6968" s="39">
        <v>112.73484188377357</v>
      </c>
      <c r="D6968" s="39">
        <v>115.38956503673607</v>
      </c>
      <c r="E6968" s="39">
        <v>99.137135031777646</v>
      </c>
      <c r="F6968" s="39">
        <v>73.724023059305196</v>
      </c>
      <c r="G6968" s="39">
        <v>103.73092123973765</v>
      </c>
      <c r="H6968" s="39">
        <v>90.529615683881772</v>
      </c>
      <c r="I6968" s="39">
        <v>90.56729334446328</v>
      </c>
      <c r="J6968" s="39">
        <v>116.40601953006264</v>
      </c>
      <c r="K6968" s="39">
        <v>110.64749541981297</v>
      </c>
      <c r="L6968" s="40">
        <v>105.56766035276016</v>
      </c>
      <c r="M6968" s="40">
        <v>1018.4345705823109</v>
      </c>
    </row>
    <row r="6969" spans="2:13" x14ac:dyDescent="0.35">
      <c r="B6969" s="37">
        <v>6966</v>
      </c>
      <c r="C6969" s="39">
        <v>95.611373812356959</v>
      </c>
      <c r="D6969" s="39">
        <v>66.747247917696058</v>
      </c>
      <c r="E6969" s="39">
        <v>110.89039662632956</v>
      </c>
      <c r="F6969" s="39">
        <v>93.692327960281489</v>
      </c>
      <c r="G6969" s="39">
        <v>101.06803904286757</v>
      </c>
      <c r="H6969" s="39">
        <v>95.549948557130975</v>
      </c>
      <c r="I6969" s="39">
        <v>173.59226285143271</v>
      </c>
      <c r="J6969" s="39">
        <v>99.442366882733452</v>
      </c>
      <c r="K6969" s="39">
        <v>103.81979613899369</v>
      </c>
      <c r="L6969" s="40">
        <v>100.84919204918445</v>
      </c>
      <c r="M6969" s="40">
        <v>1041.262951839007</v>
      </c>
    </row>
    <row r="6970" spans="2:13" x14ac:dyDescent="0.35">
      <c r="B6970" s="37">
        <v>6967</v>
      </c>
      <c r="C6970" s="39">
        <v>98.434197652999174</v>
      </c>
      <c r="D6970" s="39">
        <v>101.20035224737576</v>
      </c>
      <c r="E6970" s="39">
        <v>93.053978868248535</v>
      </c>
      <c r="F6970" s="39">
        <v>121.99045122355663</v>
      </c>
      <c r="G6970" s="39">
        <v>85.695176566311432</v>
      </c>
      <c r="H6970" s="39">
        <v>95.767018312786433</v>
      </c>
      <c r="I6970" s="39">
        <v>110.935841966786</v>
      </c>
      <c r="J6970" s="39">
        <v>96.651388464966445</v>
      </c>
      <c r="K6970" s="39">
        <v>82.08328666134922</v>
      </c>
      <c r="L6970" s="40">
        <v>103.82915806505375</v>
      </c>
      <c r="M6970" s="40">
        <v>989.64085002943352</v>
      </c>
    </row>
    <row r="6971" spans="2:13" x14ac:dyDescent="0.35">
      <c r="B6971" s="37">
        <v>6968</v>
      </c>
      <c r="C6971" s="39">
        <v>142.43029474383101</v>
      </c>
      <c r="D6971" s="39">
        <v>92.190944932835237</v>
      </c>
      <c r="E6971" s="39">
        <v>68.210048513397425</v>
      </c>
      <c r="F6971" s="39">
        <v>112.22554573630237</v>
      </c>
      <c r="G6971" s="39">
        <v>130.25155763640257</v>
      </c>
      <c r="H6971" s="39">
        <v>97.898217952646462</v>
      </c>
      <c r="I6971" s="39">
        <v>93.785513808050823</v>
      </c>
      <c r="J6971" s="39">
        <v>137.13040507936049</v>
      </c>
      <c r="K6971" s="39">
        <v>124.94322348332066</v>
      </c>
      <c r="L6971" s="40">
        <v>113.96448914185669</v>
      </c>
      <c r="M6971" s="40">
        <v>1113.0302410280037</v>
      </c>
    </row>
    <row r="6972" spans="2:13" x14ac:dyDescent="0.35">
      <c r="B6972" s="37">
        <v>6969</v>
      </c>
      <c r="C6972" s="39">
        <v>107.94726368115107</v>
      </c>
      <c r="D6972" s="39">
        <v>92.333689190680346</v>
      </c>
      <c r="E6972" s="39">
        <v>79.723835241153409</v>
      </c>
      <c r="F6972" s="39">
        <v>76.402084104323379</v>
      </c>
      <c r="G6972" s="39">
        <v>102.42813418863447</v>
      </c>
      <c r="H6972" s="39">
        <v>121.34501087577844</v>
      </c>
      <c r="I6972" s="39">
        <v>109.25573683188314</v>
      </c>
      <c r="J6972" s="39">
        <v>88.806997606463511</v>
      </c>
      <c r="K6972" s="39">
        <v>86.434160027826053</v>
      </c>
      <c r="L6972" s="40">
        <v>122.7400505506866</v>
      </c>
      <c r="M6972" s="40">
        <v>987.41696229858042</v>
      </c>
    </row>
    <row r="6973" spans="2:13" x14ac:dyDescent="0.35">
      <c r="B6973" s="37">
        <v>6970</v>
      </c>
      <c r="C6973" s="39">
        <v>79.879946228475475</v>
      </c>
      <c r="D6973" s="39">
        <v>124.42391729698788</v>
      </c>
      <c r="E6973" s="39">
        <v>103.76832834892332</v>
      </c>
      <c r="F6973" s="39">
        <v>95.056154141161812</v>
      </c>
      <c r="G6973" s="39">
        <v>126.59810418539297</v>
      </c>
      <c r="H6973" s="39">
        <v>76.618440884589106</v>
      </c>
      <c r="I6973" s="39">
        <v>77.14039381240859</v>
      </c>
      <c r="J6973" s="39">
        <v>109.7083539205813</v>
      </c>
      <c r="K6973" s="39">
        <v>90.701459470908517</v>
      </c>
      <c r="L6973" s="40">
        <v>106.11172727186327</v>
      </c>
      <c r="M6973" s="40">
        <v>990.0068255612922</v>
      </c>
    </row>
    <row r="6974" spans="2:13" x14ac:dyDescent="0.35">
      <c r="B6974" s="37">
        <v>6971</v>
      </c>
      <c r="C6974" s="39">
        <v>113.97747585561068</v>
      </c>
      <c r="D6974" s="39">
        <v>64.629293848248466</v>
      </c>
      <c r="E6974" s="39">
        <v>73.765493236841934</v>
      </c>
      <c r="F6974" s="39">
        <v>67.231130915933491</v>
      </c>
      <c r="G6974" s="39">
        <v>86.819227018820087</v>
      </c>
      <c r="H6974" s="39">
        <v>63.972756657190416</v>
      </c>
      <c r="I6974" s="39">
        <v>100.62594729101934</v>
      </c>
      <c r="J6974" s="39">
        <v>117.37287537322165</v>
      </c>
      <c r="K6974" s="39">
        <v>102.15687601525545</v>
      </c>
      <c r="L6974" s="40">
        <v>108.97900517044397</v>
      </c>
      <c r="M6974" s="40">
        <v>899.53008138258542</v>
      </c>
    </row>
    <row r="6975" spans="2:13" x14ac:dyDescent="0.35">
      <c r="B6975" s="37">
        <v>6972</v>
      </c>
      <c r="C6975" s="39">
        <v>123.89926180272707</v>
      </c>
      <c r="D6975" s="39">
        <v>151.88778689937186</v>
      </c>
      <c r="E6975" s="39">
        <v>98.571325868081786</v>
      </c>
      <c r="F6975" s="39">
        <v>134.88002900785716</v>
      </c>
      <c r="G6975" s="39">
        <v>88.042732816034558</v>
      </c>
      <c r="H6975" s="39">
        <v>101.43324334832529</v>
      </c>
      <c r="I6975" s="39">
        <v>112.76552137915289</v>
      </c>
      <c r="J6975" s="39">
        <v>93.238117740843748</v>
      </c>
      <c r="K6975" s="39">
        <v>72.463707316025747</v>
      </c>
      <c r="L6975" s="40">
        <v>69.041370525199966</v>
      </c>
      <c r="M6975" s="40">
        <v>1046.2230967036201</v>
      </c>
    </row>
    <row r="6976" spans="2:13" x14ac:dyDescent="0.35">
      <c r="B6976" s="37">
        <v>6973</v>
      </c>
      <c r="C6976" s="39">
        <v>98.242024976885773</v>
      </c>
      <c r="D6976" s="39">
        <v>91.253192623817824</v>
      </c>
      <c r="E6976" s="39">
        <v>99.724639194895516</v>
      </c>
      <c r="F6976" s="39">
        <v>114.3048234336886</v>
      </c>
      <c r="G6976" s="39">
        <v>121.34501087577844</v>
      </c>
      <c r="H6976" s="39">
        <v>101.25969086232617</v>
      </c>
      <c r="I6976" s="39">
        <v>79.584812683112958</v>
      </c>
      <c r="J6976" s="39">
        <v>119.67837178921606</v>
      </c>
      <c r="K6976" s="39">
        <v>111.95726718396547</v>
      </c>
      <c r="L6976" s="40">
        <v>119.6251056873421</v>
      </c>
      <c r="M6976" s="40">
        <v>1056.9749393110289</v>
      </c>
    </row>
    <row r="6977" spans="2:13" x14ac:dyDescent="0.35">
      <c r="B6977" s="37">
        <v>6974</v>
      </c>
      <c r="C6977" s="39">
        <v>103.15353201086306</v>
      </c>
      <c r="D6977" s="39">
        <v>91.608676678373513</v>
      </c>
      <c r="E6977" s="39">
        <v>105.44226789208894</v>
      </c>
      <c r="F6977" s="39">
        <v>98.822465911043025</v>
      </c>
      <c r="G6977" s="39">
        <v>68.438392066267937</v>
      </c>
      <c r="H6977" s="39">
        <v>63.248392730623642</v>
      </c>
      <c r="I6977" s="39">
        <v>78.526057082637919</v>
      </c>
      <c r="J6977" s="39">
        <v>104.71539798614234</v>
      </c>
      <c r="K6977" s="39">
        <v>132.4341676776537</v>
      </c>
      <c r="L6977" s="40">
        <v>129.58072784097246</v>
      </c>
      <c r="M6977" s="40">
        <v>975.97007787666644</v>
      </c>
    </row>
    <row r="6978" spans="2:13" x14ac:dyDescent="0.35">
      <c r="B6978" s="37">
        <v>6975</v>
      </c>
      <c r="C6978" s="39">
        <v>95.719895291189729</v>
      </c>
      <c r="D6978" s="39">
        <v>107.04592286856018</v>
      </c>
      <c r="E6978" s="39">
        <v>119.53671340798265</v>
      </c>
      <c r="F6978" s="39">
        <v>106.96098975898232</v>
      </c>
      <c r="G6978" s="39">
        <v>107.04592286856018</v>
      </c>
      <c r="H6978" s="39">
        <v>78.112207463393133</v>
      </c>
      <c r="I6978" s="39">
        <v>95.346310551453101</v>
      </c>
      <c r="J6978" s="39">
        <v>124.13538646790798</v>
      </c>
      <c r="K6978" s="39">
        <v>145.99601085981766</v>
      </c>
      <c r="L6978" s="40">
        <v>99.806569505800994</v>
      </c>
      <c r="M6978" s="40">
        <v>1079.705929043648</v>
      </c>
    </row>
    <row r="6979" spans="2:13" x14ac:dyDescent="0.35">
      <c r="B6979" s="37">
        <v>6976</v>
      </c>
      <c r="C6979" s="39">
        <v>102.68623585540007</v>
      </c>
      <c r="D6979" s="39">
        <v>92.445438384164746</v>
      </c>
      <c r="E6979" s="39">
        <v>88.389928302091562</v>
      </c>
      <c r="F6979" s="39">
        <v>116.05624846007882</v>
      </c>
      <c r="G6979" s="39">
        <v>94.272707827762062</v>
      </c>
      <c r="H6979" s="39">
        <v>97.184458979112662</v>
      </c>
      <c r="I6979" s="39">
        <v>93.672683670475806</v>
      </c>
      <c r="J6979" s="39">
        <v>107.61547182881259</v>
      </c>
      <c r="K6979" s="39">
        <v>94.350173107243194</v>
      </c>
      <c r="L6979" s="40">
        <v>98.667253410439756</v>
      </c>
      <c r="M6979" s="40">
        <v>985.34059982558131</v>
      </c>
    </row>
    <row r="6980" spans="2:13" x14ac:dyDescent="0.35">
      <c r="B6980" s="37">
        <v>6977</v>
      </c>
      <c r="C6980" s="39">
        <v>73.848064279669032</v>
      </c>
      <c r="D6980" s="39">
        <v>96.595562816920207</v>
      </c>
      <c r="E6980" s="39">
        <v>100.58040333121824</v>
      </c>
      <c r="F6980" s="39">
        <v>69.100152994792893</v>
      </c>
      <c r="G6980" s="39">
        <v>95.232333674254832</v>
      </c>
      <c r="H6980" s="39">
        <v>106.29294483771208</v>
      </c>
      <c r="I6980" s="39">
        <v>90.647866968129776</v>
      </c>
      <c r="J6980" s="39">
        <v>112.11189687070988</v>
      </c>
      <c r="K6980" s="39">
        <v>103.9650520554856</v>
      </c>
      <c r="L6980" s="40">
        <v>76.4135511819117</v>
      </c>
      <c r="M6980" s="40">
        <v>924.7878290108041</v>
      </c>
    </row>
    <row r="6981" spans="2:13" x14ac:dyDescent="0.35">
      <c r="B6981" s="37">
        <v>6978</v>
      </c>
      <c r="C6981" s="39">
        <v>122.67523942830583</v>
      </c>
      <c r="D6981" s="39">
        <v>129.75868655350374</v>
      </c>
      <c r="E6981" s="39">
        <v>73.91650121006451</v>
      </c>
      <c r="F6981" s="39">
        <v>89.103927128439054</v>
      </c>
      <c r="G6981" s="39">
        <v>104.30367980758743</v>
      </c>
      <c r="H6981" s="39">
        <v>73.401895814607045</v>
      </c>
      <c r="I6981" s="39">
        <v>107.13605995478839</v>
      </c>
      <c r="J6981" s="39">
        <v>111.267786646282</v>
      </c>
      <c r="K6981" s="39">
        <v>75.515238147074072</v>
      </c>
      <c r="L6981" s="40">
        <v>82.766274153505364</v>
      </c>
      <c r="M6981" s="40">
        <v>969.84528884415761</v>
      </c>
    </row>
    <row r="6982" spans="2:13" x14ac:dyDescent="0.35">
      <c r="B6982" s="37">
        <v>6979</v>
      </c>
      <c r="C6982" s="39">
        <v>45.226347581701106</v>
      </c>
      <c r="D6982" s="39">
        <v>79.806671679152814</v>
      </c>
      <c r="E6982" s="39">
        <v>130.17736129563039</v>
      </c>
      <c r="F6982" s="39">
        <v>106.48973603362801</v>
      </c>
      <c r="G6982" s="39">
        <v>64.31962713950935</v>
      </c>
      <c r="H6982" s="39">
        <v>82.619361971702432</v>
      </c>
      <c r="I6982" s="39">
        <v>109.19164743349431</v>
      </c>
      <c r="J6982" s="39">
        <v>110.76583606313697</v>
      </c>
      <c r="K6982" s="39">
        <v>97.207562221106755</v>
      </c>
      <c r="L6982" s="40">
        <v>116.75505974078995</v>
      </c>
      <c r="M6982" s="40">
        <v>942.559211159852</v>
      </c>
    </row>
    <row r="6983" spans="2:13" x14ac:dyDescent="0.35">
      <c r="B6983" s="37">
        <v>6980</v>
      </c>
      <c r="C6983" s="39">
        <v>159.24149514097661</v>
      </c>
      <c r="D6983" s="39">
        <v>110.40683688636221</v>
      </c>
      <c r="E6983" s="39">
        <v>104.05423751052314</v>
      </c>
      <c r="F6983" s="39">
        <v>115.79814954744849</v>
      </c>
      <c r="G6983" s="39">
        <v>109.57830683449944</v>
      </c>
      <c r="H6983" s="39">
        <v>83.652735871358175</v>
      </c>
      <c r="I6983" s="39">
        <v>97.751244328641874</v>
      </c>
      <c r="J6983" s="39">
        <v>141.4757339850236</v>
      </c>
      <c r="K6983" s="39">
        <v>78.275039981647339</v>
      </c>
      <c r="L6983" s="40">
        <v>92.511306826362784</v>
      </c>
      <c r="M6983" s="40">
        <v>1092.7450869128436</v>
      </c>
    </row>
    <row r="6984" spans="2:13" x14ac:dyDescent="0.35">
      <c r="B6984" s="37">
        <v>6981</v>
      </c>
      <c r="C6984" s="39">
        <v>108.85213407727359</v>
      </c>
      <c r="D6984" s="39">
        <v>69.65510162016065</v>
      </c>
      <c r="E6984" s="39">
        <v>95.065692110611664</v>
      </c>
      <c r="F6984" s="39">
        <v>91.394819906772781</v>
      </c>
      <c r="G6984" s="39">
        <v>86.446895328065793</v>
      </c>
      <c r="H6984" s="39">
        <v>64.629293848248466</v>
      </c>
      <c r="I6984" s="39">
        <v>60.468516752529375</v>
      </c>
      <c r="J6984" s="39">
        <v>90.94674119820867</v>
      </c>
      <c r="K6984" s="39">
        <v>111.37749389000193</v>
      </c>
      <c r="L6984" s="40">
        <v>37.078781849883804</v>
      </c>
      <c r="M6984" s="40">
        <v>815.91547058175672</v>
      </c>
    </row>
    <row r="6985" spans="2:13" x14ac:dyDescent="0.35">
      <c r="B6985" s="37">
        <v>6982</v>
      </c>
      <c r="C6985" s="39">
        <v>55.031765073682934</v>
      </c>
      <c r="D6985" s="39">
        <v>88.249303691185574</v>
      </c>
      <c r="E6985" s="39">
        <v>92.037345125599714</v>
      </c>
      <c r="F6985" s="39">
        <v>100.24349828611268</v>
      </c>
      <c r="G6985" s="39">
        <v>108.26679603283161</v>
      </c>
      <c r="H6985" s="39">
        <v>105.76122405629694</v>
      </c>
      <c r="I6985" s="39">
        <v>83.806086784759486</v>
      </c>
      <c r="J6985" s="39">
        <v>92.114231418965431</v>
      </c>
      <c r="K6985" s="39">
        <v>98.457059973746411</v>
      </c>
      <c r="L6985" s="40">
        <v>132.39019679301683</v>
      </c>
      <c r="M6985" s="40">
        <v>956.35750723619753</v>
      </c>
    </row>
    <row r="6986" spans="2:13" x14ac:dyDescent="0.35">
      <c r="B6986" s="37">
        <v>6983</v>
      </c>
      <c r="C6986" s="39">
        <v>65.012587907001631</v>
      </c>
      <c r="D6986" s="39">
        <v>93.257972819181333</v>
      </c>
      <c r="E6986" s="39">
        <v>115.57868306928567</v>
      </c>
      <c r="F6986" s="39">
        <v>132.00111416914609</v>
      </c>
      <c r="G6986" s="39">
        <v>58.104111355713115</v>
      </c>
      <c r="H6986" s="39">
        <v>103.68419041613684</v>
      </c>
      <c r="I6986" s="39">
        <v>101.84957217697065</v>
      </c>
      <c r="J6986" s="39">
        <v>93.347197834195427</v>
      </c>
      <c r="K6986" s="39">
        <v>99.847532648092894</v>
      </c>
      <c r="L6986" s="40">
        <v>116.95864375024112</v>
      </c>
      <c r="M6986" s="40">
        <v>979.64160614596472</v>
      </c>
    </row>
    <row r="6987" spans="2:13" x14ac:dyDescent="0.35">
      <c r="B6987" s="37">
        <v>6984</v>
      </c>
      <c r="C6987" s="39">
        <v>87.344729008664757</v>
      </c>
      <c r="D6987" s="39">
        <v>85.442840527698337</v>
      </c>
      <c r="E6987" s="39">
        <v>117.76526457728063</v>
      </c>
      <c r="F6987" s="39">
        <v>86.158482971434466</v>
      </c>
      <c r="G6987" s="39">
        <v>117.05749205364879</v>
      </c>
      <c r="H6987" s="39">
        <v>44.338150419453811</v>
      </c>
      <c r="I6987" s="39">
        <v>96.80006329194461</v>
      </c>
      <c r="J6987" s="39">
        <v>110.96997924611605</v>
      </c>
      <c r="K6987" s="39">
        <v>64.931439900565493</v>
      </c>
      <c r="L6987" s="40">
        <v>111.32546661011516</v>
      </c>
      <c r="M6987" s="40">
        <v>922.13390860692209</v>
      </c>
    </row>
    <row r="6988" spans="2:13" x14ac:dyDescent="0.35">
      <c r="B6988" s="37">
        <v>6985</v>
      </c>
      <c r="C6988" s="39">
        <v>70.629704693237201</v>
      </c>
      <c r="D6988" s="39">
        <v>99.73374287645558</v>
      </c>
      <c r="E6988" s="39">
        <v>79.528862132625548</v>
      </c>
      <c r="F6988" s="39">
        <v>114.01648474931619</v>
      </c>
      <c r="G6988" s="39">
        <v>105.50010060144427</v>
      </c>
      <c r="H6988" s="39">
        <v>75.392770420631152</v>
      </c>
      <c r="I6988" s="39">
        <v>106.97596423122702</v>
      </c>
      <c r="J6988" s="39">
        <v>97.512007197671238</v>
      </c>
      <c r="K6988" s="39">
        <v>104.58257101462642</v>
      </c>
      <c r="L6988" s="40">
        <v>131.45913801868076</v>
      </c>
      <c r="M6988" s="40">
        <v>985.33134593591535</v>
      </c>
    </row>
    <row r="6989" spans="2:13" x14ac:dyDescent="0.35">
      <c r="B6989" s="37">
        <v>6986</v>
      </c>
      <c r="C6989" s="39">
        <v>70.853961754732822</v>
      </c>
      <c r="D6989" s="39">
        <v>70.871056322322048</v>
      </c>
      <c r="E6989" s="39">
        <v>144.84582992732248</v>
      </c>
      <c r="F6989" s="39">
        <v>82.564927721476138</v>
      </c>
      <c r="G6989" s="39">
        <v>86.325600783779578</v>
      </c>
      <c r="H6989" s="39">
        <v>81.978895991020721</v>
      </c>
      <c r="I6989" s="39">
        <v>136.17468973154644</v>
      </c>
      <c r="J6989" s="39">
        <v>101.37385240211904</v>
      </c>
      <c r="K6989" s="39">
        <v>83.864174758348625</v>
      </c>
      <c r="L6989" s="40">
        <v>73.751683593795221</v>
      </c>
      <c r="M6989" s="40">
        <v>932.60467298646313</v>
      </c>
    </row>
    <row r="6990" spans="2:13" x14ac:dyDescent="0.35">
      <c r="B6990" s="37">
        <v>6987</v>
      </c>
      <c r="C6990" s="39">
        <v>82.099291006647022</v>
      </c>
      <c r="D6990" s="39">
        <v>116.19391321524051</v>
      </c>
      <c r="E6990" s="39">
        <v>111.73307319910542</v>
      </c>
      <c r="F6990" s="39">
        <v>73.187693437586105</v>
      </c>
      <c r="G6990" s="39">
        <v>91.587875466293809</v>
      </c>
      <c r="H6990" s="39">
        <v>88.090107655562662</v>
      </c>
      <c r="I6990" s="39">
        <v>81.472108494586465</v>
      </c>
      <c r="J6990" s="39">
        <v>107.70703514470615</v>
      </c>
      <c r="K6990" s="39">
        <v>79.980156074194028</v>
      </c>
      <c r="L6990" s="40">
        <v>117.90870931806434</v>
      </c>
      <c r="M6990" s="40">
        <v>949.95996301198659</v>
      </c>
    </row>
    <row r="6991" spans="2:13" x14ac:dyDescent="0.35">
      <c r="B6991" s="37">
        <v>6988</v>
      </c>
      <c r="C6991" s="39">
        <v>93.426342227008575</v>
      </c>
      <c r="D6991" s="39">
        <v>106.83145409438599</v>
      </c>
      <c r="E6991" s="39">
        <v>124.90549787590048</v>
      </c>
      <c r="F6991" s="39">
        <v>109.5027185896769</v>
      </c>
      <c r="G6991" s="39">
        <v>141.89588864428688</v>
      </c>
      <c r="H6991" s="39">
        <v>105.90206844733996</v>
      </c>
      <c r="I6991" s="39">
        <v>90.62103385147519</v>
      </c>
      <c r="J6991" s="39">
        <v>111.82721347834972</v>
      </c>
      <c r="K6991" s="39">
        <v>92.485987198966058</v>
      </c>
      <c r="L6991" s="40">
        <v>88.424956836429189</v>
      </c>
      <c r="M6991" s="40">
        <v>1065.823161243819</v>
      </c>
    </row>
    <row r="6992" spans="2:13" x14ac:dyDescent="0.35">
      <c r="B6992" s="37">
        <v>6989</v>
      </c>
      <c r="C6992" s="39">
        <v>105.92639644862192</v>
      </c>
      <c r="D6992" s="39">
        <v>60.70050011011611</v>
      </c>
      <c r="E6992" s="39">
        <v>131.58219997971665</v>
      </c>
      <c r="F6992" s="39">
        <v>114.85334456748352</v>
      </c>
      <c r="G6992" s="39">
        <v>46.183094785037937</v>
      </c>
      <c r="H6992" s="39">
        <v>90.94674119820867</v>
      </c>
      <c r="I6992" s="39">
        <v>104.47369355486583</v>
      </c>
      <c r="J6992" s="39">
        <v>66.096648369838761</v>
      </c>
      <c r="K6992" s="39">
        <v>94.258168654266299</v>
      </c>
      <c r="L6992" s="40">
        <v>30.137601936458069</v>
      </c>
      <c r="M6992" s="40">
        <v>845.15838960461383</v>
      </c>
    </row>
    <row r="6993" spans="2:13" x14ac:dyDescent="0.35">
      <c r="B6993" s="37">
        <v>6990</v>
      </c>
      <c r="C6993" s="39">
        <v>113.88673837153652</v>
      </c>
      <c r="D6993" s="39">
        <v>93.775714394182785</v>
      </c>
      <c r="E6993" s="39">
        <v>108.4589765450921</v>
      </c>
      <c r="F6993" s="39">
        <v>107.19125051439964</v>
      </c>
      <c r="G6993" s="39">
        <v>38.694618214730781</v>
      </c>
      <c r="H6993" s="39">
        <v>108.43293920525177</v>
      </c>
      <c r="I6993" s="39">
        <v>90.813687097089087</v>
      </c>
      <c r="J6993" s="39">
        <v>128.06227949038396</v>
      </c>
      <c r="K6993" s="39">
        <v>106.06288011869539</v>
      </c>
      <c r="L6993" s="40">
        <v>108.32381176037346</v>
      </c>
      <c r="M6993" s="40">
        <v>1003.7028957117356</v>
      </c>
    </row>
    <row r="6994" spans="2:13" x14ac:dyDescent="0.35">
      <c r="B6994" s="37">
        <v>6991</v>
      </c>
      <c r="C6994" s="39">
        <v>104.65843385218665</v>
      </c>
      <c r="D6994" s="39">
        <v>123.65538636108603</v>
      </c>
      <c r="E6994" s="39">
        <v>89.781919008461074</v>
      </c>
      <c r="F6994" s="39">
        <v>93.775714394182785</v>
      </c>
      <c r="G6994" s="39">
        <v>107.43810750112172</v>
      </c>
      <c r="H6994" s="39">
        <v>112.32770595956723</v>
      </c>
      <c r="I6994" s="39">
        <v>119.17057915149189</v>
      </c>
      <c r="J6994" s="39">
        <v>111.33701875301202</v>
      </c>
      <c r="K6994" s="39">
        <v>70.922208454027754</v>
      </c>
      <c r="L6994" s="40">
        <v>120.70641326806003</v>
      </c>
      <c r="M6994" s="40">
        <v>1053.7734867031972</v>
      </c>
    </row>
    <row r="6995" spans="2:13" x14ac:dyDescent="0.35">
      <c r="B6995" s="37">
        <v>6992</v>
      </c>
      <c r="C6995" s="39">
        <v>103.28353210403043</v>
      </c>
      <c r="D6995" s="39">
        <v>82.05925237886531</v>
      </c>
      <c r="E6995" s="39">
        <v>100.15701875851248</v>
      </c>
      <c r="F6995" s="39">
        <v>123.65538636108603</v>
      </c>
      <c r="G6995" s="39">
        <v>97.9899869835846</v>
      </c>
      <c r="H6995" s="39">
        <v>103.46961860259275</v>
      </c>
      <c r="I6995" s="39">
        <v>70.507359762579298</v>
      </c>
      <c r="J6995" s="39">
        <v>88.944476041966652</v>
      </c>
      <c r="K6995" s="39">
        <v>116.65039113098472</v>
      </c>
      <c r="L6995" s="40">
        <v>108.37573121659335</v>
      </c>
      <c r="M6995" s="40">
        <v>995.09275334079575</v>
      </c>
    </row>
    <row r="6996" spans="2:13" x14ac:dyDescent="0.35">
      <c r="B6996" s="37">
        <v>6993</v>
      </c>
      <c r="C6996" s="39">
        <v>98.639850517206995</v>
      </c>
      <c r="D6996" s="39">
        <v>120.60246106723467</v>
      </c>
      <c r="E6996" s="39">
        <v>96.156796636755942</v>
      </c>
      <c r="F6996" s="39">
        <v>109.05856963413254</v>
      </c>
      <c r="G6996" s="39">
        <v>103.91347360504527</v>
      </c>
      <c r="H6996" s="39">
        <v>117.18758376419041</v>
      </c>
      <c r="I6996" s="39">
        <v>120.35015928285542</v>
      </c>
      <c r="J6996" s="39">
        <v>112.25554600676006</v>
      </c>
      <c r="K6996" s="39">
        <v>130.53360354591993</v>
      </c>
      <c r="L6996" s="40">
        <v>99.761053421465519</v>
      </c>
      <c r="M6996" s="40">
        <v>1108.4590974815667</v>
      </c>
    </row>
    <row r="6997" spans="2:13" x14ac:dyDescent="0.35">
      <c r="B6997" s="37">
        <v>6994</v>
      </c>
      <c r="C6997" s="39">
        <v>117.98087910171826</v>
      </c>
      <c r="D6997" s="39">
        <v>77.968290859750525</v>
      </c>
      <c r="E6997" s="39">
        <v>137.58762818820242</v>
      </c>
      <c r="F6997" s="39">
        <v>125.92060780584558</v>
      </c>
      <c r="G6997" s="39">
        <v>120.23009159086327</v>
      </c>
      <c r="H6997" s="39">
        <v>90.264477706447096</v>
      </c>
      <c r="I6997" s="39">
        <v>112.8763179093495</v>
      </c>
      <c r="J6997" s="39">
        <v>65.514636877190981</v>
      </c>
      <c r="K6997" s="39">
        <v>77.129477448314148</v>
      </c>
      <c r="L6997" s="40">
        <v>111.90397715196069</v>
      </c>
      <c r="M6997" s="40">
        <v>1037.3763846396425</v>
      </c>
    </row>
    <row r="6998" spans="2:13" x14ac:dyDescent="0.35">
      <c r="B6998" s="37">
        <v>6995</v>
      </c>
      <c r="C6998" s="39">
        <v>121.0806044784493</v>
      </c>
      <c r="D6998" s="39">
        <v>93.490533211551522</v>
      </c>
      <c r="E6998" s="39">
        <v>110.92447303924187</v>
      </c>
      <c r="F6998" s="39">
        <v>94.759609600638314</v>
      </c>
      <c r="G6998" s="39">
        <v>65.694642981621655</v>
      </c>
      <c r="H6998" s="39">
        <v>99.651806324566522</v>
      </c>
      <c r="I6998" s="39">
        <v>107.04592286856018</v>
      </c>
      <c r="J6998" s="39">
        <v>99.674567292693055</v>
      </c>
      <c r="K6998" s="39">
        <v>99.588071762084098</v>
      </c>
      <c r="L6998" s="40">
        <v>100.45290380637373</v>
      </c>
      <c r="M6998" s="40">
        <v>992.36313536578029</v>
      </c>
    </row>
    <row r="6999" spans="2:13" x14ac:dyDescent="0.35">
      <c r="B6999" s="37">
        <v>6996</v>
      </c>
      <c r="C6999" s="39">
        <v>91.665811000754715</v>
      </c>
      <c r="D6999" s="39">
        <v>95.246593571754261</v>
      </c>
      <c r="E6999" s="39">
        <v>96.549010380050234</v>
      </c>
      <c r="F6999" s="39">
        <v>97.792599040495375</v>
      </c>
      <c r="G6999" s="39">
        <v>99.360388559969167</v>
      </c>
      <c r="H6999" s="39">
        <v>99.415042488005525</v>
      </c>
      <c r="I6999" s="39">
        <v>109.59453028286723</v>
      </c>
      <c r="J6999" s="39">
        <v>70.956200844489715</v>
      </c>
      <c r="K6999" s="39">
        <v>102.66316404266043</v>
      </c>
      <c r="L6999" s="40">
        <v>133.73143247958774</v>
      </c>
      <c r="M6999" s="40">
        <v>996.97477269063438</v>
      </c>
    </row>
    <row r="7000" spans="2:13" x14ac:dyDescent="0.35">
      <c r="B7000" s="37">
        <v>6997</v>
      </c>
      <c r="C7000" s="39">
        <v>92.139821672895934</v>
      </c>
      <c r="D7000" s="39">
        <v>84.596489755502859</v>
      </c>
      <c r="E7000" s="39">
        <v>120.37799594609538</v>
      </c>
      <c r="F7000" s="39">
        <v>91.924261113209241</v>
      </c>
      <c r="G7000" s="39">
        <v>96.020874113292351</v>
      </c>
      <c r="H7000" s="39">
        <v>68.863408187164737</v>
      </c>
      <c r="I7000" s="39">
        <v>107.73760962641963</v>
      </c>
      <c r="J7000" s="39">
        <v>139.2612641635595</v>
      </c>
      <c r="K7000" s="39">
        <v>116.47234410656058</v>
      </c>
      <c r="L7000" s="40">
        <v>102.99594843592513</v>
      </c>
      <c r="M7000" s="40">
        <v>1020.3900171206254</v>
      </c>
    </row>
    <row r="7001" spans="2:13" x14ac:dyDescent="0.35">
      <c r="B7001" s="37">
        <v>6998</v>
      </c>
      <c r="C7001" s="39">
        <v>121.56383823433322</v>
      </c>
      <c r="D7001" s="39">
        <v>67.827417876642286</v>
      </c>
      <c r="E7001" s="39">
        <v>40.330822042536361</v>
      </c>
      <c r="F7001" s="39">
        <v>113.28111128794735</v>
      </c>
      <c r="G7001" s="39">
        <v>116.48711544901408</v>
      </c>
      <c r="H7001" s="39">
        <v>107.89088893275637</v>
      </c>
      <c r="I7001" s="39">
        <v>89.459113554860778</v>
      </c>
      <c r="J7001" s="39">
        <v>111.88624042531573</v>
      </c>
      <c r="K7001" s="39">
        <v>106.92607202606955</v>
      </c>
      <c r="L7001" s="40">
        <v>102.5617121379949</v>
      </c>
      <c r="M7001" s="40">
        <v>978.21433196747057</v>
      </c>
    </row>
    <row r="7002" spans="2:13" x14ac:dyDescent="0.35">
      <c r="B7002" s="37">
        <v>6999</v>
      </c>
      <c r="C7002" s="39">
        <v>102.49720484390438</v>
      </c>
      <c r="D7002" s="39">
        <v>92.277680971640322</v>
      </c>
      <c r="E7002" s="39">
        <v>74.648009349591646</v>
      </c>
      <c r="F7002" s="39">
        <v>97.346063153936385</v>
      </c>
      <c r="G7002" s="39">
        <v>100.8765385100135</v>
      </c>
      <c r="H7002" s="39">
        <v>134.80009325460995</v>
      </c>
      <c r="I7002" s="39">
        <v>86.681141841131932</v>
      </c>
      <c r="J7002" s="39">
        <v>122.35531878368089</v>
      </c>
      <c r="K7002" s="39">
        <v>54.529059671413656</v>
      </c>
      <c r="L7002" s="40">
        <v>105.42300567836746</v>
      </c>
      <c r="M7002" s="40">
        <v>971.4341160582901</v>
      </c>
    </row>
    <row r="7003" spans="2:13" x14ac:dyDescent="0.35">
      <c r="B7003" s="37">
        <v>7000</v>
      </c>
      <c r="C7003" s="39">
        <v>105.85831123839272</v>
      </c>
      <c r="D7003" s="39">
        <v>115.11961855436719</v>
      </c>
      <c r="E7003" s="39">
        <v>89.682155050198418</v>
      </c>
      <c r="F7003" s="39">
        <v>100.14336457492715</v>
      </c>
      <c r="G7003" s="39">
        <v>96.273753240020042</v>
      </c>
      <c r="H7003" s="39">
        <v>56.313295780286545</v>
      </c>
      <c r="I7003" s="39">
        <v>104.34141898581194</v>
      </c>
      <c r="J7003" s="39">
        <v>140.38037441043141</v>
      </c>
      <c r="K7003" s="39">
        <v>120.48048213521723</v>
      </c>
      <c r="L7003" s="40">
        <v>117.31863188553632</v>
      </c>
      <c r="M7003" s="40">
        <v>1045.9114058551891</v>
      </c>
    </row>
    <row r="7004" spans="2:13" x14ac:dyDescent="0.35">
      <c r="B7004" s="37">
        <v>7001</v>
      </c>
      <c r="C7004" s="39">
        <v>119.85719613534401</v>
      </c>
      <c r="D7004" s="39">
        <v>81.221352482783232</v>
      </c>
      <c r="E7004" s="39">
        <v>168.37278162469005</v>
      </c>
      <c r="F7004" s="39">
        <v>127.53629268397425</v>
      </c>
      <c r="G7004" s="39">
        <v>98.232867868113999</v>
      </c>
      <c r="H7004" s="39">
        <v>98.315261646269022</v>
      </c>
      <c r="I7004" s="39">
        <v>93.073927973930481</v>
      </c>
      <c r="J7004" s="39">
        <v>74.968359294590599</v>
      </c>
      <c r="K7004" s="39">
        <v>104.50680855010903</v>
      </c>
      <c r="L7004" s="40">
        <v>144.78509920707157</v>
      </c>
      <c r="M7004" s="40">
        <v>1110.8699474668763</v>
      </c>
    </row>
    <row r="7005" spans="2:13" x14ac:dyDescent="0.35">
      <c r="B7005" s="37">
        <v>7002</v>
      </c>
      <c r="C7005" s="39">
        <v>105.10625617717145</v>
      </c>
      <c r="D7005" s="39">
        <v>107.17619044499928</v>
      </c>
      <c r="E7005" s="39">
        <v>107.07594463304996</v>
      </c>
      <c r="F7005" s="39">
        <v>106.97596423122702</v>
      </c>
      <c r="G7005" s="39">
        <v>80.178726718633996</v>
      </c>
      <c r="H7005" s="39">
        <v>102.64932357372166</v>
      </c>
      <c r="I7005" s="39">
        <v>114.1208688359724</v>
      </c>
      <c r="J7005" s="39">
        <v>83.086795911191317</v>
      </c>
      <c r="K7005" s="39">
        <v>107.63071580686903</v>
      </c>
      <c r="L7005" s="40">
        <v>121.6643412017811</v>
      </c>
      <c r="M7005" s="40">
        <v>1035.6651275346171</v>
      </c>
    </row>
    <row r="7006" spans="2:13" x14ac:dyDescent="0.35">
      <c r="B7006" s="37">
        <v>7003</v>
      </c>
      <c r="C7006" s="39">
        <v>55.454754103236652</v>
      </c>
      <c r="D7006" s="39">
        <v>105.02976501699209</v>
      </c>
      <c r="E7006" s="39">
        <v>78.704293895752116</v>
      </c>
      <c r="F7006" s="39">
        <v>75.28164780478366</v>
      </c>
      <c r="G7006" s="39">
        <v>89.086890820650879</v>
      </c>
      <c r="H7006" s="39">
        <v>61.261758344753105</v>
      </c>
      <c r="I7006" s="39">
        <v>167.47765092711018</v>
      </c>
      <c r="J7006" s="39">
        <v>85.227869833807517</v>
      </c>
      <c r="K7006" s="39">
        <v>109.26108389346099</v>
      </c>
      <c r="L7006" s="40">
        <v>82.027154650096847</v>
      </c>
      <c r="M7006" s="40">
        <v>908.8128692906439</v>
      </c>
    </row>
    <row r="7007" spans="2:13" x14ac:dyDescent="0.35">
      <c r="B7007" s="37">
        <v>7004</v>
      </c>
      <c r="C7007" s="39">
        <v>88.243426440272842</v>
      </c>
      <c r="D7007" s="39">
        <v>103.81043549378197</v>
      </c>
      <c r="E7007" s="39">
        <v>129.33554632567495</v>
      </c>
      <c r="F7007" s="39">
        <v>86.17138544234038</v>
      </c>
      <c r="G7007" s="39">
        <v>52.115084002408693</v>
      </c>
      <c r="H7007" s="39">
        <v>65.922350233591345</v>
      </c>
      <c r="I7007" s="39">
        <v>117.75733001024902</v>
      </c>
      <c r="J7007" s="39">
        <v>99.041406605877384</v>
      </c>
      <c r="K7007" s="39">
        <v>77.324760571694171</v>
      </c>
      <c r="L7007" s="40">
        <v>73.25946477421779</v>
      </c>
      <c r="M7007" s="40">
        <v>892.98118990010846</v>
      </c>
    </row>
    <row r="7008" spans="2:13" x14ac:dyDescent="0.35">
      <c r="B7008" s="37">
        <v>7005</v>
      </c>
      <c r="C7008" s="39">
        <v>120.80151321159629</v>
      </c>
      <c r="D7008" s="39">
        <v>127.43048688044878</v>
      </c>
      <c r="E7008" s="39">
        <v>110.85069813062393</v>
      </c>
      <c r="F7008" s="39">
        <v>71.439589381383115</v>
      </c>
      <c r="G7008" s="39">
        <v>87.49696566693774</v>
      </c>
      <c r="H7008" s="39">
        <v>86.52314792020114</v>
      </c>
      <c r="I7008" s="39">
        <v>104.24240340822317</v>
      </c>
      <c r="J7008" s="39">
        <v>83.018593331332738</v>
      </c>
      <c r="K7008" s="39">
        <v>111.55754784850066</v>
      </c>
      <c r="L7008" s="40">
        <v>97.498188829774719</v>
      </c>
      <c r="M7008" s="40">
        <v>1000.8591346090224</v>
      </c>
    </row>
    <row r="7009" spans="2:13" x14ac:dyDescent="0.35">
      <c r="B7009" s="37">
        <v>7006</v>
      </c>
      <c r="C7009" s="39">
        <v>82.980590953929408</v>
      </c>
      <c r="D7009" s="39">
        <v>107.02592156352111</v>
      </c>
      <c r="E7009" s="39">
        <v>113.78995467794745</v>
      </c>
      <c r="F7009" s="39">
        <v>108.00373235404072</v>
      </c>
      <c r="G7009" s="39">
        <v>51.632353703785093</v>
      </c>
      <c r="H7009" s="39">
        <v>129.83054834655999</v>
      </c>
      <c r="I7009" s="39">
        <v>58.974459604071917</v>
      </c>
      <c r="J7009" s="39">
        <v>118.37920317261046</v>
      </c>
      <c r="K7009" s="39">
        <v>78.305379316244696</v>
      </c>
      <c r="L7009" s="40">
        <v>95.42690474399717</v>
      </c>
      <c r="M7009" s="40">
        <v>944.34904843670813</v>
      </c>
    </row>
    <row r="7010" spans="2:13" x14ac:dyDescent="0.35">
      <c r="B7010" s="37">
        <v>7007</v>
      </c>
      <c r="C7010" s="39">
        <v>107.1260340540598</v>
      </c>
      <c r="D7010" s="39">
        <v>89.369366493170375</v>
      </c>
      <c r="E7010" s="39">
        <v>127.56667467788107</v>
      </c>
      <c r="F7010" s="39">
        <v>95.771728635119047</v>
      </c>
      <c r="G7010" s="39">
        <v>90.872303891454223</v>
      </c>
      <c r="H7010" s="39">
        <v>96.758276457364587</v>
      </c>
      <c r="I7010" s="39">
        <v>92.354033609281018</v>
      </c>
      <c r="J7010" s="39">
        <v>77.205724674569524</v>
      </c>
      <c r="K7010" s="39">
        <v>88.973023085188316</v>
      </c>
      <c r="L7010" s="40">
        <v>102.80167838572642</v>
      </c>
      <c r="M7010" s="40">
        <v>968.79884396381442</v>
      </c>
    </row>
    <row r="7011" spans="2:13" x14ac:dyDescent="0.35">
      <c r="B7011" s="37">
        <v>7008</v>
      </c>
      <c r="C7011" s="39">
        <v>91.821124246937003</v>
      </c>
      <c r="D7011" s="39">
        <v>99.697327609731644</v>
      </c>
      <c r="E7011" s="39">
        <v>84.329590319635614</v>
      </c>
      <c r="F7011" s="39">
        <v>102.45575703198216</v>
      </c>
      <c r="G7011" s="39">
        <v>85.422784576569654</v>
      </c>
      <c r="H7011" s="39">
        <v>128.36538884161729</v>
      </c>
      <c r="I7011" s="39">
        <v>121.90826907744754</v>
      </c>
      <c r="J7011" s="39">
        <v>124.73075257809295</v>
      </c>
      <c r="K7011" s="39">
        <v>78.009548776443367</v>
      </c>
      <c r="L7011" s="40">
        <v>112.5881606761006</v>
      </c>
      <c r="M7011" s="40">
        <v>1029.3287037345578</v>
      </c>
    </row>
    <row r="7012" spans="2:13" x14ac:dyDescent="0.35">
      <c r="B7012" s="37">
        <v>7009</v>
      </c>
      <c r="C7012" s="39">
        <v>183.49041854234292</v>
      </c>
      <c r="D7012" s="39">
        <v>100.01592918906775</v>
      </c>
      <c r="E7012" s="39">
        <v>98.296955803516639</v>
      </c>
      <c r="F7012" s="39">
        <v>99.310282659931715</v>
      </c>
      <c r="G7012" s="39">
        <v>102.38211191213045</v>
      </c>
      <c r="H7012" s="39">
        <v>118.88848084159154</v>
      </c>
      <c r="I7012" s="39">
        <v>84.32251612840416</v>
      </c>
      <c r="J7012" s="39">
        <v>88.225786026098064</v>
      </c>
      <c r="K7012" s="39">
        <v>114.8669126443572</v>
      </c>
      <c r="L7012" s="40">
        <v>118.80392985074377</v>
      </c>
      <c r="M7012" s="40">
        <v>1108.603323598184</v>
      </c>
    </row>
    <row r="7013" spans="2:13" x14ac:dyDescent="0.35">
      <c r="B7013" s="37">
        <v>7010</v>
      </c>
      <c r="C7013" s="39">
        <v>93.721777224989864</v>
      </c>
      <c r="D7013" s="39">
        <v>109.91549613115406</v>
      </c>
      <c r="E7013" s="39">
        <v>117.14156081473162</v>
      </c>
      <c r="F7013" s="39">
        <v>122.07307925166644</v>
      </c>
      <c r="G7013" s="39">
        <v>96.320480966082698</v>
      </c>
      <c r="H7013" s="39">
        <v>121.51383171477748</v>
      </c>
      <c r="I7013" s="39">
        <v>105.9117980613843</v>
      </c>
      <c r="J7013" s="39">
        <v>91.084496318253684</v>
      </c>
      <c r="K7013" s="39">
        <v>134.12789599370259</v>
      </c>
      <c r="L7013" s="40">
        <v>113.63602074324106</v>
      </c>
      <c r="M7013" s="40">
        <v>1105.4464372199839</v>
      </c>
    </row>
    <row r="7014" spans="2:13" x14ac:dyDescent="0.35">
      <c r="B7014" s="37">
        <v>7011</v>
      </c>
      <c r="C7014" s="39">
        <v>104.20943365299453</v>
      </c>
      <c r="D7014" s="39">
        <v>86.491409078891465</v>
      </c>
      <c r="E7014" s="39">
        <v>132.88241907891418</v>
      </c>
      <c r="F7014" s="39">
        <v>100.44379788006692</v>
      </c>
      <c r="G7014" s="39">
        <v>121.92877312751922</v>
      </c>
      <c r="H7014" s="39">
        <v>92.833846220611164</v>
      </c>
      <c r="I7014" s="39">
        <v>79.369256064987667</v>
      </c>
      <c r="J7014" s="39">
        <v>104.30367980758743</v>
      </c>
      <c r="K7014" s="39">
        <v>89.875803440182978</v>
      </c>
      <c r="L7014" s="40">
        <v>96.581600072802871</v>
      </c>
      <c r="M7014" s="40">
        <v>1008.9200184245584</v>
      </c>
    </row>
    <row r="7015" spans="2:13" x14ac:dyDescent="0.35">
      <c r="B7015" s="37">
        <v>7012</v>
      </c>
      <c r="C7015" s="39">
        <v>124.35124177973536</v>
      </c>
      <c r="D7015" s="39">
        <v>119.9654457412157</v>
      </c>
      <c r="E7015" s="39">
        <v>69.390143817229657</v>
      </c>
      <c r="F7015" s="39">
        <v>93.138691471640129</v>
      </c>
      <c r="G7015" s="39">
        <v>111.63930091325047</v>
      </c>
      <c r="H7015" s="39">
        <v>156.62408282131759</v>
      </c>
      <c r="I7015" s="39">
        <v>104.36501794723665</v>
      </c>
      <c r="J7015" s="39">
        <v>143.90964181244888</v>
      </c>
      <c r="K7015" s="39">
        <v>85.502888961360028</v>
      </c>
      <c r="L7015" s="40">
        <v>91.237416476444693</v>
      </c>
      <c r="M7015" s="40">
        <v>1100.1238717418792</v>
      </c>
    </row>
    <row r="7016" spans="2:13" x14ac:dyDescent="0.35">
      <c r="B7016" s="37">
        <v>7013</v>
      </c>
      <c r="C7016" s="39">
        <v>98.388463495472081</v>
      </c>
      <c r="D7016" s="39">
        <v>133.63423494416625</v>
      </c>
      <c r="E7016" s="39">
        <v>92.12446981940225</v>
      </c>
      <c r="F7016" s="39">
        <v>88.74949121687294</v>
      </c>
      <c r="G7016" s="39">
        <v>51.466917808335431</v>
      </c>
      <c r="H7016" s="39">
        <v>109.98671565531598</v>
      </c>
      <c r="I7016" s="39">
        <v>121.8163400060587</v>
      </c>
      <c r="J7016" s="39">
        <v>120.46179909169392</v>
      </c>
      <c r="K7016" s="39">
        <v>132.54476181188036</v>
      </c>
      <c r="L7016" s="40">
        <v>90.29164607941874</v>
      </c>
      <c r="M7016" s="40">
        <v>1039.4648399286166</v>
      </c>
    </row>
    <row r="7017" spans="2:13" x14ac:dyDescent="0.35">
      <c r="B7017" s="37">
        <v>7014</v>
      </c>
      <c r="C7017" s="39">
        <v>95.417428985373604</v>
      </c>
      <c r="D7017" s="39">
        <v>121.21714281918374</v>
      </c>
      <c r="E7017" s="39">
        <v>92.723293368194064</v>
      </c>
      <c r="F7017" s="39">
        <v>91.27421502614142</v>
      </c>
      <c r="G7017" s="39">
        <v>69.673823121488255</v>
      </c>
      <c r="H7017" s="39">
        <v>83.820625775025718</v>
      </c>
      <c r="I7017" s="39">
        <v>94.437168523273627</v>
      </c>
      <c r="J7017" s="39">
        <v>118.08565963488213</v>
      </c>
      <c r="K7017" s="39">
        <v>64.958547927068366</v>
      </c>
      <c r="L7017" s="40">
        <v>114.20607137939685</v>
      </c>
      <c r="M7017" s="40">
        <v>945.81397656002775</v>
      </c>
    </row>
    <row r="7018" spans="2:13" x14ac:dyDescent="0.35">
      <c r="B7018" s="37">
        <v>7015</v>
      </c>
      <c r="C7018" s="39">
        <v>103.25565730090887</v>
      </c>
      <c r="D7018" s="39">
        <v>105.6014762812129</v>
      </c>
      <c r="E7018" s="39">
        <v>115.31304567189146</v>
      </c>
      <c r="F7018" s="39">
        <v>81.873869826631676</v>
      </c>
      <c r="G7018" s="39">
        <v>76.182483895883877</v>
      </c>
      <c r="H7018" s="39">
        <v>75.45413489964632</v>
      </c>
      <c r="I7018" s="39">
        <v>98.575894969442032</v>
      </c>
      <c r="J7018" s="39">
        <v>88.401610107541032</v>
      </c>
      <c r="K7018" s="39">
        <v>107.14608853926845</v>
      </c>
      <c r="L7018" s="40">
        <v>110.72069021051253</v>
      </c>
      <c r="M7018" s="40">
        <v>962.52495170293923</v>
      </c>
    </row>
    <row r="7019" spans="2:13" x14ac:dyDescent="0.35">
      <c r="B7019" s="37">
        <v>7016</v>
      </c>
      <c r="C7019" s="39">
        <v>81.380596941959581</v>
      </c>
      <c r="D7019" s="39">
        <v>53.800897372884691</v>
      </c>
      <c r="E7019" s="39">
        <v>105.61114242488793</v>
      </c>
      <c r="F7019" s="39">
        <v>85.509550000751915</v>
      </c>
      <c r="G7019" s="39">
        <v>90.930805886553173</v>
      </c>
      <c r="H7019" s="39">
        <v>80.621199936387896</v>
      </c>
      <c r="I7019" s="39">
        <v>95.597204390776582</v>
      </c>
      <c r="J7019" s="39">
        <v>131.76902479092931</v>
      </c>
      <c r="K7019" s="39">
        <v>126.33146386731123</v>
      </c>
      <c r="L7019" s="40">
        <v>74.517809610747221</v>
      </c>
      <c r="M7019" s="40">
        <v>926.06969522318946</v>
      </c>
    </row>
    <row r="7020" spans="2:13" x14ac:dyDescent="0.35">
      <c r="B7020" s="37">
        <v>7017</v>
      </c>
      <c r="C7020" s="39">
        <v>81.086070318329689</v>
      </c>
      <c r="D7020" s="39">
        <v>123.54067001365551</v>
      </c>
      <c r="E7020" s="39">
        <v>90.062609688374337</v>
      </c>
      <c r="F7020" s="39">
        <v>87.714414762194977</v>
      </c>
      <c r="G7020" s="39">
        <v>91.010398327635869</v>
      </c>
      <c r="H7020" s="39">
        <v>105.36526465530459</v>
      </c>
      <c r="I7020" s="39">
        <v>114.35768692280574</v>
      </c>
      <c r="J7020" s="39">
        <v>110.52409298691973</v>
      </c>
      <c r="K7020" s="39">
        <v>121.83672095816907</v>
      </c>
      <c r="L7020" s="40">
        <v>142.38071250984822</v>
      </c>
      <c r="M7020" s="40">
        <v>1067.8786411432377</v>
      </c>
    </row>
    <row r="7021" spans="2:13" x14ac:dyDescent="0.35">
      <c r="B7021" s="37">
        <v>7018</v>
      </c>
      <c r="C7021" s="39">
        <v>93.756108802690648</v>
      </c>
      <c r="D7021" s="39">
        <v>118.1910819951067</v>
      </c>
      <c r="E7021" s="39">
        <v>95.945762489476891</v>
      </c>
      <c r="F7021" s="39">
        <v>94.475781891440832</v>
      </c>
      <c r="G7021" s="39">
        <v>122.00075522429132</v>
      </c>
      <c r="H7021" s="39">
        <v>116.66530698560493</v>
      </c>
      <c r="I7021" s="39">
        <v>83.401718517733485</v>
      </c>
      <c r="J7021" s="39">
        <v>107.04592286856018</v>
      </c>
      <c r="K7021" s="39">
        <v>98.55304830844463</v>
      </c>
      <c r="L7021" s="40">
        <v>109.98671565531598</v>
      </c>
      <c r="M7021" s="40">
        <v>1040.0222027386658</v>
      </c>
    </row>
    <row r="7022" spans="2:13" x14ac:dyDescent="0.35">
      <c r="B7022" s="37">
        <v>7019</v>
      </c>
      <c r="C7022" s="39">
        <v>101.3418804544168</v>
      </c>
      <c r="D7022" s="39">
        <v>114.26526543935307</v>
      </c>
      <c r="E7022" s="39">
        <v>86.554839774619822</v>
      </c>
      <c r="F7022" s="39">
        <v>91.97056876612784</v>
      </c>
      <c r="G7022" s="39">
        <v>89.98035171053138</v>
      </c>
      <c r="H7022" s="39">
        <v>114.3841701903348</v>
      </c>
      <c r="I7022" s="39">
        <v>110.79409234366553</v>
      </c>
      <c r="J7022" s="39">
        <v>114.75862659873192</v>
      </c>
      <c r="K7022" s="39">
        <v>107.56470604678167</v>
      </c>
      <c r="L7022" s="40">
        <v>78.645109322379781</v>
      </c>
      <c r="M7022" s="40">
        <v>1010.2596106469425</v>
      </c>
    </row>
    <row r="7023" spans="2:13" x14ac:dyDescent="0.35">
      <c r="B7023" s="37">
        <v>7020</v>
      </c>
      <c r="C7023" s="39">
        <v>116.77006173361016</v>
      </c>
      <c r="D7023" s="39">
        <v>93.598935362599804</v>
      </c>
      <c r="E7023" s="39">
        <v>104.63945862974542</v>
      </c>
      <c r="F7023" s="39">
        <v>40.110864045917467</v>
      </c>
      <c r="G7023" s="39">
        <v>133.18248638552015</v>
      </c>
      <c r="H7023" s="39">
        <v>96.044328829988615</v>
      </c>
      <c r="I7023" s="39">
        <v>86.567503410936666</v>
      </c>
      <c r="J7023" s="39">
        <v>100.52120307802355</v>
      </c>
      <c r="K7023" s="39">
        <v>96.586254604204569</v>
      </c>
      <c r="L7023" s="40">
        <v>124.60722957936886</v>
      </c>
      <c r="M7023" s="40">
        <v>992.62832565991528</v>
      </c>
    </row>
    <row r="7024" spans="2:13" x14ac:dyDescent="0.35">
      <c r="B7024" s="37">
        <v>7021</v>
      </c>
      <c r="C7024" s="39">
        <v>104.18589452909447</v>
      </c>
      <c r="D7024" s="39">
        <v>100.76261071768431</v>
      </c>
      <c r="E7024" s="39">
        <v>85.87913116402764</v>
      </c>
      <c r="F7024" s="39">
        <v>76.042066024160974</v>
      </c>
      <c r="G7024" s="39">
        <v>73.751683593795221</v>
      </c>
      <c r="H7024" s="39">
        <v>120.78244723674293</v>
      </c>
      <c r="I7024" s="39">
        <v>74.052375345145805</v>
      </c>
      <c r="J7024" s="39">
        <v>98.881782167310504</v>
      </c>
      <c r="K7024" s="39">
        <v>123.5521013214222</v>
      </c>
      <c r="L7024" s="40">
        <v>127.44555173845519</v>
      </c>
      <c r="M7024" s="40">
        <v>985.33564383783926</v>
      </c>
    </row>
    <row r="7025" spans="2:13" x14ac:dyDescent="0.35">
      <c r="B7025" s="37">
        <v>7022</v>
      </c>
      <c r="C7025" s="39">
        <v>72.311113311652051</v>
      </c>
      <c r="D7025" s="39">
        <v>130.95862947480001</v>
      </c>
      <c r="E7025" s="39">
        <v>76.876163438349181</v>
      </c>
      <c r="F7025" s="39">
        <v>89.565292047707558</v>
      </c>
      <c r="G7025" s="39">
        <v>79.141149806829588</v>
      </c>
      <c r="H7025" s="39">
        <v>102.48338708629232</v>
      </c>
      <c r="I7025" s="39">
        <v>103.31606508665385</v>
      </c>
      <c r="J7025" s="39">
        <v>105.37488343062311</v>
      </c>
      <c r="K7025" s="39">
        <v>109.5027185896769</v>
      </c>
      <c r="L7025" s="40">
        <v>113.23715624128165</v>
      </c>
      <c r="M7025" s="40">
        <v>982.76655851386624</v>
      </c>
    </row>
    <row r="7026" spans="2:13" x14ac:dyDescent="0.35">
      <c r="B7026" s="37">
        <v>7023</v>
      </c>
      <c r="C7026" s="39">
        <v>102.00542630074034</v>
      </c>
      <c r="D7026" s="39">
        <v>106.01408749141405</v>
      </c>
      <c r="E7026" s="39">
        <v>70.69911174286905</v>
      </c>
      <c r="F7026" s="39">
        <v>88.691851489170404</v>
      </c>
      <c r="G7026" s="39">
        <v>81.694656420344472</v>
      </c>
      <c r="H7026" s="39">
        <v>61.728067325377985</v>
      </c>
      <c r="I7026" s="39">
        <v>79.46333647311765</v>
      </c>
      <c r="J7026" s="39">
        <v>95.118120536647865</v>
      </c>
      <c r="K7026" s="39">
        <v>61.443227590891865</v>
      </c>
      <c r="L7026" s="40">
        <v>102.45115272627162</v>
      </c>
      <c r="M7026" s="40">
        <v>849.30903809684537</v>
      </c>
    </row>
    <row r="7027" spans="2:13" x14ac:dyDescent="0.35">
      <c r="B7027" s="37">
        <v>7024</v>
      </c>
      <c r="C7027" s="39">
        <v>63.972756657190416</v>
      </c>
      <c r="D7027" s="39">
        <v>83.274907103138631</v>
      </c>
      <c r="E7027" s="39">
        <v>95.992717396978236</v>
      </c>
      <c r="F7027" s="39">
        <v>127.95230410487815</v>
      </c>
      <c r="G7027" s="39">
        <v>79.668371531285914</v>
      </c>
      <c r="H7027" s="39">
        <v>77.474904853964432</v>
      </c>
      <c r="I7027" s="39">
        <v>54.59308042918007</v>
      </c>
      <c r="J7027" s="39">
        <v>113.0062832905902</v>
      </c>
      <c r="K7027" s="39">
        <v>93.391735699187549</v>
      </c>
      <c r="L7027" s="40">
        <v>137.13040507936049</v>
      </c>
      <c r="M7027" s="40">
        <v>926.45746614575398</v>
      </c>
    </row>
    <row r="7028" spans="2:13" x14ac:dyDescent="0.35">
      <c r="B7028" s="37">
        <v>7025</v>
      </c>
      <c r="C7028" s="39">
        <v>108.10149311166249</v>
      </c>
      <c r="D7028" s="39">
        <v>101.37385240211904</v>
      </c>
      <c r="E7028" s="39">
        <v>84.561582576813137</v>
      </c>
      <c r="F7028" s="39">
        <v>105.43745162211484</v>
      </c>
      <c r="G7028" s="39">
        <v>93.188436177529013</v>
      </c>
      <c r="H7028" s="39">
        <v>116.82266669105071</v>
      </c>
      <c r="I7028" s="39">
        <v>123.67843789147763</v>
      </c>
      <c r="J7028" s="39">
        <v>34.494658467832039</v>
      </c>
      <c r="K7028" s="39">
        <v>72.156783364750524</v>
      </c>
      <c r="L7028" s="40">
        <v>122.90331972611001</v>
      </c>
      <c r="M7028" s="40">
        <v>962.71868203145948</v>
      </c>
    </row>
    <row r="7029" spans="2:13" x14ac:dyDescent="0.35">
      <c r="B7029" s="37">
        <v>7026</v>
      </c>
      <c r="C7029" s="39">
        <v>109.51889933726962</v>
      </c>
      <c r="D7029" s="39">
        <v>111.90989234443737</v>
      </c>
      <c r="E7029" s="39">
        <v>107.37245202798829</v>
      </c>
      <c r="F7029" s="39">
        <v>116.39866486066451</v>
      </c>
      <c r="G7029" s="39">
        <v>81.472108494586465</v>
      </c>
      <c r="H7029" s="39">
        <v>91.980850675493471</v>
      </c>
      <c r="I7029" s="39">
        <v>77.749828936208701</v>
      </c>
      <c r="J7029" s="39">
        <v>90.669315734968905</v>
      </c>
      <c r="K7029" s="39">
        <v>107.88064899721202</v>
      </c>
      <c r="L7029" s="40">
        <v>86.299976419809781</v>
      </c>
      <c r="M7029" s="40">
        <v>981.25263782863908</v>
      </c>
    </row>
    <row r="7030" spans="2:13" x14ac:dyDescent="0.35">
      <c r="B7030" s="37">
        <v>7027</v>
      </c>
      <c r="C7030" s="39">
        <v>123.33641321744389</v>
      </c>
      <c r="D7030" s="39">
        <v>97.502795156095644</v>
      </c>
      <c r="E7030" s="39">
        <v>72.926168650628611</v>
      </c>
      <c r="F7030" s="39">
        <v>83.282391096900412</v>
      </c>
      <c r="G7030" s="39">
        <v>77.623563516514423</v>
      </c>
      <c r="H7030" s="39">
        <v>129.66940704607381</v>
      </c>
      <c r="I7030" s="39">
        <v>97.235278556909051</v>
      </c>
      <c r="J7030" s="39">
        <v>104.06833062939002</v>
      </c>
      <c r="K7030" s="39">
        <v>93.446104100147338</v>
      </c>
      <c r="L7030" s="40">
        <v>93.173519422810159</v>
      </c>
      <c r="M7030" s="40">
        <v>972.26397139291339</v>
      </c>
    </row>
    <row r="7031" spans="2:13" x14ac:dyDescent="0.35">
      <c r="B7031" s="37">
        <v>7028</v>
      </c>
      <c r="C7031" s="39">
        <v>107.2264144285747</v>
      </c>
      <c r="D7031" s="39">
        <v>91.184771173889075</v>
      </c>
      <c r="E7031" s="39">
        <v>96.343833274377076</v>
      </c>
      <c r="F7031" s="39">
        <v>101.98708105944553</v>
      </c>
      <c r="G7031" s="39">
        <v>85.761064136051232</v>
      </c>
      <c r="H7031" s="39">
        <v>96.311137893800932</v>
      </c>
      <c r="I7031" s="39">
        <v>99.219163551614699</v>
      </c>
      <c r="J7031" s="39">
        <v>97.806380701750527</v>
      </c>
      <c r="K7031" s="39">
        <v>70.733679415339125</v>
      </c>
      <c r="L7031" s="40">
        <v>63.735991234746933</v>
      </c>
      <c r="M7031" s="40">
        <v>910.30951686958974</v>
      </c>
    </row>
    <row r="7032" spans="2:13" x14ac:dyDescent="0.35">
      <c r="B7032" s="37">
        <v>7029</v>
      </c>
      <c r="C7032" s="39">
        <v>108.21504973285596</v>
      </c>
      <c r="D7032" s="39">
        <v>81.612570407746915</v>
      </c>
      <c r="E7032" s="39">
        <v>75.600348653832583</v>
      </c>
      <c r="F7032" s="39">
        <v>116.65039113098472</v>
      </c>
      <c r="G7032" s="39">
        <v>98.214551933982904</v>
      </c>
      <c r="H7032" s="39">
        <v>108.32381176037346</v>
      </c>
      <c r="I7032" s="39">
        <v>63.765836012237898</v>
      </c>
      <c r="J7032" s="39">
        <v>101.68931460945608</v>
      </c>
      <c r="K7032" s="39">
        <v>109.01610916821679</v>
      </c>
      <c r="L7032" s="40">
        <v>108.92607806682069</v>
      </c>
      <c r="M7032" s="40">
        <v>972.01406147650789</v>
      </c>
    </row>
    <row r="7033" spans="2:13" x14ac:dyDescent="0.35">
      <c r="B7033" s="37">
        <v>7030</v>
      </c>
      <c r="C7033" s="39">
        <v>132.54476181188036</v>
      </c>
      <c r="D7033" s="39">
        <v>101.43781268015192</v>
      </c>
      <c r="E7033" s="39">
        <v>125.32609419333259</v>
      </c>
      <c r="F7033" s="39">
        <v>107.29684275588536</v>
      </c>
      <c r="G7033" s="39">
        <v>68.743394070760473</v>
      </c>
      <c r="H7033" s="39">
        <v>116.75505974078995</v>
      </c>
      <c r="I7033" s="39">
        <v>57.864157387015069</v>
      </c>
      <c r="J7033" s="39">
        <v>102.32231190903462</v>
      </c>
      <c r="K7033" s="39">
        <v>106.46508594105494</v>
      </c>
      <c r="L7033" s="40">
        <v>71.826841122413725</v>
      </c>
      <c r="M7033" s="40">
        <v>990.582361612319</v>
      </c>
    </row>
    <row r="7034" spans="2:13" x14ac:dyDescent="0.35">
      <c r="B7034" s="37">
        <v>7031</v>
      </c>
      <c r="C7034" s="39">
        <v>135.96875313085658</v>
      </c>
      <c r="D7034" s="39">
        <v>101.91372561020199</v>
      </c>
      <c r="E7034" s="39">
        <v>131.62348303152393</v>
      </c>
      <c r="F7034" s="39">
        <v>104.22827136488098</v>
      </c>
      <c r="G7034" s="39">
        <v>49.766149635808141</v>
      </c>
      <c r="H7034" s="39">
        <v>118.83769903722168</v>
      </c>
      <c r="I7034" s="39">
        <v>85.67536881022211</v>
      </c>
      <c r="J7034" s="39">
        <v>100.61228359325867</v>
      </c>
      <c r="K7034" s="39">
        <v>97.221421414405768</v>
      </c>
      <c r="L7034" s="40">
        <v>106.75195347136163</v>
      </c>
      <c r="M7034" s="40">
        <v>1032.5991090997416</v>
      </c>
    </row>
    <row r="7035" spans="2:13" x14ac:dyDescent="0.35">
      <c r="B7035" s="37">
        <v>7032</v>
      </c>
      <c r="C7035" s="39">
        <v>106.89616771173425</v>
      </c>
      <c r="D7035" s="39">
        <v>61.763208737301127</v>
      </c>
      <c r="E7035" s="39">
        <v>104.36029741443333</v>
      </c>
      <c r="F7035" s="39">
        <v>69.274921758440271</v>
      </c>
      <c r="G7035" s="39">
        <v>114.74513217125343</v>
      </c>
      <c r="H7035" s="39">
        <v>155.50899439819901</v>
      </c>
      <c r="I7035" s="39">
        <v>118.57774547917326</v>
      </c>
      <c r="J7035" s="39">
        <v>96.88820993526312</v>
      </c>
      <c r="K7035" s="39">
        <v>111.06695182008416</v>
      </c>
      <c r="L7035" s="40">
        <v>108.19437402386029</v>
      </c>
      <c r="M7035" s="40">
        <v>1047.2760034497423</v>
      </c>
    </row>
    <row r="7036" spans="2:13" x14ac:dyDescent="0.35">
      <c r="B7036" s="37">
        <v>7033</v>
      </c>
      <c r="C7036" s="39">
        <v>29.024392101013884</v>
      </c>
      <c r="D7036" s="39">
        <v>88.847173382934031</v>
      </c>
      <c r="E7036" s="39">
        <v>91.826288719925913</v>
      </c>
      <c r="F7036" s="39">
        <v>92.506244334527281</v>
      </c>
      <c r="G7036" s="39">
        <v>93.342246127352823</v>
      </c>
      <c r="H7036" s="39">
        <v>77.05283799703335</v>
      </c>
      <c r="I7036" s="39">
        <v>99.597177071904255</v>
      </c>
      <c r="J7036" s="39">
        <v>135.01440282650864</v>
      </c>
      <c r="K7036" s="39">
        <v>138.81159433127962</v>
      </c>
      <c r="L7036" s="40">
        <v>108.27197516358437</v>
      </c>
      <c r="M7036" s="40">
        <v>954.29433205606415</v>
      </c>
    </row>
    <row r="7037" spans="2:13" x14ac:dyDescent="0.35">
      <c r="B7037" s="37">
        <v>7034</v>
      </c>
      <c r="C7037" s="39">
        <v>114.24551508580591</v>
      </c>
      <c r="D7037" s="39">
        <v>98.708350537285511</v>
      </c>
      <c r="E7037" s="39">
        <v>89.676601729282453</v>
      </c>
      <c r="F7037" s="39">
        <v>106.70234689689518</v>
      </c>
      <c r="G7037" s="39">
        <v>39.657904507407594</v>
      </c>
      <c r="H7037" s="39">
        <v>71.158352059951412</v>
      </c>
      <c r="I7037" s="39">
        <v>99.820224012739175</v>
      </c>
      <c r="J7037" s="39">
        <v>154.77365241829881</v>
      </c>
      <c r="K7037" s="39">
        <v>106.87624434204471</v>
      </c>
      <c r="L7037" s="40">
        <v>92.144937427575201</v>
      </c>
      <c r="M7037" s="40">
        <v>973.764129017286</v>
      </c>
    </row>
    <row r="7038" spans="2:13" x14ac:dyDescent="0.35">
      <c r="B7038" s="37">
        <v>7035</v>
      </c>
      <c r="C7038" s="39">
        <v>106.65775387264721</v>
      </c>
      <c r="D7038" s="39">
        <v>122.78341460768399</v>
      </c>
      <c r="E7038" s="39">
        <v>118.79549817196924</v>
      </c>
      <c r="F7038" s="39">
        <v>102.39591653960021</v>
      </c>
      <c r="G7038" s="39">
        <v>88.593554519914363</v>
      </c>
      <c r="H7038" s="39">
        <v>67.653623323305169</v>
      </c>
      <c r="I7038" s="39">
        <v>97.493582299243698</v>
      </c>
      <c r="J7038" s="39">
        <v>115.4873939831805</v>
      </c>
      <c r="K7038" s="39">
        <v>118.32992791212634</v>
      </c>
      <c r="L7038" s="40">
        <v>67.048961126600702</v>
      </c>
      <c r="M7038" s="40">
        <v>1005.2396263562714</v>
      </c>
    </row>
    <row r="7039" spans="2:13" x14ac:dyDescent="0.35">
      <c r="B7039" s="37">
        <v>7036</v>
      </c>
      <c r="C7039" s="39">
        <v>86.787921028934591</v>
      </c>
      <c r="D7039" s="39">
        <v>67.521709559897204</v>
      </c>
      <c r="E7039" s="39">
        <v>108.29269990632942</v>
      </c>
      <c r="F7039" s="39">
        <v>81.060582650378464</v>
      </c>
      <c r="G7039" s="39">
        <v>110.95290487979372</v>
      </c>
      <c r="H7039" s="39">
        <v>70.802545616189022</v>
      </c>
      <c r="I7039" s="39">
        <v>106.5440185716496</v>
      </c>
      <c r="J7039" s="39">
        <v>97.613286739973219</v>
      </c>
      <c r="K7039" s="39">
        <v>89.425494413899372</v>
      </c>
      <c r="L7039" s="40">
        <v>118.99904043331357</v>
      </c>
      <c r="M7039" s="40">
        <v>938.00020380035824</v>
      </c>
    </row>
    <row r="7040" spans="2:13" x14ac:dyDescent="0.35">
      <c r="B7040" s="37">
        <v>7037</v>
      </c>
      <c r="C7040" s="39">
        <v>87.762458819253467</v>
      </c>
      <c r="D7040" s="39">
        <v>103.49291132517942</v>
      </c>
      <c r="E7040" s="39">
        <v>81.422254520826741</v>
      </c>
      <c r="F7040" s="39">
        <v>97.299918420868892</v>
      </c>
      <c r="G7040" s="39">
        <v>135.23245783416894</v>
      </c>
      <c r="H7040" s="39">
        <v>111.470259425091</v>
      </c>
      <c r="I7040" s="39">
        <v>101.1729707426251</v>
      </c>
      <c r="J7040" s="39">
        <v>102.47417626176839</v>
      </c>
      <c r="K7040" s="39">
        <v>77.474904853964432</v>
      </c>
      <c r="L7040" s="40">
        <v>113.34405940879103</v>
      </c>
      <c r="M7040" s="40">
        <v>1011.1463716125375</v>
      </c>
    </row>
    <row r="7041" spans="2:13" x14ac:dyDescent="0.35">
      <c r="B7041" s="37">
        <v>7038</v>
      </c>
      <c r="C7041" s="39">
        <v>141.06980754712217</v>
      </c>
      <c r="D7041" s="39">
        <v>146.54557208628447</v>
      </c>
      <c r="E7041" s="39">
        <v>113.10582142069001</v>
      </c>
      <c r="F7041" s="39">
        <v>107.95752369925722</v>
      </c>
      <c r="G7041" s="39">
        <v>117.1799050221738</v>
      </c>
      <c r="H7041" s="39">
        <v>85.442840527698337</v>
      </c>
      <c r="I7041" s="39">
        <v>93.431283598823725</v>
      </c>
      <c r="J7041" s="39">
        <v>102.64009767897797</v>
      </c>
      <c r="K7041" s="39">
        <v>105.49527855581002</v>
      </c>
      <c r="L7041" s="40">
        <v>81.212929270705928</v>
      </c>
      <c r="M7041" s="40">
        <v>1094.0810594075438</v>
      </c>
    </row>
    <row r="7042" spans="2:13" x14ac:dyDescent="0.35">
      <c r="B7042" s="37">
        <v>7039</v>
      </c>
      <c r="C7042" s="39">
        <v>112.82085079603287</v>
      </c>
      <c r="D7042" s="39">
        <v>116.25218316088718</v>
      </c>
      <c r="E7042" s="39">
        <v>131.93740005638111</v>
      </c>
      <c r="F7042" s="39">
        <v>76.686107963133594</v>
      </c>
      <c r="G7042" s="39">
        <v>105.67402093189179</v>
      </c>
      <c r="H7042" s="39">
        <v>88.395769909298195</v>
      </c>
      <c r="I7042" s="39">
        <v>100.13426184382686</v>
      </c>
      <c r="J7042" s="39">
        <v>103.19065366532321</v>
      </c>
      <c r="K7042" s="39">
        <v>88.824223701248016</v>
      </c>
      <c r="L7042" s="40">
        <v>146.06331986441685</v>
      </c>
      <c r="M7042" s="40">
        <v>1069.9787918924396</v>
      </c>
    </row>
    <row r="7043" spans="2:13" x14ac:dyDescent="0.35">
      <c r="B7043" s="37">
        <v>7040</v>
      </c>
      <c r="C7043" s="39">
        <v>91.042176732648784</v>
      </c>
      <c r="D7043" s="39">
        <v>116.65039113098472</v>
      </c>
      <c r="E7043" s="39">
        <v>81.841424639571073</v>
      </c>
      <c r="F7043" s="39">
        <v>117.72562780846162</v>
      </c>
      <c r="G7043" s="39">
        <v>121.49387442792214</v>
      </c>
      <c r="H7043" s="39">
        <v>129.68721464160257</v>
      </c>
      <c r="I7043" s="39">
        <v>90.29164607941874</v>
      </c>
      <c r="J7043" s="39">
        <v>96.656038787389193</v>
      </c>
      <c r="K7043" s="39">
        <v>122.37643648348558</v>
      </c>
      <c r="L7043" s="40">
        <v>97.870674079941907</v>
      </c>
      <c r="M7043" s="40">
        <v>1065.6355048114262</v>
      </c>
    </row>
    <row r="7044" spans="2:13" x14ac:dyDescent="0.35">
      <c r="B7044" s="37">
        <v>7041</v>
      </c>
      <c r="C7044" s="39">
        <v>111.58671371775105</v>
      </c>
      <c r="D7044" s="39">
        <v>133.3470499491215</v>
      </c>
      <c r="E7044" s="39">
        <v>76.504966359822006</v>
      </c>
      <c r="F7044" s="39">
        <v>104.24240340822317</v>
      </c>
      <c r="G7044" s="39">
        <v>81.735551811327014</v>
      </c>
      <c r="H7044" s="39">
        <v>123.30264433477019</v>
      </c>
      <c r="I7044" s="39">
        <v>78.948498846471935</v>
      </c>
      <c r="J7044" s="39">
        <v>129.58072784097246</v>
      </c>
      <c r="K7044" s="39">
        <v>111.22173899598734</v>
      </c>
      <c r="L7044" s="40">
        <v>54.720089881881691</v>
      </c>
      <c r="M7044" s="40">
        <v>1005.1903851463284</v>
      </c>
    </row>
    <row r="7045" spans="2:13" x14ac:dyDescent="0.35">
      <c r="B7045" s="37">
        <v>7042</v>
      </c>
      <c r="C7045" s="39">
        <v>115.16779571023501</v>
      </c>
      <c r="D7045" s="39">
        <v>82.642639727714609</v>
      </c>
      <c r="E7045" s="39">
        <v>103.74027113595642</v>
      </c>
      <c r="F7045" s="39">
        <v>137.03460605297127</v>
      </c>
      <c r="G7045" s="39">
        <v>60.111985140202655</v>
      </c>
      <c r="H7045" s="39">
        <v>106.89118590842762</v>
      </c>
      <c r="I7045" s="39">
        <v>74.293669319388314</v>
      </c>
      <c r="J7045" s="39">
        <v>136.11550014733766</v>
      </c>
      <c r="K7045" s="39">
        <v>87.750457158409475</v>
      </c>
      <c r="L7045" s="40">
        <v>97.336835957339602</v>
      </c>
      <c r="M7045" s="40">
        <v>1001.0849462579828</v>
      </c>
    </row>
    <row r="7046" spans="2:13" x14ac:dyDescent="0.35">
      <c r="B7046" s="37">
        <v>7043</v>
      </c>
      <c r="C7046" s="39">
        <v>54.203640089091515</v>
      </c>
      <c r="D7046" s="39">
        <v>94.543280424775617</v>
      </c>
      <c r="E7046" s="39">
        <v>105.9507377059189</v>
      </c>
      <c r="F7046" s="39">
        <v>121.40438446082911</v>
      </c>
      <c r="G7046" s="39">
        <v>81.069082863331857</v>
      </c>
      <c r="H7046" s="39">
        <v>43.705655483288943</v>
      </c>
      <c r="I7046" s="39">
        <v>87.209904693671831</v>
      </c>
      <c r="J7046" s="39">
        <v>127.11790773366643</v>
      </c>
      <c r="K7046" s="39">
        <v>122.89237930707954</v>
      </c>
      <c r="L7046" s="40">
        <v>70.348376537976549</v>
      </c>
      <c r="M7046" s="40">
        <v>908.44534929963038</v>
      </c>
    </row>
    <row r="7047" spans="2:13" x14ac:dyDescent="0.35">
      <c r="B7047" s="37">
        <v>7044</v>
      </c>
      <c r="C7047" s="39">
        <v>71.969233581879664</v>
      </c>
      <c r="D7047" s="39">
        <v>118.27261944024833</v>
      </c>
      <c r="E7047" s="39">
        <v>125.40392645516897</v>
      </c>
      <c r="F7047" s="39">
        <v>124.58265227587667</v>
      </c>
      <c r="G7047" s="39">
        <v>108.80469258611008</v>
      </c>
      <c r="H7047" s="39">
        <v>139.18515256177608</v>
      </c>
      <c r="I7047" s="39">
        <v>83.70399398440982</v>
      </c>
      <c r="J7047" s="39">
        <v>74.293669319388314</v>
      </c>
      <c r="K7047" s="39">
        <v>100.65327605016948</v>
      </c>
      <c r="L7047" s="40">
        <v>127.85874679543635</v>
      </c>
      <c r="M7047" s="40">
        <v>1074.7279630504638</v>
      </c>
    </row>
    <row r="7048" spans="2:13" x14ac:dyDescent="0.35">
      <c r="B7048" s="37">
        <v>7045</v>
      </c>
      <c r="C7048" s="39">
        <v>93.138691471640129</v>
      </c>
      <c r="D7048" s="39">
        <v>125.62681363566647</v>
      </c>
      <c r="E7048" s="39">
        <v>97.691483523885324</v>
      </c>
      <c r="F7048" s="39">
        <v>111.57504316357084</v>
      </c>
      <c r="G7048" s="39">
        <v>85.714965130531681</v>
      </c>
      <c r="H7048" s="39">
        <v>81.970839747514091</v>
      </c>
      <c r="I7048" s="39">
        <v>98.242024976885773</v>
      </c>
      <c r="J7048" s="39">
        <v>74.320225069807989</v>
      </c>
      <c r="K7048" s="39">
        <v>86.906645565278112</v>
      </c>
      <c r="L7048" s="40">
        <v>135.34293337580115</v>
      </c>
      <c r="M7048" s="40">
        <v>990.5296656605816</v>
      </c>
    </row>
    <row r="7049" spans="2:13" x14ac:dyDescent="0.35">
      <c r="B7049" s="37">
        <v>7046</v>
      </c>
      <c r="C7049" s="39">
        <v>102.5801502813126</v>
      </c>
      <c r="D7049" s="39">
        <v>104.82474295702944</v>
      </c>
      <c r="E7049" s="39">
        <v>143.0943521501483</v>
      </c>
      <c r="F7049" s="39">
        <v>108.95782326735124</v>
      </c>
      <c r="G7049" s="39">
        <v>107.28173962848052</v>
      </c>
      <c r="H7049" s="39">
        <v>93.946882751533195</v>
      </c>
      <c r="I7049" s="39">
        <v>69.19753658660963</v>
      </c>
      <c r="J7049" s="39">
        <v>71.65073573554659</v>
      </c>
      <c r="K7049" s="39">
        <v>95.875265889982984</v>
      </c>
      <c r="L7049" s="40">
        <v>104.06833062939002</v>
      </c>
      <c r="M7049" s="40">
        <v>1001.4775598773846</v>
      </c>
    </row>
    <row r="7050" spans="2:13" x14ac:dyDescent="0.35">
      <c r="B7050" s="37">
        <v>7047</v>
      </c>
      <c r="C7050" s="39">
        <v>85.462876535078678</v>
      </c>
      <c r="D7050" s="39">
        <v>113.1370199920642</v>
      </c>
      <c r="E7050" s="39">
        <v>119.85719613534401</v>
      </c>
      <c r="F7050" s="39">
        <v>91.821124246937003</v>
      </c>
      <c r="G7050" s="39">
        <v>63.972756657190416</v>
      </c>
      <c r="H7050" s="39">
        <v>63.341298102602906</v>
      </c>
      <c r="I7050" s="39">
        <v>75.194618351334938</v>
      </c>
      <c r="J7050" s="39">
        <v>95.407951658439046</v>
      </c>
      <c r="K7050" s="39">
        <v>86.762843758718375</v>
      </c>
      <c r="L7050" s="40">
        <v>110.05811963506565</v>
      </c>
      <c r="M7050" s="40">
        <v>905.01580507277527</v>
      </c>
    </row>
    <row r="7051" spans="2:13" x14ac:dyDescent="0.35">
      <c r="B7051" s="37">
        <v>7048</v>
      </c>
      <c r="C7051" s="39">
        <v>110.64749541981297</v>
      </c>
      <c r="D7051" s="39">
        <v>87.911958765616703</v>
      </c>
      <c r="E7051" s="39">
        <v>126.26213978847333</v>
      </c>
      <c r="F7051" s="39">
        <v>107.41284129340831</v>
      </c>
      <c r="G7051" s="39">
        <v>103.74494655326943</v>
      </c>
      <c r="H7051" s="39">
        <v>89.081209523594794</v>
      </c>
      <c r="I7051" s="39">
        <v>94.350173107243194</v>
      </c>
      <c r="J7051" s="39">
        <v>132.85962786111477</v>
      </c>
      <c r="K7051" s="39">
        <v>100.14336457492715</v>
      </c>
      <c r="L7051" s="40">
        <v>107.40779017178204</v>
      </c>
      <c r="M7051" s="40">
        <v>1059.8215470592427</v>
      </c>
    </row>
    <row r="7052" spans="2:13" x14ac:dyDescent="0.35">
      <c r="B7052" s="37">
        <v>7049</v>
      </c>
      <c r="C7052" s="39">
        <v>85.496225726167822</v>
      </c>
      <c r="D7052" s="39">
        <v>86.009529315962425</v>
      </c>
      <c r="E7052" s="39">
        <v>114.79240269600831</v>
      </c>
      <c r="F7052" s="39">
        <v>96.147431493551352</v>
      </c>
      <c r="G7052" s="39">
        <v>110.61939828088616</v>
      </c>
      <c r="H7052" s="39">
        <v>104.82474295702944</v>
      </c>
      <c r="I7052" s="39">
        <v>115.39653638160171</v>
      </c>
      <c r="J7052" s="39">
        <v>116.33993283532521</v>
      </c>
      <c r="K7052" s="39">
        <v>85.793928620603182</v>
      </c>
      <c r="L7052" s="40">
        <v>92.6930850383457</v>
      </c>
      <c r="M7052" s="40">
        <v>1008.1132133454812</v>
      </c>
    </row>
    <row r="7053" spans="2:13" x14ac:dyDescent="0.35">
      <c r="B7053" s="37">
        <v>7050</v>
      </c>
      <c r="C7053" s="39">
        <v>104.18118776867526</v>
      </c>
      <c r="D7053" s="39">
        <v>61.47919895830811</v>
      </c>
      <c r="E7053" s="39">
        <v>108.75732391612912</v>
      </c>
      <c r="F7053" s="39">
        <v>121.26619828317534</v>
      </c>
      <c r="G7053" s="39">
        <v>92.12446981940225</v>
      </c>
      <c r="H7053" s="39">
        <v>122.68602180197723</v>
      </c>
      <c r="I7053" s="39">
        <v>85.071915744380505</v>
      </c>
      <c r="J7053" s="39">
        <v>117.18758376419041</v>
      </c>
      <c r="K7053" s="39">
        <v>111.34279685112384</v>
      </c>
      <c r="L7053" s="40">
        <v>119.821273281366</v>
      </c>
      <c r="M7053" s="40">
        <v>1043.9179701887281</v>
      </c>
    </row>
    <row r="7054" spans="2:13" x14ac:dyDescent="0.35">
      <c r="B7054" s="37">
        <v>7051</v>
      </c>
      <c r="C7054" s="39">
        <v>104.13884279075955</v>
      </c>
      <c r="D7054" s="39">
        <v>84.859748628253257</v>
      </c>
      <c r="E7054" s="39">
        <v>104.1529546195067</v>
      </c>
      <c r="F7054" s="39">
        <v>115.15401868748081</v>
      </c>
      <c r="G7054" s="39">
        <v>113.43882747292912</v>
      </c>
      <c r="H7054" s="39">
        <v>60.852724863883033</v>
      </c>
      <c r="I7054" s="39">
        <v>92.078372792275957</v>
      </c>
      <c r="J7054" s="39">
        <v>104.48788339719772</v>
      </c>
      <c r="K7054" s="39">
        <v>96.628132679074696</v>
      </c>
      <c r="L7054" s="40">
        <v>104.27067721405164</v>
      </c>
      <c r="M7054" s="40">
        <v>980.06218314541252</v>
      </c>
    </row>
    <row r="7055" spans="2:13" x14ac:dyDescent="0.35">
      <c r="B7055" s="37">
        <v>7052</v>
      </c>
      <c r="C7055" s="39">
        <v>90.448711825776257</v>
      </c>
      <c r="D7055" s="39">
        <v>116.27408163604296</v>
      </c>
      <c r="E7055" s="39">
        <v>109.00020188324899</v>
      </c>
      <c r="F7055" s="39">
        <v>105.30278831370821</v>
      </c>
      <c r="G7055" s="39">
        <v>53.52454252963927</v>
      </c>
      <c r="H7055" s="39">
        <v>100.96771210252513</v>
      </c>
      <c r="I7055" s="39">
        <v>42.862933359775575</v>
      </c>
      <c r="J7055" s="39">
        <v>93.113795253888981</v>
      </c>
      <c r="K7055" s="39">
        <v>105.33641960593822</v>
      </c>
      <c r="L7055" s="40">
        <v>52.502706637101909</v>
      </c>
      <c r="M7055" s="40">
        <v>869.33389314764543</v>
      </c>
    </row>
    <row r="7056" spans="2:13" x14ac:dyDescent="0.35">
      <c r="B7056" s="37">
        <v>7053</v>
      </c>
      <c r="C7056" s="39">
        <v>126.26213978847333</v>
      </c>
      <c r="D7056" s="39">
        <v>54.070915883039497</v>
      </c>
      <c r="E7056" s="39">
        <v>115.56461026907382</v>
      </c>
      <c r="F7056" s="39">
        <v>87.166835119695961</v>
      </c>
      <c r="G7056" s="39">
        <v>68.083767909024985</v>
      </c>
      <c r="H7056" s="39">
        <v>101.62525926980715</v>
      </c>
      <c r="I7056" s="39">
        <v>97.737456147307711</v>
      </c>
      <c r="J7056" s="39">
        <v>113.82216629788866</v>
      </c>
      <c r="K7056" s="39">
        <v>103.30212073919158</v>
      </c>
      <c r="L7056" s="40">
        <v>108.12726727136722</v>
      </c>
      <c r="M7056" s="40">
        <v>975.76253869486993</v>
      </c>
    </row>
    <row r="7057" spans="2:13" x14ac:dyDescent="0.35">
      <c r="B7057" s="37">
        <v>7054</v>
      </c>
      <c r="C7057" s="39">
        <v>78.664862630600851</v>
      </c>
      <c r="D7057" s="39">
        <v>89.273670863427398</v>
      </c>
      <c r="E7057" s="39">
        <v>88.343144567841037</v>
      </c>
      <c r="F7057" s="39">
        <v>100.52120307802355</v>
      </c>
      <c r="G7057" s="39">
        <v>119.53671340798265</v>
      </c>
      <c r="H7057" s="39">
        <v>106.28803691318593</v>
      </c>
      <c r="I7057" s="39">
        <v>125.93410970057472</v>
      </c>
      <c r="J7057" s="39">
        <v>99.847532648092894</v>
      </c>
      <c r="K7057" s="39">
        <v>107.66122359836545</v>
      </c>
      <c r="L7057" s="40">
        <v>82.43202629536755</v>
      </c>
      <c r="M7057" s="40">
        <v>998.50252370346209</v>
      </c>
    </row>
    <row r="7058" spans="2:13" x14ac:dyDescent="0.35">
      <c r="B7058" s="37">
        <v>7055</v>
      </c>
      <c r="C7058" s="39">
        <v>111.25050878312709</v>
      </c>
      <c r="D7058" s="39">
        <v>118.52789150541354</v>
      </c>
      <c r="E7058" s="39">
        <v>119.28303919628121</v>
      </c>
      <c r="F7058" s="39">
        <v>93.193407165463483</v>
      </c>
      <c r="G7058" s="39">
        <v>104.41696840369859</v>
      </c>
      <c r="H7058" s="39">
        <v>106.78671518513728</v>
      </c>
      <c r="I7058" s="39">
        <v>137.68786387099058</v>
      </c>
      <c r="J7058" s="39">
        <v>115.15401868748081</v>
      </c>
      <c r="K7058" s="39">
        <v>90.797680627989578</v>
      </c>
      <c r="L7058" s="40">
        <v>111.82721347834972</v>
      </c>
      <c r="M7058" s="40">
        <v>1108.9253069039319</v>
      </c>
    </row>
    <row r="7059" spans="2:13" x14ac:dyDescent="0.35">
      <c r="B7059" s="37">
        <v>7056</v>
      </c>
      <c r="C7059" s="39">
        <v>72.644588579077563</v>
      </c>
      <c r="D7059" s="39">
        <v>80.48971135007703</v>
      </c>
      <c r="E7059" s="39">
        <v>92.15005241849272</v>
      </c>
      <c r="F7059" s="39">
        <v>88.881558534646871</v>
      </c>
      <c r="G7059" s="39">
        <v>93.073927973930481</v>
      </c>
      <c r="H7059" s="39">
        <v>91.996267645959307</v>
      </c>
      <c r="I7059" s="39">
        <v>143.74204743378979</v>
      </c>
      <c r="J7059" s="39">
        <v>111.77421397390196</v>
      </c>
      <c r="K7059" s="39">
        <v>132.99699209578137</v>
      </c>
      <c r="L7059" s="40">
        <v>83.696680086377398</v>
      </c>
      <c r="M7059" s="40">
        <v>991.44604009203454</v>
      </c>
    </row>
    <row r="7060" spans="2:13" x14ac:dyDescent="0.35">
      <c r="B7060" s="37">
        <v>7057</v>
      </c>
      <c r="C7060" s="39">
        <v>61.114607624685227</v>
      </c>
      <c r="D7060" s="39">
        <v>110.16833700279579</v>
      </c>
      <c r="E7060" s="39">
        <v>98.886344317180829</v>
      </c>
      <c r="F7060" s="39">
        <v>130.06684848591749</v>
      </c>
      <c r="G7060" s="39">
        <v>105.71275757693506</v>
      </c>
      <c r="H7060" s="39">
        <v>49.669384207097139</v>
      </c>
      <c r="I7060" s="39">
        <v>129.93908224482456</v>
      </c>
      <c r="J7060" s="39">
        <v>83.319764938432144</v>
      </c>
      <c r="K7060" s="39">
        <v>128.64251504266409</v>
      </c>
      <c r="L7060" s="40">
        <v>103.05153278782896</v>
      </c>
      <c r="M7060" s="40">
        <v>1000.5711742283613</v>
      </c>
    </row>
    <row r="7061" spans="2:13" x14ac:dyDescent="0.35">
      <c r="B7061" s="37">
        <v>7058</v>
      </c>
      <c r="C7061" s="39">
        <v>106.69243302196284</v>
      </c>
      <c r="D7061" s="39">
        <v>98.113772375486747</v>
      </c>
      <c r="E7061" s="39">
        <v>97.456722656473289</v>
      </c>
      <c r="F7061" s="39">
        <v>98.479919184891642</v>
      </c>
      <c r="G7061" s="39">
        <v>85.302026617917377</v>
      </c>
      <c r="H7061" s="39">
        <v>101.29164946271452</v>
      </c>
      <c r="I7061" s="39">
        <v>129.72290214947523</v>
      </c>
      <c r="J7061" s="39">
        <v>116.20118697373076</v>
      </c>
      <c r="K7061" s="39">
        <v>75.256836276093068</v>
      </c>
      <c r="L7061" s="40">
        <v>133.82938469879758</v>
      </c>
      <c r="M7061" s="40">
        <v>1042.3468334175429</v>
      </c>
    </row>
    <row r="7062" spans="2:13" x14ac:dyDescent="0.35">
      <c r="B7062" s="37">
        <v>7059</v>
      </c>
      <c r="C7062" s="39">
        <v>114.45052975024768</v>
      </c>
      <c r="D7062" s="39">
        <v>115.86234367074337</v>
      </c>
      <c r="E7062" s="39">
        <v>97.879856058140945</v>
      </c>
      <c r="F7062" s="39">
        <v>105.10147217039089</v>
      </c>
      <c r="G7062" s="39">
        <v>119.72289367657082</v>
      </c>
      <c r="H7062" s="39">
        <v>78.595615539170893</v>
      </c>
      <c r="I7062" s="39">
        <v>93.411514489371953</v>
      </c>
      <c r="J7062" s="39">
        <v>85.342360110923579</v>
      </c>
      <c r="K7062" s="39">
        <v>133.68274014551582</v>
      </c>
      <c r="L7062" s="40">
        <v>82.804734184565845</v>
      </c>
      <c r="M7062" s="40">
        <v>1026.8540597956417</v>
      </c>
    </row>
    <row r="7063" spans="2:13" x14ac:dyDescent="0.35">
      <c r="B7063" s="37">
        <v>7060</v>
      </c>
      <c r="C7063" s="39">
        <v>110.56889940511444</v>
      </c>
      <c r="D7063" s="39">
        <v>116.74756339240869</v>
      </c>
      <c r="E7063" s="39">
        <v>125.48219038925279</v>
      </c>
      <c r="F7063" s="39">
        <v>99.701879599018568</v>
      </c>
      <c r="G7063" s="39">
        <v>97.221421414405768</v>
      </c>
      <c r="H7063" s="39">
        <v>98.658119545583219</v>
      </c>
      <c r="I7063" s="39">
        <v>80.716960803718791</v>
      </c>
      <c r="J7063" s="39">
        <v>104.72489765717488</v>
      </c>
      <c r="K7063" s="39">
        <v>86.968874419140747</v>
      </c>
      <c r="L7063" s="40">
        <v>104.55888455061347</v>
      </c>
      <c r="M7063" s="40">
        <v>1025.3496911764314</v>
      </c>
    </row>
    <row r="7064" spans="2:13" x14ac:dyDescent="0.35">
      <c r="B7064" s="37">
        <v>7061</v>
      </c>
      <c r="C7064" s="39">
        <v>114.4438840192922</v>
      </c>
      <c r="D7064" s="39">
        <v>104.00728260302179</v>
      </c>
      <c r="E7064" s="39">
        <v>111.68028135089483</v>
      </c>
      <c r="F7064" s="39">
        <v>131.56160793373203</v>
      </c>
      <c r="G7064" s="39">
        <v>56.477795092852489</v>
      </c>
      <c r="H7064" s="39">
        <v>110.83370329628247</v>
      </c>
      <c r="I7064" s="39">
        <v>123.80587549631359</v>
      </c>
      <c r="J7064" s="39">
        <v>104.1623642601111</v>
      </c>
      <c r="K7064" s="39">
        <v>76.379122982999192</v>
      </c>
      <c r="L7064" s="40">
        <v>109.21299515263155</v>
      </c>
      <c r="M7064" s="40">
        <v>1042.5649121881313</v>
      </c>
    </row>
    <row r="7065" spans="2:13" x14ac:dyDescent="0.35">
      <c r="B7065" s="37">
        <v>7062</v>
      </c>
      <c r="C7065" s="39">
        <v>95.379510230973153</v>
      </c>
      <c r="D7065" s="39">
        <v>112.71645433109589</v>
      </c>
      <c r="E7065" s="39">
        <v>98.415905526041612</v>
      </c>
      <c r="F7065" s="39">
        <v>96.88820993526312</v>
      </c>
      <c r="G7065" s="39">
        <v>90.808352566505718</v>
      </c>
      <c r="H7065" s="39">
        <v>110.8847216412356</v>
      </c>
      <c r="I7065" s="39">
        <v>97.244515517879293</v>
      </c>
      <c r="J7065" s="39">
        <v>96.119328292920414</v>
      </c>
      <c r="K7065" s="39">
        <v>114.5237771765168</v>
      </c>
      <c r="L7065" s="40">
        <v>93.961522976909777</v>
      </c>
      <c r="M7065" s="40">
        <v>1006.9422981953414</v>
      </c>
    </row>
    <row r="7066" spans="2:13" x14ac:dyDescent="0.35">
      <c r="B7066" s="37">
        <v>7063</v>
      </c>
      <c r="C7066" s="39">
        <v>82.502510845899508</v>
      </c>
      <c r="D7066" s="39">
        <v>98.84984458262268</v>
      </c>
      <c r="E7066" s="39">
        <v>114.98261840759469</v>
      </c>
      <c r="F7066" s="39">
        <v>94.010288543626089</v>
      </c>
      <c r="G7066" s="39">
        <v>105.73213805402231</v>
      </c>
      <c r="H7066" s="39">
        <v>85.78078914328573</v>
      </c>
      <c r="I7066" s="39">
        <v>91.939704116458131</v>
      </c>
      <c r="J7066" s="39">
        <v>125.0316407054094</v>
      </c>
      <c r="K7066" s="39">
        <v>115.20918522470785</v>
      </c>
      <c r="L7066" s="40">
        <v>77.623563516514423</v>
      </c>
      <c r="M7066" s="40">
        <v>991.66228314014086</v>
      </c>
    </row>
    <row r="7067" spans="2:13" x14ac:dyDescent="0.35">
      <c r="B7067" s="37">
        <v>7064</v>
      </c>
      <c r="C7067" s="39">
        <v>168.84807369780026</v>
      </c>
      <c r="D7067" s="39">
        <v>112.80854351153742</v>
      </c>
      <c r="E7067" s="39">
        <v>117.61512106314693</v>
      </c>
      <c r="F7067" s="39">
        <v>79.274612593088293</v>
      </c>
      <c r="G7067" s="39">
        <v>-0.18007880754740127</v>
      </c>
      <c r="H7067" s="39">
        <v>96.488449268762551</v>
      </c>
      <c r="I7067" s="39">
        <v>107.74270798768168</v>
      </c>
      <c r="J7067" s="39">
        <v>118.09374612831586</v>
      </c>
      <c r="K7067" s="39">
        <v>92.58210687918843</v>
      </c>
      <c r="L7067" s="40">
        <v>112.88248947269355</v>
      </c>
      <c r="M7067" s="40">
        <v>1006.1557717946677</v>
      </c>
    </row>
    <row r="7068" spans="2:13" x14ac:dyDescent="0.35">
      <c r="B7068" s="37">
        <v>7065</v>
      </c>
      <c r="C7068" s="39">
        <v>117.8847194134209</v>
      </c>
      <c r="D7068" s="39">
        <v>102.27633369007965</v>
      </c>
      <c r="E7068" s="39">
        <v>90.835015647956695</v>
      </c>
      <c r="F7068" s="39">
        <v>53.52454252963927</v>
      </c>
      <c r="G7068" s="39">
        <v>99.802017973021307</v>
      </c>
      <c r="H7068" s="39">
        <v>99.956763584707375</v>
      </c>
      <c r="I7068" s="39">
        <v>122.35531878368089</v>
      </c>
      <c r="J7068" s="39">
        <v>82.123269850847578</v>
      </c>
      <c r="K7068" s="39">
        <v>167.47765092711018</v>
      </c>
      <c r="L7068" s="40">
        <v>102.45575703198216</v>
      </c>
      <c r="M7068" s="40">
        <v>1038.6913894324459</v>
      </c>
    </row>
    <row r="7069" spans="2:13" x14ac:dyDescent="0.35">
      <c r="B7069" s="37">
        <v>7066</v>
      </c>
      <c r="C7069" s="39">
        <v>111.74482049928193</v>
      </c>
      <c r="D7069" s="39">
        <v>88.119668871135616</v>
      </c>
      <c r="E7069" s="39">
        <v>94.335658189122881</v>
      </c>
      <c r="F7069" s="39">
        <v>93.058967114596726</v>
      </c>
      <c r="G7069" s="39">
        <v>94.869817119567074</v>
      </c>
      <c r="H7069" s="39">
        <v>86.674844285028612</v>
      </c>
      <c r="I7069" s="39">
        <v>123.33641321744389</v>
      </c>
      <c r="J7069" s="39">
        <v>102.46957115249975</v>
      </c>
      <c r="K7069" s="39">
        <v>87.369155853164074</v>
      </c>
      <c r="L7069" s="40">
        <v>61.114607624685227</v>
      </c>
      <c r="M7069" s="40">
        <v>943.0935239265259</v>
      </c>
    </row>
    <row r="7070" spans="2:13" x14ac:dyDescent="0.35">
      <c r="B7070" s="37">
        <v>7067</v>
      </c>
      <c r="C7070" s="39">
        <v>72.719253011917559</v>
      </c>
      <c r="D7070" s="39">
        <v>65.897252218671724</v>
      </c>
      <c r="E7070" s="39">
        <v>48.00059666701862</v>
      </c>
      <c r="F7070" s="39">
        <v>86.687437562597282</v>
      </c>
      <c r="G7070" s="39">
        <v>139.2612641635595</v>
      </c>
      <c r="H7070" s="39">
        <v>97.378351521787621</v>
      </c>
      <c r="I7070" s="39">
        <v>89.352504580187073</v>
      </c>
      <c r="J7070" s="39">
        <v>127.59712473562564</v>
      </c>
      <c r="K7070" s="39">
        <v>91.105634104607887</v>
      </c>
      <c r="L7070" s="40">
        <v>100.26625712354445</v>
      </c>
      <c r="M7070" s="40">
        <v>918.26567568951737</v>
      </c>
    </row>
    <row r="7071" spans="2:13" x14ac:dyDescent="0.35">
      <c r="B7071" s="37">
        <v>7068</v>
      </c>
      <c r="C7071" s="39">
        <v>86.510458034859241</v>
      </c>
      <c r="D7071" s="39">
        <v>99.974968411171702</v>
      </c>
      <c r="E7071" s="39">
        <v>103.3858241463776</v>
      </c>
      <c r="F7071" s="39">
        <v>112.55772172217301</v>
      </c>
      <c r="G7071" s="39">
        <v>122.323697544792</v>
      </c>
      <c r="H7071" s="39">
        <v>94.567364169828537</v>
      </c>
      <c r="I7071" s="39">
        <v>110.53528743470417</v>
      </c>
      <c r="J7071" s="39">
        <v>110.74889713132781</v>
      </c>
      <c r="K7071" s="39">
        <v>91.90365932524503</v>
      </c>
      <c r="L7071" s="40">
        <v>113.03112558085928</v>
      </c>
      <c r="M7071" s="40">
        <v>1045.5390035013384</v>
      </c>
    </row>
    <row r="7072" spans="2:13" x14ac:dyDescent="0.35">
      <c r="B7072" s="37">
        <v>7069</v>
      </c>
      <c r="C7072" s="39">
        <v>80.223518637870058</v>
      </c>
      <c r="D7072" s="39">
        <v>132.65632289039601</v>
      </c>
      <c r="E7072" s="39">
        <v>83.652735871358175</v>
      </c>
      <c r="F7072" s="39">
        <v>115.13337134765908</v>
      </c>
      <c r="G7072" s="39">
        <v>116.82266669105071</v>
      </c>
      <c r="H7072" s="39">
        <v>91.368640897815425</v>
      </c>
      <c r="I7072" s="39">
        <v>115.04415025817531</v>
      </c>
      <c r="J7072" s="39">
        <v>114.48379115343042</v>
      </c>
      <c r="K7072" s="39">
        <v>111.66856554528552</v>
      </c>
      <c r="L7072" s="40">
        <v>143.30635501276535</v>
      </c>
      <c r="M7072" s="40">
        <v>1104.3601183058061</v>
      </c>
    </row>
    <row r="7073" spans="2:13" x14ac:dyDescent="0.35">
      <c r="B7073" s="37">
        <v>7070</v>
      </c>
      <c r="C7073" s="39">
        <v>77.978615828704818</v>
      </c>
      <c r="D7073" s="39">
        <v>92.733357296656123</v>
      </c>
      <c r="E7073" s="39">
        <v>97.452114270437662</v>
      </c>
      <c r="F7073" s="39">
        <v>96.572290157834644</v>
      </c>
      <c r="G7073" s="39">
        <v>101.62525926980715</v>
      </c>
      <c r="H7073" s="39">
        <v>138.8484373325937</v>
      </c>
      <c r="I7073" s="39">
        <v>87.484824285402368</v>
      </c>
      <c r="J7073" s="39">
        <v>107.21134009905161</v>
      </c>
      <c r="K7073" s="39">
        <v>115.64920284698748</v>
      </c>
      <c r="L7073" s="40">
        <v>126.71193108420667</v>
      </c>
      <c r="M7073" s="40">
        <v>1042.2673724716824</v>
      </c>
    </row>
    <row r="7074" spans="2:13" x14ac:dyDescent="0.35">
      <c r="B7074" s="37">
        <v>7071</v>
      </c>
      <c r="C7074" s="39">
        <v>108.27715511557798</v>
      </c>
      <c r="D7074" s="39">
        <v>98.913715350905747</v>
      </c>
      <c r="E7074" s="39">
        <v>106.86628649473242</v>
      </c>
      <c r="F7074" s="39">
        <v>92.196053080785362</v>
      </c>
      <c r="G7074" s="39">
        <v>124.89294484025113</v>
      </c>
      <c r="H7074" s="39">
        <v>149.48734045469371</v>
      </c>
      <c r="I7074" s="39">
        <v>79.696127465696094</v>
      </c>
      <c r="J7074" s="39">
        <v>94.874603351084644</v>
      </c>
      <c r="K7074" s="39">
        <v>83.22243261484472</v>
      </c>
      <c r="L7074" s="40">
        <v>76.39060804348739</v>
      </c>
      <c r="M7074" s="40">
        <v>1014.8172668120592</v>
      </c>
    </row>
    <row r="7075" spans="2:13" x14ac:dyDescent="0.35">
      <c r="B7075" s="37">
        <v>7072</v>
      </c>
      <c r="C7075" s="39">
        <v>95.298848483854101</v>
      </c>
      <c r="D7075" s="39">
        <v>107.61547182881259</v>
      </c>
      <c r="E7075" s="39">
        <v>76.17083398545391</v>
      </c>
      <c r="F7075" s="39">
        <v>77.749828936208701</v>
      </c>
      <c r="G7075" s="39">
        <v>90.356743961143792</v>
      </c>
      <c r="H7075" s="39">
        <v>90.551151778891182</v>
      </c>
      <c r="I7075" s="39">
        <v>37.915116922860804</v>
      </c>
      <c r="J7075" s="39">
        <v>69.080588388136334</v>
      </c>
      <c r="K7075" s="39">
        <v>119.73181269482306</v>
      </c>
      <c r="L7075" s="40">
        <v>63.765836012237898</v>
      </c>
      <c r="M7075" s="40">
        <v>828.23623299242217</v>
      </c>
    </row>
    <row r="7076" spans="2:13" x14ac:dyDescent="0.35">
      <c r="B7076" s="37">
        <v>7073</v>
      </c>
      <c r="C7076" s="39">
        <v>119.33520336217182</v>
      </c>
      <c r="D7076" s="39">
        <v>89.49828164587997</v>
      </c>
      <c r="E7076" s="39">
        <v>113.38823257092633</v>
      </c>
      <c r="F7076" s="39">
        <v>93.849155382607734</v>
      </c>
      <c r="G7076" s="39">
        <v>99.469689669867719</v>
      </c>
      <c r="H7076" s="39">
        <v>110.45702590386591</v>
      </c>
      <c r="I7076" s="39">
        <v>109.89908682856979</v>
      </c>
      <c r="J7076" s="39">
        <v>101.03155192316058</v>
      </c>
      <c r="K7076" s="39">
        <v>88.950188032512685</v>
      </c>
      <c r="L7076" s="40">
        <v>94.769202387954948</v>
      </c>
      <c r="M7076" s="40">
        <v>1020.6476177075175</v>
      </c>
    </row>
    <row r="7077" spans="2:13" x14ac:dyDescent="0.35">
      <c r="B7077" s="37">
        <v>7074</v>
      </c>
      <c r="C7077" s="39">
        <v>95.260849790407804</v>
      </c>
      <c r="D7077" s="39">
        <v>114.37754614135579</v>
      </c>
      <c r="E7077" s="39">
        <v>89.0584716662391</v>
      </c>
      <c r="F7077" s="39">
        <v>86.875464777510302</v>
      </c>
      <c r="G7077" s="39">
        <v>90.13370274634579</v>
      </c>
      <c r="H7077" s="39">
        <v>98.626147597880987</v>
      </c>
      <c r="I7077" s="39">
        <v>103.60481843943957</v>
      </c>
      <c r="J7077" s="39">
        <v>92.748448036625462</v>
      </c>
      <c r="K7077" s="39">
        <v>88.593554519914363</v>
      </c>
      <c r="L7077" s="40">
        <v>85.569400910599086</v>
      </c>
      <c r="M7077" s="40">
        <v>944.84840462631814</v>
      </c>
    </row>
    <row r="7078" spans="2:13" x14ac:dyDescent="0.35">
      <c r="B7078" s="37">
        <v>7075</v>
      </c>
      <c r="C7078" s="39">
        <v>124.49696172633571</v>
      </c>
      <c r="D7078" s="39">
        <v>100.66238605132169</v>
      </c>
      <c r="E7078" s="39">
        <v>96.077151471170367</v>
      </c>
      <c r="F7078" s="39">
        <v>89.693258240391486</v>
      </c>
      <c r="G7078" s="39">
        <v>102.46036153799692</v>
      </c>
      <c r="H7078" s="39">
        <v>154.35389642073372</v>
      </c>
      <c r="I7078" s="39">
        <v>108.1066463459622</v>
      </c>
      <c r="J7078" s="39">
        <v>97.216801911702419</v>
      </c>
      <c r="K7078" s="39">
        <v>90.925492237924345</v>
      </c>
      <c r="L7078" s="40">
        <v>115.79814954744849</v>
      </c>
      <c r="M7078" s="40">
        <v>1079.7911054909873</v>
      </c>
    </row>
    <row r="7079" spans="2:13" x14ac:dyDescent="0.35">
      <c r="B7079" s="37">
        <v>7076</v>
      </c>
      <c r="C7079" s="39">
        <v>86.919105461532411</v>
      </c>
      <c r="D7079" s="39">
        <v>124.05230506693601</v>
      </c>
      <c r="E7079" s="39">
        <v>80.742981144496284</v>
      </c>
      <c r="F7079" s="39">
        <v>86.370368917961812</v>
      </c>
      <c r="G7079" s="39">
        <v>105.44226789208894</v>
      </c>
      <c r="H7079" s="39">
        <v>98.54390883088783</v>
      </c>
      <c r="I7079" s="39">
        <v>120.28539534581935</v>
      </c>
      <c r="J7079" s="39">
        <v>48.00059666701862</v>
      </c>
      <c r="K7079" s="39">
        <v>97.327607888894434</v>
      </c>
      <c r="L7079" s="40">
        <v>94.668386263014312</v>
      </c>
      <c r="M7079" s="40">
        <v>942.35292347865004</v>
      </c>
    </row>
    <row r="7080" spans="2:13" x14ac:dyDescent="0.35">
      <c r="B7080" s="37">
        <v>7077</v>
      </c>
      <c r="C7080" s="39">
        <v>95.785857454762152</v>
      </c>
      <c r="D7080" s="39">
        <v>79.064373434925187</v>
      </c>
      <c r="E7080" s="39">
        <v>100.25715352720611</v>
      </c>
      <c r="F7080" s="39">
        <v>104.46896437115639</v>
      </c>
      <c r="G7080" s="39">
        <v>114.05556711090782</v>
      </c>
      <c r="H7080" s="39">
        <v>87.509100572637024</v>
      </c>
      <c r="I7080" s="39">
        <v>85.767641246776464</v>
      </c>
      <c r="J7080" s="39">
        <v>109.35213303187025</v>
      </c>
      <c r="K7080" s="39">
        <v>94.793176373202527</v>
      </c>
      <c r="L7080" s="40">
        <v>107.06593473074176</v>
      </c>
      <c r="M7080" s="40">
        <v>978.11990185418574</v>
      </c>
    </row>
    <row r="7081" spans="2:13" x14ac:dyDescent="0.35">
      <c r="B7081" s="37">
        <v>7078</v>
      </c>
      <c r="C7081" s="39">
        <v>60.89048439372209</v>
      </c>
      <c r="D7081" s="39">
        <v>100.06599252892993</v>
      </c>
      <c r="E7081" s="39">
        <v>116.65784753236673</v>
      </c>
      <c r="F7081" s="39">
        <v>108.50589724234054</v>
      </c>
      <c r="G7081" s="39">
        <v>117.42728567876655</v>
      </c>
      <c r="H7081" s="39">
        <v>131.91623209097497</v>
      </c>
      <c r="I7081" s="39">
        <v>114.06861096674</v>
      </c>
      <c r="J7081" s="39">
        <v>155.66184958054617</v>
      </c>
      <c r="K7081" s="39">
        <v>107.36740652937765</v>
      </c>
      <c r="L7081" s="40">
        <v>112.18361046924475</v>
      </c>
      <c r="M7081" s="40">
        <v>1124.7452170130093</v>
      </c>
    </row>
    <row r="7082" spans="2:13" x14ac:dyDescent="0.35">
      <c r="B7082" s="37">
        <v>7079</v>
      </c>
      <c r="C7082" s="39">
        <v>112.45453344466243</v>
      </c>
      <c r="D7082" s="39">
        <v>32.083539336467481</v>
      </c>
      <c r="E7082" s="39">
        <v>69.933151514082468</v>
      </c>
      <c r="F7082" s="39">
        <v>58.524266014976384</v>
      </c>
      <c r="G7082" s="39">
        <v>121.53381485872306</v>
      </c>
      <c r="H7082" s="39">
        <v>102.55249432372415</v>
      </c>
      <c r="I7082" s="39">
        <v>116.96622818939913</v>
      </c>
      <c r="J7082" s="39">
        <v>103.87130267492302</v>
      </c>
      <c r="K7082" s="39">
        <v>91.55144092948683</v>
      </c>
      <c r="L7082" s="40">
        <v>96.748987554097397</v>
      </c>
      <c r="M7082" s="40">
        <v>906.21975884054245</v>
      </c>
    </row>
    <row r="7083" spans="2:13" x14ac:dyDescent="0.35">
      <c r="B7083" s="37">
        <v>7080</v>
      </c>
      <c r="C7083" s="39">
        <v>96.623480684245024</v>
      </c>
      <c r="D7083" s="39">
        <v>119.60738891644407</v>
      </c>
      <c r="E7083" s="39">
        <v>27.120232788335993</v>
      </c>
      <c r="F7083" s="39">
        <v>102.31771324287821</v>
      </c>
      <c r="G7083" s="39">
        <v>89.565292047707558</v>
      </c>
      <c r="H7083" s="39">
        <v>99.747398239915896</v>
      </c>
      <c r="I7083" s="39">
        <v>65.332007524098358</v>
      </c>
      <c r="J7083" s="39">
        <v>116.98900071620876</v>
      </c>
      <c r="K7083" s="39">
        <v>73.458459245530179</v>
      </c>
      <c r="L7083" s="40">
        <v>95.686887598761601</v>
      </c>
      <c r="M7083" s="40">
        <v>886.44786100412568</v>
      </c>
    </row>
    <row r="7084" spans="2:13" x14ac:dyDescent="0.35">
      <c r="B7084" s="37">
        <v>7081</v>
      </c>
      <c r="C7084" s="39">
        <v>106.66765912642317</v>
      </c>
      <c r="D7084" s="39">
        <v>121.50384984427184</v>
      </c>
      <c r="E7084" s="39">
        <v>91.69693278019173</v>
      </c>
      <c r="F7084" s="39">
        <v>85.462876535078678</v>
      </c>
      <c r="G7084" s="39">
        <v>95.922272242833827</v>
      </c>
      <c r="H7084" s="39">
        <v>94.427510279505185</v>
      </c>
      <c r="I7084" s="39">
        <v>90.888270319273246</v>
      </c>
      <c r="J7084" s="39">
        <v>75.757089083095181</v>
      </c>
      <c r="K7084" s="39">
        <v>121.47394291736208</v>
      </c>
      <c r="L7084" s="40">
        <v>102.61242516588619</v>
      </c>
      <c r="M7084" s="40">
        <v>986.41282829392117</v>
      </c>
    </row>
    <row r="7085" spans="2:13" x14ac:dyDescent="0.35">
      <c r="B7085" s="37">
        <v>7082</v>
      </c>
      <c r="C7085" s="39">
        <v>115.55054780209173</v>
      </c>
      <c r="D7085" s="39">
        <v>114.69797338208265</v>
      </c>
      <c r="E7085" s="39">
        <v>82.147215594985553</v>
      </c>
      <c r="F7085" s="39">
        <v>81.751882608931226</v>
      </c>
      <c r="G7085" s="39">
        <v>88.49486269967926</v>
      </c>
      <c r="H7085" s="39">
        <v>129.93908224482456</v>
      </c>
      <c r="I7085" s="39">
        <v>132.74628014676503</v>
      </c>
      <c r="J7085" s="39">
        <v>72.614607999291977</v>
      </c>
      <c r="K7085" s="39">
        <v>112.78394929060542</v>
      </c>
      <c r="L7085" s="40">
        <v>92.683010063310945</v>
      </c>
      <c r="M7085" s="40">
        <v>1023.4094118325683</v>
      </c>
    </row>
    <row r="7086" spans="2:13" x14ac:dyDescent="0.35">
      <c r="B7086" s="37">
        <v>7083</v>
      </c>
      <c r="C7086" s="39">
        <v>121.38456795354249</v>
      </c>
      <c r="D7086" s="39">
        <v>79.696127465696094</v>
      </c>
      <c r="E7086" s="39">
        <v>106.93604528607683</v>
      </c>
      <c r="F7086" s="39">
        <v>106.60331869367486</v>
      </c>
      <c r="G7086" s="39">
        <v>66.581762888634387</v>
      </c>
      <c r="H7086" s="39">
        <v>90.155541041081278</v>
      </c>
      <c r="I7086" s="39">
        <v>70.836845155906715</v>
      </c>
      <c r="J7086" s="39">
        <v>117.66239561525992</v>
      </c>
      <c r="K7086" s="39">
        <v>132.12949962250011</v>
      </c>
      <c r="L7086" s="40">
        <v>99.574413549149824</v>
      </c>
      <c r="M7086" s="40">
        <v>991.56051727152249</v>
      </c>
    </row>
    <row r="7087" spans="2:13" x14ac:dyDescent="0.35">
      <c r="B7087" s="37">
        <v>7084</v>
      </c>
      <c r="C7087" s="39">
        <v>98.209972590625426</v>
      </c>
      <c r="D7087" s="39">
        <v>113.10582142069001</v>
      </c>
      <c r="E7087" s="39">
        <v>104.99156144063065</v>
      </c>
      <c r="F7087" s="39">
        <v>106.6528021658046</v>
      </c>
      <c r="G7087" s="39">
        <v>118.57774547917326</v>
      </c>
      <c r="H7087" s="39">
        <v>85.892208031074148</v>
      </c>
      <c r="I7087" s="39">
        <v>115.55757774531216</v>
      </c>
      <c r="J7087" s="39">
        <v>105.39893862925611</v>
      </c>
      <c r="K7087" s="39">
        <v>124.61953404908515</v>
      </c>
      <c r="L7087" s="40">
        <v>117.49748915410049</v>
      </c>
      <c r="M7087" s="40">
        <v>1090.5036507057521</v>
      </c>
    </row>
    <row r="7088" spans="2:13" x14ac:dyDescent="0.35">
      <c r="B7088" s="37">
        <v>7085</v>
      </c>
      <c r="C7088" s="39">
        <v>109.58371362780584</v>
      </c>
      <c r="D7088" s="39">
        <v>99.701879599018568</v>
      </c>
      <c r="E7088" s="39">
        <v>90.925492237924345</v>
      </c>
      <c r="F7088" s="39">
        <v>130.66733980981826</v>
      </c>
      <c r="G7088" s="39">
        <v>120.48048213521723</v>
      </c>
      <c r="H7088" s="39">
        <v>97.953287361621491</v>
      </c>
      <c r="I7088" s="39">
        <v>96.100586315530819</v>
      </c>
      <c r="J7088" s="39">
        <v>142.88605853704999</v>
      </c>
      <c r="K7088" s="39">
        <v>118.74499686521183</v>
      </c>
      <c r="L7088" s="40">
        <v>101.652708351013</v>
      </c>
      <c r="M7088" s="40">
        <v>1108.6965448402113</v>
      </c>
    </row>
    <row r="7089" spans="2:13" x14ac:dyDescent="0.35">
      <c r="B7089" s="37">
        <v>7086</v>
      </c>
      <c r="C7089" s="39">
        <v>98.534768884193298</v>
      </c>
      <c r="D7089" s="39">
        <v>132.0865614804105</v>
      </c>
      <c r="E7089" s="39">
        <v>92.929060649551772</v>
      </c>
      <c r="F7089" s="39">
        <v>111.79775478538534</v>
      </c>
      <c r="G7089" s="39">
        <v>99.118903502619247</v>
      </c>
      <c r="H7089" s="39">
        <v>83.70399398440982</v>
      </c>
      <c r="I7089" s="39">
        <v>110.27900387122074</v>
      </c>
      <c r="J7089" s="39">
        <v>91.90365932524503</v>
      </c>
      <c r="K7089" s="39">
        <v>93.770813842607026</v>
      </c>
      <c r="L7089" s="40">
        <v>113.77065137924205</v>
      </c>
      <c r="M7089" s="40">
        <v>1027.8951717048849</v>
      </c>
    </row>
    <row r="7090" spans="2:13" x14ac:dyDescent="0.35">
      <c r="B7090" s="37">
        <v>7087</v>
      </c>
      <c r="C7090" s="39">
        <v>152.69261672681216</v>
      </c>
      <c r="D7090" s="39">
        <v>92.114231418965431</v>
      </c>
      <c r="E7090" s="39">
        <v>71.779040571045883</v>
      </c>
      <c r="F7090" s="39">
        <v>126.27597694069479</v>
      </c>
      <c r="G7090" s="39">
        <v>77.93727383440195</v>
      </c>
      <c r="H7090" s="39">
        <v>114.8059291958254</v>
      </c>
      <c r="I7090" s="39">
        <v>71.175060382854568</v>
      </c>
      <c r="J7090" s="39">
        <v>124.15921180783361</v>
      </c>
      <c r="K7090" s="39">
        <v>101.30534755663739</v>
      </c>
      <c r="L7090" s="40">
        <v>112.33372949725559</v>
      </c>
      <c r="M7090" s="40">
        <v>1044.5784179323266</v>
      </c>
    </row>
    <row r="7091" spans="2:13" x14ac:dyDescent="0.35">
      <c r="B7091" s="37">
        <v>7088</v>
      </c>
      <c r="C7091" s="39">
        <v>98.196233690930228</v>
      </c>
      <c r="D7091" s="39">
        <v>86.485055652134179</v>
      </c>
      <c r="E7091" s="39">
        <v>126.84112022151452</v>
      </c>
      <c r="F7091" s="39">
        <v>114.65763988907645</v>
      </c>
      <c r="G7091" s="39">
        <v>79.547534199807856</v>
      </c>
      <c r="H7091" s="39">
        <v>99.314838010742235</v>
      </c>
      <c r="I7091" s="39">
        <v>99.679119406729654</v>
      </c>
      <c r="J7091" s="39">
        <v>50.421916172396941</v>
      </c>
      <c r="K7091" s="39">
        <v>110.05811963506565</v>
      </c>
      <c r="L7091" s="40">
        <v>86.894178579310022</v>
      </c>
      <c r="M7091" s="40">
        <v>952.0957554577077</v>
      </c>
    </row>
    <row r="7092" spans="2:13" x14ac:dyDescent="0.35">
      <c r="B7092" s="37">
        <v>7089</v>
      </c>
      <c r="C7092" s="39">
        <v>117.67818222416828</v>
      </c>
      <c r="D7092" s="39">
        <v>179.16917316514423</v>
      </c>
      <c r="E7092" s="39">
        <v>139.22314864714647</v>
      </c>
      <c r="F7092" s="39">
        <v>30.137601936458069</v>
      </c>
      <c r="G7092" s="39">
        <v>109.54588749713483</v>
      </c>
      <c r="H7092" s="39">
        <v>68.520433003252165</v>
      </c>
      <c r="I7092" s="39">
        <v>102.54788572956237</v>
      </c>
      <c r="J7092" s="39">
        <v>123.29140520437315</v>
      </c>
      <c r="K7092" s="39">
        <v>84.32251612840416</v>
      </c>
      <c r="L7092" s="40">
        <v>102.58937061664177</v>
      </c>
      <c r="M7092" s="40">
        <v>1057.0256041522855</v>
      </c>
    </row>
    <row r="7093" spans="2:13" x14ac:dyDescent="0.35">
      <c r="B7093" s="37">
        <v>7090</v>
      </c>
      <c r="C7093" s="39">
        <v>84.728565141263857</v>
      </c>
      <c r="D7093" s="39">
        <v>81.530086585160987</v>
      </c>
      <c r="E7093" s="39">
        <v>108.52677307684257</v>
      </c>
      <c r="F7093" s="39">
        <v>103.27888562608868</v>
      </c>
      <c r="G7093" s="39">
        <v>104.76291261703894</v>
      </c>
      <c r="H7093" s="39">
        <v>88.581964328860366</v>
      </c>
      <c r="I7093" s="39">
        <v>120.31311915117783</v>
      </c>
      <c r="J7093" s="39">
        <v>106.91111697361015</v>
      </c>
      <c r="K7093" s="39">
        <v>70.524907043572853</v>
      </c>
      <c r="L7093" s="40">
        <v>77.978615828704818</v>
      </c>
      <c r="M7093" s="40">
        <v>947.13694637232106</v>
      </c>
    </row>
    <row r="7094" spans="2:13" x14ac:dyDescent="0.35">
      <c r="B7094" s="37">
        <v>7091</v>
      </c>
      <c r="C7094" s="39">
        <v>103.376519315755</v>
      </c>
      <c r="D7094" s="39">
        <v>86.242207654939193</v>
      </c>
      <c r="E7094" s="39">
        <v>117.40394646056326</v>
      </c>
      <c r="F7094" s="39">
        <v>53.454427913715513</v>
      </c>
      <c r="G7094" s="39">
        <v>110.19596126841741</v>
      </c>
      <c r="H7094" s="39">
        <v>100.86286496822238</v>
      </c>
      <c r="I7094" s="39">
        <v>81.530086585160987</v>
      </c>
      <c r="J7094" s="39">
        <v>82.804734184565845</v>
      </c>
      <c r="K7094" s="39">
        <v>104.2801047088103</v>
      </c>
      <c r="L7094" s="40">
        <v>88.419122261267546</v>
      </c>
      <c r="M7094" s="40">
        <v>928.56997532141759</v>
      </c>
    </row>
    <row r="7095" spans="2:13" x14ac:dyDescent="0.35">
      <c r="B7095" s="37">
        <v>7092</v>
      </c>
      <c r="C7095" s="39">
        <v>70.559931905454732</v>
      </c>
      <c r="D7095" s="39">
        <v>109.31996577138264</v>
      </c>
      <c r="E7095" s="39">
        <v>89.687707220228575</v>
      </c>
      <c r="F7095" s="39">
        <v>78.733801716824658</v>
      </c>
      <c r="G7095" s="39">
        <v>89.776386248435855</v>
      </c>
      <c r="H7095" s="39">
        <v>92.190944932835237</v>
      </c>
      <c r="I7095" s="39">
        <v>99.30572725385926</v>
      </c>
      <c r="J7095" s="39">
        <v>74.89213289964222</v>
      </c>
      <c r="K7095" s="39">
        <v>109.56749631183392</v>
      </c>
      <c r="L7095" s="40">
        <v>84.272923043969016</v>
      </c>
      <c r="M7095" s="40">
        <v>898.30701730446617</v>
      </c>
    </row>
    <row r="7096" spans="2:13" x14ac:dyDescent="0.35">
      <c r="B7096" s="37">
        <v>7093</v>
      </c>
      <c r="C7096" s="39">
        <v>106.4256764807734</v>
      </c>
      <c r="D7096" s="39">
        <v>95.870563345445788</v>
      </c>
      <c r="E7096" s="39">
        <v>121.39447303496634</v>
      </c>
      <c r="F7096" s="39">
        <v>111.20449306189946</v>
      </c>
      <c r="G7096" s="39">
        <v>98.324413750050581</v>
      </c>
      <c r="H7096" s="39">
        <v>112.23154268219321</v>
      </c>
      <c r="I7096" s="39">
        <v>73.202077670453363</v>
      </c>
      <c r="J7096" s="39">
        <v>105.24998501727018</v>
      </c>
      <c r="K7096" s="39">
        <v>121.3647767846757</v>
      </c>
      <c r="L7096" s="40">
        <v>91.305722029956655</v>
      </c>
      <c r="M7096" s="40">
        <v>1036.5737238576846</v>
      </c>
    </row>
    <row r="7097" spans="2:13" x14ac:dyDescent="0.35">
      <c r="B7097" s="37">
        <v>7094</v>
      </c>
      <c r="C7097" s="39">
        <v>88.202245214614678</v>
      </c>
      <c r="D7097" s="39">
        <v>64.601458938561422</v>
      </c>
      <c r="E7097" s="39">
        <v>106.4848048302627</v>
      </c>
      <c r="F7097" s="39">
        <v>81.513541637826592</v>
      </c>
      <c r="G7097" s="39">
        <v>90.56729334446328</v>
      </c>
      <c r="H7097" s="39">
        <v>68.020159028413929</v>
      </c>
      <c r="I7097" s="39">
        <v>85.39601217932676</v>
      </c>
      <c r="J7097" s="39">
        <v>91.530602588449995</v>
      </c>
      <c r="K7097" s="39">
        <v>128.9760738682256</v>
      </c>
      <c r="L7097" s="40">
        <v>98.658119545583219</v>
      </c>
      <c r="M7097" s="40">
        <v>903.95031117572807</v>
      </c>
    </row>
    <row r="7098" spans="2:13" x14ac:dyDescent="0.35">
      <c r="B7098" s="37">
        <v>7095</v>
      </c>
      <c r="C7098" s="39">
        <v>34.851391057377867</v>
      </c>
      <c r="D7098" s="39">
        <v>77.760303592706848</v>
      </c>
      <c r="E7098" s="39">
        <v>102.02836151196169</v>
      </c>
      <c r="F7098" s="39">
        <v>97.994573699259689</v>
      </c>
      <c r="G7098" s="39">
        <v>120.47113786737445</v>
      </c>
      <c r="H7098" s="39">
        <v>119.3526281862131</v>
      </c>
      <c r="I7098" s="39">
        <v>152.22590637346633</v>
      </c>
      <c r="J7098" s="39">
        <v>80.250334573842551</v>
      </c>
      <c r="K7098" s="39">
        <v>102.24415997712394</v>
      </c>
      <c r="L7098" s="40">
        <v>68.499971633260884</v>
      </c>
      <c r="M7098" s="40">
        <v>955.67876847258731</v>
      </c>
    </row>
    <row r="7099" spans="2:13" x14ac:dyDescent="0.35">
      <c r="B7099" s="37">
        <v>7096</v>
      </c>
      <c r="C7099" s="39">
        <v>113.93853999420888</v>
      </c>
      <c r="D7099" s="39">
        <v>80.196658331366677</v>
      </c>
      <c r="E7099" s="39">
        <v>88.013075217189822</v>
      </c>
      <c r="F7099" s="39">
        <v>98.982129370271821</v>
      </c>
      <c r="G7099" s="39">
        <v>85.173763787194972</v>
      </c>
      <c r="H7099" s="39">
        <v>115.76968855058681</v>
      </c>
      <c r="I7099" s="39">
        <v>73.25946477421779</v>
      </c>
      <c r="J7099" s="39">
        <v>119.61624489734622</v>
      </c>
      <c r="K7099" s="39">
        <v>95.308344111578066</v>
      </c>
      <c r="L7099" s="40">
        <v>98.209972590625426</v>
      </c>
      <c r="M7099" s="40">
        <v>968.46788162458643</v>
      </c>
    </row>
    <row r="7100" spans="2:13" x14ac:dyDescent="0.35">
      <c r="B7100" s="37">
        <v>7097</v>
      </c>
      <c r="C7100" s="39">
        <v>107.00593077639313</v>
      </c>
      <c r="D7100" s="39">
        <v>113.52765687452971</v>
      </c>
      <c r="E7100" s="39">
        <v>93.985912508585983</v>
      </c>
      <c r="F7100" s="39">
        <v>106.56871640117629</v>
      </c>
      <c r="G7100" s="39">
        <v>90.717518152867427</v>
      </c>
      <c r="H7100" s="39">
        <v>91.676188239626583</v>
      </c>
      <c r="I7100" s="39">
        <v>89.798510496348342</v>
      </c>
      <c r="J7100" s="39">
        <v>99.615387307550591</v>
      </c>
      <c r="K7100" s="39">
        <v>104.19530911296459</v>
      </c>
      <c r="L7100" s="40">
        <v>106.16552276514984</v>
      </c>
      <c r="M7100" s="40">
        <v>1003.2566526351924</v>
      </c>
    </row>
    <row r="7101" spans="2:13" x14ac:dyDescent="0.35">
      <c r="B7101" s="37">
        <v>7098</v>
      </c>
      <c r="C7101" s="39">
        <v>89.470310384349872</v>
      </c>
      <c r="D7101" s="39">
        <v>82.08328666134922</v>
      </c>
      <c r="E7101" s="39">
        <v>85.295296458611972</v>
      </c>
      <c r="F7101" s="39">
        <v>105.49527855581002</v>
      </c>
      <c r="G7101" s="39">
        <v>96.142748437336238</v>
      </c>
      <c r="H7101" s="39">
        <v>38.94311862961267</v>
      </c>
      <c r="I7101" s="39">
        <v>111.10126653755923</v>
      </c>
      <c r="J7101" s="39">
        <v>96.427838765956295</v>
      </c>
      <c r="K7101" s="39">
        <v>104.89140809280407</v>
      </c>
      <c r="L7101" s="40">
        <v>117.60725436201916</v>
      </c>
      <c r="M7101" s="40">
        <v>927.45780688540879</v>
      </c>
    </row>
    <row r="7102" spans="2:13" x14ac:dyDescent="0.35">
      <c r="B7102" s="37">
        <v>7099</v>
      </c>
      <c r="C7102" s="39">
        <v>103.40443718307982</v>
      </c>
      <c r="D7102" s="39">
        <v>97.152104725033283</v>
      </c>
      <c r="E7102" s="39">
        <v>72.837873517877171</v>
      </c>
      <c r="F7102" s="39">
        <v>111.02127137324158</v>
      </c>
      <c r="G7102" s="39">
        <v>100.31632850491275</v>
      </c>
      <c r="H7102" s="39">
        <v>86.819227018820087</v>
      </c>
      <c r="I7102" s="39">
        <v>92.001405067309207</v>
      </c>
      <c r="J7102" s="39">
        <v>130.12198846792649</v>
      </c>
      <c r="K7102" s="39">
        <v>92.914042810596072</v>
      </c>
      <c r="L7102" s="40">
        <v>110.90742914694272</v>
      </c>
      <c r="M7102" s="40">
        <v>997.49610781573904</v>
      </c>
    </row>
    <row r="7103" spans="2:13" x14ac:dyDescent="0.35">
      <c r="B7103" s="37">
        <v>7100</v>
      </c>
      <c r="C7103" s="39">
        <v>79.603419226037985</v>
      </c>
      <c r="D7103" s="39">
        <v>58.19876132295451</v>
      </c>
      <c r="E7103" s="39">
        <v>92.364201400046284</v>
      </c>
      <c r="F7103" s="39">
        <v>97.521218427097622</v>
      </c>
      <c r="G7103" s="39">
        <v>88.184574365272482</v>
      </c>
      <c r="H7103" s="39">
        <v>62.577629635090034</v>
      </c>
      <c r="I7103" s="39">
        <v>95.879968086063826</v>
      </c>
      <c r="J7103" s="39">
        <v>88.360699086749563</v>
      </c>
      <c r="K7103" s="39">
        <v>60.507490529267123</v>
      </c>
      <c r="L7103" s="40">
        <v>76.561813099820498</v>
      </c>
      <c r="M7103" s="40">
        <v>799.75977517839999</v>
      </c>
    </row>
    <row r="7104" spans="2:13" x14ac:dyDescent="0.35">
      <c r="B7104" s="37">
        <v>7101</v>
      </c>
      <c r="C7104" s="39">
        <v>112.36387087470283</v>
      </c>
      <c r="D7104" s="39">
        <v>117.82887163952923</v>
      </c>
      <c r="E7104" s="39">
        <v>105.17806982811605</v>
      </c>
      <c r="F7104" s="39">
        <v>84.67306419523166</v>
      </c>
      <c r="G7104" s="39">
        <v>88.875830948099264</v>
      </c>
      <c r="H7104" s="39">
        <v>73.59886391995289</v>
      </c>
      <c r="I7104" s="39">
        <v>88.587760108122581</v>
      </c>
      <c r="J7104" s="39">
        <v>63.341298102602906</v>
      </c>
      <c r="K7104" s="39">
        <v>84.561582576813137</v>
      </c>
      <c r="L7104" s="40">
        <v>87.642160564211395</v>
      </c>
      <c r="M7104" s="40">
        <v>906.65137275738198</v>
      </c>
    </row>
    <row r="7105" spans="2:13" x14ac:dyDescent="0.35">
      <c r="B7105" s="37">
        <v>7102</v>
      </c>
      <c r="C7105" s="39">
        <v>98.095441000623779</v>
      </c>
      <c r="D7105" s="39">
        <v>106.78671518513728</v>
      </c>
      <c r="E7105" s="39">
        <v>110.5464866480139</v>
      </c>
      <c r="F7105" s="39">
        <v>153.94883593771158</v>
      </c>
      <c r="G7105" s="39">
        <v>109.38970631111593</v>
      </c>
      <c r="H7105" s="39">
        <v>102.40972292424345</v>
      </c>
      <c r="I7105" s="39">
        <v>96.441830237092091</v>
      </c>
      <c r="J7105" s="39">
        <v>110.07462389572993</v>
      </c>
      <c r="K7105" s="39">
        <v>113.93853999420888</v>
      </c>
      <c r="L7105" s="40">
        <v>97.442896873595799</v>
      </c>
      <c r="M7105" s="40">
        <v>1099.0747990074726</v>
      </c>
    </row>
    <row r="7106" spans="2:13" x14ac:dyDescent="0.35">
      <c r="B7106" s="37">
        <v>7103</v>
      </c>
      <c r="C7106" s="39">
        <v>117.14156081473162</v>
      </c>
      <c r="D7106" s="39">
        <v>91.342440059973868</v>
      </c>
      <c r="E7106" s="39">
        <v>152.69261672681216</v>
      </c>
      <c r="F7106" s="39">
        <v>46.051164062288294</v>
      </c>
      <c r="G7106" s="39">
        <v>99.319393306656934</v>
      </c>
      <c r="H7106" s="39">
        <v>113.43882747292912</v>
      </c>
      <c r="I7106" s="39">
        <v>85.429472113344801</v>
      </c>
      <c r="J7106" s="39">
        <v>103.53019481338492</v>
      </c>
      <c r="K7106" s="39">
        <v>98.90459202586851</v>
      </c>
      <c r="L7106" s="40">
        <v>109.07450776207568</v>
      </c>
      <c r="M7106" s="40">
        <v>1016.9247691580658</v>
      </c>
    </row>
    <row r="7107" spans="2:13" x14ac:dyDescent="0.35">
      <c r="B7107" s="37">
        <v>7104</v>
      </c>
      <c r="C7107" s="39">
        <v>132.30270623125867</v>
      </c>
      <c r="D7107" s="39">
        <v>130.10358270691961</v>
      </c>
      <c r="E7107" s="39">
        <v>115.47338795553159</v>
      </c>
      <c r="F7107" s="39">
        <v>104.64420183778884</v>
      </c>
      <c r="G7107" s="39">
        <v>89.576443984317208</v>
      </c>
      <c r="H7107" s="39">
        <v>95.374768610588248</v>
      </c>
      <c r="I7107" s="39">
        <v>74.213699072055547</v>
      </c>
      <c r="J7107" s="39">
        <v>85.288564032993264</v>
      </c>
      <c r="K7107" s="39">
        <v>127.93666618828647</v>
      </c>
      <c r="L7107" s="40">
        <v>146.61610706114092</v>
      </c>
      <c r="M7107" s="40">
        <v>1101.5301276808802</v>
      </c>
    </row>
    <row r="7108" spans="2:13" x14ac:dyDescent="0.35">
      <c r="B7108" s="37">
        <v>7105</v>
      </c>
      <c r="C7108" s="39">
        <v>111.10126653755923</v>
      </c>
      <c r="D7108" s="39">
        <v>111.7565735597272</v>
      </c>
      <c r="E7108" s="39">
        <v>84.094738736116142</v>
      </c>
      <c r="F7108" s="39">
        <v>93.751205992480749</v>
      </c>
      <c r="G7108" s="39">
        <v>82.727730805282135</v>
      </c>
      <c r="H7108" s="39">
        <v>85.416094817047039</v>
      </c>
      <c r="I7108" s="39">
        <v>106.33714192181195</v>
      </c>
      <c r="J7108" s="39">
        <v>105.75637511146164</v>
      </c>
      <c r="K7108" s="39">
        <v>134.9067883253704</v>
      </c>
      <c r="L7108" s="40">
        <v>103.10715336015038</v>
      </c>
      <c r="M7108" s="40">
        <v>1018.9550691670069</v>
      </c>
    </row>
    <row r="7109" spans="2:13" x14ac:dyDescent="0.35">
      <c r="B7109" s="37">
        <v>7106</v>
      </c>
      <c r="C7109" s="39">
        <v>51.383314521862921</v>
      </c>
      <c r="D7109" s="39">
        <v>74.596073544831029</v>
      </c>
      <c r="E7109" s="39">
        <v>93.697237599578315</v>
      </c>
      <c r="F7109" s="39">
        <v>99.068760896909083</v>
      </c>
      <c r="G7109" s="39">
        <v>91.888199621632111</v>
      </c>
      <c r="H7109" s="39">
        <v>116.20118697373076</v>
      </c>
      <c r="I7109" s="39">
        <v>107.47857033585979</v>
      </c>
      <c r="J7109" s="39">
        <v>102.96816962440042</v>
      </c>
      <c r="K7109" s="39">
        <v>74.660963511245129</v>
      </c>
      <c r="L7109" s="40">
        <v>95.317838128487551</v>
      </c>
      <c r="M7109" s="40">
        <v>907.26031475853699</v>
      </c>
    </row>
    <row r="7110" spans="2:13" x14ac:dyDescent="0.35">
      <c r="B7110" s="37">
        <v>7107</v>
      </c>
      <c r="C7110" s="39">
        <v>74.955683266737196</v>
      </c>
      <c r="D7110" s="39">
        <v>66.770713122290687</v>
      </c>
      <c r="E7110" s="39">
        <v>86.637020321902327</v>
      </c>
      <c r="F7110" s="39">
        <v>110.87904791515385</v>
      </c>
      <c r="G7110" s="39">
        <v>107.87041213050151</v>
      </c>
      <c r="H7110" s="39">
        <v>101.49722466680595</v>
      </c>
      <c r="I7110" s="39">
        <v>111.82721347834972</v>
      </c>
      <c r="J7110" s="39">
        <v>110.51849754745643</v>
      </c>
      <c r="K7110" s="39">
        <v>92.006541705428489</v>
      </c>
      <c r="L7110" s="40">
        <v>112.05230331153714</v>
      </c>
      <c r="M7110" s="40">
        <v>975.01465746616316</v>
      </c>
    </row>
    <row r="7111" spans="2:13" x14ac:dyDescent="0.35">
      <c r="B7111" s="37">
        <v>7108</v>
      </c>
      <c r="C7111" s="39">
        <v>96.865022552183959</v>
      </c>
      <c r="D7111" s="39">
        <v>115.01677901141554</v>
      </c>
      <c r="E7111" s="39">
        <v>118.44512619739342</v>
      </c>
      <c r="F7111" s="39">
        <v>89.548555346424251</v>
      </c>
      <c r="G7111" s="39">
        <v>72.141253204563654</v>
      </c>
      <c r="H7111" s="39">
        <v>67.094748784182556</v>
      </c>
      <c r="I7111" s="39">
        <v>94.267861945977714</v>
      </c>
      <c r="J7111" s="39">
        <v>125.97469385617535</v>
      </c>
      <c r="K7111" s="39">
        <v>87.399652271058869</v>
      </c>
      <c r="L7111" s="40">
        <v>82.155190175131239</v>
      </c>
      <c r="M7111" s="40">
        <v>948.90888334450653</v>
      </c>
    </row>
    <row r="7112" spans="2:13" x14ac:dyDescent="0.35">
      <c r="B7112" s="37">
        <v>7109</v>
      </c>
      <c r="C7112" s="39">
        <v>47.06679450406039</v>
      </c>
      <c r="D7112" s="39">
        <v>107.6510513897336</v>
      </c>
      <c r="E7112" s="39">
        <v>102.09719200105273</v>
      </c>
      <c r="F7112" s="39">
        <v>125.23582831804393</v>
      </c>
      <c r="G7112" s="39">
        <v>93.995664538436642</v>
      </c>
      <c r="H7112" s="39">
        <v>96.357840992358604</v>
      </c>
      <c r="I7112" s="39">
        <v>100.12971049457117</v>
      </c>
      <c r="J7112" s="39">
        <v>118.07757693912595</v>
      </c>
      <c r="K7112" s="39">
        <v>99.128019407057138</v>
      </c>
      <c r="L7112" s="40">
        <v>86.887942423452401</v>
      </c>
      <c r="M7112" s="40">
        <v>976.62762100789269</v>
      </c>
    </row>
    <row r="7113" spans="2:13" x14ac:dyDescent="0.35">
      <c r="B7113" s="37">
        <v>7110</v>
      </c>
      <c r="C7113" s="39">
        <v>58.661106440997209</v>
      </c>
      <c r="D7113" s="39">
        <v>134.64173890122214</v>
      </c>
      <c r="E7113" s="39">
        <v>91.268960758290334</v>
      </c>
      <c r="F7113" s="39">
        <v>108.03971629306412</v>
      </c>
      <c r="G7113" s="39">
        <v>81.571378538197038</v>
      </c>
      <c r="H7113" s="39">
        <v>110.04712231644353</v>
      </c>
      <c r="I7113" s="39">
        <v>120.35943277054611</v>
      </c>
      <c r="J7113" s="39">
        <v>100.96771210252513</v>
      </c>
      <c r="K7113" s="39">
        <v>100.33908920713593</v>
      </c>
      <c r="L7113" s="40">
        <v>110.2900955881522</v>
      </c>
      <c r="M7113" s="40">
        <v>1016.1863529165738</v>
      </c>
    </row>
    <row r="7114" spans="2:13" x14ac:dyDescent="0.35">
      <c r="B7114" s="37">
        <v>7111</v>
      </c>
      <c r="C7114" s="39">
        <v>126.20692857231285</v>
      </c>
      <c r="D7114" s="39">
        <v>122.87052255168585</v>
      </c>
      <c r="E7114" s="39">
        <v>98.003746643425785</v>
      </c>
      <c r="F7114" s="39">
        <v>95.051384515220107</v>
      </c>
      <c r="G7114" s="39">
        <v>81.6043400100789</v>
      </c>
      <c r="H7114" s="39">
        <v>129.74078220378379</v>
      </c>
      <c r="I7114" s="39">
        <v>95.089529575590021</v>
      </c>
      <c r="J7114" s="39">
        <v>89.188939002927427</v>
      </c>
      <c r="K7114" s="39">
        <v>115.18158246038961</v>
      </c>
      <c r="L7114" s="40">
        <v>98.982129370271821</v>
      </c>
      <c r="M7114" s="40">
        <v>1051.9198849056861</v>
      </c>
    </row>
    <row r="7115" spans="2:13" x14ac:dyDescent="0.35">
      <c r="B7115" s="37">
        <v>7112</v>
      </c>
      <c r="C7115" s="39">
        <v>116.95864375024112</v>
      </c>
      <c r="D7115" s="39">
        <v>115.66333811440259</v>
      </c>
      <c r="E7115" s="39">
        <v>147.57379981085643</v>
      </c>
      <c r="F7115" s="39">
        <v>85.288564032993264</v>
      </c>
      <c r="G7115" s="39">
        <v>89.842704830444788</v>
      </c>
      <c r="H7115" s="39">
        <v>102.73701326756189</v>
      </c>
      <c r="I7115" s="39">
        <v>108.75206520060087</v>
      </c>
      <c r="J7115" s="39">
        <v>120.11091793154547</v>
      </c>
      <c r="K7115" s="39">
        <v>95.908173969605798</v>
      </c>
      <c r="L7115" s="40">
        <v>131.89509895627705</v>
      </c>
      <c r="M7115" s="40">
        <v>1114.7303198645293</v>
      </c>
    </row>
    <row r="7116" spans="2:13" x14ac:dyDescent="0.35">
      <c r="B7116" s="37">
        <v>7113</v>
      </c>
      <c r="C7116" s="39">
        <v>57.912534930053646</v>
      </c>
      <c r="D7116" s="39">
        <v>57.766810865841713</v>
      </c>
      <c r="E7116" s="39">
        <v>118.64444703517421</v>
      </c>
      <c r="F7116" s="39">
        <v>89.55971432116921</v>
      </c>
      <c r="G7116" s="39">
        <v>114.16014926723039</v>
      </c>
      <c r="H7116" s="39">
        <v>84.449452197908272</v>
      </c>
      <c r="I7116" s="39">
        <v>114.11432936673511</v>
      </c>
      <c r="J7116" s="39">
        <v>103.98851011459854</v>
      </c>
      <c r="K7116" s="39">
        <v>96.245701671566366</v>
      </c>
      <c r="L7116" s="40">
        <v>86.52314792020114</v>
      </c>
      <c r="M7116" s="40">
        <v>923.36479769047855</v>
      </c>
    </row>
    <row r="7117" spans="2:13" x14ac:dyDescent="0.35">
      <c r="B7117" s="37">
        <v>7114</v>
      </c>
      <c r="C7117" s="39">
        <v>104.74865394722367</v>
      </c>
      <c r="D7117" s="39">
        <v>124.19502353917382</v>
      </c>
      <c r="E7117" s="39">
        <v>87.744453993239972</v>
      </c>
      <c r="F7117" s="39">
        <v>77.655228991795369</v>
      </c>
      <c r="G7117" s="39">
        <v>111.96319572175592</v>
      </c>
      <c r="H7117" s="39">
        <v>90.226397940075529</v>
      </c>
      <c r="I7117" s="39">
        <v>116.81514233686285</v>
      </c>
      <c r="J7117" s="39">
        <v>101.0269914097007</v>
      </c>
      <c r="K7117" s="39">
        <v>114.73164686499932</v>
      </c>
      <c r="L7117" s="40">
        <v>90.443310131561063</v>
      </c>
      <c r="M7117" s="40">
        <v>1019.5500448763883</v>
      </c>
    </row>
    <row r="7118" spans="2:13" x14ac:dyDescent="0.35">
      <c r="B7118" s="37">
        <v>7115</v>
      </c>
      <c r="C7118" s="39">
        <v>90.936118595591495</v>
      </c>
      <c r="D7118" s="39">
        <v>123.44953866858732</v>
      </c>
      <c r="E7118" s="39">
        <v>110.19043416188227</v>
      </c>
      <c r="F7118" s="39">
        <v>132.23747882461714</v>
      </c>
      <c r="G7118" s="39">
        <v>110.05811963506565</v>
      </c>
      <c r="H7118" s="39">
        <v>149.13125788456429</v>
      </c>
      <c r="I7118" s="39">
        <v>115.20918522470785</v>
      </c>
      <c r="J7118" s="39">
        <v>114.45052975024768</v>
      </c>
      <c r="K7118" s="39">
        <v>102.35910807601226</v>
      </c>
      <c r="L7118" s="40">
        <v>112.33975461225637</v>
      </c>
      <c r="M7118" s="40">
        <v>1160.3615254335325</v>
      </c>
    </row>
    <row r="7119" spans="2:13" x14ac:dyDescent="0.35">
      <c r="B7119" s="37">
        <v>7116</v>
      </c>
      <c r="C7119" s="39">
        <v>83.177333308949287</v>
      </c>
      <c r="D7119" s="39">
        <v>122.06272616559804</v>
      </c>
      <c r="E7119" s="39">
        <v>111.66856554528552</v>
      </c>
      <c r="F7119" s="39">
        <v>113.43249658906336</v>
      </c>
      <c r="G7119" s="39">
        <v>110.09113811910825</v>
      </c>
      <c r="H7119" s="39">
        <v>88.732213353718024</v>
      </c>
      <c r="I7119" s="39">
        <v>76.58449037802113</v>
      </c>
      <c r="J7119" s="39">
        <v>88.013075217189822</v>
      </c>
      <c r="K7119" s="39">
        <v>96.656038787389193</v>
      </c>
      <c r="L7119" s="40">
        <v>79.852507477865061</v>
      </c>
      <c r="M7119" s="40">
        <v>970.27058494218761</v>
      </c>
    </row>
    <row r="7120" spans="2:13" x14ac:dyDescent="0.35">
      <c r="B7120" s="37">
        <v>7117</v>
      </c>
      <c r="C7120" s="39">
        <v>108.54243895707818</v>
      </c>
      <c r="D7120" s="39">
        <v>82.075278940344205</v>
      </c>
      <c r="E7120" s="39">
        <v>100.31177644186954</v>
      </c>
      <c r="F7120" s="39">
        <v>147.27072193143974</v>
      </c>
      <c r="G7120" s="39">
        <v>117.85278440501445</v>
      </c>
      <c r="H7120" s="39">
        <v>117.65450765120812</v>
      </c>
      <c r="I7120" s="39">
        <v>94.567364169828537</v>
      </c>
      <c r="J7120" s="39">
        <v>90.829684944273382</v>
      </c>
      <c r="K7120" s="39">
        <v>116.77756738515528</v>
      </c>
      <c r="L7120" s="40">
        <v>87.882135413075645</v>
      </c>
      <c r="M7120" s="40">
        <v>1063.7642602392871</v>
      </c>
    </row>
    <row r="7121" spans="2:13" x14ac:dyDescent="0.35">
      <c r="B7121" s="37">
        <v>7118</v>
      </c>
      <c r="C7121" s="39">
        <v>118.3545477315601</v>
      </c>
      <c r="D7121" s="39">
        <v>128.85837722069837</v>
      </c>
      <c r="E7121" s="39">
        <v>76.124140971353867</v>
      </c>
      <c r="F7121" s="39">
        <v>105.65950300356575</v>
      </c>
      <c r="G7121" s="39">
        <v>114.10125664048212</v>
      </c>
      <c r="H7121" s="39">
        <v>133.92810409817884</v>
      </c>
      <c r="I7121" s="39">
        <v>101.8037663090698</v>
      </c>
      <c r="J7121" s="39">
        <v>112.95049028968288</v>
      </c>
      <c r="K7121" s="39">
        <v>127.07383134937139</v>
      </c>
      <c r="L7121" s="40">
        <v>97.479761478478096</v>
      </c>
      <c r="M7121" s="40">
        <v>1116.3337790924413</v>
      </c>
    </row>
    <row r="7122" spans="2:13" x14ac:dyDescent="0.35">
      <c r="B7122" s="37">
        <v>7119</v>
      </c>
      <c r="C7122" s="39">
        <v>110.08012752858394</v>
      </c>
      <c r="D7122" s="39">
        <v>101.66643468721864</v>
      </c>
      <c r="E7122" s="39">
        <v>94.359847216400965</v>
      </c>
      <c r="F7122" s="39">
        <v>67.185832438305795</v>
      </c>
      <c r="G7122" s="39">
        <v>117.45065579314056</v>
      </c>
      <c r="H7122" s="39">
        <v>103.21850597134313</v>
      </c>
      <c r="I7122" s="39">
        <v>93.520125780107634</v>
      </c>
      <c r="J7122" s="39">
        <v>105.43263583017149</v>
      </c>
      <c r="K7122" s="39">
        <v>70.419272159027528</v>
      </c>
      <c r="L7122" s="40">
        <v>91.226894582741693</v>
      </c>
      <c r="M7122" s="40">
        <v>954.56033198704142</v>
      </c>
    </row>
    <row r="7123" spans="2:13" x14ac:dyDescent="0.35">
      <c r="B7123" s="37">
        <v>7120</v>
      </c>
      <c r="C7123" s="39">
        <v>101.20948018347275</v>
      </c>
      <c r="D7123" s="39">
        <v>71.553696466417463</v>
      </c>
      <c r="E7123" s="39">
        <v>109.64867516200081</v>
      </c>
      <c r="F7123" s="39">
        <v>95.284602013857693</v>
      </c>
      <c r="G7123" s="39">
        <v>96.180203861006333</v>
      </c>
      <c r="H7123" s="39">
        <v>75.793019482985656</v>
      </c>
      <c r="I7123" s="39">
        <v>106.00433546156339</v>
      </c>
      <c r="J7123" s="39">
        <v>77.292390114514447</v>
      </c>
      <c r="K7123" s="39">
        <v>95.370026593981265</v>
      </c>
      <c r="L7123" s="40">
        <v>131.56160793373203</v>
      </c>
      <c r="M7123" s="40">
        <v>959.89803727353183</v>
      </c>
    </row>
    <row r="7124" spans="2:13" x14ac:dyDescent="0.35">
      <c r="B7124" s="37">
        <v>7121</v>
      </c>
      <c r="C7124" s="39">
        <v>84.407233775103094</v>
      </c>
      <c r="D7124" s="39">
        <v>95.625539873229926</v>
      </c>
      <c r="E7124" s="39">
        <v>99.342168975604352</v>
      </c>
      <c r="F7124" s="39">
        <v>103.01910422559425</v>
      </c>
      <c r="G7124" s="39">
        <v>75.42962059931051</v>
      </c>
      <c r="H7124" s="39">
        <v>81.094557571698601</v>
      </c>
      <c r="I7124" s="39">
        <v>89.554135421088532</v>
      </c>
      <c r="J7124" s="39">
        <v>92.501181126523491</v>
      </c>
      <c r="K7124" s="39">
        <v>87.203756986006908</v>
      </c>
      <c r="L7124" s="40">
        <v>102.17983924101692</v>
      </c>
      <c r="M7124" s="40">
        <v>910.35713779517664</v>
      </c>
    </row>
    <row r="7125" spans="2:13" x14ac:dyDescent="0.35">
      <c r="B7125" s="37">
        <v>7122</v>
      </c>
      <c r="C7125" s="39">
        <v>134.15309461589104</v>
      </c>
      <c r="D7125" s="39">
        <v>118.29715666498727</v>
      </c>
      <c r="E7125" s="39">
        <v>103.29747317106906</v>
      </c>
      <c r="F7125" s="39">
        <v>99.610834795726348</v>
      </c>
      <c r="G7125" s="39">
        <v>93.765912727201183</v>
      </c>
      <c r="H7125" s="39">
        <v>91.03688264242939</v>
      </c>
      <c r="I7125" s="39">
        <v>114.53044921723122</v>
      </c>
      <c r="J7125" s="39">
        <v>88.818482989105107</v>
      </c>
      <c r="K7125" s="39">
        <v>107.16615377938886</v>
      </c>
      <c r="L7125" s="40">
        <v>82.850776931233625</v>
      </c>
      <c r="M7125" s="40">
        <v>1033.5272175342632</v>
      </c>
    </row>
    <row r="7126" spans="2:13" x14ac:dyDescent="0.35">
      <c r="B7126" s="37">
        <v>7123</v>
      </c>
      <c r="C7126" s="39">
        <v>125.70633068061169</v>
      </c>
      <c r="D7126" s="39">
        <v>92.354033609281018</v>
      </c>
      <c r="E7126" s="39">
        <v>86.03551085814334</v>
      </c>
      <c r="F7126" s="39">
        <v>82.258528295143932</v>
      </c>
      <c r="G7126" s="39">
        <v>134.45948921962682</v>
      </c>
      <c r="H7126" s="39">
        <v>101.33731346818736</v>
      </c>
      <c r="I7126" s="39">
        <v>81.380596941959581</v>
      </c>
      <c r="J7126" s="39">
        <v>104.40279560922345</v>
      </c>
      <c r="K7126" s="39">
        <v>105.02976501699209</v>
      </c>
      <c r="L7126" s="40">
        <v>95.856453616690956</v>
      </c>
      <c r="M7126" s="40">
        <v>1008.8208173158602</v>
      </c>
    </row>
    <row r="7127" spans="2:13" x14ac:dyDescent="0.35">
      <c r="B7127" s="37">
        <v>7124</v>
      </c>
      <c r="C7127" s="39">
        <v>164.46684082055131</v>
      </c>
      <c r="D7127" s="39">
        <v>99.137135031777646</v>
      </c>
      <c r="E7127" s="39">
        <v>80.480907836808214</v>
      </c>
      <c r="F7127" s="39">
        <v>97.71906932764395</v>
      </c>
      <c r="G7127" s="39">
        <v>90.925492237924345</v>
      </c>
      <c r="H7127" s="39">
        <v>109.1117296807268</v>
      </c>
      <c r="I7127" s="39">
        <v>99.478796921976482</v>
      </c>
      <c r="J7127" s="39">
        <v>110.59133132619704</v>
      </c>
      <c r="K7127" s="39">
        <v>118.20735845139539</v>
      </c>
      <c r="L7127" s="40">
        <v>108.39132332162652</v>
      </c>
      <c r="M7127" s="40">
        <v>1078.5099849566277</v>
      </c>
    </row>
    <row r="7128" spans="2:13" x14ac:dyDescent="0.35">
      <c r="B7128" s="37">
        <v>7125</v>
      </c>
      <c r="C7128" s="39">
        <v>108.52155283340142</v>
      </c>
      <c r="D7128" s="39">
        <v>120.03801753592687</v>
      </c>
      <c r="E7128" s="39">
        <v>102.89876087745319</v>
      </c>
      <c r="F7128" s="39">
        <v>78.645109322379781</v>
      </c>
      <c r="G7128" s="39">
        <v>97.378351521787621</v>
      </c>
      <c r="H7128" s="39">
        <v>114.86012744563212</v>
      </c>
      <c r="I7128" s="39">
        <v>79.779107142626302</v>
      </c>
      <c r="J7128" s="39">
        <v>116.85279544043195</v>
      </c>
      <c r="K7128" s="39">
        <v>139.33785661262385</v>
      </c>
      <c r="L7128" s="40">
        <v>95.668018013235837</v>
      </c>
      <c r="M7128" s="40">
        <v>1053.979696745499</v>
      </c>
    </row>
    <row r="7129" spans="2:13" x14ac:dyDescent="0.35">
      <c r="B7129" s="37">
        <v>7126</v>
      </c>
      <c r="C7129" s="39">
        <v>85.180535098319226</v>
      </c>
      <c r="D7129" s="39">
        <v>64.712426933956408</v>
      </c>
      <c r="E7129" s="39">
        <v>66.438175292932385</v>
      </c>
      <c r="F7129" s="39">
        <v>70.559931905454732</v>
      </c>
      <c r="G7129" s="39">
        <v>106.52920707686934</v>
      </c>
      <c r="H7129" s="39">
        <v>113.1370199920642</v>
      </c>
      <c r="I7129" s="39">
        <v>88.160992843691474</v>
      </c>
      <c r="J7129" s="39">
        <v>110.38456105154147</v>
      </c>
      <c r="K7129" s="39">
        <v>129.24907048675007</v>
      </c>
      <c r="L7129" s="40">
        <v>102.16606077742235</v>
      </c>
      <c r="M7129" s="40">
        <v>936.5179814590017</v>
      </c>
    </row>
    <row r="7130" spans="2:13" x14ac:dyDescent="0.35">
      <c r="B7130" s="37">
        <v>7127</v>
      </c>
      <c r="C7130" s="39">
        <v>93.014049531948956</v>
      </c>
      <c r="D7130" s="39">
        <v>93.297653103104849</v>
      </c>
      <c r="E7130" s="39">
        <v>113.38191657089551</v>
      </c>
      <c r="F7130" s="39">
        <v>135.85259481989939</v>
      </c>
      <c r="G7130" s="39">
        <v>74.240406537510438</v>
      </c>
      <c r="H7130" s="39">
        <v>93.995664538436642</v>
      </c>
      <c r="I7130" s="39">
        <v>106.26350583660573</v>
      </c>
      <c r="J7130" s="39">
        <v>107.74780709769209</v>
      </c>
      <c r="K7130" s="39">
        <v>97.12898753624404</v>
      </c>
      <c r="L7130" s="40">
        <v>104.53047365160084</v>
      </c>
      <c r="M7130" s="40">
        <v>1019.4530592239386</v>
      </c>
    </row>
    <row r="7131" spans="2:13" x14ac:dyDescent="0.35">
      <c r="B7131" s="37">
        <v>7128</v>
      </c>
      <c r="C7131" s="39">
        <v>103.80575565042226</v>
      </c>
      <c r="D7131" s="39">
        <v>124.09972180679451</v>
      </c>
      <c r="E7131" s="39">
        <v>123.37025966015921</v>
      </c>
      <c r="F7131" s="39">
        <v>107.43810750112172</v>
      </c>
      <c r="G7131" s="39">
        <v>84.575553031866761</v>
      </c>
      <c r="H7131" s="39">
        <v>140.80661813049807</v>
      </c>
      <c r="I7131" s="39">
        <v>138.34252081176638</v>
      </c>
      <c r="J7131" s="39">
        <v>135.51050791495859</v>
      </c>
      <c r="K7131" s="39">
        <v>126.54154075446981</v>
      </c>
      <c r="L7131" s="40">
        <v>88.261053870183773</v>
      </c>
      <c r="M7131" s="40">
        <v>1172.7516391322411</v>
      </c>
    </row>
    <row r="7132" spans="2:13" x14ac:dyDescent="0.35">
      <c r="B7132" s="37">
        <v>7129</v>
      </c>
      <c r="C7132" s="39">
        <v>70.768157203845774</v>
      </c>
      <c r="D7132" s="39">
        <v>102.64471051815789</v>
      </c>
      <c r="E7132" s="39">
        <v>115.18847948962654</v>
      </c>
      <c r="F7132" s="39">
        <v>72.125705198845324</v>
      </c>
      <c r="G7132" s="39">
        <v>110.83370329628247</v>
      </c>
      <c r="H7132" s="39">
        <v>93.79041267144558</v>
      </c>
      <c r="I7132" s="39">
        <v>122.04204112134022</v>
      </c>
      <c r="J7132" s="39">
        <v>125.19731849420289</v>
      </c>
      <c r="K7132" s="39">
        <v>111.40065243452926</v>
      </c>
      <c r="L7132" s="40">
        <v>99.282949381753042</v>
      </c>
      <c r="M7132" s="40">
        <v>1023.2741298100291</v>
      </c>
    </row>
    <row r="7133" spans="2:13" x14ac:dyDescent="0.35">
      <c r="B7133" s="37">
        <v>7130</v>
      </c>
      <c r="C7133" s="39">
        <v>113.1182955099149</v>
      </c>
      <c r="D7133" s="39">
        <v>106.51933573867088</v>
      </c>
      <c r="E7133" s="39">
        <v>73.158879778485485</v>
      </c>
      <c r="F7133" s="39">
        <v>86.376756655332727</v>
      </c>
      <c r="G7133" s="39">
        <v>98.484490658083914</v>
      </c>
      <c r="H7133" s="39">
        <v>69.598775733517243</v>
      </c>
      <c r="I7133" s="39">
        <v>115.74837079845446</v>
      </c>
      <c r="J7133" s="39">
        <v>90.556533299821723</v>
      </c>
      <c r="K7133" s="39">
        <v>89.996822952115565</v>
      </c>
      <c r="L7133" s="40">
        <v>108.52155283340142</v>
      </c>
      <c r="M7133" s="40">
        <v>952.07981395779814</v>
      </c>
    </row>
    <row r="7134" spans="2:13" x14ac:dyDescent="0.35">
      <c r="B7134" s="37">
        <v>7131</v>
      </c>
      <c r="C7134" s="39">
        <v>77.634126061989562</v>
      </c>
      <c r="D7134" s="39">
        <v>84.990057852630599</v>
      </c>
      <c r="E7134" s="39">
        <v>83.252436607591306</v>
      </c>
      <c r="F7134" s="39">
        <v>115.95545563583948</v>
      </c>
      <c r="G7134" s="39">
        <v>118.56111115856598</v>
      </c>
      <c r="H7134" s="39">
        <v>84.790814775292148</v>
      </c>
      <c r="I7134" s="39">
        <v>105.64498958822895</v>
      </c>
      <c r="J7134" s="39">
        <v>123.56354154725614</v>
      </c>
      <c r="K7134" s="39">
        <v>95.246593571754261</v>
      </c>
      <c r="L7134" s="40">
        <v>87.840318602153474</v>
      </c>
      <c r="M7134" s="40">
        <v>977.47944540130186</v>
      </c>
    </row>
    <row r="7135" spans="2:13" x14ac:dyDescent="0.35">
      <c r="B7135" s="37">
        <v>7132</v>
      </c>
      <c r="C7135" s="39">
        <v>112.21955034163867</v>
      </c>
      <c r="D7135" s="39">
        <v>131.43874132282937</v>
      </c>
      <c r="E7135" s="39">
        <v>90.770983957661883</v>
      </c>
      <c r="F7135" s="39">
        <v>83.416579719118587</v>
      </c>
      <c r="G7135" s="39">
        <v>140.29690630522688</v>
      </c>
      <c r="H7135" s="39">
        <v>113.11205757654764</v>
      </c>
      <c r="I7135" s="39">
        <v>108.00373235404072</v>
      </c>
      <c r="J7135" s="39">
        <v>102.16606077742235</v>
      </c>
      <c r="K7135" s="39">
        <v>81.978895991020721</v>
      </c>
      <c r="L7135" s="40">
        <v>95.526306445134182</v>
      </c>
      <c r="M7135" s="40">
        <v>1058.9298147906409</v>
      </c>
    </row>
    <row r="7136" spans="2:13" x14ac:dyDescent="0.35">
      <c r="B7136" s="37">
        <v>7133</v>
      </c>
      <c r="C7136" s="39">
        <v>85.800495207328296</v>
      </c>
      <c r="D7136" s="39">
        <v>143.14699986980887</v>
      </c>
      <c r="E7136" s="39">
        <v>105.68854338713618</v>
      </c>
      <c r="F7136" s="39">
        <v>111.66856554528552</v>
      </c>
      <c r="G7136" s="39">
        <v>134.5893963775026</v>
      </c>
      <c r="H7136" s="39">
        <v>109.45961426459225</v>
      </c>
      <c r="I7136" s="39">
        <v>94.107659056366742</v>
      </c>
      <c r="J7136" s="39">
        <v>100.87198059294289</v>
      </c>
      <c r="K7136" s="39">
        <v>127.20648862115691</v>
      </c>
      <c r="L7136" s="40">
        <v>106.01408749141405</v>
      </c>
      <c r="M7136" s="40">
        <v>1118.5538304135343</v>
      </c>
    </row>
    <row r="7137" spans="2:13" x14ac:dyDescent="0.35">
      <c r="B7137" s="37">
        <v>7134</v>
      </c>
      <c r="C7137" s="39">
        <v>62.643113884388988</v>
      </c>
      <c r="D7137" s="39">
        <v>123.21297002135255</v>
      </c>
      <c r="E7137" s="39">
        <v>113.95799882296484</v>
      </c>
      <c r="F7137" s="39">
        <v>84.42835462385807</v>
      </c>
      <c r="G7137" s="39">
        <v>85.166990167436026</v>
      </c>
      <c r="H7137" s="39">
        <v>92.788659900948403</v>
      </c>
      <c r="I7137" s="39">
        <v>95.724609219890425</v>
      </c>
      <c r="J7137" s="39">
        <v>124.49696172633571</v>
      </c>
      <c r="K7137" s="39">
        <v>72.295759151349486</v>
      </c>
      <c r="L7137" s="40">
        <v>98.356441872248411</v>
      </c>
      <c r="M7137" s="40">
        <v>953.07185939077294</v>
      </c>
    </row>
    <row r="7138" spans="2:13" x14ac:dyDescent="0.35">
      <c r="B7138" s="37">
        <v>7135</v>
      </c>
      <c r="C7138" s="39">
        <v>112.59425338160972</v>
      </c>
      <c r="D7138" s="39">
        <v>105.68370206486968</v>
      </c>
      <c r="E7138" s="39">
        <v>98.954766038142168</v>
      </c>
      <c r="F7138" s="39">
        <v>57.668664685848576</v>
      </c>
      <c r="G7138" s="39">
        <v>102.67239211110559</v>
      </c>
      <c r="H7138" s="39">
        <v>113.47050995724572</v>
      </c>
      <c r="I7138" s="39">
        <v>87.995262727646377</v>
      </c>
      <c r="J7138" s="39">
        <v>101.51550934191611</v>
      </c>
      <c r="K7138" s="39">
        <v>102.96816962440042</v>
      </c>
      <c r="L7138" s="40">
        <v>91.556648396703295</v>
      </c>
      <c r="M7138" s="40">
        <v>975.07987832948754</v>
      </c>
    </row>
    <row r="7139" spans="2:13" x14ac:dyDescent="0.35">
      <c r="B7139" s="37">
        <v>7136</v>
      </c>
      <c r="C7139" s="39">
        <v>76.997852746086849</v>
      </c>
      <c r="D7139" s="39">
        <v>56.905647849851668</v>
      </c>
      <c r="E7139" s="39">
        <v>111.25626673587291</v>
      </c>
      <c r="F7139" s="39">
        <v>63.555392388725039</v>
      </c>
      <c r="G7139" s="39">
        <v>141.56783641764147</v>
      </c>
      <c r="H7139" s="39">
        <v>61.657479188233609</v>
      </c>
      <c r="I7139" s="39">
        <v>81.077578750759756</v>
      </c>
      <c r="J7139" s="39">
        <v>103.87598702831576</v>
      </c>
      <c r="K7139" s="39">
        <v>71.52119344807096</v>
      </c>
      <c r="L7139" s="40">
        <v>89.969365398239219</v>
      </c>
      <c r="M7139" s="40">
        <v>858.38459995179733</v>
      </c>
    </row>
    <row r="7140" spans="2:13" x14ac:dyDescent="0.35">
      <c r="B7140" s="37">
        <v>7137</v>
      </c>
      <c r="C7140" s="39">
        <v>121.27602799251945</v>
      </c>
      <c r="D7140" s="39">
        <v>109.69206542551834</v>
      </c>
      <c r="E7140" s="39">
        <v>81.653662826210805</v>
      </c>
      <c r="F7140" s="39">
        <v>121.72496001835266</v>
      </c>
      <c r="G7140" s="39">
        <v>104.20472511716358</v>
      </c>
      <c r="H7140" s="39">
        <v>115.73417225165785</v>
      </c>
      <c r="I7140" s="39">
        <v>78.375938827084596</v>
      </c>
      <c r="J7140" s="39">
        <v>87.472676415927566</v>
      </c>
      <c r="K7140" s="39">
        <v>130.45779398807488</v>
      </c>
      <c r="L7140" s="40">
        <v>75.405064338122074</v>
      </c>
      <c r="M7140" s="40">
        <v>1025.9970872006318</v>
      </c>
    </row>
    <row r="7141" spans="2:13" x14ac:dyDescent="0.35">
      <c r="B7141" s="37">
        <v>7138</v>
      </c>
      <c r="C7141" s="39">
        <v>96.133381353529501</v>
      </c>
      <c r="D7141" s="39">
        <v>41.762936519556412</v>
      </c>
      <c r="E7141" s="39">
        <v>65.226438779431902</v>
      </c>
      <c r="F7141" s="39">
        <v>49.766149635808141</v>
      </c>
      <c r="G7141" s="39">
        <v>98.292378999968989</v>
      </c>
      <c r="H7141" s="39">
        <v>95.80469088703542</v>
      </c>
      <c r="I7141" s="39">
        <v>123.98146931197412</v>
      </c>
      <c r="J7141" s="39">
        <v>94.214523524109651</v>
      </c>
      <c r="K7141" s="39">
        <v>123.09054939920843</v>
      </c>
      <c r="L7141" s="40">
        <v>93.951763370114278</v>
      </c>
      <c r="M7141" s="40">
        <v>882.22428178073665</v>
      </c>
    </row>
    <row r="7142" spans="2:13" x14ac:dyDescent="0.35">
      <c r="B7142" s="37">
        <v>7139</v>
      </c>
      <c r="C7142" s="39">
        <v>90.491888838073464</v>
      </c>
      <c r="D7142" s="39">
        <v>84.666115392879462</v>
      </c>
      <c r="E7142" s="39">
        <v>129.49264023742069</v>
      </c>
      <c r="F7142" s="39">
        <v>96.455819040200808</v>
      </c>
      <c r="G7142" s="39">
        <v>92.465718562839811</v>
      </c>
      <c r="H7142" s="39">
        <v>98.813338934137477</v>
      </c>
      <c r="I7142" s="39">
        <v>91.836615244318466</v>
      </c>
      <c r="J7142" s="39">
        <v>118.95643077482787</v>
      </c>
      <c r="K7142" s="39">
        <v>74.439108536178779</v>
      </c>
      <c r="L7142" s="40">
        <v>131.07699922982985</v>
      </c>
      <c r="M7142" s="40">
        <v>1008.6946747907066</v>
      </c>
    </row>
    <row r="7143" spans="2:13" x14ac:dyDescent="0.35">
      <c r="B7143" s="37">
        <v>7140</v>
      </c>
      <c r="C7143" s="39">
        <v>81.472108494586465</v>
      </c>
      <c r="D7143" s="39">
        <v>112.01661975920761</v>
      </c>
      <c r="E7143" s="39">
        <v>49.173121874789253</v>
      </c>
      <c r="F7143" s="39">
        <v>92.409920170512819</v>
      </c>
      <c r="G7143" s="39">
        <v>93.208316346676042</v>
      </c>
      <c r="H7143" s="39">
        <v>95.441115449386558</v>
      </c>
      <c r="I7143" s="39">
        <v>84.666115392879462</v>
      </c>
      <c r="J7143" s="39">
        <v>96.399847774210997</v>
      </c>
      <c r="K7143" s="39">
        <v>116.45758463071196</v>
      </c>
      <c r="L7143" s="40">
        <v>103.80107612598859</v>
      </c>
      <c r="M7143" s="40">
        <v>925.04582601894981</v>
      </c>
    </row>
    <row r="7144" spans="2:13" x14ac:dyDescent="0.35">
      <c r="B7144" s="37">
        <v>7141</v>
      </c>
      <c r="C7144" s="39">
        <v>105.12061086331593</v>
      </c>
      <c r="D7144" s="39">
        <v>101.86331683736339</v>
      </c>
      <c r="E7144" s="39">
        <v>106.53414364289162</v>
      </c>
      <c r="F7144" s="39">
        <v>111.8980634355152</v>
      </c>
      <c r="G7144" s="39">
        <v>133.41823711136558</v>
      </c>
      <c r="H7144" s="39">
        <v>110.72069021051253</v>
      </c>
      <c r="I7144" s="39">
        <v>116.31063670278161</v>
      </c>
      <c r="J7144" s="39">
        <v>122.54645255468975</v>
      </c>
      <c r="K7144" s="39">
        <v>78.880506481752278</v>
      </c>
      <c r="L7144" s="40">
        <v>106.3420555817579</v>
      </c>
      <c r="M7144" s="40">
        <v>1093.6347134219459</v>
      </c>
    </row>
    <row r="7145" spans="2:13" x14ac:dyDescent="0.35">
      <c r="B7145" s="37">
        <v>7142</v>
      </c>
      <c r="C7145" s="39">
        <v>110.95859506112588</v>
      </c>
      <c r="D7145" s="39">
        <v>140.04991308974277</v>
      </c>
      <c r="E7145" s="39">
        <v>130.40122426648273</v>
      </c>
      <c r="F7145" s="39">
        <v>93.068941666832927</v>
      </c>
      <c r="G7145" s="39">
        <v>124.66885786703287</v>
      </c>
      <c r="H7145" s="39">
        <v>112.14175072247492</v>
      </c>
      <c r="I7145" s="39">
        <v>115.41048662809756</v>
      </c>
      <c r="J7145" s="39">
        <v>101.04523396185786</v>
      </c>
      <c r="K7145" s="39">
        <v>136.59715186563596</v>
      </c>
      <c r="L7145" s="40">
        <v>109.83354621547909</v>
      </c>
      <c r="M7145" s="40">
        <v>1174.1757013447627</v>
      </c>
    </row>
    <row r="7146" spans="2:13" x14ac:dyDescent="0.35">
      <c r="B7146" s="37">
        <v>7143</v>
      </c>
      <c r="C7146" s="39">
        <v>112.32770595956723</v>
      </c>
      <c r="D7146" s="39">
        <v>107.23144056862982</v>
      </c>
      <c r="E7146" s="39">
        <v>81.026538429588044</v>
      </c>
      <c r="F7146" s="39">
        <v>89.842704830444788</v>
      </c>
      <c r="G7146" s="39">
        <v>109.70292338000625</v>
      </c>
      <c r="H7146" s="39">
        <v>75.219538046592035</v>
      </c>
      <c r="I7146" s="39">
        <v>89.820616669079982</v>
      </c>
      <c r="J7146" s="39">
        <v>106.74699001422873</v>
      </c>
      <c r="K7146" s="39">
        <v>106.32731632952422</v>
      </c>
      <c r="L7146" s="40">
        <v>86.611767429073694</v>
      </c>
      <c r="M7146" s="40">
        <v>964.85754165673484</v>
      </c>
    </row>
    <row r="7147" spans="2:13" x14ac:dyDescent="0.35">
      <c r="B7147" s="37">
        <v>7144</v>
      </c>
      <c r="C7147" s="39">
        <v>72.448524805999881</v>
      </c>
      <c r="D7147" s="39">
        <v>99.487904007154341</v>
      </c>
      <c r="E7147" s="39">
        <v>111.97505726756792</v>
      </c>
      <c r="F7147" s="39">
        <v>72.629606529631943</v>
      </c>
      <c r="G7147" s="39">
        <v>65.872104006297377</v>
      </c>
      <c r="H7147" s="39">
        <v>87.430107604849326</v>
      </c>
      <c r="I7147" s="39">
        <v>94.764406222874754</v>
      </c>
      <c r="J7147" s="39">
        <v>120.22089285737371</v>
      </c>
      <c r="K7147" s="39">
        <v>95.79998306269863</v>
      </c>
      <c r="L7147" s="40">
        <v>95.997411024252528</v>
      </c>
      <c r="M7147" s="40">
        <v>916.62599738870051</v>
      </c>
    </row>
    <row r="7148" spans="2:13" x14ac:dyDescent="0.35">
      <c r="B7148" s="37">
        <v>7145</v>
      </c>
      <c r="C7148" s="39">
        <v>80.070718084081236</v>
      </c>
      <c r="D7148" s="39">
        <v>115.40351024449714</v>
      </c>
      <c r="E7148" s="39">
        <v>113.5403769776421</v>
      </c>
      <c r="F7148" s="39">
        <v>116.68770369126527</v>
      </c>
      <c r="G7148" s="39">
        <v>115.73417225165785</v>
      </c>
      <c r="H7148" s="39">
        <v>65.46272824816981</v>
      </c>
      <c r="I7148" s="39">
        <v>116.48711544901408</v>
      </c>
      <c r="J7148" s="39">
        <v>89.171959149139639</v>
      </c>
      <c r="K7148" s="39">
        <v>96.697879260808449</v>
      </c>
      <c r="L7148" s="40">
        <v>90.594176013289541</v>
      </c>
      <c r="M7148" s="40">
        <v>999.85033936956506</v>
      </c>
    </row>
    <row r="7149" spans="2:13" x14ac:dyDescent="0.35">
      <c r="B7149" s="37">
        <v>7146</v>
      </c>
      <c r="C7149" s="39">
        <v>128.14138585250967</v>
      </c>
      <c r="D7149" s="39">
        <v>83.438848899426617</v>
      </c>
      <c r="E7149" s="39">
        <v>123.84082524487333</v>
      </c>
      <c r="F7149" s="39">
        <v>116.62804020327647</v>
      </c>
      <c r="G7149" s="39">
        <v>112.77166232860962</v>
      </c>
      <c r="H7149" s="39">
        <v>98.680953404423363</v>
      </c>
      <c r="I7149" s="39">
        <v>72.478872894107809</v>
      </c>
      <c r="J7149" s="39">
        <v>75.031570470678986</v>
      </c>
      <c r="K7149" s="39">
        <v>100.51664951475087</v>
      </c>
      <c r="L7149" s="40">
        <v>84.265827748342147</v>
      </c>
      <c r="M7149" s="40">
        <v>995.79463656099881</v>
      </c>
    </row>
    <row r="7150" spans="2:13" x14ac:dyDescent="0.35">
      <c r="B7150" s="37">
        <v>7147</v>
      </c>
      <c r="C7150" s="39">
        <v>97.640891923987766</v>
      </c>
      <c r="D7150" s="39">
        <v>74.106356918521797</v>
      </c>
      <c r="E7150" s="39">
        <v>99.396825292763182</v>
      </c>
      <c r="F7150" s="39">
        <v>103.76365136049203</v>
      </c>
      <c r="G7150" s="39">
        <v>88.013075217189822</v>
      </c>
      <c r="H7150" s="39">
        <v>117.90070899335298</v>
      </c>
      <c r="I7150" s="39">
        <v>114.93489279255664</v>
      </c>
      <c r="J7150" s="39">
        <v>103.67017719131027</v>
      </c>
      <c r="K7150" s="39">
        <v>98.831592509452904</v>
      </c>
      <c r="L7150" s="40">
        <v>106.07264516994911</v>
      </c>
      <c r="M7150" s="40">
        <v>1004.3308173695764</v>
      </c>
    </row>
    <row r="7151" spans="2:13" x14ac:dyDescent="0.35">
      <c r="B7151" s="37">
        <v>7148</v>
      </c>
      <c r="C7151" s="39">
        <v>120.14749252213495</v>
      </c>
      <c r="D7151" s="39">
        <v>97.957875391206002</v>
      </c>
      <c r="E7151" s="39">
        <v>96.381181113994813</v>
      </c>
      <c r="F7151" s="39">
        <v>136.78273210975809</v>
      </c>
      <c r="G7151" s="39">
        <v>89.018631464853456</v>
      </c>
      <c r="H7151" s="39">
        <v>65.771004914795668</v>
      </c>
      <c r="I7151" s="39">
        <v>86.912876398774316</v>
      </c>
      <c r="J7151" s="39">
        <v>99.528883903017999</v>
      </c>
      <c r="K7151" s="39">
        <v>73.288068915793318</v>
      </c>
      <c r="L7151" s="40">
        <v>101.22773722520789</v>
      </c>
      <c r="M7151" s="40">
        <v>967.01648395953646</v>
      </c>
    </row>
    <row r="7152" spans="2:13" x14ac:dyDescent="0.35">
      <c r="B7152" s="37">
        <v>7149</v>
      </c>
      <c r="C7152" s="39">
        <v>104.90093841189217</v>
      </c>
      <c r="D7152" s="39">
        <v>118.55280012960601</v>
      </c>
      <c r="E7152" s="39">
        <v>82.463387657220309</v>
      </c>
      <c r="F7152" s="39">
        <v>128.15726299667878</v>
      </c>
      <c r="G7152" s="39">
        <v>104.03545146953587</v>
      </c>
      <c r="H7152" s="39">
        <v>90.204614894113206</v>
      </c>
      <c r="I7152" s="39">
        <v>112.34578130603428</v>
      </c>
      <c r="J7152" s="39">
        <v>90.475705057856331</v>
      </c>
      <c r="K7152" s="39">
        <v>101.7991865305231</v>
      </c>
      <c r="L7152" s="40">
        <v>56.477795092852489</v>
      </c>
      <c r="M7152" s="40">
        <v>989.41292354631264</v>
      </c>
    </row>
    <row r="7153" spans="2:13" x14ac:dyDescent="0.35">
      <c r="B7153" s="37">
        <v>7150</v>
      </c>
      <c r="C7153" s="39">
        <v>102.82016236084384</v>
      </c>
      <c r="D7153" s="39">
        <v>97.39679729193567</v>
      </c>
      <c r="E7153" s="39">
        <v>111.59255110190119</v>
      </c>
      <c r="F7153" s="39">
        <v>106.03359803379693</v>
      </c>
      <c r="G7153" s="39">
        <v>85.629075751443537</v>
      </c>
      <c r="H7153" s="39">
        <v>105.5242181085592</v>
      </c>
      <c r="I7153" s="39">
        <v>76.089022682239616</v>
      </c>
      <c r="J7153" s="39">
        <v>61.003063137618497</v>
      </c>
      <c r="K7153" s="39">
        <v>94.340496996434283</v>
      </c>
      <c r="L7153" s="40">
        <v>98.562187319848107</v>
      </c>
      <c r="M7153" s="40">
        <v>938.99117278462086</v>
      </c>
    </row>
    <row r="7154" spans="2:13" x14ac:dyDescent="0.35">
      <c r="B7154" s="37">
        <v>7151</v>
      </c>
      <c r="C7154" s="39">
        <v>108.08603819026432</v>
      </c>
      <c r="D7154" s="39">
        <v>135.48242152642518</v>
      </c>
      <c r="E7154" s="39">
        <v>115.95545563583948</v>
      </c>
      <c r="F7154" s="39">
        <v>104.26596401019012</v>
      </c>
      <c r="G7154" s="39">
        <v>121.84692162936257</v>
      </c>
      <c r="H7154" s="39">
        <v>125.33903648875487</v>
      </c>
      <c r="I7154" s="39">
        <v>100.90844591838908</v>
      </c>
      <c r="J7154" s="39">
        <v>99.642701744803446</v>
      </c>
      <c r="K7154" s="39">
        <v>125.53460885937385</v>
      </c>
      <c r="L7154" s="40">
        <v>92.894009716007815</v>
      </c>
      <c r="M7154" s="40">
        <v>1129.9556037194106</v>
      </c>
    </row>
    <row r="7155" spans="2:13" x14ac:dyDescent="0.35">
      <c r="B7155" s="37">
        <v>7152</v>
      </c>
      <c r="C7155" s="39">
        <v>104.93907666053316</v>
      </c>
      <c r="D7155" s="39">
        <v>75.182142176033508</v>
      </c>
      <c r="E7155" s="39">
        <v>123.47226854303642</v>
      </c>
      <c r="F7155" s="39">
        <v>92.979077117784939</v>
      </c>
      <c r="G7155" s="39">
        <v>123.02419846567874</v>
      </c>
      <c r="H7155" s="39">
        <v>95.762307631820605</v>
      </c>
      <c r="I7155" s="39">
        <v>146.40575814731687</v>
      </c>
      <c r="J7155" s="39">
        <v>114.94851691028286</v>
      </c>
      <c r="K7155" s="39">
        <v>89.626569882631983</v>
      </c>
      <c r="L7155" s="40">
        <v>55.631508332539767</v>
      </c>
      <c r="M7155" s="40">
        <v>1021.9714238676587</v>
      </c>
    </row>
    <row r="7156" spans="2:13" x14ac:dyDescent="0.35">
      <c r="B7156" s="37">
        <v>7153</v>
      </c>
      <c r="C7156" s="39">
        <v>86.561172527070909</v>
      </c>
      <c r="D7156" s="39">
        <v>119.42251265305252</v>
      </c>
      <c r="E7156" s="39">
        <v>80.915411681165025</v>
      </c>
      <c r="F7156" s="39">
        <v>56.640048722333312</v>
      </c>
      <c r="G7156" s="39">
        <v>116.67276949417744</v>
      </c>
      <c r="H7156" s="39">
        <v>110.00866636612257</v>
      </c>
      <c r="I7156" s="39">
        <v>108.66804640893574</v>
      </c>
      <c r="J7156" s="39">
        <v>67.321247270494837</v>
      </c>
      <c r="K7156" s="39">
        <v>100.9996300472545</v>
      </c>
      <c r="L7156" s="40">
        <v>75.7330857379566</v>
      </c>
      <c r="M7156" s="40">
        <v>922.94259090856349</v>
      </c>
    </row>
    <row r="7157" spans="2:13" x14ac:dyDescent="0.35">
      <c r="B7157" s="37">
        <v>7154</v>
      </c>
      <c r="C7157" s="39">
        <v>103.39047698299917</v>
      </c>
      <c r="D7157" s="39">
        <v>89.143634421516296</v>
      </c>
      <c r="E7157" s="39">
        <v>81.505263108050585</v>
      </c>
      <c r="F7157" s="39">
        <v>87.575727336663576</v>
      </c>
      <c r="G7157" s="39">
        <v>122.66446481569814</v>
      </c>
      <c r="H7157" s="39">
        <v>102.68623585540007</v>
      </c>
      <c r="I7157" s="39">
        <v>102.00083974758704</v>
      </c>
      <c r="J7157" s="39">
        <v>126.62647300302599</v>
      </c>
      <c r="K7157" s="39">
        <v>89.520637317834897</v>
      </c>
      <c r="L7157" s="40">
        <v>142.83454925706846</v>
      </c>
      <c r="M7157" s="40">
        <v>1047.9483018458443</v>
      </c>
    </row>
    <row r="7158" spans="2:13" x14ac:dyDescent="0.35">
      <c r="B7158" s="37">
        <v>7155</v>
      </c>
      <c r="C7158" s="39">
        <v>105.99946025509213</v>
      </c>
      <c r="D7158" s="39">
        <v>132.76886908406649</v>
      </c>
      <c r="E7158" s="39">
        <v>122.18743157024296</v>
      </c>
      <c r="F7158" s="39">
        <v>92.783635805585675</v>
      </c>
      <c r="G7158" s="39">
        <v>115.79814954744849</v>
      </c>
      <c r="H7158" s="39">
        <v>123.25773909085858</v>
      </c>
      <c r="I7158" s="39">
        <v>100.68060669334309</v>
      </c>
      <c r="J7158" s="39">
        <v>72.218726450603569</v>
      </c>
      <c r="K7158" s="39">
        <v>102.10637226420153</v>
      </c>
      <c r="L7158" s="40">
        <v>79.284102515400789</v>
      </c>
      <c r="M7158" s="40">
        <v>1047.0850932768431</v>
      </c>
    </row>
    <row r="7159" spans="2:13" x14ac:dyDescent="0.35">
      <c r="B7159" s="37">
        <v>7156</v>
      </c>
      <c r="C7159" s="39">
        <v>99.528883903017999</v>
      </c>
      <c r="D7159" s="39">
        <v>93.108814091572413</v>
      </c>
      <c r="E7159" s="39">
        <v>87.527290815401329</v>
      </c>
      <c r="F7159" s="39">
        <v>132.76886908406649</v>
      </c>
      <c r="G7159" s="39">
        <v>109.77904623728091</v>
      </c>
      <c r="H7159" s="39">
        <v>121.76550606285817</v>
      </c>
      <c r="I7159" s="39">
        <v>139.76799921900601</v>
      </c>
      <c r="J7159" s="39">
        <v>129.40513572127341</v>
      </c>
      <c r="K7159" s="39">
        <v>94.267861945977714</v>
      </c>
      <c r="L7159" s="40">
        <v>102.49720484390438</v>
      </c>
      <c r="M7159" s="40">
        <v>1110.4166119243589</v>
      </c>
    </row>
    <row r="7160" spans="2:13" x14ac:dyDescent="0.35">
      <c r="B7160" s="37">
        <v>7157</v>
      </c>
      <c r="C7160" s="39">
        <v>118.76181376290064</v>
      </c>
      <c r="D7160" s="39">
        <v>113.98397225448529</v>
      </c>
      <c r="E7160" s="39">
        <v>101.00875017656199</v>
      </c>
      <c r="F7160" s="39">
        <v>112.93811096211981</v>
      </c>
      <c r="G7160" s="39">
        <v>66.887392089059077</v>
      </c>
      <c r="H7160" s="39">
        <v>98.031261605892595</v>
      </c>
      <c r="I7160" s="39">
        <v>71.92193632477175</v>
      </c>
      <c r="J7160" s="39">
        <v>106.75195347136163</v>
      </c>
      <c r="K7160" s="39">
        <v>82.043210960993591</v>
      </c>
      <c r="L7160" s="40">
        <v>100.66694113131346</v>
      </c>
      <c r="M7160" s="40">
        <v>972.99534273945994</v>
      </c>
    </row>
    <row r="7161" spans="2:13" x14ac:dyDescent="0.35">
      <c r="B7161" s="37">
        <v>7158</v>
      </c>
      <c r="C7161" s="39">
        <v>101.29164946271452</v>
      </c>
      <c r="D7161" s="39">
        <v>99.96586600340099</v>
      </c>
      <c r="E7161" s="39">
        <v>104.01667087052139</v>
      </c>
      <c r="F7161" s="39">
        <v>112.07612253372353</v>
      </c>
      <c r="G7161" s="39">
        <v>107.12102210854957</v>
      </c>
      <c r="H7161" s="39">
        <v>84.400188307077087</v>
      </c>
      <c r="I7161" s="39">
        <v>126.68338618183678</v>
      </c>
      <c r="J7161" s="39">
        <v>118.829250358831</v>
      </c>
      <c r="K7161" s="39">
        <v>79.444565040608452</v>
      </c>
      <c r="L7161" s="40">
        <v>119.56318091798708</v>
      </c>
      <c r="M7161" s="40">
        <v>1053.3919017852504</v>
      </c>
    </row>
    <row r="7162" spans="2:13" x14ac:dyDescent="0.35">
      <c r="B7162" s="37">
        <v>7159</v>
      </c>
      <c r="C7162" s="39">
        <v>95.644422747661139</v>
      </c>
      <c r="D7162" s="39">
        <v>114.35107148551586</v>
      </c>
      <c r="E7162" s="39">
        <v>111.7565735597272</v>
      </c>
      <c r="F7162" s="39">
        <v>148.5330821916645</v>
      </c>
      <c r="G7162" s="39">
        <v>109.76271686789948</v>
      </c>
      <c r="H7162" s="39">
        <v>109.92096805540046</v>
      </c>
      <c r="I7162" s="39">
        <v>120.41518731688704</v>
      </c>
      <c r="J7162" s="39">
        <v>111.15856206481963</v>
      </c>
      <c r="K7162" s="39">
        <v>99.924904991207626</v>
      </c>
      <c r="L7162" s="40">
        <v>104.08242683692846</v>
      </c>
      <c r="M7162" s="40">
        <v>1125.5499161177113</v>
      </c>
    </row>
    <row r="7163" spans="2:13" x14ac:dyDescent="0.35">
      <c r="B7163" s="37">
        <v>7160</v>
      </c>
      <c r="C7163" s="39">
        <v>137.62094898049699</v>
      </c>
      <c r="D7163" s="39">
        <v>95.94106512564359</v>
      </c>
      <c r="E7163" s="39">
        <v>94.355010411771076</v>
      </c>
      <c r="F7163" s="39">
        <v>73.654629666150569</v>
      </c>
      <c r="G7163" s="39">
        <v>100.15246735190713</v>
      </c>
      <c r="H7163" s="39">
        <v>82.995801554269931</v>
      </c>
      <c r="I7163" s="39">
        <v>118.12613017336831</v>
      </c>
      <c r="J7163" s="39">
        <v>86.561172527070909</v>
      </c>
      <c r="K7163" s="39">
        <v>98.077107159326715</v>
      </c>
      <c r="L7163" s="40">
        <v>72.674503395607545</v>
      </c>
      <c r="M7163" s="40">
        <v>960.15883634561271</v>
      </c>
    </row>
    <row r="7164" spans="2:13" x14ac:dyDescent="0.35">
      <c r="B7164" s="37">
        <v>7161</v>
      </c>
      <c r="C7164" s="39">
        <v>83.132121334738912</v>
      </c>
      <c r="D7164" s="39">
        <v>105.5338685177079</v>
      </c>
      <c r="E7164" s="39">
        <v>102.70469726209498</v>
      </c>
      <c r="F7164" s="39">
        <v>119.41376082647834</v>
      </c>
      <c r="G7164" s="39">
        <v>58.056504139142675</v>
      </c>
      <c r="H7164" s="39">
        <v>101.63898321525653</v>
      </c>
      <c r="I7164" s="39">
        <v>116.56115110057338</v>
      </c>
      <c r="J7164" s="39">
        <v>93.208316346676042</v>
      </c>
      <c r="K7164" s="39">
        <v>115.02361825204187</v>
      </c>
      <c r="L7164" s="40">
        <v>105.17327911065428</v>
      </c>
      <c r="M7164" s="40">
        <v>1000.4463001053648</v>
      </c>
    </row>
    <row r="7165" spans="2:13" x14ac:dyDescent="0.35">
      <c r="B7165" s="37">
        <v>7162</v>
      </c>
      <c r="C7165" s="39">
        <v>76.447898678577801</v>
      </c>
      <c r="D7165" s="39">
        <v>98.717482079841815</v>
      </c>
      <c r="E7165" s="39">
        <v>112.59425338160972</v>
      </c>
      <c r="F7165" s="39">
        <v>94.620306474687538</v>
      </c>
      <c r="G7165" s="39">
        <v>115.76257997178131</v>
      </c>
      <c r="H7165" s="39">
        <v>85.071915744380505</v>
      </c>
      <c r="I7165" s="39">
        <v>101.94122917270835</v>
      </c>
      <c r="J7165" s="39">
        <v>67.253719853234955</v>
      </c>
      <c r="K7165" s="39">
        <v>71.698993665444149</v>
      </c>
      <c r="L7165" s="40">
        <v>91.826288719925913</v>
      </c>
      <c r="M7165" s="40">
        <v>915.934667742192</v>
      </c>
    </row>
    <row r="7166" spans="2:13" x14ac:dyDescent="0.35">
      <c r="B7166" s="37">
        <v>7163</v>
      </c>
      <c r="C7166" s="39">
        <v>85.78078914328573</v>
      </c>
      <c r="D7166" s="39">
        <v>102.02836151196169</v>
      </c>
      <c r="E7166" s="39">
        <v>89.974859103487987</v>
      </c>
      <c r="F7166" s="39">
        <v>48.332279957721724</v>
      </c>
      <c r="G7166" s="39">
        <v>100.10695389667049</v>
      </c>
      <c r="H7166" s="39">
        <v>84.617403792771114</v>
      </c>
      <c r="I7166" s="39">
        <v>97.999160252412992</v>
      </c>
      <c r="J7166" s="39">
        <v>137.42237036490991</v>
      </c>
      <c r="K7166" s="39">
        <v>88.214018518937806</v>
      </c>
      <c r="L7166" s="40">
        <v>116.05624846007882</v>
      </c>
      <c r="M7166" s="40">
        <v>950.53244500223821</v>
      </c>
    </row>
    <row r="7167" spans="2:13" x14ac:dyDescent="0.35">
      <c r="B7167" s="37">
        <v>7164</v>
      </c>
      <c r="C7167" s="39">
        <v>120.21169940623673</v>
      </c>
      <c r="D7167" s="39">
        <v>102.91263829516652</v>
      </c>
      <c r="E7167" s="39">
        <v>116.31795638629558</v>
      </c>
      <c r="F7167" s="39">
        <v>79.46333647311765</v>
      </c>
      <c r="G7167" s="39">
        <v>87.240617884729147</v>
      </c>
      <c r="H7167" s="39">
        <v>106.98095702370094</v>
      </c>
      <c r="I7167" s="39">
        <v>75.33114213296713</v>
      </c>
      <c r="J7167" s="39">
        <v>99.164480257014588</v>
      </c>
      <c r="K7167" s="39">
        <v>123.99325129424085</v>
      </c>
      <c r="L7167" s="40">
        <v>88.778261004012691</v>
      </c>
      <c r="M7167" s="40">
        <v>1000.3943401574818</v>
      </c>
    </row>
    <row r="7168" spans="2:13" x14ac:dyDescent="0.35">
      <c r="B7168" s="37">
        <v>7165</v>
      </c>
      <c r="C7168" s="39">
        <v>119.2483545147126</v>
      </c>
      <c r="D7168" s="39">
        <v>101.8129263039978</v>
      </c>
      <c r="E7168" s="39">
        <v>132.83687740691542</v>
      </c>
      <c r="F7168" s="39">
        <v>93.376895231303067</v>
      </c>
      <c r="G7168" s="39">
        <v>94.874603351084644</v>
      </c>
      <c r="H7168" s="39">
        <v>108.59994690240508</v>
      </c>
      <c r="I7168" s="39">
        <v>89.853742176740965</v>
      </c>
      <c r="J7168" s="39">
        <v>126.66913585984678</v>
      </c>
      <c r="K7168" s="39">
        <v>104.87235251974661</v>
      </c>
      <c r="L7168" s="40">
        <v>134.93360510509621</v>
      </c>
      <c r="M7168" s="40">
        <v>1107.0784393718493</v>
      </c>
    </row>
    <row r="7169" spans="2:13" x14ac:dyDescent="0.35">
      <c r="B7169" s="37">
        <v>7166</v>
      </c>
      <c r="C7169" s="39">
        <v>127.2509951882124</v>
      </c>
      <c r="D7169" s="39">
        <v>128.92550507578423</v>
      </c>
      <c r="E7169" s="39">
        <v>93.932237628576345</v>
      </c>
      <c r="F7169" s="39">
        <v>81.596105629344521</v>
      </c>
      <c r="G7169" s="39">
        <v>126.92792529488092</v>
      </c>
      <c r="H7169" s="39">
        <v>99.137135031777646</v>
      </c>
      <c r="I7169" s="39">
        <v>57.668664685848576</v>
      </c>
      <c r="J7169" s="39">
        <v>63.248392730623642</v>
      </c>
      <c r="K7169" s="39">
        <v>105.76607351346409</v>
      </c>
      <c r="L7169" s="40">
        <v>120.90679138172388</v>
      </c>
      <c r="M7169" s="40">
        <v>1005.3598261602364</v>
      </c>
    </row>
    <row r="7170" spans="2:13" x14ac:dyDescent="0.35">
      <c r="B7170" s="37">
        <v>7167</v>
      </c>
      <c r="C7170" s="39">
        <v>99.688223558130488</v>
      </c>
      <c r="D7170" s="39">
        <v>80.463286592017354</v>
      </c>
      <c r="E7170" s="39">
        <v>127.08850772213954</v>
      </c>
      <c r="F7170" s="39">
        <v>118.86307067721582</v>
      </c>
      <c r="G7170" s="39">
        <v>101.20491616700197</v>
      </c>
      <c r="H7170" s="39">
        <v>101.04523396185786</v>
      </c>
      <c r="I7170" s="39">
        <v>78.635223215324302</v>
      </c>
      <c r="J7170" s="39">
        <v>99.542543176271025</v>
      </c>
      <c r="K7170" s="39">
        <v>95.705751324765785</v>
      </c>
      <c r="L7170" s="40">
        <v>113.98397225448529</v>
      </c>
      <c r="M7170" s="40">
        <v>1016.2207286492094</v>
      </c>
    </row>
    <row r="7171" spans="2:13" x14ac:dyDescent="0.35">
      <c r="B7171" s="37">
        <v>7168</v>
      </c>
      <c r="C7171" s="39">
        <v>101.39669281750948</v>
      </c>
      <c r="D7171" s="39">
        <v>110.07462389572993</v>
      </c>
      <c r="E7171" s="39">
        <v>90.073558940407693</v>
      </c>
      <c r="F7171" s="39">
        <v>104.0777277571662</v>
      </c>
      <c r="G7171" s="39">
        <v>81.238186237099356</v>
      </c>
      <c r="H7171" s="39">
        <v>125.82645783494138</v>
      </c>
      <c r="I7171" s="39">
        <v>103.39513010104693</v>
      </c>
      <c r="J7171" s="39">
        <v>103.59548631237169</v>
      </c>
      <c r="K7171" s="39">
        <v>59.493329326643249</v>
      </c>
      <c r="L7171" s="40">
        <v>40.966527201318172</v>
      </c>
      <c r="M7171" s="40">
        <v>920.13772042423398</v>
      </c>
    </row>
    <row r="7172" spans="2:13" x14ac:dyDescent="0.35">
      <c r="B7172" s="37">
        <v>7169</v>
      </c>
      <c r="C7172" s="39">
        <v>100.37095534021988</v>
      </c>
      <c r="D7172" s="39">
        <v>95.079995865845206</v>
      </c>
      <c r="E7172" s="39">
        <v>98.507346199425626</v>
      </c>
      <c r="F7172" s="39">
        <v>117.3418587567223</v>
      </c>
      <c r="G7172" s="39">
        <v>85.87913116402764</v>
      </c>
      <c r="H7172" s="39">
        <v>111.59255110190119</v>
      </c>
      <c r="I7172" s="39">
        <v>101.43781268015192</v>
      </c>
      <c r="J7172" s="39">
        <v>89.570868601743811</v>
      </c>
      <c r="K7172" s="39">
        <v>98.122937145595117</v>
      </c>
      <c r="L7172" s="40">
        <v>59.408390056078744</v>
      </c>
      <c r="M7172" s="40">
        <v>957.31184691171143</v>
      </c>
    </row>
    <row r="7173" spans="2:13" x14ac:dyDescent="0.35">
      <c r="B7173" s="37">
        <v>7170</v>
      </c>
      <c r="C7173" s="39">
        <v>94.96545757786896</v>
      </c>
      <c r="D7173" s="39">
        <v>87.417930389122745</v>
      </c>
      <c r="E7173" s="39">
        <v>112.44242432182564</v>
      </c>
      <c r="F7173" s="39">
        <v>71.634611158382683</v>
      </c>
      <c r="G7173" s="39">
        <v>79.04512046956259</v>
      </c>
      <c r="H7173" s="39">
        <v>70.629704693237201</v>
      </c>
      <c r="I7173" s="39">
        <v>115.79814954744849</v>
      </c>
      <c r="J7173" s="39">
        <v>66.605536461379188</v>
      </c>
      <c r="K7173" s="39">
        <v>111.598389892459</v>
      </c>
      <c r="L7173" s="40">
        <v>99.774708430941928</v>
      </c>
      <c r="M7173" s="40">
        <v>909.91203294222828</v>
      </c>
    </row>
    <row r="7174" spans="2:13" x14ac:dyDescent="0.35">
      <c r="B7174" s="37">
        <v>7171</v>
      </c>
      <c r="C7174" s="39">
        <v>96.818628322495329</v>
      </c>
      <c r="D7174" s="39">
        <v>130.78307392434476</v>
      </c>
      <c r="E7174" s="39">
        <v>103.63749037694124</v>
      </c>
      <c r="F7174" s="39">
        <v>105.77577396688116</v>
      </c>
      <c r="G7174" s="39">
        <v>103.30212073919158</v>
      </c>
      <c r="H7174" s="39">
        <v>80.472099586277096</v>
      </c>
      <c r="I7174" s="39">
        <v>83.438848899426617</v>
      </c>
      <c r="J7174" s="39">
        <v>106.92607202606955</v>
      </c>
      <c r="K7174" s="39">
        <v>83.184857663137151</v>
      </c>
      <c r="L7174" s="40">
        <v>100.2252915690581</v>
      </c>
      <c r="M7174" s="40">
        <v>994.56425707382243</v>
      </c>
    </row>
    <row r="7175" spans="2:13" x14ac:dyDescent="0.35">
      <c r="B7175" s="37">
        <v>7172</v>
      </c>
      <c r="C7175" s="39">
        <v>112.67360852078301</v>
      </c>
      <c r="D7175" s="39">
        <v>94.677996600300347</v>
      </c>
      <c r="E7175" s="39">
        <v>98.585032828513064</v>
      </c>
      <c r="F7175" s="39">
        <v>89.615438948458561</v>
      </c>
      <c r="G7175" s="39">
        <v>105.61597624092343</v>
      </c>
      <c r="H7175" s="39">
        <v>98.986689637521479</v>
      </c>
      <c r="I7175" s="39">
        <v>108.16338475568156</v>
      </c>
      <c r="J7175" s="39">
        <v>98.767698268543384</v>
      </c>
      <c r="K7175" s="39">
        <v>83.394283382415054</v>
      </c>
      <c r="L7175" s="40">
        <v>99.410488260381086</v>
      </c>
      <c r="M7175" s="40">
        <v>989.89059744352107</v>
      </c>
    </row>
    <row r="7176" spans="2:13" x14ac:dyDescent="0.35">
      <c r="B7176" s="37">
        <v>7173</v>
      </c>
      <c r="C7176" s="39">
        <v>114.8059291958254</v>
      </c>
      <c r="D7176" s="39">
        <v>89.436705578124219</v>
      </c>
      <c r="E7176" s="39">
        <v>98.717482079841815</v>
      </c>
      <c r="F7176" s="39">
        <v>121.06119623684286</v>
      </c>
      <c r="G7176" s="39">
        <v>109.62158986191054</v>
      </c>
      <c r="H7176" s="39">
        <v>130.10358270691961</v>
      </c>
      <c r="I7176" s="39">
        <v>106.99094456488609</v>
      </c>
      <c r="J7176" s="39">
        <v>97.19832161427361</v>
      </c>
      <c r="K7176" s="39">
        <v>95.478993546904277</v>
      </c>
      <c r="L7176" s="40">
        <v>67.67547718676127</v>
      </c>
      <c r="M7176" s="40">
        <v>1031.0902225722896</v>
      </c>
    </row>
    <row r="7177" spans="2:13" x14ac:dyDescent="0.35">
      <c r="B7177" s="37">
        <v>7174</v>
      </c>
      <c r="C7177" s="39">
        <v>87.381359362738721</v>
      </c>
      <c r="D7177" s="39">
        <v>82.274372191538376</v>
      </c>
      <c r="E7177" s="39">
        <v>96.966999319439807</v>
      </c>
      <c r="F7177" s="39">
        <v>121.92877312751922</v>
      </c>
      <c r="G7177" s="39">
        <v>111.56337821972623</v>
      </c>
      <c r="H7177" s="39">
        <v>108.49546445675905</v>
      </c>
      <c r="I7177" s="39">
        <v>101.53379597126265</v>
      </c>
      <c r="J7177" s="39">
        <v>85.248121756331571</v>
      </c>
      <c r="K7177" s="39">
        <v>91.587875466293809</v>
      </c>
      <c r="L7177" s="40">
        <v>128.59319196906631</v>
      </c>
      <c r="M7177" s="40">
        <v>1015.5733318406757</v>
      </c>
    </row>
    <row r="7178" spans="2:13" x14ac:dyDescent="0.35">
      <c r="B7178" s="37">
        <v>7175</v>
      </c>
      <c r="C7178" s="39">
        <v>120.06531647663131</v>
      </c>
      <c r="D7178" s="39">
        <v>74.725556818078601</v>
      </c>
      <c r="E7178" s="39">
        <v>75.994957156780359</v>
      </c>
      <c r="F7178" s="39">
        <v>107.33714821493766</v>
      </c>
      <c r="G7178" s="39">
        <v>101.9503982803529</v>
      </c>
      <c r="H7178" s="39">
        <v>120.99345660506469</v>
      </c>
      <c r="I7178" s="39">
        <v>94.214523524109651</v>
      </c>
      <c r="J7178" s="39">
        <v>101.38755631664317</v>
      </c>
      <c r="K7178" s="39">
        <v>90.65323063444508</v>
      </c>
      <c r="L7178" s="40">
        <v>99.970417208469655</v>
      </c>
      <c r="M7178" s="40">
        <v>987.29256123551318</v>
      </c>
    </row>
    <row r="7179" spans="2:13" x14ac:dyDescent="0.35">
      <c r="B7179" s="37">
        <v>7176</v>
      </c>
      <c r="C7179" s="39">
        <v>105.46153776235157</v>
      </c>
      <c r="D7179" s="39">
        <v>137.45524411882016</v>
      </c>
      <c r="E7179" s="39">
        <v>123.50642943710977</v>
      </c>
      <c r="F7179" s="39">
        <v>111.56337821972623</v>
      </c>
      <c r="G7179" s="39">
        <v>94.625116569376914</v>
      </c>
      <c r="H7179" s="39">
        <v>110.99846205877357</v>
      </c>
      <c r="I7179" s="39">
        <v>114.16014926723039</v>
      </c>
      <c r="J7179" s="39">
        <v>117.8847194134209</v>
      </c>
      <c r="K7179" s="39">
        <v>149.66953813042355</v>
      </c>
      <c r="L7179" s="40">
        <v>104.41224376335448</v>
      </c>
      <c r="M7179" s="40">
        <v>1169.7368187405875</v>
      </c>
    </row>
    <row r="7180" spans="2:13" x14ac:dyDescent="0.35">
      <c r="B7180" s="37">
        <v>7177</v>
      </c>
      <c r="C7180" s="39">
        <v>105.27397959672295</v>
      </c>
      <c r="D7180" s="39">
        <v>88.107848806250018</v>
      </c>
      <c r="E7180" s="39">
        <v>83.079230588879014</v>
      </c>
      <c r="F7180" s="39">
        <v>130.99796617939103</v>
      </c>
      <c r="G7180" s="39">
        <v>92.455579918949596</v>
      </c>
      <c r="H7180" s="39">
        <v>104.73439895204905</v>
      </c>
      <c r="I7180" s="39">
        <v>112.80854351153742</v>
      </c>
      <c r="J7180" s="39">
        <v>142.9377914549967</v>
      </c>
      <c r="K7180" s="39">
        <v>114.25867987138682</v>
      </c>
      <c r="L7180" s="40">
        <v>129.30088825713094</v>
      </c>
      <c r="M7180" s="40">
        <v>1103.9549071372935</v>
      </c>
    </row>
    <row r="7181" spans="2:13" x14ac:dyDescent="0.35">
      <c r="B7181" s="37">
        <v>7178</v>
      </c>
      <c r="C7181" s="39">
        <v>129.95725865113377</v>
      </c>
      <c r="D7181" s="39">
        <v>145.60003309736064</v>
      </c>
      <c r="E7181" s="39">
        <v>131.11669715295088</v>
      </c>
      <c r="F7181" s="39">
        <v>84.336661885597408</v>
      </c>
      <c r="G7181" s="39">
        <v>88.348997492956968</v>
      </c>
      <c r="H7181" s="39">
        <v>97.189080088018784</v>
      </c>
      <c r="I7181" s="39">
        <v>82.353376758312677</v>
      </c>
      <c r="J7181" s="39">
        <v>126.49926956705163</v>
      </c>
      <c r="K7181" s="39">
        <v>82.226797240270287</v>
      </c>
      <c r="L7181" s="40">
        <v>105.16369902760626</v>
      </c>
      <c r="M7181" s="40">
        <v>1072.7918709612595</v>
      </c>
    </row>
    <row r="7182" spans="2:13" x14ac:dyDescent="0.35">
      <c r="B7182" s="37">
        <v>7179</v>
      </c>
      <c r="C7182" s="39">
        <v>87.185303695384604</v>
      </c>
      <c r="D7182" s="39">
        <v>100.93579796268234</v>
      </c>
      <c r="E7182" s="39">
        <v>112.52124883758509</v>
      </c>
      <c r="F7182" s="39">
        <v>76.942663168954468</v>
      </c>
      <c r="G7182" s="39">
        <v>67.76252117538283</v>
      </c>
      <c r="H7182" s="39">
        <v>81.009490217902666</v>
      </c>
      <c r="I7182" s="39">
        <v>52.654239159638507</v>
      </c>
      <c r="J7182" s="39">
        <v>122.61070770767948</v>
      </c>
      <c r="K7182" s="39">
        <v>119.63397129303914</v>
      </c>
      <c r="L7182" s="40">
        <v>114.61738740116806</v>
      </c>
      <c r="M7182" s="40">
        <v>935.8733306194174</v>
      </c>
    </row>
    <row r="7183" spans="2:13" x14ac:dyDescent="0.35">
      <c r="B7183" s="37">
        <v>7180</v>
      </c>
      <c r="C7183" s="39">
        <v>104.36973885119885</v>
      </c>
      <c r="D7183" s="39">
        <v>63.854940466428133</v>
      </c>
      <c r="E7183" s="39">
        <v>115.10587541739436</v>
      </c>
      <c r="F7183" s="39">
        <v>111.06695182008416</v>
      </c>
      <c r="G7183" s="39">
        <v>98.260337492935633</v>
      </c>
      <c r="H7183" s="39">
        <v>105.24039039936171</v>
      </c>
      <c r="I7183" s="39">
        <v>134.66799247590163</v>
      </c>
      <c r="J7183" s="39">
        <v>99.26017007316932</v>
      </c>
      <c r="K7183" s="39">
        <v>91.593077029269693</v>
      </c>
      <c r="L7183" s="40">
        <v>102.14310018466662</v>
      </c>
      <c r="M7183" s="40">
        <v>1025.56257421041</v>
      </c>
    </row>
    <row r="7184" spans="2:13" x14ac:dyDescent="0.35">
      <c r="B7184" s="37">
        <v>7181</v>
      </c>
      <c r="C7184" s="39">
        <v>104.08712626119154</v>
      </c>
      <c r="D7184" s="39">
        <v>98.274070403045386</v>
      </c>
      <c r="E7184" s="39">
        <v>89.815091816951337</v>
      </c>
      <c r="F7184" s="39">
        <v>98.18707369600223</v>
      </c>
      <c r="G7184" s="39">
        <v>108.14274137306961</v>
      </c>
      <c r="H7184" s="39">
        <v>103.56283328961243</v>
      </c>
      <c r="I7184" s="39">
        <v>94.490253853018203</v>
      </c>
      <c r="J7184" s="39">
        <v>75.709042418402092</v>
      </c>
      <c r="K7184" s="39">
        <v>106.79665275055706</v>
      </c>
      <c r="L7184" s="40">
        <v>130.86080596396562</v>
      </c>
      <c r="M7184" s="40">
        <v>1009.9256918258155</v>
      </c>
    </row>
    <row r="7185" spans="2:13" x14ac:dyDescent="0.35">
      <c r="B7185" s="37">
        <v>7182</v>
      </c>
      <c r="C7185" s="39">
        <v>146.13101560309556</v>
      </c>
      <c r="D7185" s="39">
        <v>115.89094454750395</v>
      </c>
      <c r="E7185" s="39">
        <v>96.925296415639025</v>
      </c>
      <c r="F7185" s="39">
        <v>117.36511612256498</v>
      </c>
      <c r="G7185" s="39">
        <v>91.420977183322364</v>
      </c>
      <c r="H7185" s="39">
        <v>84.137656329256629</v>
      </c>
      <c r="I7185" s="39">
        <v>89.408668673802993</v>
      </c>
      <c r="J7185" s="39">
        <v>97.714472159816594</v>
      </c>
      <c r="K7185" s="39">
        <v>120.90679138172388</v>
      </c>
      <c r="L7185" s="40">
        <v>80.906832627391083</v>
      </c>
      <c r="M7185" s="40">
        <v>1040.8077710441171</v>
      </c>
    </row>
    <row r="7186" spans="2:13" x14ac:dyDescent="0.35">
      <c r="B7186" s="37">
        <v>7183</v>
      </c>
      <c r="C7186" s="39">
        <v>133.13585799045208</v>
      </c>
      <c r="D7186" s="39">
        <v>89.166296703717563</v>
      </c>
      <c r="E7186" s="39">
        <v>84.456479563348651</v>
      </c>
      <c r="F7186" s="39">
        <v>60.468516752529375</v>
      </c>
      <c r="G7186" s="39">
        <v>87.900033990354402</v>
      </c>
      <c r="H7186" s="39">
        <v>100.25715352720611</v>
      </c>
      <c r="I7186" s="39">
        <v>102.5617121379949</v>
      </c>
      <c r="J7186" s="39">
        <v>114.58390518295298</v>
      </c>
      <c r="K7186" s="39">
        <v>80.568730853414621</v>
      </c>
      <c r="L7186" s="40">
        <v>99.993173205595511</v>
      </c>
      <c r="M7186" s="40">
        <v>953.09185990756623</v>
      </c>
    </row>
    <row r="7187" spans="2:13" x14ac:dyDescent="0.35">
      <c r="B7187" s="37">
        <v>7184</v>
      </c>
      <c r="C7187" s="39">
        <v>101.74424042433313</v>
      </c>
      <c r="D7187" s="39">
        <v>133.8539921305844</v>
      </c>
      <c r="E7187" s="39">
        <v>95.251346052776356</v>
      </c>
      <c r="F7187" s="39">
        <v>113.92557752833835</v>
      </c>
      <c r="G7187" s="39">
        <v>83.297349848435005</v>
      </c>
      <c r="H7187" s="39">
        <v>84.272923043969016</v>
      </c>
      <c r="I7187" s="39">
        <v>82.36125761759628</v>
      </c>
      <c r="J7187" s="39">
        <v>83.63072451494304</v>
      </c>
      <c r="K7187" s="39">
        <v>98.141264866334438</v>
      </c>
      <c r="L7187" s="40">
        <v>70.330592953926185</v>
      </c>
      <c r="M7187" s="40">
        <v>946.80926898123619</v>
      </c>
    </row>
    <row r="7188" spans="2:13" x14ac:dyDescent="0.35">
      <c r="B7188" s="37">
        <v>7185</v>
      </c>
      <c r="C7188" s="39">
        <v>78.456183847546043</v>
      </c>
      <c r="D7188" s="39">
        <v>119.97449937165193</v>
      </c>
      <c r="E7188" s="39">
        <v>110.42913139825622</v>
      </c>
      <c r="F7188" s="39">
        <v>94.706816442928059</v>
      </c>
      <c r="G7188" s="39">
        <v>108.3289999651456</v>
      </c>
      <c r="H7188" s="39">
        <v>79.331466708817985</v>
      </c>
      <c r="I7188" s="39">
        <v>103.52553335299974</v>
      </c>
      <c r="J7188" s="39">
        <v>63.735991234746933</v>
      </c>
      <c r="K7188" s="39">
        <v>94.083336338890462</v>
      </c>
      <c r="L7188" s="40">
        <v>105.44708464059651</v>
      </c>
      <c r="M7188" s="40">
        <v>958.01904330157959</v>
      </c>
    </row>
    <row r="7189" spans="2:13" x14ac:dyDescent="0.35">
      <c r="B7189" s="37">
        <v>7186</v>
      </c>
      <c r="C7189" s="39">
        <v>128.59319196906631</v>
      </c>
      <c r="D7189" s="39">
        <v>78.204013831457502</v>
      </c>
      <c r="E7189" s="39">
        <v>117.50530683514613</v>
      </c>
      <c r="F7189" s="39">
        <v>104.38390379454152</v>
      </c>
      <c r="G7189" s="39">
        <v>77.528165962546595</v>
      </c>
      <c r="H7189" s="39">
        <v>101.67101040114072</v>
      </c>
      <c r="I7189" s="39">
        <v>95.658581014188087</v>
      </c>
      <c r="J7189" s="39">
        <v>108.620884884547</v>
      </c>
      <c r="K7189" s="39">
        <v>102.38211191213045</v>
      </c>
      <c r="L7189" s="40">
        <v>94.524004790967524</v>
      </c>
      <c r="M7189" s="40">
        <v>1009.0711753957319</v>
      </c>
    </row>
    <row r="7190" spans="2:13" x14ac:dyDescent="0.35">
      <c r="B7190" s="37">
        <v>7187</v>
      </c>
      <c r="C7190" s="39">
        <v>85.207597303991733</v>
      </c>
      <c r="D7190" s="39">
        <v>84.880381445632807</v>
      </c>
      <c r="E7190" s="39">
        <v>49.473408956221704</v>
      </c>
      <c r="F7190" s="39">
        <v>104.60152724048444</v>
      </c>
      <c r="G7190" s="39">
        <v>109.35749768269993</v>
      </c>
      <c r="H7190" s="39">
        <v>76.629740339840794</v>
      </c>
      <c r="I7190" s="39">
        <v>96.142748437336238</v>
      </c>
      <c r="J7190" s="39">
        <v>99.282949381753042</v>
      </c>
      <c r="K7190" s="39">
        <v>87.557575678174388</v>
      </c>
      <c r="L7190" s="40">
        <v>105.65466469769741</v>
      </c>
      <c r="M7190" s="40">
        <v>898.78809116383252</v>
      </c>
    </row>
    <row r="7191" spans="2:13" x14ac:dyDescent="0.35">
      <c r="B7191" s="37">
        <v>7188</v>
      </c>
      <c r="C7191" s="39">
        <v>101.89997592538126</v>
      </c>
      <c r="D7191" s="39">
        <v>93.243082447192663</v>
      </c>
      <c r="E7191" s="39">
        <v>119.47512184058515</v>
      </c>
      <c r="F7191" s="39">
        <v>110.19043416188227</v>
      </c>
      <c r="G7191" s="39">
        <v>111.65685543215899</v>
      </c>
      <c r="H7191" s="39">
        <v>65.617813627702262</v>
      </c>
      <c r="I7191" s="39">
        <v>102.42353107656197</v>
      </c>
      <c r="J7191" s="39">
        <v>93.888272728136755</v>
      </c>
      <c r="K7191" s="39">
        <v>86.775386010602929</v>
      </c>
      <c r="L7191" s="40">
        <v>122.42936051037891</v>
      </c>
      <c r="M7191" s="40">
        <v>1007.5998337605831</v>
      </c>
    </row>
    <row r="7192" spans="2:13" x14ac:dyDescent="0.35">
      <c r="B7192" s="37">
        <v>7189</v>
      </c>
      <c r="C7192" s="39">
        <v>94.437168523273627</v>
      </c>
      <c r="D7192" s="39">
        <v>104.98678794448128</v>
      </c>
      <c r="E7192" s="39">
        <v>128.38153280397691</v>
      </c>
      <c r="F7192" s="39">
        <v>104.72014761891138</v>
      </c>
      <c r="G7192" s="39">
        <v>101.87706285440493</v>
      </c>
      <c r="H7192" s="39">
        <v>93.79531097321528</v>
      </c>
      <c r="I7192" s="39">
        <v>98.438770368162494</v>
      </c>
      <c r="J7192" s="39">
        <v>99.5926244332979</v>
      </c>
      <c r="K7192" s="39">
        <v>68.29355183795272</v>
      </c>
      <c r="L7192" s="40">
        <v>112.98146898360773</v>
      </c>
      <c r="M7192" s="40">
        <v>1007.5044263412842</v>
      </c>
    </row>
    <row r="7193" spans="2:13" x14ac:dyDescent="0.35">
      <c r="B7193" s="37">
        <v>7190</v>
      </c>
      <c r="C7193" s="39">
        <v>124.25490760224801</v>
      </c>
      <c r="D7193" s="39">
        <v>109.26108389346099</v>
      </c>
      <c r="E7193" s="39">
        <v>98.242024976885773</v>
      </c>
      <c r="F7193" s="39">
        <v>120.23929561426826</v>
      </c>
      <c r="G7193" s="39">
        <v>99.583519057898044</v>
      </c>
      <c r="H7193" s="39">
        <v>119.27436119018064</v>
      </c>
      <c r="I7193" s="39">
        <v>104.80095379750107</v>
      </c>
      <c r="J7193" s="39">
        <v>94.398523718787146</v>
      </c>
      <c r="K7193" s="39">
        <v>152.574167874707</v>
      </c>
      <c r="L7193" s="40">
        <v>78.733801716824658</v>
      </c>
      <c r="M7193" s="40">
        <v>1101.3626394427615</v>
      </c>
    </row>
    <row r="7194" spans="2:13" x14ac:dyDescent="0.35">
      <c r="B7194" s="37">
        <v>7191</v>
      </c>
      <c r="C7194" s="39">
        <v>131.21647746518147</v>
      </c>
      <c r="D7194" s="39">
        <v>68.438392066267937</v>
      </c>
      <c r="E7194" s="39">
        <v>90.930805886553173</v>
      </c>
      <c r="F7194" s="39">
        <v>88.001201721549634</v>
      </c>
      <c r="G7194" s="39">
        <v>74.673905806667392</v>
      </c>
      <c r="H7194" s="39">
        <v>104.53994239824868</v>
      </c>
      <c r="I7194" s="39">
        <v>120.8684267268606</v>
      </c>
      <c r="J7194" s="39">
        <v>134.88002900785716</v>
      </c>
      <c r="K7194" s="39">
        <v>134.27985140153623</v>
      </c>
      <c r="L7194" s="40">
        <v>106.4601576969699</v>
      </c>
      <c r="M7194" s="40">
        <v>1054.2891901776923</v>
      </c>
    </row>
    <row r="7195" spans="2:13" x14ac:dyDescent="0.35">
      <c r="B7195" s="37">
        <v>7192</v>
      </c>
      <c r="C7195" s="39">
        <v>115.17468786811126</v>
      </c>
      <c r="D7195" s="39">
        <v>88.645642893227389</v>
      </c>
      <c r="E7195" s="39">
        <v>119.71397954756925</v>
      </c>
      <c r="F7195" s="39">
        <v>102.35450788674336</v>
      </c>
      <c r="G7195" s="39">
        <v>85.957468533080871</v>
      </c>
      <c r="H7195" s="39">
        <v>63.795608903147247</v>
      </c>
      <c r="I7195" s="39">
        <v>95.113356432889489</v>
      </c>
      <c r="J7195" s="39">
        <v>97.355289481842135</v>
      </c>
      <c r="K7195" s="39">
        <v>101.8175065211352</v>
      </c>
      <c r="L7195" s="40">
        <v>120.19332832084719</v>
      </c>
      <c r="M7195" s="40">
        <v>990.12137638859349</v>
      </c>
    </row>
    <row r="7196" spans="2:13" x14ac:dyDescent="0.35">
      <c r="B7196" s="37">
        <v>7193</v>
      </c>
      <c r="C7196" s="39">
        <v>119.86618931189051</v>
      </c>
      <c r="D7196" s="39">
        <v>84.05172319015891</v>
      </c>
      <c r="E7196" s="39">
        <v>98.223710188153007</v>
      </c>
      <c r="F7196" s="39">
        <v>104.68690867884763</v>
      </c>
      <c r="G7196" s="39">
        <v>81.546615417104221</v>
      </c>
      <c r="H7196" s="39">
        <v>74.789856528862614</v>
      </c>
      <c r="I7196" s="39">
        <v>61.261758344753105</v>
      </c>
      <c r="J7196" s="39">
        <v>68.230975209070664</v>
      </c>
      <c r="K7196" s="39">
        <v>94.456479120593414</v>
      </c>
      <c r="L7196" s="40">
        <v>123.71308347154806</v>
      </c>
      <c r="M7196" s="40">
        <v>910.82729946098232</v>
      </c>
    </row>
    <row r="7197" spans="2:13" x14ac:dyDescent="0.35">
      <c r="B7197" s="37">
        <v>7194</v>
      </c>
      <c r="C7197" s="39">
        <v>81.187634228870721</v>
      </c>
      <c r="D7197" s="39">
        <v>95.232333674254832</v>
      </c>
      <c r="E7197" s="39">
        <v>109.36822994137339</v>
      </c>
      <c r="F7197" s="39">
        <v>116.45758463071196</v>
      </c>
      <c r="G7197" s="39">
        <v>91.919111858743761</v>
      </c>
      <c r="H7197" s="39">
        <v>97.364514944212445</v>
      </c>
      <c r="I7197" s="39">
        <v>72.463707316025747</v>
      </c>
      <c r="J7197" s="39">
        <v>94.629926192546549</v>
      </c>
      <c r="K7197" s="39">
        <v>109.19164743349431</v>
      </c>
      <c r="L7197" s="40">
        <v>91.919111858743761</v>
      </c>
      <c r="M7197" s="40">
        <v>959.73380207897753</v>
      </c>
    </row>
    <row r="7198" spans="2:13" x14ac:dyDescent="0.35">
      <c r="B7198" s="37">
        <v>7195</v>
      </c>
      <c r="C7198" s="39">
        <v>112.41822531140993</v>
      </c>
      <c r="D7198" s="39">
        <v>77.194856048332994</v>
      </c>
      <c r="E7198" s="39">
        <v>129.81254609436823</v>
      </c>
      <c r="F7198" s="39">
        <v>61.728067325377985</v>
      </c>
      <c r="G7198" s="39">
        <v>111.90989234443737</v>
      </c>
      <c r="H7198" s="39">
        <v>87.111337247874843</v>
      </c>
      <c r="I7198" s="39">
        <v>97.119739012641844</v>
      </c>
      <c r="J7198" s="39">
        <v>88.720688095398756</v>
      </c>
      <c r="K7198" s="39">
        <v>146.61610706114092</v>
      </c>
      <c r="L7198" s="40">
        <v>97.774220979047016</v>
      </c>
      <c r="M7198" s="40">
        <v>1010.4056795200299</v>
      </c>
    </row>
    <row r="7199" spans="2:13" x14ac:dyDescent="0.35">
      <c r="B7199" s="37">
        <v>7196</v>
      </c>
      <c r="C7199" s="39">
        <v>118.55280012960601</v>
      </c>
      <c r="D7199" s="39">
        <v>103.21850597134313</v>
      </c>
      <c r="E7199" s="39">
        <v>98.425051843530468</v>
      </c>
      <c r="F7199" s="39">
        <v>79.112402667258834</v>
      </c>
      <c r="G7199" s="39">
        <v>105.15412074380613</v>
      </c>
      <c r="H7199" s="39">
        <v>100.12060782682782</v>
      </c>
      <c r="I7199" s="39">
        <v>96.576945257484738</v>
      </c>
      <c r="J7199" s="39">
        <v>145.99601085981766</v>
      </c>
      <c r="K7199" s="39">
        <v>99.446920790096087</v>
      </c>
      <c r="L7199" s="40">
        <v>112.91337306325386</v>
      </c>
      <c r="M7199" s="40">
        <v>1059.5167391530247</v>
      </c>
    </row>
    <row r="7200" spans="2:13" x14ac:dyDescent="0.35">
      <c r="B7200" s="37">
        <v>7197</v>
      </c>
      <c r="C7200" s="39">
        <v>98.886344317180829</v>
      </c>
      <c r="D7200" s="39">
        <v>105.02498804810588</v>
      </c>
      <c r="E7200" s="39">
        <v>90.861654863897996</v>
      </c>
      <c r="F7200" s="39">
        <v>85.39601217932676</v>
      </c>
      <c r="G7200" s="39">
        <v>58.15152990743384</v>
      </c>
      <c r="H7200" s="39">
        <v>87.265158116226459</v>
      </c>
      <c r="I7200" s="39">
        <v>128.38153280397691</v>
      </c>
      <c r="J7200" s="39">
        <v>115.59981169292291</v>
      </c>
      <c r="K7200" s="39">
        <v>95.59248050131994</v>
      </c>
      <c r="L7200" s="40">
        <v>117.54444743643047</v>
      </c>
      <c r="M7200" s="40">
        <v>982.70395986682206</v>
      </c>
    </row>
    <row r="7201" spans="2:13" x14ac:dyDescent="0.35">
      <c r="B7201" s="37">
        <v>7198</v>
      </c>
      <c r="C7201" s="39">
        <v>102.66777796770457</v>
      </c>
      <c r="D7201" s="39">
        <v>118.77864751721677</v>
      </c>
      <c r="E7201" s="39">
        <v>79.815849328453325</v>
      </c>
      <c r="F7201" s="39">
        <v>108.55811257818836</v>
      </c>
      <c r="G7201" s="39">
        <v>120.34089118483452</v>
      </c>
      <c r="H7201" s="39">
        <v>128.33315902142738</v>
      </c>
      <c r="I7201" s="39">
        <v>91.337197264421931</v>
      </c>
      <c r="J7201" s="39">
        <v>85.793928620603182</v>
      </c>
      <c r="K7201" s="39">
        <v>102.52945343025652</v>
      </c>
      <c r="L7201" s="40">
        <v>114.10779196892588</v>
      </c>
      <c r="M7201" s="40">
        <v>1052.2628088820325</v>
      </c>
    </row>
    <row r="7202" spans="2:13" x14ac:dyDescent="0.35">
      <c r="B7202" s="37">
        <v>7199</v>
      </c>
      <c r="C7202" s="39">
        <v>102.65855033557835</v>
      </c>
      <c r="D7202" s="39">
        <v>95.549948557130975</v>
      </c>
      <c r="E7202" s="39">
        <v>96.92066149729061</v>
      </c>
      <c r="F7202" s="39">
        <v>81.930501963665336</v>
      </c>
      <c r="G7202" s="39">
        <v>96.697879260808449</v>
      </c>
      <c r="H7202" s="39">
        <v>129.28359315349516</v>
      </c>
      <c r="I7202" s="39">
        <v>113.21834557690397</v>
      </c>
      <c r="J7202" s="39">
        <v>95.469526348399185</v>
      </c>
      <c r="K7202" s="39">
        <v>128.04651375382554</v>
      </c>
      <c r="L7202" s="40">
        <v>91.665811000754715</v>
      </c>
      <c r="M7202" s="40">
        <v>1031.4413314478522</v>
      </c>
    </row>
    <row r="7203" spans="2:13" x14ac:dyDescent="0.35">
      <c r="B7203" s="37">
        <v>7200</v>
      </c>
      <c r="C7203" s="39">
        <v>121.60396066227905</v>
      </c>
      <c r="D7203" s="39">
        <v>169.86239806354195</v>
      </c>
      <c r="E7203" s="39">
        <v>104.29896405897236</v>
      </c>
      <c r="F7203" s="39">
        <v>102.93114487288122</v>
      </c>
      <c r="G7203" s="39">
        <v>113.77708384388953</v>
      </c>
      <c r="H7203" s="39">
        <v>107.25155196337457</v>
      </c>
      <c r="I7203" s="39">
        <v>80.196658331366677</v>
      </c>
      <c r="J7203" s="39">
        <v>91.326709039123458</v>
      </c>
      <c r="K7203" s="39">
        <v>129.04379915551027</v>
      </c>
      <c r="L7203" s="40">
        <v>109.87722282002585</v>
      </c>
      <c r="M7203" s="40">
        <v>1130.169492810965</v>
      </c>
    </row>
    <row r="7204" spans="2:13" x14ac:dyDescent="0.35">
      <c r="B7204" s="37">
        <v>7201</v>
      </c>
      <c r="C7204" s="39">
        <v>98.858970063299267</v>
      </c>
      <c r="D7204" s="39">
        <v>112.76552137915289</v>
      </c>
      <c r="E7204" s="39">
        <v>122.53577005438034</v>
      </c>
      <c r="F7204" s="39">
        <v>97.124363392563239</v>
      </c>
      <c r="G7204" s="39">
        <v>108.14790101224956</v>
      </c>
      <c r="H7204" s="39">
        <v>83.079230588879014</v>
      </c>
      <c r="I7204" s="39">
        <v>86.210045322052565</v>
      </c>
      <c r="J7204" s="39">
        <v>112.490899427363</v>
      </c>
      <c r="K7204" s="39">
        <v>103.19993670805542</v>
      </c>
      <c r="L7204" s="40">
        <v>94.475781891440832</v>
      </c>
      <c r="M7204" s="40">
        <v>1018.8884198394362</v>
      </c>
    </row>
    <row r="7205" spans="2:13" x14ac:dyDescent="0.35">
      <c r="B7205" s="37">
        <v>7202</v>
      </c>
      <c r="C7205" s="39">
        <v>70.187453905631742</v>
      </c>
      <c r="D7205" s="39">
        <v>113.38823257092633</v>
      </c>
      <c r="E7205" s="39">
        <v>109.81173349886959</v>
      </c>
      <c r="F7205" s="39">
        <v>92.959078445897418</v>
      </c>
      <c r="G7205" s="39">
        <v>79.603419226037985</v>
      </c>
      <c r="H7205" s="39">
        <v>45.226347581701106</v>
      </c>
      <c r="I7205" s="39">
        <v>112.52732358407246</v>
      </c>
      <c r="J7205" s="39">
        <v>114.78564289244407</v>
      </c>
      <c r="K7205" s="39">
        <v>79.406955332929087</v>
      </c>
      <c r="L7205" s="40">
        <v>111.30814851082962</v>
      </c>
      <c r="M7205" s="40">
        <v>929.20433554933936</v>
      </c>
    </row>
    <row r="7206" spans="2:13" x14ac:dyDescent="0.35">
      <c r="B7206" s="37">
        <v>7203</v>
      </c>
      <c r="C7206" s="39">
        <v>116.43546760844623</v>
      </c>
      <c r="D7206" s="39">
        <v>96.530381397407282</v>
      </c>
      <c r="E7206" s="39">
        <v>76.942663168954468</v>
      </c>
      <c r="F7206" s="39">
        <v>108.82576866856455</v>
      </c>
      <c r="G7206" s="39">
        <v>91.908810965473521</v>
      </c>
      <c r="H7206" s="39">
        <v>129.37029530676278</v>
      </c>
      <c r="I7206" s="39">
        <v>101.73966250706439</v>
      </c>
      <c r="J7206" s="39">
        <v>98.511916945386048</v>
      </c>
      <c r="K7206" s="39">
        <v>98.196233690930228</v>
      </c>
      <c r="L7206" s="40">
        <v>90.819020669682359</v>
      </c>
      <c r="M7206" s="40">
        <v>1009.2802209286718</v>
      </c>
    </row>
    <row r="7207" spans="2:13" x14ac:dyDescent="0.35">
      <c r="B7207" s="37">
        <v>7204</v>
      </c>
      <c r="C7207" s="39">
        <v>88.755247836247889</v>
      </c>
      <c r="D7207" s="39">
        <v>73.82059502788853</v>
      </c>
      <c r="E7207" s="39">
        <v>67.026005290445269</v>
      </c>
      <c r="F7207" s="39">
        <v>106.99593931481506</v>
      </c>
      <c r="G7207" s="39">
        <v>99.11434544458794</v>
      </c>
      <c r="H7207" s="39">
        <v>142.83454925706846</v>
      </c>
      <c r="I7207" s="39">
        <v>136.53590759613479</v>
      </c>
      <c r="J7207" s="39">
        <v>112.94429975968984</v>
      </c>
      <c r="K7207" s="39">
        <v>86.440528629613794</v>
      </c>
      <c r="L7207" s="40">
        <v>88.570368662978069</v>
      </c>
      <c r="M7207" s="40">
        <v>1003.0377868194696</v>
      </c>
    </row>
    <row r="7208" spans="2:13" x14ac:dyDescent="0.35">
      <c r="B7208" s="37">
        <v>7205</v>
      </c>
      <c r="C7208" s="39">
        <v>74.648009349591646</v>
      </c>
      <c r="D7208" s="39">
        <v>115.72707695603098</v>
      </c>
      <c r="E7208" s="39">
        <v>107.63579859995374</v>
      </c>
      <c r="F7208" s="39">
        <v>77.259949449313396</v>
      </c>
      <c r="G7208" s="39">
        <v>155.81675482810326</v>
      </c>
      <c r="H7208" s="39">
        <v>79.350372681104957</v>
      </c>
      <c r="I7208" s="39">
        <v>113.34405940879103</v>
      </c>
      <c r="J7208" s="39">
        <v>116.05624846007882</v>
      </c>
      <c r="K7208" s="39">
        <v>63.913988780093838</v>
      </c>
      <c r="L7208" s="40">
        <v>108.63659752034803</v>
      </c>
      <c r="M7208" s="40">
        <v>1012.3888560334098</v>
      </c>
    </row>
    <row r="7209" spans="2:13" x14ac:dyDescent="0.35">
      <c r="B7209" s="37">
        <v>7206</v>
      </c>
      <c r="C7209" s="39">
        <v>75.231981609942068</v>
      </c>
      <c r="D7209" s="39">
        <v>105.06799651361166</v>
      </c>
      <c r="E7209" s="39">
        <v>39.657904507407594</v>
      </c>
      <c r="F7209" s="39">
        <v>122.61070770767948</v>
      </c>
      <c r="G7209" s="39">
        <v>151.55922972581058</v>
      </c>
      <c r="H7209" s="39">
        <v>76.147506187585137</v>
      </c>
      <c r="I7209" s="39">
        <v>103.74027113595642</v>
      </c>
      <c r="J7209" s="39">
        <v>127.07383134937139</v>
      </c>
      <c r="K7209" s="39">
        <v>58.751473736353368</v>
      </c>
      <c r="L7209" s="40">
        <v>124.33916475985627</v>
      </c>
      <c r="M7209" s="40">
        <v>984.18006723357394</v>
      </c>
    </row>
    <row r="7210" spans="2:13" x14ac:dyDescent="0.35">
      <c r="B7210" s="37">
        <v>7207</v>
      </c>
      <c r="C7210" s="39">
        <v>63.854940466428133</v>
      </c>
      <c r="D7210" s="39">
        <v>99.219163551614699</v>
      </c>
      <c r="E7210" s="39">
        <v>78.355812008328712</v>
      </c>
      <c r="F7210" s="39">
        <v>109.51889933726962</v>
      </c>
      <c r="G7210" s="39">
        <v>61.114607624685227</v>
      </c>
      <c r="H7210" s="39">
        <v>94.869817119567074</v>
      </c>
      <c r="I7210" s="39">
        <v>115.43841742318686</v>
      </c>
      <c r="J7210" s="39">
        <v>114.19294030443406</v>
      </c>
      <c r="K7210" s="39">
        <v>81.530086585160987</v>
      </c>
      <c r="L7210" s="40">
        <v>89.548555346424251</v>
      </c>
      <c r="M7210" s="40">
        <v>907.64323976709954</v>
      </c>
    </row>
    <row r="7211" spans="2:13" x14ac:dyDescent="0.35">
      <c r="B7211" s="37">
        <v>7208</v>
      </c>
      <c r="C7211" s="39">
        <v>64.740015042253532</v>
      </c>
      <c r="D7211" s="39">
        <v>119.09316737260892</v>
      </c>
      <c r="E7211" s="39">
        <v>116.83772479200395</v>
      </c>
      <c r="F7211" s="39">
        <v>123.28017463040347</v>
      </c>
      <c r="G7211" s="39">
        <v>91.153140813670262</v>
      </c>
      <c r="H7211" s="39">
        <v>66.071895901821136</v>
      </c>
      <c r="I7211" s="39">
        <v>101.84040981868488</v>
      </c>
      <c r="J7211" s="39">
        <v>103.20922080897132</v>
      </c>
      <c r="K7211" s="39">
        <v>95.80939835629006</v>
      </c>
      <c r="L7211" s="40">
        <v>61.586479867210244</v>
      </c>
      <c r="M7211" s="40">
        <v>943.62162740391773</v>
      </c>
    </row>
    <row r="7212" spans="2:13" x14ac:dyDescent="0.35">
      <c r="B7212" s="37">
        <v>7209</v>
      </c>
      <c r="C7212" s="39">
        <v>103.63282204984996</v>
      </c>
      <c r="D7212" s="39">
        <v>75.721069084570772</v>
      </c>
      <c r="E7212" s="39">
        <v>136.05659240096659</v>
      </c>
      <c r="F7212" s="39">
        <v>99.847532648092894</v>
      </c>
      <c r="G7212" s="39">
        <v>104.2801047088103</v>
      </c>
      <c r="H7212" s="39">
        <v>95.507385890107031</v>
      </c>
      <c r="I7212" s="39">
        <v>130.74438143055667</v>
      </c>
      <c r="J7212" s="39">
        <v>113.41984041986413</v>
      </c>
      <c r="K7212" s="39">
        <v>115.09900746371873</v>
      </c>
      <c r="L7212" s="40">
        <v>97.419849718687431</v>
      </c>
      <c r="M7212" s="40">
        <v>1071.7285858152245</v>
      </c>
    </row>
    <row r="7213" spans="2:13" x14ac:dyDescent="0.35">
      <c r="B7213" s="37">
        <v>7210</v>
      </c>
      <c r="C7213" s="39">
        <v>53.169713787667312</v>
      </c>
      <c r="D7213" s="39">
        <v>103.1025169119586</v>
      </c>
      <c r="E7213" s="39">
        <v>96.87429827907134</v>
      </c>
      <c r="F7213" s="39">
        <v>88.190466102536291</v>
      </c>
      <c r="G7213" s="39">
        <v>104.72964810139872</v>
      </c>
      <c r="H7213" s="39">
        <v>113.01870093115863</v>
      </c>
      <c r="I7213" s="39">
        <v>118.66952825982798</v>
      </c>
      <c r="J7213" s="39">
        <v>82.38487893685307</v>
      </c>
      <c r="K7213" s="39">
        <v>62.312136129009396</v>
      </c>
      <c r="L7213" s="40">
        <v>105.23079761204508</v>
      </c>
      <c r="M7213" s="40">
        <v>927.68268505152639</v>
      </c>
    </row>
    <row r="7214" spans="2:13" x14ac:dyDescent="0.35">
      <c r="B7214" s="37">
        <v>7211</v>
      </c>
      <c r="C7214" s="39">
        <v>111.61007169790847</v>
      </c>
      <c r="D7214" s="39">
        <v>111.95134013443062</v>
      </c>
      <c r="E7214" s="39">
        <v>112.33975461225637</v>
      </c>
      <c r="F7214" s="39">
        <v>43.705655483288943</v>
      </c>
      <c r="G7214" s="39">
        <v>144.19433555400752</v>
      </c>
      <c r="H7214" s="39">
        <v>99.715535425198482</v>
      </c>
      <c r="I7214" s="39">
        <v>78.595615539170893</v>
      </c>
      <c r="J7214" s="39">
        <v>134.43366861376069</v>
      </c>
      <c r="K7214" s="39">
        <v>78.977548055863835</v>
      </c>
      <c r="L7214" s="40">
        <v>131.97984097158604</v>
      </c>
      <c r="M7214" s="40">
        <v>1047.5033660874719</v>
      </c>
    </row>
    <row r="7215" spans="2:13" x14ac:dyDescent="0.35">
      <c r="B7215" s="37">
        <v>7212</v>
      </c>
      <c r="C7215" s="39">
        <v>104.1200319139362</v>
      </c>
      <c r="D7215" s="39">
        <v>140.29690630522688</v>
      </c>
      <c r="E7215" s="39">
        <v>68.499971633260884</v>
      </c>
      <c r="F7215" s="39">
        <v>123.67843789147763</v>
      </c>
      <c r="G7215" s="39">
        <v>111.06695182008416</v>
      </c>
      <c r="H7215" s="39">
        <v>94.31145661286385</v>
      </c>
      <c r="I7215" s="39">
        <v>87.648190419944342</v>
      </c>
      <c r="J7215" s="39">
        <v>109.79538510588682</v>
      </c>
      <c r="K7215" s="39">
        <v>87.012330057265075</v>
      </c>
      <c r="L7215" s="40">
        <v>94.970234983007941</v>
      </c>
      <c r="M7215" s="40">
        <v>1021.3998967429536</v>
      </c>
    </row>
    <row r="7216" spans="2:13" x14ac:dyDescent="0.35">
      <c r="B7216" s="37">
        <v>7213</v>
      </c>
      <c r="C7216" s="39">
        <v>101.56122963183753</v>
      </c>
      <c r="D7216" s="39">
        <v>88.506494194340348</v>
      </c>
      <c r="E7216" s="39">
        <v>113.13077671597216</v>
      </c>
      <c r="F7216" s="39">
        <v>88.090107655562662</v>
      </c>
      <c r="G7216" s="39">
        <v>102.82940573550212</v>
      </c>
      <c r="H7216" s="39">
        <v>102.34070846786146</v>
      </c>
      <c r="I7216" s="39">
        <v>105.24039039936171</v>
      </c>
      <c r="J7216" s="39">
        <v>113.57221047914918</v>
      </c>
      <c r="K7216" s="39">
        <v>134.82668172814826</v>
      </c>
      <c r="L7216" s="40">
        <v>93.61861433348858</v>
      </c>
      <c r="M7216" s="40">
        <v>1043.716619341224</v>
      </c>
    </row>
    <row r="7217" spans="2:13" x14ac:dyDescent="0.35">
      <c r="B7217" s="37">
        <v>7214</v>
      </c>
      <c r="C7217" s="39">
        <v>112.52124883758509</v>
      </c>
      <c r="D7217" s="39">
        <v>107.84994758150731</v>
      </c>
      <c r="E7217" s="39">
        <v>88.436621780273782</v>
      </c>
      <c r="F7217" s="39">
        <v>85.099126469317298</v>
      </c>
      <c r="G7217" s="39">
        <v>81.255003134788168</v>
      </c>
      <c r="H7217" s="39">
        <v>77.313978198022767</v>
      </c>
      <c r="I7217" s="39">
        <v>85.807059695565968</v>
      </c>
      <c r="J7217" s="39">
        <v>87.203756986006908</v>
      </c>
      <c r="K7217" s="39">
        <v>87.129851939529999</v>
      </c>
      <c r="L7217" s="40">
        <v>119.23969471682933</v>
      </c>
      <c r="M7217" s="40">
        <v>931.85628933942655</v>
      </c>
    </row>
    <row r="7218" spans="2:13" x14ac:dyDescent="0.35">
      <c r="B7218" s="37">
        <v>7215</v>
      </c>
      <c r="C7218" s="39">
        <v>91.441887421811671</v>
      </c>
      <c r="D7218" s="39">
        <v>151.55922972581058</v>
      </c>
      <c r="E7218" s="39">
        <v>143.46787395087884</v>
      </c>
      <c r="F7218" s="39">
        <v>100.75349822053903</v>
      </c>
      <c r="G7218" s="39">
        <v>108.25126356070402</v>
      </c>
      <c r="H7218" s="39">
        <v>80.855264958070151</v>
      </c>
      <c r="I7218" s="39">
        <v>76.065563308167214</v>
      </c>
      <c r="J7218" s="39">
        <v>113.01249123556603</v>
      </c>
      <c r="K7218" s="39">
        <v>77.162202582457795</v>
      </c>
      <c r="L7218" s="40">
        <v>94.821930171883977</v>
      </c>
      <c r="M7218" s="40">
        <v>1037.3912051358891</v>
      </c>
    </row>
    <row r="7219" spans="2:13" x14ac:dyDescent="0.35">
      <c r="B7219" s="37">
        <v>7216</v>
      </c>
      <c r="C7219" s="39">
        <v>89.188939002927427</v>
      </c>
      <c r="D7219" s="39">
        <v>82.027154650096847</v>
      </c>
      <c r="E7219" s="39">
        <v>97.953287361621491</v>
      </c>
      <c r="F7219" s="39">
        <v>83.60133513933549</v>
      </c>
      <c r="G7219" s="39">
        <v>103.58149036930681</v>
      </c>
      <c r="H7219" s="39">
        <v>100.20253357559895</v>
      </c>
      <c r="I7219" s="39">
        <v>97.916577118396646</v>
      </c>
      <c r="J7219" s="39">
        <v>66.414084639401239</v>
      </c>
      <c r="K7219" s="39">
        <v>103.11642702612448</v>
      </c>
      <c r="L7219" s="40">
        <v>155.06220010068205</v>
      </c>
      <c r="M7219" s="40">
        <v>979.06402898349143</v>
      </c>
    </row>
    <row r="7220" spans="2:13" x14ac:dyDescent="0.35">
      <c r="B7220" s="37">
        <v>7217</v>
      </c>
      <c r="C7220" s="39">
        <v>91.394819906772781</v>
      </c>
      <c r="D7220" s="39">
        <v>119.05031633896782</v>
      </c>
      <c r="E7220" s="39">
        <v>153.42989708124804</v>
      </c>
      <c r="F7220" s="39">
        <v>70.060917755175396</v>
      </c>
      <c r="G7220" s="39">
        <v>94.287242423064967</v>
      </c>
      <c r="H7220" s="39">
        <v>102.86176488351651</v>
      </c>
      <c r="I7220" s="39">
        <v>130.14042010043954</v>
      </c>
      <c r="J7220" s="39">
        <v>79.889082068454528</v>
      </c>
      <c r="K7220" s="39">
        <v>122.11456229065985</v>
      </c>
      <c r="L7220" s="40">
        <v>77.739347022153751</v>
      </c>
      <c r="M7220" s="40">
        <v>1040.968369870453</v>
      </c>
    </row>
    <row r="7221" spans="2:13" x14ac:dyDescent="0.35">
      <c r="B7221" s="37">
        <v>7218</v>
      </c>
      <c r="C7221" s="39">
        <v>126.56979352454753</v>
      </c>
      <c r="D7221" s="39">
        <v>88.766757079682336</v>
      </c>
      <c r="E7221" s="39">
        <v>89.205907656334503</v>
      </c>
      <c r="F7221" s="39">
        <v>72.911492277860461</v>
      </c>
      <c r="G7221" s="39">
        <v>114.9008735306827</v>
      </c>
      <c r="H7221" s="39">
        <v>128.10968758041636</v>
      </c>
      <c r="I7221" s="39">
        <v>103.64215900764144</v>
      </c>
      <c r="J7221" s="39">
        <v>84.371980435132656</v>
      </c>
      <c r="K7221" s="39">
        <v>71.92193632477175</v>
      </c>
      <c r="L7221" s="40">
        <v>96.133381353529501</v>
      </c>
      <c r="M7221" s="40">
        <v>976.53396877059936</v>
      </c>
    </row>
    <row r="7222" spans="2:13" x14ac:dyDescent="0.35">
      <c r="B7222" s="37">
        <v>7219</v>
      </c>
      <c r="C7222" s="39">
        <v>89.837184475188423</v>
      </c>
      <c r="D7222" s="39">
        <v>101.50636676157683</v>
      </c>
      <c r="E7222" s="39">
        <v>21.970714396765878</v>
      </c>
      <c r="F7222" s="39">
        <v>118.98198349637757</v>
      </c>
      <c r="G7222" s="39">
        <v>121.18778366485243</v>
      </c>
      <c r="H7222" s="39">
        <v>99.123461489986525</v>
      </c>
      <c r="I7222" s="39">
        <v>107.32706768608327</v>
      </c>
      <c r="J7222" s="39">
        <v>104.93907666053316</v>
      </c>
      <c r="K7222" s="39">
        <v>89.963870593815102</v>
      </c>
      <c r="L7222" s="40">
        <v>111.58671371775105</v>
      </c>
      <c r="M7222" s="40">
        <v>966.42422294293033</v>
      </c>
    </row>
    <row r="7223" spans="2:13" x14ac:dyDescent="0.35">
      <c r="B7223" s="37">
        <v>7220</v>
      </c>
      <c r="C7223" s="39">
        <v>119.03320680836711</v>
      </c>
      <c r="D7223" s="39">
        <v>115.86948982782053</v>
      </c>
      <c r="E7223" s="39">
        <v>70.383871952177785</v>
      </c>
      <c r="F7223" s="39">
        <v>75.466376365847978</v>
      </c>
      <c r="G7223" s="39">
        <v>126.51334561094063</v>
      </c>
      <c r="H7223" s="39">
        <v>92.323512552149225</v>
      </c>
      <c r="I7223" s="39">
        <v>111.65100250704306</v>
      </c>
      <c r="J7223" s="39">
        <v>111.85080667927691</v>
      </c>
      <c r="K7223" s="39">
        <v>102.27633369007965</v>
      </c>
      <c r="L7223" s="40">
        <v>71.747078954727655</v>
      </c>
      <c r="M7223" s="40">
        <v>997.11502494843057</v>
      </c>
    </row>
    <row r="7224" spans="2:13" x14ac:dyDescent="0.35">
      <c r="B7224" s="37">
        <v>7221</v>
      </c>
      <c r="C7224" s="39">
        <v>85.622453858644235</v>
      </c>
      <c r="D7224" s="39">
        <v>94.745216986073743</v>
      </c>
      <c r="E7224" s="39">
        <v>83.327230505822556</v>
      </c>
      <c r="F7224" s="39">
        <v>90.318788366203805</v>
      </c>
      <c r="G7224" s="39">
        <v>112.74710863788405</v>
      </c>
      <c r="H7224" s="39">
        <v>72.999315679730771</v>
      </c>
      <c r="I7224" s="39">
        <v>96.693231419111484</v>
      </c>
      <c r="J7224" s="39">
        <v>58.008706710278176</v>
      </c>
      <c r="K7224" s="39">
        <v>61.692824345946512</v>
      </c>
      <c r="L7224" s="40">
        <v>76.367628906410175</v>
      </c>
      <c r="M7224" s="40">
        <v>832.52250541610556</v>
      </c>
    </row>
    <row r="7225" spans="2:13" x14ac:dyDescent="0.35">
      <c r="B7225" s="37">
        <v>7222</v>
      </c>
      <c r="C7225" s="39">
        <v>90.029735914280778</v>
      </c>
      <c r="D7225" s="39">
        <v>78.132656583420228</v>
      </c>
      <c r="E7225" s="39">
        <v>103.87598702831576</v>
      </c>
      <c r="F7225" s="39">
        <v>139.33785661262385</v>
      </c>
      <c r="G7225" s="39">
        <v>98.90459202586851</v>
      </c>
      <c r="H7225" s="39">
        <v>77.560032337449158</v>
      </c>
      <c r="I7225" s="39">
        <v>89.369366493170375</v>
      </c>
      <c r="J7225" s="39">
        <v>59.23669199469068</v>
      </c>
      <c r="K7225" s="39">
        <v>126.58394160204044</v>
      </c>
      <c r="L7225" s="40">
        <v>116.62804020327647</v>
      </c>
      <c r="M7225" s="40">
        <v>979.65890079513622</v>
      </c>
    </row>
    <row r="7226" spans="2:13" x14ac:dyDescent="0.35">
      <c r="B7226" s="37">
        <v>7223</v>
      </c>
      <c r="C7226" s="39">
        <v>92.53154964507381</v>
      </c>
      <c r="D7226" s="39">
        <v>109.43808617861421</v>
      </c>
      <c r="E7226" s="39">
        <v>100.3982703217321</v>
      </c>
      <c r="F7226" s="39">
        <v>92.873965945940228</v>
      </c>
      <c r="G7226" s="39">
        <v>99.059643102651179</v>
      </c>
      <c r="H7226" s="39">
        <v>75.852705764435314</v>
      </c>
      <c r="I7226" s="39">
        <v>102.95891197897407</v>
      </c>
      <c r="J7226" s="39">
        <v>120.26693949983859</v>
      </c>
      <c r="K7226" s="39">
        <v>103.81043549378197</v>
      </c>
      <c r="L7226" s="40">
        <v>116.33993283532521</v>
      </c>
      <c r="M7226" s="40">
        <v>1013.5304407663666</v>
      </c>
    </row>
    <row r="7227" spans="2:13" x14ac:dyDescent="0.35">
      <c r="B7227" s="37">
        <v>7224</v>
      </c>
      <c r="C7227" s="39">
        <v>122.91426819124237</v>
      </c>
      <c r="D7227" s="39">
        <v>111.76833239095401</v>
      </c>
      <c r="E7227" s="39">
        <v>98.516487571448891</v>
      </c>
      <c r="F7227" s="39">
        <v>88.841437935180394</v>
      </c>
      <c r="G7227" s="39">
        <v>89.792981131416454</v>
      </c>
      <c r="H7227" s="39">
        <v>92.119351002788008</v>
      </c>
      <c r="I7227" s="39">
        <v>84.610434963263927</v>
      </c>
      <c r="J7227" s="39">
        <v>82.627124626778354</v>
      </c>
      <c r="K7227" s="39">
        <v>81.060582650378464</v>
      </c>
      <c r="L7227" s="40">
        <v>153.68646057833485</v>
      </c>
      <c r="M7227" s="40">
        <v>1005.9374610417858</v>
      </c>
    </row>
    <row r="7228" spans="2:13" x14ac:dyDescent="0.35">
      <c r="B7228" s="37">
        <v>7225</v>
      </c>
      <c r="C7228" s="39">
        <v>93.053978868248535</v>
      </c>
      <c r="D7228" s="39">
        <v>107.05092484283865</v>
      </c>
      <c r="E7228" s="39">
        <v>100.27991267875369</v>
      </c>
      <c r="F7228" s="39">
        <v>66.676590420030408</v>
      </c>
      <c r="G7228" s="39">
        <v>109.14899796534384</v>
      </c>
      <c r="H7228" s="39">
        <v>107.71212902766992</v>
      </c>
      <c r="I7228" s="39">
        <v>97.957875391206002</v>
      </c>
      <c r="J7228" s="39">
        <v>94.922441220806988</v>
      </c>
      <c r="K7228" s="39">
        <v>74.106356918521797</v>
      </c>
      <c r="L7228" s="40">
        <v>90.024253147585171</v>
      </c>
      <c r="M7228" s="40">
        <v>940.93346048100489</v>
      </c>
    </row>
    <row r="7229" spans="2:13" x14ac:dyDescent="0.35">
      <c r="B7229" s="37">
        <v>7226</v>
      </c>
      <c r="C7229" s="39">
        <v>132.76886908406649</v>
      </c>
      <c r="D7229" s="39">
        <v>122.45058229275894</v>
      </c>
      <c r="E7229" s="39">
        <v>102.18443241584421</v>
      </c>
      <c r="F7229" s="39">
        <v>114.02950401847447</v>
      </c>
      <c r="G7229" s="39">
        <v>75.20708363427805</v>
      </c>
      <c r="H7229" s="39">
        <v>126.49926956705163</v>
      </c>
      <c r="I7229" s="39">
        <v>87.660245387743657</v>
      </c>
      <c r="J7229" s="39">
        <v>82.68910364699191</v>
      </c>
      <c r="K7229" s="39">
        <v>97.258369266228982</v>
      </c>
      <c r="L7229" s="40">
        <v>92.9890725107376</v>
      </c>
      <c r="M7229" s="40">
        <v>1033.7365318241759</v>
      </c>
    </row>
    <row r="7230" spans="2:13" x14ac:dyDescent="0.35">
      <c r="B7230" s="37">
        <v>7227</v>
      </c>
      <c r="C7230" s="39">
        <v>101.77171090027916</v>
      </c>
      <c r="D7230" s="39">
        <v>126.69765124525181</v>
      </c>
      <c r="E7230" s="39">
        <v>93.024035768773004</v>
      </c>
      <c r="F7230" s="39">
        <v>74.556995876198741</v>
      </c>
      <c r="G7230" s="39">
        <v>98.200813469476927</v>
      </c>
      <c r="H7230" s="39">
        <v>86.074422471661691</v>
      </c>
      <c r="I7230" s="39">
        <v>100.4938823115958</v>
      </c>
      <c r="J7230" s="39">
        <v>100.33453701387519</v>
      </c>
      <c r="K7230" s="39">
        <v>104.47842312013928</v>
      </c>
      <c r="L7230" s="40">
        <v>92.909035535610286</v>
      </c>
      <c r="M7230" s="40">
        <v>978.54150771286197</v>
      </c>
    </row>
    <row r="7231" spans="2:13" x14ac:dyDescent="0.35">
      <c r="B7231" s="37">
        <v>7228</v>
      </c>
      <c r="C7231" s="39">
        <v>113.77708384388953</v>
      </c>
      <c r="D7231" s="39">
        <v>76.333092414887759</v>
      </c>
      <c r="E7231" s="39">
        <v>102.00083974758704</v>
      </c>
      <c r="F7231" s="39">
        <v>136.53590759613479</v>
      </c>
      <c r="G7231" s="39">
        <v>115.16779571023501</v>
      </c>
      <c r="H7231" s="39">
        <v>88.858640340187762</v>
      </c>
      <c r="I7231" s="39">
        <v>95.851749673922299</v>
      </c>
      <c r="J7231" s="39">
        <v>100.68060669334309</v>
      </c>
      <c r="K7231" s="39">
        <v>115.67040968036439</v>
      </c>
      <c r="L7231" s="40">
        <v>98.63528298738909</v>
      </c>
      <c r="M7231" s="40">
        <v>1043.5114086879407</v>
      </c>
    </row>
    <row r="7232" spans="2:13" x14ac:dyDescent="0.35">
      <c r="B7232" s="37">
        <v>7229</v>
      </c>
      <c r="C7232" s="39">
        <v>105.64015278359906</v>
      </c>
      <c r="D7232" s="39">
        <v>92.662851785062387</v>
      </c>
      <c r="E7232" s="39">
        <v>43.036475809224676</v>
      </c>
      <c r="F7232" s="39">
        <v>101.3418804544168</v>
      </c>
      <c r="G7232" s="39">
        <v>97.769626012347999</v>
      </c>
      <c r="H7232" s="39">
        <v>147.27072193143974</v>
      </c>
      <c r="I7232" s="39">
        <v>99.38316189035055</v>
      </c>
      <c r="J7232" s="39">
        <v>77.162202582457795</v>
      </c>
      <c r="K7232" s="39">
        <v>99.524330736987906</v>
      </c>
      <c r="L7232" s="40">
        <v>87.246755464623632</v>
      </c>
      <c r="M7232" s="40">
        <v>951.03815945051065</v>
      </c>
    </row>
    <row r="7233" spans="2:13" x14ac:dyDescent="0.35">
      <c r="B7233" s="37">
        <v>7230</v>
      </c>
      <c r="C7233" s="39">
        <v>106.99094456488609</v>
      </c>
      <c r="D7233" s="39">
        <v>112.80239241519675</v>
      </c>
      <c r="E7233" s="39">
        <v>72.554448261544806</v>
      </c>
      <c r="F7233" s="39">
        <v>112.74710863788405</v>
      </c>
      <c r="G7233" s="39">
        <v>123.80587549631359</v>
      </c>
      <c r="H7233" s="39">
        <v>98.429624811580027</v>
      </c>
      <c r="I7233" s="39">
        <v>102.23496913565651</v>
      </c>
      <c r="J7233" s="39">
        <v>122.64293882089714</v>
      </c>
      <c r="K7233" s="39">
        <v>125.85329323419622</v>
      </c>
      <c r="L7233" s="40">
        <v>119.97449937165193</v>
      </c>
      <c r="M7233" s="40">
        <v>1098.036094749807</v>
      </c>
    </row>
    <row r="7234" spans="2:13" x14ac:dyDescent="0.35">
      <c r="B7234" s="37">
        <v>7231</v>
      </c>
      <c r="C7234" s="39">
        <v>70.750929513249915</v>
      </c>
      <c r="D7234" s="39">
        <v>100.68060669334309</v>
      </c>
      <c r="E7234" s="39">
        <v>75.551775762565867</v>
      </c>
      <c r="F7234" s="39">
        <v>106.53414364289162</v>
      </c>
      <c r="G7234" s="39">
        <v>92.843880187525286</v>
      </c>
      <c r="H7234" s="39">
        <v>111.81542563472755</v>
      </c>
      <c r="I7234" s="39">
        <v>107.30691496165433</v>
      </c>
      <c r="J7234" s="39">
        <v>62.965393947028709</v>
      </c>
      <c r="K7234" s="39">
        <v>87.786443503231766</v>
      </c>
      <c r="L7234" s="40">
        <v>85.761064136051232</v>
      </c>
      <c r="M7234" s="40">
        <v>901.99657798226951</v>
      </c>
    </row>
    <row r="7235" spans="2:13" x14ac:dyDescent="0.35">
      <c r="B7235" s="37">
        <v>7232</v>
      </c>
      <c r="C7235" s="39">
        <v>66.292937174443963</v>
      </c>
      <c r="D7235" s="39">
        <v>78.929102657897346</v>
      </c>
      <c r="E7235" s="39">
        <v>98.18707369600223</v>
      </c>
      <c r="F7235" s="39">
        <v>118.11802844193258</v>
      </c>
      <c r="G7235" s="39">
        <v>98.237446493709825</v>
      </c>
      <c r="H7235" s="39">
        <v>72.940829318083146</v>
      </c>
      <c r="I7235" s="39">
        <v>104.71539798614234</v>
      </c>
      <c r="J7235" s="39">
        <v>101.87706285440493</v>
      </c>
      <c r="K7235" s="39">
        <v>48.548257511595494</v>
      </c>
      <c r="L7235" s="40">
        <v>96.025565724680291</v>
      </c>
      <c r="M7235" s="40">
        <v>883.87170185889215</v>
      </c>
    </row>
    <row r="7236" spans="2:13" x14ac:dyDescent="0.35">
      <c r="B7236" s="37">
        <v>7233</v>
      </c>
      <c r="C7236" s="39">
        <v>94.769202387954948</v>
      </c>
      <c r="D7236" s="39">
        <v>95.691604078473105</v>
      </c>
      <c r="E7236" s="39">
        <v>81.330471740172015</v>
      </c>
      <c r="F7236" s="39">
        <v>89.419887034100867</v>
      </c>
      <c r="G7236" s="39">
        <v>94.552915359403514</v>
      </c>
      <c r="H7236" s="39">
        <v>98.022090593694344</v>
      </c>
      <c r="I7236" s="39">
        <v>120.43381563787435</v>
      </c>
      <c r="J7236" s="39">
        <v>80.016441914003948</v>
      </c>
      <c r="K7236" s="39">
        <v>99.333058868686564</v>
      </c>
      <c r="L7236" s="40">
        <v>113.14951189889555</v>
      </c>
      <c r="M7236" s="40">
        <v>966.71899951325906</v>
      </c>
    </row>
    <row r="7237" spans="2:13" x14ac:dyDescent="0.35">
      <c r="B7237" s="37">
        <v>7234</v>
      </c>
      <c r="C7237" s="39">
        <v>91.132035809488769</v>
      </c>
      <c r="D7237" s="39">
        <v>99.574413549149824</v>
      </c>
      <c r="E7237" s="39">
        <v>50.602703098602312</v>
      </c>
      <c r="F7237" s="39">
        <v>170.97560789898597</v>
      </c>
      <c r="G7237" s="39">
        <v>68.942804233481098</v>
      </c>
      <c r="H7237" s="39">
        <v>101.74424042433313</v>
      </c>
      <c r="I7237" s="39">
        <v>132.15102276336648</v>
      </c>
      <c r="J7237" s="39">
        <v>82.773972809388795</v>
      </c>
      <c r="K7237" s="39">
        <v>99.173594792242596</v>
      </c>
      <c r="L7237" s="40">
        <v>78.536013196955281</v>
      </c>
      <c r="M7237" s="40">
        <v>975.60640857599435</v>
      </c>
    </row>
    <row r="7238" spans="2:13" x14ac:dyDescent="0.35">
      <c r="B7238" s="37">
        <v>7235</v>
      </c>
      <c r="C7238" s="39">
        <v>51.795484292514509</v>
      </c>
      <c r="D7238" s="39">
        <v>95.132410321047104</v>
      </c>
      <c r="E7238" s="39">
        <v>112.40009283750632</v>
      </c>
      <c r="F7238" s="39">
        <v>102.55249432372415</v>
      </c>
      <c r="G7238" s="39">
        <v>86.599129864635017</v>
      </c>
      <c r="H7238" s="39">
        <v>110.90742914694272</v>
      </c>
      <c r="I7238" s="39">
        <v>101.55208457878049</v>
      </c>
      <c r="J7238" s="39">
        <v>113.59771159603966</v>
      </c>
      <c r="K7238" s="39">
        <v>49.071280234609041</v>
      </c>
      <c r="L7238" s="40">
        <v>125.85329323419622</v>
      </c>
      <c r="M7238" s="40">
        <v>949.46141042999534</v>
      </c>
    </row>
    <row r="7239" spans="2:13" x14ac:dyDescent="0.35">
      <c r="B7239" s="37">
        <v>7236</v>
      </c>
      <c r="C7239" s="39">
        <v>89.487096703795203</v>
      </c>
      <c r="D7239" s="39">
        <v>96.865022552183959</v>
      </c>
      <c r="E7239" s="39">
        <v>88.806997606463511</v>
      </c>
      <c r="F7239" s="39">
        <v>96.067775228629642</v>
      </c>
      <c r="G7239" s="39">
        <v>105.07755877919304</v>
      </c>
      <c r="H7239" s="39">
        <v>159.03347279868163</v>
      </c>
      <c r="I7239" s="39">
        <v>128.9760738682256</v>
      </c>
      <c r="J7239" s="39">
        <v>94.15626506807709</v>
      </c>
      <c r="K7239" s="39">
        <v>99.442366882733452</v>
      </c>
      <c r="L7239" s="40">
        <v>72.433325322118932</v>
      </c>
      <c r="M7239" s="40">
        <v>1030.3459548101023</v>
      </c>
    </row>
    <row r="7240" spans="2:13" x14ac:dyDescent="0.35">
      <c r="B7240" s="37">
        <v>7237</v>
      </c>
      <c r="C7240" s="39">
        <v>119.74073660909208</v>
      </c>
      <c r="D7240" s="39">
        <v>92.343862874607026</v>
      </c>
      <c r="E7240" s="39">
        <v>136.08601121990614</v>
      </c>
      <c r="F7240" s="39">
        <v>113.0373405383049</v>
      </c>
      <c r="G7240" s="39">
        <v>107.67139875892489</v>
      </c>
      <c r="H7240" s="39">
        <v>120.52728613746756</v>
      </c>
      <c r="I7240" s="39">
        <v>90.432503688166108</v>
      </c>
      <c r="J7240" s="39">
        <v>124.2669142620434</v>
      </c>
      <c r="K7240" s="39">
        <v>133.92810409817884</v>
      </c>
      <c r="L7240" s="40">
        <v>94.922441220806988</v>
      </c>
      <c r="M7240" s="40">
        <v>1132.9565994074978</v>
      </c>
    </row>
    <row r="7241" spans="2:13" x14ac:dyDescent="0.35">
      <c r="B7241" s="37">
        <v>7238</v>
      </c>
      <c r="C7241" s="39">
        <v>85.234622761209934</v>
      </c>
      <c r="D7241" s="39">
        <v>144.90687406112301</v>
      </c>
      <c r="E7241" s="39">
        <v>93.391735699187549</v>
      </c>
      <c r="F7241" s="39">
        <v>128.17315887758625</v>
      </c>
      <c r="G7241" s="39">
        <v>112.85781349962261</v>
      </c>
      <c r="H7241" s="39">
        <v>66.170615301202403</v>
      </c>
      <c r="I7241" s="39">
        <v>100.13881320382413</v>
      </c>
      <c r="J7241" s="39">
        <v>90.248164113397863</v>
      </c>
      <c r="K7241" s="39">
        <v>59.01856423907752</v>
      </c>
      <c r="L7241" s="40">
        <v>89.205907656334503</v>
      </c>
      <c r="M7241" s="40">
        <v>969.34626941256568</v>
      </c>
    </row>
    <row r="7242" spans="2:13" x14ac:dyDescent="0.35">
      <c r="B7242" s="37">
        <v>7239</v>
      </c>
      <c r="C7242" s="39">
        <v>142.63070947395161</v>
      </c>
      <c r="D7242" s="39">
        <v>87.191456488462606</v>
      </c>
      <c r="E7242" s="39">
        <v>85.996526356771426</v>
      </c>
      <c r="F7242" s="39">
        <v>113.78995467794745</v>
      </c>
      <c r="G7242" s="39">
        <v>101.79460689741732</v>
      </c>
      <c r="H7242" s="39">
        <v>109.47038431611826</v>
      </c>
      <c r="I7242" s="39">
        <v>72.387624605913459</v>
      </c>
      <c r="J7242" s="39">
        <v>96.558323148734885</v>
      </c>
      <c r="K7242" s="39">
        <v>92.078372792275957</v>
      </c>
      <c r="L7242" s="40">
        <v>113.4135151309243</v>
      </c>
      <c r="M7242" s="40">
        <v>1015.3114738885173</v>
      </c>
    </row>
    <row r="7243" spans="2:13" x14ac:dyDescent="0.35">
      <c r="B7243" s="37">
        <v>7240</v>
      </c>
      <c r="C7243" s="39">
        <v>116.90564193975379</v>
      </c>
      <c r="D7243" s="39">
        <v>112.97526976679791</v>
      </c>
      <c r="E7243" s="39">
        <v>110.82804085086039</v>
      </c>
      <c r="F7243" s="39">
        <v>105.23559377712527</v>
      </c>
      <c r="G7243" s="39">
        <v>116.47234410656058</v>
      </c>
      <c r="H7243" s="39">
        <v>95.165738471878882</v>
      </c>
      <c r="I7243" s="39">
        <v>102.94965530738949</v>
      </c>
      <c r="J7243" s="39">
        <v>134.10274778132825</v>
      </c>
      <c r="K7243" s="39">
        <v>93.371947191251977</v>
      </c>
      <c r="L7243" s="40">
        <v>78.773058467300146</v>
      </c>
      <c r="M7243" s="40">
        <v>1066.7800376602468</v>
      </c>
    </row>
    <row r="7244" spans="2:13" x14ac:dyDescent="0.35">
      <c r="B7244" s="37">
        <v>7241</v>
      </c>
      <c r="C7244" s="39">
        <v>120.78244723674293</v>
      </c>
      <c r="D7244" s="39">
        <v>110.52968961565016</v>
      </c>
      <c r="E7244" s="39">
        <v>95.587756236645546</v>
      </c>
      <c r="F7244" s="39">
        <v>68.335101213228342</v>
      </c>
      <c r="G7244" s="39">
        <v>107.92162720772407</v>
      </c>
      <c r="H7244" s="39">
        <v>92.027080439639903</v>
      </c>
      <c r="I7244" s="39">
        <v>110.46819193549773</v>
      </c>
      <c r="J7244" s="39">
        <v>77.895819096389317</v>
      </c>
      <c r="K7244" s="39">
        <v>102.1982130065968</v>
      </c>
      <c r="L7244" s="40">
        <v>89.919872471416085</v>
      </c>
      <c r="M7244" s="40">
        <v>975.66579845953095</v>
      </c>
    </row>
    <row r="7245" spans="2:13" x14ac:dyDescent="0.35">
      <c r="B7245" s="37">
        <v>7242</v>
      </c>
      <c r="C7245" s="39">
        <v>106.44537650333957</v>
      </c>
      <c r="D7245" s="39">
        <v>98.090857772476738</v>
      </c>
      <c r="E7245" s="39">
        <v>120.57422865102144</v>
      </c>
      <c r="F7245" s="39">
        <v>106.36663254190293</v>
      </c>
      <c r="G7245" s="39">
        <v>123.62087701700081</v>
      </c>
      <c r="H7245" s="39">
        <v>110.47377671892897</v>
      </c>
      <c r="I7245" s="39">
        <v>94.802762784387298</v>
      </c>
      <c r="J7245" s="39">
        <v>114.61738740116806</v>
      </c>
      <c r="K7245" s="39">
        <v>38.440620636954591</v>
      </c>
      <c r="L7245" s="40">
        <v>111.44123248763873</v>
      </c>
      <c r="M7245" s="40">
        <v>1024.8737525148192</v>
      </c>
    </row>
    <row r="7246" spans="2:13" x14ac:dyDescent="0.35">
      <c r="B7246" s="37">
        <v>7243</v>
      </c>
      <c r="C7246" s="39">
        <v>78.782857180816265</v>
      </c>
      <c r="D7246" s="39">
        <v>119.07601369444087</v>
      </c>
      <c r="E7246" s="39">
        <v>87.804415753397109</v>
      </c>
      <c r="F7246" s="39">
        <v>113.29997649132829</v>
      </c>
      <c r="G7246" s="39">
        <v>90.079031944599564</v>
      </c>
      <c r="H7246" s="39">
        <v>111.01556711800369</v>
      </c>
      <c r="I7246" s="39">
        <v>116.36927548505696</v>
      </c>
      <c r="J7246" s="39">
        <v>103.36256417015878</v>
      </c>
      <c r="K7246" s="39">
        <v>73.889166780005823</v>
      </c>
      <c r="L7246" s="40">
        <v>133.78031347988892</v>
      </c>
      <c r="M7246" s="40">
        <v>1027.4591820976962</v>
      </c>
    </row>
    <row r="7247" spans="2:13" x14ac:dyDescent="0.35">
      <c r="B7247" s="37">
        <v>7244</v>
      </c>
      <c r="C7247" s="39">
        <v>104.78668526688861</v>
      </c>
      <c r="D7247" s="39">
        <v>91.394819906772781</v>
      </c>
      <c r="E7247" s="39">
        <v>105.09190548682314</v>
      </c>
      <c r="F7247" s="39">
        <v>83.652735871358175</v>
      </c>
      <c r="G7247" s="39">
        <v>118.01305152567897</v>
      </c>
      <c r="H7247" s="39">
        <v>89.177620346740198</v>
      </c>
      <c r="I7247" s="39">
        <v>97.516612913707704</v>
      </c>
      <c r="J7247" s="39">
        <v>61.692824345946512</v>
      </c>
      <c r="K7247" s="39">
        <v>99.155365453818945</v>
      </c>
      <c r="L7247" s="40">
        <v>97.705277265963034</v>
      </c>
      <c r="M7247" s="40">
        <v>948.18689838369801</v>
      </c>
    </row>
    <row r="7248" spans="2:13" x14ac:dyDescent="0.35">
      <c r="B7248" s="37">
        <v>7245</v>
      </c>
      <c r="C7248" s="39">
        <v>59.909270885776294</v>
      </c>
      <c r="D7248" s="39">
        <v>81.305353123765983</v>
      </c>
      <c r="E7248" s="39">
        <v>172.87976721166365</v>
      </c>
      <c r="F7248" s="39">
        <v>77.875049218110803</v>
      </c>
      <c r="G7248" s="39">
        <v>112.98146898360773</v>
      </c>
      <c r="H7248" s="39">
        <v>53.383892938859063</v>
      </c>
      <c r="I7248" s="39">
        <v>76.920529725704441</v>
      </c>
      <c r="J7248" s="39">
        <v>106.37154966993947</v>
      </c>
      <c r="K7248" s="39">
        <v>117.63874238240372</v>
      </c>
      <c r="L7248" s="40">
        <v>110.87904791515385</v>
      </c>
      <c r="M7248" s="40">
        <v>970.14467205498499</v>
      </c>
    </row>
    <row r="7249" spans="2:13" x14ac:dyDescent="0.35">
      <c r="B7249" s="37">
        <v>7246</v>
      </c>
      <c r="C7249" s="39">
        <v>107.81416397270513</v>
      </c>
      <c r="D7249" s="39">
        <v>99.191823070539684</v>
      </c>
      <c r="E7249" s="39">
        <v>97.530428847500275</v>
      </c>
      <c r="F7249" s="39">
        <v>86.100323267131671</v>
      </c>
      <c r="G7249" s="39">
        <v>111.83900715630855</v>
      </c>
      <c r="H7249" s="39">
        <v>107.11601083211478</v>
      </c>
      <c r="I7249" s="39">
        <v>117.49748915410049</v>
      </c>
      <c r="J7249" s="39">
        <v>108.20987958758495</v>
      </c>
      <c r="K7249" s="39">
        <v>68.104901043722904</v>
      </c>
      <c r="L7249" s="40">
        <v>85.146655432516496</v>
      </c>
      <c r="M7249" s="40">
        <v>988.55068236422494</v>
      </c>
    </row>
    <row r="7250" spans="2:13" x14ac:dyDescent="0.35">
      <c r="B7250" s="37">
        <v>7247</v>
      </c>
      <c r="C7250" s="39">
        <v>96.948467212171067</v>
      </c>
      <c r="D7250" s="39">
        <v>129.51021084133023</v>
      </c>
      <c r="E7250" s="39">
        <v>120.46179909169392</v>
      </c>
      <c r="F7250" s="39">
        <v>81.077578750759756</v>
      </c>
      <c r="G7250" s="39">
        <v>61.550824454491696</v>
      </c>
      <c r="H7250" s="39">
        <v>133.82938469879758</v>
      </c>
      <c r="I7250" s="39">
        <v>115.15401868748081</v>
      </c>
      <c r="J7250" s="39">
        <v>116.702650151565</v>
      </c>
      <c r="K7250" s="39">
        <v>110.50731023211048</v>
      </c>
      <c r="L7250" s="40">
        <v>103.70755195336298</v>
      </c>
      <c r="M7250" s="40">
        <v>1069.4497960737635</v>
      </c>
    </row>
    <row r="7251" spans="2:13" x14ac:dyDescent="0.35">
      <c r="B7251" s="37">
        <v>7248</v>
      </c>
      <c r="C7251" s="39">
        <v>108.70477676638687</v>
      </c>
      <c r="D7251" s="39">
        <v>81.546615417104221</v>
      </c>
      <c r="E7251" s="39">
        <v>110.50171835412006</v>
      </c>
      <c r="F7251" s="39">
        <v>115.92675675263321</v>
      </c>
      <c r="G7251" s="39">
        <v>83.689363297218392</v>
      </c>
      <c r="H7251" s="39">
        <v>107.51401280103397</v>
      </c>
      <c r="I7251" s="39">
        <v>108.39132332162652</v>
      </c>
      <c r="J7251" s="39">
        <v>112.11786458692438</v>
      </c>
      <c r="K7251" s="39">
        <v>107.33210760275885</v>
      </c>
      <c r="L7251" s="40">
        <v>76.876163438349181</v>
      </c>
      <c r="M7251" s="40">
        <v>1012.6007023381555</v>
      </c>
    </row>
    <row r="7252" spans="2:13" x14ac:dyDescent="0.35">
      <c r="B7252" s="37">
        <v>7249</v>
      </c>
      <c r="C7252" s="39">
        <v>120.93562656507481</v>
      </c>
      <c r="D7252" s="39">
        <v>108.18404103420886</v>
      </c>
      <c r="E7252" s="39">
        <v>70.348376537976549</v>
      </c>
      <c r="F7252" s="39">
        <v>77.644681216319114</v>
      </c>
      <c r="G7252" s="39">
        <v>98.895468348944803</v>
      </c>
      <c r="H7252" s="39">
        <v>73.486654389059368</v>
      </c>
      <c r="I7252" s="39">
        <v>111.54006512238328</v>
      </c>
      <c r="J7252" s="39">
        <v>98.498204346317834</v>
      </c>
      <c r="K7252" s="39">
        <v>105.78547647589036</v>
      </c>
      <c r="L7252" s="40">
        <v>86.637020321902327</v>
      </c>
      <c r="M7252" s="40">
        <v>951.95561435807736</v>
      </c>
    </row>
    <row r="7253" spans="2:13" x14ac:dyDescent="0.35">
      <c r="B7253" s="37">
        <v>7250</v>
      </c>
      <c r="C7253" s="39">
        <v>84.237420028218693</v>
      </c>
      <c r="D7253" s="39">
        <v>115.12649374270971</v>
      </c>
      <c r="E7253" s="39">
        <v>84.442422254687841</v>
      </c>
      <c r="F7253" s="39">
        <v>91.047469900523438</v>
      </c>
      <c r="G7253" s="39">
        <v>103.17209074133197</v>
      </c>
      <c r="H7253" s="39">
        <v>99.460582247905975</v>
      </c>
      <c r="I7253" s="39">
        <v>87.714414762194977</v>
      </c>
      <c r="J7253" s="39">
        <v>95.241840681971667</v>
      </c>
      <c r="K7253" s="39">
        <v>81.898163575851996</v>
      </c>
      <c r="L7253" s="40">
        <v>123.96969687847262</v>
      </c>
      <c r="M7253" s="40">
        <v>966.31059481386899</v>
      </c>
    </row>
    <row r="7254" spans="2:13" x14ac:dyDescent="0.35">
      <c r="B7254" s="37">
        <v>7251</v>
      </c>
      <c r="C7254" s="39">
        <v>86.925332755240234</v>
      </c>
      <c r="D7254" s="39">
        <v>114.4571776614827</v>
      </c>
      <c r="E7254" s="39">
        <v>112.73484188377357</v>
      </c>
      <c r="F7254" s="39">
        <v>132.36826795768656</v>
      </c>
      <c r="G7254" s="39">
        <v>139.68864564066595</v>
      </c>
      <c r="H7254" s="39">
        <v>88.870102054289774</v>
      </c>
      <c r="I7254" s="39">
        <v>98.70378461036087</v>
      </c>
      <c r="J7254" s="39">
        <v>98.959326801129507</v>
      </c>
      <c r="K7254" s="39">
        <v>105.02021151499171</v>
      </c>
      <c r="L7254" s="40">
        <v>107.39769004327894</v>
      </c>
      <c r="M7254" s="40">
        <v>1085.1253809228999</v>
      </c>
    </row>
    <row r="7255" spans="2:13" x14ac:dyDescent="0.35">
      <c r="B7255" s="37">
        <v>7252</v>
      </c>
      <c r="C7255" s="39">
        <v>88.007139217605882</v>
      </c>
      <c r="D7255" s="39">
        <v>98.516487571448891</v>
      </c>
      <c r="E7255" s="39">
        <v>97.73285971936599</v>
      </c>
      <c r="F7255" s="39">
        <v>71.682926938318744</v>
      </c>
      <c r="G7255" s="39">
        <v>75.793019482985656</v>
      </c>
      <c r="H7255" s="39">
        <v>134.35652427957874</v>
      </c>
      <c r="I7255" s="39">
        <v>75.672902150458256</v>
      </c>
      <c r="J7255" s="39">
        <v>85.489560292946166</v>
      </c>
      <c r="K7255" s="39">
        <v>159.6691779574636</v>
      </c>
      <c r="L7255" s="40">
        <v>54.970084106307048</v>
      </c>
      <c r="M7255" s="40">
        <v>941.89068171647898</v>
      </c>
    </row>
    <row r="7256" spans="2:13" x14ac:dyDescent="0.35">
      <c r="B7256" s="37">
        <v>7253</v>
      </c>
      <c r="C7256" s="39">
        <v>84.044544364160515</v>
      </c>
      <c r="D7256" s="39">
        <v>122.15615899709063</v>
      </c>
      <c r="E7256" s="39">
        <v>91.253192623817824</v>
      </c>
      <c r="F7256" s="39">
        <v>78.101972626090856</v>
      </c>
      <c r="G7256" s="39">
        <v>94.432339647239871</v>
      </c>
      <c r="H7256" s="39">
        <v>109.30389537369287</v>
      </c>
      <c r="I7256" s="39">
        <v>117.86076264944971</v>
      </c>
      <c r="J7256" s="39">
        <v>87.172993012606241</v>
      </c>
      <c r="K7256" s="39">
        <v>64.118467527203791</v>
      </c>
      <c r="L7256" s="40">
        <v>117.1032987578504</v>
      </c>
      <c r="M7256" s="40">
        <v>965.54762557920287</v>
      </c>
    </row>
    <row r="7257" spans="2:13" x14ac:dyDescent="0.35">
      <c r="B7257" s="37">
        <v>7254</v>
      </c>
      <c r="C7257" s="39">
        <v>107.16615377938886</v>
      </c>
      <c r="D7257" s="39">
        <v>118.1748209776309</v>
      </c>
      <c r="E7257" s="39">
        <v>101.26882137898964</v>
      </c>
      <c r="F7257" s="39">
        <v>83.755110589239493</v>
      </c>
      <c r="G7257" s="39">
        <v>133.15915075976943</v>
      </c>
      <c r="H7257" s="39">
        <v>114.00997817690042</v>
      </c>
      <c r="I7257" s="39">
        <v>95.037073066807295</v>
      </c>
      <c r="J7257" s="39">
        <v>99.378607324552235</v>
      </c>
      <c r="K7257" s="39">
        <v>104.71064875840202</v>
      </c>
      <c r="L7257" s="40">
        <v>114.67779647885249</v>
      </c>
      <c r="M7257" s="40">
        <v>1071.338161290533</v>
      </c>
    </row>
    <row r="7258" spans="2:13" x14ac:dyDescent="0.35">
      <c r="B7258" s="37">
        <v>7255</v>
      </c>
      <c r="C7258" s="39">
        <v>103.44633309240152</v>
      </c>
      <c r="D7258" s="39">
        <v>97.230659736611628</v>
      </c>
      <c r="E7258" s="39">
        <v>98.617011766062703</v>
      </c>
      <c r="F7258" s="39">
        <v>98.081690852207956</v>
      </c>
      <c r="G7258" s="39">
        <v>114.1208688359724</v>
      </c>
      <c r="H7258" s="39">
        <v>93.731589085700648</v>
      </c>
      <c r="I7258" s="39">
        <v>106.54895693553327</v>
      </c>
      <c r="J7258" s="39">
        <v>101.10909362239754</v>
      </c>
      <c r="K7258" s="39">
        <v>92.516368602682945</v>
      </c>
      <c r="L7258" s="40">
        <v>105.2595814697068</v>
      </c>
      <c r="M7258" s="40">
        <v>1010.6621539992775</v>
      </c>
    </row>
    <row r="7259" spans="2:13" x14ac:dyDescent="0.35">
      <c r="B7259" s="37">
        <v>7256</v>
      </c>
      <c r="C7259" s="39">
        <v>82.572714321233448</v>
      </c>
      <c r="D7259" s="39">
        <v>97.558055285796854</v>
      </c>
      <c r="E7259" s="39">
        <v>99.374052708980685</v>
      </c>
      <c r="F7259" s="39">
        <v>102.92189110353027</v>
      </c>
      <c r="G7259" s="39">
        <v>98.881782167310504</v>
      </c>
      <c r="H7259" s="39">
        <v>96.572290157834644</v>
      </c>
      <c r="I7259" s="39">
        <v>85.787359933290077</v>
      </c>
      <c r="J7259" s="39">
        <v>103.24636785994826</v>
      </c>
      <c r="K7259" s="39">
        <v>111.49932085991412</v>
      </c>
      <c r="L7259" s="40">
        <v>92.28277634467031</v>
      </c>
      <c r="M7259" s="40">
        <v>970.69661074250916</v>
      </c>
    </row>
    <row r="7260" spans="2:13" x14ac:dyDescent="0.35">
      <c r="B7260" s="37">
        <v>7257</v>
      </c>
      <c r="C7260" s="39">
        <v>116.05624846007882</v>
      </c>
      <c r="D7260" s="39">
        <v>73.216446885663331</v>
      </c>
      <c r="E7260" s="39">
        <v>142.23318913415824</v>
      </c>
      <c r="F7260" s="39">
        <v>118.02916025248591</v>
      </c>
      <c r="G7260" s="39">
        <v>106.41090762072918</v>
      </c>
      <c r="H7260" s="39">
        <v>102.23037398765203</v>
      </c>
      <c r="I7260" s="39">
        <v>76.504966359822006</v>
      </c>
      <c r="J7260" s="39">
        <v>91.686562164139772</v>
      </c>
      <c r="K7260" s="39">
        <v>139.453660741032</v>
      </c>
      <c r="L7260" s="40">
        <v>77.926920748333558</v>
      </c>
      <c r="M7260" s="40">
        <v>1043.7484363540948</v>
      </c>
    </row>
    <row r="7261" spans="2:13" x14ac:dyDescent="0.35">
      <c r="B7261" s="37">
        <v>7258</v>
      </c>
      <c r="C7261" s="39">
        <v>71.07449492421577</v>
      </c>
      <c r="D7261" s="39">
        <v>84.887254219896448</v>
      </c>
      <c r="E7261" s="39">
        <v>138.48493563546086</v>
      </c>
      <c r="F7261" s="39">
        <v>124.39965134616742</v>
      </c>
      <c r="G7261" s="39">
        <v>127.81220967104791</v>
      </c>
      <c r="H7261" s="39">
        <v>101.10909362239754</v>
      </c>
      <c r="I7261" s="39">
        <v>114.31802646840985</v>
      </c>
      <c r="J7261" s="39">
        <v>-12.681216720372911</v>
      </c>
      <c r="K7261" s="39">
        <v>122.1249507818892</v>
      </c>
      <c r="L7261" s="40">
        <v>124.8553519222764</v>
      </c>
      <c r="M7261" s="40">
        <v>996.38475187138829</v>
      </c>
    </row>
    <row r="7262" spans="2:13" x14ac:dyDescent="0.35">
      <c r="B7262" s="37">
        <v>7259</v>
      </c>
      <c r="C7262" s="39">
        <v>119.64284172105781</v>
      </c>
      <c r="D7262" s="39">
        <v>94.204818955326033</v>
      </c>
      <c r="E7262" s="39">
        <v>112.19558424660292</v>
      </c>
      <c r="F7262" s="39">
        <v>89.815091816951337</v>
      </c>
      <c r="G7262" s="39">
        <v>92.67293231391676</v>
      </c>
      <c r="H7262" s="39">
        <v>126.28982789370228</v>
      </c>
      <c r="I7262" s="39">
        <v>117.24142783505168</v>
      </c>
      <c r="J7262" s="39">
        <v>104.24240340822317</v>
      </c>
      <c r="K7262" s="39">
        <v>107.0359208988523</v>
      </c>
      <c r="L7262" s="40">
        <v>102.91726457942559</v>
      </c>
      <c r="M7262" s="40">
        <v>1066.2581136691099</v>
      </c>
    </row>
    <row r="7263" spans="2:13" x14ac:dyDescent="0.35">
      <c r="B7263" s="37">
        <v>7260</v>
      </c>
      <c r="C7263" s="39">
        <v>87.923877466276494</v>
      </c>
      <c r="D7263" s="39">
        <v>63.433508291160656</v>
      </c>
      <c r="E7263" s="39">
        <v>110.81671970236785</v>
      </c>
      <c r="F7263" s="39">
        <v>101.24143104152552</v>
      </c>
      <c r="G7263" s="39">
        <v>97.484368623986683</v>
      </c>
      <c r="H7263" s="39">
        <v>89.798510496348342</v>
      </c>
      <c r="I7263" s="39">
        <v>118.88848084159154</v>
      </c>
      <c r="J7263" s="39">
        <v>130.28881406926698</v>
      </c>
      <c r="K7263" s="39">
        <v>100.51209599284569</v>
      </c>
      <c r="L7263" s="40">
        <v>91.852098987750466</v>
      </c>
      <c r="M7263" s="40">
        <v>992.23990551312033</v>
      </c>
    </row>
    <row r="7264" spans="2:13" x14ac:dyDescent="0.35">
      <c r="B7264" s="37">
        <v>7261</v>
      </c>
      <c r="C7264" s="39">
        <v>96.595562816920207</v>
      </c>
      <c r="D7264" s="39">
        <v>94.102795568040477</v>
      </c>
      <c r="E7264" s="39">
        <v>78.466185141276938</v>
      </c>
      <c r="F7264" s="39">
        <v>37.915116922860804</v>
      </c>
      <c r="G7264" s="39">
        <v>90.215508529893881</v>
      </c>
      <c r="H7264" s="39">
        <v>81.743719159420507</v>
      </c>
      <c r="I7264" s="39">
        <v>102.88951045752324</v>
      </c>
      <c r="J7264" s="39">
        <v>160.34209549259231</v>
      </c>
      <c r="K7264" s="39">
        <v>90.089974714099128</v>
      </c>
      <c r="L7264" s="40">
        <v>81.954715961252504</v>
      </c>
      <c r="M7264" s="40">
        <v>914.3151847638801</v>
      </c>
    </row>
    <row r="7265" spans="2:13" x14ac:dyDescent="0.35">
      <c r="B7265" s="37">
        <v>7262</v>
      </c>
      <c r="C7265" s="39">
        <v>103.64215900764144</v>
      </c>
      <c r="D7265" s="39">
        <v>94.41301922099224</v>
      </c>
      <c r="E7265" s="39">
        <v>75.044179072773105</v>
      </c>
      <c r="F7265" s="39">
        <v>67.870500377499852</v>
      </c>
      <c r="G7265" s="39">
        <v>74.478514061785162</v>
      </c>
      <c r="H7265" s="39">
        <v>85.996526356771426</v>
      </c>
      <c r="I7265" s="39">
        <v>84.015801612213636</v>
      </c>
      <c r="J7265" s="39">
        <v>133.78031347988892</v>
      </c>
      <c r="K7265" s="39">
        <v>103.13497744781607</v>
      </c>
      <c r="L7265" s="40">
        <v>102.40972292424345</v>
      </c>
      <c r="M7265" s="40">
        <v>924.78571356162524</v>
      </c>
    </row>
    <row r="7266" spans="2:13" x14ac:dyDescent="0.35">
      <c r="B7266" s="37">
        <v>7263</v>
      </c>
      <c r="C7266" s="39">
        <v>94.340496996434283</v>
      </c>
      <c r="D7266" s="39">
        <v>100.14791595750008</v>
      </c>
      <c r="E7266" s="39">
        <v>89.256746713129075</v>
      </c>
      <c r="F7266" s="39">
        <v>75.63667107129929</v>
      </c>
      <c r="G7266" s="39">
        <v>118.84615197937235</v>
      </c>
      <c r="H7266" s="39">
        <v>111.86851694652626</v>
      </c>
      <c r="I7266" s="39">
        <v>100.3982703217321</v>
      </c>
      <c r="J7266" s="39">
        <v>76.697355665229807</v>
      </c>
      <c r="K7266" s="39">
        <v>110.09113811910825</v>
      </c>
      <c r="L7266" s="40">
        <v>109.26643192491966</v>
      </c>
      <c r="M7266" s="40">
        <v>986.54969569525099</v>
      </c>
    </row>
    <row r="7267" spans="2:13" x14ac:dyDescent="0.35">
      <c r="B7267" s="37">
        <v>7264</v>
      </c>
      <c r="C7267" s="39">
        <v>115.22300127991963</v>
      </c>
      <c r="D7267" s="39">
        <v>101.07716167299043</v>
      </c>
      <c r="E7267" s="39">
        <v>95.630261148801182</v>
      </c>
      <c r="F7267" s="39">
        <v>91.342440059973868</v>
      </c>
      <c r="G7267" s="39">
        <v>105.08234057335196</v>
      </c>
      <c r="H7267" s="39">
        <v>91.420977183322364</v>
      </c>
      <c r="I7267" s="39">
        <v>98.913715350905747</v>
      </c>
      <c r="J7267" s="39">
        <v>73.187693437586105</v>
      </c>
      <c r="K7267" s="39">
        <v>101.75797502311426</v>
      </c>
      <c r="L7267" s="40">
        <v>113.42616757197646</v>
      </c>
      <c r="M7267" s="40">
        <v>987.06173330194201</v>
      </c>
    </row>
    <row r="7268" spans="2:13" x14ac:dyDescent="0.35">
      <c r="B7268" s="37">
        <v>7265</v>
      </c>
      <c r="C7268" s="39">
        <v>78.486168285222519</v>
      </c>
      <c r="D7268" s="39">
        <v>96.604869898953098</v>
      </c>
      <c r="E7268" s="39">
        <v>85.489560292946166</v>
      </c>
      <c r="F7268" s="39">
        <v>110.91879047640523</v>
      </c>
      <c r="G7268" s="39">
        <v>79.612714350426145</v>
      </c>
      <c r="H7268" s="39">
        <v>80.043602812454992</v>
      </c>
      <c r="I7268" s="39">
        <v>91.577469815946387</v>
      </c>
      <c r="J7268" s="39">
        <v>90.068084855317281</v>
      </c>
      <c r="K7268" s="39">
        <v>131.58219997971665</v>
      </c>
      <c r="L7268" s="40">
        <v>95.189531782312912</v>
      </c>
      <c r="M7268" s="40">
        <v>939.57299254970133</v>
      </c>
    </row>
    <row r="7269" spans="2:13" x14ac:dyDescent="0.35">
      <c r="B7269" s="37">
        <v>7266</v>
      </c>
      <c r="C7269" s="39">
        <v>106.88620474611105</v>
      </c>
      <c r="D7269" s="39">
        <v>86.465984021890037</v>
      </c>
      <c r="E7269" s="39">
        <v>128.46254519485646</v>
      </c>
      <c r="F7269" s="39">
        <v>140.21401207224119</v>
      </c>
      <c r="G7269" s="39">
        <v>56.202350230572137</v>
      </c>
      <c r="H7269" s="39">
        <v>84.561582576813137</v>
      </c>
      <c r="I7269" s="39">
        <v>101.79460689741732</v>
      </c>
      <c r="J7269" s="39">
        <v>113.76422088027498</v>
      </c>
      <c r="K7269" s="39">
        <v>98.772262774792139</v>
      </c>
      <c r="L7269" s="40">
        <v>117.98087910171826</v>
      </c>
      <c r="M7269" s="40">
        <v>1035.1046484966867</v>
      </c>
    </row>
    <row r="7270" spans="2:13" x14ac:dyDescent="0.35">
      <c r="B7270" s="37">
        <v>7267</v>
      </c>
      <c r="C7270" s="39">
        <v>100.5849575119945</v>
      </c>
      <c r="D7270" s="39">
        <v>94.63954402632227</v>
      </c>
      <c r="E7270" s="39">
        <v>105.37969352531249</v>
      </c>
      <c r="F7270" s="39">
        <v>110.41240876077256</v>
      </c>
      <c r="G7270" s="39">
        <v>96.925296415639025</v>
      </c>
      <c r="H7270" s="39">
        <v>137.45524411882016</v>
      </c>
      <c r="I7270" s="39">
        <v>126.22071082870359</v>
      </c>
      <c r="J7270" s="39">
        <v>113.78351827614722</v>
      </c>
      <c r="K7270" s="39">
        <v>93.490533211551522</v>
      </c>
      <c r="L7270" s="40">
        <v>102.34070846786146</v>
      </c>
      <c r="M7270" s="40">
        <v>1081.2326151431248</v>
      </c>
    </row>
    <row r="7271" spans="2:13" x14ac:dyDescent="0.35">
      <c r="B7271" s="37">
        <v>7268</v>
      </c>
      <c r="C7271" s="39">
        <v>69.13919403603434</v>
      </c>
      <c r="D7271" s="39">
        <v>105.08234057335196</v>
      </c>
      <c r="E7271" s="39">
        <v>165.87354664779525</v>
      </c>
      <c r="F7271" s="39">
        <v>91.226894582741693</v>
      </c>
      <c r="G7271" s="39">
        <v>104.27067721405164</v>
      </c>
      <c r="H7271" s="39">
        <v>78.436161765666768</v>
      </c>
      <c r="I7271" s="39">
        <v>98.251181517487097</v>
      </c>
      <c r="J7271" s="39">
        <v>112.12383382880043</v>
      </c>
      <c r="K7271" s="39">
        <v>101.54294002625362</v>
      </c>
      <c r="L7271" s="40">
        <v>83.199896996913765</v>
      </c>
      <c r="M7271" s="40">
        <v>1009.1466671890967</v>
      </c>
    </row>
    <row r="7272" spans="2:13" x14ac:dyDescent="0.35">
      <c r="B7272" s="37">
        <v>7269</v>
      </c>
      <c r="C7272" s="39">
        <v>133.25275208230391</v>
      </c>
      <c r="D7272" s="39">
        <v>108.07059042615681</v>
      </c>
      <c r="E7272" s="39">
        <v>100.5849575119945</v>
      </c>
      <c r="F7272" s="39">
        <v>99.15080795081559</v>
      </c>
      <c r="G7272" s="39">
        <v>64.684777556685447</v>
      </c>
      <c r="H7272" s="39">
        <v>96.409179301233792</v>
      </c>
      <c r="I7272" s="39">
        <v>76.527731456963565</v>
      </c>
      <c r="J7272" s="39">
        <v>102.76472144309098</v>
      </c>
      <c r="K7272" s="39">
        <v>129.51021084133023</v>
      </c>
      <c r="L7272" s="40">
        <v>93.118775775816431</v>
      </c>
      <c r="M7272" s="40">
        <v>1004.0745043463912</v>
      </c>
    </row>
    <row r="7273" spans="2:13" x14ac:dyDescent="0.35">
      <c r="B7273" s="37">
        <v>7270</v>
      </c>
      <c r="C7273" s="39">
        <v>108.07573888679079</v>
      </c>
      <c r="D7273" s="39">
        <v>138.73824165524687</v>
      </c>
      <c r="E7273" s="39">
        <v>47.06679450406039</v>
      </c>
      <c r="F7273" s="39">
        <v>118.66952825982798</v>
      </c>
      <c r="G7273" s="39">
        <v>87.786443503231766</v>
      </c>
      <c r="H7273" s="39">
        <v>72.156783364750524</v>
      </c>
      <c r="I7273" s="39">
        <v>108.69952692658444</v>
      </c>
      <c r="J7273" s="39">
        <v>123.41550962197887</v>
      </c>
      <c r="K7273" s="39">
        <v>100.67149626473696</v>
      </c>
      <c r="L7273" s="40">
        <v>99.360388559969167</v>
      </c>
      <c r="M7273" s="40">
        <v>1004.6404515471777</v>
      </c>
    </row>
    <row r="7274" spans="2:13" x14ac:dyDescent="0.35">
      <c r="B7274" s="37">
        <v>7271</v>
      </c>
      <c r="C7274" s="39">
        <v>89.492689767889544</v>
      </c>
      <c r="D7274" s="39">
        <v>56.202350230572137</v>
      </c>
      <c r="E7274" s="39">
        <v>109.86629725365424</v>
      </c>
      <c r="F7274" s="39">
        <v>123.07947027429557</v>
      </c>
      <c r="G7274" s="39">
        <v>93.839370506722915</v>
      </c>
      <c r="H7274" s="39">
        <v>102.75548448212074</v>
      </c>
      <c r="I7274" s="39">
        <v>105.12539664891538</v>
      </c>
      <c r="J7274" s="39">
        <v>111.8744233030496</v>
      </c>
      <c r="K7274" s="39">
        <v>84.187603904587235</v>
      </c>
      <c r="L7274" s="40">
        <v>89.363747066461215</v>
      </c>
      <c r="M7274" s="40">
        <v>965.78683343826867</v>
      </c>
    </row>
    <row r="7275" spans="2:13" x14ac:dyDescent="0.35">
      <c r="B7275" s="37">
        <v>7272</v>
      </c>
      <c r="C7275" s="39">
        <v>113.21834557690397</v>
      </c>
      <c r="D7275" s="39">
        <v>115.16090598420797</v>
      </c>
      <c r="E7275" s="39">
        <v>99.269281971910416</v>
      </c>
      <c r="F7275" s="39">
        <v>105.01065975415794</v>
      </c>
      <c r="G7275" s="39">
        <v>77.822999791259832</v>
      </c>
      <c r="H7275" s="39">
        <v>73.101070697216244</v>
      </c>
      <c r="I7275" s="39">
        <v>105.34122594242611</v>
      </c>
      <c r="J7275" s="39">
        <v>87.259025578789689</v>
      </c>
      <c r="K7275" s="39">
        <v>126.31757132592041</v>
      </c>
      <c r="L7275" s="40">
        <v>136.38411405689473</v>
      </c>
      <c r="M7275" s="40">
        <v>1038.8852006796874</v>
      </c>
    </row>
    <row r="7276" spans="2:13" x14ac:dyDescent="0.35">
      <c r="B7276" s="37">
        <v>7273</v>
      </c>
      <c r="C7276" s="39">
        <v>145.15425188969138</v>
      </c>
      <c r="D7276" s="39">
        <v>95.6963201924126</v>
      </c>
      <c r="E7276" s="39">
        <v>88.795506938100573</v>
      </c>
      <c r="F7276" s="39">
        <v>68.438392066267937</v>
      </c>
      <c r="G7276" s="39">
        <v>114.3048234336886</v>
      </c>
      <c r="H7276" s="39">
        <v>124.30299427979618</v>
      </c>
      <c r="I7276" s="39">
        <v>99.729191046510465</v>
      </c>
      <c r="J7276" s="39">
        <v>112.2615507303498</v>
      </c>
      <c r="K7276" s="39">
        <v>86.009529315962425</v>
      </c>
      <c r="L7276" s="40">
        <v>62.643113884388988</v>
      </c>
      <c r="M7276" s="40">
        <v>997.33567377716884</v>
      </c>
    </row>
    <row r="7277" spans="2:13" x14ac:dyDescent="0.35">
      <c r="B7277" s="37">
        <v>7274</v>
      </c>
      <c r="C7277" s="39">
        <v>95.493191449891</v>
      </c>
      <c r="D7277" s="39">
        <v>91.774607536205963</v>
      </c>
      <c r="E7277" s="39">
        <v>73.984603679590862</v>
      </c>
      <c r="F7277" s="39">
        <v>89.239811481638426</v>
      </c>
      <c r="G7277" s="39">
        <v>78.909682344955229</v>
      </c>
      <c r="H7277" s="39">
        <v>123.93443669183279</v>
      </c>
      <c r="I7277" s="39">
        <v>88.166890412629485</v>
      </c>
      <c r="J7277" s="39">
        <v>101.10453165105523</v>
      </c>
      <c r="K7277" s="39">
        <v>113.802833397917</v>
      </c>
      <c r="L7277" s="40">
        <v>100.61683810964948</v>
      </c>
      <c r="M7277" s="40">
        <v>957.02742675536547</v>
      </c>
    </row>
    <row r="7278" spans="2:13" x14ac:dyDescent="0.35">
      <c r="B7278" s="37">
        <v>7275</v>
      </c>
      <c r="C7278" s="39">
        <v>76.34461363891397</v>
      </c>
      <c r="D7278" s="39">
        <v>126.31757132592041</v>
      </c>
      <c r="E7278" s="39">
        <v>126.02899023383246</v>
      </c>
      <c r="F7278" s="39">
        <v>103.79639692005264</v>
      </c>
      <c r="G7278" s="39">
        <v>98.516487571448891</v>
      </c>
      <c r="H7278" s="39">
        <v>93.073927973930481</v>
      </c>
      <c r="I7278" s="39">
        <v>76.205755826084271</v>
      </c>
      <c r="J7278" s="39">
        <v>98.84984458262268</v>
      </c>
      <c r="K7278" s="39">
        <v>84.015801612213636</v>
      </c>
      <c r="L7278" s="40">
        <v>118.27261944024833</v>
      </c>
      <c r="M7278" s="40">
        <v>1001.4220091252678</v>
      </c>
    </row>
    <row r="7279" spans="2:13" x14ac:dyDescent="0.35">
      <c r="B7279" s="37">
        <v>7276</v>
      </c>
      <c r="C7279" s="39">
        <v>93.128734900905783</v>
      </c>
      <c r="D7279" s="39">
        <v>90.356743961143792</v>
      </c>
      <c r="E7279" s="39">
        <v>90.491888838073464</v>
      </c>
      <c r="F7279" s="39">
        <v>114.423959886063</v>
      </c>
      <c r="G7279" s="39">
        <v>92.979077117784939</v>
      </c>
      <c r="H7279" s="39">
        <v>109.69206542551834</v>
      </c>
      <c r="I7279" s="39">
        <v>98.040431980195279</v>
      </c>
      <c r="J7279" s="39">
        <v>83.37195979672353</v>
      </c>
      <c r="K7279" s="39">
        <v>123.04628248374708</v>
      </c>
      <c r="L7279" s="40">
        <v>71.586120910479863</v>
      </c>
      <c r="M7279" s="40">
        <v>967.11726530063515</v>
      </c>
    </row>
    <row r="7280" spans="2:13" x14ac:dyDescent="0.35">
      <c r="B7280" s="37">
        <v>7277</v>
      </c>
      <c r="C7280" s="39">
        <v>135.9105378534251</v>
      </c>
      <c r="D7280" s="39">
        <v>92.592209828217989</v>
      </c>
      <c r="E7280" s="39">
        <v>76.065563308167214</v>
      </c>
      <c r="F7280" s="39">
        <v>114.16670329444304</v>
      </c>
      <c r="G7280" s="39">
        <v>106.82648057718987</v>
      </c>
      <c r="H7280" s="39">
        <v>109.09045435379754</v>
      </c>
      <c r="I7280" s="39">
        <v>80.27710632342918</v>
      </c>
      <c r="J7280" s="39">
        <v>102.7277790076249</v>
      </c>
      <c r="K7280" s="39">
        <v>115.74837079845446</v>
      </c>
      <c r="L7280" s="40">
        <v>108.86796419051126</v>
      </c>
      <c r="M7280" s="40">
        <v>1042.2731695352604</v>
      </c>
    </row>
    <row r="7281" spans="2:13" x14ac:dyDescent="0.35">
      <c r="B7281" s="37">
        <v>7278</v>
      </c>
      <c r="C7281" s="39">
        <v>86.497760617044335</v>
      </c>
      <c r="D7281" s="39">
        <v>81.505263108050585</v>
      </c>
      <c r="E7281" s="39">
        <v>105.5628314767264</v>
      </c>
      <c r="F7281" s="39">
        <v>89.115278358764442</v>
      </c>
      <c r="G7281" s="39">
        <v>106.23898895258682</v>
      </c>
      <c r="H7281" s="39">
        <v>111.79186740791694</v>
      </c>
      <c r="I7281" s="39">
        <v>62.211072701387117</v>
      </c>
      <c r="J7281" s="39">
        <v>89.542974096134117</v>
      </c>
      <c r="K7281" s="39">
        <v>94.15626506807709</v>
      </c>
      <c r="L7281" s="40">
        <v>150.52659104377821</v>
      </c>
      <c r="M7281" s="40">
        <v>977.14889283046614</v>
      </c>
    </row>
    <row r="7282" spans="2:13" x14ac:dyDescent="0.35">
      <c r="B7282" s="37">
        <v>7279</v>
      </c>
      <c r="C7282" s="39">
        <v>67.697293768741304</v>
      </c>
      <c r="D7282" s="39">
        <v>141.56783641764147</v>
      </c>
      <c r="E7282" s="39">
        <v>163.21411973156918</v>
      </c>
      <c r="F7282" s="39">
        <v>98.626147597880987</v>
      </c>
      <c r="G7282" s="39">
        <v>99.542543176271025</v>
      </c>
      <c r="H7282" s="39">
        <v>155.97376631282782</v>
      </c>
      <c r="I7282" s="39">
        <v>110.94721597105131</v>
      </c>
      <c r="J7282" s="39">
        <v>99.806569505800994</v>
      </c>
      <c r="K7282" s="39">
        <v>118.94792189377851</v>
      </c>
      <c r="L7282" s="40">
        <v>87.308038992123699</v>
      </c>
      <c r="M7282" s="40">
        <v>1143.6314533676864</v>
      </c>
    </row>
    <row r="7283" spans="2:13" x14ac:dyDescent="0.35">
      <c r="B7283" s="37">
        <v>7280</v>
      </c>
      <c r="C7283" s="39">
        <v>79.649840717144585</v>
      </c>
      <c r="D7283" s="39">
        <v>91.179501703366896</v>
      </c>
      <c r="E7283" s="39">
        <v>100.9905102388588</v>
      </c>
      <c r="F7283" s="39">
        <v>111.42383281910863</v>
      </c>
      <c r="G7283" s="39">
        <v>78.112207463393133</v>
      </c>
      <c r="H7283" s="39">
        <v>92.778611029287489</v>
      </c>
      <c r="I7283" s="39">
        <v>113.48954196514079</v>
      </c>
      <c r="J7283" s="39">
        <v>94.408187881349107</v>
      </c>
      <c r="K7283" s="39">
        <v>114.47048003362791</v>
      </c>
      <c r="L7283" s="40">
        <v>89.487096703795203</v>
      </c>
      <c r="M7283" s="40">
        <v>965.98981055507261</v>
      </c>
    </row>
    <row r="7284" spans="2:13" x14ac:dyDescent="0.35">
      <c r="B7284" s="37">
        <v>7281</v>
      </c>
      <c r="C7284" s="39">
        <v>132.92812442821665</v>
      </c>
      <c r="D7284" s="39">
        <v>101.82666739664764</v>
      </c>
      <c r="E7284" s="39">
        <v>77.739347022153751</v>
      </c>
      <c r="F7284" s="39">
        <v>103.81511565649623</v>
      </c>
      <c r="G7284" s="39">
        <v>106.60826430081248</v>
      </c>
      <c r="H7284" s="39">
        <v>103.21386325727065</v>
      </c>
      <c r="I7284" s="39">
        <v>103.87598702831576</v>
      </c>
      <c r="J7284" s="39">
        <v>95.194289199363453</v>
      </c>
      <c r="K7284" s="39">
        <v>99.323948548041869</v>
      </c>
      <c r="L7284" s="40">
        <v>81.380596941959581</v>
      </c>
      <c r="M7284" s="40">
        <v>1005.906203779278</v>
      </c>
    </row>
    <row r="7285" spans="2:13" x14ac:dyDescent="0.35">
      <c r="B7285" s="37">
        <v>7282</v>
      </c>
      <c r="C7285" s="39">
        <v>99.155365453818945</v>
      </c>
      <c r="D7285" s="39">
        <v>134.20364394589282</v>
      </c>
      <c r="E7285" s="39">
        <v>105.45671957522441</v>
      </c>
      <c r="F7285" s="39">
        <v>58.056504139142675</v>
      </c>
      <c r="G7285" s="39">
        <v>92.713226685704328</v>
      </c>
      <c r="H7285" s="39">
        <v>94.970234983007941</v>
      </c>
      <c r="I7285" s="39">
        <v>95.45058730330139</v>
      </c>
      <c r="J7285" s="39">
        <v>99.141692740162114</v>
      </c>
      <c r="K7285" s="39">
        <v>62.869594920639464</v>
      </c>
      <c r="L7285" s="40">
        <v>120.84927949399784</v>
      </c>
      <c r="M7285" s="40">
        <v>962.86684924089207</v>
      </c>
    </row>
    <row r="7286" spans="2:13" x14ac:dyDescent="0.35">
      <c r="B7286" s="37">
        <v>7283</v>
      </c>
      <c r="C7286" s="39">
        <v>100.41648094210198</v>
      </c>
      <c r="D7286" s="39">
        <v>95.146696325066173</v>
      </c>
      <c r="E7286" s="39">
        <v>96.320480966082698</v>
      </c>
      <c r="F7286" s="39">
        <v>130.93900573640354</v>
      </c>
      <c r="G7286" s="39">
        <v>112.2015734506802</v>
      </c>
      <c r="H7286" s="39">
        <v>66.292937174443963</v>
      </c>
      <c r="I7286" s="39">
        <v>83.229938266389837</v>
      </c>
      <c r="J7286" s="39">
        <v>97.650092110779497</v>
      </c>
      <c r="K7286" s="39">
        <v>138.55677240910811</v>
      </c>
      <c r="L7286" s="40">
        <v>71.30797931923064</v>
      </c>
      <c r="M7286" s="40">
        <v>992.06195670028671</v>
      </c>
    </row>
    <row r="7287" spans="2:13" x14ac:dyDescent="0.35">
      <c r="B7287" s="37">
        <v>7284</v>
      </c>
      <c r="C7287" s="39">
        <v>86.03551085814334</v>
      </c>
      <c r="D7287" s="39">
        <v>130.25155763640257</v>
      </c>
      <c r="E7287" s="39">
        <v>82.965367452803378</v>
      </c>
      <c r="F7287" s="39">
        <v>42.14139213999816</v>
      </c>
      <c r="G7287" s="39">
        <v>116.31795638629558</v>
      </c>
      <c r="H7287" s="39">
        <v>90.545769257713658</v>
      </c>
      <c r="I7287" s="39">
        <v>91.898506888337536</v>
      </c>
      <c r="J7287" s="39">
        <v>110.80540353626337</v>
      </c>
      <c r="K7287" s="39">
        <v>107.42294565463791</v>
      </c>
      <c r="L7287" s="40">
        <v>147.19615957499676</v>
      </c>
      <c r="M7287" s="40">
        <v>1005.5805693855923</v>
      </c>
    </row>
    <row r="7288" spans="2:13" x14ac:dyDescent="0.35">
      <c r="B7288" s="37">
        <v>7285</v>
      </c>
      <c r="C7288" s="39">
        <v>122.95814279240038</v>
      </c>
      <c r="D7288" s="39">
        <v>89.919872471416085</v>
      </c>
      <c r="E7288" s="39">
        <v>116.60571661758495</v>
      </c>
      <c r="F7288" s="39">
        <v>85.595944703871623</v>
      </c>
      <c r="G7288" s="39">
        <v>87.03712344648342</v>
      </c>
      <c r="H7288" s="39">
        <v>142.58028932393407</v>
      </c>
      <c r="I7288" s="39">
        <v>93.56939939427123</v>
      </c>
      <c r="J7288" s="39">
        <v>93.233152409000951</v>
      </c>
      <c r="K7288" s="39">
        <v>124.76801839005793</v>
      </c>
      <c r="L7288" s="40">
        <v>57.864157387015069</v>
      </c>
      <c r="M7288" s="40">
        <v>1014.1318169360358</v>
      </c>
    </row>
    <row r="7289" spans="2:13" x14ac:dyDescent="0.35">
      <c r="B7289" s="37">
        <v>7286</v>
      </c>
      <c r="C7289" s="39">
        <v>81.212929270705928</v>
      </c>
      <c r="D7289" s="39">
        <v>139.76799921900601</v>
      </c>
      <c r="E7289" s="39">
        <v>103.95098122657409</v>
      </c>
      <c r="F7289" s="39">
        <v>87.648190419944342</v>
      </c>
      <c r="G7289" s="39">
        <v>125.53460885937385</v>
      </c>
      <c r="H7289" s="39">
        <v>113.03112558085928</v>
      </c>
      <c r="I7289" s="39">
        <v>65.039520392953335</v>
      </c>
      <c r="J7289" s="39">
        <v>116.98140666866726</v>
      </c>
      <c r="K7289" s="39">
        <v>109.67036199751097</v>
      </c>
      <c r="L7289" s="40">
        <v>74.815494883630421</v>
      </c>
      <c r="M7289" s="40">
        <v>1017.6526185192256</v>
      </c>
    </row>
    <row r="7290" spans="2:13" x14ac:dyDescent="0.35">
      <c r="B7290" s="37">
        <v>7287</v>
      </c>
      <c r="C7290" s="39">
        <v>136.26400876525307</v>
      </c>
      <c r="D7290" s="39">
        <v>94.224226033118867</v>
      </c>
      <c r="E7290" s="39">
        <v>123.42684388989731</v>
      </c>
      <c r="F7290" s="39">
        <v>155.35813532654785</v>
      </c>
      <c r="G7290" s="39">
        <v>100.52120307802355</v>
      </c>
      <c r="H7290" s="39">
        <v>150.62582892719587</v>
      </c>
      <c r="I7290" s="39">
        <v>74.17354216505862</v>
      </c>
      <c r="J7290" s="39">
        <v>93.168545905614039</v>
      </c>
      <c r="K7290" s="39">
        <v>116.93590959020842</v>
      </c>
      <c r="L7290" s="40">
        <v>113.15576053304919</v>
      </c>
      <c r="M7290" s="40">
        <v>1157.8540042139668</v>
      </c>
    </row>
    <row r="7291" spans="2:13" x14ac:dyDescent="0.35">
      <c r="B7291" s="37">
        <v>7288</v>
      </c>
      <c r="C7291" s="39">
        <v>84.13051017217947</v>
      </c>
      <c r="D7291" s="39">
        <v>102.83865003914588</v>
      </c>
      <c r="E7291" s="39">
        <v>80.656086531079353</v>
      </c>
      <c r="F7291" s="39">
        <v>93.613695463828719</v>
      </c>
      <c r="G7291" s="39">
        <v>65.279334533045784</v>
      </c>
      <c r="H7291" s="39">
        <v>131.21647746518147</v>
      </c>
      <c r="I7291" s="39">
        <v>67.071875571783309</v>
      </c>
      <c r="J7291" s="39">
        <v>100.61683810964948</v>
      </c>
      <c r="K7291" s="39">
        <v>119.08458831883497</v>
      </c>
      <c r="L7291" s="40">
        <v>128.20500704471328</v>
      </c>
      <c r="M7291" s="40">
        <v>972.71306324944169</v>
      </c>
    </row>
    <row r="7292" spans="2:13" x14ac:dyDescent="0.35">
      <c r="B7292" s="37">
        <v>7289</v>
      </c>
      <c r="C7292" s="39">
        <v>86.662243661837479</v>
      </c>
      <c r="D7292" s="39">
        <v>135.37070615175153</v>
      </c>
      <c r="E7292" s="39">
        <v>83.177333308949287</v>
      </c>
      <c r="F7292" s="39">
        <v>93.932237628576345</v>
      </c>
      <c r="G7292" s="39">
        <v>53.594241852683055</v>
      </c>
      <c r="H7292" s="39">
        <v>113.85442744764897</v>
      </c>
      <c r="I7292" s="39">
        <v>91.19530741388995</v>
      </c>
      <c r="J7292" s="39">
        <v>91.991129440675792</v>
      </c>
      <c r="K7292" s="39">
        <v>107.27670663180596</v>
      </c>
      <c r="L7292" s="40">
        <v>109.86629725365424</v>
      </c>
      <c r="M7292" s="40">
        <v>966.9206307914726</v>
      </c>
    </row>
    <row r="7293" spans="2:13" x14ac:dyDescent="0.35">
      <c r="B7293" s="37">
        <v>7290</v>
      </c>
      <c r="C7293" s="39">
        <v>135.31522244331452</v>
      </c>
      <c r="D7293" s="39">
        <v>106.95599956793501</v>
      </c>
      <c r="E7293" s="39">
        <v>125.24868823606565</v>
      </c>
      <c r="F7293" s="39">
        <v>117.49748915410049</v>
      </c>
      <c r="G7293" s="39">
        <v>102.87101246375599</v>
      </c>
      <c r="H7293" s="39">
        <v>88.278668351292623</v>
      </c>
      <c r="I7293" s="39">
        <v>56.693644987234585</v>
      </c>
      <c r="J7293" s="39">
        <v>66.70018673864783</v>
      </c>
      <c r="K7293" s="39">
        <v>59.61962558956855</v>
      </c>
      <c r="L7293" s="40">
        <v>92.53154964507381</v>
      </c>
      <c r="M7293" s="40">
        <v>951.71208717698903</v>
      </c>
    </row>
    <row r="7294" spans="2:13" x14ac:dyDescent="0.35">
      <c r="B7294" s="37">
        <v>7291</v>
      </c>
      <c r="C7294" s="39">
        <v>76.775850424760222</v>
      </c>
      <c r="D7294" s="39">
        <v>88.459934877616746</v>
      </c>
      <c r="E7294" s="39">
        <v>118.61106331807389</v>
      </c>
      <c r="F7294" s="39">
        <v>115.74837079845446</v>
      </c>
      <c r="G7294" s="39">
        <v>108.11695520959398</v>
      </c>
      <c r="H7294" s="39">
        <v>58.339347763216395</v>
      </c>
      <c r="I7294" s="39">
        <v>98.118354836668431</v>
      </c>
      <c r="J7294" s="39">
        <v>78.132656583420228</v>
      </c>
      <c r="K7294" s="39">
        <v>104.65843385218665</v>
      </c>
      <c r="L7294" s="40">
        <v>78.019845810411894</v>
      </c>
      <c r="M7294" s="40">
        <v>924.98081347440302</v>
      </c>
    </row>
    <row r="7295" spans="2:13" x14ac:dyDescent="0.35">
      <c r="B7295" s="37">
        <v>7292</v>
      </c>
      <c r="C7295" s="39">
        <v>118.23995783525041</v>
      </c>
      <c r="D7295" s="39">
        <v>98.4936332384232</v>
      </c>
      <c r="E7295" s="39">
        <v>107.92675295412813</v>
      </c>
      <c r="F7295" s="39">
        <v>113.68080239694211</v>
      </c>
      <c r="G7295" s="39">
        <v>106.1557367775403</v>
      </c>
      <c r="H7295" s="39">
        <v>113.44516022538021</v>
      </c>
      <c r="I7295" s="39">
        <v>99.651806324566522</v>
      </c>
      <c r="J7295" s="39">
        <v>88.066432098275001</v>
      </c>
      <c r="K7295" s="39">
        <v>105.7903285025488</v>
      </c>
      <c r="L7295" s="40">
        <v>93.702146666728183</v>
      </c>
      <c r="M7295" s="40">
        <v>1045.1527570197829</v>
      </c>
    </row>
    <row r="7296" spans="2:13" x14ac:dyDescent="0.35">
      <c r="B7296" s="37">
        <v>7293</v>
      </c>
      <c r="C7296" s="39">
        <v>123.1794820037132</v>
      </c>
      <c r="D7296" s="39">
        <v>109.78993775933093</v>
      </c>
      <c r="E7296" s="39">
        <v>93.2530099857713</v>
      </c>
      <c r="F7296" s="39">
        <v>114.53712346492135</v>
      </c>
      <c r="G7296" s="39">
        <v>70.151424743827178</v>
      </c>
      <c r="H7296" s="39">
        <v>117.67028713814383</v>
      </c>
      <c r="I7296" s="39">
        <v>118.82080593864767</v>
      </c>
      <c r="J7296" s="39">
        <v>108.05000450773395</v>
      </c>
      <c r="K7296" s="39">
        <v>68.397175025390084</v>
      </c>
      <c r="L7296" s="40">
        <v>106.96098975898232</v>
      </c>
      <c r="M7296" s="40">
        <v>1030.8102403264618</v>
      </c>
    </row>
    <row r="7297" spans="2:13" x14ac:dyDescent="0.35">
      <c r="B7297" s="37">
        <v>7294</v>
      </c>
      <c r="C7297" s="39">
        <v>93.549697021319943</v>
      </c>
      <c r="D7297" s="39">
        <v>83.914853723170765</v>
      </c>
      <c r="E7297" s="39">
        <v>98.950205191241665</v>
      </c>
      <c r="F7297" s="39">
        <v>95.75759659177686</v>
      </c>
      <c r="G7297" s="39">
        <v>77.22743821514355</v>
      </c>
      <c r="H7297" s="39">
        <v>131.41837680003908</v>
      </c>
      <c r="I7297" s="39">
        <v>75.044179072773105</v>
      </c>
      <c r="J7297" s="39">
        <v>85.275092373516472</v>
      </c>
      <c r="K7297" s="39">
        <v>85.044667504055099</v>
      </c>
      <c r="L7297" s="40">
        <v>102.02836151196169</v>
      </c>
      <c r="M7297" s="40">
        <v>928.21046800499835</v>
      </c>
    </row>
    <row r="7298" spans="2:13" x14ac:dyDescent="0.35">
      <c r="B7298" s="37">
        <v>7295</v>
      </c>
      <c r="C7298" s="39">
        <v>82.972980817841261</v>
      </c>
      <c r="D7298" s="39">
        <v>84.617403792771114</v>
      </c>
      <c r="E7298" s="39">
        <v>96.656038787389193</v>
      </c>
      <c r="F7298" s="39">
        <v>73.401895814607045</v>
      </c>
      <c r="G7298" s="39">
        <v>96.343833274377076</v>
      </c>
      <c r="H7298" s="39">
        <v>106.05311724846683</v>
      </c>
      <c r="I7298" s="39">
        <v>93.667771162079546</v>
      </c>
      <c r="J7298" s="39">
        <v>108.47982167591667</v>
      </c>
      <c r="K7298" s="39">
        <v>81.162300962778318</v>
      </c>
      <c r="L7298" s="40">
        <v>95.079995865845206</v>
      </c>
      <c r="M7298" s="40">
        <v>918.43515940207226</v>
      </c>
    </row>
    <row r="7299" spans="2:13" x14ac:dyDescent="0.35">
      <c r="B7299" s="37">
        <v>7296</v>
      </c>
      <c r="C7299" s="39">
        <v>110.94721597105131</v>
      </c>
      <c r="D7299" s="39">
        <v>134.98741209299834</v>
      </c>
      <c r="E7299" s="39">
        <v>74.213699072055547</v>
      </c>
      <c r="F7299" s="39">
        <v>92.662851785062387</v>
      </c>
      <c r="G7299" s="39">
        <v>96.851107019575721</v>
      </c>
      <c r="H7299" s="39">
        <v>131.89509895627705</v>
      </c>
      <c r="I7299" s="39">
        <v>70.401583921834387</v>
      </c>
      <c r="J7299" s="39">
        <v>100.28446457480155</v>
      </c>
      <c r="K7299" s="39">
        <v>96.418509630693208</v>
      </c>
      <c r="L7299" s="40">
        <v>74.133269744456044</v>
      </c>
      <c r="M7299" s="40">
        <v>982.79521276880541</v>
      </c>
    </row>
    <row r="7300" spans="2:13" x14ac:dyDescent="0.35">
      <c r="B7300" s="37">
        <v>7297</v>
      </c>
      <c r="C7300" s="39">
        <v>88.610929562811094</v>
      </c>
      <c r="D7300" s="39">
        <v>97.705277265963034</v>
      </c>
      <c r="E7300" s="39">
        <v>124.91806198007339</v>
      </c>
      <c r="F7300" s="39">
        <v>81.970839747514091</v>
      </c>
      <c r="G7300" s="39">
        <v>65.720148598463766</v>
      </c>
      <c r="H7300" s="39">
        <v>91.577469815946387</v>
      </c>
      <c r="I7300" s="39">
        <v>103.45564643432641</v>
      </c>
      <c r="J7300" s="39">
        <v>81.596105629344521</v>
      </c>
      <c r="K7300" s="39">
        <v>93.460919192372927</v>
      </c>
      <c r="L7300" s="40">
        <v>101.72592959695464</v>
      </c>
      <c r="M7300" s="40">
        <v>930.74132782377023</v>
      </c>
    </row>
    <row r="7301" spans="2:13" x14ac:dyDescent="0.35">
      <c r="B7301" s="37">
        <v>7298</v>
      </c>
      <c r="C7301" s="39">
        <v>73.528839628166523</v>
      </c>
      <c r="D7301" s="39">
        <v>98.64441793756346</v>
      </c>
      <c r="E7301" s="39">
        <v>97.525823738231637</v>
      </c>
      <c r="F7301" s="39">
        <v>114.68451985313109</v>
      </c>
      <c r="G7301" s="39">
        <v>88.887284815105417</v>
      </c>
      <c r="H7301" s="39">
        <v>107.30691496165433</v>
      </c>
      <c r="I7301" s="39">
        <v>137.82280151767202</v>
      </c>
      <c r="J7301" s="39">
        <v>135.88153247279618</v>
      </c>
      <c r="K7301" s="39">
        <v>84.67306419523166</v>
      </c>
      <c r="L7301" s="40">
        <v>88.366547758004231</v>
      </c>
      <c r="M7301" s="40">
        <v>1027.3217468775565</v>
      </c>
    </row>
    <row r="7302" spans="2:13" x14ac:dyDescent="0.35">
      <c r="B7302" s="37">
        <v>7299</v>
      </c>
      <c r="C7302" s="39">
        <v>102.33610904324973</v>
      </c>
      <c r="D7302" s="39">
        <v>78.674729851246965</v>
      </c>
      <c r="E7302" s="39">
        <v>101.34644754862029</v>
      </c>
      <c r="F7302" s="39">
        <v>135.09572717501428</v>
      </c>
      <c r="G7302" s="39">
        <v>96.208281967813775</v>
      </c>
      <c r="H7302" s="39">
        <v>95.431642036340762</v>
      </c>
      <c r="I7302" s="39">
        <v>85.207597303991733</v>
      </c>
      <c r="J7302" s="39">
        <v>123.77100931667705</v>
      </c>
      <c r="K7302" s="39">
        <v>54.203640089091515</v>
      </c>
      <c r="L7302" s="40">
        <v>104.57783293950551</v>
      </c>
      <c r="M7302" s="40">
        <v>976.85301727155161</v>
      </c>
    </row>
    <row r="7303" spans="2:13" x14ac:dyDescent="0.35">
      <c r="B7303" s="37">
        <v>7300</v>
      </c>
      <c r="C7303" s="39">
        <v>100.55763311726658</v>
      </c>
      <c r="D7303" s="39">
        <v>112.61254135522599</v>
      </c>
      <c r="E7303" s="39">
        <v>82.735446163900775</v>
      </c>
      <c r="F7303" s="39">
        <v>128.85837722069837</v>
      </c>
      <c r="G7303" s="39">
        <v>80.427987047921661</v>
      </c>
      <c r="H7303" s="39">
        <v>94.941563991540875</v>
      </c>
      <c r="I7303" s="39">
        <v>120.87800910380051</v>
      </c>
      <c r="J7303" s="39">
        <v>100.78994968780691</v>
      </c>
      <c r="K7303" s="39">
        <v>129.65162346202345</v>
      </c>
      <c r="L7303" s="40">
        <v>91.949995492266083</v>
      </c>
      <c r="M7303" s="40">
        <v>1043.4031266424511</v>
      </c>
    </row>
    <row r="7304" spans="2:13" x14ac:dyDescent="0.35">
      <c r="B7304" s="37">
        <v>7301</v>
      </c>
      <c r="C7304" s="39">
        <v>104.33670030205711</v>
      </c>
      <c r="D7304" s="39">
        <v>141.2485262636466</v>
      </c>
      <c r="E7304" s="39">
        <v>82.773972809388795</v>
      </c>
      <c r="F7304" s="39">
        <v>95.554675839835781</v>
      </c>
      <c r="G7304" s="39">
        <v>52.035997600076612</v>
      </c>
      <c r="H7304" s="39">
        <v>139.14727513611692</v>
      </c>
      <c r="I7304" s="39">
        <v>95.842340735962722</v>
      </c>
      <c r="J7304" s="39">
        <v>134.69430124953828</v>
      </c>
      <c r="K7304" s="39">
        <v>105.06799651361166</v>
      </c>
      <c r="L7304" s="40">
        <v>104.20943365299453</v>
      </c>
      <c r="M7304" s="40">
        <v>1054.911220103229</v>
      </c>
    </row>
    <row r="7305" spans="2:13" x14ac:dyDescent="0.35">
      <c r="B7305" s="37">
        <v>7302</v>
      </c>
      <c r="C7305" s="39">
        <v>93.878496706726239</v>
      </c>
      <c r="D7305" s="39">
        <v>106.41090762072918</v>
      </c>
      <c r="E7305" s="39">
        <v>110.11868403593286</v>
      </c>
      <c r="F7305" s="39">
        <v>112.5881606761006</v>
      </c>
      <c r="G7305" s="39">
        <v>57.369290526048339</v>
      </c>
      <c r="H7305" s="39">
        <v>161.55937936304545</v>
      </c>
      <c r="I7305" s="39">
        <v>106.52427110898678</v>
      </c>
      <c r="J7305" s="39">
        <v>98.196233690930228</v>
      </c>
      <c r="K7305" s="39">
        <v>86.332002027478978</v>
      </c>
      <c r="L7305" s="40">
        <v>115.25758437972873</v>
      </c>
      <c r="M7305" s="40">
        <v>1048.2350101357074</v>
      </c>
    </row>
    <row r="7306" spans="2:13" x14ac:dyDescent="0.35">
      <c r="B7306" s="37">
        <v>7303</v>
      </c>
      <c r="C7306" s="39">
        <v>119.73181269482306</v>
      </c>
      <c r="D7306" s="39">
        <v>114.58390518295298</v>
      </c>
      <c r="E7306" s="39">
        <v>174.35221617405955</v>
      </c>
      <c r="F7306" s="39">
        <v>117.05749205364879</v>
      </c>
      <c r="G7306" s="39">
        <v>167.05505481660663</v>
      </c>
      <c r="H7306" s="39">
        <v>79.035485107286959</v>
      </c>
      <c r="I7306" s="39">
        <v>112.37593850796196</v>
      </c>
      <c r="J7306" s="39">
        <v>105.27397959672295</v>
      </c>
      <c r="K7306" s="39">
        <v>106.04823662988575</v>
      </c>
      <c r="L7306" s="40">
        <v>72.85262898206976</v>
      </c>
      <c r="M7306" s="40">
        <v>1168.3667497460181</v>
      </c>
    </row>
    <row r="7307" spans="2:13" x14ac:dyDescent="0.35">
      <c r="B7307" s="37">
        <v>7304</v>
      </c>
      <c r="C7307" s="39">
        <v>110.74889713132781</v>
      </c>
      <c r="D7307" s="39">
        <v>107.47350998861334</v>
      </c>
      <c r="E7307" s="39">
        <v>30.137601936458069</v>
      </c>
      <c r="F7307" s="39">
        <v>91.681375615809202</v>
      </c>
      <c r="G7307" s="39">
        <v>69.313442477990662</v>
      </c>
      <c r="H7307" s="39">
        <v>76.100738197272932</v>
      </c>
      <c r="I7307" s="39">
        <v>110.44028567883082</v>
      </c>
      <c r="J7307" s="39">
        <v>71.634611158382683</v>
      </c>
      <c r="K7307" s="39">
        <v>73.930148342959868</v>
      </c>
      <c r="L7307" s="40">
        <v>96.194244349577772</v>
      </c>
      <c r="M7307" s="40">
        <v>837.6548548772231</v>
      </c>
    </row>
    <row r="7308" spans="2:13" x14ac:dyDescent="0.35">
      <c r="B7308" s="37">
        <v>7305</v>
      </c>
      <c r="C7308" s="39">
        <v>79.834188877769591</v>
      </c>
      <c r="D7308" s="39">
        <v>82.549344206859445</v>
      </c>
      <c r="E7308" s="39">
        <v>89.626569882631983</v>
      </c>
      <c r="F7308" s="39">
        <v>85.774216248484123</v>
      </c>
      <c r="G7308" s="39">
        <v>119.4575666922902</v>
      </c>
      <c r="H7308" s="39">
        <v>116.86787866526107</v>
      </c>
      <c r="I7308" s="39">
        <v>95.856453616690956</v>
      </c>
      <c r="J7308" s="39">
        <v>117.8927123599811</v>
      </c>
      <c r="K7308" s="39">
        <v>95.6963201924126</v>
      </c>
      <c r="L7308" s="40">
        <v>81.898163575851996</v>
      </c>
      <c r="M7308" s="40">
        <v>965.45341431823317</v>
      </c>
    </row>
    <row r="7309" spans="2:13" x14ac:dyDescent="0.35">
      <c r="B7309" s="37">
        <v>7306</v>
      </c>
      <c r="C7309" s="39">
        <v>131.37774383977055</v>
      </c>
      <c r="D7309" s="39">
        <v>118.829250358831</v>
      </c>
      <c r="E7309" s="39">
        <v>81.645452268439897</v>
      </c>
      <c r="F7309" s="39">
        <v>128.57679126003154</v>
      </c>
      <c r="G7309" s="39">
        <v>77.560032337449158</v>
      </c>
      <c r="H7309" s="39">
        <v>111.98099027832536</v>
      </c>
      <c r="I7309" s="39">
        <v>68.962577497192768</v>
      </c>
      <c r="J7309" s="39">
        <v>111.06695182008416</v>
      </c>
      <c r="K7309" s="39">
        <v>76.077297725088528</v>
      </c>
      <c r="L7309" s="40">
        <v>70.956200844489715</v>
      </c>
      <c r="M7309" s="40">
        <v>977.03328822970263</v>
      </c>
    </row>
    <row r="7310" spans="2:13" x14ac:dyDescent="0.35">
      <c r="B7310" s="37">
        <v>7307</v>
      </c>
      <c r="C7310" s="39">
        <v>65.305698750461687</v>
      </c>
      <c r="D7310" s="39">
        <v>114.34445819572878</v>
      </c>
      <c r="E7310" s="39">
        <v>43.207445186809394</v>
      </c>
      <c r="F7310" s="39">
        <v>119.16195996764741</v>
      </c>
      <c r="G7310" s="39">
        <v>104.80571080063658</v>
      </c>
      <c r="H7310" s="39">
        <v>124.63184909182279</v>
      </c>
      <c r="I7310" s="39">
        <v>99.292060700409039</v>
      </c>
      <c r="J7310" s="39">
        <v>97.152104725033283</v>
      </c>
      <c r="K7310" s="39">
        <v>93.058967114596726</v>
      </c>
      <c r="L7310" s="40">
        <v>109.84991693020886</v>
      </c>
      <c r="M7310" s="40">
        <v>970.81017146335455</v>
      </c>
    </row>
    <row r="7311" spans="2:13" x14ac:dyDescent="0.35">
      <c r="B7311" s="37">
        <v>7308</v>
      </c>
      <c r="C7311" s="39">
        <v>115.52947342808591</v>
      </c>
      <c r="D7311" s="39">
        <v>92.516368602682945</v>
      </c>
      <c r="E7311" s="39">
        <v>99.387716406741362</v>
      </c>
      <c r="F7311" s="39">
        <v>69.2556185694433</v>
      </c>
      <c r="G7311" s="39">
        <v>94.994115474521905</v>
      </c>
      <c r="H7311" s="39">
        <v>100.32543270730697</v>
      </c>
      <c r="I7311" s="39">
        <v>105.30759138787317</v>
      </c>
      <c r="J7311" s="39">
        <v>111.29660984050854</v>
      </c>
      <c r="K7311" s="39">
        <v>110.01415677966153</v>
      </c>
      <c r="L7311" s="40">
        <v>63.913988780093838</v>
      </c>
      <c r="M7311" s="40">
        <v>962.5410719769194</v>
      </c>
    </row>
    <row r="7312" spans="2:13" x14ac:dyDescent="0.35">
      <c r="B7312" s="37">
        <v>7309</v>
      </c>
      <c r="C7312" s="39">
        <v>89.754243861287335</v>
      </c>
      <c r="D7312" s="39">
        <v>103.46961860259275</v>
      </c>
      <c r="E7312" s="39">
        <v>99.920353742446892</v>
      </c>
      <c r="F7312" s="39">
        <v>98.603307182490553</v>
      </c>
      <c r="G7312" s="39">
        <v>113.24970574060906</v>
      </c>
      <c r="H7312" s="39">
        <v>113.97747585561068</v>
      </c>
      <c r="I7312" s="39">
        <v>131.39804434170543</v>
      </c>
      <c r="J7312" s="39">
        <v>112.80854351153742</v>
      </c>
      <c r="K7312" s="39">
        <v>98.461632063246782</v>
      </c>
      <c r="L7312" s="40">
        <v>89.671047256461122</v>
      </c>
      <c r="M7312" s="40">
        <v>1051.313972157988</v>
      </c>
    </row>
    <row r="7313" spans="2:13" x14ac:dyDescent="0.35">
      <c r="B7313" s="37">
        <v>7310</v>
      </c>
      <c r="C7313" s="39">
        <v>94.272707827762062</v>
      </c>
      <c r="D7313" s="39">
        <v>116.92833791036189</v>
      </c>
      <c r="E7313" s="39">
        <v>65.066394894903766</v>
      </c>
      <c r="F7313" s="39">
        <v>82.115280586579104</v>
      </c>
      <c r="G7313" s="39">
        <v>122.5892587323541</v>
      </c>
      <c r="H7313" s="39">
        <v>95.634982052763377</v>
      </c>
      <c r="I7313" s="39">
        <v>83.798813026269244</v>
      </c>
      <c r="J7313" s="39">
        <v>120.78244723674293</v>
      </c>
      <c r="K7313" s="39">
        <v>104.57783293950551</v>
      </c>
      <c r="L7313" s="40">
        <v>154.63203452719492</v>
      </c>
      <c r="M7313" s="40">
        <v>1040.3980897344368</v>
      </c>
    </row>
    <row r="7314" spans="2:13" x14ac:dyDescent="0.35">
      <c r="B7314" s="37">
        <v>7311</v>
      </c>
      <c r="C7314" s="39">
        <v>98.324413750050581</v>
      </c>
      <c r="D7314" s="39">
        <v>108.75732391612912</v>
      </c>
      <c r="E7314" s="39">
        <v>103.14889298042431</v>
      </c>
      <c r="F7314" s="39">
        <v>96.702526828930971</v>
      </c>
      <c r="G7314" s="39">
        <v>144.96823492631702</v>
      </c>
      <c r="H7314" s="39">
        <v>33.352486175763971</v>
      </c>
      <c r="I7314" s="39">
        <v>106.57859974812057</v>
      </c>
      <c r="J7314" s="39">
        <v>114.92127806338995</v>
      </c>
      <c r="K7314" s="39">
        <v>72.264998582342415</v>
      </c>
      <c r="L7314" s="40">
        <v>110.8110609970726</v>
      </c>
      <c r="M7314" s="40">
        <v>989.82981596854154</v>
      </c>
    </row>
    <row r="7315" spans="2:13" x14ac:dyDescent="0.35">
      <c r="B7315" s="37">
        <v>7312</v>
      </c>
      <c r="C7315" s="39">
        <v>84.477546220541598</v>
      </c>
      <c r="D7315" s="39">
        <v>94.726020403277076</v>
      </c>
      <c r="E7315" s="39">
        <v>81.930501963665336</v>
      </c>
      <c r="F7315" s="39">
        <v>118.02110400897928</v>
      </c>
      <c r="G7315" s="39">
        <v>96.97626387198838</v>
      </c>
      <c r="H7315" s="39">
        <v>130.76371329418268</v>
      </c>
      <c r="I7315" s="39">
        <v>118.02110400897928</v>
      </c>
      <c r="J7315" s="39">
        <v>93.337293807340984</v>
      </c>
      <c r="K7315" s="39">
        <v>77.063810684336431</v>
      </c>
      <c r="L7315" s="40">
        <v>83.386845219434889</v>
      </c>
      <c r="M7315" s="40">
        <v>978.70420348272603</v>
      </c>
    </row>
    <row r="7316" spans="2:13" x14ac:dyDescent="0.35">
      <c r="B7316" s="37">
        <v>7313</v>
      </c>
      <c r="C7316" s="39">
        <v>89.941880364934377</v>
      </c>
      <c r="D7316" s="39">
        <v>110.11868403593286</v>
      </c>
      <c r="E7316" s="39">
        <v>138.34252081176638</v>
      </c>
      <c r="F7316" s="39">
        <v>115.45239801479821</v>
      </c>
      <c r="G7316" s="39">
        <v>117.29543540076898</v>
      </c>
      <c r="H7316" s="39">
        <v>105.37969352531249</v>
      </c>
      <c r="I7316" s="39">
        <v>101.8312480557792</v>
      </c>
      <c r="J7316" s="39">
        <v>112.52732358407246</v>
      </c>
      <c r="K7316" s="39">
        <v>69.080588388136334</v>
      </c>
      <c r="L7316" s="40">
        <v>83.297349848435005</v>
      </c>
      <c r="M7316" s="40">
        <v>1043.2671220299362</v>
      </c>
    </row>
    <row r="7317" spans="2:13" x14ac:dyDescent="0.35">
      <c r="B7317" s="37">
        <v>7314</v>
      </c>
      <c r="C7317" s="39">
        <v>127.99932676044368</v>
      </c>
      <c r="D7317" s="39">
        <v>110.5464866480139</v>
      </c>
      <c r="E7317" s="39">
        <v>100.2252915690581</v>
      </c>
      <c r="F7317" s="39">
        <v>108.11180037836792</v>
      </c>
      <c r="G7317" s="39">
        <v>120.17497827450288</v>
      </c>
      <c r="H7317" s="39">
        <v>132.52256620210719</v>
      </c>
      <c r="I7317" s="39">
        <v>104.40751949868009</v>
      </c>
      <c r="J7317" s="39">
        <v>84.996892342568714</v>
      </c>
      <c r="K7317" s="39">
        <v>121.6946206837553</v>
      </c>
      <c r="L7317" s="40">
        <v>107.19627189229725</v>
      </c>
      <c r="M7317" s="40">
        <v>1117.8757542497951</v>
      </c>
    </row>
    <row r="7318" spans="2:13" x14ac:dyDescent="0.35">
      <c r="B7318" s="37">
        <v>7315</v>
      </c>
      <c r="C7318" s="39">
        <v>89.526223281071054</v>
      </c>
      <c r="D7318" s="39">
        <v>111.06695182008416</v>
      </c>
      <c r="E7318" s="39">
        <v>99.337613948678339</v>
      </c>
      <c r="F7318" s="39">
        <v>63.676084562405919</v>
      </c>
      <c r="G7318" s="39">
        <v>122.76171684341078</v>
      </c>
      <c r="H7318" s="39">
        <v>104.60626728059231</v>
      </c>
      <c r="I7318" s="39">
        <v>105.06321604122316</v>
      </c>
      <c r="J7318" s="39">
        <v>89.447911955612383</v>
      </c>
      <c r="K7318" s="39">
        <v>96.231671651076695</v>
      </c>
      <c r="L7318" s="40">
        <v>109.60535103520459</v>
      </c>
      <c r="M7318" s="40">
        <v>991.32300841935944</v>
      </c>
    </row>
    <row r="7319" spans="2:13" x14ac:dyDescent="0.35">
      <c r="B7319" s="37">
        <v>7316</v>
      </c>
      <c r="C7319" s="39">
        <v>132.10801257115278</v>
      </c>
      <c r="D7319" s="39">
        <v>108.86268657856314</v>
      </c>
      <c r="E7319" s="39">
        <v>110.30674175960854</v>
      </c>
      <c r="F7319" s="39">
        <v>92.647725769117301</v>
      </c>
      <c r="G7319" s="39">
        <v>115.94110072263548</v>
      </c>
      <c r="H7319" s="39">
        <v>100.94491590745825</v>
      </c>
      <c r="I7319" s="39">
        <v>69.351849591024532</v>
      </c>
      <c r="J7319" s="39">
        <v>78.625330793281947</v>
      </c>
      <c r="K7319" s="39">
        <v>77.885437709340152</v>
      </c>
      <c r="L7319" s="40">
        <v>118.23180216824267</v>
      </c>
      <c r="M7319" s="40">
        <v>1004.9056035704249</v>
      </c>
    </row>
    <row r="7320" spans="2:13" x14ac:dyDescent="0.35">
      <c r="B7320" s="37">
        <v>7317</v>
      </c>
      <c r="C7320" s="39">
        <v>129.31820595971709</v>
      </c>
      <c r="D7320" s="39">
        <v>92.379447578036007</v>
      </c>
      <c r="E7320" s="39">
        <v>112.85781349962261</v>
      </c>
      <c r="F7320" s="39">
        <v>55.513965745979824</v>
      </c>
      <c r="G7320" s="39">
        <v>115.33388460712052</v>
      </c>
      <c r="H7320" s="39">
        <v>100.14791595750008</v>
      </c>
      <c r="I7320" s="39">
        <v>103.43236522656314</v>
      </c>
      <c r="J7320" s="39">
        <v>117.48186419791097</v>
      </c>
      <c r="K7320" s="39">
        <v>101.8037663090698</v>
      </c>
      <c r="L7320" s="40">
        <v>101.90914222752329</v>
      </c>
      <c r="M7320" s="40">
        <v>1030.1783713090433</v>
      </c>
    </row>
    <row r="7321" spans="2:13" x14ac:dyDescent="0.35">
      <c r="B7321" s="37">
        <v>7318</v>
      </c>
      <c r="C7321" s="39">
        <v>107.27167432363822</v>
      </c>
      <c r="D7321" s="39">
        <v>98.626147597880987</v>
      </c>
      <c r="E7321" s="39">
        <v>105.21641185482916</v>
      </c>
      <c r="F7321" s="39">
        <v>93.262935029458035</v>
      </c>
      <c r="G7321" s="39">
        <v>72.047695895121848</v>
      </c>
      <c r="H7321" s="39">
        <v>124.93063717508593</v>
      </c>
      <c r="I7321" s="39">
        <v>142.28216142542036</v>
      </c>
      <c r="J7321" s="39">
        <v>109.43808617861421</v>
      </c>
      <c r="K7321" s="39">
        <v>93.431283598823725</v>
      </c>
      <c r="L7321" s="40">
        <v>106.84140303078951</v>
      </c>
      <c r="M7321" s="40">
        <v>1053.3484361096621</v>
      </c>
    </row>
    <row r="7322" spans="2:13" x14ac:dyDescent="0.35">
      <c r="B7322" s="37">
        <v>7319</v>
      </c>
      <c r="C7322" s="39">
        <v>120.19332832084719</v>
      </c>
      <c r="D7322" s="39">
        <v>59.990765400195606</v>
      </c>
      <c r="E7322" s="39">
        <v>133.95290531390953</v>
      </c>
      <c r="F7322" s="39">
        <v>113.66159866395247</v>
      </c>
      <c r="G7322" s="39">
        <v>110.29564316481506</v>
      </c>
      <c r="H7322" s="39">
        <v>97.119739012641844</v>
      </c>
      <c r="I7322" s="39">
        <v>97.663890956750294</v>
      </c>
      <c r="J7322" s="39">
        <v>98.306108998427732</v>
      </c>
      <c r="K7322" s="39">
        <v>66.910599644424522</v>
      </c>
      <c r="L7322" s="40">
        <v>62.34563929769562</v>
      </c>
      <c r="M7322" s="40">
        <v>960.44021877365981</v>
      </c>
    </row>
    <row r="7323" spans="2:13" x14ac:dyDescent="0.35">
      <c r="B7323" s="37">
        <v>7320</v>
      </c>
      <c r="C7323" s="39">
        <v>145.53531020339261</v>
      </c>
      <c r="D7323" s="39">
        <v>63.615885943105226</v>
      </c>
      <c r="E7323" s="39">
        <v>68.84348292752594</v>
      </c>
      <c r="F7323" s="39">
        <v>100.67605145195816</v>
      </c>
      <c r="G7323" s="39">
        <v>99.30572725385926</v>
      </c>
      <c r="H7323" s="39">
        <v>116.62059597464712</v>
      </c>
      <c r="I7323" s="39">
        <v>71.341003435961596</v>
      </c>
      <c r="J7323" s="39">
        <v>71.602303797209018</v>
      </c>
      <c r="K7323" s="39">
        <v>79.322005231189806</v>
      </c>
      <c r="L7323" s="40">
        <v>58.524266014976384</v>
      </c>
      <c r="M7323" s="40">
        <v>875.38663223382525</v>
      </c>
    </row>
    <row r="7324" spans="2:13" x14ac:dyDescent="0.35">
      <c r="B7324" s="37">
        <v>7321</v>
      </c>
      <c r="C7324" s="39">
        <v>100.15246735190713</v>
      </c>
      <c r="D7324" s="39">
        <v>114.423959886063</v>
      </c>
      <c r="E7324" s="39">
        <v>134.56330694683211</v>
      </c>
      <c r="F7324" s="39">
        <v>90.231841062892997</v>
      </c>
      <c r="G7324" s="39">
        <v>83.431428851003503</v>
      </c>
      <c r="H7324" s="39">
        <v>76.573156110102687</v>
      </c>
      <c r="I7324" s="39">
        <v>118.68626984052366</v>
      </c>
      <c r="J7324" s="39">
        <v>97.879856058140945</v>
      </c>
      <c r="K7324" s="39">
        <v>81.849541685075692</v>
      </c>
      <c r="L7324" s="40">
        <v>92.652768471639831</v>
      </c>
      <c r="M7324" s="40">
        <v>990.44459626418165</v>
      </c>
    </row>
    <row r="7325" spans="2:13" x14ac:dyDescent="0.35">
      <c r="B7325" s="37">
        <v>7322</v>
      </c>
      <c r="C7325" s="39">
        <v>114.02950401847447</v>
      </c>
      <c r="D7325" s="39">
        <v>93.307566978037187</v>
      </c>
      <c r="E7325" s="39">
        <v>106.20958732855445</v>
      </c>
      <c r="F7325" s="39">
        <v>111.25050878312709</v>
      </c>
      <c r="G7325" s="39">
        <v>89.515050173746516</v>
      </c>
      <c r="H7325" s="39">
        <v>106.28312955913724</v>
      </c>
      <c r="I7325" s="39">
        <v>74.280372574574471</v>
      </c>
      <c r="J7325" s="39">
        <v>93.839370506722915</v>
      </c>
      <c r="K7325" s="39">
        <v>112.28558523780505</v>
      </c>
      <c r="L7325" s="40">
        <v>85.787359933290077</v>
      </c>
      <c r="M7325" s="40">
        <v>986.7880350934696</v>
      </c>
    </row>
    <row r="7326" spans="2:13" x14ac:dyDescent="0.35">
      <c r="B7326" s="37">
        <v>7323</v>
      </c>
      <c r="C7326" s="39">
        <v>114.21264006670995</v>
      </c>
      <c r="D7326" s="39">
        <v>113.74494115819383</v>
      </c>
      <c r="E7326" s="39">
        <v>101.58866782414714</v>
      </c>
      <c r="F7326" s="39">
        <v>58.19876132295451</v>
      </c>
      <c r="G7326" s="39">
        <v>122.27114216145598</v>
      </c>
      <c r="H7326" s="39">
        <v>140.38037441043141</v>
      </c>
      <c r="I7326" s="39">
        <v>104.77242044461502</v>
      </c>
      <c r="J7326" s="39">
        <v>63.186064169807338</v>
      </c>
      <c r="K7326" s="39">
        <v>103.1628108535393</v>
      </c>
      <c r="L7326" s="40">
        <v>146.83028621233265</v>
      </c>
      <c r="M7326" s="40">
        <v>1068.348108624187</v>
      </c>
    </row>
    <row r="7327" spans="2:13" x14ac:dyDescent="0.35">
      <c r="B7327" s="37">
        <v>7324</v>
      </c>
      <c r="C7327" s="39">
        <v>105.22120665138803</v>
      </c>
      <c r="D7327" s="39">
        <v>91.03688264242939</v>
      </c>
      <c r="E7327" s="39">
        <v>101.26425606982697</v>
      </c>
      <c r="F7327" s="39">
        <v>88.284536973596715</v>
      </c>
      <c r="G7327" s="39">
        <v>84.015801612213636</v>
      </c>
      <c r="H7327" s="39">
        <v>114.2389358639488</v>
      </c>
      <c r="I7327" s="39">
        <v>92.247093042872052</v>
      </c>
      <c r="J7327" s="39">
        <v>91.996267645959307</v>
      </c>
      <c r="K7327" s="39">
        <v>64.002036299699085</v>
      </c>
      <c r="L7327" s="40">
        <v>96.493109557614446</v>
      </c>
      <c r="M7327" s="40">
        <v>928.80012635954836</v>
      </c>
    </row>
    <row r="7328" spans="2:13" x14ac:dyDescent="0.35">
      <c r="B7328" s="37">
        <v>7325</v>
      </c>
      <c r="C7328" s="39">
        <v>97.967050954032558</v>
      </c>
      <c r="D7328" s="39">
        <v>97.244515517879293</v>
      </c>
      <c r="E7328" s="39">
        <v>102.78319808829761</v>
      </c>
      <c r="F7328" s="39">
        <v>109.35749768269993</v>
      </c>
      <c r="G7328" s="39">
        <v>102.01918693685641</v>
      </c>
      <c r="H7328" s="39">
        <v>94.024907714184323</v>
      </c>
      <c r="I7328" s="39">
        <v>88.042732816034558</v>
      </c>
      <c r="J7328" s="39">
        <v>130.84132933973987</v>
      </c>
      <c r="K7328" s="39">
        <v>117.27226919471788</v>
      </c>
      <c r="L7328" s="40">
        <v>90.529615683881772</v>
      </c>
      <c r="M7328" s="40">
        <v>1030.0823039283243</v>
      </c>
    </row>
    <row r="7329" spans="2:13" x14ac:dyDescent="0.35">
      <c r="B7329" s="37">
        <v>7326</v>
      </c>
      <c r="C7329" s="39">
        <v>97.604083460399821</v>
      </c>
      <c r="D7329" s="39">
        <v>103.65149718155938</v>
      </c>
      <c r="E7329" s="39">
        <v>112.83932447637147</v>
      </c>
      <c r="F7329" s="39">
        <v>117.81294805767401</v>
      </c>
      <c r="G7329" s="39">
        <v>107.09597240473778</v>
      </c>
      <c r="H7329" s="39">
        <v>100.53486401969892</v>
      </c>
      <c r="I7329" s="39">
        <v>94.697211686291837</v>
      </c>
      <c r="J7329" s="39">
        <v>57.668664685848576</v>
      </c>
      <c r="K7329" s="39">
        <v>101.43324334832529</v>
      </c>
      <c r="L7329" s="40">
        <v>75.368150908177213</v>
      </c>
      <c r="M7329" s="40">
        <v>968.70596022908433</v>
      </c>
    </row>
    <row r="7330" spans="2:13" x14ac:dyDescent="0.35">
      <c r="B7330" s="37">
        <v>7327</v>
      </c>
      <c r="C7330" s="39">
        <v>106.47001477585781</v>
      </c>
      <c r="D7330" s="39">
        <v>127.52112710589219</v>
      </c>
      <c r="E7330" s="39">
        <v>135.48242152642518</v>
      </c>
      <c r="F7330" s="39">
        <v>118.964943998469</v>
      </c>
      <c r="G7330" s="39">
        <v>117.55228602515464</v>
      </c>
      <c r="H7330" s="39">
        <v>125.14613433941217</v>
      </c>
      <c r="I7330" s="39">
        <v>83.22243261484472</v>
      </c>
      <c r="J7330" s="39">
        <v>167.05505481660663</v>
      </c>
      <c r="K7330" s="39">
        <v>100.41648094210198</v>
      </c>
      <c r="L7330" s="40">
        <v>103.74962228395306</v>
      </c>
      <c r="M7330" s="40">
        <v>1185.5805184287174</v>
      </c>
    </row>
    <row r="7331" spans="2:13" x14ac:dyDescent="0.35">
      <c r="B7331" s="37">
        <v>7328</v>
      </c>
      <c r="C7331" s="39">
        <v>123.15719871289345</v>
      </c>
      <c r="D7331" s="39">
        <v>102.5110244358886</v>
      </c>
      <c r="E7331" s="39">
        <v>85.970495981525559</v>
      </c>
      <c r="F7331" s="39">
        <v>101.67558624994945</v>
      </c>
      <c r="G7331" s="39">
        <v>75.769075813070444</v>
      </c>
      <c r="H7331" s="39">
        <v>87.295795670085795</v>
      </c>
      <c r="I7331" s="39">
        <v>107.45833322562612</v>
      </c>
      <c r="J7331" s="39">
        <v>97.406018898401015</v>
      </c>
      <c r="K7331" s="39">
        <v>114.89407669303607</v>
      </c>
      <c r="L7331" s="40">
        <v>105.60630910515523</v>
      </c>
      <c r="M7331" s="40">
        <v>1001.7439147856317</v>
      </c>
    </row>
    <row r="7332" spans="2:13" x14ac:dyDescent="0.35">
      <c r="B7332" s="37">
        <v>7329</v>
      </c>
      <c r="C7332" s="39">
        <v>124.11160027205267</v>
      </c>
      <c r="D7332" s="39">
        <v>120.48983190322261</v>
      </c>
      <c r="E7332" s="39">
        <v>94.41301922099224</v>
      </c>
      <c r="F7332" s="39">
        <v>91.221632294884913</v>
      </c>
      <c r="G7332" s="39">
        <v>107.08095057916302</v>
      </c>
      <c r="H7332" s="39">
        <v>123.73622624347054</v>
      </c>
      <c r="I7332" s="39">
        <v>91.639853364470213</v>
      </c>
      <c r="J7332" s="39">
        <v>97.258369266228982</v>
      </c>
      <c r="K7332" s="39">
        <v>123.22414957523979</v>
      </c>
      <c r="L7332" s="40">
        <v>98.393037490056415</v>
      </c>
      <c r="M7332" s="40">
        <v>1071.5686702097814</v>
      </c>
    </row>
    <row r="7333" spans="2:13" x14ac:dyDescent="0.35">
      <c r="B7333" s="37">
        <v>7330</v>
      </c>
      <c r="C7333" s="39">
        <v>105.65950300356575</v>
      </c>
      <c r="D7333" s="39">
        <v>76.975801534321263</v>
      </c>
      <c r="E7333" s="39">
        <v>104.2801047088103</v>
      </c>
      <c r="F7333" s="39">
        <v>90.792343218365446</v>
      </c>
      <c r="G7333" s="39">
        <v>95.022757752490904</v>
      </c>
      <c r="H7333" s="39">
        <v>102.58937061664177</v>
      </c>
      <c r="I7333" s="39">
        <v>84.983220988584463</v>
      </c>
      <c r="J7333" s="39">
        <v>103.89004204244493</v>
      </c>
      <c r="K7333" s="39">
        <v>100.80817692946036</v>
      </c>
      <c r="L7333" s="40">
        <v>108.51111491691016</v>
      </c>
      <c r="M7333" s="40">
        <v>973.51243571159546</v>
      </c>
    </row>
    <row r="7334" spans="2:13" x14ac:dyDescent="0.35">
      <c r="B7334" s="37">
        <v>7331</v>
      </c>
      <c r="C7334" s="39">
        <v>106.04335655494009</v>
      </c>
      <c r="D7334" s="39">
        <v>98.694652443362642</v>
      </c>
      <c r="E7334" s="39">
        <v>29.594550262046042</v>
      </c>
      <c r="F7334" s="39">
        <v>113.06844171841645</v>
      </c>
      <c r="G7334" s="39">
        <v>114.26526543935307</v>
      </c>
      <c r="H7334" s="39">
        <v>120.05621168330951</v>
      </c>
      <c r="I7334" s="39">
        <v>67.499590874431647</v>
      </c>
      <c r="J7334" s="39">
        <v>102.84327254033462</v>
      </c>
      <c r="K7334" s="39">
        <v>93.024035768773004</v>
      </c>
      <c r="L7334" s="40">
        <v>116.59084937117512</v>
      </c>
      <c r="M7334" s="40">
        <v>961.68022665614217</v>
      </c>
    </row>
    <row r="7335" spans="2:13" x14ac:dyDescent="0.35">
      <c r="B7335" s="37">
        <v>7332</v>
      </c>
      <c r="C7335" s="39">
        <v>124.59493566187794</v>
      </c>
      <c r="D7335" s="39">
        <v>106.47987421989239</v>
      </c>
      <c r="E7335" s="39">
        <v>121.02245194413617</v>
      </c>
      <c r="F7335" s="39">
        <v>114.47713449896375</v>
      </c>
      <c r="G7335" s="39">
        <v>96.77685104840188</v>
      </c>
      <c r="H7335" s="39">
        <v>112.490899427363</v>
      </c>
      <c r="I7335" s="39">
        <v>19.564163809832156</v>
      </c>
      <c r="J7335" s="39">
        <v>114.13395399699507</v>
      </c>
      <c r="K7335" s="39">
        <v>116.59084937117512</v>
      </c>
      <c r="L7335" s="40">
        <v>99.296616274464085</v>
      </c>
      <c r="M7335" s="40">
        <v>1025.4277302531016</v>
      </c>
    </row>
    <row r="7336" spans="2:13" x14ac:dyDescent="0.35">
      <c r="B7336" s="37">
        <v>7333</v>
      </c>
      <c r="C7336" s="39">
        <v>99.533437031331871</v>
      </c>
      <c r="D7336" s="39">
        <v>105.85831123839272</v>
      </c>
      <c r="E7336" s="39">
        <v>121.1487240754691</v>
      </c>
      <c r="F7336" s="39">
        <v>100.01592918906775</v>
      </c>
      <c r="G7336" s="39">
        <v>65.066394894903766</v>
      </c>
      <c r="H7336" s="39">
        <v>87.314158152384749</v>
      </c>
      <c r="I7336" s="39">
        <v>49.571808597737714</v>
      </c>
      <c r="J7336" s="39">
        <v>118.66952825982798</v>
      </c>
      <c r="K7336" s="39">
        <v>133.80482521424807</v>
      </c>
      <c r="L7336" s="40">
        <v>108.38092774794944</v>
      </c>
      <c r="M7336" s="40">
        <v>989.36404440131309</v>
      </c>
    </row>
    <row r="7337" spans="2:13" x14ac:dyDescent="0.35">
      <c r="B7337" s="37">
        <v>7334</v>
      </c>
      <c r="C7337" s="39">
        <v>106.94602113175149</v>
      </c>
      <c r="D7337" s="39">
        <v>112.68584184761528</v>
      </c>
      <c r="E7337" s="39">
        <v>102.0375367447843</v>
      </c>
      <c r="F7337" s="39">
        <v>85.058296323367173</v>
      </c>
      <c r="G7337" s="39">
        <v>86.126191986614131</v>
      </c>
      <c r="H7337" s="39">
        <v>53.312932445776291</v>
      </c>
      <c r="I7337" s="39">
        <v>107.15110383946963</v>
      </c>
      <c r="J7337" s="39">
        <v>97.022571753112999</v>
      </c>
      <c r="K7337" s="39">
        <v>93.608776012502744</v>
      </c>
      <c r="L7337" s="40">
        <v>118.25628084057949</v>
      </c>
      <c r="M7337" s="40">
        <v>962.20555292557356</v>
      </c>
    </row>
    <row r="7338" spans="2:13" x14ac:dyDescent="0.35">
      <c r="B7338" s="37">
        <v>7335</v>
      </c>
      <c r="C7338" s="39">
        <v>109.14367107509328</v>
      </c>
      <c r="D7338" s="39">
        <v>90.615664265045169</v>
      </c>
      <c r="E7338" s="39">
        <v>76.731047402370692</v>
      </c>
      <c r="F7338" s="39">
        <v>61.298269401986964</v>
      </c>
      <c r="G7338" s="39">
        <v>109.47577084710495</v>
      </c>
      <c r="H7338" s="39">
        <v>94.7883824865376</v>
      </c>
      <c r="I7338" s="39">
        <v>88.558767512361285</v>
      </c>
      <c r="J7338" s="39">
        <v>108.11180037836792</v>
      </c>
      <c r="K7338" s="39">
        <v>111.470259425091</v>
      </c>
      <c r="L7338" s="40">
        <v>102.54327734352674</v>
      </c>
      <c r="M7338" s="40">
        <v>952.73691013748555</v>
      </c>
    </row>
    <row r="7339" spans="2:13" x14ac:dyDescent="0.35">
      <c r="B7339" s="37">
        <v>7336</v>
      </c>
      <c r="C7339" s="39">
        <v>102.23037398765203</v>
      </c>
      <c r="D7339" s="39">
        <v>93.849155382607734</v>
      </c>
      <c r="E7339" s="39">
        <v>87.53335100480254</v>
      </c>
      <c r="F7339" s="39">
        <v>77.281584378107496</v>
      </c>
      <c r="G7339" s="39">
        <v>98.511916945386048</v>
      </c>
      <c r="H7339" s="39">
        <v>56.586209829012425</v>
      </c>
      <c r="I7339" s="39">
        <v>81.865764273830891</v>
      </c>
      <c r="J7339" s="39">
        <v>93.534914058945091</v>
      </c>
      <c r="K7339" s="39">
        <v>113.77708384388953</v>
      </c>
      <c r="L7339" s="40">
        <v>106.02384168072426</v>
      </c>
      <c r="M7339" s="40">
        <v>911.19419538495799</v>
      </c>
    </row>
    <row r="7340" spans="2:13" x14ac:dyDescent="0.35">
      <c r="B7340" s="37">
        <v>7337</v>
      </c>
      <c r="C7340" s="39">
        <v>97.286070707023029</v>
      </c>
      <c r="D7340" s="39">
        <v>110.01964828946865</v>
      </c>
      <c r="E7340" s="39">
        <v>106.62805280874805</v>
      </c>
      <c r="F7340" s="39">
        <v>63.913988780093838</v>
      </c>
      <c r="G7340" s="39">
        <v>125.36495670302746</v>
      </c>
      <c r="H7340" s="39">
        <v>76.425009292612913</v>
      </c>
      <c r="I7340" s="39">
        <v>83.718613119983601</v>
      </c>
      <c r="J7340" s="39">
        <v>130.17736129563039</v>
      </c>
      <c r="K7340" s="39">
        <v>152.4569158652894</v>
      </c>
      <c r="L7340" s="40">
        <v>122.34477100820463</v>
      </c>
      <c r="M7340" s="40">
        <v>1068.3353878700821</v>
      </c>
    </row>
    <row r="7341" spans="2:13" x14ac:dyDescent="0.35">
      <c r="B7341" s="37">
        <v>7338</v>
      </c>
      <c r="C7341" s="39">
        <v>110.73761067365696</v>
      </c>
      <c r="D7341" s="39">
        <v>90.448711825776257</v>
      </c>
      <c r="E7341" s="39">
        <v>101.93664485486306</v>
      </c>
      <c r="F7341" s="39">
        <v>87.363051622532168</v>
      </c>
      <c r="G7341" s="39">
        <v>113.71284742224971</v>
      </c>
      <c r="H7341" s="39">
        <v>61.902770735866305</v>
      </c>
      <c r="I7341" s="39">
        <v>103.45098961994979</v>
      </c>
      <c r="J7341" s="39">
        <v>101.17753408895702</v>
      </c>
      <c r="K7341" s="39">
        <v>74.725556818078601</v>
      </c>
      <c r="L7341" s="40">
        <v>66.770713122290687</v>
      </c>
      <c r="M7341" s="40">
        <v>912.22643078422061</v>
      </c>
    </row>
    <row r="7342" spans="2:13" x14ac:dyDescent="0.35">
      <c r="B7342" s="37">
        <v>7339</v>
      </c>
      <c r="C7342" s="39">
        <v>104.48788339719772</v>
      </c>
      <c r="D7342" s="39">
        <v>145.47094032858629</v>
      </c>
      <c r="E7342" s="39">
        <v>148.87114119639631</v>
      </c>
      <c r="F7342" s="39">
        <v>87.750457158409475</v>
      </c>
      <c r="G7342" s="39">
        <v>102.69546611729108</v>
      </c>
      <c r="H7342" s="39">
        <v>93.559549383554582</v>
      </c>
      <c r="I7342" s="39">
        <v>122.15615899709063</v>
      </c>
      <c r="J7342" s="39">
        <v>75.684958970674586</v>
      </c>
      <c r="K7342" s="39">
        <v>112.2015734506802</v>
      </c>
      <c r="L7342" s="40">
        <v>88.454108698903553</v>
      </c>
      <c r="M7342" s="40">
        <v>1081.3322376987844</v>
      </c>
    </row>
    <row r="7343" spans="2:13" x14ac:dyDescent="0.35">
      <c r="B7343" s="37">
        <v>7340</v>
      </c>
      <c r="C7343" s="39">
        <v>77.517528822898342</v>
      </c>
      <c r="D7343" s="39">
        <v>94.219375035824555</v>
      </c>
      <c r="E7343" s="39">
        <v>141.2485262636466</v>
      </c>
      <c r="F7343" s="39">
        <v>122.76171684341078</v>
      </c>
      <c r="G7343" s="39">
        <v>100.18432747470435</v>
      </c>
      <c r="H7343" s="39">
        <v>95.926970978533831</v>
      </c>
      <c r="I7343" s="39">
        <v>94.629926192546549</v>
      </c>
      <c r="J7343" s="39">
        <v>104.92477162667502</v>
      </c>
      <c r="K7343" s="39">
        <v>101.10909362239754</v>
      </c>
      <c r="L7343" s="40">
        <v>81.857654894902524</v>
      </c>
      <c r="M7343" s="40">
        <v>1014.3798917555401</v>
      </c>
    </row>
    <row r="7344" spans="2:13" x14ac:dyDescent="0.35">
      <c r="B7344" s="37">
        <v>7341</v>
      </c>
      <c r="C7344" s="39">
        <v>105.16369902760626</v>
      </c>
      <c r="D7344" s="39">
        <v>84.308359858807123</v>
      </c>
      <c r="E7344" s="39">
        <v>109.58371362780584</v>
      </c>
      <c r="F7344" s="39">
        <v>98.539338916369331</v>
      </c>
      <c r="G7344" s="39">
        <v>132.54476181188036</v>
      </c>
      <c r="H7344" s="39">
        <v>126.75485959722099</v>
      </c>
      <c r="I7344" s="39">
        <v>119.15334526644786</v>
      </c>
      <c r="J7344" s="39">
        <v>77.80212988208153</v>
      </c>
      <c r="K7344" s="39">
        <v>90.410878556371955</v>
      </c>
      <c r="L7344" s="40">
        <v>98.70378461036087</v>
      </c>
      <c r="M7344" s="40">
        <v>1042.9648711549521</v>
      </c>
    </row>
    <row r="7345" spans="2:13" x14ac:dyDescent="0.35">
      <c r="B7345" s="37">
        <v>7342</v>
      </c>
      <c r="C7345" s="39">
        <v>113.32515571497142</v>
      </c>
      <c r="D7345" s="39">
        <v>107.68157687676759</v>
      </c>
      <c r="E7345" s="39">
        <v>71.890312419583623</v>
      </c>
      <c r="F7345" s="39">
        <v>73.765493236841934</v>
      </c>
      <c r="G7345" s="39">
        <v>84.962696127059033</v>
      </c>
      <c r="H7345" s="39">
        <v>118.0614229218039</v>
      </c>
      <c r="I7345" s="39">
        <v>90.978586541875117</v>
      </c>
      <c r="J7345" s="39">
        <v>78.909682344955229</v>
      </c>
      <c r="K7345" s="39">
        <v>120.87800910380051</v>
      </c>
      <c r="L7345" s="40">
        <v>94.451652206267056</v>
      </c>
      <c r="M7345" s="40">
        <v>954.90458749392542</v>
      </c>
    </row>
    <row r="7346" spans="2:13" x14ac:dyDescent="0.35">
      <c r="B7346" s="37">
        <v>7343</v>
      </c>
      <c r="C7346" s="39">
        <v>94.306614786056329</v>
      </c>
      <c r="D7346" s="39">
        <v>92.247093042872052</v>
      </c>
      <c r="E7346" s="39">
        <v>97.382963284960582</v>
      </c>
      <c r="F7346" s="39">
        <v>77.474904853964432</v>
      </c>
      <c r="G7346" s="39">
        <v>137.16250482013916</v>
      </c>
      <c r="H7346" s="39">
        <v>99.241945561266661</v>
      </c>
      <c r="I7346" s="39">
        <v>107.56470604678167</v>
      </c>
      <c r="J7346" s="39">
        <v>128.72512659767099</v>
      </c>
      <c r="K7346" s="39">
        <v>90.22095376271912</v>
      </c>
      <c r="L7346" s="40">
        <v>102.5801502813126</v>
      </c>
      <c r="M7346" s="40">
        <v>1026.9069630377435</v>
      </c>
    </row>
    <row r="7347" spans="2:13" x14ac:dyDescent="0.35">
      <c r="B7347" s="37">
        <v>7344</v>
      </c>
      <c r="C7347" s="39">
        <v>108.05000450773395</v>
      </c>
      <c r="D7347" s="39">
        <v>115.91242370193844</v>
      </c>
      <c r="E7347" s="39">
        <v>145.0299158936929</v>
      </c>
      <c r="F7347" s="39">
        <v>117.82090802539609</v>
      </c>
      <c r="G7347" s="39">
        <v>97.870674079941907</v>
      </c>
      <c r="H7347" s="39">
        <v>99.055084092541776</v>
      </c>
      <c r="I7347" s="39">
        <v>80.92398630555914</v>
      </c>
      <c r="J7347" s="39">
        <v>114.04904826345275</v>
      </c>
      <c r="K7347" s="39">
        <v>123.21297002135255</v>
      </c>
      <c r="L7347" s="40">
        <v>67.827417876642286</v>
      </c>
      <c r="M7347" s="40">
        <v>1069.7524327682518</v>
      </c>
    </row>
    <row r="7348" spans="2:13" x14ac:dyDescent="0.35">
      <c r="B7348" s="37">
        <v>7345</v>
      </c>
      <c r="C7348" s="39">
        <v>86.668544892520217</v>
      </c>
      <c r="D7348" s="39">
        <v>76.21737788025338</v>
      </c>
      <c r="E7348" s="39">
        <v>109.48654692394801</v>
      </c>
      <c r="F7348" s="39">
        <v>145.73055388158716</v>
      </c>
      <c r="G7348" s="39">
        <v>102.81554102088737</v>
      </c>
      <c r="H7348" s="39">
        <v>107.88064899721202</v>
      </c>
      <c r="I7348" s="39">
        <v>130.82188185410988</v>
      </c>
      <c r="J7348" s="39">
        <v>119.47512184058515</v>
      </c>
      <c r="K7348" s="39">
        <v>95.20380279218918</v>
      </c>
      <c r="L7348" s="40">
        <v>92.435293953218363</v>
      </c>
      <c r="M7348" s="40">
        <v>1066.7353140365108</v>
      </c>
    </row>
    <row r="7349" spans="2:13" x14ac:dyDescent="0.35">
      <c r="B7349" s="37">
        <v>7346</v>
      </c>
      <c r="C7349" s="39">
        <v>94.27755320085852</v>
      </c>
      <c r="D7349" s="39">
        <v>107.92162720772407</v>
      </c>
      <c r="E7349" s="39">
        <v>93.814898575046726</v>
      </c>
      <c r="F7349" s="39">
        <v>102.0375367447843</v>
      </c>
      <c r="G7349" s="39">
        <v>86.119727806950195</v>
      </c>
      <c r="H7349" s="39">
        <v>103.95567117001141</v>
      </c>
      <c r="I7349" s="39">
        <v>95.568855416727843</v>
      </c>
      <c r="J7349" s="39">
        <v>113.25598321241367</v>
      </c>
      <c r="K7349" s="39">
        <v>73.216446885663331</v>
      </c>
      <c r="L7349" s="40">
        <v>92.959078445897418</v>
      </c>
      <c r="M7349" s="40">
        <v>963.12737866607745</v>
      </c>
    </row>
    <row r="7350" spans="2:13" x14ac:dyDescent="0.35">
      <c r="B7350" s="37">
        <v>7347</v>
      </c>
      <c r="C7350" s="39">
        <v>100.05233884782201</v>
      </c>
      <c r="D7350" s="39">
        <v>89.268030709410695</v>
      </c>
      <c r="E7350" s="39">
        <v>106.52427110898678</v>
      </c>
      <c r="F7350" s="39">
        <v>104.31311240123843</v>
      </c>
      <c r="G7350" s="39">
        <v>105.49527855581002</v>
      </c>
      <c r="H7350" s="39">
        <v>107.4178931208116</v>
      </c>
      <c r="I7350" s="39">
        <v>116.79258801632328</v>
      </c>
      <c r="J7350" s="39">
        <v>83.438848899426617</v>
      </c>
      <c r="K7350" s="39">
        <v>90.13370274634579</v>
      </c>
      <c r="L7350" s="40">
        <v>98.319837765979187</v>
      </c>
      <c r="M7350" s="40">
        <v>1001.7559021721544</v>
      </c>
    </row>
    <row r="7351" spans="2:13" x14ac:dyDescent="0.35">
      <c r="B7351" s="37">
        <v>7348</v>
      </c>
      <c r="C7351" s="39">
        <v>112.65527099133527</v>
      </c>
      <c r="D7351" s="39">
        <v>136.32391543759405</v>
      </c>
      <c r="E7351" s="39">
        <v>97.627090201824444</v>
      </c>
      <c r="F7351" s="39">
        <v>100.29356843555098</v>
      </c>
      <c r="G7351" s="39">
        <v>126.62647300302599</v>
      </c>
      <c r="H7351" s="39">
        <v>97.88444678892894</v>
      </c>
      <c r="I7351" s="39">
        <v>118.49473689194942</v>
      </c>
      <c r="J7351" s="39">
        <v>96.790779191028705</v>
      </c>
      <c r="K7351" s="39">
        <v>81.554873802606579</v>
      </c>
      <c r="L7351" s="40">
        <v>59.01856423907752</v>
      </c>
      <c r="M7351" s="40">
        <v>1027.2697189829219</v>
      </c>
    </row>
    <row r="7352" spans="2:13" x14ac:dyDescent="0.35">
      <c r="B7352" s="37">
        <v>7349</v>
      </c>
      <c r="C7352" s="39">
        <v>86.434160027826053</v>
      </c>
      <c r="D7352" s="39">
        <v>123.23533759475708</v>
      </c>
      <c r="E7352" s="39">
        <v>106.34696981831793</v>
      </c>
      <c r="F7352" s="39">
        <v>101.43781268015192</v>
      </c>
      <c r="G7352" s="39">
        <v>121.68452088686325</v>
      </c>
      <c r="H7352" s="39">
        <v>105.27877989393053</v>
      </c>
      <c r="I7352" s="39">
        <v>117.31863188553632</v>
      </c>
      <c r="J7352" s="39">
        <v>82.88140624669704</v>
      </c>
      <c r="K7352" s="39">
        <v>89.251102868672206</v>
      </c>
      <c r="L7352" s="40">
        <v>108.67329096087657</v>
      </c>
      <c r="M7352" s="40">
        <v>1042.542012863629</v>
      </c>
    </row>
    <row r="7353" spans="2:13" x14ac:dyDescent="0.35">
      <c r="B7353" s="37">
        <v>7350</v>
      </c>
      <c r="C7353" s="39">
        <v>92.753476911750866</v>
      </c>
      <c r="D7353" s="39">
        <v>126.51334561094063</v>
      </c>
      <c r="E7353" s="39">
        <v>90.706813339629605</v>
      </c>
      <c r="F7353" s="39">
        <v>84.02299142340712</v>
      </c>
      <c r="G7353" s="39">
        <v>99.442366882733452</v>
      </c>
      <c r="H7353" s="39">
        <v>83.929308212292895</v>
      </c>
      <c r="I7353" s="39">
        <v>97.700679539163559</v>
      </c>
      <c r="J7353" s="39">
        <v>96.128697325077013</v>
      </c>
      <c r="K7353" s="39">
        <v>117.00419844573007</v>
      </c>
      <c r="L7353" s="40">
        <v>92.843880187525286</v>
      </c>
      <c r="M7353" s="40">
        <v>981.04575787825047</v>
      </c>
    </row>
    <row r="7354" spans="2:13" x14ac:dyDescent="0.35">
      <c r="B7354" s="37">
        <v>7351</v>
      </c>
      <c r="C7354" s="39">
        <v>100.80817692946036</v>
      </c>
      <c r="D7354" s="39">
        <v>37.364388793193605</v>
      </c>
      <c r="E7354" s="39">
        <v>69.878011532073486</v>
      </c>
      <c r="F7354" s="39">
        <v>127.07383134937139</v>
      </c>
      <c r="G7354" s="39">
        <v>124.59493566187794</v>
      </c>
      <c r="H7354" s="39">
        <v>104.54467735326955</v>
      </c>
      <c r="I7354" s="39">
        <v>112.75938211527088</v>
      </c>
      <c r="J7354" s="39">
        <v>71.906133644026866</v>
      </c>
      <c r="K7354" s="39">
        <v>74.386395550356056</v>
      </c>
      <c r="L7354" s="40">
        <v>47.06679450406039</v>
      </c>
      <c r="M7354" s="40">
        <v>870.38272743296056</v>
      </c>
    </row>
    <row r="7355" spans="2:13" x14ac:dyDescent="0.35">
      <c r="B7355" s="37">
        <v>7352</v>
      </c>
      <c r="C7355" s="39">
        <v>119.83024653091705</v>
      </c>
      <c r="D7355" s="39">
        <v>43.207445186809394</v>
      </c>
      <c r="E7355" s="39">
        <v>96.180203861006333</v>
      </c>
      <c r="F7355" s="39">
        <v>83.864174758348625</v>
      </c>
      <c r="G7355" s="39">
        <v>98.626147597880987</v>
      </c>
      <c r="H7355" s="39">
        <v>123.01316876616984</v>
      </c>
      <c r="I7355" s="39">
        <v>117.65450765120812</v>
      </c>
      <c r="J7355" s="39">
        <v>42.507808814932801</v>
      </c>
      <c r="K7355" s="39">
        <v>72.882092266333558</v>
      </c>
      <c r="L7355" s="40">
        <v>120.01984392580597</v>
      </c>
      <c r="M7355" s="40">
        <v>917.78563935941258</v>
      </c>
    </row>
    <row r="7356" spans="2:13" x14ac:dyDescent="0.35">
      <c r="B7356" s="37">
        <v>7353</v>
      </c>
      <c r="C7356" s="39">
        <v>101.0269914097007</v>
      </c>
      <c r="D7356" s="39">
        <v>100.05233884782201</v>
      </c>
      <c r="E7356" s="39">
        <v>107.27167432363822</v>
      </c>
      <c r="F7356" s="39">
        <v>134.5893963775026</v>
      </c>
      <c r="G7356" s="39">
        <v>80.205616708339122</v>
      </c>
      <c r="H7356" s="39">
        <v>104.12943665455424</v>
      </c>
      <c r="I7356" s="39">
        <v>67.913438519589477</v>
      </c>
      <c r="J7356" s="39">
        <v>86.529490042754304</v>
      </c>
      <c r="K7356" s="39">
        <v>108.6313591021846</v>
      </c>
      <c r="L7356" s="40">
        <v>112.64305426072758</v>
      </c>
      <c r="M7356" s="40">
        <v>1002.9927962468129</v>
      </c>
    </row>
    <row r="7357" spans="2:13" x14ac:dyDescent="0.35">
      <c r="B7357" s="37">
        <v>7354</v>
      </c>
      <c r="C7357" s="39">
        <v>116.80010300308625</v>
      </c>
      <c r="D7357" s="39">
        <v>73.25946477421779</v>
      </c>
      <c r="E7357" s="39">
        <v>73.430206475452465</v>
      </c>
      <c r="F7357" s="39">
        <v>121.10976216573135</v>
      </c>
      <c r="G7357" s="39">
        <v>121.0806044784493</v>
      </c>
      <c r="H7357" s="39">
        <v>111.33124200641527</v>
      </c>
      <c r="I7357" s="39">
        <v>127.16212648212284</v>
      </c>
      <c r="J7357" s="39">
        <v>122.03170914024948</v>
      </c>
      <c r="K7357" s="39">
        <v>95.022757752490904</v>
      </c>
      <c r="L7357" s="40">
        <v>81.719205399786659</v>
      </c>
      <c r="M7357" s="40">
        <v>1042.9471816780022</v>
      </c>
    </row>
    <row r="7358" spans="2:13" x14ac:dyDescent="0.35">
      <c r="B7358" s="37">
        <v>7355</v>
      </c>
      <c r="C7358" s="39">
        <v>105.73213805402231</v>
      </c>
      <c r="D7358" s="39">
        <v>107.49881887347654</v>
      </c>
      <c r="E7358" s="39">
        <v>111.31969256289456</v>
      </c>
      <c r="F7358" s="39">
        <v>90.416286372194193</v>
      </c>
      <c r="G7358" s="39">
        <v>149.13125788456429</v>
      </c>
      <c r="H7358" s="39">
        <v>117.85278440501445</v>
      </c>
      <c r="I7358" s="39">
        <v>98.918276882389804</v>
      </c>
      <c r="J7358" s="39">
        <v>110.17938333092005</v>
      </c>
      <c r="K7358" s="39">
        <v>76.042066024160974</v>
      </c>
      <c r="L7358" s="40">
        <v>130.03021681395037</v>
      </c>
      <c r="M7358" s="40">
        <v>1097.1209212035874</v>
      </c>
    </row>
    <row r="7359" spans="2:13" x14ac:dyDescent="0.35">
      <c r="B7359" s="37">
        <v>7356</v>
      </c>
      <c r="C7359" s="39">
        <v>57.010249991226225</v>
      </c>
      <c r="D7359" s="39">
        <v>95.578306579835413</v>
      </c>
      <c r="E7359" s="39">
        <v>95.795274882836452</v>
      </c>
      <c r="F7359" s="39">
        <v>80.872472000858366</v>
      </c>
      <c r="G7359" s="39">
        <v>104.66317865528386</v>
      </c>
      <c r="H7359" s="39">
        <v>86.750294259390969</v>
      </c>
      <c r="I7359" s="39">
        <v>123.63237109358984</v>
      </c>
      <c r="J7359" s="39">
        <v>86.987508764433983</v>
      </c>
      <c r="K7359" s="39">
        <v>87.04331744625695</v>
      </c>
      <c r="L7359" s="40">
        <v>159.88913595408249</v>
      </c>
      <c r="M7359" s="40">
        <v>978.22210962779457</v>
      </c>
    </row>
    <row r="7360" spans="2:13" x14ac:dyDescent="0.35">
      <c r="B7360" s="37">
        <v>7357</v>
      </c>
      <c r="C7360" s="39">
        <v>78.812216335147582</v>
      </c>
      <c r="D7360" s="39">
        <v>125.65326931973944</v>
      </c>
      <c r="E7360" s="39">
        <v>108.92607806682069</v>
      </c>
      <c r="F7360" s="39">
        <v>125.69304652450394</v>
      </c>
      <c r="G7360" s="39">
        <v>118.15045831492431</v>
      </c>
      <c r="H7360" s="39">
        <v>19.564163809832156</v>
      </c>
      <c r="I7360" s="39">
        <v>35.533159179448759</v>
      </c>
      <c r="J7360" s="39">
        <v>83.813357699961458</v>
      </c>
      <c r="K7360" s="39">
        <v>80.559969686593803</v>
      </c>
      <c r="L7360" s="40">
        <v>89.91436773061632</v>
      </c>
      <c r="M7360" s="40">
        <v>866.62008666758834</v>
      </c>
    </row>
    <row r="7361" spans="2:13" x14ac:dyDescent="0.35">
      <c r="B7361" s="37">
        <v>7358</v>
      </c>
      <c r="C7361" s="39">
        <v>96.283101264960422</v>
      </c>
      <c r="D7361" s="39">
        <v>111.38907043718892</v>
      </c>
      <c r="E7361" s="39">
        <v>82.306016897090998</v>
      </c>
      <c r="F7361" s="39">
        <v>91.242676083870904</v>
      </c>
      <c r="G7361" s="39">
        <v>101.63898321525653</v>
      </c>
      <c r="H7361" s="39">
        <v>106.69243302196284</v>
      </c>
      <c r="I7361" s="39">
        <v>71.023926131774388</v>
      </c>
      <c r="J7361" s="39">
        <v>115.63507804679077</v>
      </c>
      <c r="K7361" s="39">
        <v>67.048961126600702</v>
      </c>
      <c r="L7361" s="40">
        <v>103.20922080897132</v>
      </c>
      <c r="M7361" s="40">
        <v>946.46946703446781</v>
      </c>
    </row>
    <row r="7362" spans="2:13" x14ac:dyDescent="0.35">
      <c r="B7362" s="37">
        <v>7359</v>
      </c>
      <c r="C7362" s="39">
        <v>108.37573121659335</v>
      </c>
      <c r="D7362" s="39">
        <v>120.72538740691171</v>
      </c>
      <c r="E7362" s="39">
        <v>85.044667504055099</v>
      </c>
      <c r="F7362" s="39">
        <v>117.66239561525992</v>
      </c>
      <c r="G7362" s="39">
        <v>92.511306826362784</v>
      </c>
      <c r="H7362" s="39">
        <v>89.447911955612383</v>
      </c>
      <c r="I7362" s="39">
        <v>117.21063986117642</v>
      </c>
      <c r="J7362" s="39">
        <v>90.002311176019191</v>
      </c>
      <c r="K7362" s="39">
        <v>106.80659283453654</v>
      </c>
      <c r="L7362" s="40">
        <v>94.480606365078643</v>
      </c>
      <c r="M7362" s="40">
        <v>1022.267550761606</v>
      </c>
    </row>
    <row r="7363" spans="2:13" x14ac:dyDescent="0.35">
      <c r="B7363" s="37">
        <v>7360</v>
      </c>
      <c r="C7363" s="39">
        <v>116.28869500546095</v>
      </c>
      <c r="D7363" s="39">
        <v>99.246501779460985</v>
      </c>
      <c r="E7363" s="39">
        <v>91.665811000754715</v>
      </c>
      <c r="F7363" s="39">
        <v>107.16615377938886</v>
      </c>
      <c r="G7363" s="39">
        <v>108.34456955838256</v>
      </c>
      <c r="H7363" s="39">
        <v>81.505263108050585</v>
      </c>
      <c r="I7363" s="39">
        <v>98.361016784743498</v>
      </c>
      <c r="J7363" s="39">
        <v>124.23092418692956</v>
      </c>
      <c r="K7363" s="39">
        <v>91.867575496654212</v>
      </c>
      <c r="L7363" s="40">
        <v>81.914340365117866</v>
      </c>
      <c r="M7363" s="40">
        <v>1000.5908510649438</v>
      </c>
    </row>
    <row r="7364" spans="2:13" x14ac:dyDescent="0.35">
      <c r="B7364" s="37">
        <v>7361</v>
      </c>
      <c r="C7364" s="39">
        <v>64.31962713950935</v>
      </c>
      <c r="D7364" s="39">
        <v>107.35731763146606</v>
      </c>
      <c r="E7364" s="39">
        <v>108.86268657856314</v>
      </c>
      <c r="F7364" s="39">
        <v>85.261611620856343</v>
      </c>
      <c r="G7364" s="39">
        <v>104.0777277571662</v>
      </c>
      <c r="H7364" s="39">
        <v>102.08342288160338</v>
      </c>
      <c r="I7364" s="39">
        <v>108.04486000561074</v>
      </c>
      <c r="J7364" s="39">
        <v>97.193700966272999</v>
      </c>
      <c r="K7364" s="39">
        <v>97.659291532138568</v>
      </c>
      <c r="L7364" s="40">
        <v>96.544353565673617</v>
      </c>
      <c r="M7364" s="40">
        <v>971.40459967886056</v>
      </c>
    </row>
    <row r="7365" spans="2:13" x14ac:dyDescent="0.35">
      <c r="B7365" s="37">
        <v>7362</v>
      </c>
      <c r="C7365" s="39">
        <v>107.10098101106585</v>
      </c>
      <c r="D7365" s="39">
        <v>107.09096446438976</v>
      </c>
      <c r="E7365" s="39">
        <v>81.060582650378464</v>
      </c>
      <c r="F7365" s="39">
        <v>112.31566361027703</v>
      </c>
      <c r="G7365" s="39">
        <v>131.11669715295088</v>
      </c>
      <c r="H7365" s="39">
        <v>107.23144056862982</v>
      </c>
      <c r="I7365" s="39">
        <v>127.44555173845519</v>
      </c>
      <c r="J7365" s="39">
        <v>93.92247148518716</v>
      </c>
      <c r="K7365" s="39">
        <v>103.84788577345211</v>
      </c>
      <c r="L7365" s="40">
        <v>106.86628649473242</v>
      </c>
      <c r="M7365" s="40">
        <v>1077.9985249495187</v>
      </c>
    </row>
    <row r="7366" spans="2:13" x14ac:dyDescent="0.35">
      <c r="B7366" s="37">
        <v>7363</v>
      </c>
      <c r="C7366" s="39">
        <v>103.84788577345211</v>
      </c>
      <c r="D7366" s="39">
        <v>63.123418413327649</v>
      </c>
      <c r="E7366" s="39">
        <v>81.447199870393987</v>
      </c>
      <c r="F7366" s="39">
        <v>102.07424431435354</v>
      </c>
      <c r="G7366" s="39">
        <v>107.1260340540598</v>
      </c>
      <c r="H7366" s="39">
        <v>120.82060231654826</v>
      </c>
      <c r="I7366" s="39">
        <v>103.42770984216538</v>
      </c>
      <c r="J7366" s="39">
        <v>114.76537723879009</v>
      </c>
      <c r="K7366" s="39">
        <v>111.30237850355732</v>
      </c>
      <c r="L7366" s="40">
        <v>79.612714350426145</v>
      </c>
      <c r="M7366" s="40">
        <v>987.54756467707421</v>
      </c>
    </row>
    <row r="7367" spans="2:13" x14ac:dyDescent="0.35">
      <c r="B7367" s="37">
        <v>7364</v>
      </c>
      <c r="C7367" s="39">
        <v>95.969244189310643</v>
      </c>
      <c r="D7367" s="39">
        <v>101.12734240225372</v>
      </c>
      <c r="E7367" s="39">
        <v>73.387718692086011</v>
      </c>
      <c r="F7367" s="39">
        <v>81.83330375360093</v>
      </c>
      <c r="G7367" s="39">
        <v>53.169713787667312</v>
      </c>
      <c r="H7367" s="39">
        <v>109.12237301830672</v>
      </c>
      <c r="I7367" s="39">
        <v>93.386789484690951</v>
      </c>
      <c r="J7367" s="39">
        <v>114.98944579000754</v>
      </c>
      <c r="K7367" s="39">
        <v>97.286070707023029</v>
      </c>
      <c r="L7367" s="40">
        <v>99.059643102651179</v>
      </c>
      <c r="M7367" s="40">
        <v>919.33164492759806</v>
      </c>
    </row>
    <row r="7368" spans="2:13" x14ac:dyDescent="0.35">
      <c r="B7368" s="37">
        <v>7365</v>
      </c>
      <c r="C7368" s="39">
        <v>98.127519302645979</v>
      </c>
      <c r="D7368" s="39">
        <v>121.05150115352805</v>
      </c>
      <c r="E7368" s="39">
        <v>125.41694032052546</v>
      </c>
      <c r="F7368" s="39">
        <v>123.74781139555223</v>
      </c>
      <c r="G7368" s="39">
        <v>95.156218233834537</v>
      </c>
      <c r="H7368" s="39">
        <v>108.88908373238442</v>
      </c>
      <c r="I7368" s="39">
        <v>95.59248050131994</v>
      </c>
      <c r="J7368" s="39">
        <v>98.763133663227705</v>
      </c>
      <c r="K7368" s="39">
        <v>107.13605995478839</v>
      </c>
      <c r="L7368" s="40">
        <v>81.873869826631676</v>
      </c>
      <c r="M7368" s="40">
        <v>1055.7546180844383</v>
      </c>
    </row>
    <row r="7369" spans="2:13" x14ac:dyDescent="0.35">
      <c r="B7369" s="37">
        <v>7366</v>
      </c>
      <c r="C7369" s="39">
        <v>80.454468847549975</v>
      </c>
      <c r="D7369" s="39">
        <v>79.265116956548113</v>
      </c>
      <c r="E7369" s="39">
        <v>84.35786086010576</v>
      </c>
      <c r="F7369" s="39">
        <v>88.066432098275001</v>
      </c>
      <c r="G7369" s="39">
        <v>113.79639305122498</v>
      </c>
      <c r="H7369" s="39">
        <v>119.3875332853992</v>
      </c>
      <c r="I7369" s="39">
        <v>116.63548746990406</v>
      </c>
      <c r="J7369" s="39">
        <v>101.8312480557792</v>
      </c>
      <c r="K7369" s="39">
        <v>114.25209642091197</v>
      </c>
      <c r="L7369" s="40">
        <v>111.12416905190076</v>
      </c>
      <c r="M7369" s="40">
        <v>1009.1708060975989</v>
      </c>
    </row>
    <row r="7370" spans="2:13" x14ac:dyDescent="0.35">
      <c r="B7370" s="37">
        <v>7367</v>
      </c>
      <c r="C7370" s="39">
        <v>107.86017832710409</v>
      </c>
      <c r="D7370" s="39">
        <v>95.922272242833827</v>
      </c>
      <c r="E7370" s="39">
        <v>101.01787062972821</v>
      </c>
      <c r="F7370" s="39">
        <v>76.124140971353867</v>
      </c>
      <c r="G7370" s="39">
        <v>148.78570603162294</v>
      </c>
      <c r="H7370" s="39">
        <v>95.213314733111432</v>
      </c>
      <c r="I7370" s="39">
        <v>131.45913801868076</v>
      </c>
      <c r="J7370" s="39">
        <v>84.949000970087042</v>
      </c>
      <c r="K7370" s="39">
        <v>107.60531283778769</v>
      </c>
      <c r="L7370" s="40">
        <v>97.558055285796854</v>
      </c>
      <c r="M7370" s="40">
        <v>1046.4949900481065</v>
      </c>
    </row>
    <row r="7371" spans="2:13" x14ac:dyDescent="0.35">
      <c r="B7371" s="37">
        <v>7368</v>
      </c>
      <c r="C7371" s="39">
        <v>82.596053539436738</v>
      </c>
      <c r="D7371" s="39">
        <v>112.24354123339948</v>
      </c>
      <c r="E7371" s="39">
        <v>71.241685240292611</v>
      </c>
      <c r="F7371" s="39">
        <v>72.659554187745499</v>
      </c>
      <c r="G7371" s="39">
        <v>111.81542563472755</v>
      </c>
      <c r="H7371" s="39">
        <v>98.566756651674737</v>
      </c>
      <c r="I7371" s="39">
        <v>97.613286739973219</v>
      </c>
      <c r="J7371" s="39">
        <v>136.23416398776209</v>
      </c>
      <c r="K7371" s="39">
        <v>117.79703904366873</v>
      </c>
      <c r="L7371" s="40">
        <v>127.88986069772291</v>
      </c>
      <c r="M7371" s="40">
        <v>1028.6573669564036</v>
      </c>
    </row>
    <row r="7372" spans="2:13" x14ac:dyDescent="0.35">
      <c r="B7372" s="37">
        <v>7369</v>
      </c>
      <c r="C7372" s="39">
        <v>114.35768692280574</v>
      </c>
      <c r="D7372" s="39">
        <v>105.27877989393053</v>
      </c>
      <c r="E7372" s="39">
        <v>131.72727324621988</v>
      </c>
      <c r="F7372" s="39">
        <v>87.172993012606241</v>
      </c>
      <c r="G7372" s="39">
        <v>104.78192991471825</v>
      </c>
      <c r="H7372" s="39">
        <v>82.972980817841261</v>
      </c>
      <c r="I7372" s="39">
        <v>106.94602113175149</v>
      </c>
      <c r="J7372" s="39">
        <v>127.01528253862413</v>
      </c>
      <c r="K7372" s="39">
        <v>95.988023432198901</v>
      </c>
      <c r="L7372" s="40">
        <v>99.692775596223782</v>
      </c>
      <c r="M7372" s="40">
        <v>1055.9337465069202</v>
      </c>
    </row>
    <row r="7373" spans="2:13" x14ac:dyDescent="0.35">
      <c r="B7373" s="37">
        <v>7370</v>
      </c>
      <c r="C7373" s="39">
        <v>118.99904043331357</v>
      </c>
      <c r="D7373" s="39">
        <v>97.521218427097622</v>
      </c>
      <c r="E7373" s="39">
        <v>80.40146226195877</v>
      </c>
      <c r="F7373" s="39">
        <v>110.90175037805619</v>
      </c>
      <c r="G7373" s="39">
        <v>130.82188185410988</v>
      </c>
      <c r="H7373" s="39">
        <v>92.267487986770746</v>
      </c>
      <c r="I7373" s="39">
        <v>113.24970574060906</v>
      </c>
      <c r="J7373" s="39">
        <v>77.464229945619664</v>
      </c>
      <c r="K7373" s="39">
        <v>91.639853364470213</v>
      </c>
      <c r="L7373" s="40">
        <v>106.80659283453654</v>
      </c>
      <c r="M7373" s="40">
        <v>1020.0732232265424</v>
      </c>
    </row>
    <row r="7374" spans="2:13" x14ac:dyDescent="0.35">
      <c r="B7374" s="37">
        <v>7371</v>
      </c>
      <c r="C7374" s="39">
        <v>87.624061492038066</v>
      </c>
      <c r="D7374" s="39">
        <v>97.193700966272999</v>
      </c>
      <c r="E7374" s="39">
        <v>45.91771268940245</v>
      </c>
      <c r="F7374" s="39">
        <v>65.14667310570681</v>
      </c>
      <c r="G7374" s="39">
        <v>105.11582552314898</v>
      </c>
      <c r="H7374" s="39">
        <v>87.03712344648342</v>
      </c>
      <c r="I7374" s="39">
        <v>85.322203521147543</v>
      </c>
      <c r="J7374" s="39">
        <v>78.938803763157139</v>
      </c>
      <c r="K7374" s="39">
        <v>104.82474295702944</v>
      </c>
      <c r="L7374" s="40">
        <v>103.68419041613684</v>
      </c>
      <c r="M7374" s="40">
        <v>860.80503788052363</v>
      </c>
    </row>
    <row r="7375" spans="2:13" x14ac:dyDescent="0.35">
      <c r="B7375" s="37">
        <v>7372</v>
      </c>
      <c r="C7375" s="39">
        <v>82.187051942325994</v>
      </c>
      <c r="D7375" s="39">
        <v>128.62605380608852</v>
      </c>
      <c r="E7375" s="39">
        <v>87.563627832946381</v>
      </c>
      <c r="F7375" s="39">
        <v>72.614607999291977</v>
      </c>
      <c r="G7375" s="39">
        <v>96.614175853622427</v>
      </c>
      <c r="H7375" s="39">
        <v>90.188266501130443</v>
      </c>
      <c r="I7375" s="39">
        <v>109.4919364715756</v>
      </c>
      <c r="J7375" s="39">
        <v>94.437168523273627</v>
      </c>
      <c r="K7375" s="39">
        <v>121.30555452585224</v>
      </c>
      <c r="L7375" s="40">
        <v>52.951559808632815</v>
      </c>
      <c r="M7375" s="40">
        <v>935.98000326474016</v>
      </c>
    </row>
    <row r="7376" spans="2:13" x14ac:dyDescent="0.35">
      <c r="B7376" s="37">
        <v>7373</v>
      </c>
      <c r="C7376" s="39">
        <v>126.66913585984678</v>
      </c>
      <c r="D7376" s="39">
        <v>116.87542500289085</v>
      </c>
      <c r="E7376" s="39">
        <v>95.6963201924126</v>
      </c>
      <c r="F7376" s="39">
        <v>83.70399398440982</v>
      </c>
      <c r="G7376" s="39">
        <v>94.764406222874754</v>
      </c>
      <c r="H7376" s="39">
        <v>115.06470374285936</v>
      </c>
      <c r="I7376" s="39">
        <v>75.721069084570772</v>
      </c>
      <c r="J7376" s="39">
        <v>96.697879260808449</v>
      </c>
      <c r="K7376" s="39">
        <v>109.91549613115406</v>
      </c>
      <c r="L7376" s="40">
        <v>97.346063153936385</v>
      </c>
      <c r="M7376" s="40">
        <v>1012.4544926357639</v>
      </c>
    </row>
    <row r="7377" spans="2:13" x14ac:dyDescent="0.35">
      <c r="B7377" s="37">
        <v>7374</v>
      </c>
      <c r="C7377" s="39">
        <v>62.544755881179796</v>
      </c>
      <c r="D7377" s="39">
        <v>115.83378604468552</v>
      </c>
      <c r="E7377" s="39">
        <v>105.13018288043295</v>
      </c>
      <c r="F7377" s="39">
        <v>102.43273749867247</v>
      </c>
      <c r="G7377" s="39">
        <v>109.27178092711397</v>
      </c>
      <c r="H7377" s="39">
        <v>101.36014948279303</v>
      </c>
      <c r="I7377" s="39">
        <v>95.322584534047678</v>
      </c>
      <c r="J7377" s="39">
        <v>101.28708363967793</v>
      </c>
      <c r="K7377" s="39">
        <v>116.56115110057338</v>
      </c>
      <c r="L7377" s="40">
        <v>121.4440938062388</v>
      </c>
      <c r="M7377" s="40">
        <v>1031.1883057954155</v>
      </c>
    </row>
    <row r="7378" spans="2:13" x14ac:dyDescent="0.35">
      <c r="B7378" s="37">
        <v>7375</v>
      </c>
      <c r="C7378" s="39">
        <v>63.341298102602906</v>
      </c>
      <c r="D7378" s="39">
        <v>93.228186451073142</v>
      </c>
      <c r="E7378" s="39">
        <v>113.4641697123438</v>
      </c>
      <c r="F7378" s="39">
        <v>119.27436119018064</v>
      </c>
      <c r="G7378" s="39">
        <v>113.52765687452971</v>
      </c>
      <c r="H7378" s="39">
        <v>125.54774402593834</v>
      </c>
      <c r="I7378" s="39">
        <v>96.404513687628352</v>
      </c>
      <c r="J7378" s="39">
        <v>123.42684388989731</v>
      </c>
      <c r="K7378" s="39">
        <v>92.763532608492739</v>
      </c>
      <c r="L7378" s="40">
        <v>80.742981144496284</v>
      </c>
      <c r="M7378" s="40">
        <v>1021.7212876871831</v>
      </c>
    </row>
    <row r="7379" spans="2:13" x14ac:dyDescent="0.35">
      <c r="B7379" s="37">
        <v>7376</v>
      </c>
      <c r="C7379" s="39">
        <v>106.02871958652116</v>
      </c>
      <c r="D7379" s="39">
        <v>92.267487986770746</v>
      </c>
      <c r="E7379" s="39">
        <v>88.331434454714511</v>
      </c>
      <c r="F7379" s="39">
        <v>96.553666907598512</v>
      </c>
      <c r="G7379" s="39">
        <v>98.251181517487097</v>
      </c>
      <c r="H7379" s="39">
        <v>86.812969420331342</v>
      </c>
      <c r="I7379" s="39">
        <v>90.231841062892997</v>
      </c>
      <c r="J7379" s="39">
        <v>71.779040571045883</v>
      </c>
      <c r="K7379" s="39">
        <v>99.63359705065794</v>
      </c>
      <c r="L7379" s="40">
        <v>53.52454252963927</v>
      </c>
      <c r="M7379" s="40">
        <v>883.4144810876594</v>
      </c>
    </row>
    <row r="7380" spans="2:13" x14ac:dyDescent="0.35">
      <c r="B7380" s="37">
        <v>7377</v>
      </c>
      <c r="C7380" s="39">
        <v>131.76902479092931</v>
      </c>
      <c r="D7380" s="39">
        <v>106.64290058929654</v>
      </c>
      <c r="E7380" s="39">
        <v>84.790814775292148</v>
      </c>
      <c r="F7380" s="39">
        <v>83.483306159061456</v>
      </c>
      <c r="G7380" s="39">
        <v>122.2083158635926</v>
      </c>
      <c r="H7380" s="39">
        <v>89.804038731582622</v>
      </c>
      <c r="I7380" s="39">
        <v>138.59285038855103</v>
      </c>
      <c r="J7380" s="39">
        <v>117.86076264944971</v>
      </c>
      <c r="K7380" s="39">
        <v>89.431100594885592</v>
      </c>
      <c r="L7380" s="40">
        <v>103.89941368446921</v>
      </c>
      <c r="M7380" s="40">
        <v>1068.4825282271104</v>
      </c>
    </row>
    <row r="7381" spans="2:13" x14ac:dyDescent="0.35">
      <c r="B7381" s="37">
        <v>7378</v>
      </c>
      <c r="C7381" s="39">
        <v>89.88131596406717</v>
      </c>
      <c r="D7381" s="39">
        <v>98.785955702841633</v>
      </c>
      <c r="E7381" s="39">
        <v>63.795608903147247</v>
      </c>
      <c r="F7381" s="39">
        <v>123.26895259762931</v>
      </c>
      <c r="G7381" s="39">
        <v>101.424105030558</v>
      </c>
      <c r="H7381" s="39">
        <v>104.18118776867526</v>
      </c>
      <c r="I7381" s="39">
        <v>172.87976721166365</v>
      </c>
      <c r="J7381" s="39">
        <v>115.03730387294097</v>
      </c>
      <c r="K7381" s="39">
        <v>128.80825219464975</v>
      </c>
      <c r="L7381" s="40">
        <v>115.80527148155051</v>
      </c>
      <c r="M7381" s="40">
        <v>1113.8677207277235</v>
      </c>
    </row>
    <row r="7382" spans="2:13" x14ac:dyDescent="0.35">
      <c r="B7382" s="37">
        <v>7379</v>
      </c>
      <c r="C7382" s="39">
        <v>88.674533389884871</v>
      </c>
      <c r="D7382" s="39">
        <v>113.69361457702966</v>
      </c>
      <c r="E7382" s="39">
        <v>104.59678759429409</v>
      </c>
      <c r="F7382" s="39">
        <v>112.80239241519675</v>
      </c>
      <c r="G7382" s="39">
        <v>86.472343125470317</v>
      </c>
      <c r="H7382" s="39">
        <v>90.701459470908517</v>
      </c>
      <c r="I7382" s="39">
        <v>103.97912588670768</v>
      </c>
      <c r="J7382" s="39">
        <v>113.71284742224971</v>
      </c>
      <c r="K7382" s="39">
        <v>118.06949803633466</v>
      </c>
      <c r="L7382" s="40">
        <v>81.018016503622434</v>
      </c>
      <c r="M7382" s="40">
        <v>1013.7206184216989</v>
      </c>
    </row>
    <row r="7383" spans="2:13" x14ac:dyDescent="0.35">
      <c r="B7383" s="37">
        <v>7380</v>
      </c>
      <c r="C7383" s="39">
        <v>80.124812512419638</v>
      </c>
      <c r="D7383" s="39">
        <v>147.72832613312991</v>
      </c>
      <c r="E7383" s="39">
        <v>66.462220101859003</v>
      </c>
      <c r="F7383" s="39">
        <v>67.653623323305169</v>
      </c>
      <c r="G7383" s="39">
        <v>107.56977934996343</v>
      </c>
      <c r="H7383" s="39">
        <v>74.038847302811249</v>
      </c>
      <c r="I7383" s="39">
        <v>122.67523942830583</v>
      </c>
      <c r="J7383" s="39">
        <v>112.59425338160972</v>
      </c>
      <c r="K7383" s="39">
        <v>111.4354312261186</v>
      </c>
      <c r="L7383" s="40">
        <v>90.204614894113206</v>
      </c>
      <c r="M7383" s="40">
        <v>980.48714765363582</v>
      </c>
    </row>
    <row r="7384" spans="2:13" x14ac:dyDescent="0.35">
      <c r="B7384" s="37">
        <v>7381</v>
      </c>
      <c r="C7384" s="39">
        <v>111.83310958737054</v>
      </c>
      <c r="D7384" s="39">
        <v>113.51494434786585</v>
      </c>
      <c r="E7384" s="39">
        <v>67.366067545755016</v>
      </c>
      <c r="F7384" s="39">
        <v>102.29012519394821</v>
      </c>
      <c r="G7384" s="39">
        <v>95.01321205551875</v>
      </c>
      <c r="H7384" s="39">
        <v>95.639702585566695</v>
      </c>
      <c r="I7384" s="39">
        <v>79.998309204950175</v>
      </c>
      <c r="J7384" s="39">
        <v>138.30717565405345</v>
      </c>
      <c r="K7384" s="39">
        <v>66.48621925045876</v>
      </c>
      <c r="L7384" s="40">
        <v>43.375917178682315</v>
      </c>
      <c r="M7384" s="40">
        <v>913.82478260416974</v>
      </c>
    </row>
    <row r="7385" spans="2:13" x14ac:dyDescent="0.35">
      <c r="B7385" s="37">
        <v>7382</v>
      </c>
      <c r="C7385" s="39">
        <v>117.04986897917155</v>
      </c>
      <c r="D7385" s="39">
        <v>101.22317281765557</v>
      </c>
      <c r="E7385" s="39">
        <v>143.41379017098757</v>
      </c>
      <c r="F7385" s="39">
        <v>72.999315679730771</v>
      </c>
      <c r="G7385" s="39">
        <v>115.20918522470785</v>
      </c>
      <c r="H7385" s="39">
        <v>79.677628873259124</v>
      </c>
      <c r="I7385" s="39">
        <v>65.947398262080227</v>
      </c>
      <c r="J7385" s="39">
        <v>104.45005144286905</v>
      </c>
      <c r="K7385" s="39">
        <v>89.018631464853456</v>
      </c>
      <c r="L7385" s="40">
        <v>88.325577264117626</v>
      </c>
      <c r="M7385" s="40">
        <v>977.31462017943284</v>
      </c>
    </row>
    <row r="7386" spans="2:13" x14ac:dyDescent="0.35">
      <c r="B7386" s="37">
        <v>7383</v>
      </c>
      <c r="C7386" s="39">
        <v>81.986948474321025</v>
      </c>
      <c r="D7386" s="39">
        <v>103.90878663660541</v>
      </c>
      <c r="E7386" s="39">
        <v>83.564532391553769</v>
      </c>
      <c r="F7386" s="39">
        <v>93.6825069630179</v>
      </c>
      <c r="G7386" s="39">
        <v>80.339402929392762</v>
      </c>
      <c r="H7386" s="39">
        <v>85.058296323367173</v>
      </c>
      <c r="I7386" s="39">
        <v>100.717050618247</v>
      </c>
      <c r="J7386" s="39">
        <v>90.367579110926073</v>
      </c>
      <c r="K7386" s="39">
        <v>66.723739180340232</v>
      </c>
      <c r="L7386" s="40">
        <v>95.170497965558241</v>
      </c>
      <c r="M7386" s="40">
        <v>881.51934059332939</v>
      </c>
    </row>
    <row r="7387" spans="2:13" x14ac:dyDescent="0.35">
      <c r="B7387" s="37">
        <v>7384</v>
      </c>
      <c r="C7387" s="39">
        <v>128.09386635597312</v>
      </c>
      <c r="D7387" s="39">
        <v>86.573832428023564</v>
      </c>
      <c r="E7387" s="39">
        <v>90.967975164750214</v>
      </c>
      <c r="F7387" s="39">
        <v>94.735619614895612</v>
      </c>
      <c r="G7387" s="39">
        <v>82.447713974845357</v>
      </c>
      <c r="H7387" s="39">
        <v>122.64293882089714</v>
      </c>
      <c r="I7387" s="39">
        <v>107.62055242196402</v>
      </c>
      <c r="J7387" s="39">
        <v>105.65466469769741</v>
      </c>
      <c r="K7387" s="39">
        <v>97.170594264497907</v>
      </c>
      <c r="L7387" s="40">
        <v>80.007378108595091</v>
      </c>
      <c r="M7387" s="40">
        <v>995.91513585213943</v>
      </c>
    </row>
    <row r="7388" spans="2:13" x14ac:dyDescent="0.35">
      <c r="B7388" s="37">
        <v>7385</v>
      </c>
      <c r="C7388" s="39">
        <v>76.459329986344486</v>
      </c>
      <c r="D7388" s="39">
        <v>73.930148342959868</v>
      </c>
      <c r="E7388" s="39">
        <v>79.491452028193194</v>
      </c>
      <c r="F7388" s="39">
        <v>129.75868655350374</v>
      </c>
      <c r="G7388" s="39">
        <v>44.183245171896715</v>
      </c>
      <c r="H7388" s="39">
        <v>82.115280586579104</v>
      </c>
      <c r="I7388" s="39">
        <v>101.41039841303086</v>
      </c>
      <c r="J7388" s="39">
        <v>87.228337671390406</v>
      </c>
      <c r="K7388" s="39">
        <v>99.314838010742235</v>
      </c>
      <c r="L7388" s="40">
        <v>103.46961860259275</v>
      </c>
      <c r="M7388" s="40">
        <v>877.36133536723344</v>
      </c>
    </row>
    <row r="7389" spans="2:13" x14ac:dyDescent="0.35">
      <c r="B7389" s="37">
        <v>7386</v>
      </c>
      <c r="C7389" s="39">
        <v>82.10728764001891</v>
      </c>
      <c r="D7389" s="39">
        <v>83.169805825102713</v>
      </c>
      <c r="E7389" s="39">
        <v>110.14625782325906</v>
      </c>
      <c r="F7389" s="39">
        <v>99.583519057898044</v>
      </c>
      <c r="G7389" s="39">
        <v>85.67536881022211</v>
      </c>
      <c r="H7389" s="39">
        <v>93.401626306682758</v>
      </c>
      <c r="I7389" s="39">
        <v>100.7124949303726</v>
      </c>
      <c r="J7389" s="39">
        <v>89.826140395499351</v>
      </c>
      <c r="K7389" s="39">
        <v>87.472676415927566</v>
      </c>
      <c r="L7389" s="40">
        <v>105.6933852139437</v>
      </c>
      <c r="M7389" s="40">
        <v>937.78856241892674</v>
      </c>
    </row>
    <row r="7390" spans="2:13" x14ac:dyDescent="0.35">
      <c r="B7390" s="37">
        <v>7387</v>
      </c>
      <c r="C7390" s="39">
        <v>100.27536080510451</v>
      </c>
      <c r="D7390" s="39">
        <v>91.447112823550796</v>
      </c>
      <c r="E7390" s="39">
        <v>109.51889933726962</v>
      </c>
      <c r="F7390" s="39">
        <v>119.28303919628121</v>
      </c>
      <c r="G7390" s="39">
        <v>89.069843131008952</v>
      </c>
      <c r="H7390" s="39">
        <v>109.41119853052459</v>
      </c>
      <c r="I7390" s="39">
        <v>82.43202629536755</v>
      </c>
      <c r="J7390" s="39">
        <v>73.793071427687153</v>
      </c>
      <c r="K7390" s="39">
        <v>133.37073454344659</v>
      </c>
      <c r="L7390" s="40">
        <v>83.342152467633269</v>
      </c>
      <c r="M7390" s="40">
        <v>991.94343855787429</v>
      </c>
    </row>
    <row r="7391" spans="2:13" x14ac:dyDescent="0.35">
      <c r="B7391" s="37">
        <v>7388</v>
      </c>
      <c r="C7391" s="39">
        <v>95.027529954270548</v>
      </c>
      <c r="D7391" s="39">
        <v>81.388936681926111</v>
      </c>
      <c r="E7391" s="39">
        <v>111.96319572175592</v>
      </c>
      <c r="F7391" s="39">
        <v>110.64187357084083</v>
      </c>
      <c r="G7391" s="39">
        <v>73.943782127058455</v>
      </c>
      <c r="H7391" s="39">
        <v>82.313919122351024</v>
      </c>
      <c r="I7391" s="39">
        <v>80.725638809819358</v>
      </c>
      <c r="J7391" s="39">
        <v>103.60481843943957</v>
      </c>
      <c r="K7391" s="39">
        <v>66.438175292932385</v>
      </c>
      <c r="L7391" s="40">
        <v>107.29684275588536</v>
      </c>
      <c r="M7391" s="40">
        <v>913.34471247627948</v>
      </c>
    </row>
    <row r="7392" spans="2:13" x14ac:dyDescent="0.35">
      <c r="B7392" s="37">
        <v>7389</v>
      </c>
      <c r="C7392" s="39">
        <v>91.707300093670611</v>
      </c>
      <c r="D7392" s="39">
        <v>85.254867828746598</v>
      </c>
      <c r="E7392" s="39">
        <v>119.6251056873421</v>
      </c>
      <c r="F7392" s="39">
        <v>99.815672525295682</v>
      </c>
      <c r="G7392" s="39">
        <v>74.146706765803771</v>
      </c>
      <c r="H7392" s="39">
        <v>60.429417094274129</v>
      </c>
      <c r="I7392" s="39">
        <v>87.575727336663576</v>
      </c>
      <c r="J7392" s="39">
        <v>92.374366252238957</v>
      </c>
      <c r="K7392" s="39">
        <v>23.956783768221179</v>
      </c>
      <c r="L7392" s="40">
        <v>99.560755029614526</v>
      </c>
      <c r="M7392" s="40">
        <v>834.44670238187109</v>
      </c>
    </row>
    <row r="7393" spans="2:13" x14ac:dyDescent="0.35">
      <c r="B7393" s="37">
        <v>7390</v>
      </c>
      <c r="C7393" s="39">
        <v>91.116197518803034</v>
      </c>
      <c r="D7393" s="39">
        <v>116.67276949417744</v>
      </c>
      <c r="E7393" s="39">
        <v>87.780449658361363</v>
      </c>
      <c r="F7393" s="39">
        <v>110.20701886858357</v>
      </c>
      <c r="G7393" s="39">
        <v>95.6963201924126</v>
      </c>
      <c r="H7393" s="39">
        <v>71.937720509616028</v>
      </c>
      <c r="I7393" s="39">
        <v>118.964943998469</v>
      </c>
      <c r="J7393" s="39">
        <v>104.20943365299453</v>
      </c>
      <c r="K7393" s="39">
        <v>57.717838574579581</v>
      </c>
      <c r="L7393" s="40">
        <v>103.46030353594793</v>
      </c>
      <c r="M7393" s="40">
        <v>957.76299600394509</v>
      </c>
    </row>
    <row r="7394" spans="2:13" x14ac:dyDescent="0.35">
      <c r="B7394" s="37">
        <v>7391</v>
      </c>
      <c r="C7394" s="39">
        <v>82.019120898281741</v>
      </c>
      <c r="D7394" s="39">
        <v>116.31063670278161</v>
      </c>
      <c r="E7394" s="39">
        <v>80.142803864655988</v>
      </c>
      <c r="F7394" s="39">
        <v>90.018769291373559</v>
      </c>
      <c r="G7394" s="39">
        <v>88.072353208414654</v>
      </c>
      <c r="H7394" s="39">
        <v>67.433003902162966</v>
      </c>
      <c r="I7394" s="39">
        <v>94.403356047451283</v>
      </c>
      <c r="J7394" s="39">
        <v>78.733801716824658</v>
      </c>
      <c r="K7394" s="39">
        <v>83.994215643583743</v>
      </c>
      <c r="L7394" s="40">
        <v>83.616035680966931</v>
      </c>
      <c r="M7394" s="40">
        <v>864.74409695649717</v>
      </c>
    </row>
    <row r="7395" spans="2:13" x14ac:dyDescent="0.35">
      <c r="B7395" s="37">
        <v>7392</v>
      </c>
      <c r="C7395" s="39">
        <v>125.46911619219912</v>
      </c>
      <c r="D7395" s="39">
        <v>104.72014761891138</v>
      </c>
      <c r="E7395" s="39">
        <v>110.75454220812514</v>
      </c>
      <c r="F7395" s="39">
        <v>136.47496593546703</v>
      </c>
      <c r="G7395" s="39">
        <v>116.09961195206579</v>
      </c>
      <c r="H7395" s="39">
        <v>105.57248972049484</v>
      </c>
      <c r="I7395" s="39">
        <v>69.332660190181713</v>
      </c>
      <c r="J7395" s="39">
        <v>75.781052606708286</v>
      </c>
      <c r="K7395" s="39">
        <v>89.570868601743811</v>
      </c>
      <c r="L7395" s="40">
        <v>78.496150155728159</v>
      </c>
      <c r="M7395" s="40">
        <v>1012.2716051816253</v>
      </c>
    </row>
    <row r="7396" spans="2:13" x14ac:dyDescent="0.35">
      <c r="B7396" s="37">
        <v>7393</v>
      </c>
      <c r="C7396" s="39">
        <v>123.92270227491147</v>
      </c>
      <c r="D7396" s="39">
        <v>106.05311724846683</v>
      </c>
      <c r="E7396" s="39">
        <v>95.545220895133284</v>
      </c>
      <c r="F7396" s="39">
        <v>114.06861096674</v>
      </c>
      <c r="G7396" s="39">
        <v>123.34768672666956</v>
      </c>
      <c r="H7396" s="39">
        <v>88.354848998829908</v>
      </c>
      <c r="I7396" s="39">
        <v>94.321138753372892</v>
      </c>
      <c r="J7396" s="39">
        <v>110.18490818304869</v>
      </c>
      <c r="K7396" s="39">
        <v>113.55310467193424</v>
      </c>
      <c r="L7396" s="40">
        <v>100.9996300472545</v>
      </c>
      <c r="M7396" s="40">
        <v>1070.3509687663613</v>
      </c>
    </row>
    <row r="7397" spans="2:13" x14ac:dyDescent="0.35">
      <c r="B7397" s="37">
        <v>7394</v>
      </c>
      <c r="C7397" s="39">
        <v>126.42910332412376</v>
      </c>
      <c r="D7397" s="39">
        <v>100.59862033687452</v>
      </c>
      <c r="E7397" s="39">
        <v>136.56649170883932</v>
      </c>
      <c r="F7397" s="39">
        <v>89.352504580187073</v>
      </c>
      <c r="G7397" s="39">
        <v>112.18361046924475</v>
      </c>
      <c r="H7397" s="39">
        <v>79.723835241153409</v>
      </c>
      <c r="I7397" s="39">
        <v>115.299165483913</v>
      </c>
      <c r="J7397" s="39">
        <v>77.18397950000103</v>
      </c>
      <c r="K7397" s="39">
        <v>104.38390379454152</v>
      </c>
      <c r="L7397" s="40">
        <v>97.142858553841762</v>
      </c>
      <c r="M7397" s="40">
        <v>1038.8640729927201</v>
      </c>
    </row>
    <row r="7398" spans="2:13" x14ac:dyDescent="0.35">
      <c r="B7398" s="37">
        <v>7395</v>
      </c>
      <c r="C7398" s="39">
        <v>125.62681363566647</v>
      </c>
      <c r="D7398" s="39">
        <v>107.02092288221509</v>
      </c>
      <c r="E7398" s="39">
        <v>117.92472105965579</v>
      </c>
      <c r="F7398" s="39">
        <v>111.35435710677264</v>
      </c>
      <c r="G7398" s="39">
        <v>119.32649785975859</v>
      </c>
      <c r="H7398" s="39">
        <v>143.79764976942781</v>
      </c>
      <c r="I7398" s="39">
        <v>108.52677307684257</v>
      </c>
      <c r="J7398" s="39">
        <v>107.24149489783699</v>
      </c>
      <c r="K7398" s="39">
        <v>86.242207654939193</v>
      </c>
      <c r="L7398" s="40">
        <v>106.96598059947534</v>
      </c>
      <c r="M7398" s="40">
        <v>1134.0274185425906</v>
      </c>
    </row>
    <row r="7399" spans="2:13" x14ac:dyDescent="0.35">
      <c r="B7399" s="37">
        <v>7396</v>
      </c>
      <c r="C7399" s="39">
        <v>106.4601576969699</v>
      </c>
      <c r="D7399" s="39">
        <v>124.27893091542923</v>
      </c>
      <c r="E7399" s="39">
        <v>80.196658331366677</v>
      </c>
      <c r="F7399" s="39">
        <v>84.756256237998826</v>
      </c>
      <c r="G7399" s="39">
        <v>79.952887961167306</v>
      </c>
      <c r="H7399" s="39">
        <v>83.199896996913765</v>
      </c>
      <c r="I7399" s="39">
        <v>78.275039981647339</v>
      </c>
      <c r="J7399" s="39">
        <v>49.862118389083633</v>
      </c>
      <c r="K7399" s="39">
        <v>98.79508383299806</v>
      </c>
      <c r="L7399" s="40">
        <v>118.86307067721582</v>
      </c>
      <c r="M7399" s="40">
        <v>904.64010102079067</v>
      </c>
    </row>
    <row r="7400" spans="2:13" x14ac:dyDescent="0.35">
      <c r="B7400" s="37">
        <v>7397</v>
      </c>
      <c r="C7400" s="39">
        <v>104.47369355486583</v>
      </c>
      <c r="D7400" s="39">
        <v>102.90801225035202</v>
      </c>
      <c r="E7400" s="39">
        <v>147.42128253283047</v>
      </c>
      <c r="F7400" s="39">
        <v>187.6766643860966</v>
      </c>
      <c r="G7400" s="39">
        <v>129.49264023742069</v>
      </c>
      <c r="H7400" s="39">
        <v>91.142590125582274</v>
      </c>
      <c r="I7400" s="39">
        <v>113.47685207979889</v>
      </c>
      <c r="J7400" s="39">
        <v>68.314343285749828</v>
      </c>
      <c r="K7400" s="39">
        <v>52.271673866870032</v>
      </c>
      <c r="L7400" s="40">
        <v>128.1255273965397</v>
      </c>
      <c r="M7400" s="40">
        <v>1125.3032797161063</v>
      </c>
    </row>
    <row r="7401" spans="2:13" x14ac:dyDescent="0.35">
      <c r="B7401" s="37">
        <v>7398</v>
      </c>
      <c r="C7401" s="39">
        <v>129.49264023742069</v>
      </c>
      <c r="D7401" s="39">
        <v>104.02606049152918</v>
      </c>
      <c r="E7401" s="39">
        <v>101.10909362239754</v>
      </c>
      <c r="F7401" s="39">
        <v>111.58671371775105</v>
      </c>
      <c r="G7401" s="39">
        <v>86.376756655332727</v>
      </c>
      <c r="H7401" s="39">
        <v>78.545962897330853</v>
      </c>
      <c r="I7401" s="39">
        <v>95.512116602802308</v>
      </c>
      <c r="J7401" s="39">
        <v>93.342246127352823</v>
      </c>
      <c r="K7401" s="39">
        <v>67.163122593084552</v>
      </c>
      <c r="L7401" s="40">
        <v>105.81945150563544</v>
      </c>
      <c r="M7401" s="40">
        <v>972.97416445063709</v>
      </c>
    </row>
    <row r="7402" spans="2:13" x14ac:dyDescent="0.35">
      <c r="B7402" s="37">
        <v>7399</v>
      </c>
      <c r="C7402" s="39">
        <v>101.03611251942765</v>
      </c>
      <c r="D7402" s="39">
        <v>116.99659797398614</v>
      </c>
      <c r="E7402" s="39">
        <v>78.244640508607588</v>
      </c>
      <c r="F7402" s="39">
        <v>82.329712861856166</v>
      </c>
      <c r="G7402" s="39">
        <v>96.259728864043609</v>
      </c>
      <c r="H7402" s="39">
        <v>112.28558523780505</v>
      </c>
      <c r="I7402" s="39">
        <v>101.07716167299043</v>
      </c>
      <c r="J7402" s="39">
        <v>103.15817130176552</v>
      </c>
      <c r="K7402" s="39">
        <v>60.585063767850563</v>
      </c>
      <c r="L7402" s="40">
        <v>92.622501772775507</v>
      </c>
      <c r="M7402" s="40">
        <v>944.59527648110827</v>
      </c>
    </row>
    <row r="7403" spans="2:13" x14ac:dyDescent="0.35">
      <c r="B7403" s="37">
        <v>7400</v>
      </c>
      <c r="C7403" s="39">
        <v>92.878977891450461</v>
      </c>
      <c r="D7403" s="39">
        <v>131.50002836673909</v>
      </c>
      <c r="E7403" s="39">
        <v>81.119993503010647</v>
      </c>
      <c r="F7403" s="39">
        <v>112.8763179093495</v>
      </c>
      <c r="G7403" s="39">
        <v>96.441830237092091</v>
      </c>
      <c r="H7403" s="39">
        <v>98.141264866334438</v>
      </c>
      <c r="I7403" s="39">
        <v>90.427098937191403</v>
      </c>
      <c r="J7403" s="39">
        <v>106.88122422418361</v>
      </c>
      <c r="K7403" s="39">
        <v>123.31389203686641</v>
      </c>
      <c r="L7403" s="40">
        <v>110.12971019950493</v>
      </c>
      <c r="M7403" s="40">
        <v>1043.7103381717227</v>
      </c>
    </row>
    <row r="7404" spans="2:13" x14ac:dyDescent="0.35">
      <c r="B7404" s="37">
        <v>7401</v>
      </c>
      <c r="C7404" s="39">
        <v>76.402084104323379</v>
      </c>
      <c r="D7404" s="39">
        <v>111.15856206481963</v>
      </c>
      <c r="E7404" s="39">
        <v>111.89215119375001</v>
      </c>
      <c r="F7404" s="39">
        <v>95.170497965558241</v>
      </c>
      <c r="G7404" s="39">
        <v>53.663530857891956</v>
      </c>
      <c r="H7404" s="39">
        <v>113.79639305122498</v>
      </c>
      <c r="I7404" s="39">
        <v>103.16745066659216</v>
      </c>
      <c r="J7404" s="39">
        <v>129.42259038005497</v>
      </c>
      <c r="K7404" s="39">
        <v>85.261611620856343</v>
      </c>
      <c r="L7404" s="40">
        <v>65.617813627702262</v>
      </c>
      <c r="M7404" s="40">
        <v>945.55268553277392</v>
      </c>
    </row>
    <row r="7405" spans="2:13" x14ac:dyDescent="0.35">
      <c r="B7405" s="37">
        <v>7402</v>
      </c>
      <c r="C7405" s="39">
        <v>118.58606878130172</v>
      </c>
      <c r="D7405" s="39">
        <v>105.88747798183127</v>
      </c>
      <c r="E7405" s="39">
        <v>65.093211674629558</v>
      </c>
      <c r="F7405" s="39">
        <v>98.127519302645979</v>
      </c>
      <c r="G7405" s="39">
        <v>96.990158833546118</v>
      </c>
      <c r="H7405" s="39">
        <v>114.9621504360605</v>
      </c>
      <c r="I7405" s="39">
        <v>101.91830914779207</v>
      </c>
      <c r="J7405" s="39">
        <v>114.57721542343036</v>
      </c>
      <c r="K7405" s="39">
        <v>55.747896274246479</v>
      </c>
      <c r="L7405" s="40">
        <v>67.719073204566854</v>
      </c>
      <c r="M7405" s="40">
        <v>939.60908106005093</v>
      </c>
    </row>
    <row r="7406" spans="2:13" x14ac:dyDescent="0.35">
      <c r="B7406" s="37">
        <v>7403</v>
      </c>
      <c r="C7406" s="39">
        <v>94.451652206267056</v>
      </c>
      <c r="D7406" s="39">
        <v>80.214570141553224</v>
      </c>
      <c r="E7406" s="39">
        <v>144.25210372575347</v>
      </c>
      <c r="F7406" s="39">
        <v>86.344798711374338</v>
      </c>
      <c r="G7406" s="39">
        <v>152.9332054959396</v>
      </c>
      <c r="H7406" s="39">
        <v>104.14825032607773</v>
      </c>
      <c r="I7406" s="39">
        <v>89.515050173746516</v>
      </c>
      <c r="J7406" s="39">
        <v>102.49259872140253</v>
      </c>
      <c r="K7406" s="39">
        <v>95.578306579835413</v>
      </c>
      <c r="L7406" s="40">
        <v>63.943407599033364</v>
      </c>
      <c r="M7406" s="40">
        <v>1013.8739436809831</v>
      </c>
    </row>
    <row r="7407" spans="2:13" x14ac:dyDescent="0.35">
      <c r="B7407" s="37">
        <v>7404</v>
      </c>
      <c r="C7407" s="39">
        <v>107.503882798302</v>
      </c>
      <c r="D7407" s="39">
        <v>112.3699038982696</v>
      </c>
      <c r="E7407" s="39">
        <v>75.745092397751989</v>
      </c>
      <c r="F7407" s="39">
        <v>86.009529315962425</v>
      </c>
      <c r="G7407" s="39">
        <v>88.208132592083089</v>
      </c>
      <c r="H7407" s="39">
        <v>97.295302737905047</v>
      </c>
      <c r="I7407" s="39">
        <v>90.749609260668038</v>
      </c>
      <c r="J7407" s="39">
        <v>107.14608853926845</v>
      </c>
      <c r="K7407" s="39">
        <v>95.241840681971667</v>
      </c>
      <c r="L7407" s="40">
        <v>106.04823662988575</v>
      </c>
      <c r="M7407" s="40">
        <v>966.31761885206811</v>
      </c>
    </row>
    <row r="7408" spans="2:13" x14ac:dyDescent="0.35">
      <c r="B7408" s="37">
        <v>7405</v>
      </c>
      <c r="C7408" s="39">
        <v>81.355552964825804</v>
      </c>
      <c r="D7408" s="39">
        <v>84.109055452496051</v>
      </c>
      <c r="E7408" s="39">
        <v>88.709157479527576</v>
      </c>
      <c r="F7408" s="39">
        <v>125.93410970057472</v>
      </c>
      <c r="G7408" s="39">
        <v>97.193700966272999</v>
      </c>
      <c r="H7408" s="39">
        <v>104.76291261703894</v>
      </c>
      <c r="I7408" s="39">
        <v>91.221632294884913</v>
      </c>
      <c r="J7408" s="39">
        <v>110.98136853514656</v>
      </c>
      <c r="K7408" s="39">
        <v>100.48022246712347</v>
      </c>
      <c r="L7408" s="40">
        <v>101.75339668198092</v>
      </c>
      <c r="M7408" s="40">
        <v>986.50110915987193</v>
      </c>
    </row>
    <row r="7409" spans="2:13" x14ac:dyDescent="0.35">
      <c r="B7409" s="37">
        <v>7406</v>
      </c>
      <c r="C7409" s="39">
        <v>99.055084092541776</v>
      </c>
      <c r="D7409" s="39">
        <v>122.46120441353796</v>
      </c>
      <c r="E7409" s="39">
        <v>101.98249515256748</v>
      </c>
      <c r="F7409" s="39">
        <v>128.60961279969018</v>
      </c>
      <c r="G7409" s="39">
        <v>84.659164096402975</v>
      </c>
      <c r="H7409" s="39">
        <v>101.78544806601712</v>
      </c>
      <c r="I7409" s="39">
        <v>102.29932046083647</v>
      </c>
      <c r="J7409" s="39">
        <v>128.41387908952012</v>
      </c>
      <c r="K7409" s="39">
        <v>115.6562691708843</v>
      </c>
      <c r="L7409" s="40">
        <v>98.922838327009586</v>
      </c>
      <c r="M7409" s="40">
        <v>1083.8453156690082</v>
      </c>
    </row>
    <row r="7410" spans="2:13" x14ac:dyDescent="0.35">
      <c r="B7410" s="37">
        <v>7407</v>
      </c>
      <c r="C7410" s="39">
        <v>138.44917554550827</v>
      </c>
      <c r="D7410" s="39">
        <v>74.699754897376138</v>
      </c>
      <c r="E7410" s="39">
        <v>107.656137125393</v>
      </c>
      <c r="F7410" s="39">
        <v>84.477546220541598</v>
      </c>
      <c r="G7410" s="39">
        <v>107.90113194266357</v>
      </c>
      <c r="H7410" s="39">
        <v>111.76833239095401</v>
      </c>
      <c r="I7410" s="39">
        <v>126.98610162180439</v>
      </c>
      <c r="J7410" s="39">
        <v>90.808352566505718</v>
      </c>
      <c r="K7410" s="39">
        <v>72.955474317570932</v>
      </c>
      <c r="L7410" s="40">
        <v>38.440620636954591</v>
      </c>
      <c r="M7410" s="40">
        <v>954.14262726527238</v>
      </c>
    </row>
    <row r="7411" spans="2:13" x14ac:dyDescent="0.35">
      <c r="B7411" s="37">
        <v>7408</v>
      </c>
      <c r="C7411" s="39">
        <v>117.1799050221738</v>
      </c>
      <c r="D7411" s="39">
        <v>100.37550776078724</v>
      </c>
      <c r="E7411" s="39">
        <v>81.280196970580661</v>
      </c>
      <c r="F7411" s="39">
        <v>82.804734184565845</v>
      </c>
      <c r="G7411" s="39">
        <v>105.8048876774191</v>
      </c>
      <c r="H7411" s="39">
        <v>101.68473835373101</v>
      </c>
      <c r="I7411" s="39">
        <v>88.060509505327644</v>
      </c>
      <c r="J7411" s="39">
        <v>119.06744349356408</v>
      </c>
      <c r="K7411" s="39">
        <v>86.03551085814334</v>
      </c>
      <c r="L7411" s="40">
        <v>91.707300093670611</v>
      </c>
      <c r="M7411" s="40">
        <v>974.0007339199633</v>
      </c>
    </row>
    <row r="7412" spans="2:13" x14ac:dyDescent="0.35">
      <c r="B7412" s="37">
        <v>7409</v>
      </c>
      <c r="C7412" s="39">
        <v>122.04204112134022</v>
      </c>
      <c r="D7412" s="39">
        <v>105.35084001999675</v>
      </c>
      <c r="E7412" s="39">
        <v>96.208281967813775</v>
      </c>
      <c r="F7412" s="39">
        <v>106.90115015663231</v>
      </c>
      <c r="G7412" s="39">
        <v>129.81254609436823</v>
      </c>
      <c r="H7412" s="39">
        <v>111.08982310053574</v>
      </c>
      <c r="I7412" s="39">
        <v>100.08874877455425</v>
      </c>
      <c r="J7412" s="39">
        <v>99.319393306656934</v>
      </c>
      <c r="K7412" s="39">
        <v>117.30316419274864</v>
      </c>
      <c r="L7412" s="40">
        <v>69.351849591024532</v>
      </c>
      <c r="M7412" s="40">
        <v>1057.4678383256714</v>
      </c>
    </row>
    <row r="7413" spans="2:13" x14ac:dyDescent="0.35">
      <c r="B7413" s="37">
        <v>7410</v>
      </c>
      <c r="C7413" s="39">
        <v>59.279846738786439</v>
      </c>
      <c r="D7413" s="39">
        <v>84.505599174693899</v>
      </c>
      <c r="E7413" s="39">
        <v>67.740815628826823</v>
      </c>
      <c r="F7413" s="39">
        <v>84.603463618398294</v>
      </c>
      <c r="G7413" s="39">
        <v>84.700834516086999</v>
      </c>
      <c r="H7413" s="39">
        <v>115.299165483913</v>
      </c>
      <c r="I7413" s="39">
        <v>71.826841122413725</v>
      </c>
      <c r="J7413" s="39">
        <v>144.60475512037877</v>
      </c>
      <c r="K7413" s="39">
        <v>89.748705422715034</v>
      </c>
      <c r="L7413" s="40">
        <v>101.19578842422391</v>
      </c>
      <c r="M7413" s="40">
        <v>903.50581525043685</v>
      </c>
    </row>
    <row r="7414" spans="2:13" x14ac:dyDescent="0.35">
      <c r="B7414" s="37">
        <v>7411</v>
      </c>
      <c r="C7414" s="39">
        <v>67.67547718676127</v>
      </c>
      <c r="D7414" s="39">
        <v>88.125576696950446</v>
      </c>
      <c r="E7414" s="39">
        <v>137.38958452643041</v>
      </c>
      <c r="F7414" s="39">
        <v>111.05552395803338</v>
      </c>
      <c r="G7414" s="39">
        <v>117.8927123599811</v>
      </c>
      <c r="H7414" s="39">
        <v>122.90331972611001</v>
      </c>
      <c r="I7414" s="39">
        <v>96.353172057626821</v>
      </c>
      <c r="J7414" s="39">
        <v>96.423174347388951</v>
      </c>
      <c r="K7414" s="39">
        <v>121.35489067762022</v>
      </c>
      <c r="L7414" s="40">
        <v>102.7277790076249</v>
      </c>
      <c r="M7414" s="40">
        <v>1061.9012105445274</v>
      </c>
    </row>
    <row r="7415" spans="2:13" x14ac:dyDescent="0.35">
      <c r="B7415" s="37">
        <v>7412</v>
      </c>
      <c r="C7415" s="39">
        <v>103.91816090230922</v>
      </c>
      <c r="D7415" s="39">
        <v>91.211105033205968</v>
      </c>
      <c r="E7415" s="39">
        <v>66.864142009547891</v>
      </c>
      <c r="F7415" s="39">
        <v>125.78630092794445</v>
      </c>
      <c r="G7415" s="39">
        <v>92.637638269249322</v>
      </c>
      <c r="H7415" s="39">
        <v>106.01896431586789</v>
      </c>
      <c r="I7415" s="39">
        <v>41.37161851332614</v>
      </c>
      <c r="J7415" s="39">
        <v>86.655940591209003</v>
      </c>
      <c r="K7415" s="39">
        <v>90.556533299821723</v>
      </c>
      <c r="L7415" s="40">
        <v>81.2718032194974</v>
      </c>
      <c r="M7415" s="40">
        <v>886.29220708197897</v>
      </c>
    </row>
    <row r="7416" spans="2:13" x14ac:dyDescent="0.35">
      <c r="B7416" s="37">
        <v>7413</v>
      </c>
      <c r="C7416" s="39">
        <v>102.73239602564534</v>
      </c>
      <c r="D7416" s="39">
        <v>74.465391140626153</v>
      </c>
      <c r="E7416" s="39">
        <v>92.738388229709912</v>
      </c>
      <c r="F7416" s="39">
        <v>81.612570407746915</v>
      </c>
      <c r="G7416" s="39">
        <v>87.472676415927566</v>
      </c>
      <c r="H7416" s="39">
        <v>104.29424867523424</v>
      </c>
      <c r="I7416" s="39">
        <v>93.554623496660454</v>
      </c>
      <c r="J7416" s="39">
        <v>91.147865922726439</v>
      </c>
      <c r="K7416" s="39">
        <v>100.23439489007556</v>
      </c>
      <c r="L7416" s="40">
        <v>92.139821672895934</v>
      </c>
      <c r="M7416" s="40">
        <v>920.39237687724858</v>
      </c>
    </row>
    <row r="7417" spans="2:13" x14ac:dyDescent="0.35">
      <c r="B7417" s="37">
        <v>7414</v>
      </c>
      <c r="C7417" s="39">
        <v>95.151457488526717</v>
      </c>
      <c r="D7417" s="39">
        <v>116.59084937117512</v>
      </c>
      <c r="E7417" s="39">
        <v>97.788004795164994</v>
      </c>
      <c r="F7417" s="39">
        <v>81.661869431026346</v>
      </c>
      <c r="G7417" s="39">
        <v>81.538353012993696</v>
      </c>
      <c r="H7417" s="39">
        <v>86.235779119725052</v>
      </c>
      <c r="I7417" s="39">
        <v>102.61242516588619</v>
      </c>
      <c r="J7417" s="39">
        <v>66.365765055833705</v>
      </c>
      <c r="K7417" s="39">
        <v>117.40394646056326</v>
      </c>
      <c r="L7417" s="40">
        <v>66.462220101859003</v>
      </c>
      <c r="M7417" s="40">
        <v>911.81067000275402</v>
      </c>
    </row>
    <row r="7418" spans="2:13" x14ac:dyDescent="0.35">
      <c r="B7418" s="37">
        <v>7415</v>
      </c>
      <c r="C7418" s="39">
        <v>113.86088564265114</v>
      </c>
      <c r="D7418" s="39">
        <v>85.058296323367173</v>
      </c>
      <c r="E7418" s="39">
        <v>95.422167060494516</v>
      </c>
      <c r="F7418" s="39">
        <v>139.72825733894396</v>
      </c>
      <c r="G7418" s="39">
        <v>99.665462986124837</v>
      </c>
      <c r="H7418" s="39">
        <v>113.10582142069001</v>
      </c>
      <c r="I7418" s="39">
        <v>102.35910807601226</v>
      </c>
      <c r="J7418" s="39">
        <v>101.4469516915554</v>
      </c>
      <c r="K7418" s="39">
        <v>125.22298007108834</v>
      </c>
      <c r="L7418" s="40">
        <v>101.5840944739584</v>
      </c>
      <c r="M7418" s="40">
        <v>1077.4540250848861</v>
      </c>
    </row>
    <row r="7419" spans="2:13" x14ac:dyDescent="0.35">
      <c r="B7419" s="37">
        <v>7416</v>
      </c>
      <c r="C7419" s="39">
        <v>71.158352059951412</v>
      </c>
      <c r="D7419" s="39">
        <v>153.94883593771158</v>
      </c>
      <c r="E7419" s="39">
        <v>103.35326213515688</v>
      </c>
      <c r="F7419" s="39">
        <v>80.366028706960861</v>
      </c>
      <c r="G7419" s="39">
        <v>84.116209736750648</v>
      </c>
      <c r="H7419" s="39">
        <v>85.281829338737182</v>
      </c>
      <c r="I7419" s="39">
        <v>80.829420848508107</v>
      </c>
      <c r="J7419" s="39">
        <v>100.01137799128101</v>
      </c>
      <c r="K7419" s="39">
        <v>67.003007904218606</v>
      </c>
      <c r="L7419" s="40">
        <v>37.364388793193605</v>
      </c>
      <c r="M7419" s="40">
        <v>863.43271345247001</v>
      </c>
    </row>
    <row r="7420" spans="2:13" x14ac:dyDescent="0.35">
      <c r="B7420" s="37">
        <v>7417</v>
      </c>
      <c r="C7420" s="39">
        <v>71.794992955286688</v>
      </c>
      <c r="D7420" s="39">
        <v>95.587756236645546</v>
      </c>
      <c r="E7420" s="39">
        <v>155.50899439819901</v>
      </c>
      <c r="F7420" s="39">
        <v>96.562979103875634</v>
      </c>
      <c r="G7420" s="39">
        <v>117.31089635300809</v>
      </c>
      <c r="H7420" s="39">
        <v>85.302026617917377</v>
      </c>
      <c r="I7420" s="39">
        <v>42.326056989069102</v>
      </c>
      <c r="J7420" s="39">
        <v>120.28539534581935</v>
      </c>
      <c r="K7420" s="39">
        <v>108.02943123387219</v>
      </c>
      <c r="L7420" s="40">
        <v>74.63504329697254</v>
      </c>
      <c r="M7420" s="40">
        <v>967.34357253066548</v>
      </c>
    </row>
    <row r="7421" spans="2:13" x14ac:dyDescent="0.35">
      <c r="B7421" s="37">
        <v>7418</v>
      </c>
      <c r="C7421" s="39">
        <v>68.125999469973024</v>
      </c>
      <c r="D7421" s="39">
        <v>35.197346597171631</v>
      </c>
      <c r="E7421" s="39">
        <v>121.93903549626093</v>
      </c>
      <c r="F7421" s="39">
        <v>101.05435573994079</v>
      </c>
      <c r="G7421" s="39">
        <v>76.697355665229807</v>
      </c>
      <c r="H7421" s="39">
        <v>42.862933359775575</v>
      </c>
      <c r="I7421" s="39">
        <v>102.38211191213045</v>
      </c>
      <c r="J7421" s="39">
        <v>124.19502353917382</v>
      </c>
      <c r="K7421" s="39">
        <v>93.824689020506952</v>
      </c>
      <c r="L7421" s="40">
        <v>99.578966320374889</v>
      </c>
      <c r="M7421" s="40">
        <v>865.8578171205379</v>
      </c>
    </row>
    <row r="7422" spans="2:13" x14ac:dyDescent="0.35">
      <c r="B7422" s="37">
        <v>7419</v>
      </c>
      <c r="C7422" s="39">
        <v>107.94213483679216</v>
      </c>
      <c r="D7422" s="39">
        <v>113.85442744764897</v>
      </c>
      <c r="E7422" s="39">
        <v>130.21440692738426</v>
      </c>
      <c r="F7422" s="39">
        <v>112.93192389533053</v>
      </c>
      <c r="G7422" s="39">
        <v>81.579624898467259</v>
      </c>
      <c r="H7422" s="39">
        <v>106.13617146501522</v>
      </c>
      <c r="I7422" s="39">
        <v>91.857258626930403</v>
      </c>
      <c r="J7422" s="39">
        <v>94.063868642905504</v>
      </c>
      <c r="K7422" s="39">
        <v>103.53951861636547</v>
      </c>
      <c r="L7422" s="40">
        <v>114.36430450976336</v>
      </c>
      <c r="M7422" s="40">
        <v>1056.4836398666032</v>
      </c>
    </row>
    <row r="7423" spans="2:13" x14ac:dyDescent="0.35">
      <c r="B7423" s="37">
        <v>7420</v>
      </c>
      <c r="C7423" s="39">
        <v>118.25628084057949</v>
      </c>
      <c r="D7423" s="39">
        <v>124.30299427979618</v>
      </c>
      <c r="E7423" s="39">
        <v>139.03434721512608</v>
      </c>
      <c r="F7423" s="39">
        <v>110.3345083692861</v>
      </c>
      <c r="G7423" s="39">
        <v>109.79538510588682</v>
      </c>
      <c r="H7423" s="39">
        <v>89.211561390339057</v>
      </c>
      <c r="I7423" s="39">
        <v>77.822999791259832</v>
      </c>
      <c r="J7423" s="39">
        <v>81.40560381501659</v>
      </c>
      <c r="K7423" s="39">
        <v>112.37593850796196</v>
      </c>
      <c r="L7423" s="40">
        <v>106.28312955913724</v>
      </c>
      <c r="M7423" s="40">
        <v>1068.8227488743894</v>
      </c>
    </row>
    <row r="7424" spans="2:13" x14ac:dyDescent="0.35">
      <c r="B7424" s="37">
        <v>7421</v>
      </c>
      <c r="C7424" s="39">
        <v>135.01440282650864</v>
      </c>
      <c r="D7424" s="39">
        <v>91.020994829556059</v>
      </c>
      <c r="E7424" s="39">
        <v>89.94737957577756</v>
      </c>
      <c r="F7424" s="39">
        <v>96.409179301233792</v>
      </c>
      <c r="G7424" s="39">
        <v>110.22361375156417</v>
      </c>
      <c r="H7424" s="39">
        <v>104.11533006587148</v>
      </c>
      <c r="I7424" s="39">
        <v>83.856923658216232</v>
      </c>
      <c r="J7424" s="39">
        <v>98.708350537285511</v>
      </c>
      <c r="K7424" s="39">
        <v>109.15432580769254</v>
      </c>
      <c r="L7424" s="40">
        <v>111.45864451916198</v>
      </c>
      <c r="M7424" s="40">
        <v>1029.909144872868</v>
      </c>
    </row>
    <row r="7425" spans="2:13" x14ac:dyDescent="0.35">
      <c r="B7425" s="37">
        <v>7422</v>
      </c>
      <c r="C7425" s="39">
        <v>83.856923658216232</v>
      </c>
      <c r="D7425" s="39">
        <v>118.694646876234</v>
      </c>
      <c r="E7425" s="39">
        <v>80.551203840143486</v>
      </c>
      <c r="F7425" s="39">
        <v>106.66765912642317</v>
      </c>
      <c r="G7425" s="39">
        <v>85.60920360233014</v>
      </c>
      <c r="H7425" s="39">
        <v>40.110864045917467</v>
      </c>
      <c r="I7425" s="39">
        <v>100.21163672181818</v>
      </c>
      <c r="J7425" s="39">
        <v>101.76713213188603</v>
      </c>
      <c r="K7425" s="39">
        <v>89.693258240391486</v>
      </c>
      <c r="L7425" s="40">
        <v>116.72509289686137</v>
      </c>
      <c r="M7425" s="40">
        <v>923.88762114022154</v>
      </c>
    </row>
    <row r="7426" spans="2:13" x14ac:dyDescent="0.35">
      <c r="B7426" s="37">
        <v>7423</v>
      </c>
      <c r="C7426" s="39">
        <v>149.39729690139762</v>
      </c>
      <c r="D7426" s="39">
        <v>65.46272824816981</v>
      </c>
      <c r="E7426" s="39">
        <v>83.7769746594917</v>
      </c>
      <c r="F7426" s="39">
        <v>93.083898653105393</v>
      </c>
      <c r="G7426" s="39">
        <v>96.170841934946282</v>
      </c>
      <c r="H7426" s="39">
        <v>75.294037446072196</v>
      </c>
      <c r="I7426" s="39">
        <v>130.78307392434476</v>
      </c>
      <c r="J7426" s="39">
        <v>93.893159912550288</v>
      </c>
      <c r="K7426" s="39">
        <v>103.09788071975541</v>
      </c>
      <c r="L7426" s="40">
        <v>132.83687740691542</v>
      </c>
      <c r="M7426" s="40">
        <v>1023.7967698067488</v>
      </c>
    </row>
    <row r="7427" spans="2:13" x14ac:dyDescent="0.35">
      <c r="B7427" s="37">
        <v>7424</v>
      </c>
      <c r="C7427" s="39">
        <v>116.95106250645618</v>
      </c>
      <c r="D7427" s="39">
        <v>113.78351827614722</v>
      </c>
      <c r="E7427" s="39">
        <v>105.16848884398038</v>
      </c>
      <c r="F7427" s="39">
        <v>111.30814851082962</v>
      </c>
      <c r="G7427" s="39">
        <v>86.184279980694541</v>
      </c>
      <c r="H7427" s="39">
        <v>97.668490191167024</v>
      </c>
      <c r="I7427" s="39">
        <v>99.342168975604352</v>
      </c>
      <c r="J7427" s="39">
        <v>100.59406601445708</v>
      </c>
      <c r="K7427" s="39">
        <v>115.38259620722889</v>
      </c>
      <c r="L7427" s="40">
        <v>89.5318080645023</v>
      </c>
      <c r="M7427" s="40">
        <v>1035.9146275710675</v>
      </c>
    </row>
    <row r="7428" spans="2:13" x14ac:dyDescent="0.35">
      <c r="B7428" s="37">
        <v>7425</v>
      </c>
      <c r="C7428" s="39">
        <v>132.45621000433189</v>
      </c>
      <c r="D7428" s="39">
        <v>105.5242181085592</v>
      </c>
      <c r="E7428" s="39">
        <v>117.34960781834742</v>
      </c>
      <c r="F7428" s="39">
        <v>91.137313421436886</v>
      </c>
      <c r="G7428" s="39">
        <v>107.89601005306872</v>
      </c>
      <c r="H7428" s="39">
        <v>47.307383273187725</v>
      </c>
      <c r="I7428" s="39">
        <v>110.1076623316346</v>
      </c>
      <c r="J7428" s="39">
        <v>89.831662997204234</v>
      </c>
      <c r="K7428" s="39">
        <v>70.312785358397406</v>
      </c>
      <c r="L7428" s="40">
        <v>132.4341676776537</v>
      </c>
      <c r="M7428" s="40">
        <v>1004.3570210438219</v>
      </c>
    </row>
    <row r="7429" spans="2:13" x14ac:dyDescent="0.35">
      <c r="B7429" s="37">
        <v>7426</v>
      </c>
      <c r="C7429" s="39">
        <v>74.725556818078601</v>
      </c>
      <c r="D7429" s="39">
        <v>83.117025504489803</v>
      </c>
      <c r="E7429" s="39">
        <v>107.39769004327894</v>
      </c>
      <c r="F7429" s="39">
        <v>104.74865394722367</v>
      </c>
      <c r="G7429" s="39">
        <v>104.98678794448128</v>
      </c>
      <c r="H7429" s="39">
        <v>125.79967377491892</v>
      </c>
      <c r="I7429" s="39">
        <v>103.74494655326943</v>
      </c>
      <c r="J7429" s="39">
        <v>121.89802737390914</v>
      </c>
      <c r="K7429" s="39">
        <v>136.05659240096659</v>
      </c>
      <c r="L7429" s="40">
        <v>114.05556711090782</v>
      </c>
      <c r="M7429" s="40">
        <v>1076.530521471524</v>
      </c>
    </row>
    <row r="7430" spans="2:13" x14ac:dyDescent="0.35">
      <c r="B7430" s="37">
        <v>7427</v>
      </c>
      <c r="C7430" s="39">
        <v>85.820182384967396</v>
      </c>
      <c r="D7430" s="39">
        <v>51.042794781295996</v>
      </c>
      <c r="E7430" s="39">
        <v>148.5330821916645</v>
      </c>
      <c r="F7430" s="39">
        <v>167.05505481660663</v>
      </c>
      <c r="G7430" s="39">
        <v>79.312538081425259</v>
      </c>
      <c r="H7430" s="39">
        <v>102.5617121379949</v>
      </c>
      <c r="I7430" s="39">
        <v>113.75136577167464</v>
      </c>
      <c r="J7430" s="39">
        <v>89.239811481638426</v>
      </c>
      <c r="K7430" s="39">
        <v>81.035056001531004</v>
      </c>
      <c r="L7430" s="40">
        <v>72.063333811713534</v>
      </c>
      <c r="M7430" s="40">
        <v>990.41493146051221</v>
      </c>
    </row>
    <row r="7431" spans="2:13" x14ac:dyDescent="0.35">
      <c r="B7431" s="37">
        <v>7428</v>
      </c>
      <c r="C7431" s="39">
        <v>95.474260140940999</v>
      </c>
      <c r="D7431" s="39">
        <v>91.431434030404461</v>
      </c>
      <c r="E7431" s="39">
        <v>79.064373434925187</v>
      </c>
      <c r="F7431" s="39">
        <v>96.925296415639025</v>
      </c>
      <c r="G7431" s="39">
        <v>120.10178728436826</v>
      </c>
      <c r="H7431" s="39">
        <v>93.80510589408081</v>
      </c>
      <c r="I7431" s="39">
        <v>91.116197518803034</v>
      </c>
      <c r="J7431" s="39">
        <v>97.957875391206002</v>
      </c>
      <c r="K7431" s="39">
        <v>102.05588919579999</v>
      </c>
      <c r="L7431" s="40">
        <v>88.806997606463511</v>
      </c>
      <c r="M7431" s="40">
        <v>956.73921691263115</v>
      </c>
    </row>
    <row r="7432" spans="2:13" x14ac:dyDescent="0.35">
      <c r="B7432" s="37">
        <v>7429</v>
      </c>
      <c r="C7432" s="39">
        <v>69.178118145890082</v>
      </c>
      <c r="D7432" s="39">
        <v>92.944072522447996</v>
      </c>
      <c r="E7432" s="39">
        <v>83.63072451494304</v>
      </c>
      <c r="F7432" s="39">
        <v>75.769075813070444</v>
      </c>
      <c r="G7432" s="39">
        <v>104.51627343325407</v>
      </c>
      <c r="H7432" s="39">
        <v>86.668544892520217</v>
      </c>
      <c r="I7432" s="39">
        <v>97.824753756739568</v>
      </c>
      <c r="J7432" s="39">
        <v>116.36927548505696</v>
      </c>
      <c r="K7432" s="39">
        <v>97.792599040495375</v>
      </c>
      <c r="L7432" s="40">
        <v>76.986831233830145</v>
      </c>
      <c r="M7432" s="40">
        <v>901.68026883824791</v>
      </c>
    </row>
    <row r="7433" spans="2:13" x14ac:dyDescent="0.35">
      <c r="B7433" s="37">
        <v>7430</v>
      </c>
      <c r="C7433" s="39">
        <v>55.572882830221715</v>
      </c>
      <c r="D7433" s="39">
        <v>92.272584852565515</v>
      </c>
      <c r="E7433" s="39">
        <v>120.66853329118202</v>
      </c>
      <c r="F7433" s="39">
        <v>135.12295357051445</v>
      </c>
      <c r="G7433" s="39">
        <v>87.798426549319828</v>
      </c>
      <c r="H7433" s="39">
        <v>102.50181117022531</v>
      </c>
      <c r="I7433" s="39">
        <v>119.60738891644407</v>
      </c>
      <c r="J7433" s="39">
        <v>130.45779398807488</v>
      </c>
      <c r="K7433" s="39">
        <v>88.500679140085907</v>
      </c>
      <c r="L7433" s="40">
        <v>76.607132749606265</v>
      </c>
      <c r="M7433" s="40">
        <v>1009.1101870582401</v>
      </c>
    </row>
    <row r="7434" spans="2:13" x14ac:dyDescent="0.35">
      <c r="B7434" s="37">
        <v>7431</v>
      </c>
      <c r="C7434" s="39">
        <v>89.776386248435855</v>
      </c>
      <c r="D7434" s="39">
        <v>93.574323519226624</v>
      </c>
      <c r="E7434" s="39">
        <v>128.39769620279097</v>
      </c>
      <c r="F7434" s="39">
        <v>72.156783364750524</v>
      </c>
      <c r="G7434" s="39">
        <v>96.781494028656908</v>
      </c>
      <c r="H7434" s="39">
        <v>27.790859165362559</v>
      </c>
      <c r="I7434" s="39">
        <v>94.53846223764846</v>
      </c>
      <c r="J7434" s="39">
        <v>103.65149718155938</v>
      </c>
      <c r="K7434" s="39">
        <v>123.91097731776038</v>
      </c>
      <c r="L7434" s="40">
        <v>118.8715364440656</v>
      </c>
      <c r="M7434" s="40">
        <v>949.45001571025728</v>
      </c>
    </row>
    <row r="7435" spans="2:13" x14ac:dyDescent="0.35">
      <c r="B7435" s="37">
        <v>7432</v>
      </c>
      <c r="C7435" s="39">
        <v>81.579624898467259</v>
      </c>
      <c r="D7435" s="39">
        <v>89.798510496348342</v>
      </c>
      <c r="E7435" s="39">
        <v>112.44847808053026</v>
      </c>
      <c r="F7435" s="39">
        <v>108.37053552123348</v>
      </c>
      <c r="G7435" s="39">
        <v>134.96047960704664</v>
      </c>
      <c r="H7435" s="39">
        <v>70.647090580300116</v>
      </c>
      <c r="I7435" s="39">
        <v>105.34603274694648</v>
      </c>
      <c r="J7435" s="39">
        <v>125.44300412380126</v>
      </c>
      <c r="K7435" s="39">
        <v>123.88755571220756</v>
      </c>
      <c r="L7435" s="40">
        <v>83.907622285358471</v>
      </c>
      <c r="M7435" s="40">
        <v>1036.3889340522398</v>
      </c>
    </row>
    <row r="7436" spans="2:13" x14ac:dyDescent="0.35">
      <c r="B7436" s="37">
        <v>7433</v>
      </c>
      <c r="C7436" s="39">
        <v>138.52080104169187</v>
      </c>
      <c r="D7436" s="39">
        <v>-0.18007880754740127</v>
      </c>
      <c r="E7436" s="39">
        <v>103.53019481338492</v>
      </c>
      <c r="F7436" s="39">
        <v>102.71854564168694</v>
      </c>
      <c r="G7436" s="39">
        <v>168.84807369780026</v>
      </c>
      <c r="H7436" s="39">
        <v>91.831452385479409</v>
      </c>
      <c r="I7436" s="39">
        <v>27.120232788335993</v>
      </c>
      <c r="J7436" s="39">
        <v>68.561258677170585</v>
      </c>
      <c r="K7436" s="39">
        <v>124.11160027205267</v>
      </c>
      <c r="L7436" s="40">
        <v>134.15309461589104</v>
      </c>
      <c r="M7436" s="40">
        <v>959.21517512594642</v>
      </c>
    </row>
    <row r="7437" spans="2:13" x14ac:dyDescent="0.35">
      <c r="B7437" s="37">
        <v>7434</v>
      </c>
      <c r="C7437" s="39">
        <v>118.85460919084596</v>
      </c>
      <c r="D7437" s="39">
        <v>86.681141841131932</v>
      </c>
      <c r="E7437" s="39">
        <v>107.503882798302</v>
      </c>
      <c r="F7437" s="39">
        <v>87.762458819253467</v>
      </c>
      <c r="G7437" s="39">
        <v>113.93205775393923</v>
      </c>
      <c r="H7437" s="39">
        <v>78.967870983733548</v>
      </c>
      <c r="I7437" s="39">
        <v>83.334693014395071</v>
      </c>
      <c r="J7437" s="39">
        <v>107.02592156352111</v>
      </c>
      <c r="K7437" s="39">
        <v>115.05099902991296</v>
      </c>
      <c r="L7437" s="40">
        <v>126.02899023383246</v>
      </c>
      <c r="M7437" s="40">
        <v>1025.1426252288677</v>
      </c>
    </row>
    <row r="7438" spans="2:13" x14ac:dyDescent="0.35">
      <c r="B7438" s="37">
        <v>7435</v>
      </c>
      <c r="C7438" s="39">
        <v>58.008706710278176</v>
      </c>
      <c r="D7438" s="39">
        <v>119.37007147732079</v>
      </c>
      <c r="E7438" s="39">
        <v>135.65190018903931</v>
      </c>
      <c r="F7438" s="39">
        <v>86.261481497301787</v>
      </c>
      <c r="G7438" s="39">
        <v>92.798706051379511</v>
      </c>
      <c r="H7438" s="39">
        <v>99.182709062439088</v>
      </c>
      <c r="I7438" s="39">
        <v>112.69808183478696</v>
      </c>
      <c r="J7438" s="39">
        <v>107.13104666926581</v>
      </c>
      <c r="K7438" s="39">
        <v>116.06346873024212</v>
      </c>
      <c r="L7438" s="40">
        <v>132.85962786111477</v>
      </c>
      <c r="M7438" s="40">
        <v>1060.0258000831684</v>
      </c>
    </row>
    <row r="7439" spans="2:13" x14ac:dyDescent="0.35">
      <c r="B7439" s="37">
        <v>7436</v>
      </c>
      <c r="C7439" s="39">
        <v>104.64420183778884</v>
      </c>
      <c r="D7439" s="39">
        <v>87.53335100480254</v>
      </c>
      <c r="E7439" s="39">
        <v>73.971009766167555</v>
      </c>
      <c r="F7439" s="39">
        <v>83.327230505822556</v>
      </c>
      <c r="G7439" s="39">
        <v>72.763856446195675</v>
      </c>
      <c r="H7439" s="39">
        <v>160.34209549259231</v>
      </c>
      <c r="I7439" s="39">
        <v>129.12894367767794</v>
      </c>
      <c r="J7439" s="39">
        <v>112.21355649676826</v>
      </c>
      <c r="K7439" s="39">
        <v>67.587836679762745</v>
      </c>
      <c r="L7439" s="40">
        <v>127.52112710589219</v>
      </c>
      <c r="M7439" s="40">
        <v>1019.0332090134708</v>
      </c>
    </row>
    <row r="7440" spans="2:13" x14ac:dyDescent="0.35">
      <c r="B7440" s="37">
        <v>7437</v>
      </c>
      <c r="C7440" s="39">
        <v>97.801786993403226</v>
      </c>
      <c r="D7440" s="39">
        <v>102.85251824344151</v>
      </c>
      <c r="E7440" s="39">
        <v>119.32649785975859</v>
      </c>
      <c r="F7440" s="39">
        <v>99.296616274464085</v>
      </c>
      <c r="G7440" s="39">
        <v>121.74521963393836</v>
      </c>
      <c r="H7440" s="39">
        <v>94.15626506807709</v>
      </c>
      <c r="I7440" s="39">
        <v>112.95049028968288</v>
      </c>
      <c r="J7440" s="39">
        <v>119.19646365869906</v>
      </c>
      <c r="K7440" s="39">
        <v>92.037345125599714</v>
      </c>
      <c r="L7440" s="40">
        <v>121.7959861685425</v>
      </c>
      <c r="M7440" s="40">
        <v>1081.1591893156069</v>
      </c>
    </row>
    <row r="7441" spans="2:13" x14ac:dyDescent="0.35">
      <c r="B7441" s="37">
        <v>7438</v>
      </c>
      <c r="C7441" s="39">
        <v>120.98380342107332</v>
      </c>
      <c r="D7441" s="39">
        <v>95.955156191964974</v>
      </c>
      <c r="E7441" s="39">
        <v>40.110864045917467</v>
      </c>
      <c r="F7441" s="39">
        <v>101.18666106586255</v>
      </c>
      <c r="G7441" s="39">
        <v>93.014049531948956</v>
      </c>
      <c r="H7441" s="39">
        <v>108.56333884231547</v>
      </c>
      <c r="I7441" s="39">
        <v>118.3545477315601</v>
      </c>
      <c r="J7441" s="39">
        <v>99.355833741647075</v>
      </c>
      <c r="K7441" s="39">
        <v>86.478700334939035</v>
      </c>
      <c r="L7441" s="40">
        <v>103.19993670805542</v>
      </c>
      <c r="M7441" s="40">
        <v>967.20289161528444</v>
      </c>
    </row>
    <row r="7442" spans="2:13" x14ac:dyDescent="0.35">
      <c r="B7442" s="37">
        <v>7439</v>
      </c>
      <c r="C7442" s="39">
        <v>105.98483786305447</v>
      </c>
      <c r="D7442" s="39">
        <v>90.297076619993788</v>
      </c>
      <c r="E7442" s="39">
        <v>100.39371774724633</v>
      </c>
      <c r="F7442" s="39">
        <v>102.56632135888854</v>
      </c>
      <c r="G7442" s="39">
        <v>57.519916230383913</v>
      </c>
      <c r="H7442" s="39">
        <v>91.415747461987323</v>
      </c>
      <c r="I7442" s="39">
        <v>103.36256417015878</v>
      </c>
      <c r="J7442" s="39">
        <v>98.845281703861929</v>
      </c>
      <c r="K7442" s="39">
        <v>115.60685975814158</v>
      </c>
      <c r="L7442" s="40">
        <v>96.180203861006333</v>
      </c>
      <c r="M7442" s="40">
        <v>962.172526774723</v>
      </c>
    </row>
    <row r="7443" spans="2:13" x14ac:dyDescent="0.35">
      <c r="B7443" s="37">
        <v>7440</v>
      </c>
      <c r="C7443" s="39">
        <v>122.88144692023255</v>
      </c>
      <c r="D7443" s="39">
        <v>139.07187321571266</v>
      </c>
      <c r="E7443" s="39">
        <v>94.015162136945563</v>
      </c>
      <c r="F7443" s="39">
        <v>104.75340642824577</v>
      </c>
      <c r="G7443" s="39">
        <v>78.142870888145936</v>
      </c>
      <c r="H7443" s="39">
        <v>105.5531751977223</v>
      </c>
      <c r="I7443" s="39">
        <v>116.17937422497428</v>
      </c>
      <c r="J7443" s="39">
        <v>114.07513597920253</v>
      </c>
      <c r="K7443" s="39">
        <v>172.20914083463717</v>
      </c>
      <c r="L7443" s="40">
        <v>125.52148593821484</v>
      </c>
      <c r="M7443" s="40">
        <v>1172.4030717640337</v>
      </c>
    </row>
    <row r="7444" spans="2:13" x14ac:dyDescent="0.35">
      <c r="B7444" s="37">
        <v>7441</v>
      </c>
      <c r="C7444" s="39">
        <v>86.548505151774691</v>
      </c>
      <c r="D7444" s="39">
        <v>125.19731849420289</v>
      </c>
      <c r="E7444" s="39">
        <v>111.41803567113966</v>
      </c>
      <c r="F7444" s="39">
        <v>63.372111537775183</v>
      </c>
      <c r="G7444" s="39">
        <v>85.569400910599086</v>
      </c>
      <c r="H7444" s="39">
        <v>85.516208846569612</v>
      </c>
      <c r="I7444" s="39">
        <v>113.93205775393923</v>
      </c>
      <c r="J7444" s="39">
        <v>60.031307308250092</v>
      </c>
      <c r="K7444" s="39">
        <v>93.868718478241874</v>
      </c>
      <c r="L7444" s="40">
        <v>96.034947944514442</v>
      </c>
      <c r="M7444" s="40">
        <v>921.48861209700681</v>
      </c>
    </row>
    <row r="7445" spans="2:13" x14ac:dyDescent="0.35">
      <c r="B7445" s="37">
        <v>7442</v>
      </c>
      <c r="C7445" s="39">
        <v>99.997724401925865</v>
      </c>
      <c r="D7445" s="39">
        <v>117.87673014915242</v>
      </c>
      <c r="E7445" s="39">
        <v>111.07266769390964</v>
      </c>
      <c r="F7445" s="39">
        <v>86.184279980694541</v>
      </c>
      <c r="G7445" s="39">
        <v>119.9383152820029</v>
      </c>
      <c r="H7445" s="39">
        <v>105.23559377712527</v>
      </c>
      <c r="I7445" s="39">
        <v>99.833878390225152</v>
      </c>
      <c r="J7445" s="39">
        <v>97.73285971936599</v>
      </c>
      <c r="K7445" s="39">
        <v>118.37920317261046</v>
      </c>
      <c r="L7445" s="40">
        <v>75.551775762565867</v>
      </c>
      <c r="M7445" s="40">
        <v>1031.8030283295782</v>
      </c>
    </row>
    <row r="7446" spans="2:13" x14ac:dyDescent="0.35">
      <c r="B7446" s="37">
        <v>7443</v>
      </c>
      <c r="C7446" s="39">
        <v>103.20457862603594</v>
      </c>
      <c r="D7446" s="39">
        <v>110.16281552481161</v>
      </c>
      <c r="E7446" s="39">
        <v>86.668544892520217</v>
      </c>
      <c r="F7446" s="39">
        <v>92.389608032358097</v>
      </c>
      <c r="G7446" s="39">
        <v>87.40574661839031</v>
      </c>
      <c r="H7446" s="39">
        <v>108.00887055932424</v>
      </c>
      <c r="I7446" s="39">
        <v>114.65763988907645</v>
      </c>
      <c r="J7446" s="39">
        <v>81.661869431026346</v>
      </c>
      <c r="K7446" s="39">
        <v>100.3982703217321</v>
      </c>
      <c r="L7446" s="40">
        <v>87.527290815401329</v>
      </c>
      <c r="M7446" s="40">
        <v>972.08523471067667</v>
      </c>
    </row>
    <row r="7447" spans="2:13" x14ac:dyDescent="0.35">
      <c r="B7447" s="37">
        <v>7444</v>
      </c>
      <c r="C7447" s="39">
        <v>122.96913169806129</v>
      </c>
      <c r="D7447" s="39">
        <v>104.33198198676419</v>
      </c>
      <c r="E7447" s="39">
        <v>98.731178621010386</v>
      </c>
      <c r="F7447" s="39">
        <v>96.46514343229957</v>
      </c>
      <c r="G7447" s="39">
        <v>83.07166208963811</v>
      </c>
      <c r="H7447" s="39">
        <v>134.77356122056804</v>
      </c>
      <c r="I7447" s="39">
        <v>117.78908998850748</v>
      </c>
      <c r="J7447" s="39">
        <v>69.313442477990662</v>
      </c>
      <c r="K7447" s="39">
        <v>84.223200205334791</v>
      </c>
      <c r="L7447" s="40">
        <v>97.410629383358255</v>
      </c>
      <c r="M7447" s="40">
        <v>1009.0790211035328</v>
      </c>
    </row>
    <row r="7448" spans="2:13" x14ac:dyDescent="0.35">
      <c r="B7448" s="37">
        <v>7445</v>
      </c>
      <c r="C7448" s="39">
        <v>88.442452151499367</v>
      </c>
      <c r="D7448" s="39">
        <v>91.415747461987323</v>
      </c>
      <c r="E7448" s="39">
        <v>130.76371329418268</v>
      </c>
      <c r="F7448" s="39">
        <v>101.30534755663739</v>
      </c>
      <c r="G7448" s="39">
        <v>142.13584261298487</v>
      </c>
      <c r="H7448" s="39">
        <v>70.151424743827178</v>
      </c>
      <c r="I7448" s="39">
        <v>101.86331683736339</v>
      </c>
      <c r="J7448" s="39">
        <v>98.214551933982904</v>
      </c>
      <c r="K7448" s="39">
        <v>90.182814915917461</v>
      </c>
      <c r="L7448" s="40">
        <v>104.88187946335216</v>
      </c>
      <c r="M7448" s="40">
        <v>1019.3570909717348</v>
      </c>
    </row>
    <row r="7449" spans="2:13" x14ac:dyDescent="0.35">
      <c r="B7449" s="37">
        <v>7446</v>
      </c>
      <c r="C7449" s="39">
        <v>132.79149817170401</v>
      </c>
      <c r="D7449" s="39">
        <v>108.56333884231547</v>
      </c>
      <c r="E7449" s="39">
        <v>93.083898653105393</v>
      </c>
      <c r="F7449" s="39">
        <v>122.36587393801044</v>
      </c>
      <c r="G7449" s="39">
        <v>114.86012744563212</v>
      </c>
      <c r="H7449" s="39">
        <v>120.18415067154667</v>
      </c>
      <c r="I7449" s="39">
        <v>109.50811116192656</v>
      </c>
      <c r="J7449" s="39">
        <v>88.784010974502877</v>
      </c>
      <c r="K7449" s="39">
        <v>73.41605839795956</v>
      </c>
      <c r="L7449" s="40">
        <v>106.76684759099908</v>
      </c>
      <c r="M7449" s="40">
        <v>1070.3239158477022</v>
      </c>
    </row>
    <row r="7450" spans="2:13" x14ac:dyDescent="0.35">
      <c r="B7450" s="37">
        <v>7447</v>
      </c>
      <c r="C7450" s="39">
        <v>101.07260031486588</v>
      </c>
      <c r="D7450" s="39">
        <v>111.81542563472755</v>
      </c>
      <c r="E7450" s="39">
        <v>100.36185058778922</v>
      </c>
      <c r="F7450" s="39">
        <v>98.383889370883523</v>
      </c>
      <c r="G7450" s="39">
        <v>113.43249658906336</v>
      </c>
      <c r="H7450" s="39">
        <v>122.88144692023255</v>
      </c>
      <c r="I7450" s="39">
        <v>95.771728635119047</v>
      </c>
      <c r="J7450" s="39">
        <v>148.28579691962963</v>
      </c>
      <c r="K7450" s="39">
        <v>120.75389149312343</v>
      </c>
      <c r="L7450" s="40">
        <v>85.160214236660565</v>
      </c>
      <c r="M7450" s="40">
        <v>1097.9193407020948</v>
      </c>
    </row>
    <row r="7451" spans="2:13" x14ac:dyDescent="0.35">
      <c r="B7451" s="37">
        <v>7448</v>
      </c>
      <c r="C7451" s="39">
        <v>100.40737556670211</v>
      </c>
      <c r="D7451" s="39">
        <v>125.82645783494138</v>
      </c>
      <c r="E7451" s="39">
        <v>120.15664920725932</v>
      </c>
      <c r="F7451" s="39">
        <v>127.88986069772291</v>
      </c>
      <c r="G7451" s="39">
        <v>111.62760498611915</v>
      </c>
      <c r="H7451" s="39">
        <v>86.554839774619822</v>
      </c>
      <c r="I7451" s="39">
        <v>105.08234057335196</v>
      </c>
      <c r="J7451" s="39">
        <v>86.700023508671734</v>
      </c>
      <c r="K7451" s="39">
        <v>100.28901649361249</v>
      </c>
      <c r="L7451" s="40">
        <v>126.42910332412376</v>
      </c>
      <c r="M7451" s="40">
        <v>1090.9632719671247</v>
      </c>
    </row>
    <row r="7452" spans="2:13" x14ac:dyDescent="0.35">
      <c r="B7452" s="37">
        <v>7449</v>
      </c>
      <c r="C7452" s="39">
        <v>96.072463514960901</v>
      </c>
      <c r="D7452" s="39">
        <v>131.39804434170543</v>
      </c>
      <c r="E7452" s="39">
        <v>57.469918636702936</v>
      </c>
      <c r="F7452" s="39">
        <v>120.23009159086327</v>
      </c>
      <c r="G7452" s="39">
        <v>91.158414799213887</v>
      </c>
      <c r="H7452" s="39">
        <v>115.40351024449714</v>
      </c>
      <c r="I7452" s="39">
        <v>212.68121672037401</v>
      </c>
      <c r="J7452" s="39">
        <v>87.587820442546615</v>
      </c>
      <c r="K7452" s="39">
        <v>128.77493982268928</v>
      </c>
      <c r="L7452" s="40">
        <v>127.02989631369287</v>
      </c>
      <c r="M7452" s="40">
        <v>1167.8063164272464</v>
      </c>
    </row>
    <row r="7453" spans="2:13" x14ac:dyDescent="0.35">
      <c r="B7453" s="37">
        <v>7450</v>
      </c>
      <c r="C7453" s="39">
        <v>134.27985140153623</v>
      </c>
      <c r="D7453" s="39">
        <v>86.881704490085127</v>
      </c>
      <c r="E7453" s="39">
        <v>99.446920790096087</v>
      </c>
      <c r="F7453" s="39">
        <v>57.31865634045532</v>
      </c>
      <c r="G7453" s="39">
        <v>87.222195034769868</v>
      </c>
      <c r="H7453" s="39">
        <v>112.76552137915289</v>
      </c>
      <c r="I7453" s="39">
        <v>83.972604808808981</v>
      </c>
      <c r="J7453" s="39">
        <v>93.465856357108407</v>
      </c>
      <c r="K7453" s="39">
        <v>84.735491614727152</v>
      </c>
      <c r="L7453" s="40">
        <v>84.044544364160515</v>
      </c>
      <c r="M7453" s="40">
        <v>924.13334658090059</v>
      </c>
    </row>
    <row r="7454" spans="2:13" x14ac:dyDescent="0.35">
      <c r="B7454" s="37">
        <v>7451</v>
      </c>
      <c r="C7454" s="39">
        <v>104.84854251147331</v>
      </c>
      <c r="D7454" s="39">
        <v>98.941083244226135</v>
      </c>
      <c r="E7454" s="39">
        <v>135.9396112944176</v>
      </c>
      <c r="F7454" s="39">
        <v>86.40228840396037</v>
      </c>
      <c r="G7454" s="39">
        <v>94.576994321632569</v>
      </c>
      <c r="H7454" s="39">
        <v>105.00110973064992</v>
      </c>
      <c r="I7454" s="39">
        <v>66.292937174443963</v>
      </c>
      <c r="J7454" s="39">
        <v>54.970084106307048</v>
      </c>
      <c r="K7454" s="39">
        <v>116.57599420796141</v>
      </c>
      <c r="L7454" s="40">
        <v>92.617454872271338</v>
      </c>
      <c r="M7454" s="40">
        <v>956.16609986734363</v>
      </c>
    </row>
    <row r="7455" spans="2:13" x14ac:dyDescent="0.35">
      <c r="B7455" s="37">
        <v>7452</v>
      </c>
      <c r="C7455" s="39">
        <v>87.929834542123515</v>
      </c>
      <c r="D7455" s="39">
        <v>106.75195347136163</v>
      </c>
      <c r="E7455" s="39">
        <v>55.689845184638401</v>
      </c>
      <c r="F7455" s="39">
        <v>72.078953654459681</v>
      </c>
      <c r="G7455" s="39">
        <v>109.55128817422377</v>
      </c>
      <c r="H7455" s="39">
        <v>117.41950251191255</v>
      </c>
      <c r="I7455" s="39">
        <v>122.93618931566357</v>
      </c>
      <c r="J7455" s="39">
        <v>118.3545477315601</v>
      </c>
      <c r="K7455" s="39">
        <v>86.421417106834156</v>
      </c>
      <c r="L7455" s="40">
        <v>129.75868655350374</v>
      </c>
      <c r="M7455" s="40">
        <v>1006.8922182462811</v>
      </c>
    </row>
    <row r="7456" spans="2:13" x14ac:dyDescent="0.35">
      <c r="B7456" s="37">
        <v>7453</v>
      </c>
      <c r="C7456" s="39">
        <v>108.74155044208538</v>
      </c>
      <c r="D7456" s="39">
        <v>118.41213273950632</v>
      </c>
      <c r="E7456" s="39">
        <v>107.53935039807239</v>
      </c>
      <c r="F7456" s="39">
        <v>81.380596941959581</v>
      </c>
      <c r="G7456" s="39">
        <v>107.02592156352111</v>
      </c>
      <c r="H7456" s="39">
        <v>102.90801225035202</v>
      </c>
      <c r="I7456" s="39">
        <v>114.69124548676959</v>
      </c>
      <c r="J7456" s="39">
        <v>135.68037286049062</v>
      </c>
      <c r="K7456" s="39">
        <v>107.27167432363822</v>
      </c>
      <c r="L7456" s="40">
        <v>109.99768882398082</v>
      </c>
      <c r="M7456" s="40">
        <v>1093.648545830376</v>
      </c>
    </row>
    <row r="7457" spans="2:13" x14ac:dyDescent="0.35">
      <c r="B7457" s="37">
        <v>7454</v>
      </c>
      <c r="C7457" s="39">
        <v>120.39658077396201</v>
      </c>
      <c r="D7457" s="39">
        <v>77.916560604325852</v>
      </c>
      <c r="E7457" s="39">
        <v>123.26895259762931</v>
      </c>
      <c r="F7457" s="39">
        <v>111.3948607539745</v>
      </c>
      <c r="G7457" s="39">
        <v>113.23088421027794</v>
      </c>
      <c r="H7457" s="39">
        <v>88.465759661358135</v>
      </c>
      <c r="I7457" s="39">
        <v>99.082437028910419</v>
      </c>
      <c r="J7457" s="39">
        <v>99.351278871722826</v>
      </c>
      <c r="K7457" s="39">
        <v>107.53428143716022</v>
      </c>
      <c r="L7457" s="40">
        <v>82.502510845899508</v>
      </c>
      <c r="M7457" s="40">
        <v>1023.1441067852206</v>
      </c>
    </row>
    <row r="7458" spans="2:13" x14ac:dyDescent="0.35">
      <c r="B7458" s="37">
        <v>7455</v>
      </c>
      <c r="C7458" s="39">
        <v>96.446493467349228</v>
      </c>
      <c r="D7458" s="39">
        <v>126.00181563895616</v>
      </c>
      <c r="E7458" s="39">
        <v>138.27193267462198</v>
      </c>
      <c r="F7458" s="39">
        <v>123.20179891810012</v>
      </c>
      <c r="G7458" s="39">
        <v>93.520125780107634</v>
      </c>
      <c r="H7458" s="39">
        <v>89.759781162139959</v>
      </c>
      <c r="I7458" s="39">
        <v>122.01106620309446</v>
      </c>
      <c r="J7458" s="39">
        <v>90.427098937191403</v>
      </c>
      <c r="K7458" s="39">
        <v>95.573581186795067</v>
      </c>
      <c r="L7458" s="40">
        <v>83.512884550985916</v>
      </c>
      <c r="M7458" s="40">
        <v>1058.726578519342</v>
      </c>
    </row>
    <row r="7459" spans="2:13" x14ac:dyDescent="0.35">
      <c r="B7459" s="37">
        <v>7456</v>
      </c>
      <c r="C7459" s="39">
        <v>86.080900684583412</v>
      </c>
      <c r="D7459" s="39">
        <v>100.26170531490476</v>
      </c>
      <c r="E7459" s="39">
        <v>81.22977146975397</v>
      </c>
      <c r="F7459" s="39">
        <v>127.92104634554032</v>
      </c>
      <c r="G7459" s="39">
        <v>85.382612598831969</v>
      </c>
      <c r="H7459" s="39">
        <v>69.822638704369581</v>
      </c>
      <c r="I7459" s="39">
        <v>110.25683415458397</v>
      </c>
      <c r="J7459" s="39">
        <v>86.459623022357931</v>
      </c>
      <c r="K7459" s="39">
        <v>100.39371774724633</v>
      </c>
      <c r="L7459" s="40">
        <v>102.04671263837852</v>
      </c>
      <c r="M7459" s="40">
        <v>949.85556268055086</v>
      </c>
    </row>
    <row r="7460" spans="2:13" x14ac:dyDescent="0.35">
      <c r="B7460" s="37">
        <v>7457</v>
      </c>
      <c r="C7460" s="39">
        <v>102.83402777100137</v>
      </c>
      <c r="D7460" s="39">
        <v>96.222316727274844</v>
      </c>
      <c r="E7460" s="39">
        <v>111.21598902549715</v>
      </c>
      <c r="F7460" s="39">
        <v>102.94039960643008</v>
      </c>
      <c r="G7460" s="39">
        <v>52.951559808632815</v>
      </c>
      <c r="H7460" s="39">
        <v>107.35731763146606</v>
      </c>
      <c r="I7460" s="39">
        <v>124.94322348332066</v>
      </c>
      <c r="J7460" s="39">
        <v>109.98671565531598</v>
      </c>
      <c r="K7460" s="39">
        <v>87.70840222481948</v>
      </c>
      <c r="L7460" s="40">
        <v>89.228515156447926</v>
      </c>
      <c r="M7460" s="40">
        <v>985.38846709020629</v>
      </c>
    </row>
    <row r="7461" spans="2:13" x14ac:dyDescent="0.35">
      <c r="B7461" s="37">
        <v>7458</v>
      </c>
      <c r="C7461" s="39">
        <v>102.14769195368667</v>
      </c>
      <c r="D7461" s="39">
        <v>95.403212405705943</v>
      </c>
      <c r="E7461" s="39">
        <v>86.152028756393094</v>
      </c>
      <c r="F7461" s="39">
        <v>110.10215314925237</v>
      </c>
      <c r="G7461" s="39">
        <v>105.78547647589036</v>
      </c>
      <c r="H7461" s="39">
        <v>100.72160636358043</v>
      </c>
      <c r="I7461" s="39">
        <v>92.114231418965431</v>
      </c>
      <c r="J7461" s="39">
        <v>134.66799247590163</v>
      </c>
      <c r="K7461" s="39">
        <v>90.680034228617387</v>
      </c>
      <c r="L7461" s="40">
        <v>96.072463514960901</v>
      </c>
      <c r="M7461" s="40">
        <v>1013.8468907429543</v>
      </c>
    </row>
    <row r="7462" spans="2:13" x14ac:dyDescent="0.35">
      <c r="B7462" s="37">
        <v>7459</v>
      </c>
      <c r="C7462" s="39">
        <v>109.68121163379622</v>
      </c>
      <c r="D7462" s="39">
        <v>109.96478240757858</v>
      </c>
      <c r="E7462" s="39">
        <v>90.448711825776257</v>
      </c>
      <c r="F7462" s="39">
        <v>115.20918522470785</v>
      </c>
      <c r="G7462" s="39">
        <v>96.413844615448426</v>
      </c>
      <c r="H7462" s="39">
        <v>107.93700676796635</v>
      </c>
      <c r="I7462" s="39">
        <v>93.277817927378123</v>
      </c>
      <c r="J7462" s="39">
        <v>89.864775044017179</v>
      </c>
      <c r="K7462" s="39">
        <v>79.538200908306081</v>
      </c>
      <c r="L7462" s="40">
        <v>66.581762888634387</v>
      </c>
      <c r="M7462" s="40">
        <v>958.91729924360948</v>
      </c>
    </row>
    <row r="7463" spans="2:13" x14ac:dyDescent="0.35">
      <c r="B7463" s="37">
        <v>7460</v>
      </c>
      <c r="C7463" s="39">
        <v>91.929409573843216</v>
      </c>
      <c r="D7463" s="39">
        <v>115.31304567189146</v>
      </c>
      <c r="E7463" s="39">
        <v>124.20698051701434</v>
      </c>
      <c r="F7463" s="39">
        <v>127.11790773366643</v>
      </c>
      <c r="G7463" s="39">
        <v>98.18707369600223</v>
      </c>
      <c r="H7463" s="39">
        <v>78.909682344955229</v>
      </c>
      <c r="I7463" s="39">
        <v>127.56667467788107</v>
      </c>
      <c r="J7463" s="39">
        <v>125.65326931973944</v>
      </c>
      <c r="K7463" s="39">
        <v>114.27844293626424</v>
      </c>
      <c r="L7463" s="40">
        <v>106.41582998883896</v>
      </c>
      <c r="M7463" s="40">
        <v>1109.5783164600969</v>
      </c>
    </row>
    <row r="7464" spans="2:13" x14ac:dyDescent="0.35">
      <c r="B7464" s="37">
        <v>7461</v>
      </c>
      <c r="C7464" s="39">
        <v>66.219686520111054</v>
      </c>
      <c r="D7464" s="39">
        <v>78.870769052136367</v>
      </c>
      <c r="E7464" s="39">
        <v>71.439589381383115</v>
      </c>
      <c r="F7464" s="39">
        <v>99.619939788591168</v>
      </c>
      <c r="G7464" s="39">
        <v>125.41694032052546</v>
      </c>
      <c r="H7464" s="39">
        <v>111.09554416834268</v>
      </c>
      <c r="I7464" s="39">
        <v>115.78391370690544</v>
      </c>
      <c r="J7464" s="39">
        <v>121.23674642635383</v>
      </c>
      <c r="K7464" s="39">
        <v>135.7949213788921</v>
      </c>
      <c r="L7464" s="40">
        <v>85.866046003004953</v>
      </c>
      <c r="M7464" s="40">
        <v>1011.3440967462462</v>
      </c>
    </row>
    <row r="7465" spans="2:13" x14ac:dyDescent="0.35">
      <c r="B7465" s="37">
        <v>7462</v>
      </c>
      <c r="C7465" s="39">
        <v>72.047695895121848</v>
      </c>
      <c r="D7465" s="39">
        <v>103.45098961994979</v>
      </c>
      <c r="E7465" s="39">
        <v>163.8233739480176</v>
      </c>
      <c r="F7465" s="39">
        <v>102.36830903134023</v>
      </c>
      <c r="G7465" s="39">
        <v>65.252914625400251</v>
      </c>
      <c r="H7465" s="39">
        <v>101.30991379745353</v>
      </c>
      <c r="I7465" s="39">
        <v>99.428704891251925</v>
      </c>
      <c r="J7465" s="39">
        <v>111.18725904209437</v>
      </c>
      <c r="K7465" s="39">
        <v>153.68646057833485</v>
      </c>
      <c r="L7465" s="40">
        <v>144.1368474977422</v>
      </c>
      <c r="M7465" s="40">
        <v>1116.6924689267066</v>
      </c>
    </row>
    <row r="7466" spans="2:13" x14ac:dyDescent="0.35">
      <c r="B7466" s="37">
        <v>7463</v>
      </c>
      <c r="C7466" s="39">
        <v>158.6283814866737</v>
      </c>
      <c r="D7466" s="39">
        <v>100.42103367962514</v>
      </c>
      <c r="E7466" s="39">
        <v>134.85332689429316</v>
      </c>
      <c r="F7466" s="39">
        <v>112.32770595956723</v>
      </c>
      <c r="G7466" s="39">
        <v>76.731047402370692</v>
      </c>
      <c r="H7466" s="39">
        <v>112.45453344466243</v>
      </c>
      <c r="I7466" s="39">
        <v>99.319393306656934</v>
      </c>
      <c r="J7466" s="39">
        <v>94.093067009695332</v>
      </c>
      <c r="K7466" s="39">
        <v>94.548098131859447</v>
      </c>
      <c r="L7466" s="40">
        <v>56.532126049121146</v>
      </c>
      <c r="M7466" s="40">
        <v>1039.9087133645251</v>
      </c>
    </row>
    <row r="7467" spans="2:13" x14ac:dyDescent="0.35">
      <c r="B7467" s="37">
        <v>7464</v>
      </c>
      <c r="C7467" s="39">
        <v>65.066394894903766</v>
      </c>
      <c r="D7467" s="39">
        <v>80.524878159414854</v>
      </c>
      <c r="E7467" s="39">
        <v>82.904343837712062</v>
      </c>
      <c r="F7467" s="39">
        <v>89.576443984317208</v>
      </c>
      <c r="G7467" s="39">
        <v>95.146696325066173</v>
      </c>
      <c r="H7467" s="39">
        <v>72.837873517877171</v>
      </c>
      <c r="I7467" s="39">
        <v>103.3858241463776</v>
      </c>
      <c r="J7467" s="39">
        <v>84.783907972583847</v>
      </c>
      <c r="K7467" s="39">
        <v>100.5849575119945</v>
      </c>
      <c r="L7467" s="40">
        <v>116.49450557858312</v>
      </c>
      <c r="M7467" s="40">
        <v>891.30582592883025</v>
      </c>
    </row>
    <row r="7468" spans="2:13" x14ac:dyDescent="0.35">
      <c r="B7468" s="37">
        <v>7465</v>
      </c>
      <c r="C7468" s="39">
        <v>5.6332282280662653</v>
      </c>
      <c r="D7468" s="39">
        <v>118.51130608947459</v>
      </c>
      <c r="E7468" s="39">
        <v>76.379122982999192</v>
      </c>
      <c r="F7468" s="39">
        <v>99.537990122294545</v>
      </c>
      <c r="G7468" s="39">
        <v>82.067267514369306</v>
      </c>
      <c r="H7468" s="39">
        <v>142.03928249742873</v>
      </c>
      <c r="I7468" s="39">
        <v>78.645109322379781</v>
      </c>
      <c r="J7468" s="39">
        <v>141.56783641764147</v>
      </c>
      <c r="K7468" s="39">
        <v>76.240594252375644</v>
      </c>
      <c r="L7468" s="40">
        <v>113.11205757654764</v>
      </c>
      <c r="M7468" s="40">
        <v>933.73379500357714</v>
      </c>
    </row>
    <row r="7469" spans="2:13" x14ac:dyDescent="0.35">
      <c r="B7469" s="37">
        <v>7466</v>
      </c>
      <c r="C7469" s="39">
        <v>95.752885192210243</v>
      </c>
      <c r="D7469" s="39">
        <v>121.58388637690946</v>
      </c>
      <c r="E7469" s="39">
        <v>97.041088021025956</v>
      </c>
      <c r="F7469" s="39">
        <v>101.76713213188603</v>
      </c>
      <c r="G7469" s="39">
        <v>115.09214191655931</v>
      </c>
      <c r="H7469" s="39">
        <v>125.21014347113739</v>
      </c>
      <c r="I7469" s="39">
        <v>140.00923459980433</v>
      </c>
      <c r="J7469" s="39">
        <v>106.97097209002111</v>
      </c>
      <c r="K7469" s="39">
        <v>84.659164096402975</v>
      </c>
      <c r="L7469" s="40">
        <v>114.69124548676959</v>
      </c>
      <c r="M7469" s="40">
        <v>1102.7778933827262</v>
      </c>
    </row>
    <row r="7470" spans="2:13" x14ac:dyDescent="0.35">
      <c r="B7470" s="37">
        <v>7467</v>
      </c>
      <c r="C7470" s="39">
        <v>105.66918112014719</v>
      </c>
      <c r="D7470" s="39">
        <v>89.075526960758154</v>
      </c>
      <c r="E7470" s="39">
        <v>75.355825271561727</v>
      </c>
      <c r="F7470" s="39">
        <v>139.41493623214942</v>
      </c>
      <c r="G7470" s="39">
        <v>72.078953654459681</v>
      </c>
      <c r="H7470" s="39">
        <v>85.449521409792013</v>
      </c>
      <c r="I7470" s="39">
        <v>101.15928126767346</v>
      </c>
      <c r="J7470" s="39">
        <v>103.11179006473691</v>
      </c>
      <c r="K7470" s="39">
        <v>117.58367541490261</v>
      </c>
      <c r="L7470" s="40">
        <v>129.97546023534176</v>
      </c>
      <c r="M7470" s="40">
        <v>1018.8741516315229</v>
      </c>
    </row>
    <row r="7471" spans="2:13" x14ac:dyDescent="0.35">
      <c r="B7471" s="37">
        <v>7468</v>
      </c>
      <c r="C7471" s="39">
        <v>93.446104100147338</v>
      </c>
      <c r="D7471" s="39">
        <v>97.488975564111428</v>
      </c>
      <c r="E7471" s="39">
        <v>91.805625976139737</v>
      </c>
      <c r="F7471" s="39">
        <v>103.74027113595642</v>
      </c>
      <c r="G7471" s="39">
        <v>96.693231419111484</v>
      </c>
      <c r="H7471" s="39">
        <v>88.225786026098064</v>
      </c>
      <c r="I7471" s="39">
        <v>115.5084221797874</v>
      </c>
      <c r="J7471" s="39">
        <v>72.18779032895209</v>
      </c>
      <c r="K7471" s="39">
        <v>107.47857033585979</v>
      </c>
      <c r="L7471" s="40">
        <v>68.272726753780105</v>
      </c>
      <c r="M7471" s="40">
        <v>934.84750381994388</v>
      </c>
    </row>
    <row r="7472" spans="2:13" x14ac:dyDescent="0.35">
      <c r="B7472" s="37">
        <v>7469</v>
      </c>
      <c r="C7472" s="39">
        <v>92.541666774373908</v>
      </c>
      <c r="D7472" s="39">
        <v>79.274612593088293</v>
      </c>
      <c r="E7472" s="39">
        <v>99.023168878470003</v>
      </c>
      <c r="F7472" s="39">
        <v>124.65651097984887</v>
      </c>
      <c r="G7472" s="39">
        <v>91.415747461987323</v>
      </c>
      <c r="H7472" s="39">
        <v>120.10178728436826</v>
      </c>
      <c r="I7472" s="39">
        <v>103.24636785994826</v>
      </c>
      <c r="J7472" s="39">
        <v>104.71064875840202</v>
      </c>
      <c r="K7472" s="39">
        <v>120.28539534581935</v>
      </c>
      <c r="L7472" s="40">
        <v>102.0375367447843</v>
      </c>
      <c r="M7472" s="40">
        <v>1037.2934426810905</v>
      </c>
    </row>
    <row r="7473" spans="2:13" x14ac:dyDescent="0.35">
      <c r="B7473" s="37">
        <v>7470</v>
      </c>
      <c r="C7473" s="39">
        <v>81.743719159420507</v>
      </c>
      <c r="D7473" s="39">
        <v>129.84857525617278</v>
      </c>
      <c r="E7473" s="39">
        <v>110.99276293736052</v>
      </c>
      <c r="F7473" s="39">
        <v>83.364512530095936</v>
      </c>
      <c r="G7473" s="39">
        <v>92.425146620835918</v>
      </c>
      <c r="H7473" s="39">
        <v>83.674721032602164</v>
      </c>
      <c r="I7473" s="39">
        <v>93.648115367948037</v>
      </c>
      <c r="J7473" s="39">
        <v>89.919872471416085</v>
      </c>
      <c r="K7473" s="39">
        <v>113.94502425113947</v>
      </c>
      <c r="L7473" s="40">
        <v>112.35180958005569</v>
      </c>
      <c r="M7473" s="40">
        <v>991.91425920704717</v>
      </c>
    </row>
    <row r="7474" spans="2:13" x14ac:dyDescent="0.35">
      <c r="B7474" s="37">
        <v>7471</v>
      </c>
      <c r="C7474" s="39">
        <v>55.631508332539767</v>
      </c>
      <c r="D7474" s="39">
        <v>94.668386263014312</v>
      </c>
      <c r="E7474" s="39">
        <v>103.46496092523108</v>
      </c>
      <c r="F7474" s="39">
        <v>103.39978350093554</v>
      </c>
      <c r="G7474" s="39">
        <v>99.879392173172207</v>
      </c>
      <c r="H7474" s="39">
        <v>135.23245783416894</v>
      </c>
      <c r="I7474" s="39">
        <v>137.55439781242646</v>
      </c>
      <c r="J7474" s="39">
        <v>61.798249187035942</v>
      </c>
      <c r="K7474" s="39">
        <v>90.226397940075529</v>
      </c>
      <c r="L7474" s="40">
        <v>91.541023454907929</v>
      </c>
      <c r="M7474" s="40">
        <v>973.39655742350783</v>
      </c>
    </row>
    <row r="7475" spans="2:13" x14ac:dyDescent="0.35">
      <c r="B7475" s="37">
        <v>7472</v>
      </c>
      <c r="C7475" s="39">
        <v>82.927252061520804</v>
      </c>
      <c r="D7475" s="39">
        <v>95.332076141698366</v>
      </c>
      <c r="E7475" s="39">
        <v>118.6277469206757</v>
      </c>
      <c r="F7475" s="39">
        <v>67.827417876642286</v>
      </c>
      <c r="G7475" s="39">
        <v>106.4601576969699</v>
      </c>
      <c r="H7475" s="39">
        <v>111.65685543215899</v>
      </c>
      <c r="I7475" s="39">
        <v>118.85460919084596</v>
      </c>
      <c r="J7475" s="39">
        <v>100.91300440812108</v>
      </c>
      <c r="K7475" s="39">
        <v>107.32202846427262</v>
      </c>
      <c r="L7475" s="40">
        <v>102.67239211110559</v>
      </c>
      <c r="M7475" s="40">
        <v>1012.5935403040114</v>
      </c>
    </row>
    <row r="7476" spans="2:13" x14ac:dyDescent="0.35">
      <c r="B7476" s="37">
        <v>7473</v>
      </c>
      <c r="C7476" s="39">
        <v>100.51664951475087</v>
      </c>
      <c r="D7476" s="39">
        <v>47.887897324515251</v>
      </c>
      <c r="E7476" s="39">
        <v>100.84463454618107</v>
      </c>
      <c r="F7476" s="39">
        <v>69.409248820817112</v>
      </c>
      <c r="G7476" s="39">
        <v>102.67700647325847</v>
      </c>
      <c r="H7476" s="39">
        <v>90.095444481310409</v>
      </c>
      <c r="I7476" s="39">
        <v>60.111985140202655</v>
      </c>
      <c r="J7476" s="39">
        <v>103.06543450792159</v>
      </c>
      <c r="K7476" s="39">
        <v>96.507088674820608</v>
      </c>
      <c r="L7476" s="40">
        <v>98.026676179720766</v>
      </c>
      <c r="M7476" s="40">
        <v>869.14206566349878</v>
      </c>
    </row>
    <row r="7477" spans="2:13" x14ac:dyDescent="0.35">
      <c r="B7477" s="37">
        <v>7474</v>
      </c>
      <c r="C7477" s="39">
        <v>88.036804278244105</v>
      </c>
      <c r="D7477" s="39">
        <v>86.312792483420239</v>
      </c>
      <c r="E7477" s="39">
        <v>90.524229152895074</v>
      </c>
      <c r="F7477" s="39">
        <v>82.471219259991173</v>
      </c>
      <c r="G7477" s="39">
        <v>84.308359858807123</v>
      </c>
      <c r="H7477" s="39">
        <v>112.82085079603287</v>
      </c>
      <c r="I7477" s="39">
        <v>104.62523138941177</v>
      </c>
      <c r="J7477" s="39">
        <v>92.032213172131819</v>
      </c>
      <c r="K7477" s="39">
        <v>115.6845606909272</v>
      </c>
      <c r="L7477" s="40">
        <v>69.785593072615697</v>
      </c>
      <c r="M7477" s="40">
        <v>926.60185415447711</v>
      </c>
    </row>
    <row r="7478" spans="2:13" x14ac:dyDescent="0.35">
      <c r="B7478" s="37">
        <v>7475</v>
      </c>
      <c r="C7478" s="39">
        <v>75.269247421907053</v>
      </c>
      <c r="D7478" s="39">
        <v>76.986831233830145</v>
      </c>
      <c r="E7478" s="39">
        <v>71.373946193911479</v>
      </c>
      <c r="F7478" s="39">
        <v>95.559402743701298</v>
      </c>
      <c r="G7478" s="39">
        <v>103.96974299839054</v>
      </c>
      <c r="H7478" s="39">
        <v>89.659934851019401</v>
      </c>
      <c r="I7478" s="39">
        <v>107.78862701407644</v>
      </c>
      <c r="J7478" s="39">
        <v>108.51633344701062</v>
      </c>
      <c r="K7478" s="39">
        <v>87.277418159706599</v>
      </c>
      <c r="L7478" s="40">
        <v>87.018531016392302</v>
      </c>
      <c r="M7478" s="40">
        <v>903.42001507994598</v>
      </c>
    </row>
    <row r="7479" spans="2:13" x14ac:dyDescent="0.35">
      <c r="B7479" s="37">
        <v>7476</v>
      </c>
      <c r="C7479" s="39">
        <v>114.61738740116806</v>
      </c>
      <c r="D7479" s="39">
        <v>84.265827748342147</v>
      </c>
      <c r="E7479" s="39">
        <v>111.82131882791271</v>
      </c>
      <c r="F7479" s="39">
        <v>87.989322234519875</v>
      </c>
      <c r="G7479" s="39">
        <v>114.88728218798995</v>
      </c>
      <c r="H7479" s="39">
        <v>117.56012811315276</v>
      </c>
      <c r="I7479" s="39">
        <v>92.068120526022994</v>
      </c>
      <c r="J7479" s="39">
        <v>122.15615899709063</v>
      </c>
      <c r="K7479" s="39">
        <v>97.322993526741556</v>
      </c>
      <c r="L7479" s="40">
        <v>124.32709784954173</v>
      </c>
      <c r="M7479" s="40">
        <v>1067.0156374124824</v>
      </c>
    </row>
    <row r="7480" spans="2:13" x14ac:dyDescent="0.35">
      <c r="B7480" s="37">
        <v>7477</v>
      </c>
      <c r="C7480" s="39">
        <v>74.346730680260563</v>
      </c>
      <c r="D7480" s="39">
        <v>96.851107019575721</v>
      </c>
      <c r="E7480" s="39">
        <v>109.95382231312247</v>
      </c>
      <c r="F7480" s="39">
        <v>90.626402449045472</v>
      </c>
      <c r="G7480" s="39">
        <v>90.770983957661883</v>
      </c>
      <c r="H7480" s="39">
        <v>87.283545668904139</v>
      </c>
      <c r="I7480" s="39">
        <v>110.76583606313697</v>
      </c>
      <c r="J7480" s="39">
        <v>105.0488772598753</v>
      </c>
      <c r="K7480" s="39">
        <v>112.85781349962261</v>
      </c>
      <c r="L7480" s="40">
        <v>106.1802059230594</v>
      </c>
      <c r="M7480" s="40">
        <v>984.68532483426441</v>
      </c>
    </row>
    <row r="7481" spans="2:13" x14ac:dyDescent="0.35">
      <c r="B7481" s="37">
        <v>7478</v>
      </c>
      <c r="C7481" s="39">
        <v>85.629075751443537</v>
      </c>
      <c r="D7481" s="39">
        <v>128.95919625798714</v>
      </c>
      <c r="E7481" s="39">
        <v>92.409920170512819</v>
      </c>
      <c r="F7481" s="39">
        <v>106.7767801335312</v>
      </c>
      <c r="G7481" s="39">
        <v>93.083898653105393</v>
      </c>
      <c r="H7481" s="39">
        <v>89.864775044017179</v>
      </c>
      <c r="I7481" s="39">
        <v>130.5526249486185</v>
      </c>
      <c r="J7481" s="39">
        <v>87.018531016392302</v>
      </c>
      <c r="K7481" s="39">
        <v>91.717664110455345</v>
      </c>
      <c r="L7481" s="40">
        <v>113.84797124360693</v>
      </c>
      <c r="M7481" s="40">
        <v>1019.8604373296703</v>
      </c>
    </row>
    <row r="7482" spans="2:13" x14ac:dyDescent="0.35">
      <c r="B7482" s="37">
        <v>7479</v>
      </c>
      <c r="C7482" s="39">
        <v>70.454577711719367</v>
      </c>
      <c r="D7482" s="39">
        <v>56.958063776876799</v>
      </c>
      <c r="E7482" s="39">
        <v>119.11893116900116</v>
      </c>
      <c r="F7482" s="39">
        <v>113.75136577167464</v>
      </c>
      <c r="G7482" s="39">
        <v>96.549010380050234</v>
      </c>
      <c r="H7482" s="39">
        <v>120.67799476881019</v>
      </c>
      <c r="I7482" s="39">
        <v>84.928440310942634</v>
      </c>
      <c r="J7482" s="39">
        <v>105.72729217223797</v>
      </c>
      <c r="K7482" s="39">
        <v>134.43366861376069</v>
      </c>
      <c r="L7482" s="40">
        <v>115.02361825204187</v>
      </c>
      <c r="M7482" s="40">
        <v>1017.6229629271155</v>
      </c>
    </row>
    <row r="7483" spans="2:13" x14ac:dyDescent="0.35">
      <c r="B7483" s="37">
        <v>7480</v>
      </c>
      <c r="C7483" s="39">
        <v>66.910599644424522</v>
      </c>
      <c r="D7483" s="39">
        <v>73.230801118163029</v>
      </c>
      <c r="E7483" s="39">
        <v>91.184771173889075</v>
      </c>
      <c r="F7483" s="39">
        <v>105.1349695583545</v>
      </c>
      <c r="G7483" s="39">
        <v>114.49711103864</v>
      </c>
      <c r="H7483" s="39">
        <v>83.718613119983601</v>
      </c>
      <c r="I7483" s="39">
        <v>126.47116037183348</v>
      </c>
      <c r="J7483" s="39">
        <v>125.79967377491892</v>
      </c>
      <c r="K7483" s="39">
        <v>88.419122261267546</v>
      </c>
      <c r="L7483" s="40">
        <v>108.65231802150308</v>
      </c>
      <c r="M7483" s="40">
        <v>984.01914008297763</v>
      </c>
    </row>
    <row r="7484" spans="2:13" x14ac:dyDescent="0.35">
      <c r="B7484" s="37">
        <v>7481</v>
      </c>
      <c r="C7484" s="39">
        <v>93.058967114596726</v>
      </c>
      <c r="D7484" s="39">
        <v>95.988023432198901</v>
      </c>
      <c r="E7484" s="39">
        <v>114.74513217125343</v>
      </c>
      <c r="F7484" s="39">
        <v>89.086890820650879</v>
      </c>
      <c r="G7484" s="39">
        <v>76.942663168954468</v>
      </c>
      <c r="H7484" s="39">
        <v>112.2615507303498</v>
      </c>
      <c r="I7484" s="39">
        <v>87.828357143215769</v>
      </c>
      <c r="J7484" s="39">
        <v>116.82266669105071</v>
      </c>
      <c r="K7484" s="39">
        <v>97.110489542476799</v>
      </c>
      <c r="L7484" s="40">
        <v>87.344729008664757</v>
      </c>
      <c r="M7484" s="40">
        <v>971.1894698234122</v>
      </c>
    </row>
    <row r="7485" spans="2:13" x14ac:dyDescent="0.35">
      <c r="B7485" s="37">
        <v>7482</v>
      </c>
      <c r="C7485" s="39">
        <v>91.722844884422045</v>
      </c>
      <c r="D7485" s="39">
        <v>76.887267471706878</v>
      </c>
      <c r="E7485" s="39">
        <v>147.34576084036146</v>
      </c>
      <c r="F7485" s="39">
        <v>98.035846872590554</v>
      </c>
      <c r="G7485" s="39">
        <v>115.84805946313891</v>
      </c>
      <c r="H7485" s="39">
        <v>87.738449269650232</v>
      </c>
      <c r="I7485" s="39">
        <v>107.14608853926845</v>
      </c>
      <c r="J7485" s="39">
        <v>78.385992365730502</v>
      </c>
      <c r="K7485" s="39">
        <v>100.7124949303726</v>
      </c>
      <c r="L7485" s="40">
        <v>97.948699166080203</v>
      </c>
      <c r="M7485" s="40">
        <v>1001.771503803322</v>
      </c>
    </row>
    <row r="7486" spans="2:13" x14ac:dyDescent="0.35">
      <c r="B7486" s="37">
        <v>7483</v>
      </c>
      <c r="C7486" s="39">
        <v>98.62157973744668</v>
      </c>
      <c r="D7486" s="39">
        <v>83.475904102507783</v>
      </c>
      <c r="E7486" s="39">
        <v>91.577469815946387</v>
      </c>
      <c r="F7486" s="39">
        <v>120.8684267268606</v>
      </c>
      <c r="G7486" s="39">
        <v>90.237283132100544</v>
      </c>
      <c r="H7486" s="39">
        <v>72.867368552216959</v>
      </c>
      <c r="I7486" s="39">
        <v>99.856635425072881</v>
      </c>
      <c r="J7486" s="39">
        <v>99.651806324566522</v>
      </c>
      <c r="K7486" s="39">
        <v>123.64387420277249</v>
      </c>
      <c r="L7486" s="40">
        <v>89.842704830444788</v>
      </c>
      <c r="M7486" s="40">
        <v>970.64305284993566</v>
      </c>
    </row>
    <row r="7487" spans="2:13" x14ac:dyDescent="0.35">
      <c r="B7487" s="37">
        <v>7484</v>
      </c>
      <c r="C7487" s="39">
        <v>75.959524929356391</v>
      </c>
      <c r="D7487" s="39">
        <v>80.682203044515092</v>
      </c>
      <c r="E7487" s="39">
        <v>78.645109322379781</v>
      </c>
      <c r="F7487" s="39">
        <v>88.697621496442707</v>
      </c>
      <c r="G7487" s="39">
        <v>123.88755571220756</v>
      </c>
      <c r="H7487" s="39">
        <v>74.699754897376138</v>
      </c>
      <c r="I7487" s="39">
        <v>87.030927709348504</v>
      </c>
      <c r="J7487" s="39">
        <v>102.40512060013944</v>
      </c>
      <c r="K7487" s="39">
        <v>130.3074821358239</v>
      </c>
      <c r="L7487" s="40">
        <v>86.618083429104516</v>
      </c>
      <c r="M7487" s="40">
        <v>928.93338327669392</v>
      </c>
    </row>
    <row r="7488" spans="2:13" x14ac:dyDescent="0.35">
      <c r="B7488" s="37">
        <v>7485</v>
      </c>
      <c r="C7488" s="39">
        <v>102.53866916522517</v>
      </c>
      <c r="D7488" s="39">
        <v>103.074703584361</v>
      </c>
      <c r="E7488" s="39">
        <v>116.80762110873802</v>
      </c>
      <c r="F7488" s="39">
        <v>131.39804434170543</v>
      </c>
      <c r="G7488" s="39">
        <v>88.651423698029646</v>
      </c>
      <c r="H7488" s="39">
        <v>108.90493296009117</v>
      </c>
      <c r="I7488" s="39">
        <v>103.01447257187625</v>
      </c>
      <c r="J7488" s="39">
        <v>84.109055452496051</v>
      </c>
      <c r="K7488" s="39">
        <v>108.72578497385861</v>
      </c>
      <c r="L7488" s="40">
        <v>78.870769052136367</v>
      </c>
      <c r="M7488" s="40">
        <v>1026.0954769085176</v>
      </c>
    </row>
    <row r="7489" spans="2:13" x14ac:dyDescent="0.35">
      <c r="B7489" s="37">
        <v>7486</v>
      </c>
      <c r="C7489" s="39">
        <v>129.07779154597225</v>
      </c>
      <c r="D7489" s="39">
        <v>117.61512106314693</v>
      </c>
      <c r="E7489" s="39">
        <v>96.953100615270557</v>
      </c>
      <c r="F7489" s="39">
        <v>93.726683439750758</v>
      </c>
      <c r="G7489" s="39">
        <v>120.89719142245259</v>
      </c>
      <c r="H7489" s="39">
        <v>73.875479423662384</v>
      </c>
      <c r="I7489" s="39">
        <v>91.147865922726439</v>
      </c>
      <c r="J7489" s="39">
        <v>105.40375108903807</v>
      </c>
      <c r="K7489" s="39">
        <v>99.838429822319696</v>
      </c>
      <c r="L7489" s="40">
        <v>113.77708384388953</v>
      </c>
      <c r="M7489" s="40">
        <v>1042.312498188229</v>
      </c>
    </row>
    <row r="7490" spans="2:13" x14ac:dyDescent="0.35">
      <c r="B7490" s="37">
        <v>7487</v>
      </c>
      <c r="C7490" s="39">
        <v>69.504356270529613</v>
      </c>
      <c r="D7490" s="39">
        <v>106.4256764807734</v>
      </c>
      <c r="E7490" s="39">
        <v>146.54557208628447</v>
      </c>
      <c r="F7490" s="39">
        <v>113.52129966506099</v>
      </c>
      <c r="G7490" s="39">
        <v>59.23669199469068</v>
      </c>
      <c r="H7490" s="39">
        <v>107.99345829457154</v>
      </c>
      <c r="I7490" s="39">
        <v>79.797488770094873</v>
      </c>
      <c r="J7490" s="39">
        <v>58.974459604071917</v>
      </c>
      <c r="K7490" s="39">
        <v>96.011489885401488</v>
      </c>
      <c r="L7490" s="40">
        <v>65.173318271851713</v>
      </c>
      <c r="M7490" s="40">
        <v>903.18381132333081</v>
      </c>
    </row>
    <row r="7491" spans="2:13" x14ac:dyDescent="0.35">
      <c r="B7491" s="37">
        <v>7488</v>
      </c>
      <c r="C7491" s="39">
        <v>103.14425421004178</v>
      </c>
      <c r="D7491" s="39">
        <v>102.26254385269232</v>
      </c>
      <c r="E7491" s="39">
        <v>98.913715350905747</v>
      </c>
      <c r="F7491" s="39">
        <v>108.86796419051126</v>
      </c>
      <c r="G7491" s="39">
        <v>68.458951275879144</v>
      </c>
      <c r="H7491" s="39">
        <v>122.85960618759142</v>
      </c>
      <c r="I7491" s="39">
        <v>102.3729097981756</v>
      </c>
      <c r="J7491" s="39">
        <v>120.05621168330951</v>
      </c>
      <c r="K7491" s="39">
        <v>113.97747585561068</v>
      </c>
      <c r="L7491" s="40">
        <v>88.990135852053541</v>
      </c>
      <c r="M7491" s="40">
        <v>1029.9037682567709</v>
      </c>
    </row>
    <row r="7492" spans="2:13" x14ac:dyDescent="0.35">
      <c r="B7492" s="37">
        <v>7489</v>
      </c>
      <c r="C7492" s="39">
        <v>79.612714350426145</v>
      </c>
      <c r="D7492" s="39">
        <v>51.876205288332343</v>
      </c>
      <c r="E7492" s="39">
        <v>90.599549563879535</v>
      </c>
      <c r="F7492" s="39">
        <v>88.91589666702852</v>
      </c>
      <c r="G7492" s="39">
        <v>108.22539246379407</v>
      </c>
      <c r="H7492" s="39">
        <v>98.913715350905747</v>
      </c>
      <c r="I7492" s="39">
        <v>77.194856048332994</v>
      </c>
      <c r="J7492" s="39">
        <v>89.537391669174895</v>
      </c>
      <c r="K7492" s="39">
        <v>86.64332892301826</v>
      </c>
      <c r="L7492" s="40">
        <v>100.47111609698203</v>
      </c>
      <c r="M7492" s="40">
        <v>871.99016642187462</v>
      </c>
    </row>
    <row r="7493" spans="2:13" x14ac:dyDescent="0.35">
      <c r="B7493" s="37">
        <v>7490</v>
      </c>
      <c r="C7493" s="39">
        <v>149.21926609642088</v>
      </c>
      <c r="D7493" s="39">
        <v>101.10909362239754</v>
      </c>
      <c r="E7493" s="39">
        <v>97.613286739973219</v>
      </c>
      <c r="F7493" s="39">
        <v>117.56012811315276</v>
      </c>
      <c r="G7493" s="39">
        <v>91.163687880156829</v>
      </c>
      <c r="H7493" s="39">
        <v>99.84298124148755</v>
      </c>
      <c r="I7493" s="39">
        <v>102.91726457942559</v>
      </c>
      <c r="J7493" s="39">
        <v>85.622453858644235</v>
      </c>
      <c r="K7493" s="39">
        <v>114.57721542343036</v>
      </c>
      <c r="L7493" s="40">
        <v>83.63072451494304</v>
      </c>
      <c r="M7493" s="40">
        <v>1043.2561020700321</v>
      </c>
    </row>
    <row r="7494" spans="2:13" x14ac:dyDescent="0.35">
      <c r="B7494" s="37">
        <v>7491</v>
      </c>
      <c r="C7494" s="39">
        <v>87.490895786405375</v>
      </c>
      <c r="D7494" s="39">
        <v>124.61953404908515</v>
      </c>
      <c r="E7494" s="39">
        <v>108.82576866856455</v>
      </c>
      <c r="F7494" s="39">
        <v>92.96907909780397</v>
      </c>
      <c r="G7494" s="39">
        <v>93.475728891013247</v>
      </c>
      <c r="H7494" s="39">
        <v>82.163161095468482</v>
      </c>
      <c r="I7494" s="39">
        <v>85.944432889092212</v>
      </c>
      <c r="J7494" s="39">
        <v>105.38931513124767</v>
      </c>
      <c r="K7494" s="39">
        <v>102.81554102088737</v>
      </c>
      <c r="L7494" s="40">
        <v>119.76753779586302</v>
      </c>
      <c r="M7494" s="40">
        <v>1003.4609944254312</v>
      </c>
    </row>
    <row r="7495" spans="2:13" x14ac:dyDescent="0.35">
      <c r="B7495" s="37">
        <v>7492</v>
      </c>
      <c r="C7495" s="39">
        <v>109.86083607663437</v>
      </c>
      <c r="D7495" s="39">
        <v>107.656137125393</v>
      </c>
      <c r="E7495" s="39">
        <v>96.095900003442623</v>
      </c>
      <c r="F7495" s="39">
        <v>113.14951189889555</v>
      </c>
      <c r="G7495" s="39">
        <v>135.25998495774644</v>
      </c>
      <c r="H7495" s="39">
        <v>84.001413725324596</v>
      </c>
      <c r="I7495" s="39">
        <v>24.83358503037136</v>
      </c>
      <c r="J7495" s="39">
        <v>98.785955702841633</v>
      </c>
      <c r="K7495" s="39">
        <v>115.99139095280708</v>
      </c>
      <c r="L7495" s="40">
        <v>84.962696127059033</v>
      </c>
      <c r="M7495" s="40">
        <v>970.59741160051578</v>
      </c>
    </row>
    <row r="7496" spans="2:13" x14ac:dyDescent="0.35">
      <c r="B7496" s="37">
        <v>7493</v>
      </c>
      <c r="C7496" s="39">
        <v>102.64471051815789</v>
      </c>
      <c r="D7496" s="39">
        <v>97.68688523463274</v>
      </c>
      <c r="E7496" s="39">
        <v>91.310970104017642</v>
      </c>
      <c r="F7496" s="39">
        <v>56.202350230572137</v>
      </c>
      <c r="G7496" s="39">
        <v>97.544242968017869</v>
      </c>
      <c r="H7496" s="39">
        <v>96.399847774210997</v>
      </c>
      <c r="I7496" s="39">
        <v>104.91523706689156</v>
      </c>
      <c r="J7496" s="39">
        <v>110.17385960450066</v>
      </c>
      <c r="K7496" s="39">
        <v>102.5110244358886</v>
      </c>
      <c r="L7496" s="40">
        <v>96.869660544841437</v>
      </c>
      <c r="M7496" s="40">
        <v>956.25878848173159</v>
      </c>
    </row>
    <row r="7497" spans="2:13" x14ac:dyDescent="0.35">
      <c r="B7497" s="37">
        <v>7494</v>
      </c>
      <c r="C7497" s="39">
        <v>89.251102868672206</v>
      </c>
      <c r="D7497" s="39">
        <v>116.06346873024212</v>
      </c>
      <c r="E7497" s="39">
        <v>119.5896913555562</v>
      </c>
      <c r="F7497" s="39">
        <v>106.3224043960643</v>
      </c>
      <c r="G7497" s="39">
        <v>93.123755657955314</v>
      </c>
      <c r="H7497" s="39">
        <v>128.07806367522824</v>
      </c>
      <c r="I7497" s="39">
        <v>89.358126429159199</v>
      </c>
      <c r="J7497" s="39">
        <v>107.69684961017265</v>
      </c>
      <c r="K7497" s="39">
        <v>87.172993012606241</v>
      </c>
      <c r="L7497" s="40">
        <v>96.264403968412196</v>
      </c>
      <c r="M7497" s="40">
        <v>1032.9208597040686</v>
      </c>
    </row>
    <row r="7498" spans="2:13" x14ac:dyDescent="0.35">
      <c r="B7498" s="37">
        <v>7495</v>
      </c>
      <c r="C7498" s="39">
        <v>140.13168363589833</v>
      </c>
      <c r="D7498" s="39">
        <v>105.20203019434422</v>
      </c>
      <c r="E7498" s="39">
        <v>92.491052559396991</v>
      </c>
      <c r="F7498" s="39">
        <v>72.7490048117876</v>
      </c>
      <c r="G7498" s="39">
        <v>115.82665337406353</v>
      </c>
      <c r="H7498" s="39">
        <v>121.48390545564052</v>
      </c>
      <c r="I7498" s="39">
        <v>100.735273947998</v>
      </c>
      <c r="J7498" s="39">
        <v>89.475907013080288</v>
      </c>
      <c r="K7498" s="39">
        <v>88.442452151499367</v>
      </c>
      <c r="L7498" s="40">
        <v>124.08785307202908</v>
      </c>
      <c r="M7498" s="40">
        <v>1050.6258162157378</v>
      </c>
    </row>
    <row r="7499" spans="2:13" x14ac:dyDescent="0.35">
      <c r="B7499" s="37">
        <v>7496</v>
      </c>
      <c r="C7499" s="39">
        <v>105.8777536356819</v>
      </c>
      <c r="D7499" s="39">
        <v>123.41550962197887</v>
      </c>
      <c r="E7499" s="39">
        <v>64.601458938561422</v>
      </c>
      <c r="F7499" s="39">
        <v>112.59425338160972</v>
      </c>
      <c r="G7499" s="39">
        <v>100.6487211282772</v>
      </c>
      <c r="H7499" s="39">
        <v>83.689363297218392</v>
      </c>
      <c r="I7499" s="39">
        <v>96.184884343503796</v>
      </c>
      <c r="J7499" s="39">
        <v>115.95545563583948</v>
      </c>
      <c r="K7499" s="39">
        <v>127.56667467788107</v>
      </c>
      <c r="L7499" s="40">
        <v>114.24551508580591</v>
      </c>
      <c r="M7499" s="40">
        <v>1044.7795897463579</v>
      </c>
    </row>
    <row r="7500" spans="2:13" x14ac:dyDescent="0.35">
      <c r="B7500" s="37">
        <v>7497</v>
      </c>
      <c r="C7500" s="39">
        <v>115.73417225165785</v>
      </c>
      <c r="D7500" s="39">
        <v>99.528883903017999</v>
      </c>
      <c r="E7500" s="39">
        <v>101.03155192316058</v>
      </c>
      <c r="F7500" s="39">
        <v>44.641864673452012</v>
      </c>
      <c r="G7500" s="39">
        <v>120.88759733274117</v>
      </c>
      <c r="H7500" s="39">
        <v>75.244414345929712</v>
      </c>
      <c r="I7500" s="39">
        <v>88.54135548083805</v>
      </c>
      <c r="J7500" s="39">
        <v>75.144648077723602</v>
      </c>
      <c r="K7500" s="39">
        <v>103.44633309240152</v>
      </c>
      <c r="L7500" s="40">
        <v>116.12133149292552</v>
      </c>
      <c r="M7500" s="40">
        <v>940.32215257384792</v>
      </c>
    </row>
    <row r="7501" spans="2:13" x14ac:dyDescent="0.35">
      <c r="B7501" s="37">
        <v>7498</v>
      </c>
      <c r="C7501" s="39">
        <v>106.95101002572679</v>
      </c>
      <c r="D7501" s="39">
        <v>112.36387087470283</v>
      </c>
      <c r="E7501" s="39">
        <v>100.33453701387519</v>
      </c>
      <c r="F7501" s="39">
        <v>93.990788793175014</v>
      </c>
      <c r="G7501" s="39">
        <v>110.51290329620483</v>
      </c>
      <c r="H7501" s="39">
        <v>90.861654863897996</v>
      </c>
      <c r="I7501" s="39">
        <v>91.190039743798252</v>
      </c>
      <c r="J7501" s="39">
        <v>108.75732391612912</v>
      </c>
      <c r="K7501" s="39">
        <v>101.8816451633316</v>
      </c>
      <c r="L7501" s="40">
        <v>127.19168524538138</v>
      </c>
      <c r="M7501" s="40">
        <v>1044.0354589362232</v>
      </c>
    </row>
    <row r="7502" spans="2:13" x14ac:dyDescent="0.35">
      <c r="B7502" s="37">
        <v>7499</v>
      </c>
      <c r="C7502" s="39">
        <v>100.94491590745825</v>
      </c>
      <c r="D7502" s="39">
        <v>105.64498958822895</v>
      </c>
      <c r="E7502" s="39">
        <v>77.216585392316006</v>
      </c>
      <c r="F7502" s="39">
        <v>37.364388793193605</v>
      </c>
      <c r="G7502" s="39">
        <v>67.321247270494837</v>
      </c>
      <c r="H7502" s="39">
        <v>98.063355145136967</v>
      </c>
      <c r="I7502" s="39">
        <v>117.91671333865079</v>
      </c>
      <c r="J7502" s="39">
        <v>91.919111858743761</v>
      </c>
      <c r="K7502" s="39">
        <v>84.866628652340921</v>
      </c>
      <c r="L7502" s="40">
        <v>86.158482971434466</v>
      </c>
      <c r="M7502" s="40">
        <v>867.41641891799873</v>
      </c>
    </row>
    <row r="7503" spans="2:13" x14ac:dyDescent="0.35">
      <c r="B7503" s="37">
        <v>7500</v>
      </c>
      <c r="C7503" s="39">
        <v>86.981299068841395</v>
      </c>
      <c r="D7503" s="39">
        <v>100.54852534683123</v>
      </c>
      <c r="E7503" s="39">
        <v>112.95668255374308</v>
      </c>
      <c r="F7503" s="39">
        <v>94.783588145170881</v>
      </c>
      <c r="G7503" s="39">
        <v>5.6332282280662653</v>
      </c>
      <c r="H7503" s="39">
        <v>105.29798570360613</v>
      </c>
      <c r="I7503" s="39">
        <v>144.31015481536156</v>
      </c>
      <c r="J7503" s="39">
        <v>90.904228230915749</v>
      </c>
      <c r="K7503" s="39">
        <v>107.84483335366374</v>
      </c>
      <c r="L7503" s="40">
        <v>88.858640340187762</v>
      </c>
      <c r="M7503" s="40">
        <v>938.11916578638784</v>
      </c>
    </row>
    <row r="7504" spans="2:13" x14ac:dyDescent="0.35">
      <c r="B7504" s="37">
        <v>7501</v>
      </c>
      <c r="C7504" s="39">
        <v>84.449452197908272</v>
      </c>
      <c r="D7504" s="39">
        <v>113.82216629788866</v>
      </c>
      <c r="E7504" s="39">
        <v>113.09335443472192</v>
      </c>
      <c r="F7504" s="39">
        <v>96.091213363394615</v>
      </c>
      <c r="G7504" s="39">
        <v>113.4135151309243</v>
      </c>
      <c r="H7504" s="39">
        <v>80.716960803718791</v>
      </c>
      <c r="I7504" s="39">
        <v>101.85873513366559</v>
      </c>
      <c r="J7504" s="39">
        <v>89.414278454424334</v>
      </c>
      <c r="K7504" s="39">
        <v>72.063333811713534</v>
      </c>
      <c r="L7504" s="40">
        <v>109.45961426459225</v>
      </c>
      <c r="M7504" s="40">
        <v>974.38262389295232</v>
      </c>
    </row>
    <row r="7505" spans="2:13" x14ac:dyDescent="0.35">
      <c r="B7505" s="37">
        <v>7502</v>
      </c>
      <c r="C7505" s="39">
        <v>108.6313591021846</v>
      </c>
      <c r="D7505" s="39">
        <v>74.955683266737196</v>
      </c>
      <c r="E7505" s="39">
        <v>102.86638855591585</v>
      </c>
      <c r="F7505" s="39">
        <v>94.374354636045879</v>
      </c>
      <c r="G7505" s="39">
        <v>96.138065057472403</v>
      </c>
      <c r="H7505" s="39">
        <v>87.344729008664757</v>
      </c>
      <c r="I7505" s="39">
        <v>83.319764938432144</v>
      </c>
      <c r="J7505" s="39">
        <v>123.93443669183279</v>
      </c>
      <c r="K7505" s="39">
        <v>80.079746401825361</v>
      </c>
      <c r="L7505" s="40">
        <v>106.78174734540391</v>
      </c>
      <c r="M7505" s="40">
        <v>958.42627500451488</v>
      </c>
    </row>
    <row r="7506" spans="2:13" x14ac:dyDescent="0.35">
      <c r="B7506" s="37">
        <v>7503</v>
      </c>
      <c r="C7506" s="39">
        <v>113.44516022538021</v>
      </c>
      <c r="D7506" s="39">
        <v>74.267063214058865</v>
      </c>
      <c r="E7506" s="39">
        <v>96.058397663869954</v>
      </c>
      <c r="F7506" s="39">
        <v>97.202942032418832</v>
      </c>
      <c r="G7506" s="39">
        <v>95.729322785948384</v>
      </c>
      <c r="H7506" s="39">
        <v>98.617011766062703</v>
      </c>
      <c r="I7506" s="39">
        <v>131.07699922982985</v>
      </c>
      <c r="J7506" s="39">
        <v>89.222865139291102</v>
      </c>
      <c r="K7506" s="39">
        <v>124.35124177973536</v>
      </c>
      <c r="L7506" s="40">
        <v>107.33210760275885</v>
      </c>
      <c r="M7506" s="40">
        <v>1027.3031114393541</v>
      </c>
    </row>
    <row r="7507" spans="2:13" x14ac:dyDescent="0.35">
      <c r="B7507" s="37">
        <v>7504</v>
      </c>
      <c r="C7507" s="39">
        <v>106.35680002352035</v>
      </c>
      <c r="D7507" s="39">
        <v>81.372253079324295</v>
      </c>
      <c r="E7507" s="39">
        <v>72.763856446195675</v>
      </c>
      <c r="F7507" s="39">
        <v>114.49711103864</v>
      </c>
      <c r="G7507" s="39">
        <v>105.89234094363329</v>
      </c>
      <c r="H7507" s="39">
        <v>99.091554081610951</v>
      </c>
      <c r="I7507" s="39">
        <v>114.75862659873192</v>
      </c>
      <c r="J7507" s="39">
        <v>99.323948548041869</v>
      </c>
      <c r="K7507" s="39">
        <v>49.173121874789253</v>
      </c>
      <c r="L7507" s="40">
        <v>100.903887501526</v>
      </c>
      <c r="M7507" s="40">
        <v>944.13350013601359</v>
      </c>
    </row>
    <row r="7508" spans="2:13" x14ac:dyDescent="0.35">
      <c r="B7508" s="37">
        <v>7505</v>
      </c>
      <c r="C7508" s="39">
        <v>83.979811188362191</v>
      </c>
      <c r="D7508" s="39">
        <v>75.056776516679335</v>
      </c>
      <c r="E7508" s="39">
        <v>132.74628014676503</v>
      </c>
      <c r="F7508" s="39">
        <v>105.85345194744907</v>
      </c>
      <c r="G7508" s="39">
        <v>77.517528822898342</v>
      </c>
      <c r="H7508" s="39">
        <v>107.7988395281716</v>
      </c>
      <c r="I7508" s="39">
        <v>101.99625335657424</v>
      </c>
      <c r="J7508" s="39">
        <v>86.497760617044335</v>
      </c>
      <c r="K7508" s="39">
        <v>82.306016897090998</v>
      </c>
      <c r="L7508" s="40">
        <v>105.35564776207454</v>
      </c>
      <c r="M7508" s="40">
        <v>959.10836678310977</v>
      </c>
    </row>
    <row r="7509" spans="2:13" x14ac:dyDescent="0.35">
      <c r="B7509" s="37">
        <v>7506</v>
      </c>
      <c r="C7509" s="39">
        <v>133.73143247958774</v>
      </c>
      <c r="D7509" s="39">
        <v>98.895468348944803</v>
      </c>
      <c r="E7509" s="39">
        <v>49.274080367042501</v>
      </c>
      <c r="F7509" s="39">
        <v>112.89483774926929</v>
      </c>
      <c r="G7509" s="39">
        <v>94.927222573892706</v>
      </c>
      <c r="H7509" s="39">
        <v>95.983329129478633</v>
      </c>
      <c r="I7509" s="39">
        <v>125.64003525020209</v>
      </c>
      <c r="J7509" s="39">
        <v>103.14889298042431</v>
      </c>
      <c r="K7509" s="39">
        <v>98.900030231577063</v>
      </c>
      <c r="L7509" s="40">
        <v>109.7083539205813</v>
      </c>
      <c r="M7509" s="40">
        <v>1023.1036830310004</v>
      </c>
    </row>
    <row r="7510" spans="2:13" x14ac:dyDescent="0.35">
      <c r="B7510" s="37">
        <v>7507</v>
      </c>
      <c r="C7510" s="39">
        <v>93.697237599578315</v>
      </c>
      <c r="D7510" s="39">
        <v>65.093211674629558</v>
      </c>
      <c r="E7510" s="39">
        <v>76.742260909141422</v>
      </c>
      <c r="F7510" s="39">
        <v>124.89294484025113</v>
      </c>
      <c r="G7510" s="39">
        <v>95.795274882836452</v>
      </c>
      <c r="H7510" s="39">
        <v>108.42253018405364</v>
      </c>
      <c r="I7510" s="39">
        <v>131.89509895627705</v>
      </c>
      <c r="J7510" s="39">
        <v>103.95567117001141</v>
      </c>
      <c r="K7510" s="39">
        <v>122.46120441353796</v>
      </c>
      <c r="L7510" s="40">
        <v>74.802681505797111</v>
      </c>
      <c r="M7510" s="40">
        <v>997.75811613611404</v>
      </c>
    </row>
    <row r="7511" spans="2:13" x14ac:dyDescent="0.35">
      <c r="B7511" s="37">
        <v>7508</v>
      </c>
      <c r="C7511" s="39">
        <v>91.91396180973571</v>
      </c>
      <c r="D7511" s="39">
        <v>105.45671957522441</v>
      </c>
      <c r="E7511" s="39">
        <v>112.88248947269355</v>
      </c>
      <c r="F7511" s="39">
        <v>107.10599028399221</v>
      </c>
      <c r="G7511" s="39">
        <v>101.57037518842</v>
      </c>
      <c r="H7511" s="39">
        <v>106.56377563209873</v>
      </c>
      <c r="I7511" s="39">
        <v>63.060452076804083</v>
      </c>
      <c r="J7511" s="39">
        <v>114.8669126443572</v>
      </c>
      <c r="K7511" s="39">
        <v>85.957468533080871</v>
      </c>
      <c r="L7511" s="40">
        <v>73.302348754748195</v>
      </c>
      <c r="M7511" s="40">
        <v>962.68049397115487</v>
      </c>
    </row>
    <row r="7512" spans="2:13" x14ac:dyDescent="0.35">
      <c r="B7512" s="37">
        <v>7509</v>
      </c>
      <c r="C7512" s="39">
        <v>71.92193632477175</v>
      </c>
      <c r="D7512" s="39">
        <v>144.36849166746018</v>
      </c>
      <c r="E7512" s="39">
        <v>123.16833616278238</v>
      </c>
      <c r="F7512" s="39">
        <v>96.175523058296832</v>
      </c>
      <c r="G7512" s="39">
        <v>73.458459245530179</v>
      </c>
      <c r="H7512" s="39">
        <v>132.21581002262562</v>
      </c>
      <c r="I7512" s="39">
        <v>110.14074083023816</v>
      </c>
      <c r="J7512" s="39">
        <v>114.53044921723122</v>
      </c>
      <c r="K7512" s="39">
        <v>89.50946184775762</v>
      </c>
      <c r="L7512" s="40">
        <v>74.93029723486103</v>
      </c>
      <c r="M7512" s="40">
        <v>1030.419505611555</v>
      </c>
    </row>
    <row r="7513" spans="2:13" x14ac:dyDescent="0.35">
      <c r="B7513" s="37">
        <v>7510</v>
      </c>
      <c r="C7513" s="39">
        <v>106.37154966993947</v>
      </c>
      <c r="D7513" s="39">
        <v>98.868095177313563</v>
      </c>
      <c r="E7513" s="39">
        <v>103.31606508665385</v>
      </c>
      <c r="F7513" s="39">
        <v>121.86734341657977</v>
      </c>
      <c r="G7513" s="39">
        <v>124.50917196749249</v>
      </c>
      <c r="H7513" s="39">
        <v>96.493109557614446</v>
      </c>
      <c r="I7513" s="39">
        <v>78.958187916963496</v>
      </c>
      <c r="J7513" s="39">
        <v>86.472343125470317</v>
      </c>
      <c r="K7513" s="39">
        <v>98.237446493709825</v>
      </c>
      <c r="L7513" s="40">
        <v>111.09554416834268</v>
      </c>
      <c r="M7513" s="40">
        <v>1026.1888565800798</v>
      </c>
    </row>
    <row r="7514" spans="2:13" x14ac:dyDescent="0.35">
      <c r="B7514" s="37">
        <v>7511</v>
      </c>
      <c r="C7514" s="39">
        <v>94.831511156019644</v>
      </c>
      <c r="D7514" s="39">
        <v>106.58848551062809</v>
      </c>
      <c r="E7514" s="39">
        <v>99.96586600340099</v>
      </c>
      <c r="F7514" s="39">
        <v>121.09031765504477</v>
      </c>
      <c r="G7514" s="39">
        <v>100.50298907167692</v>
      </c>
      <c r="H7514" s="39">
        <v>117.41172277387234</v>
      </c>
      <c r="I7514" s="39">
        <v>91.047469900523438</v>
      </c>
      <c r="J7514" s="39">
        <v>93.554623496660454</v>
      </c>
      <c r="K7514" s="39">
        <v>93.327387325476948</v>
      </c>
      <c r="L7514" s="40">
        <v>99.082437028910419</v>
      </c>
      <c r="M7514" s="40">
        <v>1017.4028099222141</v>
      </c>
    </row>
    <row r="7515" spans="2:13" x14ac:dyDescent="0.35">
      <c r="B7515" s="37">
        <v>7512</v>
      </c>
      <c r="C7515" s="39">
        <v>120.75389149312343</v>
      </c>
      <c r="D7515" s="39">
        <v>114.54379992183127</v>
      </c>
      <c r="E7515" s="39">
        <v>93.598935362599804</v>
      </c>
      <c r="F7515" s="39">
        <v>70.133373103426976</v>
      </c>
      <c r="G7515" s="39">
        <v>117.16455745028684</v>
      </c>
      <c r="H7515" s="39">
        <v>64.517578473574787</v>
      </c>
      <c r="I7515" s="39">
        <v>115.73417225165785</v>
      </c>
      <c r="J7515" s="39">
        <v>97.124363392563239</v>
      </c>
      <c r="K7515" s="39">
        <v>123.19063625052617</v>
      </c>
      <c r="L7515" s="40">
        <v>100.19798202697872</v>
      </c>
      <c r="M7515" s="40">
        <v>1016.959289726569</v>
      </c>
    </row>
    <row r="7516" spans="2:13" x14ac:dyDescent="0.35">
      <c r="B7516" s="37">
        <v>7513</v>
      </c>
      <c r="C7516" s="39">
        <v>75.306416367059512</v>
      </c>
      <c r="D7516" s="39">
        <v>110.06912136984353</v>
      </c>
      <c r="E7516" s="39">
        <v>75.09450212409952</v>
      </c>
      <c r="F7516" s="39">
        <v>81.554873802606579</v>
      </c>
      <c r="G7516" s="39">
        <v>88.967316256133174</v>
      </c>
      <c r="H7516" s="39">
        <v>89.66549163071393</v>
      </c>
      <c r="I7516" s="39">
        <v>94.807555309886624</v>
      </c>
      <c r="J7516" s="39">
        <v>109.46499878890857</v>
      </c>
      <c r="K7516" s="39">
        <v>109.43808617861421</v>
      </c>
      <c r="L7516" s="40">
        <v>80.533658082926465</v>
      </c>
      <c r="M7516" s="40">
        <v>914.90201991079209</v>
      </c>
    </row>
    <row r="7517" spans="2:13" x14ac:dyDescent="0.35">
      <c r="B7517" s="37">
        <v>7514</v>
      </c>
      <c r="C7517" s="39">
        <v>85.315480146868936</v>
      </c>
      <c r="D7517" s="39">
        <v>85.807059695565968</v>
      </c>
      <c r="E7517" s="39">
        <v>125.58722325760009</v>
      </c>
      <c r="F7517" s="39">
        <v>94.12224636431813</v>
      </c>
      <c r="G7517" s="39">
        <v>109.91549613115406</v>
      </c>
      <c r="H7517" s="39">
        <v>88.778261004012691</v>
      </c>
      <c r="I7517" s="39">
        <v>99.979519611871197</v>
      </c>
      <c r="J7517" s="39">
        <v>104.99156144063065</v>
      </c>
      <c r="K7517" s="39">
        <v>123.65538636108603</v>
      </c>
      <c r="L7517" s="40">
        <v>98.90459202586851</v>
      </c>
      <c r="M7517" s="40">
        <v>1017.0568260389763</v>
      </c>
    </row>
    <row r="7518" spans="2:13" x14ac:dyDescent="0.35">
      <c r="B7518" s="37">
        <v>7515</v>
      </c>
      <c r="C7518" s="39">
        <v>82.306016897090998</v>
      </c>
      <c r="D7518" s="39">
        <v>75.840788192166386</v>
      </c>
      <c r="E7518" s="39">
        <v>84.928440310942634</v>
      </c>
      <c r="F7518" s="39">
        <v>143.04193622312317</v>
      </c>
      <c r="G7518" s="39">
        <v>75.781052606708286</v>
      </c>
      <c r="H7518" s="39">
        <v>108.68378270362084</v>
      </c>
      <c r="I7518" s="39">
        <v>88.74949121687294</v>
      </c>
      <c r="J7518" s="39">
        <v>85.635695490236657</v>
      </c>
      <c r="K7518" s="39">
        <v>122.81602049999897</v>
      </c>
      <c r="L7518" s="40">
        <v>120.621310692956</v>
      </c>
      <c r="M7518" s="40">
        <v>988.40453483371698</v>
      </c>
    </row>
    <row r="7519" spans="2:13" x14ac:dyDescent="0.35">
      <c r="B7519" s="37">
        <v>7516</v>
      </c>
      <c r="C7519" s="39">
        <v>84.442422254687841</v>
      </c>
      <c r="D7519" s="39">
        <v>83.638064549753025</v>
      </c>
      <c r="E7519" s="39">
        <v>111.67442273588239</v>
      </c>
      <c r="F7519" s="39">
        <v>123.48364668081096</v>
      </c>
      <c r="G7519" s="39">
        <v>97.175216067750824</v>
      </c>
      <c r="H7519" s="39">
        <v>105.48563591628042</v>
      </c>
      <c r="I7519" s="39">
        <v>89.047095120206308</v>
      </c>
      <c r="J7519" s="39">
        <v>70.69911174286905</v>
      </c>
      <c r="K7519" s="39">
        <v>121.8163400060587</v>
      </c>
      <c r="L7519" s="40">
        <v>98.342716337469383</v>
      </c>
      <c r="M7519" s="40">
        <v>985.80467141176894</v>
      </c>
    </row>
    <row r="7520" spans="2:13" x14ac:dyDescent="0.35">
      <c r="B7520" s="37">
        <v>7517</v>
      </c>
      <c r="C7520" s="39">
        <v>105.68854338713618</v>
      </c>
      <c r="D7520" s="39">
        <v>108.46939741155003</v>
      </c>
      <c r="E7520" s="39">
        <v>103.25101244590263</v>
      </c>
      <c r="F7520" s="39">
        <v>99.319393306656934</v>
      </c>
      <c r="G7520" s="39">
        <v>108.71002749023262</v>
      </c>
      <c r="H7520" s="39">
        <v>113.55947137038623</v>
      </c>
      <c r="I7520" s="39">
        <v>88.319718649105184</v>
      </c>
      <c r="J7520" s="39">
        <v>88.587760108122581</v>
      </c>
      <c r="K7520" s="39">
        <v>66.389947955873509</v>
      </c>
      <c r="L7520" s="40">
        <v>128.79158561545566</v>
      </c>
      <c r="M7520" s="40">
        <v>1011.0868577404215</v>
      </c>
    </row>
    <row r="7521" spans="2:13" x14ac:dyDescent="0.35">
      <c r="B7521" s="37">
        <v>7518</v>
      </c>
      <c r="C7521" s="39">
        <v>129.5984160781656</v>
      </c>
      <c r="D7521" s="39">
        <v>116.5315009442195</v>
      </c>
      <c r="E7521" s="39">
        <v>103.33001190741409</v>
      </c>
      <c r="F7521" s="39">
        <v>73.101070697216244</v>
      </c>
      <c r="G7521" s="39">
        <v>85.180535098319226</v>
      </c>
      <c r="H7521" s="39">
        <v>121.1000368810713</v>
      </c>
      <c r="I7521" s="39">
        <v>116.54632002172606</v>
      </c>
      <c r="J7521" s="39">
        <v>142.03928249742873</v>
      </c>
      <c r="K7521" s="39">
        <v>88.237547746665058</v>
      </c>
      <c r="L7521" s="40">
        <v>107.13104666926581</v>
      </c>
      <c r="M7521" s="40">
        <v>1082.7957685414917</v>
      </c>
    </row>
    <row r="7522" spans="2:13" x14ac:dyDescent="0.35">
      <c r="B7522" s="37">
        <v>7519</v>
      </c>
      <c r="C7522" s="39">
        <v>120.22089285737371</v>
      </c>
      <c r="D7522" s="39">
        <v>111.48187985059018</v>
      </c>
      <c r="E7522" s="39">
        <v>65.38445971770814</v>
      </c>
      <c r="F7522" s="39">
        <v>94.841090338955993</v>
      </c>
      <c r="G7522" s="39">
        <v>146.61610706114092</v>
      </c>
      <c r="H7522" s="39">
        <v>92.420071864955787</v>
      </c>
      <c r="I7522" s="39">
        <v>64.233815062436264</v>
      </c>
      <c r="J7522" s="39">
        <v>121.42422638534057</v>
      </c>
      <c r="K7522" s="39">
        <v>96.83718914646073</v>
      </c>
      <c r="L7522" s="40">
        <v>101.18209752991282</v>
      </c>
      <c r="M7522" s="40">
        <v>1014.6418298148753</v>
      </c>
    </row>
    <row r="7523" spans="2:13" x14ac:dyDescent="0.35">
      <c r="B7523" s="37">
        <v>7520</v>
      </c>
      <c r="C7523" s="39">
        <v>108.14790101224956</v>
      </c>
      <c r="D7523" s="39">
        <v>114.21264006670995</v>
      </c>
      <c r="E7523" s="39">
        <v>82.873753839155754</v>
      </c>
      <c r="F7523" s="39">
        <v>114.65092552915343</v>
      </c>
      <c r="G7523" s="39">
        <v>93.623532622045076</v>
      </c>
      <c r="H7523" s="39">
        <v>90.340483490653313</v>
      </c>
      <c r="I7523" s="39">
        <v>97.322993526741556</v>
      </c>
      <c r="J7523" s="39">
        <v>95.289351241598013</v>
      </c>
      <c r="K7523" s="39">
        <v>79.293586731939968</v>
      </c>
      <c r="L7523" s="40">
        <v>100.51209599284569</v>
      </c>
      <c r="M7523" s="40">
        <v>976.26726405309239</v>
      </c>
    </row>
    <row r="7524" spans="2:13" x14ac:dyDescent="0.35">
      <c r="B7524" s="37">
        <v>7521</v>
      </c>
      <c r="C7524" s="39">
        <v>69.859579899560401</v>
      </c>
      <c r="D7524" s="39">
        <v>88.49486269967926</v>
      </c>
      <c r="E7524" s="39">
        <v>134.12789599370259</v>
      </c>
      <c r="F7524" s="39">
        <v>103.14425421004178</v>
      </c>
      <c r="G7524" s="39">
        <v>87.369155853164074</v>
      </c>
      <c r="H7524" s="39">
        <v>83.965395657238204</v>
      </c>
      <c r="I7524" s="39">
        <v>145.53531020339261</v>
      </c>
      <c r="J7524" s="39">
        <v>87.888103129290144</v>
      </c>
      <c r="K7524" s="39">
        <v>60.390190711648316</v>
      </c>
      <c r="L7524" s="40">
        <v>105.83402000136556</v>
      </c>
      <c r="M7524" s="40">
        <v>966.60876835908289</v>
      </c>
    </row>
    <row r="7525" spans="2:13" x14ac:dyDescent="0.35">
      <c r="B7525" s="37">
        <v>7522</v>
      </c>
      <c r="C7525" s="39">
        <v>103.69820641154898</v>
      </c>
      <c r="D7525" s="39">
        <v>96.748987554097397</v>
      </c>
      <c r="E7525" s="39">
        <v>88.714923457760548</v>
      </c>
      <c r="F7525" s="39">
        <v>109.63783794818366</v>
      </c>
      <c r="G7525" s="39">
        <v>98.754004153913215</v>
      </c>
      <c r="H7525" s="39">
        <v>96.88820993526312</v>
      </c>
      <c r="I7525" s="39">
        <v>116.15758700917402</v>
      </c>
      <c r="J7525" s="39">
        <v>89.604303361545277</v>
      </c>
      <c r="K7525" s="39">
        <v>118.89695948348709</v>
      </c>
      <c r="L7525" s="40">
        <v>131.37774383977055</v>
      </c>
      <c r="M7525" s="40">
        <v>1050.4787631547438</v>
      </c>
    </row>
    <row r="7526" spans="2:13" x14ac:dyDescent="0.35">
      <c r="B7526" s="37">
        <v>7523</v>
      </c>
      <c r="C7526" s="39">
        <v>133.97775548059536</v>
      </c>
      <c r="D7526" s="39">
        <v>92.6930850383457</v>
      </c>
      <c r="E7526" s="39">
        <v>132.67875272950513</v>
      </c>
      <c r="F7526" s="39">
        <v>101.2140442971584</v>
      </c>
      <c r="G7526" s="39">
        <v>111.55171887604672</v>
      </c>
      <c r="H7526" s="39">
        <v>130.36364672269687</v>
      </c>
      <c r="I7526" s="39">
        <v>131.72727324621988</v>
      </c>
      <c r="J7526" s="39">
        <v>68.041397024599803</v>
      </c>
      <c r="K7526" s="39">
        <v>94.485430352102071</v>
      </c>
      <c r="L7526" s="40">
        <v>111.85670863598126</v>
      </c>
      <c r="M7526" s="40">
        <v>1108.5898124032512</v>
      </c>
    </row>
    <row r="7527" spans="2:13" x14ac:dyDescent="0.35">
      <c r="B7527" s="37">
        <v>7524</v>
      </c>
      <c r="C7527" s="39">
        <v>96.994789991076445</v>
      </c>
      <c r="D7527" s="39">
        <v>145.92908411696047</v>
      </c>
      <c r="E7527" s="39">
        <v>103.71222518900595</v>
      </c>
      <c r="F7527" s="39">
        <v>50.330461869576453</v>
      </c>
      <c r="G7527" s="39">
        <v>93.878496706726239</v>
      </c>
      <c r="H7527" s="39">
        <v>103.88535671164561</v>
      </c>
      <c r="I7527" s="39">
        <v>85.11950998686703</v>
      </c>
      <c r="J7527" s="39">
        <v>114.4438840192922</v>
      </c>
      <c r="K7527" s="39">
        <v>107.92162720772407</v>
      </c>
      <c r="L7527" s="40">
        <v>111.29660984050854</v>
      </c>
      <c r="M7527" s="40">
        <v>1013.512045639383</v>
      </c>
    </row>
    <row r="7528" spans="2:13" x14ac:dyDescent="0.35">
      <c r="B7528" s="37">
        <v>7525</v>
      </c>
      <c r="C7528" s="39">
        <v>87.959597232265054</v>
      </c>
      <c r="D7528" s="39">
        <v>71.007027096523203</v>
      </c>
      <c r="E7528" s="39">
        <v>76.240594252375644</v>
      </c>
      <c r="F7528" s="39">
        <v>88.990135852053541</v>
      </c>
      <c r="G7528" s="39">
        <v>109.08513788142108</v>
      </c>
      <c r="H7528" s="39">
        <v>108.79415994220012</v>
      </c>
      <c r="I7528" s="39">
        <v>127.99932676044368</v>
      </c>
      <c r="J7528" s="39">
        <v>98.868095177313563</v>
      </c>
      <c r="K7528" s="39">
        <v>107.00593077639313</v>
      </c>
      <c r="L7528" s="40">
        <v>87.350838201834179</v>
      </c>
      <c r="M7528" s="40">
        <v>963.30084317282319</v>
      </c>
    </row>
    <row r="7529" spans="2:13" x14ac:dyDescent="0.35">
      <c r="B7529" s="37">
        <v>7526</v>
      </c>
      <c r="C7529" s="39">
        <v>86.478700334939035</v>
      </c>
      <c r="D7529" s="39">
        <v>100.31177644186954</v>
      </c>
      <c r="E7529" s="39">
        <v>111.42383281910863</v>
      </c>
      <c r="F7529" s="39">
        <v>84.554593549425832</v>
      </c>
      <c r="G7529" s="39">
        <v>116.54632002172606</v>
      </c>
      <c r="H7529" s="39">
        <v>79.083602780636781</v>
      </c>
      <c r="I7529" s="39">
        <v>63.310407426932414</v>
      </c>
      <c r="J7529" s="39">
        <v>91.095067039908855</v>
      </c>
      <c r="K7529" s="39">
        <v>98.132101308200149</v>
      </c>
      <c r="L7529" s="40">
        <v>120.82060231654826</v>
      </c>
      <c r="M7529" s="40">
        <v>951.75700403929557</v>
      </c>
    </row>
    <row r="7530" spans="2:13" x14ac:dyDescent="0.35">
      <c r="B7530" s="37">
        <v>7527</v>
      </c>
      <c r="C7530" s="39">
        <v>102.03294904596747</v>
      </c>
      <c r="D7530" s="39">
        <v>105.50010060144427</v>
      </c>
      <c r="E7530" s="39">
        <v>113.61685752925341</v>
      </c>
      <c r="F7530" s="39">
        <v>138.55677240910811</v>
      </c>
      <c r="G7530" s="39">
        <v>105.77092348348481</v>
      </c>
      <c r="H7530" s="39">
        <v>85.173763787194972</v>
      </c>
      <c r="I7530" s="39">
        <v>114.46382775520566</v>
      </c>
      <c r="J7530" s="39">
        <v>76.595815919296072</v>
      </c>
      <c r="K7530" s="39">
        <v>116.55373405928411</v>
      </c>
      <c r="L7530" s="40">
        <v>104.98678794448128</v>
      </c>
      <c r="M7530" s="40">
        <v>1063.2515325347201</v>
      </c>
    </row>
    <row r="7531" spans="2:13" x14ac:dyDescent="0.35">
      <c r="B7531" s="37">
        <v>7528</v>
      </c>
      <c r="C7531" s="39">
        <v>150.7259196329575</v>
      </c>
      <c r="D7531" s="39">
        <v>116.28138688001641</v>
      </c>
      <c r="E7531" s="39">
        <v>77.822999791259832</v>
      </c>
      <c r="F7531" s="39">
        <v>85.166990167436026</v>
      </c>
      <c r="G7531" s="39">
        <v>99.870289505428858</v>
      </c>
      <c r="H7531" s="39">
        <v>110.51849754745643</v>
      </c>
      <c r="I7531" s="39">
        <v>90.690748804965494</v>
      </c>
      <c r="J7531" s="39">
        <v>159.88913595408249</v>
      </c>
      <c r="K7531" s="39">
        <v>137.82280151767202</v>
      </c>
      <c r="L7531" s="40">
        <v>97.893627735798503</v>
      </c>
      <c r="M7531" s="40">
        <v>1126.6823975370735</v>
      </c>
    </row>
    <row r="7532" spans="2:13" x14ac:dyDescent="0.35">
      <c r="B7532" s="37">
        <v>7529</v>
      </c>
      <c r="C7532" s="39">
        <v>92.748448036625462</v>
      </c>
      <c r="D7532" s="39">
        <v>83.689363297218392</v>
      </c>
      <c r="E7532" s="39">
        <v>90.610293688884099</v>
      </c>
      <c r="F7532" s="39">
        <v>93.093866756276469</v>
      </c>
      <c r="G7532" s="39">
        <v>76.764662405242916</v>
      </c>
      <c r="H7532" s="39">
        <v>86.624397576728825</v>
      </c>
      <c r="I7532" s="39">
        <v>105.02498804810588</v>
      </c>
      <c r="J7532" s="39">
        <v>141.11423845131134</v>
      </c>
      <c r="K7532" s="39">
        <v>72.524268453504106</v>
      </c>
      <c r="L7532" s="40">
        <v>103.35326213515688</v>
      </c>
      <c r="M7532" s="40">
        <v>945.54778884905443</v>
      </c>
    </row>
    <row r="7533" spans="2:13" x14ac:dyDescent="0.35">
      <c r="B7533" s="37">
        <v>7530</v>
      </c>
      <c r="C7533" s="39">
        <v>107.93700676796635</v>
      </c>
      <c r="D7533" s="39">
        <v>105.26438038510442</v>
      </c>
      <c r="E7533" s="39">
        <v>128.92550507578423</v>
      </c>
      <c r="F7533" s="39">
        <v>58.570053214215214</v>
      </c>
      <c r="G7533" s="39">
        <v>101.80834623343536</v>
      </c>
      <c r="H7533" s="39">
        <v>97.438287862005126</v>
      </c>
      <c r="I7533" s="39">
        <v>113.32515571497142</v>
      </c>
      <c r="J7533" s="39">
        <v>126.38717359837105</v>
      </c>
      <c r="K7533" s="39">
        <v>125.9476246548542</v>
      </c>
      <c r="L7533" s="40">
        <v>56.958063776876799</v>
      </c>
      <c r="M7533" s="40">
        <v>1022.5615972835841</v>
      </c>
    </row>
    <row r="7534" spans="2:13" x14ac:dyDescent="0.35">
      <c r="B7534" s="37">
        <v>7531</v>
      </c>
      <c r="C7534" s="39">
        <v>116.16484658268064</v>
      </c>
      <c r="D7534" s="39">
        <v>112.99387264583552</v>
      </c>
      <c r="E7534" s="39">
        <v>68.104901043722904</v>
      </c>
      <c r="F7534" s="39">
        <v>122.72922917250342</v>
      </c>
      <c r="G7534" s="39">
        <v>102.74624842466942</v>
      </c>
      <c r="H7534" s="39">
        <v>81.035056001531004</v>
      </c>
      <c r="I7534" s="39">
        <v>100.48022246712347</v>
      </c>
      <c r="J7534" s="39">
        <v>96.259728864043609</v>
      </c>
      <c r="K7534" s="39">
        <v>67.956233331486118</v>
      </c>
      <c r="L7534" s="40">
        <v>77.581239176260937</v>
      </c>
      <c r="M7534" s="40">
        <v>946.05157770985704</v>
      </c>
    </row>
    <row r="7535" spans="2:13" x14ac:dyDescent="0.35">
      <c r="B7535" s="37">
        <v>7532</v>
      </c>
      <c r="C7535" s="39">
        <v>80.106801135652617</v>
      </c>
      <c r="D7535" s="39">
        <v>98.136683162636643</v>
      </c>
      <c r="E7535" s="39">
        <v>120.14749252213495</v>
      </c>
      <c r="F7535" s="39">
        <v>75.551775762565867</v>
      </c>
      <c r="G7535" s="39">
        <v>100.92668031820685</v>
      </c>
      <c r="H7535" s="39">
        <v>97.050344692610537</v>
      </c>
      <c r="I7535" s="39">
        <v>90.160997945677835</v>
      </c>
      <c r="J7535" s="39">
        <v>131.93740005638111</v>
      </c>
      <c r="K7535" s="39">
        <v>103.70755195336298</v>
      </c>
      <c r="L7535" s="40">
        <v>87.900033990354402</v>
      </c>
      <c r="M7535" s="40">
        <v>985.62576153958378</v>
      </c>
    </row>
    <row r="7536" spans="2:13" x14ac:dyDescent="0.35">
      <c r="B7536" s="37">
        <v>7533</v>
      </c>
      <c r="C7536" s="39">
        <v>99.456028472316973</v>
      </c>
      <c r="D7536" s="39">
        <v>79.35981719243911</v>
      </c>
      <c r="E7536" s="39">
        <v>109.69749388195798</v>
      </c>
      <c r="F7536" s="39">
        <v>104.19060164370997</v>
      </c>
      <c r="G7536" s="39">
        <v>131.81091228893254</v>
      </c>
      <c r="H7536" s="39">
        <v>82.627124626778354</v>
      </c>
      <c r="I7536" s="39">
        <v>112.82700698739379</v>
      </c>
      <c r="J7536" s="39">
        <v>90.787004847368479</v>
      </c>
      <c r="K7536" s="39">
        <v>130.06684848591749</v>
      </c>
      <c r="L7536" s="40">
        <v>93.38184266225602</v>
      </c>
      <c r="M7536" s="40">
        <v>1034.2046810890708</v>
      </c>
    </row>
    <row r="7537" spans="2:13" x14ac:dyDescent="0.35">
      <c r="B7537" s="37">
        <v>7534</v>
      </c>
      <c r="C7537" s="39">
        <v>108.68378270362084</v>
      </c>
      <c r="D7537" s="39">
        <v>98.242024976885773</v>
      </c>
      <c r="E7537" s="39">
        <v>99.84298124148755</v>
      </c>
      <c r="F7537" s="39">
        <v>149.04390755696457</v>
      </c>
      <c r="G7537" s="39">
        <v>109.42732813006693</v>
      </c>
      <c r="H7537" s="39">
        <v>98.995809928389932</v>
      </c>
      <c r="I7537" s="39">
        <v>122.16657602161249</v>
      </c>
      <c r="J7537" s="39">
        <v>91.681375615809202</v>
      </c>
      <c r="K7537" s="39">
        <v>63.028847618573423</v>
      </c>
      <c r="L7537" s="40">
        <v>149.48734045469371</v>
      </c>
      <c r="M7537" s="40">
        <v>1090.5999742481044</v>
      </c>
    </row>
    <row r="7538" spans="2:13" x14ac:dyDescent="0.35">
      <c r="B7538" s="37">
        <v>7535</v>
      </c>
      <c r="C7538" s="39">
        <v>93.648115367948037</v>
      </c>
      <c r="D7538" s="39">
        <v>83.827891013098011</v>
      </c>
      <c r="E7538" s="39">
        <v>94.898527829609137</v>
      </c>
      <c r="F7538" s="39">
        <v>114.10779196892588</v>
      </c>
      <c r="G7538" s="39">
        <v>107.16615377938886</v>
      </c>
      <c r="H7538" s="39">
        <v>93.971280413478866</v>
      </c>
      <c r="I7538" s="39">
        <v>104.61574854440271</v>
      </c>
      <c r="J7538" s="39">
        <v>81.817050441070933</v>
      </c>
      <c r="K7538" s="39">
        <v>92.974078436478919</v>
      </c>
      <c r="L7538" s="40">
        <v>149.39729690139762</v>
      </c>
      <c r="M7538" s="40">
        <v>1016.4239346957988</v>
      </c>
    </row>
    <row r="7539" spans="2:13" x14ac:dyDescent="0.35">
      <c r="B7539" s="37">
        <v>7536</v>
      </c>
      <c r="C7539" s="39">
        <v>68.723283068150351</v>
      </c>
      <c r="D7539" s="39">
        <v>104.27067721405164</v>
      </c>
      <c r="E7539" s="39">
        <v>107.45327572871238</v>
      </c>
      <c r="F7539" s="39">
        <v>119.64284172105781</v>
      </c>
      <c r="G7539" s="39">
        <v>86.73773749869703</v>
      </c>
      <c r="H7539" s="39">
        <v>122.95814279240038</v>
      </c>
      <c r="I7539" s="39">
        <v>93.751205992480749</v>
      </c>
      <c r="J7539" s="39">
        <v>118.83769903722168</v>
      </c>
      <c r="K7539" s="39">
        <v>101.60696250994361</v>
      </c>
      <c r="L7539" s="40">
        <v>98.617011766062703</v>
      </c>
      <c r="M7539" s="40">
        <v>1022.5988373287784</v>
      </c>
    </row>
    <row r="7540" spans="2:13" x14ac:dyDescent="0.35">
      <c r="B7540" s="37">
        <v>7537</v>
      </c>
      <c r="C7540" s="39">
        <v>130.06684848591749</v>
      </c>
      <c r="D7540" s="39">
        <v>131.0374225028072</v>
      </c>
      <c r="E7540" s="39">
        <v>97.068855127118809</v>
      </c>
      <c r="F7540" s="39">
        <v>95.493191449891</v>
      </c>
      <c r="G7540" s="39">
        <v>82.510325056927414</v>
      </c>
      <c r="H7540" s="39">
        <v>140.33856811234037</v>
      </c>
      <c r="I7540" s="39">
        <v>80.524878159414854</v>
      </c>
      <c r="J7540" s="39">
        <v>114.84656400751652</v>
      </c>
      <c r="K7540" s="39">
        <v>97.806380701750527</v>
      </c>
      <c r="L7540" s="40">
        <v>95.407951658439046</v>
      </c>
      <c r="M7540" s="40">
        <v>1065.100985262123</v>
      </c>
    </row>
    <row r="7541" spans="2:13" x14ac:dyDescent="0.35">
      <c r="B7541" s="37">
        <v>7538</v>
      </c>
      <c r="C7541" s="39">
        <v>87.111337247874843</v>
      </c>
      <c r="D7541" s="39">
        <v>72.311113311652051</v>
      </c>
      <c r="E7541" s="39">
        <v>112.39405186854795</v>
      </c>
      <c r="F7541" s="39">
        <v>102.1614683085721</v>
      </c>
      <c r="G7541" s="39">
        <v>128.2209594289541</v>
      </c>
      <c r="H7541" s="39">
        <v>101.43781268015192</v>
      </c>
      <c r="I7541" s="39">
        <v>90.040698182967276</v>
      </c>
      <c r="J7541" s="39">
        <v>106.86628649473242</v>
      </c>
      <c r="K7541" s="39">
        <v>110.37343011736806</v>
      </c>
      <c r="L7541" s="40">
        <v>104.25653868727228</v>
      </c>
      <c r="M7541" s="40">
        <v>1015.173696328093</v>
      </c>
    </row>
    <row r="7542" spans="2:13" x14ac:dyDescent="0.35">
      <c r="B7542" s="37">
        <v>7539</v>
      </c>
      <c r="C7542" s="39">
        <v>102.51563137601335</v>
      </c>
      <c r="D7542" s="39">
        <v>103.00057909888177</v>
      </c>
      <c r="E7542" s="39">
        <v>112.89483774926929</v>
      </c>
      <c r="F7542" s="39">
        <v>129.18029353617985</v>
      </c>
      <c r="G7542" s="39">
        <v>60.814847438223879</v>
      </c>
      <c r="H7542" s="39">
        <v>126.37322516787214</v>
      </c>
      <c r="I7542" s="39">
        <v>116.57599420796141</v>
      </c>
      <c r="J7542" s="39">
        <v>63.464092403865195</v>
      </c>
      <c r="K7542" s="39">
        <v>102.01459989499365</v>
      </c>
      <c r="L7542" s="40">
        <v>121.1000368810713</v>
      </c>
      <c r="M7542" s="40">
        <v>1037.9341377543319</v>
      </c>
    </row>
    <row r="7543" spans="2:13" x14ac:dyDescent="0.35">
      <c r="B7543" s="37">
        <v>7540</v>
      </c>
      <c r="C7543" s="39">
        <v>102.713929292977</v>
      </c>
      <c r="D7543" s="39">
        <v>99.132577254198409</v>
      </c>
      <c r="E7543" s="39">
        <v>110.78278611571051</v>
      </c>
      <c r="F7543" s="39">
        <v>77.162202582457795</v>
      </c>
      <c r="G7543" s="39">
        <v>101.77628981184702</v>
      </c>
      <c r="H7543" s="39">
        <v>142.88605853704999</v>
      </c>
      <c r="I7543" s="39">
        <v>76.182483895883877</v>
      </c>
      <c r="J7543" s="39">
        <v>86.968874419140747</v>
      </c>
      <c r="K7543" s="39">
        <v>108.94194652750761</v>
      </c>
      <c r="L7543" s="40">
        <v>117.81294805767401</v>
      </c>
      <c r="M7543" s="40">
        <v>1024.3600964944469</v>
      </c>
    </row>
    <row r="7544" spans="2:13" x14ac:dyDescent="0.35">
      <c r="B7544" s="37">
        <v>7541</v>
      </c>
      <c r="C7544" s="39">
        <v>82.463387657220309</v>
      </c>
      <c r="D7544" s="39">
        <v>83.520271707210071</v>
      </c>
      <c r="E7544" s="39">
        <v>83.929308212292895</v>
      </c>
      <c r="F7544" s="39">
        <v>77.728857838544016</v>
      </c>
      <c r="G7544" s="39">
        <v>102.22118423517404</v>
      </c>
      <c r="H7544" s="39">
        <v>92.984075142333992</v>
      </c>
      <c r="I7544" s="39">
        <v>108.08088814125628</v>
      </c>
      <c r="J7544" s="39">
        <v>83.237440813326316</v>
      </c>
      <c r="K7544" s="39">
        <v>99.619939788591168</v>
      </c>
      <c r="L7544" s="40">
        <v>75.994957156780359</v>
      </c>
      <c r="M7544" s="40">
        <v>889.78031069272947</v>
      </c>
    </row>
    <row r="7545" spans="2:13" x14ac:dyDescent="0.35">
      <c r="B7545" s="37">
        <v>7542</v>
      </c>
      <c r="C7545" s="39">
        <v>128.03076641812032</v>
      </c>
      <c r="D7545" s="39">
        <v>122.42936051037891</v>
      </c>
      <c r="E7545" s="39">
        <v>134.20364394589282</v>
      </c>
      <c r="F7545" s="39">
        <v>86.255058841806203</v>
      </c>
      <c r="G7545" s="39">
        <v>97.797193106446471</v>
      </c>
      <c r="H7545" s="39">
        <v>84.770087015203529</v>
      </c>
      <c r="I7545" s="39">
        <v>62.379051019502988</v>
      </c>
      <c r="J7545" s="39">
        <v>102.41432544475576</v>
      </c>
      <c r="K7545" s="39">
        <v>94.874603351084644</v>
      </c>
      <c r="L7545" s="40">
        <v>143.04193622312317</v>
      </c>
      <c r="M7545" s="40">
        <v>1056.1960258763147</v>
      </c>
    </row>
    <row r="7546" spans="2:13" x14ac:dyDescent="0.35">
      <c r="B7546" s="37">
        <v>7543</v>
      </c>
      <c r="C7546" s="39">
        <v>119.71397954756925</v>
      </c>
      <c r="D7546" s="39">
        <v>102.23496913565651</v>
      </c>
      <c r="E7546" s="39">
        <v>126.66913585984678</v>
      </c>
      <c r="F7546" s="39">
        <v>120.90679138172388</v>
      </c>
      <c r="G7546" s="39">
        <v>160.34209549259231</v>
      </c>
      <c r="H7546" s="39">
        <v>100.98139074842861</v>
      </c>
      <c r="I7546" s="39">
        <v>50.956092443035388</v>
      </c>
      <c r="J7546" s="39">
        <v>98.127519302645979</v>
      </c>
      <c r="K7546" s="39">
        <v>96.544353565673617</v>
      </c>
      <c r="L7546" s="40">
        <v>104.04014746850544</v>
      </c>
      <c r="M7546" s="40">
        <v>1080.5164749456776</v>
      </c>
    </row>
    <row r="7547" spans="2:13" x14ac:dyDescent="0.35">
      <c r="B7547" s="37">
        <v>7544</v>
      </c>
      <c r="C7547" s="39">
        <v>100.09330004352286</v>
      </c>
      <c r="D7547" s="39">
        <v>73.542872844442442</v>
      </c>
      <c r="E7547" s="39">
        <v>99.105229115063636</v>
      </c>
      <c r="F7547" s="39">
        <v>96.437166710387601</v>
      </c>
      <c r="G7547" s="39">
        <v>88.581964328860366</v>
      </c>
      <c r="H7547" s="39">
        <v>96.707174123890894</v>
      </c>
      <c r="I7547" s="39">
        <v>124.58265227587667</v>
      </c>
      <c r="J7547" s="39">
        <v>128.03076641812032</v>
      </c>
      <c r="K7547" s="39">
        <v>100.21163672181818</v>
      </c>
      <c r="L7547" s="40">
        <v>122.55714265977905</v>
      </c>
      <c r="M7547" s="40">
        <v>1029.8499052417619</v>
      </c>
    </row>
    <row r="7548" spans="2:13" x14ac:dyDescent="0.35">
      <c r="B7548" s="37">
        <v>7545</v>
      </c>
      <c r="C7548" s="39">
        <v>88.413286282248976</v>
      </c>
      <c r="D7548" s="39">
        <v>138.16681072548593</v>
      </c>
      <c r="E7548" s="39">
        <v>99.761053421465519</v>
      </c>
      <c r="F7548" s="39">
        <v>102.40972292424345</v>
      </c>
      <c r="G7548" s="39">
        <v>107.89088893275637</v>
      </c>
      <c r="H7548" s="39">
        <v>90.941430365867504</v>
      </c>
      <c r="I7548" s="39">
        <v>84.29419305411443</v>
      </c>
      <c r="J7548" s="39">
        <v>158.04628125135343</v>
      </c>
      <c r="K7548" s="39">
        <v>88.354848998829908</v>
      </c>
      <c r="L7548" s="40">
        <v>98.118354836668431</v>
      </c>
      <c r="M7548" s="40">
        <v>1056.3968707930339</v>
      </c>
    </row>
    <row r="7549" spans="2:13" x14ac:dyDescent="0.35">
      <c r="B7549" s="37">
        <v>7546</v>
      </c>
      <c r="C7549" s="39">
        <v>102.36830903134023</v>
      </c>
      <c r="D7549" s="39">
        <v>93.31252298932236</v>
      </c>
      <c r="E7549" s="39">
        <v>73.612826401628951</v>
      </c>
      <c r="F7549" s="39">
        <v>87.539409584281287</v>
      </c>
      <c r="G7549" s="39">
        <v>105.16848884398038</v>
      </c>
      <c r="H7549" s="39">
        <v>107.16113645890671</v>
      </c>
      <c r="I7549" s="39">
        <v>144.25210372575347</v>
      </c>
      <c r="J7549" s="39">
        <v>119.39627114895033</v>
      </c>
      <c r="K7549" s="39">
        <v>98.694652443362642</v>
      </c>
      <c r="L7549" s="40">
        <v>123.49503364017799</v>
      </c>
      <c r="M7549" s="40">
        <v>1055.0007542677045</v>
      </c>
    </row>
    <row r="7550" spans="2:13" x14ac:dyDescent="0.35">
      <c r="B7550" s="37">
        <v>7547</v>
      </c>
      <c r="C7550" s="39">
        <v>98.648985248830414</v>
      </c>
      <c r="D7550" s="39">
        <v>72.341769601303312</v>
      </c>
      <c r="E7550" s="39">
        <v>78.694445474147756</v>
      </c>
      <c r="F7550" s="39">
        <v>111.94541457178717</v>
      </c>
      <c r="G7550" s="39">
        <v>134.00265480274851</v>
      </c>
      <c r="H7550" s="39">
        <v>101.63440843501776</v>
      </c>
      <c r="I7550" s="39">
        <v>104.69165588842196</v>
      </c>
      <c r="J7550" s="39">
        <v>103.90409999655741</v>
      </c>
      <c r="K7550" s="39">
        <v>114.4372404664108</v>
      </c>
      <c r="L7550" s="40">
        <v>86.04848947327433</v>
      </c>
      <c r="M7550" s="40">
        <v>1006.3491639584994</v>
      </c>
    </row>
    <row r="7551" spans="2:13" x14ac:dyDescent="0.35">
      <c r="B7551" s="37">
        <v>7548</v>
      </c>
      <c r="C7551" s="39">
        <v>103.074703584361</v>
      </c>
      <c r="D7551" s="39">
        <v>104.31311240123843</v>
      </c>
      <c r="E7551" s="39">
        <v>106.12150329327379</v>
      </c>
      <c r="F7551" s="39">
        <v>116.72509289686137</v>
      </c>
      <c r="G7551" s="39">
        <v>106.16062949327711</v>
      </c>
      <c r="H7551" s="39">
        <v>143.19988149042763</v>
      </c>
      <c r="I7551" s="39">
        <v>130.17736129563039</v>
      </c>
      <c r="J7551" s="39">
        <v>86.395908343191365</v>
      </c>
      <c r="K7551" s="39">
        <v>99.688223558130488</v>
      </c>
      <c r="L7551" s="40">
        <v>89.081209523594794</v>
      </c>
      <c r="M7551" s="40">
        <v>1084.9376258799864</v>
      </c>
    </row>
    <row r="7552" spans="2:13" x14ac:dyDescent="0.35">
      <c r="B7552" s="37">
        <v>7549</v>
      </c>
      <c r="C7552" s="39">
        <v>76.831663837217619</v>
      </c>
      <c r="D7552" s="39">
        <v>84.638295215798351</v>
      </c>
      <c r="E7552" s="39">
        <v>129.90280466483287</v>
      </c>
      <c r="F7552" s="39">
        <v>106.22428560581724</v>
      </c>
      <c r="G7552" s="39">
        <v>114.35768692280574</v>
      </c>
      <c r="H7552" s="39">
        <v>84.990057852630599</v>
      </c>
      <c r="I7552" s="39">
        <v>96.572290157834644</v>
      </c>
      <c r="J7552" s="39">
        <v>91.263705602476676</v>
      </c>
      <c r="K7552" s="39">
        <v>104.10592741203037</v>
      </c>
      <c r="L7552" s="40">
        <v>85.153435992483509</v>
      </c>
      <c r="M7552" s="40">
        <v>974.04015326392766</v>
      </c>
    </row>
    <row r="7553" spans="2:13" x14ac:dyDescent="0.35">
      <c r="B7553" s="37">
        <v>7550</v>
      </c>
      <c r="C7553" s="39">
        <v>90.394648964795437</v>
      </c>
      <c r="D7553" s="39">
        <v>90.845674192307484</v>
      </c>
      <c r="E7553" s="39">
        <v>110.89607287156097</v>
      </c>
      <c r="F7553" s="39">
        <v>65.46272824816981</v>
      </c>
      <c r="G7553" s="39">
        <v>146.68706755422369</v>
      </c>
      <c r="H7553" s="39">
        <v>115.92675675263321</v>
      </c>
      <c r="I7553" s="39">
        <v>103.65616672562295</v>
      </c>
      <c r="J7553" s="39">
        <v>85.207597303991733</v>
      </c>
      <c r="K7553" s="39">
        <v>120.52728613746756</v>
      </c>
      <c r="L7553" s="40">
        <v>71.439589381383115</v>
      </c>
      <c r="M7553" s="40">
        <v>1001.0435881321559</v>
      </c>
    </row>
    <row r="7554" spans="2:13" x14ac:dyDescent="0.35">
      <c r="B7554" s="37">
        <v>7551</v>
      </c>
      <c r="C7554" s="39">
        <v>94.199965897210532</v>
      </c>
      <c r="D7554" s="39">
        <v>134.1783438615997</v>
      </c>
      <c r="E7554" s="39">
        <v>111.41223989187745</v>
      </c>
      <c r="F7554" s="39">
        <v>84.825312131888737</v>
      </c>
      <c r="G7554" s="39">
        <v>106.76684759099908</v>
      </c>
      <c r="H7554" s="39">
        <v>111.31391986353759</v>
      </c>
      <c r="I7554" s="39">
        <v>78.841520207952428</v>
      </c>
      <c r="J7554" s="39">
        <v>135.06856009943451</v>
      </c>
      <c r="K7554" s="39">
        <v>73.875479423662384</v>
      </c>
      <c r="L7554" s="40">
        <v>95.955156191964974</v>
      </c>
      <c r="M7554" s="40">
        <v>1026.4373451601273</v>
      </c>
    </row>
    <row r="7555" spans="2:13" x14ac:dyDescent="0.35">
      <c r="B7555" s="37">
        <v>7552</v>
      </c>
      <c r="C7555" s="39">
        <v>97.792599040495375</v>
      </c>
      <c r="D7555" s="39">
        <v>81.380596941959581</v>
      </c>
      <c r="E7555" s="39">
        <v>107.05092484283865</v>
      </c>
      <c r="F7555" s="39">
        <v>89.941880364934377</v>
      </c>
      <c r="G7555" s="39">
        <v>82.266452042277578</v>
      </c>
      <c r="H7555" s="39">
        <v>77.781231180880312</v>
      </c>
      <c r="I7555" s="39">
        <v>110.43470795229247</v>
      </c>
      <c r="J7555" s="39">
        <v>105.58698077900779</v>
      </c>
      <c r="K7555" s="39">
        <v>96.966999319439807</v>
      </c>
      <c r="L7555" s="40">
        <v>87.363051622532168</v>
      </c>
      <c r="M7555" s="40">
        <v>936.56542408665814</v>
      </c>
    </row>
    <row r="7556" spans="2:13" x14ac:dyDescent="0.35">
      <c r="B7556" s="37">
        <v>7553</v>
      </c>
      <c r="C7556" s="39">
        <v>49.957303637289442</v>
      </c>
      <c r="D7556" s="39">
        <v>164.46684082055131</v>
      </c>
      <c r="E7556" s="39">
        <v>126.75485959722099</v>
      </c>
      <c r="F7556" s="39">
        <v>104.12943665455424</v>
      </c>
      <c r="G7556" s="39">
        <v>118.41213273950632</v>
      </c>
      <c r="H7556" s="39">
        <v>82.187051942325994</v>
      </c>
      <c r="I7556" s="39">
        <v>65.566331386239284</v>
      </c>
      <c r="J7556" s="39">
        <v>112.95668255374308</v>
      </c>
      <c r="K7556" s="39">
        <v>92.667892397241175</v>
      </c>
      <c r="L7556" s="40">
        <v>100.80362002277877</v>
      </c>
      <c r="M7556" s="40">
        <v>1017.9021517514507</v>
      </c>
    </row>
    <row r="7557" spans="2:13" x14ac:dyDescent="0.35">
      <c r="B7557" s="37">
        <v>7554</v>
      </c>
      <c r="C7557" s="39">
        <v>121.4440938062388</v>
      </c>
      <c r="D7557" s="39">
        <v>103.89472769990896</v>
      </c>
      <c r="E7557" s="39">
        <v>96.226994347141371</v>
      </c>
      <c r="F7557" s="39">
        <v>82.911983170255738</v>
      </c>
      <c r="G7557" s="39">
        <v>102.94965530738949</v>
      </c>
      <c r="H7557" s="39">
        <v>87.911958765616703</v>
      </c>
      <c r="I7557" s="39">
        <v>114.48379115343042</v>
      </c>
      <c r="J7557" s="39">
        <v>133.04311215942886</v>
      </c>
      <c r="K7557" s="39">
        <v>119.23969471682933</v>
      </c>
      <c r="L7557" s="40">
        <v>130.40122426648273</v>
      </c>
      <c r="M7557" s="40">
        <v>1092.5072353927224</v>
      </c>
    </row>
    <row r="7558" spans="2:13" x14ac:dyDescent="0.35">
      <c r="B7558" s="37">
        <v>7555</v>
      </c>
      <c r="C7558" s="39">
        <v>84.693895663896569</v>
      </c>
      <c r="D7558" s="39">
        <v>114.25209642091197</v>
      </c>
      <c r="E7558" s="39">
        <v>107.96265487440031</v>
      </c>
      <c r="F7558" s="39">
        <v>78.526057082637919</v>
      </c>
      <c r="G7558" s="39">
        <v>136.2043910968527</v>
      </c>
      <c r="H7558" s="39">
        <v>98.900030231577063</v>
      </c>
      <c r="I7558" s="39">
        <v>114.47713449896375</v>
      </c>
      <c r="J7558" s="39">
        <v>76.19412450368641</v>
      </c>
      <c r="K7558" s="39">
        <v>153.17889132448724</v>
      </c>
      <c r="L7558" s="40">
        <v>98.2557595756669</v>
      </c>
      <c r="M7558" s="40">
        <v>1062.645035273081</v>
      </c>
    </row>
    <row r="7559" spans="2:13" x14ac:dyDescent="0.35">
      <c r="B7559" s="37">
        <v>7556</v>
      </c>
      <c r="C7559" s="39">
        <v>111.22749029386262</v>
      </c>
      <c r="D7559" s="39">
        <v>96.025565724680291</v>
      </c>
      <c r="E7559" s="39">
        <v>53.024728710924713</v>
      </c>
      <c r="F7559" s="39">
        <v>82.642639727714609</v>
      </c>
      <c r="G7559" s="39">
        <v>61.515064364539086</v>
      </c>
      <c r="H7559" s="39">
        <v>91.619072252050572</v>
      </c>
      <c r="I7559" s="39">
        <v>87.792435799741043</v>
      </c>
      <c r="J7559" s="39">
        <v>117.49748915410049</v>
      </c>
      <c r="K7559" s="39">
        <v>92.475854321094715</v>
      </c>
      <c r="L7559" s="40">
        <v>79.312538081425259</v>
      </c>
      <c r="M7559" s="40">
        <v>873.13287843013336</v>
      </c>
    </row>
    <row r="7560" spans="2:13" x14ac:dyDescent="0.35">
      <c r="B7560" s="37">
        <v>7557</v>
      </c>
      <c r="C7560" s="39">
        <v>112.40613539998044</v>
      </c>
      <c r="D7560" s="39">
        <v>123.5864488180883</v>
      </c>
      <c r="E7560" s="39">
        <v>137.19468868490958</v>
      </c>
      <c r="F7560" s="39">
        <v>152.11210267548472</v>
      </c>
      <c r="G7560" s="39">
        <v>96.892846639849651</v>
      </c>
      <c r="H7560" s="39">
        <v>125.70633068061169</v>
      </c>
      <c r="I7560" s="39">
        <v>48.654760248056519</v>
      </c>
      <c r="J7560" s="39">
        <v>69.617578009641903</v>
      </c>
      <c r="K7560" s="39">
        <v>143.04193622312317</v>
      </c>
      <c r="L7560" s="40">
        <v>99.00036995274553</v>
      </c>
      <c r="M7560" s="40">
        <v>1108.2131973324915</v>
      </c>
    </row>
    <row r="7561" spans="2:13" x14ac:dyDescent="0.35">
      <c r="B7561" s="37">
        <v>7558</v>
      </c>
      <c r="C7561" s="39">
        <v>115.56461026907382</v>
      </c>
      <c r="D7561" s="39">
        <v>90.421693165500585</v>
      </c>
      <c r="E7561" s="39">
        <v>94.059000391978799</v>
      </c>
      <c r="F7561" s="39">
        <v>125.85329323419622</v>
      </c>
      <c r="G7561" s="39">
        <v>87.393556280366809</v>
      </c>
      <c r="H7561" s="39">
        <v>77.791684136407412</v>
      </c>
      <c r="I7561" s="39">
        <v>94.836300972393772</v>
      </c>
      <c r="J7561" s="39">
        <v>75.551775762565867</v>
      </c>
      <c r="K7561" s="39">
        <v>88.278668351292623</v>
      </c>
      <c r="L7561" s="40">
        <v>77.916560604325852</v>
      </c>
      <c r="M7561" s="40">
        <v>927.66714316810169</v>
      </c>
    </row>
    <row r="7562" spans="2:13" x14ac:dyDescent="0.35">
      <c r="B7562" s="37">
        <v>7559</v>
      </c>
      <c r="C7562" s="39">
        <v>99.715535425198482</v>
      </c>
      <c r="D7562" s="39">
        <v>119.29172176971927</v>
      </c>
      <c r="E7562" s="39">
        <v>104.37918177440081</v>
      </c>
      <c r="F7562" s="39">
        <v>96.395181560560459</v>
      </c>
      <c r="G7562" s="39">
        <v>95.677453540230999</v>
      </c>
      <c r="H7562" s="39">
        <v>153.17889132448724</v>
      </c>
      <c r="I7562" s="39">
        <v>117.97284534990315</v>
      </c>
      <c r="J7562" s="39">
        <v>98.489062009136489</v>
      </c>
      <c r="K7562" s="39">
        <v>106.14595301228634</v>
      </c>
      <c r="L7562" s="40">
        <v>107.47350998861334</v>
      </c>
      <c r="M7562" s="40">
        <v>1098.7193357545368</v>
      </c>
    </row>
    <row r="7563" spans="2:13" x14ac:dyDescent="0.35">
      <c r="B7563" s="37">
        <v>7560</v>
      </c>
      <c r="C7563" s="39">
        <v>116.17210898690199</v>
      </c>
      <c r="D7563" s="39">
        <v>113.03112558085928</v>
      </c>
      <c r="E7563" s="39">
        <v>114.25209642091197</v>
      </c>
      <c r="F7563" s="39">
        <v>96.846467989136968</v>
      </c>
      <c r="G7563" s="39">
        <v>109.88268721126724</v>
      </c>
      <c r="H7563" s="39">
        <v>122.18743157024296</v>
      </c>
      <c r="I7563" s="39">
        <v>78.792649723666088</v>
      </c>
      <c r="J7563" s="39">
        <v>98.283224978806999</v>
      </c>
      <c r="K7563" s="39">
        <v>60.071713577224344</v>
      </c>
      <c r="L7563" s="40">
        <v>99.961314795601595</v>
      </c>
      <c r="M7563" s="40">
        <v>1009.4808208346194</v>
      </c>
    </row>
    <row r="7564" spans="2:13" x14ac:dyDescent="0.35">
      <c r="B7564" s="37">
        <v>7561</v>
      </c>
      <c r="C7564" s="39">
        <v>64.904272824985696</v>
      </c>
      <c r="D7564" s="39">
        <v>117.38840409184161</v>
      </c>
      <c r="E7564" s="39">
        <v>117.27998790572613</v>
      </c>
      <c r="F7564" s="39">
        <v>83.003402026013859</v>
      </c>
      <c r="G7564" s="39">
        <v>113.59771159603966</v>
      </c>
      <c r="H7564" s="39">
        <v>121.11949351824772</v>
      </c>
      <c r="I7564" s="39">
        <v>110.23468267372104</v>
      </c>
      <c r="J7564" s="39">
        <v>96.642086986605932</v>
      </c>
      <c r="K7564" s="39">
        <v>108.87324271106425</v>
      </c>
      <c r="L7564" s="40">
        <v>102.90801225035202</v>
      </c>
      <c r="M7564" s="40">
        <v>1035.9512965845979</v>
      </c>
    </row>
    <row r="7565" spans="2:13" x14ac:dyDescent="0.35">
      <c r="B7565" s="37">
        <v>7562</v>
      </c>
      <c r="C7565" s="39">
        <v>101.82208688522574</v>
      </c>
      <c r="D7565" s="39">
        <v>109.5027185896769</v>
      </c>
      <c r="E7565" s="39">
        <v>108.92079041595176</v>
      </c>
      <c r="F7565" s="39">
        <v>110.49612766118115</v>
      </c>
      <c r="G7565" s="39">
        <v>88.066432098275001</v>
      </c>
      <c r="H7565" s="39">
        <v>87.858249277525104</v>
      </c>
      <c r="I7565" s="39">
        <v>72.896800162299485</v>
      </c>
      <c r="J7565" s="39">
        <v>126.09715930107295</v>
      </c>
      <c r="K7565" s="39">
        <v>135.88153247279618</v>
      </c>
      <c r="L7565" s="40">
        <v>54.59308042918007</v>
      </c>
      <c r="M7565" s="40">
        <v>996.13497729318431</v>
      </c>
    </row>
    <row r="7566" spans="2:13" x14ac:dyDescent="0.35">
      <c r="B7566" s="37">
        <v>7563</v>
      </c>
      <c r="C7566" s="39">
        <v>104.66317865528386</v>
      </c>
      <c r="D7566" s="39">
        <v>128.52770932384666</v>
      </c>
      <c r="E7566" s="39">
        <v>114.43059908940094</v>
      </c>
      <c r="F7566" s="39">
        <v>97.815567584155801</v>
      </c>
      <c r="G7566" s="39">
        <v>74.63504329697254</v>
      </c>
      <c r="H7566" s="39">
        <v>81.670072087873663</v>
      </c>
      <c r="I7566" s="39">
        <v>109.14367107509328</v>
      </c>
      <c r="J7566" s="39">
        <v>119.23969471682933</v>
      </c>
      <c r="K7566" s="39">
        <v>104.81522604912261</v>
      </c>
      <c r="L7566" s="40">
        <v>84.208969709799277</v>
      </c>
      <c r="M7566" s="40">
        <v>1019.149731588378</v>
      </c>
    </row>
    <row r="7567" spans="2:13" x14ac:dyDescent="0.35">
      <c r="B7567" s="37">
        <v>7564</v>
      </c>
      <c r="C7567" s="39">
        <v>78.040419023126574</v>
      </c>
      <c r="D7567" s="39">
        <v>91.19530741388995</v>
      </c>
      <c r="E7567" s="39">
        <v>124.43606563355711</v>
      </c>
      <c r="F7567" s="39">
        <v>98.690086202546496</v>
      </c>
      <c r="G7567" s="39">
        <v>99.820224012739175</v>
      </c>
      <c r="H7567" s="39">
        <v>83.987014798940933</v>
      </c>
      <c r="I7567" s="39">
        <v>82.139237350550289</v>
      </c>
      <c r="J7567" s="39">
        <v>98.735743930173058</v>
      </c>
      <c r="K7567" s="39">
        <v>106.16552276514984</v>
      </c>
      <c r="L7567" s="40">
        <v>113.802833397917</v>
      </c>
      <c r="M7567" s="40">
        <v>977.01245452859041</v>
      </c>
    </row>
    <row r="7568" spans="2:13" x14ac:dyDescent="0.35">
      <c r="B7568" s="37">
        <v>7565</v>
      </c>
      <c r="C7568" s="39">
        <v>102.13391716823605</v>
      </c>
      <c r="D7568" s="39">
        <v>61.443227590891865</v>
      </c>
      <c r="E7568" s="39">
        <v>120.12005377152452</v>
      </c>
      <c r="F7568" s="39">
        <v>81.825179022369099</v>
      </c>
      <c r="G7568" s="39">
        <v>80.92398630555914</v>
      </c>
      <c r="H7568" s="39">
        <v>108.95782326735124</v>
      </c>
      <c r="I7568" s="39">
        <v>99.943109929814668</v>
      </c>
      <c r="J7568" s="39">
        <v>121.39447303496634</v>
      </c>
      <c r="K7568" s="39">
        <v>101.51550934191611</v>
      </c>
      <c r="L7568" s="40">
        <v>137.48820628001911</v>
      </c>
      <c r="M7568" s="40">
        <v>1015.7454857126481</v>
      </c>
    </row>
    <row r="7569" spans="2:13" x14ac:dyDescent="0.35">
      <c r="B7569" s="37">
        <v>7566</v>
      </c>
      <c r="C7569" s="39">
        <v>96.632784394135442</v>
      </c>
      <c r="D7569" s="39">
        <v>50.780733903579069</v>
      </c>
      <c r="E7569" s="39">
        <v>92.206267106647118</v>
      </c>
      <c r="F7569" s="39">
        <v>117.01940904607058</v>
      </c>
      <c r="G7569" s="39">
        <v>116.46496288698116</v>
      </c>
      <c r="H7569" s="39">
        <v>99.501564328317045</v>
      </c>
      <c r="I7569" s="39">
        <v>114.54379992183127</v>
      </c>
      <c r="J7569" s="39">
        <v>80.898249138363738</v>
      </c>
      <c r="K7569" s="39">
        <v>120.44313798490229</v>
      </c>
      <c r="L7569" s="40">
        <v>79.806671679152814</v>
      </c>
      <c r="M7569" s="40">
        <v>968.29758038998057</v>
      </c>
    </row>
    <row r="7570" spans="2:13" x14ac:dyDescent="0.35">
      <c r="B7570" s="37">
        <v>7567</v>
      </c>
      <c r="C7570" s="39">
        <v>107.43305284414583</v>
      </c>
      <c r="D7570" s="39">
        <v>82.250600945762542</v>
      </c>
      <c r="E7570" s="39">
        <v>84.435389730926175</v>
      </c>
      <c r="F7570" s="39">
        <v>72.110139302277091</v>
      </c>
      <c r="G7570" s="39">
        <v>114.46382775520566</v>
      </c>
      <c r="H7570" s="39">
        <v>101.80834623343536</v>
      </c>
      <c r="I7570" s="39">
        <v>72.172295724553877</v>
      </c>
      <c r="J7570" s="39">
        <v>104.80095379750107</v>
      </c>
      <c r="K7570" s="39">
        <v>106.1802059230594</v>
      </c>
      <c r="L7570" s="40">
        <v>96.437166710387601</v>
      </c>
      <c r="M7570" s="40">
        <v>942.09197896725459</v>
      </c>
    </row>
    <row r="7571" spans="2:13" x14ac:dyDescent="0.35">
      <c r="B7571" s="37">
        <v>7568</v>
      </c>
      <c r="C7571" s="39">
        <v>111.06695182008416</v>
      </c>
      <c r="D7571" s="39">
        <v>96.28777481099408</v>
      </c>
      <c r="E7571" s="39">
        <v>124.31504102932541</v>
      </c>
      <c r="F7571" s="39">
        <v>115.69164014119288</v>
      </c>
      <c r="G7571" s="39">
        <v>114.3114238837627</v>
      </c>
      <c r="H7571" s="39">
        <v>79.934683523368705</v>
      </c>
      <c r="I7571" s="39">
        <v>97.355289481842135</v>
      </c>
      <c r="J7571" s="39">
        <v>98.237446493709825</v>
      </c>
      <c r="K7571" s="39">
        <v>75.864613532092022</v>
      </c>
      <c r="L7571" s="40">
        <v>90.856328924906748</v>
      </c>
      <c r="M7571" s="40">
        <v>1003.9211936412786</v>
      </c>
    </row>
    <row r="7572" spans="2:13" x14ac:dyDescent="0.35">
      <c r="B7572" s="37">
        <v>7569</v>
      </c>
      <c r="C7572" s="39">
        <v>105.63531647835269</v>
      </c>
      <c r="D7572" s="39">
        <v>91.126757288935778</v>
      </c>
      <c r="E7572" s="39">
        <v>167.05505481660663</v>
      </c>
      <c r="F7572" s="39">
        <v>98.45248775986208</v>
      </c>
      <c r="G7572" s="39">
        <v>83.784256966797884</v>
      </c>
      <c r="H7572" s="39">
        <v>98.963887480572382</v>
      </c>
      <c r="I7572" s="39">
        <v>103.13961569930811</v>
      </c>
      <c r="J7572" s="39">
        <v>59.744612036549938</v>
      </c>
      <c r="K7572" s="39">
        <v>88.961608138439104</v>
      </c>
      <c r="L7572" s="40">
        <v>55.454754103236652</v>
      </c>
      <c r="M7572" s="40">
        <v>952.31835076866128</v>
      </c>
    </row>
    <row r="7573" spans="2:13" x14ac:dyDescent="0.35">
      <c r="B7573" s="37">
        <v>7570</v>
      </c>
      <c r="C7573" s="39">
        <v>70.733679415339125</v>
      </c>
      <c r="D7573" s="39">
        <v>104.26125116807896</v>
      </c>
      <c r="E7573" s="39">
        <v>113.89967673286836</v>
      </c>
      <c r="F7573" s="39">
        <v>108.51633344701062</v>
      </c>
      <c r="G7573" s="39">
        <v>138.41352013278973</v>
      </c>
      <c r="H7573" s="39">
        <v>101.7121979414754</v>
      </c>
      <c r="I7573" s="39">
        <v>86.491409078891465</v>
      </c>
      <c r="J7573" s="39">
        <v>98.347291648987024</v>
      </c>
      <c r="K7573" s="39">
        <v>118.7281967805026</v>
      </c>
      <c r="L7573" s="40">
        <v>68.125999469973024</v>
      </c>
      <c r="M7573" s="40">
        <v>1009.2295558159163</v>
      </c>
    </row>
    <row r="7574" spans="2:13" x14ac:dyDescent="0.35">
      <c r="B7574" s="37">
        <v>7571</v>
      </c>
      <c r="C7574" s="39">
        <v>108.39132332162652</v>
      </c>
      <c r="D7574" s="39">
        <v>58.104111355713115</v>
      </c>
      <c r="E7574" s="39">
        <v>87.160675523628555</v>
      </c>
      <c r="F7574" s="39">
        <v>139.60980928835164</v>
      </c>
      <c r="G7574" s="39">
        <v>77.978615828704818</v>
      </c>
      <c r="H7574" s="39">
        <v>109.68663800976992</v>
      </c>
      <c r="I7574" s="39">
        <v>86.408666550248711</v>
      </c>
      <c r="J7574" s="39">
        <v>84.955849741824693</v>
      </c>
      <c r="K7574" s="39">
        <v>73.043017362104592</v>
      </c>
      <c r="L7574" s="40">
        <v>104.1200319139362</v>
      </c>
      <c r="M7574" s="40">
        <v>929.45873889590871</v>
      </c>
    </row>
    <row r="7575" spans="2:13" x14ac:dyDescent="0.35">
      <c r="B7575" s="37">
        <v>7572</v>
      </c>
      <c r="C7575" s="39">
        <v>63.525034064532946</v>
      </c>
      <c r="D7575" s="39">
        <v>75.044179072773105</v>
      </c>
      <c r="E7575" s="39">
        <v>107.75290695712798</v>
      </c>
      <c r="F7575" s="39">
        <v>91.702116849385149</v>
      </c>
      <c r="G7575" s="39">
        <v>68.189087711067444</v>
      </c>
      <c r="H7575" s="39">
        <v>116.28869500546095</v>
      </c>
      <c r="I7575" s="39">
        <v>64.629293848248466</v>
      </c>
      <c r="J7575" s="39">
        <v>120.27616475884659</v>
      </c>
      <c r="K7575" s="39">
        <v>108.01914932450656</v>
      </c>
      <c r="L7575" s="40">
        <v>101.21860850842921</v>
      </c>
      <c r="M7575" s="40">
        <v>916.64523610037827</v>
      </c>
    </row>
    <row r="7576" spans="2:13" x14ac:dyDescent="0.35">
      <c r="B7576" s="37">
        <v>7573</v>
      </c>
      <c r="C7576" s="39">
        <v>106.5390808076271</v>
      </c>
      <c r="D7576" s="39">
        <v>69.748442363597405</v>
      </c>
      <c r="E7576" s="39">
        <v>109.5242949421437</v>
      </c>
      <c r="F7576" s="39">
        <v>81.212929270705928</v>
      </c>
      <c r="G7576" s="39">
        <v>55.747896274246479</v>
      </c>
      <c r="H7576" s="39">
        <v>115.05099902991296</v>
      </c>
      <c r="I7576" s="39">
        <v>134.20364394589282</v>
      </c>
      <c r="J7576" s="39">
        <v>90.925492237924345</v>
      </c>
      <c r="K7576" s="39">
        <v>82.627124626778354</v>
      </c>
      <c r="L7576" s="40">
        <v>86.453260125031463</v>
      </c>
      <c r="M7576" s="40">
        <v>932.03316362386056</v>
      </c>
    </row>
    <row r="7577" spans="2:13" x14ac:dyDescent="0.35">
      <c r="B7577" s="37">
        <v>7574</v>
      </c>
      <c r="C7577" s="39">
        <v>103.06080034902021</v>
      </c>
      <c r="D7577" s="39">
        <v>112.165661358835</v>
      </c>
      <c r="E7577" s="39">
        <v>104.43587073081912</v>
      </c>
      <c r="F7577" s="39">
        <v>118.60272769548278</v>
      </c>
      <c r="G7577" s="39">
        <v>98.035846872590554</v>
      </c>
      <c r="H7577" s="39">
        <v>102.43734100706548</v>
      </c>
      <c r="I7577" s="39">
        <v>88.984432881996341</v>
      </c>
      <c r="J7577" s="39">
        <v>78.224340640955162</v>
      </c>
      <c r="K7577" s="39">
        <v>113.38191657089551</v>
      </c>
      <c r="L7577" s="40">
        <v>95.065692110611664</v>
      </c>
      <c r="M7577" s="40">
        <v>1014.3946302182717</v>
      </c>
    </row>
    <row r="7578" spans="2:13" x14ac:dyDescent="0.35">
      <c r="B7578" s="37">
        <v>7575</v>
      </c>
      <c r="C7578" s="39">
        <v>90.744263168116888</v>
      </c>
      <c r="D7578" s="39">
        <v>54.720089881881691</v>
      </c>
      <c r="E7578" s="39">
        <v>110.935841966786</v>
      </c>
      <c r="F7578" s="39">
        <v>89.256746713129075</v>
      </c>
      <c r="G7578" s="39">
        <v>120.78244723674293</v>
      </c>
      <c r="H7578" s="39">
        <v>104.51154079907734</v>
      </c>
      <c r="I7578" s="39">
        <v>89.985843220338495</v>
      </c>
      <c r="J7578" s="39">
        <v>98.754004153913215</v>
      </c>
      <c r="K7578" s="39">
        <v>105.97509228581571</v>
      </c>
      <c r="L7578" s="40">
        <v>104.12943665455424</v>
      </c>
      <c r="M7578" s="40">
        <v>969.79530608035543</v>
      </c>
    </row>
    <row r="7579" spans="2:13" x14ac:dyDescent="0.35">
      <c r="B7579" s="37">
        <v>7576</v>
      </c>
      <c r="C7579" s="39">
        <v>94.998890269350113</v>
      </c>
      <c r="D7579" s="39">
        <v>74.673905806667392</v>
      </c>
      <c r="E7579" s="39">
        <v>88.024942732432109</v>
      </c>
      <c r="F7579" s="39">
        <v>102.47417626176839</v>
      </c>
      <c r="G7579" s="39">
        <v>128.33315902142738</v>
      </c>
      <c r="H7579" s="39">
        <v>91.520178324083361</v>
      </c>
      <c r="I7579" s="39">
        <v>130.40122426648273</v>
      </c>
      <c r="J7579" s="39">
        <v>178.02928560323409</v>
      </c>
      <c r="K7579" s="39">
        <v>85.662152948717605</v>
      </c>
      <c r="L7579" s="40">
        <v>108.06544275864384</v>
      </c>
      <c r="M7579" s="40">
        <v>1082.183357992807</v>
      </c>
    </row>
    <row r="7580" spans="2:13" x14ac:dyDescent="0.35">
      <c r="B7580" s="37">
        <v>7577</v>
      </c>
      <c r="C7580" s="39">
        <v>100.07964625755315</v>
      </c>
      <c r="D7580" s="39">
        <v>73.64070924311514</v>
      </c>
      <c r="E7580" s="39">
        <v>102.82940573550212</v>
      </c>
      <c r="F7580" s="39">
        <v>122.33423059931924</v>
      </c>
      <c r="G7580" s="39">
        <v>101.2140442971584</v>
      </c>
      <c r="H7580" s="39">
        <v>99.374052708980685</v>
      </c>
      <c r="I7580" s="39">
        <v>85.349074470846602</v>
      </c>
      <c r="J7580" s="39">
        <v>138.8484373325937</v>
      </c>
      <c r="K7580" s="39">
        <v>92.818790208623668</v>
      </c>
      <c r="L7580" s="40">
        <v>81.422254520826741</v>
      </c>
      <c r="M7580" s="40">
        <v>997.9106453745195</v>
      </c>
    </row>
    <row r="7581" spans="2:13" x14ac:dyDescent="0.35">
      <c r="B7581" s="37">
        <v>7578</v>
      </c>
      <c r="C7581" s="39">
        <v>111.2102403811986</v>
      </c>
      <c r="D7581" s="39">
        <v>107.28173962848052</v>
      </c>
      <c r="E7581" s="39">
        <v>127.61237539408653</v>
      </c>
      <c r="F7581" s="39">
        <v>80.303834069679354</v>
      </c>
      <c r="G7581" s="39">
        <v>108.69952692658444</v>
      </c>
      <c r="H7581" s="39">
        <v>103.63282204984996</v>
      </c>
      <c r="I7581" s="39">
        <v>56.586209829012425</v>
      </c>
      <c r="J7581" s="39">
        <v>94.330818879852842</v>
      </c>
      <c r="K7581" s="39">
        <v>74.583059679474545</v>
      </c>
      <c r="L7581" s="40">
        <v>62.740689368229162</v>
      </c>
      <c r="M7581" s="40">
        <v>926.98131620644835</v>
      </c>
    </row>
    <row r="7582" spans="2:13" x14ac:dyDescent="0.35">
      <c r="B7582" s="37">
        <v>7579</v>
      </c>
      <c r="C7582" s="39">
        <v>81.162300962778318</v>
      </c>
      <c r="D7582" s="39">
        <v>123.04628248374708</v>
      </c>
      <c r="E7582" s="39">
        <v>144.72467863436765</v>
      </c>
      <c r="F7582" s="39">
        <v>125.61360444964396</v>
      </c>
      <c r="G7582" s="39">
        <v>68.125999469973024</v>
      </c>
      <c r="H7582" s="39">
        <v>61.47919895830811</v>
      </c>
      <c r="I7582" s="39">
        <v>92.41499638173525</v>
      </c>
      <c r="J7582" s="39">
        <v>12.323335613904517</v>
      </c>
      <c r="K7582" s="39">
        <v>91.226894582741693</v>
      </c>
      <c r="L7582" s="40">
        <v>57.267806248906048</v>
      </c>
      <c r="M7582" s="40">
        <v>857.38509778610558</v>
      </c>
    </row>
    <row r="7583" spans="2:13" x14ac:dyDescent="0.35">
      <c r="B7583" s="37">
        <v>7580</v>
      </c>
      <c r="C7583" s="39">
        <v>46.442531371055203</v>
      </c>
      <c r="D7583" s="39">
        <v>108.40692297073034</v>
      </c>
      <c r="E7583" s="39">
        <v>67.276268791361446</v>
      </c>
      <c r="F7583" s="39">
        <v>106.44045061644545</v>
      </c>
      <c r="G7583" s="39">
        <v>113.03112558085928</v>
      </c>
      <c r="H7583" s="39">
        <v>102.56632135888854</v>
      </c>
      <c r="I7583" s="39">
        <v>95.25609812550519</v>
      </c>
      <c r="J7583" s="39">
        <v>110.98706509653344</v>
      </c>
      <c r="K7583" s="39">
        <v>119.58084976242044</v>
      </c>
      <c r="L7583" s="40">
        <v>110.86770423553169</v>
      </c>
      <c r="M7583" s="40">
        <v>980.85533790933107</v>
      </c>
    </row>
    <row r="7584" spans="2:13" x14ac:dyDescent="0.35">
      <c r="B7584" s="37">
        <v>7581</v>
      </c>
      <c r="C7584" s="39">
        <v>99.30572725385926</v>
      </c>
      <c r="D7584" s="39">
        <v>145.34324409229251</v>
      </c>
      <c r="E7584" s="39">
        <v>95.502654794027208</v>
      </c>
      <c r="F7584" s="39">
        <v>85.793928620603182</v>
      </c>
      <c r="G7584" s="39">
        <v>93.707055162287944</v>
      </c>
      <c r="H7584" s="39">
        <v>71.406808030933689</v>
      </c>
      <c r="I7584" s="39">
        <v>74.63504329697254</v>
      </c>
      <c r="J7584" s="39">
        <v>131.23652614162179</v>
      </c>
      <c r="K7584" s="39">
        <v>111.97505726756792</v>
      </c>
      <c r="L7584" s="40">
        <v>119.5896913555562</v>
      </c>
      <c r="M7584" s="40">
        <v>1028.4957360157223</v>
      </c>
    </row>
    <row r="7585" spans="2:13" x14ac:dyDescent="0.35">
      <c r="B7585" s="37">
        <v>7582</v>
      </c>
      <c r="C7585" s="39">
        <v>112.61864063726131</v>
      </c>
      <c r="D7585" s="39">
        <v>94.364683521647336</v>
      </c>
      <c r="E7585" s="39">
        <v>112.60034772894116</v>
      </c>
      <c r="F7585" s="39">
        <v>97.691483523885324</v>
      </c>
      <c r="G7585" s="39">
        <v>55.335435006024795</v>
      </c>
      <c r="H7585" s="39">
        <v>110.71505251131576</v>
      </c>
      <c r="I7585" s="39">
        <v>84.308359858807123</v>
      </c>
      <c r="J7585" s="39">
        <v>171.57572775463507</v>
      </c>
      <c r="K7585" s="39">
        <v>95.360541370254623</v>
      </c>
      <c r="L7585" s="40">
        <v>107.3018785129297</v>
      </c>
      <c r="M7585" s="40">
        <v>1041.8721504257021</v>
      </c>
    </row>
    <row r="7586" spans="2:13" x14ac:dyDescent="0.35">
      <c r="B7586" s="37">
        <v>7583</v>
      </c>
      <c r="C7586" s="39">
        <v>105.77577396688116</v>
      </c>
      <c r="D7586" s="39">
        <v>91.567060794748258</v>
      </c>
      <c r="E7586" s="39">
        <v>112.18959658659971</v>
      </c>
      <c r="F7586" s="39">
        <v>92.536608565852688</v>
      </c>
      <c r="G7586" s="39">
        <v>81.000959566686433</v>
      </c>
      <c r="H7586" s="39">
        <v>96.999420901118256</v>
      </c>
      <c r="I7586" s="39">
        <v>132.04376666851385</v>
      </c>
      <c r="J7586" s="39">
        <v>102.98668784965444</v>
      </c>
      <c r="K7586" s="39">
        <v>73.072074705119078</v>
      </c>
      <c r="L7586" s="40">
        <v>101.79460689741732</v>
      </c>
      <c r="M7586" s="40">
        <v>989.96655650259129</v>
      </c>
    </row>
    <row r="7587" spans="2:13" x14ac:dyDescent="0.35">
      <c r="B7587" s="37">
        <v>7584</v>
      </c>
      <c r="C7587" s="39">
        <v>56.477795092852489</v>
      </c>
      <c r="D7587" s="39">
        <v>98.333565312781388</v>
      </c>
      <c r="E7587" s="39">
        <v>96.962366668500493</v>
      </c>
      <c r="F7587" s="39">
        <v>105.15890966104404</v>
      </c>
      <c r="G7587" s="39">
        <v>80.097787920561785</v>
      </c>
      <c r="H7587" s="39">
        <v>170.40544973795389</v>
      </c>
      <c r="I7587" s="39">
        <v>87.03712344648342</v>
      </c>
      <c r="J7587" s="39">
        <v>99.833878390225152</v>
      </c>
      <c r="K7587" s="39">
        <v>118.4616469870063</v>
      </c>
      <c r="L7587" s="40">
        <v>123.14606963924457</v>
      </c>
      <c r="M7587" s="40">
        <v>1035.9145928566536</v>
      </c>
    </row>
    <row r="7588" spans="2:13" x14ac:dyDescent="0.35">
      <c r="B7588" s="37">
        <v>7585</v>
      </c>
      <c r="C7588" s="39">
        <v>106.29294483771208</v>
      </c>
      <c r="D7588" s="39">
        <v>60.468516752529375</v>
      </c>
      <c r="E7588" s="39">
        <v>91.996267645959307</v>
      </c>
      <c r="F7588" s="39">
        <v>80.463286592017354</v>
      </c>
      <c r="G7588" s="39">
        <v>78.575773614659425</v>
      </c>
      <c r="H7588" s="39">
        <v>100.34364142753384</v>
      </c>
      <c r="I7588" s="39">
        <v>120.80151321159629</v>
      </c>
      <c r="J7588" s="39">
        <v>125.62681363566647</v>
      </c>
      <c r="K7588" s="39">
        <v>65.488709444395113</v>
      </c>
      <c r="L7588" s="40">
        <v>88.202245214614678</v>
      </c>
      <c r="M7588" s="40">
        <v>918.25971237668398</v>
      </c>
    </row>
    <row r="7589" spans="2:13" x14ac:dyDescent="0.35">
      <c r="B7589" s="37">
        <v>7586</v>
      </c>
      <c r="C7589" s="39">
        <v>82.195008268087506</v>
      </c>
      <c r="D7589" s="39">
        <v>84.42131693071434</v>
      </c>
      <c r="E7589" s="39">
        <v>83.026184172363045</v>
      </c>
      <c r="F7589" s="39">
        <v>114.27844293626424</v>
      </c>
      <c r="G7589" s="39">
        <v>119.99262189140491</v>
      </c>
      <c r="H7589" s="39">
        <v>62.933543853109427</v>
      </c>
      <c r="I7589" s="39">
        <v>95.997411024252528</v>
      </c>
      <c r="J7589" s="39">
        <v>76.112444287792442</v>
      </c>
      <c r="K7589" s="39">
        <v>125.30024510262386</v>
      </c>
      <c r="L7589" s="40">
        <v>82.36125761759628</v>
      </c>
      <c r="M7589" s="40">
        <v>926.61847608420851</v>
      </c>
    </row>
    <row r="7590" spans="2:13" x14ac:dyDescent="0.35">
      <c r="B7590" s="37">
        <v>7587</v>
      </c>
      <c r="C7590" s="39">
        <v>93.2530099857713</v>
      </c>
      <c r="D7590" s="39">
        <v>97.184458979112662</v>
      </c>
      <c r="E7590" s="39">
        <v>143.63161766990683</v>
      </c>
      <c r="F7590" s="39">
        <v>104.47842312013928</v>
      </c>
      <c r="G7590" s="39">
        <v>121.6946206837553</v>
      </c>
      <c r="H7590" s="39">
        <v>126.6406793042655</v>
      </c>
      <c r="I7590" s="39">
        <v>106.87624434204471</v>
      </c>
      <c r="J7590" s="39">
        <v>93.431283598823725</v>
      </c>
      <c r="K7590" s="39">
        <v>89.086890820650879</v>
      </c>
      <c r="L7590" s="40">
        <v>113.19328997617792</v>
      </c>
      <c r="M7590" s="40">
        <v>1089.470518480648</v>
      </c>
    </row>
    <row r="7591" spans="2:13" x14ac:dyDescent="0.35">
      <c r="B7591" s="37">
        <v>7588</v>
      </c>
      <c r="C7591" s="39">
        <v>75.006319701524859</v>
      </c>
      <c r="D7591" s="39">
        <v>59.450934585271838</v>
      </c>
      <c r="E7591" s="39">
        <v>91.888199621632111</v>
      </c>
      <c r="F7591" s="39">
        <v>130.45779398807488</v>
      </c>
      <c r="G7591" s="39">
        <v>77.655228991795369</v>
      </c>
      <c r="H7591" s="39">
        <v>107.25658152384435</v>
      </c>
      <c r="I7591" s="39">
        <v>109.12769610854581</v>
      </c>
      <c r="J7591" s="39">
        <v>66.195174785751931</v>
      </c>
      <c r="K7591" s="39">
        <v>120.97415618661047</v>
      </c>
      <c r="L7591" s="40">
        <v>89.341257242918147</v>
      </c>
      <c r="M7591" s="40">
        <v>927.3533427359697</v>
      </c>
    </row>
    <row r="7592" spans="2:13" x14ac:dyDescent="0.35">
      <c r="B7592" s="37">
        <v>7589</v>
      </c>
      <c r="C7592" s="39">
        <v>116.60571661758495</v>
      </c>
      <c r="D7592" s="39">
        <v>103.44633309240152</v>
      </c>
      <c r="E7592" s="39">
        <v>143.35995127766668</v>
      </c>
      <c r="F7592" s="39">
        <v>66.747247917696058</v>
      </c>
      <c r="G7592" s="39">
        <v>102.41892816206551</v>
      </c>
      <c r="H7592" s="39">
        <v>83.229938266389837</v>
      </c>
      <c r="I7592" s="39">
        <v>113.97098148540366</v>
      </c>
      <c r="J7592" s="39">
        <v>139.88801485979732</v>
      </c>
      <c r="K7592" s="39">
        <v>59.577673763830838</v>
      </c>
      <c r="L7592" s="40">
        <v>109.86083607663437</v>
      </c>
      <c r="M7592" s="40">
        <v>1039.1056215194708</v>
      </c>
    </row>
    <row r="7593" spans="2:13" x14ac:dyDescent="0.35">
      <c r="B7593" s="37">
        <v>7590</v>
      </c>
      <c r="C7593" s="39">
        <v>145.99601085981766</v>
      </c>
      <c r="D7593" s="39">
        <v>93.653030181682098</v>
      </c>
      <c r="E7593" s="39">
        <v>103.64682794237321</v>
      </c>
      <c r="F7593" s="39">
        <v>92.773585571425329</v>
      </c>
      <c r="G7593" s="39">
        <v>107.83460718445002</v>
      </c>
      <c r="H7593" s="39">
        <v>110.92447303924187</v>
      </c>
      <c r="I7593" s="39">
        <v>107.73251201322928</v>
      </c>
      <c r="J7593" s="39">
        <v>106.18999748572355</v>
      </c>
      <c r="K7593" s="39">
        <v>110.00317704788446</v>
      </c>
      <c r="L7593" s="40">
        <v>105.71275757693506</v>
      </c>
      <c r="M7593" s="40">
        <v>1084.4669789027625</v>
      </c>
    </row>
    <row r="7594" spans="2:13" x14ac:dyDescent="0.35">
      <c r="B7594" s="37">
        <v>7591</v>
      </c>
      <c r="C7594" s="39">
        <v>118.45338458289578</v>
      </c>
      <c r="D7594" s="39">
        <v>114.59059716748831</v>
      </c>
      <c r="E7594" s="39">
        <v>112.26755701380327</v>
      </c>
      <c r="F7594" s="39">
        <v>117.41950251191255</v>
      </c>
      <c r="G7594" s="39">
        <v>110.26237487161762</v>
      </c>
      <c r="H7594" s="39">
        <v>96.92066149729061</v>
      </c>
      <c r="I7594" s="39">
        <v>74.802681505797111</v>
      </c>
      <c r="J7594" s="39">
        <v>104.56362106201573</v>
      </c>
      <c r="K7594" s="39">
        <v>122.2292289963827</v>
      </c>
      <c r="L7594" s="40">
        <v>90.930805886553173</v>
      </c>
      <c r="M7594" s="40">
        <v>1062.4404150957571</v>
      </c>
    </row>
    <row r="7595" spans="2:13" x14ac:dyDescent="0.35">
      <c r="B7595" s="37">
        <v>7592</v>
      </c>
      <c r="C7595" s="39">
        <v>135.82372456453115</v>
      </c>
      <c r="D7595" s="39">
        <v>114.9144742134399</v>
      </c>
      <c r="E7595" s="39">
        <v>124.35124177973536</v>
      </c>
      <c r="F7595" s="39">
        <v>104.74390187449484</v>
      </c>
      <c r="G7595" s="39">
        <v>88.084190985702435</v>
      </c>
      <c r="H7595" s="39">
        <v>125.86673025554396</v>
      </c>
      <c r="I7595" s="39">
        <v>111.02697691481171</v>
      </c>
      <c r="J7595" s="39">
        <v>124.05230506693601</v>
      </c>
      <c r="K7595" s="39">
        <v>93.475728891013247</v>
      </c>
      <c r="L7595" s="40">
        <v>112.55772172217301</v>
      </c>
      <c r="M7595" s="40">
        <v>1134.8969962683816</v>
      </c>
    </row>
    <row r="7596" spans="2:13" x14ac:dyDescent="0.35">
      <c r="B7596" s="37">
        <v>7593</v>
      </c>
      <c r="C7596" s="39">
        <v>118.74499686521183</v>
      </c>
      <c r="D7596" s="39">
        <v>80.160775248191882</v>
      </c>
      <c r="E7596" s="39">
        <v>113.96448914185669</v>
      </c>
      <c r="F7596" s="39">
        <v>122.87052255168585</v>
      </c>
      <c r="G7596" s="39">
        <v>104.08242683692846</v>
      </c>
      <c r="H7596" s="39">
        <v>89.442309364678934</v>
      </c>
      <c r="I7596" s="39">
        <v>108.22022069135032</v>
      </c>
      <c r="J7596" s="39">
        <v>98.342716337469383</v>
      </c>
      <c r="K7596" s="39">
        <v>81.930501963665336</v>
      </c>
      <c r="L7596" s="40">
        <v>117.01180213517731</v>
      </c>
      <c r="M7596" s="40">
        <v>1034.7707611362159</v>
      </c>
    </row>
    <row r="7597" spans="2:13" x14ac:dyDescent="0.35">
      <c r="B7597" s="37">
        <v>7594</v>
      </c>
      <c r="C7597" s="39">
        <v>123.42684388989731</v>
      </c>
      <c r="D7597" s="39">
        <v>97.286070707023029</v>
      </c>
      <c r="E7597" s="39">
        <v>139.10951560627788</v>
      </c>
      <c r="F7597" s="39">
        <v>103.25565730090887</v>
      </c>
      <c r="G7597" s="39">
        <v>30.656012696922346</v>
      </c>
      <c r="H7597" s="39">
        <v>114.51043970705386</v>
      </c>
      <c r="I7597" s="39">
        <v>97.980813063143614</v>
      </c>
      <c r="J7597" s="39">
        <v>110.95859506112588</v>
      </c>
      <c r="K7597" s="39">
        <v>96.077151471170367</v>
      </c>
      <c r="L7597" s="40">
        <v>93.490533211551522</v>
      </c>
      <c r="M7597" s="40">
        <v>1006.7516327150747</v>
      </c>
    </row>
    <row r="7598" spans="2:13" x14ac:dyDescent="0.35">
      <c r="B7598" s="37">
        <v>7595</v>
      </c>
      <c r="C7598" s="39">
        <v>100.84463454618107</v>
      </c>
      <c r="D7598" s="39">
        <v>89.98035171053138</v>
      </c>
      <c r="E7598" s="39">
        <v>124.69358363294049</v>
      </c>
      <c r="F7598" s="39">
        <v>125.46911619219912</v>
      </c>
      <c r="G7598" s="39">
        <v>135.48242152642518</v>
      </c>
      <c r="H7598" s="39">
        <v>99.847532648092894</v>
      </c>
      <c r="I7598" s="39">
        <v>109.93191514468275</v>
      </c>
      <c r="J7598" s="39">
        <v>98.223710188153007</v>
      </c>
      <c r="K7598" s="39">
        <v>96.488449268762551</v>
      </c>
      <c r="L7598" s="40">
        <v>115.14713381750779</v>
      </c>
      <c r="M7598" s="40">
        <v>1096.1088486754761</v>
      </c>
    </row>
    <row r="7599" spans="2:13" x14ac:dyDescent="0.35">
      <c r="B7599" s="37">
        <v>7596</v>
      </c>
      <c r="C7599" s="39">
        <v>91.525390881382492</v>
      </c>
      <c r="D7599" s="39">
        <v>105.795181044674</v>
      </c>
      <c r="E7599" s="39">
        <v>92.873965945940228</v>
      </c>
      <c r="F7599" s="39">
        <v>101.85873513366559</v>
      </c>
      <c r="G7599" s="39">
        <v>116.98140666866726</v>
      </c>
      <c r="H7599" s="39">
        <v>121.80615970339676</v>
      </c>
      <c r="I7599" s="39">
        <v>92.848896160530401</v>
      </c>
      <c r="J7599" s="39">
        <v>96.855745789958249</v>
      </c>
      <c r="K7599" s="39">
        <v>101.84499092321597</v>
      </c>
      <c r="L7599" s="40">
        <v>115.93392737122919</v>
      </c>
      <c r="M7599" s="40">
        <v>1038.3243996226602</v>
      </c>
    </row>
    <row r="7600" spans="2:13" x14ac:dyDescent="0.35">
      <c r="B7600" s="37">
        <v>7597</v>
      </c>
      <c r="C7600" s="39">
        <v>76.112444287792442</v>
      </c>
      <c r="D7600" s="39">
        <v>109.81718508408257</v>
      </c>
      <c r="E7600" s="39">
        <v>80.27710632342918</v>
      </c>
      <c r="F7600" s="39">
        <v>98.54390883088783</v>
      </c>
      <c r="G7600" s="39">
        <v>94.1319686107216</v>
      </c>
      <c r="H7600" s="39">
        <v>101.26425606982697</v>
      </c>
      <c r="I7600" s="39">
        <v>89.160633009359898</v>
      </c>
      <c r="J7600" s="39">
        <v>96.892846639849651</v>
      </c>
      <c r="K7600" s="39">
        <v>27.120232788335993</v>
      </c>
      <c r="L7600" s="40">
        <v>97.999160252412992</v>
      </c>
      <c r="M7600" s="40">
        <v>871.31974189669904</v>
      </c>
    </row>
    <row r="7601" spans="2:13" x14ac:dyDescent="0.35">
      <c r="B7601" s="37">
        <v>7598</v>
      </c>
      <c r="C7601" s="39">
        <v>105.92152979001162</v>
      </c>
      <c r="D7601" s="39">
        <v>84.610434963263927</v>
      </c>
      <c r="E7601" s="39">
        <v>52.502706637101909</v>
      </c>
      <c r="F7601" s="39">
        <v>122.7400505506866</v>
      </c>
      <c r="G7601" s="39">
        <v>81.96277973914583</v>
      </c>
      <c r="H7601" s="39">
        <v>88.284536973596715</v>
      </c>
      <c r="I7601" s="39">
        <v>120.21169940623673</v>
      </c>
      <c r="J7601" s="39">
        <v>98.397611355011634</v>
      </c>
      <c r="K7601" s="39">
        <v>95.776438599262988</v>
      </c>
      <c r="L7601" s="40">
        <v>122.7184156218925</v>
      </c>
      <c r="M7601" s="40">
        <v>973.12620363621045</v>
      </c>
    </row>
    <row r="7602" spans="2:13" x14ac:dyDescent="0.35">
      <c r="B7602" s="37">
        <v>7599</v>
      </c>
      <c r="C7602" s="39">
        <v>113.802833397917</v>
      </c>
      <c r="D7602" s="39">
        <v>91.639853364470213</v>
      </c>
      <c r="E7602" s="39">
        <v>107.76310892698717</v>
      </c>
      <c r="F7602" s="39">
        <v>108.59994690240508</v>
      </c>
      <c r="G7602" s="39">
        <v>99.169037557941024</v>
      </c>
      <c r="H7602" s="39">
        <v>72.00067323955632</v>
      </c>
      <c r="I7602" s="39">
        <v>105.14454425535416</v>
      </c>
      <c r="J7602" s="39">
        <v>87.882135413075645</v>
      </c>
      <c r="K7602" s="39">
        <v>104.56835796365927</v>
      </c>
      <c r="L7602" s="40">
        <v>73.984603679590862</v>
      </c>
      <c r="M7602" s="40">
        <v>964.55509470095672</v>
      </c>
    </row>
    <row r="7603" spans="2:13" x14ac:dyDescent="0.35">
      <c r="B7603" s="37">
        <v>7600</v>
      </c>
      <c r="C7603" s="39">
        <v>93.08888302638988</v>
      </c>
      <c r="D7603" s="39">
        <v>110.36786639248365</v>
      </c>
      <c r="E7603" s="39">
        <v>93.178492306797565</v>
      </c>
      <c r="F7603" s="39">
        <v>98.963887480572382</v>
      </c>
      <c r="G7603" s="39">
        <v>136.90802446879479</v>
      </c>
      <c r="H7603" s="39">
        <v>115.13337134765908</v>
      </c>
      <c r="I7603" s="39">
        <v>127.68888668834795</v>
      </c>
      <c r="J7603" s="39">
        <v>90.405469717132803</v>
      </c>
      <c r="K7603" s="39">
        <v>112.40613539998044</v>
      </c>
      <c r="L7603" s="40">
        <v>73.230801118163029</v>
      </c>
      <c r="M7603" s="40">
        <v>1051.3718179463217</v>
      </c>
    </row>
    <row r="7604" spans="2:13" x14ac:dyDescent="0.35">
      <c r="B7604" s="37">
        <v>7601</v>
      </c>
      <c r="C7604" s="39">
        <v>144.0227007283878</v>
      </c>
      <c r="D7604" s="39">
        <v>46.051164062288294</v>
      </c>
      <c r="E7604" s="39">
        <v>142.9377914549967</v>
      </c>
      <c r="F7604" s="39">
        <v>102.48799280232879</v>
      </c>
      <c r="G7604" s="39">
        <v>99.159922889096251</v>
      </c>
      <c r="H7604" s="39">
        <v>82.564927721476138</v>
      </c>
      <c r="I7604" s="39">
        <v>102.15687601525545</v>
      </c>
      <c r="J7604" s="39">
        <v>111.12416905190076</v>
      </c>
      <c r="K7604" s="39">
        <v>73.316613818163219</v>
      </c>
      <c r="L7604" s="40">
        <v>103.81043549378197</v>
      </c>
      <c r="M7604" s="40">
        <v>1007.6325940376754</v>
      </c>
    </row>
    <row r="7605" spans="2:13" x14ac:dyDescent="0.35">
      <c r="B7605" s="37">
        <v>7602</v>
      </c>
      <c r="C7605" s="39">
        <v>152.22590637346633</v>
      </c>
      <c r="D7605" s="39">
        <v>104.34613803847769</v>
      </c>
      <c r="E7605" s="39">
        <v>60.390190711648316</v>
      </c>
      <c r="F7605" s="39">
        <v>73.387718692086011</v>
      </c>
      <c r="G7605" s="39">
        <v>100.01137799128101</v>
      </c>
      <c r="H7605" s="39">
        <v>121.26619828317534</v>
      </c>
      <c r="I7605" s="39">
        <v>130.66733980981826</v>
      </c>
      <c r="J7605" s="39">
        <v>93.03401940052467</v>
      </c>
      <c r="K7605" s="39">
        <v>65.617813627702262</v>
      </c>
      <c r="L7605" s="40">
        <v>98.694652443362642</v>
      </c>
      <c r="M7605" s="40">
        <v>999.64135537154255</v>
      </c>
    </row>
    <row r="7606" spans="2:13" x14ac:dyDescent="0.35">
      <c r="B7606" s="37">
        <v>7603</v>
      </c>
      <c r="C7606" s="39">
        <v>82.850776931233625</v>
      </c>
      <c r="D7606" s="39">
        <v>93.093866756276469</v>
      </c>
      <c r="E7606" s="39">
        <v>96.688583303428103</v>
      </c>
      <c r="F7606" s="39">
        <v>76.298474182043492</v>
      </c>
      <c r="G7606" s="39">
        <v>112.95668255374308</v>
      </c>
      <c r="H7606" s="39">
        <v>93.411514489371953</v>
      </c>
      <c r="I7606" s="39">
        <v>105.81945150563544</v>
      </c>
      <c r="J7606" s="39">
        <v>106.53414364289162</v>
      </c>
      <c r="K7606" s="39">
        <v>104.83902143853861</v>
      </c>
      <c r="L7606" s="40">
        <v>109.70292338000625</v>
      </c>
      <c r="M7606" s="40">
        <v>982.19543818316868</v>
      </c>
    </row>
    <row r="7607" spans="2:13" x14ac:dyDescent="0.35">
      <c r="B7607" s="37">
        <v>7604</v>
      </c>
      <c r="C7607" s="39">
        <v>105.43745162211484</v>
      </c>
      <c r="D7607" s="39">
        <v>94.692408612126854</v>
      </c>
      <c r="E7607" s="39">
        <v>105.83887720628647</v>
      </c>
      <c r="F7607" s="39">
        <v>102.00083974758704</v>
      </c>
      <c r="G7607" s="39">
        <v>100.48477570968114</v>
      </c>
      <c r="H7607" s="39">
        <v>74.622065328577122</v>
      </c>
      <c r="I7607" s="39">
        <v>135.25998495774644</v>
      </c>
      <c r="J7607" s="39">
        <v>103.29282587610913</v>
      </c>
      <c r="K7607" s="39">
        <v>68.083767909024985</v>
      </c>
      <c r="L7607" s="40">
        <v>102.84327254033462</v>
      </c>
      <c r="M7607" s="40">
        <v>992.55626950958879</v>
      </c>
    </row>
    <row r="7608" spans="2:13" x14ac:dyDescent="0.35">
      <c r="B7608" s="37">
        <v>7605</v>
      </c>
      <c r="C7608" s="39">
        <v>103.92753648503913</v>
      </c>
      <c r="D7608" s="39">
        <v>104.94384585883822</v>
      </c>
      <c r="E7608" s="39">
        <v>132.70122211937499</v>
      </c>
      <c r="F7608" s="39">
        <v>107.49881887347654</v>
      </c>
      <c r="G7608" s="39">
        <v>91.872732728632812</v>
      </c>
      <c r="H7608" s="39">
        <v>67.276268791361446</v>
      </c>
      <c r="I7608" s="39">
        <v>91.90365932524503</v>
      </c>
      <c r="J7608" s="39">
        <v>102.67700647325847</v>
      </c>
      <c r="K7608" s="39">
        <v>154.08228731059756</v>
      </c>
      <c r="L7608" s="40">
        <v>89.069843131008952</v>
      </c>
      <c r="M7608" s="40">
        <v>1045.9532210968332</v>
      </c>
    </row>
    <row r="7609" spans="2:13" x14ac:dyDescent="0.35">
      <c r="B7609" s="37">
        <v>7606</v>
      </c>
      <c r="C7609" s="39">
        <v>76.942663168954468</v>
      </c>
      <c r="D7609" s="39">
        <v>113.89320655081788</v>
      </c>
      <c r="E7609" s="39">
        <v>118.01305152567897</v>
      </c>
      <c r="F7609" s="39">
        <v>76.135828265464866</v>
      </c>
      <c r="G7609" s="39">
        <v>108.44335160329673</v>
      </c>
      <c r="H7609" s="39">
        <v>137.92499096460156</v>
      </c>
      <c r="I7609" s="39">
        <v>89.296219210855497</v>
      </c>
      <c r="J7609" s="39">
        <v>47.06679450406039</v>
      </c>
      <c r="K7609" s="39">
        <v>92.793683316003808</v>
      </c>
      <c r="L7609" s="40">
        <v>91.939704116458131</v>
      </c>
      <c r="M7609" s="40">
        <v>952.44949322619232</v>
      </c>
    </row>
    <row r="7610" spans="2:13" x14ac:dyDescent="0.35">
      <c r="B7610" s="37">
        <v>7607</v>
      </c>
      <c r="C7610" s="39">
        <v>126.94244627944749</v>
      </c>
      <c r="D7610" s="39">
        <v>148.78570603162294</v>
      </c>
      <c r="E7610" s="39">
        <v>64.629293848248466</v>
      </c>
      <c r="F7610" s="39">
        <v>75.006319701524859</v>
      </c>
      <c r="G7610" s="39">
        <v>94.024907714184323</v>
      </c>
      <c r="H7610" s="39">
        <v>85.051483089717138</v>
      </c>
      <c r="I7610" s="39">
        <v>105.74183134573373</v>
      </c>
      <c r="J7610" s="39">
        <v>100.39371774724633</v>
      </c>
      <c r="K7610" s="39">
        <v>121.59392024659935</v>
      </c>
      <c r="L7610" s="40">
        <v>100.8902126844748</v>
      </c>
      <c r="M7610" s="40">
        <v>1023.0598386887996</v>
      </c>
    </row>
    <row r="7611" spans="2:13" x14ac:dyDescent="0.35">
      <c r="B7611" s="37">
        <v>7608</v>
      </c>
      <c r="C7611" s="39">
        <v>91.38958584665555</v>
      </c>
      <c r="D7611" s="39">
        <v>121.33513736939915</v>
      </c>
      <c r="E7611" s="39">
        <v>109.79538510588682</v>
      </c>
      <c r="F7611" s="39">
        <v>124.99368029847514</v>
      </c>
      <c r="G7611" s="39">
        <v>108.72578497385861</v>
      </c>
      <c r="H7611" s="39">
        <v>73.668536132688772</v>
      </c>
      <c r="I7611" s="39">
        <v>100.63961144003086</v>
      </c>
      <c r="J7611" s="39">
        <v>114.4040552961284</v>
      </c>
      <c r="K7611" s="39">
        <v>87.587820442546615</v>
      </c>
      <c r="L7611" s="40">
        <v>89.177620346740198</v>
      </c>
      <c r="M7611" s="40">
        <v>1021.7172172524101</v>
      </c>
    </row>
    <row r="7612" spans="2:13" x14ac:dyDescent="0.35">
      <c r="B7612" s="37">
        <v>7609</v>
      </c>
      <c r="C7612" s="39">
        <v>80.812169008974095</v>
      </c>
      <c r="D7612" s="39">
        <v>63.248392730623642</v>
      </c>
      <c r="E7612" s="39">
        <v>98.209972590625426</v>
      </c>
      <c r="F7612" s="39">
        <v>109.93191514468275</v>
      </c>
      <c r="G7612" s="39">
        <v>108.81522882611095</v>
      </c>
      <c r="H7612" s="39">
        <v>105.03932026400376</v>
      </c>
      <c r="I7612" s="39">
        <v>108.24608770760318</v>
      </c>
      <c r="J7612" s="39">
        <v>38.440620636954591</v>
      </c>
      <c r="K7612" s="39">
        <v>131.0374225028072</v>
      </c>
      <c r="L7612" s="40">
        <v>80.124812512419638</v>
      </c>
      <c r="M7612" s="40">
        <v>923.90594192480535</v>
      </c>
    </row>
    <row r="7613" spans="2:13" x14ac:dyDescent="0.35">
      <c r="B7613" s="37">
        <v>7610</v>
      </c>
      <c r="C7613" s="39">
        <v>86.837989043358917</v>
      </c>
      <c r="D7613" s="39">
        <v>88.852907517543528</v>
      </c>
      <c r="E7613" s="39">
        <v>101.15928126767346</v>
      </c>
      <c r="F7613" s="39">
        <v>109.17564671487062</v>
      </c>
      <c r="G7613" s="39">
        <v>44.937799899317859</v>
      </c>
      <c r="H7613" s="39">
        <v>116.2303105037529</v>
      </c>
      <c r="I7613" s="39">
        <v>100.7261621667392</v>
      </c>
      <c r="J7613" s="39">
        <v>89.654376916355062</v>
      </c>
      <c r="K7613" s="39">
        <v>101.9274766892256</v>
      </c>
      <c r="L7613" s="40">
        <v>116.69517538676429</v>
      </c>
      <c r="M7613" s="40">
        <v>956.19712610560146</v>
      </c>
    </row>
    <row r="7614" spans="2:13" x14ac:dyDescent="0.35">
      <c r="B7614" s="37">
        <v>7611</v>
      </c>
      <c r="C7614" s="39">
        <v>62.933543853109427</v>
      </c>
      <c r="D7614" s="39">
        <v>94.605873356507288</v>
      </c>
      <c r="E7614" s="39">
        <v>92.226686097313689</v>
      </c>
      <c r="F7614" s="39">
        <v>129.79456842655506</v>
      </c>
      <c r="G7614" s="39">
        <v>113.77065137924205</v>
      </c>
      <c r="H7614" s="39">
        <v>82.919619243590688</v>
      </c>
      <c r="I7614" s="39">
        <v>105.9507377059189</v>
      </c>
      <c r="J7614" s="39">
        <v>77.303188050052327</v>
      </c>
      <c r="K7614" s="39">
        <v>115.22300127991963</v>
      </c>
      <c r="L7614" s="40">
        <v>98.374740730192883</v>
      </c>
      <c r="M7614" s="40">
        <v>973.10261012240187</v>
      </c>
    </row>
    <row r="7615" spans="2:13" x14ac:dyDescent="0.35">
      <c r="B7615" s="37">
        <v>7612</v>
      </c>
      <c r="C7615" s="39">
        <v>101.01787062972821</v>
      </c>
      <c r="D7615" s="39">
        <v>99.542543176271025</v>
      </c>
      <c r="E7615" s="39">
        <v>111.56337821972623</v>
      </c>
      <c r="F7615" s="39">
        <v>127.08850772213954</v>
      </c>
      <c r="G7615" s="39">
        <v>73.998184361043826</v>
      </c>
      <c r="H7615" s="39">
        <v>101.05891675577389</v>
      </c>
      <c r="I7615" s="39">
        <v>52.193640369898922</v>
      </c>
      <c r="J7615" s="39">
        <v>87.503033928511513</v>
      </c>
      <c r="K7615" s="39">
        <v>108.49546445675905</v>
      </c>
      <c r="L7615" s="40">
        <v>105.28838187361093</v>
      </c>
      <c r="M7615" s="40">
        <v>967.74992149346315</v>
      </c>
    </row>
    <row r="7616" spans="2:13" x14ac:dyDescent="0.35">
      <c r="B7616" s="37">
        <v>7613</v>
      </c>
      <c r="C7616" s="39">
        <v>100.35274595119955</v>
      </c>
      <c r="D7616" s="39">
        <v>166.25398933803353</v>
      </c>
      <c r="E7616" s="39">
        <v>105.72729217223797</v>
      </c>
      <c r="F7616" s="39">
        <v>117.93273248563069</v>
      </c>
      <c r="G7616" s="39">
        <v>129.79456842655506</v>
      </c>
      <c r="H7616" s="39">
        <v>108.16854761452063</v>
      </c>
      <c r="I7616" s="39">
        <v>107.33714821493766</v>
      </c>
      <c r="J7616" s="39">
        <v>96.721114373911334</v>
      </c>
      <c r="K7616" s="39">
        <v>111.88033112886441</v>
      </c>
      <c r="L7616" s="40">
        <v>108.36014663552982</v>
      </c>
      <c r="M7616" s="40">
        <v>1152.5286163414207</v>
      </c>
    </row>
    <row r="7617" spans="2:13" x14ac:dyDescent="0.35">
      <c r="B7617" s="37">
        <v>7614</v>
      </c>
      <c r="C7617" s="39">
        <v>84.166213955314475</v>
      </c>
      <c r="D7617" s="39">
        <v>130.47670514245451</v>
      </c>
      <c r="E7617" s="39">
        <v>45.082973875777903</v>
      </c>
      <c r="F7617" s="39">
        <v>102.85251824344151</v>
      </c>
      <c r="G7617" s="39">
        <v>65.617813627702262</v>
      </c>
      <c r="H7617" s="39">
        <v>92.252192902307939</v>
      </c>
      <c r="I7617" s="39">
        <v>149.76171474010548</v>
      </c>
      <c r="J7617" s="39">
        <v>85.595944703871623</v>
      </c>
      <c r="K7617" s="39">
        <v>114.67779647885249</v>
      </c>
      <c r="L7617" s="40">
        <v>121.82652708736285</v>
      </c>
      <c r="M7617" s="40">
        <v>992.31040075719102</v>
      </c>
    </row>
    <row r="7618" spans="2:13" x14ac:dyDescent="0.35">
      <c r="B7618" s="37">
        <v>7615</v>
      </c>
      <c r="C7618" s="39">
        <v>112.0642098964915</v>
      </c>
      <c r="D7618" s="39">
        <v>163.21411973156918</v>
      </c>
      <c r="E7618" s="39">
        <v>74.092881057746112</v>
      </c>
      <c r="F7618" s="39">
        <v>98.090857772476738</v>
      </c>
      <c r="G7618" s="39">
        <v>86.338401336047554</v>
      </c>
      <c r="H7618" s="39">
        <v>114.92127806338995</v>
      </c>
      <c r="I7618" s="39">
        <v>137.78892729861283</v>
      </c>
      <c r="J7618" s="39">
        <v>130.95862947480001</v>
      </c>
      <c r="K7618" s="39">
        <v>111.25050878312709</v>
      </c>
      <c r="L7618" s="40">
        <v>79.016196578926682</v>
      </c>
      <c r="M7618" s="40">
        <v>1107.7360099931875</v>
      </c>
    </row>
    <row r="7619" spans="2:13" x14ac:dyDescent="0.35">
      <c r="B7619" s="37">
        <v>7616</v>
      </c>
      <c r="C7619" s="39">
        <v>75.031570470678986</v>
      </c>
      <c r="D7619" s="39">
        <v>80.133810688109506</v>
      </c>
      <c r="E7619" s="39">
        <v>101.53379597126265</v>
      </c>
      <c r="F7619" s="39">
        <v>106.21448619194921</v>
      </c>
      <c r="G7619" s="39">
        <v>154.08228731059756</v>
      </c>
      <c r="H7619" s="39">
        <v>102.83865003914588</v>
      </c>
      <c r="I7619" s="39">
        <v>107.96778682786821</v>
      </c>
      <c r="J7619" s="39">
        <v>89.974859103487987</v>
      </c>
      <c r="K7619" s="39">
        <v>108.63659752034803</v>
      </c>
      <c r="L7619" s="40">
        <v>136.2043910968527</v>
      </c>
      <c r="M7619" s="40">
        <v>1062.6182352203007</v>
      </c>
    </row>
    <row r="7620" spans="2:13" x14ac:dyDescent="0.35">
      <c r="B7620" s="37">
        <v>7617</v>
      </c>
      <c r="C7620" s="39">
        <v>90.11184732419315</v>
      </c>
      <c r="D7620" s="39">
        <v>99.706431564449048</v>
      </c>
      <c r="E7620" s="39">
        <v>105.14454425535416</v>
      </c>
      <c r="F7620" s="39">
        <v>103.63749037694124</v>
      </c>
      <c r="G7620" s="39">
        <v>108.10149311166249</v>
      </c>
      <c r="H7620" s="39">
        <v>125.46911619219912</v>
      </c>
      <c r="I7620" s="39">
        <v>109.03733192411249</v>
      </c>
      <c r="J7620" s="39">
        <v>72.203267222754761</v>
      </c>
      <c r="K7620" s="39">
        <v>91.168960057297966</v>
      </c>
      <c r="L7620" s="40">
        <v>93.148645492812733</v>
      </c>
      <c r="M7620" s="40">
        <v>997.72912752177729</v>
      </c>
    </row>
    <row r="7621" spans="2:13" x14ac:dyDescent="0.35">
      <c r="B7621" s="37">
        <v>7618</v>
      </c>
      <c r="C7621" s="39">
        <v>147.72832613312991</v>
      </c>
      <c r="D7621" s="39">
        <v>102.18443241584421</v>
      </c>
      <c r="E7621" s="39">
        <v>123.89926180272707</v>
      </c>
      <c r="F7621" s="39">
        <v>71.023926131774388</v>
      </c>
      <c r="G7621" s="39">
        <v>108.50589724234054</v>
      </c>
      <c r="H7621" s="39">
        <v>90.776325217865292</v>
      </c>
      <c r="I7621" s="39">
        <v>114.79916479634687</v>
      </c>
      <c r="J7621" s="39">
        <v>99.8611867961759</v>
      </c>
      <c r="K7621" s="39">
        <v>103.01447257187625</v>
      </c>
      <c r="L7621" s="40">
        <v>114.5237771765168</v>
      </c>
      <c r="M7621" s="40">
        <v>1076.3167702845974</v>
      </c>
    </row>
    <row r="7622" spans="2:13" x14ac:dyDescent="0.35">
      <c r="B7622" s="37">
        <v>7619</v>
      </c>
      <c r="C7622" s="39">
        <v>100.76716705775839</v>
      </c>
      <c r="D7622" s="39">
        <v>92.688047897304727</v>
      </c>
      <c r="E7622" s="39">
        <v>139.68864564066595</v>
      </c>
      <c r="F7622" s="39">
        <v>117.56797370463245</v>
      </c>
      <c r="G7622" s="39">
        <v>163.51469995035353</v>
      </c>
      <c r="H7622" s="39">
        <v>129.866626896573</v>
      </c>
      <c r="I7622" s="39">
        <v>74.359964749797911</v>
      </c>
      <c r="J7622" s="39">
        <v>72.940829318083146</v>
      </c>
      <c r="K7622" s="39">
        <v>101.19578842422391</v>
      </c>
      <c r="L7622" s="40">
        <v>123.64387420277249</v>
      </c>
      <c r="M7622" s="40">
        <v>1116.2336178421656</v>
      </c>
    </row>
    <row r="7623" spans="2:13" x14ac:dyDescent="0.35">
      <c r="B7623" s="37">
        <v>7620</v>
      </c>
      <c r="C7623" s="39">
        <v>92.58210687918843</v>
      </c>
      <c r="D7623" s="39">
        <v>62.901610994073934</v>
      </c>
      <c r="E7623" s="39">
        <v>115.78391370690544</v>
      </c>
      <c r="F7623" s="39">
        <v>73.793071427687153</v>
      </c>
      <c r="G7623" s="39">
        <v>103.70755195336298</v>
      </c>
      <c r="H7623" s="39">
        <v>102.43273749867247</v>
      </c>
      <c r="I7623" s="39">
        <v>83.623381559772099</v>
      </c>
      <c r="J7623" s="39">
        <v>104.69165588842196</v>
      </c>
      <c r="K7623" s="39">
        <v>107.2364673915073</v>
      </c>
      <c r="L7623" s="40">
        <v>111.95726718396547</v>
      </c>
      <c r="M7623" s="40">
        <v>958.70976448355736</v>
      </c>
    </row>
    <row r="7624" spans="2:13" x14ac:dyDescent="0.35">
      <c r="B7624" s="37">
        <v>7621</v>
      </c>
      <c r="C7624" s="39">
        <v>112.28558523780505</v>
      </c>
      <c r="D7624" s="39">
        <v>114.59729137930464</v>
      </c>
      <c r="E7624" s="39">
        <v>127.29564723191912</v>
      </c>
      <c r="F7624" s="39">
        <v>136.32391543759405</v>
      </c>
      <c r="G7624" s="39">
        <v>113.84797124360693</v>
      </c>
      <c r="H7624" s="39">
        <v>91.877889159644752</v>
      </c>
      <c r="I7624" s="39">
        <v>115.37562989041261</v>
      </c>
      <c r="J7624" s="39">
        <v>152.574167874707</v>
      </c>
      <c r="K7624" s="39">
        <v>100.85830725983791</v>
      </c>
      <c r="L7624" s="40">
        <v>85.615829809665229</v>
      </c>
      <c r="M7624" s="40">
        <v>1150.6522345244971</v>
      </c>
    </row>
    <row r="7625" spans="2:13" x14ac:dyDescent="0.35">
      <c r="B7625" s="37">
        <v>7622</v>
      </c>
      <c r="C7625" s="39">
        <v>75.551775762565867</v>
      </c>
      <c r="D7625" s="39">
        <v>89.55971432116921</v>
      </c>
      <c r="E7625" s="39">
        <v>165.1486089426221</v>
      </c>
      <c r="F7625" s="39">
        <v>117.92472105965579</v>
      </c>
      <c r="G7625" s="39">
        <v>61.370964363130447</v>
      </c>
      <c r="H7625" s="39">
        <v>96.781494028656908</v>
      </c>
      <c r="I7625" s="39">
        <v>75.551775762565867</v>
      </c>
      <c r="J7625" s="39">
        <v>65.897252218671724</v>
      </c>
      <c r="K7625" s="39">
        <v>89.582018196466009</v>
      </c>
      <c r="L7625" s="40">
        <v>77.074775283569537</v>
      </c>
      <c r="M7625" s="40">
        <v>914.44309993907348</v>
      </c>
    </row>
    <row r="7626" spans="2:13" x14ac:dyDescent="0.35">
      <c r="B7626" s="37">
        <v>7623</v>
      </c>
      <c r="C7626" s="39">
        <v>109.32532452811292</v>
      </c>
      <c r="D7626" s="39">
        <v>92.313332953654054</v>
      </c>
      <c r="E7626" s="39">
        <v>96.948467212171067</v>
      </c>
      <c r="F7626" s="39">
        <v>83.409150628824875</v>
      </c>
      <c r="G7626" s="39">
        <v>125.60040766572928</v>
      </c>
      <c r="H7626" s="39">
        <v>87.46052204638228</v>
      </c>
      <c r="I7626" s="39">
        <v>142.73219375109389</v>
      </c>
      <c r="J7626" s="39">
        <v>101.16840749054712</v>
      </c>
      <c r="K7626" s="39">
        <v>99.264726052002032</v>
      </c>
      <c r="L7626" s="40">
        <v>94.039522064569667</v>
      </c>
      <c r="M7626" s="40">
        <v>1032.2620543930873</v>
      </c>
    </row>
    <row r="7627" spans="2:13" x14ac:dyDescent="0.35">
      <c r="B7627" s="37">
        <v>7624</v>
      </c>
      <c r="C7627" s="39">
        <v>88.904455831657344</v>
      </c>
      <c r="D7627" s="39">
        <v>86.152028756393094</v>
      </c>
      <c r="E7627" s="39">
        <v>84.272923043969016</v>
      </c>
      <c r="F7627" s="39">
        <v>96.474466647000284</v>
      </c>
      <c r="G7627" s="39">
        <v>76.135828265464866</v>
      </c>
      <c r="H7627" s="39">
        <v>92.587158706591723</v>
      </c>
      <c r="I7627" s="39">
        <v>56.368382330093127</v>
      </c>
      <c r="J7627" s="39">
        <v>114.09472337934386</v>
      </c>
      <c r="K7627" s="39">
        <v>133.08940035557546</v>
      </c>
      <c r="L7627" s="40">
        <v>94.951122740124731</v>
      </c>
      <c r="M7627" s="40">
        <v>923.03049005621347</v>
      </c>
    </row>
    <row r="7628" spans="2:13" x14ac:dyDescent="0.35">
      <c r="B7628" s="37">
        <v>7625</v>
      </c>
      <c r="C7628" s="39">
        <v>83.244940259210054</v>
      </c>
      <c r="D7628" s="39">
        <v>128.34926426445341</v>
      </c>
      <c r="E7628" s="39">
        <v>72.629606529631943</v>
      </c>
      <c r="F7628" s="39">
        <v>111.40644548008567</v>
      </c>
      <c r="G7628" s="39">
        <v>85.065107207443361</v>
      </c>
      <c r="H7628" s="39">
        <v>114.33784705128244</v>
      </c>
      <c r="I7628" s="39">
        <v>111.96912574916766</v>
      </c>
      <c r="J7628" s="39">
        <v>118.33813056897365</v>
      </c>
      <c r="K7628" s="39">
        <v>101.37842026255335</v>
      </c>
      <c r="L7628" s="40">
        <v>125.62681363566647</v>
      </c>
      <c r="M7628" s="40">
        <v>1052.345701008468</v>
      </c>
    </row>
    <row r="7629" spans="2:13" x14ac:dyDescent="0.35">
      <c r="B7629" s="37">
        <v>7626</v>
      </c>
      <c r="C7629" s="39">
        <v>98.100024074618773</v>
      </c>
      <c r="D7629" s="39">
        <v>102.47417626176839</v>
      </c>
      <c r="E7629" s="39">
        <v>100.96771210252513</v>
      </c>
      <c r="F7629" s="39">
        <v>54.00398914018232</v>
      </c>
      <c r="G7629" s="39">
        <v>65.410603622497391</v>
      </c>
      <c r="H7629" s="39">
        <v>81.187634228870721</v>
      </c>
      <c r="I7629" s="39">
        <v>92.813770185698715</v>
      </c>
      <c r="J7629" s="39">
        <v>63.028847618573423</v>
      </c>
      <c r="K7629" s="39">
        <v>80.214570141553224</v>
      </c>
      <c r="L7629" s="40">
        <v>107.25658152384435</v>
      </c>
      <c r="M7629" s="40">
        <v>845.45790890013234</v>
      </c>
    </row>
    <row r="7630" spans="2:13" x14ac:dyDescent="0.35">
      <c r="B7630" s="37">
        <v>7627</v>
      </c>
      <c r="C7630" s="39">
        <v>101.49722466680595</v>
      </c>
      <c r="D7630" s="39">
        <v>127.47573154649589</v>
      </c>
      <c r="E7630" s="39">
        <v>102.95428352165264</v>
      </c>
      <c r="F7630" s="39">
        <v>112.3699038982696</v>
      </c>
      <c r="G7630" s="39">
        <v>85.800495207328296</v>
      </c>
      <c r="H7630" s="39">
        <v>133.90335163016121</v>
      </c>
      <c r="I7630" s="39">
        <v>95.284602013857693</v>
      </c>
      <c r="J7630" s="39">
        <v>99.045965844522783</v>
      </c>
      <c r="K7630" s="39">
        <v>123.41550962197887</v>
      </c>
      <c r="L7630" s="40">
        <v>121.22694153269985</v>
      </c>
      <c r="M7630" s="40">
        <v>1102.9740094837728</v>
      </c>
    </row>
    <row r="7631" spans="2:13" x14ac:dyDescent="0.35">
      <c r="B7631" s="37">
        <v>7628</v>
      </c>
      <c r="C7631" s="39">
        <v>115.69164014119288</v>
      </c>
      <c r="D7631" s="39">
        <v>88.961608138439104</v>
      </c>
      <c r="E7631" s="39">
        <v>112.85164878441824</v>
      </c>
      <c r="F7631" s="39">
        <v>128.31707306168124</v>
      </c>
      <c r="G7631" s="39">
        <v>102.35910807601226</v>
      </c>
      <c r="H7631" s="39">
        <v>110.26791672939488</v>
      </c>
      <c r="I7631" s="39">
        <v>100.75349822053903</v>
      </c>
      <c r="J7631" s="39">
        <v>81.29697191730898</v>
      </c>
      <c r="K7631" s="39">
        <v>114.88049001313297</v>
      </c>
      <c r="L7631" s="40">
        <v>97.856899815333406</v>
      </c>
      <c r="M7631" s="40">
        <v>1053.236854897453</v>
      </c>
    </row>
    <row r="7632" spans="2:13" x14ac:dyDescent="0.35">
      <c r="B7632" s="37">
        <v>7629</v>
      </c>
      <c r="C7632" s="39">
        <v>109.07982235112389</v>
      </c>
      <c r="D7632" s="39">
        <v>93.721777224989864</v>
      </c>
      <c r="E7632" s="39">
        <v>83.018593331332738</v>
      </c>
      <c r="F7632" s="39">
        <v>97.980813063143614</v>
      </c>
      <c r="G7632" s="39">
        <v>99.560755029614526</v>
      </c>
      <c r="H7632" s="39">
        <v>81.119993503010647</v>
      </c>
      <c r="I7632" s="39">
        <v>114.5237771765168</v>
      </c>
      <c r="J7632" s="39">
        <v>74.556995876198741</v>
      </c>
      <c r="K7632" s="39">
        <v>101.68473835373101</v>
      </c>
      <c r="L7632" s="40">
        <v>96.911390898309335</v>
      </c>
      <c r="M7632" s="40">
        <v>952.15865680797117</v>
      </c>
    </row>
    <row r="7633" spans="2:13" x14ac:dyDescent="0.35">
      <c r="B7633" s="37">
        <v>7630</v>
      </c>
      <c r="C7633" s="39">
        <v>129.44006809454527</v>
      </c>
      <c r="D7633" s="39">
        <v>81.8089180048933</v>
      </c>
      <c r="E7633" s="39">
        <v>85.635695490236657</v>
      </c>
      <c r="F7633" s="39">
        <v>12.323335613904517</v>
      </c>
      <c r="G7633" s="39">
        <v>119.02465863752593</v>
      </c>
      <c r="H7633" s="39">
        <v>92.949075157161374</v>
      </c>
      <c r="I7633" s="39">
        <v>89.765317326279003</v>
      </c>
      <c r="J7633" s="39">
        <v>66.121352292125806</v>
      </c>
      <c r="K7633" s="39">
        <v>89.369366493170375</v>
      </c>
      <c r="L7633" s="40">
        <v>115.11274578010355</v>
      </c>
      <c r="M7633" s="40">
        <v>881.55053288994577</v>
      </c>
    </row>
    <row r="7634" spans="2:13" x14ac:dyDescent="0.35">
      <c r="B7634" s="37">
        <v>7631</v>
      </c>
      <c r="C7634" s="39">
        <v>79.331466708817985</v>
      </c>
      <c r="D7634" s="39">
        <v>109.05856963413254</v>
      </c>
      <c r="E7634" s="39">
        <v>114.67107536162226</v>
      </c>
      <c r="F7634" s="39">
        <v>107.3018785129297</v>
      </c>
      <c r="G7634" s="39">
        <v>66.557944560543717</v>
      </c>
      <c r="H7634" s="39">
        <v>134.51129055560483</v>
      </c>
      <c r="I7634" s="39">
        <v>104.65368944854693</v>
      </c>
      <c r="J7634" s="39">
        <v>119.84820795096914</v>
      </c>
      <c r="K7634" s="39">
        <v>113.44516022538021</v>
      </c>
      <c r="L7634" s="40">
        <v>97.452114270437662</v>
      </c>
      <c r="M7634" s="40">
        <v>1046.831397228985</v>
      </c>
    </row>
    <row r="7635" spans="2:13" x14ac:dyDescent="0.35">
      <c r="B7635" s="37">
        <v>7632</v>
      </c>
      <c r="C7635" s="39">
        <v>110.72069021051253</v>
      </c>
      <c r="D7635" s="39">
        <v>112.43637216705365</v>
      </c>
      <c r="E7635" s="39">
        <v>80.699591083368432</v>
      </c>
      <c r="F7635" s="39">
        <v>112.58206961087728</v>
      </c>
      <c r="G7635" s="39">
        <v>117.67818222416828</v>
      </c>
      <c r="H7635" s="39">
        <v>81.62079682738954</v>
      </c>
      <c r="I7635" s="39">
        <v>110.70378078914453</v>
      </c>
      <c r="J7635" s="39">
        <v>101.96415312740947</v>
      </c>
      <c r="K7635" s="39">
        <v>97.976225857614793</v>
      </c>
      <c r="L7635" s="40">
        <v>52.115084002408693</v>
      </c>
      <c r="M7635" s="40">
        <v>978.49694589994704</v>
      </c>
    </row>
    <row r="7636" spans="2:13" x14ac:dyDescent="0.35">
      <c r="B7636" s="37">
        <v>7633</v>
      </c>
      <c r="C7636" s="39">
        <v>106.5440185716496</v>
      </c>
      <c r="D7636" s="39">
        <v>73.245140402779015</v>
      </c>
      <c r="E7636" s="39">
        <v>124.33916475985627</v>
      </c>
      <c r="F7636" s="39">
        <v>84.386089576657739</v>
      </c>
      <c r="G7636" s="39">
        <v>129.77661527040024</v>
      </c>
      <c r="H7636" s="39">
        <v>50.780733903579069</v>
      </c>
      <c r="I7636" s="39">
        <v>94.735619614895612</v>
      </c>
      <c r="J7636" s="39">
        <v>121.06119623684286</v>
      </c>
      <c r="K7636" s="39">
        <v>96.030257001609485</v>
      </c>
      <c r="L7636" s="40">
        <v>117.50530683514613</v>
      </c>
      <c r="M7636" s="40">
        <v>998.40414217341606</v>
      </c>
    </row>
    <row r="7637" spans="2:13" x14ac:dyDescent="0.35">
      <c r="B7637" s="37">
        <v>7634</v>
      </c>
      <c r="C7637" s="39">
        <v>91.326709039123458</v>
      </c>
      <c r="D7637" s="39">
        <v>114.84656400751652</v>
      </c>
      <c r="E7637" s="39">
        <v>116.12857695973615</v>
      </c>
      <c r="F7637" s="39">
        <v>108.92079041595176</v>
      </c>
      <c r="G7637" s="39">
        <v>82.873753839155754</v>
      </c>
      <c r="H7637" s="39">
        <v>116.0346043427618</v>
      </c>
      <c r="I7637" s="39">
        <v>97.175216067750824</v>
      </c>
      <c r="J7637" s="39">
        <v>125.50837523662928</v>
      </c>
      <c r="K7637" s="39">
        <v>109.04794890655823</v>
      </c>
      <c r="L7637" s="40">
        <v>76.159174755126671</v>
      </c>
      <c r="M7637" s="40">
        <v>1038.0217135703103</v>
      </c>
    </row>
    <row r="7638" spans="2:13" x14ac:dyDescent="0.35">
      <c r="B7638" s="37">
        <v>7635</v>
      </c>
      <c r="C7638" s="39">
        <v>74.478514061785162</v>
      </c>
      <c r="D7638" s="39">
        <v>117.693983102909</v>
      </c>
      <c r="E7638" s="39">
        <v>118.37920317261046</v>
      </c>
      <c r="F7638" s="39">
        <v>129.47509295642715</v>
      </c>
      <c r="G7638" s="39">
        <v>107.99859493269081</v>
      </c>
      <c r="H7638" s="39">
        <v>94.888959372070843</v>
      </c>
      <c r="I7638" s="39">
        <v>101.02243097867942</v>
      </c>
      <c r="J7638" s="39">
        <v>45.367965472805032</v>
      </c>
      <c r="K7638" s="39">
        <v>78.416113623090553</v>
      </c>
      <c r="L7638" s="40">
        <v>107.62055242196402</v>
      </c>
      <c r="M7638" s="40">
        <v>975.34141009503242</v>
      </c>
    </row>
    <row r="7639" spans="2:13" x14ac:dyDescent="0.35">
      <c r="B7639" s="37">
        <v>7636</v>
      </c>
      <c r="C7639" s="39">
        <v>123.23533759475708</v>
      </c>
      <c r="D7639" s="39">
        <v>98.963887480572382</v>
      </c>
      <c r="E7639" s="39">
        <v>90.155541041081278</v>
      </c>
      <c r="F7639" s="39">
        <v>52.349191513394942</v>
      </c>
      <c r="G7639" s="39">
        <v>137.13040507936049</v>
      </c>
      <c r="H7639" s="39">
        <v>105.02498804810588</v>
      </c>
      <c r="I7639" s="39">
        <v>85.180535098319226</v>
      </c>
      <c r="J7639" s="39">
        <v>123.47226854303642</v>
      </c>
      <c r="K7639" s="39">
        <v>97.971638488038337</v>
      </c>
      <c r="L7639" s="40">
        <v>89.436705578124219</v>
      </c>
      <c r="M7639" s="40">
        <v>1002.9204984647903</v>
      </c>
    </row>
    <row r="7640" spans="2:13" x14ac:dyDescent="0.35">
      <c r="B7640" s="37">
        <v>7637</v>
      </c>
      <c r="C7640" s="39">
        <v>136.68959257306756</v>
      </c>
      <c r="D7640" s="39">
        <v>97.774220979047016</v>
      </c>
      <c r="E7640" s="39">
        <v>89.487096703795203</v>
      </c>
      <c r="F7640" s="39">
        <v>97.119739012641844</v>
      </c>
      <c r="G7640" s="39">
        <v>79.631288344307833</v>
      </c>
      <c r="H7640" s="39">
        <v>93.534914058945091</v>
      </c>
      <c r="I7640" s="39">
        <v>128.20500704471328</v>
      </c>
      <c r="J7640" s="39">
        <v>94.475781891440832</v>
      </c>
      <c r="K7640" s="39">
        <v>95.568855416727843</v>
      </c>
      <c r="L7640" s="40">
        <v>85.429472113344801</v>
      </c>
      <c r="M7640" s="40">
        <v>997.9159681380313</v>
      </c>
    </row>
    <row r="7641" spans="2:13" x14ac:dyDescent="0.35">
      <c r="B7641" s="37">
        <v>7638</v>
      </c>
      <c r="C7641" s="39">
        <v>93.677595603935728</v>
      </c>
      <c r="D7641" s="39">
        <v>94.519184678626146</v>
      </c>
      <c r="E7641" s="39">
        <v>84.921581968262785</v>
      </c>
      <c r="F7641" s="39">
        <v>100.45290380637373</v>
      </c>
      <c r="G7641" s="39">
        <v>54.399966902639306</v>
      </c>
      <c r="H7641" s="39">
        <v>103.50223044537073</v>
      </c>
      <c r="I7641" s="39">
        <v>80.559969686593803</v>
      </c>
      <c r="J7641" s="39">
        <v>78.575773614659425</v>
      </c>
      <c r="K7641" s="39">
        <v>114.55047859020802</v>
      </c>
      <c r="L7641" s="40">
        <v>87.417930389122745</v>
      </c>
      <c r="M7641" s="40">
        <v>892.57761568579247</v>
      </c>
    </row>
    <row r="7642" spans="2:13" x14ac:dyDescent="0.35">
      <c r="B7642" s="37">
        <v>7639</v>
      </c>
      <c r="C7642" s="39">
        <v>107.46845035492622</v>
      </c>
      <c r="D7642" s="39">
        <v>81.637237752717553</v>
      </c>
      <c r="E7642" s="39">
        <v>105.34603274694648</v>
      </c>
      <c r="F7642" s="39">
        <v>74.699754897376138</v>
      </c>
      <c r="G7642" s="39">
        <v>106.229186157393</v>
      </c>
      <c r="H7642" s="39">
        <v>87.350838201834179</v>
      </c>
      <c r="I7642" s="39">
        <v>123.72465027443523</v>
      </c>
      <c r="J7642" s="39">
        <v>99.059643102651179</v>
      </c>
      <c r="K7642" s="39">
        <v>108.14274137306961</v>
      </c>
      <c r="L7642" s="40">
        <v>80.259263390907918</v>
      </c>
      <c r="M7642" s="40">
        <v>973.91779825225751</v>
      </c>
    </row>
    <row r="7643" spans="2:13" x14ac:dyDescent="0.35">
      <c r="B7643" s="37">
        <v>7640</v>
      </c>
      <c r="C7643" s="39">
        <v>56.313295780286545</v>
      </c>
      <c r="D7643" s="39">
        <v>97.838531691427931</v>
      </c>
      <c r="E7643" s="39">
        <v>102.04212460879401</v>
      </c>
      <c r="F7643" s="39">
        <v>111.78009700349787</v>
      </c>
      <c r="G7643" s="39">
        <v>117.81294805767401</v>
      </c>
      <c r="H7643" s="39">
        <v>123.4381869001795</v>
      </c>
      <c r="I7643" s="39">
        <v>86.762843758718375</v>
      </c>
      <c r="J7643" s="39">
        <v>115.43143092993802</v>
      </c>
      <c r="K7643" s="39">
        <v>127.70424084865051</v>
      </c>
      <c r="L7643" s="40">
        <v>96.329822808689755</v>
      </c>
      <c r="M7643" s="40">
        <v>1035.4535223878565</v>
      </c>
    </row>
    <row r="7644" spans="2:13" x14ac:dyDescent="0.35">
      <c r="B7644" s="37">
        <v>7641</v>
      </c>
      <c r="C7644" s="39">
        <v>76.482165912378846</v>
      </c>
      <c r="D7644" s="39">
        <v>101.18209752991282</v>
      </c>
      <c r="E7644" s="39">
        <v>91.468005821905237</v>
      </c>
      <c r="F7644" s="39">
        <v>140.850084792952</v>
      </c>
      <c r="G7644" s="39">
        <v>67.276268791361446</v>
      </c>
      <c r="H7644" s="39">
        <v>111.66856554528552</v>
      </c>
      <c r="I7644" s="39">
        <v>90.248164113397863</v>
      </c>
      <c r="J7644" s="39">
        <v>88.219902996502157</v>
      </c>
      <c r="K7644" s="39">
        <v>105.82430715156583</v>
      </c>
      <c r="L7644" s="40">
        <v>89.262389326343069</v>
      </c>
      <c r="M7644" s="40">
        <v>962.48195198160465</v>
      </c>
    </row>
    <row r="7645" spans="2:13" x14ac:dyDescent="0.35">
      <c r="B7645" s="37">
        <v>7642</v>
      </c>
      <c r="C7645" s="39">
        <v>89.447911955612383</v>
      </c>
      <c r="D7645" s="39">
        <v>72.926168650628611</v>
      </c>
      <c r="E7645" s="39">
        <v>86.875464777510302</v>
      </c>
      <c r="F7645" s="39">
        <v>116.61315478056511</v>
      </c>
      <c r="G7645" s="39">
        <v>97.985400105006377</v>
      </c>
      <c r="H7645" s="39">
        <v>85.569400910599086</v>
      </c>
      <c r="I7645" s="39">
        <v>125.82645783494138</v>
      </c>
      <c r="J7645" s="39">
        <v>108.40692297073034</v>
      </c>
      <c r="K7645" s="39">
        <v>134.00265480274851</v>
      </c>
      <c r="L7645" s="40">
        <v>83.49810131514765</v>
      </c>
      <c r="M7645" s="40">
        <v>1001.1516381034897</v>
      </c>
    </row>
    <row r="7646" spans="2:13" x14ac:dyDescent="0.35">
      <c r="B7646" s="37">
        <v>7643</v>
      </c>
      <c r="C7646" s="39">
        <v>74.452255974061657</v>
      </c>
      <c r="D7646" s="39">
        <v>111.36592278313432</v>
      </c>
      <c r="E7646" s="39">
        <v>98.072523310774429</v>
      </c>
      <c r="F7646" s="39">
        <v>110.61939828088616</v>
      </c>
      <c r="G7646" s="39">
        <v>113.18077298117993</v>
      </c>
      <c r="H7646" s="39">
        <v>92.688047897304727</v>
      </c>
      <c r="I7646" s="39">
        <v>79.705368731585907</v>
      </c>
      <c r="J7646" s="39">
        <v>111.75069630881445</v>
      </c>
      <c r="K7646" s="39">
        <v>94.388857575112098</v>
      </c>
      <c r="L7646" s="40">
        <v>102.66777796770457</v>
      </c>
      <c r="M7646" s="40">
        <v>988.89162181055826</v>
      </c>
    </row>
    <row r="7647" spans="2:13" x14ac:dyDescent="0.35">
      <c r="B7647" s="37">
        <v>7644</v>
      </c>
      <c r="C7647" s="39">
        <v>117.1032987578504</v>
      </c>
      <c r="D7647" s="39">
        <v>114.9280842556195</v>
      </c>
      <c r="E7647" s="39">
        <v>80.294929698934382</v>
      </c>
      <c r="F7647" s="39">
        <v>89.958374689244792</v>
      </c>
      <c r="G7647" s="39">
        <v>74.17354216505862</v>
      </c>
      <c r="H7647" s="39">
        <v>108.77310541725834</v>
      </c>
      <c r="I7647" s="39">
        <v>93.707055162287944</v>
      </c>
      <c r="J7647" s="39">
        <v>116.50929477118224</v>
      </c>
      <c r="K7647" s="39">
        <v>100.64416625835295</v>
      </c>
      <c r="L7647" s="40">
        <v>64.601458938561422</v>
      </c>
      <c r="M7647" s="40">
        <v>960.69331011435054</v>
      </c>
    </row>
    <row r="7648" spans="2:13" x14ac:dyDescent="0.35">
      <c r="B7648" s="37">
        <v>7645</v>
      </c>
      <c r="C7648" s="39">
        <v>91.052762146866996</v>
      </c>
      <c r="D7648" s="39">
        <v>128.41387908952012</v>
      </c>
      <c r="E7648" s="39">
        <v>120.41518731688704</v>
      </c>
      <c r="F7648" s="39">
        <v>70.330592953926185</v>
      </c>
      <c r="G7648" s="39">
        <v>102.34990788922052</v>
      </c>
      <c r="H7648" s="39">
        <v>92.924055366950071</v>
      </c>
      <c r="I7648" s="39">
        <v>115.67748387159584</v>
      </c>
      <c r="J7648" s="39">
        <v>90.840345397021068</v>
      </c>
      <c r="K7648" s="39">
        <v>107.13104666926581</v>
      </c>
      <c r="L7648" s="40">
        <v>156.13294254732207</v>
      </c>
      <c r="M7648" s="40">
        <v>1075.2682032485759</v>
      </c>
    </row>
    <row r="7649" spans="2:13" x14ac:dyDescent="0.35">
      <c r="B7649" s="37">
        <v>7646</v>
      </c>
      <c r="C7649" s="39">
        <v>105.54352087940661</v>
      </c>
      <c r="D7649" s="39">
        <v>86.975087620966235</v>
      </c>
      <c r="E7649" s="39">
        <v>81.018016503622434</v>
      </c>
      <c r="F7649" s="39">
        <v>71.65073573554659</v>
      </c>
      <c r="G7649" s="39">
        <v>84.742415620271274</v>
      </c>
      <c r="H7649" s="39">
        <v>102.15687601525545</v>
      </c>
      <c r="I7649" s="39">
        <v>85.905276620656167</v>
      </c>
      <c r="J7649" s="39">
        <v>96.883572973875545</v>
      </c>
      <c r="K7649" s="39">
        <v>80.516093530783891</v>
      </c>
      <c r="L7649" s="40">
        <v>126.76919888183697</v>
      </c>
      <c r="M7649" s="40">
        <v>922.16079438222118</v>
      </c>
    </row>
    <row r="7650" spans="2:13" x14ac:dyDescent="0.35">
      <c r="B7650" s="37">
        <v>7647</v>
      </c>
      <c r="C7650" s="39">
        <v>115.755474055364</v>
      </c>
      <c r="D7650" s="39">
        <v>101.1729707426251</v>
      </c>
      <c r="E7650" s="39">
        <v>90.237283132100544</v>
      </c>
      <c r="F7650" s="39">
        <v>98.64441793756346</v>
      </c>
      <c r="G7650" s="39">
        <v>99.761053421465519</v>
      </c>
      <c r="H7650" s="39">
        <v>84.686954328108541</v>
      </c>
      <c r="I7650" s="39">
        <v>52.115084002408693</v>
      </c>
      <c r="J7650" s="39">
        <v>109.51350474416081</v>
      </c>
      <c r="K7650" s="39">
        <v>91.63465933887349</v>
      </c>
      <c r="L7650" s="40">
        <v>128.99297290347678</v>
      </c>
      <c r="M7650" s="40">
        <v>972.51437460614704</v>
      </c>
    </row>
    <row r="7651" spans="2:13" x14ac:dyDescent="0.35">
      <c r="B7651" s="37">
        <v>7648</v>
      </c>
      <c r="C7651" s="39">
        <v>95.507385890107031</v>
      </c>
      <c r="D7651" s="39">
        <v>86.40228840396037</v>
      </c>
      <c r="E7651" s="39">
        <v>96.222316727274844</v>
      </c>
      <c r="F7651" s="39">
        <v>109.02141345812491</v>
      </c>
      <c r="G7651" s="39">
        <v>107.32706768608327</v>
      </c>
      <c r="H7651" s="39">
        <v>112.21955034163867</v>
      </c>
      <c r="I7651" s="39">
        <v>84.631333916376491</v>
      </c>
      <c r="J7651" s="39">
        <v>106.60826430081248</v>
      </c>
      <c r="K7651" s="39">
        <v>123.23533759475708</v>
      </c>
      <c r="L7651" s="40">
        <v>94.393690894844809</v>
      </c>
      <c r="M7651" s="40">
        <v>1015.5686492139798</v>
      </c>
    </row>
    <row r="7652" spans="2:13" x14ac:dyDescent="0.35">
      <c r="B7652" s="37">
        <v>7649</v>
      </c>
      <c r="C7652" s="39">
        <v>88.552964877176109</v>
      </c>
      <c r="D7652" s="39">
        <v>92.338776401634576</v>
      </c>
      <c r="E7652" s="39">
        <v>90.226397940075529</v>
      </c>
      <c r="F7652" s="39">
        <v>91.211105033205968</v>
      </c>
      <c r="G7652" s="39">
        <v>121.7858193906866</v>
      </c>
      <c r="H7652" s="39">
        <v>92.501181126523491</v>
      </c>
      <c r="I7652" s="39">
        <v>157.31326134116597</v>
      </c>
      <c r="J7652" s="39">
        <v>99.710983506387535</v>
      </c>
      <c r="K7652" s="39">
        <v>111.47606894726981</v>
      </c>
      <c r="L7652" s="40">
        <v>96.427838765956295</v>
      </c>
      <c r="M7652" s="40">
        <v>1041.5443973300819</v>
      </c>
    </row>
    <row r="7653" spans="2:13" x14ac:dyDescent="0.35">
      <c r="B7653" s="37">
        <v>7650</v>
      </c>
      <c r="C7653" s="39">
        <v>77.085731808757629</v>
      </c>
      <c r="D7653" s="39">
        <v>99.893046103329524</v>
      </c>
      <c r="E7653" s="39">
        <v>102.92189110353027</v>
      </c>
      <c r="F7653" s="39">
        <v>107.77331390268634</v>
      </c>
      <c r="G7653" s="39">
        <v>87.503033928511513</v>
      </c>
      <c r="H7653" s="39">
        <v>86.944004038909924</v>
      </c>
      <c r="I7653" s="39">
        <v>84.03736279637144</v>
      </c>
      <c r="J7653" s="39">
        <v>128.39769620279097</v>
      </c>
      <c r="K7653" s="39">
        <v>80.115809330600612</v>
      </c>
      <c r="L7653" s="40">
        <v>90.920177648876134</v>
      </c>
      <c r="M7653" s="40">
        <v>945.59206686436437</v>
      </c>
    </row>
    <row r="7654" spans="2:13" x14ac:dyDescent="0.35">
      <c r="B7654" s="37">
        <v>7651</v>
      </c>
      <c r="C7654" s="39">
        <v>58.524266014976384</v>
      </c>
      <c r="D7654" s="39">
        <v>108.27715511557798</v>
      </c>
      <c r="E7654" s="39">
        <v>96.939199650979816</v>
      </c>
      <c r="F7654" s="39">
        <v>137.95924487490092</v>
      </c>
      <c r="G7654" s="39">
        <v>95.284602013857693</v>
      </c>
      <c r="H7654" s="39">
        <v>90.307934574481692</v>
      </c>
      <c r="I7654" s="39">
        <v>87.810403413400323</v>
      </c>
      <c r="J7654" s="39">
        <v>121.02245194413617</v>
      </c>
      <c r="K7654" s="39">
        <v>76.953717516252908</v>
      </c>
      <c r="L7654" s="40">
        <v>81.430573726656888</v>
      </c>
      <c r="M7654" s="40">
        <v>954.50954884522082</v>
      </c>
    </row>
    <row r="7655" spans="2:13" x14ac:dyDescent="0.35">
      <c r="B7655" s="37">
        <v>7652</v>
      </c>
      <c r="C7655" s="39">
        <v>131.13659181283523</v>
      </c>
      <c r="D7655" s="39">
        <v>103.6094849537447</v>
      </c>
      <c r="E7655" s="39">
        <v>144.66456499397518</v>
      </c>
      <c r="F7655" s="39">
        <v>92.828828225455041</v>
      </c>
      <c r="G7655" s="39">
        <v>96.315809583863185</v>
      </c>
      <c r="H7655" s="39">
        <v>92.868953330734215</v>
      </c>
      <c r="I7655" s="39">
        <v>105.25478301392629</v>
      </c>
      <c r="J7655" s="39">
        <v>69.711185930732995</v>
      </c>
      <c r="K7655" s="39">
        <v>127.41543866526634</v>
      </c>
      <c r="L7655" s="40">
        <v>105.58698077900779</v>
      </c>
      <c r="M7655" s="40">
        <v>1069.392621289541</v>
      </c>
    </row>
    <row r="7656" spans="2:13" x14ac:dyDescent="0.35">
      <c r="B7656" s="37">
        <v>7653</v>
      </c>
      <c r="C7656" s="39">
        <v>102.11096265197965</v>
      </c>
      <c r="D7656" s="39">
        <v>119.51028864992297</v>
      </c>
      <c r="E7656" s="39">
        <v>97.350676426278369</v>
      </c>
      <c r="F7656" s="39">
        <v>121.18778366485243</v>
      </c>
      <c r="G7656" s="39">
        <v>79.406955332929087</v>
      </c>
      <c r="H7656" s="39">
        <v>98.351866827121469</v>
      </c>
      <c r="I7656" s="39">
        <v>112.47270918459871</v>
      </c>
      <c r="J7656" s="39">
        <v>95.851749673922299</v>
      </c>
      <c r="K7656" s="39">
        <v>65.279334533045784</v>
      </c>
      <c r="L7656" s="40">
        <v>114.4372404664108</v>
      </c>
      <c r="M7656" s="40">
        <v>1005.9595674110616</v>
      </c>
    </row>
    <row r="7657" spans="2:13" x14ac:dyDescent="0.35">
      <c r="B7657" s="37">
        <v>7654</v>
      </c>
      <c r="C7657" s="39">
        <v>96.381181113994813</v>
      </c>
      <c r="D7657" s="39">
        <v>103.0283682795323</v>
      </c>
      <c r="E7657" s="39">
        <v>109.77904623728091</v>
      </c>
      <c r="F7657" s="39">
        <v>63.765836012237898</v>
      </c>
      <c r="G7657" s="39">
        <v>104.33670030205711</v>
      </c>
      <c r="H7657" s="39">
        <v>67.740815628826823</v>
      </c>
      <c r="I7657" s="39">
        <v>97.27683778689584</v>
      </c>
      <c r="J7657" s="39">
        <v>95.398472759515585</v>
      </c>
      <c r="K7657" s="39">
        <v>113.40087013536501</v>
      </c>
      <c r="L7657" s="40">
        <v>107.20129394862052</v>
      </c>
      <c r="M7657" s="40">
        <v>958.30942220432689</v>
      </c>
    </row>
    <row r="7658" spans="2:13" x14ac:dyDescent="0.35">
      <c r="B7658" s="37">
        <v>7655</v>
      </c>
      <c r="C7658" s="39">
        <v>81.463809691758115</v>
      </c>
      <c r="D7658" s="39">
        <v>110.86770423553169</v>
      </c>
      <c r="E7658" s="39">
        <v>91.613874883954352</v>
      </c>
      <c r="F7658" s="39">
        <v>104.69640350069987</v>
      </c>
      <c r="G7658" s="39">
        <v>129.30088825713094</v>
      </c>
      <c r="H7658" s="39">
        <v>104.23769236817941</v>
      </c>
      <c r="I7658" s="39">
        <v>98.054186352255144</v>
      </c>
      <c r="J7658" s="39">
        <v>103.81979613899369</v>
      </c>
      <c r="K7658" s="39">
        <v>104.24240340822317</v>
      </c>
      <c r="L7658" s="40">
        <v>83.475904102507783</v>
      </c>
      <c r="M7658" s="40">
        <v>1011.7726629392341</v>
      </c>
    </row>
    <row r="7659" spans="2:13" x14ac:dyDescent="0.35">
      <c r="B7659" s="37">
        <v>7656</v>
      </c>
      <c r="C7659" s="39">
        <v>109.81173349886959</v>
      </c>
      <c r="D7659" s="39">
        <v>88.668757993584762</v>
      </c>
      <c r="E7659" s="39">
        <v>88.360699086749563</v>
      </c>
      <c r="F7659" s="39">
        <v>113.55310467193424</v>
      </c>
      <c r="G7659" s="39">
        <v>75.405064338122074</v>
      </c>
      <c r="H7659" s="39">
        <v>156.13294254732207</v>
      </c>
      <c r="I7659" s="39">
        <v>142.48008376961607</v>
      </c>
      <c r="J7659" s="39">
        <v>92.042476300742806</v>
      </c>
      <c r="K7659" s="39">
        <v>77.03086830193871</v>
      </c>
      <c r="L7659" s="40">
        <v>123.95793397583903</v>
      </c>
      <c r="M7659" s="40">
        <v>1067.443664484719</v>
      </c>
    </row>
    <row r="7660" spans="2:13" x14ac:dyDescent="0.35">
      <c r="B7660" s="37">
        <v>7657</v>
      </c>
      <c r="C7660" s="39">
        <v>104.27067721405164</v>
      </c>
      <c r="D7660" s="39">
        <v>87.49696566693774</v>
      </c>
      <c r="E7660" s="39">
        <v>95.393732719407723</v>
      </c>
      <c r="F7660" s="39">
        <v>78.714136070322795</v>
      </c>
      <c r="G7660" s="39">
        <v>63.913988780093838</v>
      </c>
      <c r="H7660" s="39">
        <v>73.902840698927051</v>
      </c>
      <c r="I7660" s="39">
        <v>93.421400251879462</v>
      </c>
      <c r="J7660" s="39">
        <v>108.84158520078616</v>
      </c>
      <c r="K7660" s="39">
        <v>85.774216248484123</v>
      </c>
      <c r="L7660" s="40">
        <v>105.23559377712527</v>
      </c>
      <c r="M7660" s="40">
        <v>896.9651366280159</v>
      </c>
    </row>
    <row r="7661" spans="2:13" x14ac:dyDescent="0.35">
      <c r="B7661" s="37">
        <v>7658</v>
      </c>
      <c r="C7661" s="39">
        <v>97.705277265963034</v>
      </c>
      <c r="D7661" s="39">
        <v>81.347196702327494</v>
      </c>
      <c r="E7661" s="39">
        <v>84.166213955314475</v>
      </c>
      <c r="F7661" s="39">
        <v>91.358163187560748</v>
      </c>
      <c r="G7661" s="39">
        <v>104.90570420623513</v>
      </c>
      <c r="H7661" s="39">
        <v>135.25998495774644</v>
      </c>
      <c r="I7661" s="39">
        <v>118.77864751721677</v>
      </c>
      <c r="J7661" s="39">
        <v>107.6917579572571</v>
      </c>
      <c r="K7661" s="39">
        <v>38.180875988436775</v>
      </c>
      <c r="L7661" s="40">
        <v>93.078913635820044</v>
      </c>
      <c r="M7661" s="40">
        <v>952.47273537387809</v>
      </c>
    </row>
    <row r="7662" spans="2:13" x14ac:dyDescent="0.35">
      <c r="B7662" s="37">
        <v>7659</v>
      </c>
      <c r="C7662" s="39">
        <v>92.129587869498522</v>
      </c>
      <c r="D7662" s="39">
        <v>100.19798202697872</v>
      </c>
      <c r="E7662" s="39">
        <v>63.402848134364014</v>
      </c>
      <c r="F7662" s="39">
        <v>92.404843230626554</v>
      </c>
      <c r="G7662" s="39">
        <v>82.179091974603907</v>
      </c>
      <c r="H7662" s="39">
        <v>63.825310268453528</v>
      </c>
      <c r="I7662" s="39">
        <v>114.26526543935307</v>
      </c>
      <c r="J7662" s="39">
        <v>96.12401297168428</v>
      </c>
      <c r="K7662" s="39">
        <v>109.20231937201045</v>
      </c>
      <c r="L7662" s="40">
        <v>84.001413725324596</v>
      </c>
      <c r="M7662" s="40">
        <v>897.73267501289763</v>
      </c>
    </row>
    <row r="7663" spans="2:13" x14ac:dyDescent="0.35">
      <c r="B7663" s="37">
        <v>7660</v>
      </c>
      <c r="C7663" s="39">
        <v>115.38956503673607</v>
      </c>
      <c r="D7663" s="39">
        <v>87.870195402255092</v>
      </c>
      <c r="E7663" s="39">
        <v>120.44313798490229</v>
      </c>
      <c r="F7663" s="39">
        <v>77.854250876566496</v>
      </c>
      <c r="G7663" s="39">
        <v>107.35731763146606</v>
      </c>
      <c r="H7663" s="39">
        <v>97.008681980349635</v>
      </c>
      <c r="I7663" s="39">
        <v>58.796403463073347</v>
      </c>
      <c r="J7663" s="39">
        <v>92.572001104466338</v>
      </c>
      <c r="K7663" s="39">
        <v>90.073558940407693</v>
      </c>
      <c r="L7663" s="40">
        <v>73.072074705119078</v>
      </c>
      <c r="M7663" s="40">
        <v>920.43718712534223</v>
      </c>
    </row>
    <row r="7664" spans="2:13" x14ac:dyDescent="0.35">
      <c r="B7664" s="37">
        <v>7661</v>
      </c>
      <c r="C7664" s="39">
        <v>111.83900715630855</v>
      </c>
      <c r="D7664" s="39">
        <v>89.676601729282453</v>
      </c>
      <c r="E7664" s="39">
        <v>135.28757306604356</v>
      </c>
      <c r="F7664" s="39">
        <v>87.148351215581783</v>
      </c>
      <c r="G7664" s="39">
        <v>92.08349776593019</v>
      </c>
      <c r="H7664" s="39">
        <v>91.042176732648784</v>
      </c>
      <c r="I7664" s="39">
        <v>101.8175065211352</v>
      </c>
      <c r="J7664" s="39">
        <v>103.57216123404373</v>
      </c>
      <c r="K7664" s="39">
        <v>103.11179006473691</v>
      </c>
      <c r="L7664" s="40">
        <v>76.31002270314643</v>
      </c>
      <c r="M7664" s="40">
        <v>991.88868818885771</v>
      </c>
    </row>
    <row r="7665" spans="2:13" x14ac:dyDescent="0.35">
      <c r="B7665" s="37">
        <v>7662</v>
      </c>
      <c r="C7665" s="39">
        <v>72.218726450603569</v>
      </c>
      <c r="D7665" s="39">
        <v>90.920177648876134</v>
      </c>
      <c r="E7665" s="39">
        <v>116.76255918667368</v>
      </c>
      <c r="F7665" s="39">
        <v>91.790120412415078</v>
      </c>
      <c r="G7665" s="39">
        <v>85.589312008380972</v>
      </c>
      <c r="H7665" s="39">
        <v>99.934007471070103</v>
      </c>
      <c r="I7665" s="39">
        <v>103.41374539579544</v>
      </c>
      <c r="J7665" s="39">
        <v>91.300473073415588</v>
      </c>
      <c r="K7665" s="39">
        <v>108.92607806682069</v>
      </c>
      <c r="L7665" s="40">
        <v>100.4938823115958</v>
      </c>
      <c r="M7665" s="40">
        <v>961.34908202564702</v>
      </c>
    </row>
    <row r="7666" spans="2:13" x14ac:dyDescent="0.35">
      <c r="B7666" s="37">
        <v>7663</v>
      </c>
      <c r="C7666" s="39">
        <v>84.617403792771114</v>
      </c>
      <c r="D7666" s="39">
        <v>92.773585571425329</v>
      </c>
      <c r="E7666" s="39">
        <v>105.41819131750265</v>
      </c>
      <c r="F7666" s="39">
        <v>108.99490131377686</v>
      </c>
      <c r="G7666" s="39">
        <v>118.33813056897365</v>
      </c>
      <c r="H7666" s="39">
        <v>96.34850281844065</v>
      </c>
      <c r="I7666" s="39">
        <v>79.500812820592216</v>
      </c>
      <c r="J7666" s="39">
        <v>139.37633512601971</v>
      </c>
      <c r="K7666" s="39">
        <v>119.85719613534401</v>
      </c>
      <c r="L7666" s="40">
        <v>115.36866608362351</v>
      </c>
      <c r="M7666" s="40">
        <v>1060.5937255484696</v>
      </c>
    </row>
    <row r="7667" spans="2:13" x14ac:dyDescent="0.35">
      <c r="B7667" s="37">
        <v>7664</v>
      </c>
      <c r="C7667" s="39">
        <v>104.25182656732439</v>
      </c>
      <c r="D7667" s="39">
        <v>135.12295357051445</v>
      </c>
      <c r="E7667" s="39">
        <v>146.47545747036074</v>
      </c>
      <c r="F7667" s="39">
        <v>103.40443718307982</v>
      </c>
      <c r="G7667" s="39">
        <v>122.39758379719181</v>
      </c>
      <c r="H7667" s="39">
        <v>107.83460718445002</v>
      </c>
      <c r="I7667" s="39">
        <v>65.488709444395113</v>
      </c>
      <c r="J7667" s="39">
        <v>136.90802446879479</v>
      </c>
      <c r="K7667" s="39">
        <v>75.63667107129929</v>
      </c>
      <c r="L7667" s="40">
        <v>100.05233884782201</v>
      </c>
      <c r="M7667" s="40">
        <v>1097.5726096052324</v>
      </c>
    </row>
    <row r="7668" spans="2:13" x14ac:dyDescent="0.35">
      <c r="B7668" s="37">
        <v>7665</v>
      </c>
      <c r="C7668" s="39">
        <v>92.763532608492739</v>
      </c>
      <c r="D7668" s="39">
        <v>134.80009325460995</v>
      </c>
      <c r="E7668" s="39">
        <v>126.74053522578221</v>
      </c>
      <c r="F7668" s="39">
        <v>140.38037441043141</v>
      </c>
      <c r="G7668" s="39">
        <v>76.356125797227506</v>
      </c>
      <c r="H7668" s="39">
        <v>76.641031130916488</v>
      </c>
      <c r="I7668" s="39">
        <v>64.291089002067991</v>
      </c>
      <c r="J7668" s="39">
        <v>83.259929862014729</v>
      </c>
      <c r="K7668" s="39">
        <v>101.1136556828192</v>
      </c>
      <c r="L7668" s="40">
        <v>93.108814091572413</v>
      </c>
      <c r="M7668" s="40">
        <v>989.45518106593465</v>
      </c>
    </row>
    <row r="7669" spans="2:13" x14ac:dyDescent="0.35">
      <c r="B7669" s="37">
        <v>7666</v>
      </c>
      <c r="C7669" s="39">
        <v>144.19433555400752</v>
      </c>
      <c r="D7669" s="39">
        <v>111.152826617066</v>
      </c>
      <c r="E7669" s="39">
        <v>124.68121541102974</v>
      </c>
      <c r="F7669" s="39">
        <v>49.374171072804145</v>
      </c>
      <c r="G7669" s="39">
        <v>32.083539336467481</v>
      </c>
      <c r="H7669" s="39">
        <v>69.236286705817292</v>
      </c>
      <c r="I7669" s="39">
        <v>137.45524411882016</v>
      </c>
      <c r="J7669" s="39">
        <v>98.351866827121469</v>
      </c>
      <c r="K7669" s="39">
        <v>92.394687162212335</v>
      </c>
      <c r="L7669" s="40">
        <v>95.56412926918091</v>
      </c>
      <c r="M7669" s="40">
        <v>954.48830207452716</v>
      </c>
    </row>
    <row r="7670" spans="2:13" x14ac:dyDescent="0.35">
      <c r="B7670" s="37">
        <v>7667</v>
      </c>
      <c r="C7670" s="39">
        <v>117.57582280380846</v>
      </c>
      <c r="D7670" s="39">
        <v>102.32691076422378</v>
      </c>
      <c r="E7670" s="39">
        <v>86.261481497301787</v>
      </c>
      <c r="F7670" s="39">
        <v>95.992717396978236</v>
      </c>
      <c r="G7670" s="39">
        <v>119.01611485525855</v>
      </c>
      <c r="H7670" s="39">
        <v>90.690748804965494</v>
      </c>
      <c r="I7670" s="39">
        <v>50.238285259894504</v>
      </c>
      <c r="J7670" s="39">
        <v>89.963870593815102</v>
      </c>
      <c r="K7670" s="39">
        <v>78.335658798218901</v>
      </c>
      <c r="L7670" s="40">
        <v>99.943109929814668</v>
      </c>
      <c r="M7670" s="40">
        <v>930.34472070427955</v>
      </c>
    </row>
    <row r="7671" spans="2:13" x14ac:dyDescent="0.35">
      <c r="B7671" s="37">
        <v>7668</v>
      </c>
      <c r="C7671" s="39">
        <v>112.15968139784655</v>
      </c>
      <c r="D7671" s="39">
        <v>137.06645614689054</v>
      </c>
      <c r="E7671" s="39">
        <v>109.1170508759788</v>
      </c>
      <c r="F7671" s="39">
        <v>112.77780496523016</v>
      </c>
      <c r="G7671" s="39">
        <v>119.71397954756925</v>
      </c>
      <c r="H7671" s="39">
        <v>102.79243777889327</v>
      </c>
      <c r="I7671" s="39">
        <v>86.478700334939035</v>
      </c>
      <c r="J7671" s="39">
        <v>112.74710863788405</v>
      </c>
      <c r="K7671" s="39">
        <v>101.01787062972821</v>
      </c>
      <c r="L7671" s="40">
        <v>121.87756455450152</v>
      </c>
      <c r="M7671" s="40">
        <v>1115.7486548694615</v>
      </c>
    </row>
    <row r="7672" spans="2:13" x14ac:dyDescent="0.35">
      <c r="B7672" s="37">
        <v>7669</v>
      </c>
      <c r="C7672" s="39">
        <v>93.123755657955314</v>
      </c>
      <c r="D7672" s="39">
        <v>69.060994263596427</v>
      </c>
      <c r="E7672" s="39">
        <v>121.04181208303649</v>
      </c>
      <c r="F7672" s="39">
        <v>59.785987927758796</v>
      </c>
      <c r="G7672" s="39">
        <v>105.17327911065428</v>
      </c>
      <c r="H7672" s="39">
        <v>88.91589666702852</v>
      </c>
      <c r="I7672" s="39">
        <v>99.446920790096087</v>
      </c>
      <c r="J7672" s="39">
        <v>115.00310765743129</v>
      </c>
      <c r="K7672" s="39">
        <v>131.78995148660255</v>
      </c>
      <c r="L7672" s="40">
        <v>105.9507377059189</v>
      </c>
      <c r="M7672" s="40">
        <v>989.29244335007877</v>
      </c>
    </row>
    <row r="7673" spans="2:13" x14ac:dyDescent="0.35">
      <c r="B7673" s="37">
        <v>7670</v>
      </c>
      <c r="C7673" s="39">
        <v>85.87913116402764</v>
      </c>
      <c r="D7673" s="39">
        <v>86.28073773504245</v>
      </c>
      <c r="E7673" s="39">
        <v>66.389947955873509</v>
      </c>
      <c r="F7673" s="39">
        <v>134.85332689429316</v>
      </c>
      <c r="G7673" s="39">
        <v>74.942995921181492</v>
      </c>
      <c r="H7673" s="39">
        <v>147.80635963010101</v>
      </c>
      <c r="I7673" s="39">
        <v>97.847716102911733</v>
      </c>
      <c r="J7673" s="39">
        <v>78.091730922552458</v>
      </c>
      <c r="K7673" s="39">
        <v>82.019120898281741</v>
      </c>
      <c r="L7673" s="40">
        <v>92.788659900948403</v>
      </c>
      <c r="M7673" s="40">
        <v>946.89972712521353</v>
      </c>
    </row>
    <row r="7674" spans="2:13" x14ac:dyDescent="0.35">
      <c r="B7674" s="37">
        <v>7671</v>
      </c>
      <c r="C7674" s="39">
        <v>121.35489067762022</v>
      </c>
      <c r="D7674" s="39">
        <v>88.284536973596715</v>
      </c>
      <c r="E7674" s="39">
        <v>126.08349878993549</v>
      </c>
      <c r="F7674" s="39">
        <v>82.416324585097399</v>
      </c>
      <c r="G7674" s="39">
        <v>161.30538178526902</v>
      </c>
      <c r="H7674" s="39">
        <v>86.504110268423958</v>
      </c>
      <c r="I7674" s="39">
        <v>97.925755685646493</v>
      </c>
      <c r="J7674" s="39">
        <v>131.11669715295088</v>
      </c>
      <c r="K7674" s="39">
        <v>88.172786521650309</v>
      </c>
      <c r="L7674" s="40">
        <v>87.834338641165033</v>
      </c>
      <c r="M7674" s="40">
        <v>1070.9983210813557</v>
      </c>
    </row>
    <row r="7675" spans="2:13" x14ac:dyDescent="0.35">
      <c r="B7675" s="37">
        <v>7672</v>
      </c>
      <c r="C7675" s="39">
        <v>80.427987047921661</v>
      </c>
      <c r="D7675" s="39">
        <v>121.07089734210265</v>
      </c>
      <c r="E7675" s="39">
        <v>124.13538646790798</v>
      </c>
      <c r="F7675" s="39">
        <v>107.36740652937765</v>
      </c>
      <c r="G7675" s="39">
        <v>69.294196364277795</v>
      </c>
      <c r="H7675" s="39">
        <v>127.26586298659944</v>
      </c>
      <c r="I7675" s="39">
        <v>87.203756986006908</v>
      </c>
      <c r="J7675" s="39">
        <v>99.865738156173165</v>
      </c>
      <c r="K7675" s="39">
        <v>90.819020669682359</v>
      </c>
      <c r="L7675" s="40">
        <v>111.98099027832536</v>
      </c>
      <c r="M7675" s="40">
        <v>1019.431242828375</v>
      </c>
    </row>
    <row r="7676" spans="2:13" x14ac:dyDescent="0.35">
      <c r="B7676" s="37">
        <v>7673</v>
      </c>
      <c r="C7676" s="39">
        <v>83.109472853238984</v>
      </c>
      <c r="D7676" s="39">
        <v>68.29355183795272</v>
      </c>
      <c r="E7676" s="39">
        <v>119.98355808599605</v>
      </c>
      <c r="F7676" s="39">
        <v>104.32726403948436</v>
      </c>
      <c r="G7676" s="39">
        <v>63.884499852662309</v>
      </c>
      <c r="H7676" s="39">
        <v>94.504721444190011</v>
      </c>
      <c r="I7676" s="39">
        <v>72.063333811713534</v>
      </c>
      <c r="J7676" s="39">
        <v>118.964943998469</v>
      </c>
      <c r="K7676" s="39">
        <v>113.4135151309243</v>
      </c>
      <c r="L7676" s="40">
        <v>101.84957217697065</v>
      </c>
      <c r="M7676" s="40">
        <v>940.39443323160197</v>
      </c>
    </row>
    <row r="7677" spans="2:13" x14ac:dyDescent="0.35">
      <c r="B7677" s="37">
        <v>7674</v>
      </c>
      <c r="C7677" s="39">
        <v>119.13612928814136</v>
      </c>
      <c r="D7677" s="39">
        <v>108.89964897102566</v>
      </c>
      <c r="E7677" s="39">
        <v>93.883384993043464</v>
      </c>
      <c r="F7677" s="39">
        <v>118.01305152567897</v>
      </c>
      <c r="G7677" s="39">
        <v>124.54586510035368</v>
      </c>
      <c r="H7677" s="39">
        <v>109.19698292291237</v>
      </c>
      <c r="I7677" s="39">
        <v>87.816389530755274</v>
      </c>
      <c r="J7677" s="39">
        <v>115.5084221797874</v>
      </c>
      <c r="K7677" s="39">
        <v>86.681141841131932</v>
      </c>
      <c r="L7677" s="40">
        <v>97.475154127194216</v>
      </c>
      <c r="M7677" s="40">
        <v>1061.1561704800242</v>
      </c>
    </row>
    <row r="7678" spans="2:13" x14ac:dyDescent="0.35">
      <c r="B7678" s="37">
        <v>7675</v>
      </c>
      <c r="C7678" s="39">
        <v>73.542872844442442</v>
      </c>
      <c r="D7678" s="39">
        <v>80.007378108595091</v>
      </c>
      <c r="E7678" s="39">
        <v>100.58951173961894</v>
      </c>
      <c r="F7678" s="39">
        <v>75.119597149124402</v>
      </c>
      <c r="G7678" s="39">
        <v>135.59514999093992</v>
      </c>
      <c r="H7678" s="39">
        <v>84.159078593265193</v>
      </c>
      <c r="I7678" s="39">
        <v>87.222195034769868</v>
      </c>
      <c r="J7678" s="39">
        <v>123.65538636108603</v>
      </c>
      <c r="K7678" s="39">
        <v>122.43996766255084</v>
      </c>
      <c r="L7678" s="40">
        <v>72.295759151349486</v>
      </c>
      <c r="M7678" s="40">
        <v>954.62689663574213</v>
      </c>
    </row>
    <row r="7679" spans="2:13" x14ac:dyDescent="0.35">
      <c r="B7679" s="37">
        <v>7676</v>
      </c>
      <c r="C7679" s="39">
        <v>85.589312008380972</v>
      </c>
      <c r="D7679" s="39">
        <v>107.89601005306872</v>
      </c>
      <c r="E7679" s="39">
        <v>124.60722957936886</v>
      </c>
      <c r="F7679" s="39">
        <v>109.31460799397726</v>
      </c>
      <c r="G7679" s="39">
        <v>68.601955658294543</v>
      </c>
      <c r="H7679" s="39">
        <v>119.9112303216999</v>
      </c>
      <c r="I7679" s="39">
        <v>69.002033820608943</v>
      </c>
      <c r="J7679" s="39">
        <v>120.63074393501233</v>
      </c>
      <c r="K7679" s="39">
        <v>130.43891018070562</v>
      </c>
      <c r="L7679" s="40">
        <v>92.491052559396991</v>
      </c>
      <c r="M7679" s="40">
        <v>1028.4830861105143</v>
      </c>
    </row>
    <row r="7680" spans="2:13" x14ac:dyDescent="0.35">
      <c r="B7680" s="37">
        <v>7677</v>
      </c>
      <c r="C7680" s="39">
        <v>108.17371128007412</v>
      </c>
      <c r="D7680" s="39">
        <v>74.660963511245129</v>
      </c>
      <c r="E7680" s="39">
        <v>77.749828936208701</v>
      </c>
      <c r="F7680" s="39">
        <v>104.97247004572949</v>
      </c>
      <c r="G7680" s="39">
        <v>108.87324271106425</v>
      </c>
      <c r="H7680" s="39">
        <v>114.83978576333946</v>
      </c>
      <c r="I7680" s="39">
        <v>100.64416625835295</v>
      </c>
      <c r="J7680" s="39">
        <v>108.65755994002616</v>
      </c>
      <c r="K7680" s="39">
        <v>95.639702585566695</v>
      </c>
      <c r="L7680" s="40">
        <v>107.32202846427262</v>
      </c>
      <c r="M7680" s="40">
        <v>1001.5334594958797</v>
      </c>
    </row>
    <row r="7681" spans="2:13" x14ac:dyDescent="0.35">
      <c r="B7681" s="37">
        <v>7678</v>
      </c>
      <c r="C7681" s="39">
        <v>77.781231180880312</v>
      </c>
      <c r="D7681" s="39">
        <v>94.253321243298998</v>
      </c>
      <c r="E7681" s="39">
        <v>115.15401868748081</v>
      </c>
      <c r="F7681" s="39">
        <v>97.12898753624404</v>
      </c>
      <c r="G7681" s="39">
        <v>81.035056001531004</v>
      </c>
      <c r="H7681" s="39">
        <v>98.895468348944803</v>
      </c>
      <c r="I7681" s="39">
        <v>101.61153650452795</v>
      </c>
      <c r="J7681" s="39">
        <v>88.107848806250018</v>
      </c>
      <c r="K7681" s="39">
        <v>99.578966320374889</v>
      </c>
      <c r="L7681" s="40">
        <v>97.861491410355697</v>
      </c>
      <c r="M7681" s="40">
        <v>951.40792603988848</v>
      </c>
    </row>
    <row r="7682" spans="2:13" x14ac:dyDescent="0.35">
      <c r="B7682" s="37">
        <v>7679</v>
      </c>
      <c r="C7682" s="39">
        <v>111.73894612981624</v>
      </c>
      <c r="D7682" s="39">
        <v>100.93123910309095</v>
      </c>
      <c r="E7682" s="39">
        <v>121.59392024659935</v>
      </c>
      <c r="F7682" s="39">
        <v>114.75187824366846</v>
      </c>
      <c r="G7682" s="39">
        <v>98.822465911043025</v>
      </c>
      <c r="H7682" s="39">
        <v>77.346302049048262</v>
      </c>
      <c r="I7682" s="39">
        <v>117.26455383609924</v>
      </c>
      <c r="J7682" s="39">
        <v>112.83932447637147</v>
      </c>
      <c r="K7682" s="39">
        <v>75.392770420631152</v>
      </c>
      <c r="L7682" s="40">
        <v>111.24475216375214</v>
      </c>
      <c r="M7682" s="40">
        <v>1041.9261525801203</v>
      </c>
    </row>
    <row r="7683" spans="2:13" x14ac:dyDescent="0.35">
      <c r="B7683" s="37">
        <v>7680</v>
      </c>
      <c r="C7683" s="39">
        <v>114.71817066126283</v>
      </c>
      <c r="D7683" s="39">
        <v>94.31145661286385</v>
      </c>
      <c r="E7683" s="39">
        <v>112.84548577720568</v>
      </c>
      <c r="F7683" s="39">
        <v>132.95103887339926</v>
      </c>
      <c r="G7683" s="39">
        <v>110.81671970236785</v>
      </c>
      <c r="H7683" s="39">
        <v>178.02928560323409</v>
      </c>
      <c r="I7683" s="39">
        <v>119.29172176971927</v>
      </c>
      <c r="J7683" s="39">
        <v>43.375917178682315</v>
      </c>
      <c r="K7683" s="39">
        <v>99.014049545917885</v>
      </c>
      <c r="L7683" s="40">
        <v>96.980895774405766</v>
      </c>
      <c r="M7683" s="40">
        <v>1102.334741499059</v>
      </c>
    </row>
    <row r="7684" spans="2:13" x14ac:dyDescent="0.35">
      <c r="B7684" s="37">
        <v>7681</v>
      </c>
      <c r="C7684" s="39">
        <v>145.92908411696047</v>
      </c>
      <c r="D7684" s="39">
        <v>98.484490658083914</v>
      </c>
      <c r="E7684" s="39">
        <v>93.347197834195427</v>
      </c>
      <c r="F7684" s="39">
        <v>102.94965530738949</v>
      </c>
      <c r="G7684" s="39">
        <v>102.05588919579999</v>
      </c>
      <c r="H7684" s="39">
        <v>92.521429664140243</v>
      </c>
      <c r="I7684" s="39">
        <v>84.797719130779839</v>
      </c>
      <c r="J7684" s="39">
        <v>68.682967000099055</v>
      </c>
      <c r="K7684" s="39">
        <v>91.74873643929601</v>
      </c>
      <c r="L7684" s="40">
        <v>114.79240269600831</v>
      </c>
      <c r="M7684" s="40">
        <v>995.30957204275273</v>
      </c>
    </row>
    <row r="7685" spans="2:13" x14ac:dyDescent="0.35">
      <c r="B7685" s="37">
        <v>7682</v>
      </c>
      <c r="C7685" s="39">
        <v>107.01592485766604</v>
      </c>
      <c r="D7685" s="39">
        <v>102.79243777889327</v>
      </c>
      <c r="E7685" s="39">
        <v>127.6582303986967</v>
      </c>
      <c r="F7685" s="39">
        <v>112.37593850796196</v>
      </c>
      <c r="G7685" s="39">
        <v>91.728024836415656</v>
      </c>
      <c r="H7685" s="39">
        <v>98.370166213340255</v>
      </c>
      <c r="I7685" s="39">
        <v>111.10699020935346</v>
      </c>
      <c r="J7685" s="39">
        <v>113.98397225448529</v>
      </c>
      <c r="K7685" s="39">
        <v>100.4392449703855</v>
      </c>
      <c r="L7685" s="40">
        <v>107.24149489783699</v>
      </c>
      <c r="M7685" s="40">
        <v>1072.7124249250348</v>
      </c>
    </row>
    <row r="7686" spans="2:13" x14ac:dyDescent="0.35">
      <c r="B7686" s="37">
        <v>7683</v>
      </c>
      <c r="C7686" s="39">
        <v>92.460649601927642</v>
      </c>
      <c r="D7686" s="39">
        <v>112.44242432182564</v>
      </c>
      <c r="E7686" s="39">
        <v>136.26400876525307</v>
      </c>
      <c r="F7686" s="39">
        <v>107.86017832710409</v>
      </c>
      <c r="G7686" s="39">
        <v>87.894069321248452</v>
      </c>
      <c r="H7686" s="39">
        <v>120.5648290187417</v>
      </c>
      <c r="I7686" s="39">
        <v>110.3901282628901</v>
      </c>
      <c r="J7686" s="39">
        <v>89.770852354709575</v>
      </c>
      <c r="K7686" s="39">
        <v>113.61685752925341</v>
      </c>
      <c r="L7686" s="40">
        <v>82.011083409415562</v>
      </c>
      <c r="M7686" s="40">
        <v>1053.2750809123693</v>
      </c>
    </row>
    <row r="7687" spans="2:13" x14ac:dyDescent="0.35">
      <c r="B7687" s="37">
        <v>7684</v>
      </c>
      <c r="C7687" s="39">
        <v>87.466600044423018</v>
      </c>
      <c r="D7687" s="39">
        <v>76.26377375652946</v>
      </c>
      <c r="E7687" s="39">
        <v>88.471583051391661</v>
      </c>
      <c r="F7687" s="39">
        <v>88.570368662978069</v>
      </c>
      <c r="G7687" s="39">
        <v>96.483788687655263</v>
      </c>
      <c r="H7687" s="39">
        <v>115.52947342808591</v>
      </c>
      <c r="I7687" s="39">
        <v>117.8847194134209</v>
      </c>
      <c r="J7687" s="39">
        <v>103.51621131234477</v>
      </c>
      <c r="K7687" s="39">
        <v>67.653623323305169</v>
      </c>
      <c r="L7687" s="40">
        <v>88.413286282248976</v>
      </c>
      <c r="M7687" s="40">
        <v>930.25342796238328</v>
      </c>
    </row>
    <row r="7688" spans="2:13" x14ac:dyDescent="0.35">
      <c r="B7688" s="37">
        <v>7685</v>
      </c>
      <c r="C7688" s="39">
        <v>77.718361373352465</v>
      </c>
      <c r="D7688" s="39">
        <v>116.98140666866726</v>
      </c>
      <c r="E7688" s="39">
        <v>115.09214191655931</v>
      </c>
      <c r="F7688" s="39">
        <v>83.667395550673376</v>
      </c>
      <c r="G7688" s="39">
        <v>101.59781490928722</v>
      </c>
      <c r="H7688" s="39">
        <v>86.64332892301826</v>
      </c>
      <c r="I7688" s="39">
        <v>141.61415444497663</v>
      </c>
      <c r="J7688" s="39">
        <v>101.73966250706439</v>
      </c>
      <c r="K7688" s="39">
        <v>102.092602124916</v>
      </c>
      <c r="L7688" s="40">
        <v>64.433128156695545</v>
      </c>
      <c r="M7688" s="40">
        <v>991.57999657521054</v>
      </c>
    </row>
    <row r="7689" spans="2:13" x14ac:dyDescent="0.35">
      <c r="B7689" s="37">
        <v>7686</v>
      </c>
      <c r="C7689" s="39">
        <v>100.81729093756094</v>
      </c>
      <c r="D7689" s="39">
        <v>96.590908852105272</v>
      </c>
      <c r="E7689" s="39">
        <v>114.3841701903348</v>
      </c>
      <c r="F7689" s="39">
        <v>60.152122920683055</v>
      </c>
      <c r="G7689" s="39">
        <v>97.84312398474458</v>
      </c>
      <c r="H7689" s="39">
        <v>108.13758253700757</v>
      </c>
      <c r="I7689" s="39">
        <v>111.46445128280442</v>
      </c>
      <c r="J7689" s="39">
        <v>131.52052223892088</v>
      </c>
      <c r="K7689" s="39">
        <v>103.3858241463776</v>
      </c>
      <c r="L7689" s="40">
        <v>77.591831409842271</v>
      </c>
      <c r="M7689" s="40">
        <v>1001.8878285003814</v>
      </c>
    </row>
    <row r="7690" spans="2:13" x14ac:dyDescent="0.35">
      <c r="B7690" s="37">
        <v>7687</v>
      </c>
      <c r="C7690" s="39">
        <v>82.781668136522413</v>
      </c>
      <c r="D7690" s="39">
        <v>94.836300972393772</v>
      </c>
      <c r="E7690" s="39">
        <v>116.47234410656058</v>
      </c>
      <c r="F7690" s="39">
        <v>107.82438405929173</v>
      </c>
      <c r="G7690" s="39">
        <v>104.67741546595236</v>
      </c>
      <c r="H7690" s="39">
        <v>131.37774383977055</v>
      </c>
      <c r="I7690" s="39">
        <v>91.944850199858479</v>
      </c>
      <c r="J7690" s="39">
        <v>78.193840296603241</v>
      </c>
      <c r="K7690" s="39">
        <v>111.152826617066</v>
      </c>
      <c r="L7690" s="40">
        <v>27.790859165362559</v>
      </c>
      <c r="M7690" s="40">
        <v>947.05223285938166</v>
      </c>
    </row>
    <row r="7691" spans="2:13" x14ac:dyDescent="0.35">
      <c r="B7691" s="37">
        <v>7688</v>
      </c>
      <c r="C7691" s="39">
        <v>102.76010284946749</v>
      </c>
      <c r="D7691" s="39">
        <v>65.745602502650655</v>
      </c>
      <c r="E7691" s="39">
        <v>107.8397198882069</v>
      </c>
      <c r="F7691" s="39">
        <v>68.662761724423689</v>
      </c>
      <c r="G7691" s="39">
        <v>81.162300962778318</v>
      </c>
      <c r="H7691" s="39">
        <v>135.39854106143855</v>
      </c>
      <c r="I7691" s="39">
        <v>136.44460761127493</v>
      </c>
      <c r="J7691" s="39">
        <v>88.407448898098835</v>
      </c>
      <c r="K7691" s="39">
        <v>118.58606878130172</v>
      </c>
      <c r="L7691" s="40">
        <v>93.024035768773004</v>
      </c>
      <c r="M7691" s="40">
        <v>998.03119004841415</v>
      </c>
    </row>
    <row r="7692" spans="2:13" x14ac:dyDescent="0.35">
      <c r="B7692" s="37">
        <v>7689</v>
      </c>
      <c r="C7692" s="39">
        <v>123.84082524487333</v>
      </c>
      <c r="D7692" s="39">
        <v>91.358163187560748</v>
      </c>
      <c r="E7692" s="39">
        <v>96.109957957555096</v>
      </c>
      <c r="F7692" s="39">
        <v>104.61100771507816</v>
      </c>
      <c r="G7692" s="39">
        <v>67.343677109603959</v>
      </c>
      <c r="H7692" s="39">
        <v>126.22071082870359</v>
      </c>
      <c r="I7692" s="39">
        <v>101.10909362239754</v>
      </c>
      <c r="J7692" s="39">
        <v>96.61882840923235</v>
      </c>
      <c r="K7692" s="39">
        <v>72.808314754618635</v>
      </c>
      <c r="L7692" s="40">
        <v>73.486654389059368</v>
      </c>
      <c r="M7692" s="40">
        <v>953.5072332186827</v>
      </c>
    </row>
    <row r="7693" spans="2:13" x14ac:dyDescent="0.35">
      <c r="B7693" s="37">
        <v>7690</v>
      </c>
      <c r="C7693" s="39">
        <v>112.27356485856556</v>
      </c>
      <c r="D7693" s="39">
        <v>212.68121672037401</v>
      </c>
      <c r="E7693" s="39">
        <v>121.47394291736208</v>
      </c>
      <c r="F7693" s="39">
        <v>72.341769601303312</v>
      </c>
      <c r="G7693" s="39">
        <v>107.22138897071254</v>
      </c>
      <c r="H7693" s="39">
        <v>104.3744601267701</v>
      </c>
      <c r="I7693" s="39">
        <v>94.054131609214991</v>
      </c>
      <c r="J7693" s="39">
        <v>68.783522534818502</v>
      </c>
      <c r="K7693" s="39">
        <v>108.97370830830165</v>
      </c>
      <c r="L7693" s="40">
        <v>59.193381869501877</v>
      </c>
      <c r="M7693" s="40">
        <v>1061.3710875169245</v>
      </c>
    </row>
    <row r="7694" spans="2:13" x14ac:dyDescent="0.35">
      <c r="B7694" s="37">
        <v>7691</v>
      </c>
      <c r="C7694" s="39">
        <v>117.23372584649464</v>
      </c>
      <c r="D7694" s="39">
        <v>57.419710676065883</v>
      </c>
      <c r="E7694" s="39">
        <v>92.303150389827394</v>
      </c>
      <c r="F7694" s="39">
        <v>98.758568958474513</v>
      </c>
      <c r="G7694" s="39">
        <v>110.60816788441335</v>
      </c>
      <c r="H7694" s="39">
        <v>58.008706710278176</v>
      </c>
      <c r="I7694" s="39">
        <v>97.39679729193567</v>
      </c>
      <c r="J7694" s="39">
        <v>81.212929270705928</v>
      </c>
      <c r="K7694" s="39">
        <v>95.540492853388869</v>
      </c>
      <c r="L7694" s="40">
        <v>142.68134365954464</v>
      </c>
      <c r="M7694" s="40">
        <v>951.16359354112888</v>
      </c>
    </row>
    <row r="7695" spans="2:13" x14ac:dyDescent="0.35">
      <c r="B7695" s="37">
        <v>7692</v>
      </c>
      <c r="C7695" s="39">
        <v>109.89908682856979</v>
      </c>
      <c r="D7695" s="39">
        <v>97.068855127118809</v>
      </c>
      <c r="E7695" s="39">
        <v>108.95253009947659</v>
      </c>
      <c r="F7695" s="39">
        <v>74.789856528862614</v>
      </c>
      <c r="G7695" s="39">
        <v>81.653662826210805</v>
      </c>
      <c r="H7695" s="39">
        <v>87.593864600019572</v>
      </c>
      <c r="I7695" s="39">
        <v>81.83330375360093</v>
      </c>
      <c r="J7695" s="39">
        <v>94.364683521647336</v>
      </c>
      <c r="K7695" s="39">
        <v>88.564568773881433</v>
      </c>
      <c r="L7695" s="40">
        <v>124.68121541102974</v>
      </c>
      <c r="M7695" s="40">
        <v>949.40162747041757</v>
      </c>
    </row>
    <row r="7696" spans="2:13" x14ac:dyDescent="0.35">
      <c r="B7696" s="37">
        <v>7693</v>
      </c>
      <c r="C7696" s="39">
        <v>105.12539664891538</v>
      </c>
      <c r="D7696" s="39">
        <v>107.56470604678167</v>
      </c>
      <c r="E7696" s="39">
        <v>127.79673277724524</v>
      </c>
      <c r="F7696" s="39">
        <v>108.66804640893574</v>
      </c>
      <c r="G7696" s="39">
        <v>119.20510083298443</v>
      </c>
      <c r="H7696" s="39">
        <v>105.18286099685405</v>
      </c>
      <c r="I7696" s="39">
        <v>63.972756657190416</v>
      </c>
      <c r="J7696" s="39">
        <v>90.12824049886342</v>
      </c>
      <c r="K7696" s="39">
        <v>134.48536312280899</v>
      </c>
      <c r="L7696" s="40">
        <v>104.24240340822317</v>
      </c>
      <c r="M7696" s="40">
        <v>1066.3716073988026</v>
      </c>
    </row>
    <row r="7697" spans="2:13" x14ac:dyDescent="0.35">
      <c r="B7697" s="37">
        <v>7694</v>
      </c>
      <c r="C7697" s="39">
        <v>107.01092748926243</v>
      </c>
      <c r="D7697" s="39">
        <v>75.119597149124402</v>
      </c>
      <c r="E7697" s="39">
        <v>124.66885786703287</v>
      </c>
      <c r="F7697" s="39">
        <v>108.25644023212227</v>
      </c>
      <c r="G7697" s="39">
        <v>114.77888538329186</v>
      </c>
      <c r="H7697" s="39">
        <v>116.1140888381116</v>
      </c>
      <c r="I7697" s="39">
        <v>122.82690498406599</v>
      </c>
      <c r="J7697" s="39">
        <v>86.510458034859241</v>
      </c>
      <c r="K7697" s="39">
        <v>96.758276457364587</v>
      </c>
      <c r="L7697" s="40">
        <v>96.646737864843161</v>
      </c>
      <c r="M7697" s="40">
        <v>1048.6911743000783</v>
      </c>
    </row>
    <row r="7698" spans="2:13" x14ac:dyDescent="0.35">
      <c r="B7698" s="37">
        <v>7695</v>
      </c>
      <c r="C7698" s="39">
        <v>82.934881627843794</v>
      </c>
      <c r="D7698" s="39">
        <v>117.51312799036795</v>
      </c>
      <c r="E7698" s="39">
        <v>91.949995492266083</v>
      </c>
      <c r="F7698" s="39">
        <v>103.33466139921411</v>
      </c>
      <c r="G7698" s="39">
        <v>121.10976216573135</v>
      </c>
      <c r="H7698" s="39">
        <v>107.39264103511243</v>
      </c>
      <c r="I7698" s="39">
        <v>118.40389437065548</v>
      </c>
      <c r="J7698" s="39">
        <v>92.768559431370207</v>
      </c>
      <c r="K7698" s="39">
        <v>58.292668767833796</v>
      </c>
      <c r="L7698" s="40">
        <v>111.61591471535903</v>
      </c>
      <c r="M7698" s="40">
        <v>1005.3161069957542</v>
      </c>
    </row>
    <row r="7699" spans="2:13" x14ac:dyDescent="0.35">
      <c r="B7699" s="37">
        <v>7696</v>
      </c>
      <c r="C7699" s="39">
        <v>89.217213884289521</v>
      </c>
      <c r="D7699" s="39">
        <v>114.76537723879009</v>
      </c>
      <c r="E7699" s="39">
        <v>105.29798570360613</v>
      </c>
      <c r="F7699" s="39">
        <v>79.68688084882217</v>
      </c>
      <c r="G7699" s="39">
        <v>94.102795568040477</v>
      </c>
      <c r="H7699" s="39">
        <v>105.75637511146164</v>
      </c>
      <c r="I7699" s="39">
        <v>96.97626387198838</v>
      </c>
      <c r="J7699" s="39">
        <v>97.433678641111499</v>
      </c>
      <c r="K7699" s="39">
        <v>111.50513730032077</v>
      </c>
      <c r="L7699" s="40">
        <v>99.569860743858001</v>
      </c>
      <c r="M7699" s="40">
        <v>994.31156891228852</v>
      </c>
    </row>
    <row r="7700" spans="2:13" x14ac:dyDescent="0.35">
      <c r="B7700" s="37">
        <v>7697</v>
      </c>
      <c r="C7700" s="39">
        <v>107.69684961017265</v>
      </c>
      <c r="D7700" s="39">
        <v>106.61321051530908</v>
      </c>
      <c r="E7700" s="39">
        <v>100.43013925614203</v>
      </c>
      <c r="F7700" s="39">
        <v>109.88815267580688</v>
      </c>
      <c r="G7700" s="39">
        <v>79.073991055801997</v>
      </c>
      <c r="H7700" s="39">
        <v>106.35188463205199</v>
      </c>
      <c r="I7700" s="39">
        <v>73.943782127058455</v>
      </c>
      <c r="J7700" s="39">
        <v>86.491409078891465</v>
      </c>
      <c r="K7700" s="39">
        <v>114.18637791258604</v>
      </c>
      <c r="L7700" s="40">
        <v>81.612570407746915</v>
      </c>
      <c r="M7700" s="40">
        <v>966.28836727156761</v>
      </c>
    </row>
    <row r="7701" spans="2:13" x14ac:dyDescent="0.35">
      <c r="B7701" s="37">
        <v>7698</v>
      </c>
      <c r="C7701" s="39">
        <v>114.46382775520566</v>
      </c>
      <c r="D7701" s="39">
        <v>108.54243895707818</v>
      </c>
      <c r="E7701" s="39">
        <v>82.850776931233625</v>
      </c>
      <c r="F7701" s="39">
        <v>116.27408163604296</v>
      </c>
      <c r="G7701" s="39">
        <v>110.94721597105131</v>
      </c>
      <c r="H7701" s="39">
        <v>148.45007195567504</v>
      </c>
      <c r="I7701" s="39">
        <v>105.59181211865092</v>
      </c>
      <c r="J7701" s="39">
        <v>94.083336338890462</v>
      </c>
      <c r="K7701" s="39">
        <v>98.379315115915531</v>
      </c>
      <c r="L7701" s="40">
        <v>106.07752851481287</v>
      </c>
      <c r="M7701" s="40">
        <v>1085.6604052945568</v>
      </c>
    </row>
    <row r="7702" spans="2:13" x14ac:dyDescent="0.35">
      <c r="B7702" s="37">
        <v>7699</v>
      </c>
      <c r="C7702" s="39">
        <v>88.766757079682336</v>
      </c>
      <c r="D7702" s="39">
        <v>110.81671970236785</v>
      </c>
      <c r="E7702" s="39">
        <v>103.74494655326943</v>
      </c>
      <c r="F7702" s="39">
        <v>90.690748804965494</v>
      </c>
      <c r="G7702" s="39">
        <v>99.993173205595511</v>
      </c>
      <c r="H7702" s="39">
        <v>86.999922905432712</v>
      </c>
      <c r="I7702" s="39">
        <v>123.29140520437315</v>
      </c>
      <c r="J7702" s="39">
        <v>67.76252117538283</v>
      </c>
      <c r="K7702" s="39">
        <v>83.579262317508679</v>
      </c>
      <c r="L7702" s="40">
        <v>91.530602588449995</v>
      </c>
      <c r="M7702" s="40">
        <v>947.1760595370281</v>
      </c>
    </row>
    <row r="7703" spans="2:13" x14ac:dyDescent="0.35">
      <c r="B7703" s="37">
        <v>7700</v>
      </c>
      <c r="C7703" s="39">
        <v>91.841777297163517</v>
      </c>
      <c r="D7703" s="39">
        <v>92.743418476155682</v>
      </c>
      <c r="E7703" s="39">
        <v>118.06949803633466</v>
      </c>
      <c r="F7703" s="39">
        <v>106.92607202606955</v>
      </c>
      <c r="G7703" s="39">
        <v>115.6845606909272</v>
      </c>
      <c r="H7703" s="39">
        <v>101.38755631664317</v>
      </c>
      <c r="I7703" s="39">
        <v>57.766810865841713</v>
      </c>
      <c r="J7703" s="39">
        <v>107.82438405929173</v>
      </c>
      <c r="K7703" s="39">
        <v>119.48390646921611</v>
      </c>
      <c r="L7703" s="40">
        <v>93.500399778375268</v>
      </c>
      <c r="M7703" s="40">
        <v>1005.2283840160187</v>
      </c>
    </row>
    <row r="7704" spans="2:13" x14ac:dyDescent="0.35">
      <c r="B7704" s="37">
        <v>7701</v>
      </c>
      <c r="C7704" s="39">
        <v>68.863408187164737</v>
      </c>
      <c r="D7704" s="39">
        <v>126.72622573293351</v>
      </c>
      <c r="E7704" s="39">
        <v>118.33813056897365</v>
      </c>
      <c r="F7704" s="39">
        <v>106.41090762072918</v>
      </c>
      <c r="G7704" s="39">
        <v>86.267902196729892</v>
      </c>
      <c r="H7704" s="39">
        <v>82.091290681935661</v>
      </c>
      <c r="I7704" s="39">
        <v>92.037345125599714</v>
      </c>
      <c r="J7704" s="39">
        <v>103.7776832727252</v>
      </c>
      <c r="K7704" s="39">
        <v>126.12452057633762</v>
      </c>
      <c r="L7704" s="40">
        <v>98.799647752624267</v>
      </c>
      <c r="M7704" s="40">
        <v>1009.4370617157535</v>
      </c>
    </row>
    <row r="7705" spans="2:13" x14ac:dyDescent="0.35">
      <c r="B7705" s="37">
        <v>7702</v>
      </c>
      <c r="C7705" s="39">
        <v>115.61391042334226</v>
      </c>
      <c r="D7705" s="39">
        <v>60.507490529267123</v>
      </c>
      <c r="E7705" s="39">
        <v>131.27671693184962</v>
      </c>
      <c r="F7705" s="39">
        <v>101.91830914779207</v>
      </c>
      <c r="G7705" s="39">
        <v>107.47350998861334</v>
      </c>
      <c r="H7705" s="39">
        <v>113.63602074324106</v>
      </c>
      <c r="I7705" s="39">
        <v>123.04628248374708</v>
      </c>
      <c r="J7705" s="39">
        <v>97.064227881069868</v>
      </c>
      <c r="K7705" s="39">
        <v>78.295272869077436</v>
      </c>
      <c r="L7705" s="40">
        <v>122.35531878368089</v>
      </c>
      <c r="M7705" s="40">
        <v>1051.1870597816805</v>
      </c>
    </row>
    <row r="7706" spans="2:13" x14ac:dyDescent="0.35">
      <c r="B7706" s="37">
        <v>7703</v>
      </c>
      <c r="C7706" s="39">
        <v>86.881704490085127</v>
      </c>
      <c r="D7706" s="39">
        <v>101.59781490928722</v>
      </c>
      <c r="E7706" s="39">
        <v>124.46039312859163</v>
      </c>
      <c r="F7706" s="39">
        <v>89.047095120206308</v>
      </c>
      <c r="G7706" s="39">
        <v>92.450509513248008</v>
      </c>
      <c r="H7706" s="39">
        <v>78.26491352018833</v>
      </c>
      <c r="I7706" s="39">
        <v>99.537990122294545</v>
      </c>
      <c r="J7706" s="39">
        <v>114.74513217125343</v>
      </c>
      <c r="K7706" s="39">
        <v>80.898249138363738</v>
      </c>
      <c r="L7706" s="40">
        <v>97.92116648633808</v>
      </c>
      <c r="M7706" s="40">
        <v>965.80496859985647</v>
      </c>
    </row>
    <row r="7707" spans="2:13" x14ac:dyDescent="0.35">
      <c r="B7707" s="37">
        <v>7704</v>
      </c>
      <c r="C7707" s="39">
        <v>105.47117557875139</v>
      </c>
      <c r="D7707" s="39">
        <v>112.33975461225637</v>
      </c>
      <c r="E7707" s="39">
        <v>85.622453858644235</v>
      </c>
      <c r="F7707" s="39">
        <v>103.4975707397747</v>
      </c>
      <c r="G7707" s="39">
        <v>65.199906745390024</v>
      </c>
      <c r="H7707" s="39">
        <v>94.083336338890462</v>
      </c>
      <c r="I7707" s="39">
        <v>120.37799594609538</v>
      </c>
      <c r="J7707" s="39">
        <v>99.934007471070103</v>
      </c>
      <c r="K7707" s="39">
        <v>79.925573573913084</v>
      </c>
      <c r="L7707" s="40">
        <v>88.893009790646573</v>
      </c>
      <c r="M7707" s="40">
        <v>955.34478465543236</v>
      </c>
    </row>
    <row r="7708" spans="2:13" x14ac:dyDescent="0.35">
      <c r="B7708" s="37">
        <v>7705</v>
      </c>
      <c r="C7708" s="39">
        <v>104.92000413415482</v>
      </c>
      <c r="D7708" s="39">
        <v>98.603307182490553</v>
      </c>
      <c r="E7708" s="39">
        <v>125.71962742542553</v>
      </c>
      <c r="F7708" s="39">
        <v>88.91017689946429</v>
      </c>
      <c r="G7708" s="39">
        <v>107.45833322562612</v>
      </c>
      <c r="H7708" s="39">
        <v>94.330818879852842</v>
      </c>
      <c r="I7708" s="39">
        <v>60.192127832708188</v>
      </c>
      <c r="J7708" s="39">
        <v>101.1547182961381</v>
      </c>
      <c r="K7708" s="39">
        <v>97.985400105006377</v>
      </c>
      <c r="L7708" s="40">
        <v>105.64498958822895</v>
      </c>
      <c r="M7708" s="40">
        <v>984.9195035690957</v>
      </c>
    </row>
    <row r="7709" spans="2:13" x14ac:dyDescent="0.35">
      <c r="B7709" s="37">
        <v>7706</v>
      </c>
      <c r="C7709" s="39">
        <v>94.979788485008314</v>
      </c>
      <c r="D7709" s="39">
        <v>127.10319983770052</v>
      </c>
      <c r="E7709" s="39">
        <v>121.21714281918374</v>
      </c>
      <c r="F7709" s="39">
        <v>128.82493961714542</v>
      </c>
      <c r="G7709" s="39">
        <v>144.90687406112301</v>
      </c>
      <c r="H7709" s="39">
        <v>82.588277226127644</v>
      </c>
      <c r="I7709" s="39">
        <v>92.637638269249322</v>
      </c>
      <c r="J7709" s="39">
        <v>86.624397576728825</v>
      </c>
      <c r="K7709" s="39">
        <v>79.797488770094873</v>
      </c>
      <c r="L7709" s="40">
        <v>109.44346670017831</v>
      </c>
      <c r="M7709" s="40">
        <v>1068.1232133625399</v>
      </c>
    </row>
    <row r="7710" spans="2:13" x14ac:dyDescent="0.35">
      <c r="B7710" s="37">
        <v>7707</v>
      </c>
      <c r="C7710" s="39">
        <v>147.57379981085643</v>
      </c>
      <c r="D7710" s="39">
        <v>104.86758967895292</v>
      </c>
      <c r="E7710" s="39">
        <v>117.98891659058444</v>
      </c>
      <c r="F7710" s="39">
        <v>142.48008376961607</v>
      </c>
      <c r="G7710" s="39">
        <v>147.72832613312991</v>
      </c>
      <c r="H7710" s="39">
        <v>104.02136551161867</v>
      </c>
      <c r="I7710" s="39">
        <v>98.840718732326565</v>
      </c>
      <c r="J7710" s="39">
        <v>93.56939939427123</v>
      </c>
      <c r="K7710" s="39">
        <v>99.091554081610951</v>
      </c>
      <c r="L7710" s="40">
        <v>83.608686875249191</v>
      </c>
      <c r="M7710" s="40">
        <v>1139.7704405782165</v>
      </c>
    </row>
    <row r="7711" spans="2:13" x14ac:dyDescent="0.35">
      <c r="B7711" s="37">
        <v>7708</v>
      </c>
      <c r="C7711" s="39">
        <v>82.603826432090599</v>
      </c>
      <c r="D7711" s="39">
        <v>105.73698444501424</v>
      </c>
      <c r="E7711" s="39">
        <v>88.933048179915872</v>
      </c>
      <c r="F7711" s="39">
        <v>114.94851691028286</v>
      </c>
      <c r="G7711" s="39">
        <v>102.68623585540007</v>
      </c>
      <c r="H7711" s="39">
        <v>118.77864751721677</v>
      </c>
      <c r="I7711" s="39">
        <v>119.89319886434738</v>
      </c>
      <c r="J7711" s="39">
        <v>81.263405276043542</v>
      </c>
      <c r="K7711" s="39">
        <v>78.204013831457502</v>
      </c>
      <c r="L7711" s="40">
        <v>93.84426322245973</v>
      </c>
      <c r="M7711" s="40">
        <v>986.89214053422859</v>
      </c>
    </row>
    <row r="7712" spans="2:13" x14ac:dyDescent="0.35">
      <c r="B7712" s="37">
        <v>7709</v>
      </c>
      <c r="C7712" s="39">
        <v>88.686080136462436</v>
      </c>
      <c r="D7712" s="39">
        <v>64.089462146574846</v>
      </c>
      <c r="E7712" s="39">
        <v>90.095444481310409</v>
      </c>
      <c r="F7712" s="39">
        <v>63.494600865118343</v>
      </c>
      <c r="G7712" s="39">
        <v>92.404843230626554</v>
      </c>
      <c r="H7712" s="39">
        <v>66.864142009547891</v>
      </c>
      <c r="I7712" s="39">
        <v>95.332076141698366</v>
      </c>
      <c r="J7712" s="39">
        <v>82.934881627843794</v>
      </c>
      <c r="K7712" s="39">
        <v>68.314343285749828</v>
      </c>
      <c r="L7712" s="40">
        <v>82.210910011492501</v>
      </c>
      <c r="M7712" s="40">
        <v>794.42678393642495</v>
      </c>
    </row>
    <row r="7713" spans="2:13" x14ac:dyDescent="0.35">
      <c r="B7713" s="37">
        <v>7710</v>
      </c>
      <c r="C7713" s="39">
        <v>105.02976501699209</v>
      </c>
      <c r="D7713" s="39">
        <v>88.430790009007282</v>
      </c>
      <c r="E7713" s="39">
        <v>119.44879615985651</v>
      </c>
      <c r="F7713" s="39">
        <v>84.094738736116142</v>
      </c>
      <c r="G7713" s="39">
        <v>100.46200987770548</v>
      </c>
      <c r="H7713" s="39">
        <v>97.663890956750294</v>
      </c>
      <c r="I7713" s="39">
        <v>91.769434949086232</v>
      </c>
      <c r="J7713" s="39">
        <v>105.56766035276016</v>
      </c>
      <c r="K7713" s="39">
        <v>146.40575814731687</v>
      </c>
      <c r="L7713" s="40">
        <v>88.143291364018751</v>
      </c>
      <c r="M7713" s="40">
        <v>1027.0161355696098</v>
      </c>
    </row>
    <row r="7714" spans="2:13" x14ac:dyDescent="0.35">
      <c r="B7714" s="37">
        <v>7711</v>
      </c>
      <c r="C7714" s="39">
        <v>113.65520128862568</v>
      </c>
      <c r="D7714" s="39">
        <v>76.595815919296072</v>
      </c>
      <c r="E7714" s="39">
        <v>99.433258933676797</v>
      </c>
      <c r="F7714" s="39">
        <v>126.31757132592041</v>
      </c>
      <c r="G7714" s="39">
        <v>84.35786086010576</v>
      </c>
      <c r="H7714" s="39">
        <v>110.60255449454648</v>
      </c>
      <c r="I7714" s="39">
        <v>102.90801225035202</v>
      </c>
      <c r="J7714" s="39">
        <v>117.0727479384792</v>
      </c>
      <c r="K7714" s="39">
        <v>89.837184475188423</v>
      </c>
      <c r="L7714" s="40">
        <v>92.803728107702781</v>
      </c>
      <c r="M7714" s="40">
        <v>1013.5839355938937</v>
      </c>
    </row>
    <row r="7715" spans="2:13" x14ac:dyDescent="0.35">
      <c r="B7715" s="37">
        <v>7712</v>
      </c>
      <c r="C7715" s="39">
        <v>115.97700857659287</v>
      </c>
      <c r="D7715" s="39">
        <v>124.25490760224801</v>
      </c>
      <c r="E7715" s="39">
        <v>74.011751839496398</v>
      </c>
      <c r="F7715" s="39">
        <v>93.173519422810159</v>
      </c>
      <c r="G7715" s="39">
        <v>103.25565730090887</v>
      </c>
      <c r="H7715" s="39">
        <v>74.556995876198741</v>
      </c>
      <c r="I7715" s="39">
        <v>113.67439921622045</v>
      </c>
      <c r="J7715" s="39">
        <v>97.971638488038337</v>
      </c>
      <c r="K7715" s="39">
        <v>108.40172224822288</v>
      </c>
      <c r="L7715" s="40">
        <v>134.61554028229185</v>
      </c>
      <c r="M7715" s="40">
        <v>1039.8931408530286</v>
      </c>
    </row>
    <row r="7716" spans="2:13" x14ac:dyDescent="0.35">
      <c r="B7716" s="37">
        <v>7713</v>
      </c>
      <c r="C7716" s="39">
        <v>102.10178204735358</v>
      </c>
      <c r="D7716" s="39">
        <v>178.02928560323409</v>
      </c>
      <c r="E7716" s="39">
        <v>100.00682679440452</v>
      </c>
      <c r="F7716" s="39">
        <v>109.64325603885624</v>
      </c>
      <c r="G7716" s="39">
        <v>112.56380624158321</v>
      </c>
      <c r="H7716" s="39">
        <v>80.436819082012917</v>
      </c>
      <c r="I7716" s="39">
        <v>105.23079761204508</v>
      </c>
      <c r="J7716" s="39">
        <v>93.751205992480749</v>
      </c>
      <c r="K7716" s="39">
        <v>92.460649601927642</v>
      </c>
      <c r="L7716" s="40">
        <v>96.222316727274844</v>
      </c>
      <c r="M7716" s="40">
        <v>1070.4467457411729</v>
      </c>
    </row>
    <row r="7717" spans="2:13" x14ac:dyDescent="0.35">
      <c r="B7717" s="37">
        <v>7714</v>
      </c>
      <c r="C7717" s="39">
        <v>89.120952084846181</v>
      </c>
      <c r="D7717" s="39">
        <v>121.53381485872306</v>
      </c>
      <c r="E7717" s="39">
        <v>95.099061588107858</v>
      </c>
      <c r="F7717" s="39">
        <v>87.636129125297202</v>
      </c>
      <c r="G7717" s="39">
        <v>110.5464866480139</v>
      </c>
      <c r="H7717" s="39">
        <v>77.378556287651108</v>
      </c>
      <c r="I7717" s="39">
        <v>120.24850493516712</v>
      </c>
      <c r="J7717" s="39">
        <v>95.507385890107031</v>
      </c>
      <c r="K7717" s="39">
        <v>89.279309789487499</v>
      </c>
      <c r="L7717" s="40">
        <v>105.4759952090325</v>
      </c>
      <c r="M7717" s="40">
        <v>991.82619641643339</v>
      </c>
    </row>
    <row r="7718" spans="2:13" x14ac:dyDescent="0.35">
      <c r="B7718" s="37">
        <v>7715</v>
      </c>
      <c r="C7718" s="39">
        <v>104.20472511716358</v>
      </c>
      <c r="D7718" s="39">
        <v>66.047094686090446</v>
      </c>
      <c r="E7718" s="39">
        <v>138.09722926413366</v>
      </c>
      <c r="F7718" s="39">
        <v>55.920363204009476</v>
      </c>
      <c r="G7718" s="39">
        <v>93.505332169441516</v>
      </c>
      <c r="H7718" s="39">
        <v>122.63218741239757</v>
      </c>
      <c r="I7718" s="39">
        <v>71.439589381383115</v>
      </c>
      <c r="J7718" s="39">
        <v>79.834188877769591</v>
      </c>
      <c r="K7718" s="39">
        <v>110.22361375156417</v>
      </c>
      <c r="L7718" s="40">
        <v>85.375909455147834</v>
      </c>
      <c r="M7718" s="40">
        <v>927.28023331910106</v>
      </c>
    </row>
    <row r="7719" spans="2:13" x14ac:dyDescent="0.35">
      <c r="B7719" s="37">
        <v>7716</v>
      </c>
      <c r="C7719" s="39">
        <v>73.25946477421779</v>
      </c>
      <c r="D7719" s="39">
        <v>68.335101213228342</v>
      </c>
      <c r="E7719" s="39">
        <v>83.608686875249191</v>
      </c>
      <c r="F7719" s="39">
        <v>132.30270623125867</v>
      </c>
      <c r="G7719" s="39">
        <v>124.11160027205267</v>
      </c>
      <c r="H7719" s="39">
        <v>98.589601586969167</v>
      </c>
      <c r="I7719" s="39">
        <v>93.272857582967831</v>
      </c>
      <c r="J7719" s="39">
        <v>81.546615417104221</v>
      </c>
      <c r="K7719" s="39">
        <v>121.41430224099251</v>
      </c>
      <c r="L7719" s="40">
        <v>82.957750855054783</v>
      </c>
      <c r="M7719" s="40">
        <v>959.39868704909509</v>
      </c>
    </row>
    <row r="7720" spans="2:13" x14ac:dyDescent="0.35">
      <c r="B7720" s="37">
        <v>7717</v>
      </c>
      <c r="C7720" s="39">
        <v>113.4135151309243</v>
      </c>
      <c r="D7720" s="39">
        <v>69.236286705817292</v>
      </c>
      <c r="E7720" s="39">
        <v>97.442896873595799</v>
      </c>
      <c r="F7720" s="39">
        <v>85.051483089717138</v>
      </c>
      <c r="G7720" s="39">
        <v>122.17700020874015</v>
      </c>
      <c r="H7720" s="39">
        <v>84.71470478016073</v>
      </c>
      <c r="I7720" s="39">
        <v>119.78542985844678</v>
      </c>
      <c r="J7720" s="39">
        <v>123.82916601454609</v>
      </c>
      <c r="K7720" s="39">
        <v>111.28507654223949</v>
      </c>
      <c r="L7720" s="40">
        <v>96.586254604204569</v>
      </c>
      <c r="M7720" s="40">
        <v>1023.5218138083924</v>
      </c>
    </row>
    <row r="7721" spans="2:13" x14ac:dyDescent="0.35">
      <c r="B7721" s="37">
        <v>7718</v>
      </c>
      <c r="C7721" s="39">
        <v>94.233926486535935</v>
      </c>
      <c r="D7721" s="39">
        <v>77.15130218586377</v>
      </c>
      <c r="E7721" s="39">
        <v>117.12624616084425</v>
      </c>
      <c r="F7721" s="39">
        <v>112.25554600676006</v>
      </c>
      <c r="G7721" s="39">
        <v>124.8553519222764</v>
      </c>
      <c r="H7721" s="39">
        <v>97.73285971936599</v>
      </c>
      <c r="I7721" s="39">
        <v>142.13584261298487</v>
      </c>
      <c r="J7721" s="39">
        <v>84.414276648721753</v>
      </c>
      <c r="K7721" s="39">
        <v>194.36677177193485</v>
      </c>
      <c r="L7721" s="40">
        <v>112.97526976679791</v>
      </c>
      <c r="M7721" s="40">
        <v>1157.247393282086</v>
      </c>
    </row>
    <row r="7722" spans="2:13" x14ac:dyDescent="0.35">
      <c r="B7722" s="37">
        <v>7719</v>
      </c>
      <c r="C7722" s="39">
        <v>86.744016787586361</v>
      </c>
      <c r="D7722" s="39">
        <v>73.387718692086011</v>
      </c>
      <c r="E7722" s="39">
        <v>74.146706765803771</v>
      </c>
      <c r="F7722" s="39">
        <v>88.378240855665055</v>
      </c>
      <c r="G7722" s="39">
        <v>104.52573985905903</v>
      </c>
      <c r="H7722" s="39">
        <v>110.04162531075524</v>
      </c>
      <c r="I7722" s="39">
        <v>79.435170981258295</v>
      </c>
      <c r="J7722" s="39">
        <v>92.211372985923589</v>
      </c>
      <c r="K7722" s="39">
        <v>150.4281914022622</v>
      </c>
      <c r="L7722" s="40">
        <v>105.84373493192294</v>
      </c>
      <c r="M7722" s="40">
        <v>965.14251857232239</v>
      </c>
    </row>
    <row r="7723" spans="2:13" x14ac:dyDescent="0.35">
      <c r="B7723" s="37">
        <v>7720</v>
      </c>
      <c r="C7723" s="39">
        <v>125.41694032052546</v>
      </c>
      <c r="D7723" s="39">
        <v>85.078721936610052</v>
      </c>
      <c r="E7723" s="39">
        <v>76.997852746086849</v>
      </c>
      <c r="F7723" s="39">
        <v>100.50754251194276</v>
      </c>
      <c r="G7723" s="39">
        <v>101.14102993670076</v>
      </c>
      <c r="H7723" s="39">
        <v>87.605948131452081</v>
      </c>
      <c r="I7723" s="39">
        <v>99.60172967826793</v>
      </c>
      <c r="J7723" s="39">
        <v>114.0620880113231</v>
      </c>
      <c r="K7723" s="39">
        <v>108.89964897102566</v>
      </c>
      <c r="L7723" s="40">
        <v>78.714136070322795</v>
      </c>
      <c r="M7723" s="40">
        <v>978.02563831425732</v>
      </c>
    </row>
    <row r="7724" spans="2:13" x14ac:dyDescent="0.35">
      <c r="B7724" s="37">
        <v>7721</v>
      </c>
      <c r="C7724" s="39">
        <v>91.738382277412086</v>
      </c>
      <c r="D7724" s="39">
        <v>97.216801911702419</v>
      </c>
      <c r="E7724" s="39">
        <v>117.8847194134209</v>
      </c>
      <c r="F7724" s="39">
        <v>104.01667087052139</v>
      </c>
      <c r="G7724" s="39">
        <v>85.248121756331571</v>
      </c>
      <c r="H7724" s="39">
        <v>92.873965945940228</v>
      </c>
      <c r="I7724" s="39">
        <v>95.912873738808486</v>
      </c>
      <c r="J7724" s="39">
        <v>84.001413725324596</v>
      </c>
      <c r="K7724" s="39">
        <v>100.59862033687452</v>
      </c>
      <c r="L7724" s="40">
        <v>96.006797268028706</v>
      </c>
      <c r="M7724" s="40">
        <v>965.49836724436489</v>
      </c>
    </row>
    <row r="7725" spans="2:13" x14ac:dyDescent="0.35">
      <c r="B7725" s="37">
        <v>7722</v>
      </c>
      <c r="C7725" s="39">
        <v>102.90338644458117</v>
      </c>
      <c r="D7725" s="39">
        <v>82.019120898281741</v>
      </c>
      <c r="E7725" s="39">
        <v>102.04671263837852</v>
      </c>
      <c r="F7725" s="39">
        <v>125.09513425267184</v>
      </c>
      <c r="G7725" s="39">
        <v>114.53712346492135</v>
      </c>
      <c r="H7725" s="39">
        <v>123.02419846567874</v>
      </c>
      <c r="I7725" s="39">
        <v>92.6930850383457</v>
      </c>
      <c r="J7725" s="39">
        <v>129.19745438381096</v>
      </c>
      <c r="K7725" s="39">
        <v>104.91047042441001</v>
      </c>
      <c r="L7725" s="40">
        <v>107.90625460223332</v>
      </c>
      <c r="M7725" s="40">
        <v>1084.3329406133134</v>
      </c>
    </row>
    <row r="7726" spans="2:13" x14ac:dyDescent="0.35">
      <c r="B7726" s="37">
        <v>7723</v>
      </c>
      <c r="C7726" s="39">
        <v>139.57058290572584</v>
      </c>
      <c r="D7726" s="39">
        <v>102.76010284946749</v>
      </c>
      <c r="E7726" s="39">
        <v>106.73210338280943</v>
      </c>
      <c r="F7726" s="39">
        <v>84.265827748342147</v>
      </c>
      <c r="G7726" s="39">
        <v>97.833939222577683</v>
      </c>
      <c r="H7726" s="39">
        <v>86.248634228325386</v>
      </c>
      <c r="I7726" s="39">
        <v>102.16606077742235</v>
      </c>
      <c r="J7726" s="39">
        <v>95.535764431443724</v>
      </c>
      <c r="K7726" s="39">
        <v>67.609803206983159</v>
      </c>
      <c r="L7726" s="40">
        <v>85.031029266925444</v>
      </c>
      <c r="M7726" s="40">
        <v>967.75384802002259</v>
      </c>
    </row>
    <row r="7727" spans="2:13" x14ac:dyDescent="0.35">
      <c r="B7727" s="37">
        <v>7724</v>
      </c>
      <c r="C7727" s="39">
        <v>54.529059671413656</v>
      </c>
      <c r="D7727" s="39">
        <v>70.664453674325046</v>
      </c>
      <c r="E7727" s="39">
        <v>99.829326944839693</v>
      </c>
      <c r="F7727" s="39">
        <v>99.415042488005525</v>
      </c>
      <c r="G7727" s="39">
        <v>47.543084134710497</v>
      </c>
      <c r="H7727" s="39">
        <v>61.225137329671718</v>
      </c>
      <c r="I7727" s="39">
        <v>89.632133607516394</v>
      </c>
      <c r="J7727" s="39">
        <v>104.19060164370997</v>
      </c>
      <c r="K7727" s="39">
        <v>80.043602812454992</v>
      </c>
      <c r="L7727" s="40">
        <v>80.949683661032182</v>
      </c>
      <c r="M7727" s="40">
        <v>788.0221259676797</v>
      </c>
    </row>
    <row r="7728" spans="2:13" x14ac:dyDescent="0.35">
      <c r="B7728" s="37">
        <v>7725</v>
      </c>
      <c r="C7728" s="39">
        <v>66.723739180340232</v>
      </c>
      <c r="D7728" s="39">
        <v>100.85830725983791</v>
      </c>
      <c r="E7728" s="39">
        <v>105.97996480638021</v>
      </c>
      <c r="F7728" s="39">
        <v>101.93664485486306</v>
      </c>
      <c r="G7728" s="39">
        <v>84.652210303161112</v>
      </c>
      <c r="H7728" s="39">
        <v>123.5864488180883</v>
      </c>
      <c r="I7728" s="39">
        <v>109.46499878890857</v>
      </c>
      <c r="J7728" s="39">
        <v>112.57598018440498</v>
      </c>
      <c r="K7728" s="39">
        <v>92.180726363480645</v>
      </c>
      <c r="L7728" s="40">
        <v>98.808775302823818</v>
      </c>
      <c r="M7728" s="40">
        <v>996.76779586228895</v>
      </c>
    </row>
    <row r="7729" spans="2:13" x14ac:dyDescent="0.35">
      <c r="B7729" s="37">
        <v>7726</v>
      </c>
      <c r="C7729" s="39">
        <v>115.34778969683889</v>
      </c>
      <c r="D7729" s="39">
        <v>119.4400303134062</v>
      </c>
      <c r="E7729" s="39">
        <v>111.50513730032077</v>
      </c>
      <c r="F7729" s="39">
        <v>136.56649170883932</v>
      </c>
      <c r="G7729" s="39">
        <v>91.310970104017642</v>
      </c>
      <c r="H7729" s="39">
        <v>82.580497488087445</v>
      </c>
      <c r="I7729" s="39">
        <v>98.539338916369331</v>
      </c>
      <c r="J7729" s="39">
        <v>139.64916324668596</v>
      </c>
      <c r="K7729" s="39">
        <v>129.18029353617985</v>
      </c>
      <c r="L7729" s="40">
        <v>73.875479423662384</v>
      </c>
      <c r="M7729" s="40">
        <v>1097.9951917344076</v>
      </c>
    </row>
    <row r="7730" spans="2:13" x14ac:dyDescent="0.35">
      <c r="B7730" s="37">
        <v>7727</v>
      </c>
      <c r="C7730" s="39">
        <v>100.31632850491275</v>
      </c>
      <c r="D7730" s="39">
        <v>90.264477706447096</v>
      </c>
      <c r="E7730" s="39">
        <v>103.65616672562295</v>
      </c>
      <c r="F7730" s="39">
        <v>109.1170508759788</v>
      </c>
      <c r="G7730" s="39">
        <v>86.497760617044335</v>
      </c>
      <c r="H7730" s="39">
        <v>82.572714321233448</v>
      </c>
      <c r="I7730" s="39">
        <v>155.81675482810326</v>
      </c>
      <c r="J7730" s="39">
        <v>73.500730432948373</v>
      </c>
      <c r="K7730" s="39">
        <v>120.49918717940777</v>
      </c>
      <c r="L7730" s="40">
        <v>87.732442986196759</v>
      </c>
      <c r="M7730" s="40">
        <v>1009.9736141778956</v>
      </c>
    </row>
    <row r="7731" spans="2:13" x14ac:dyDescent="0.35">
      <c r="B7731" s="37">
        <v>7728</v>
      </c>
      <c r="C7731" s="39">
        <v>120.64962731889504</v>
      </c>
      <c r="D7731" s="39">
        <v>101.84040981868488</v>
      </c>
      <c r="E7731" s="39">
        <v>99.30572725385926</v>
      </c>
      <c r="F7731" s="39">
        <v>87.179149203967157</v>
      </c>
      <c r="G7731" s="39">
        <v>117.90070899335298</v>
      </c>
      <c r="H7731" s="39">
        <v>90.383824107957452</v>
      </c>
      <c r="I7731" s="39">
        <v>127.13263144778303</v>
      </c>
      <c r="J7731" s="39">
        <v>85.11950998686703</v>
      </c>
      <c r="K7731" s="39">
        <v>120.65907747732582</v>
      </c>
      <c r="L7731" s="40">
        <v>139.10951560627788</v>
      </c>
      <c r="M7731" s="40">
        <v>1089.2801812149705</v>
      </c>
    </row>
    <row r="7732" spans="2:13" x14ac:dyDescent="0.35">
      <c r="B7732" s="37">
        <v>7729</v>
      </c>
      <c r="C7732" s="39">
        <v>83.849669736749348</v>
      </c>
      <c r="D7732" s="39">
        <v>112.41217955745341</v>
      </c>
      <c r="E7732" s="39">
        <v>139.64916324668596</v>
      </c>
      <c r="F7732" s="39">
        <v>110.32895274353891</v>
      </c>
      <c r="G7732" s="39">
        <v>137.58762818820242</v>
      </c>
      <c r="H7732" s="39">
        <v>71.874472603460305</v>
      </c>
      <c r="I7732" s="39">
        <v>116.09961195206579</v>
      </c>
      <c r="J7732" s="39">
        <v>71.537454805143526</v>
      </c>
      <c r="K7732" s="39">
        <v>95.374768610588248</v>
      </c>
      <c r="L7732" s="40">
        <v>97.668490191167024</v>
      </c>
      <c r="M7732" s="40">
        <v>1036.3823916350548</v>
      </c>
    </row>
    <row r="7733" spans="2:13" x14ac:dyDescent="0.35">
      <c r="B7733" s="37">
        <v>7730</v>
      </c>
      <c r="C7733" s="39">
        <v>87.732442986196759</v>
      </c>
      <c r="D7733" s="39">
        <v>79.083602780636781</v>
      </c>
      <c r="E7733" s="39">
        <v>99.264726052002032</v>
      </c>
      <c r="F7733" s="39">
        <v>87.923877466276494</v>
      </c>
      <c r="G7733" s="39">
        <v>92.894009716007815</v>
      </c>
      <c r="H7733" s="39">
        <v>96.039638553829434</v>
      </c>
      <c r="I7733" s="39">
        <v>98.612443683356858</v>
      </c>
      <c r="J7733" s="39">
        <v>125.01897597226508</v>
      </c>
      <c r="K7733" s="39">
        <v>115.27836380272245</v>
      </c>
      <c r="L7733" s="40">
        <v>94.015162136945563</v>
      </c>
      <c r="M7733" s="40">
        <v>975.86324315023933</v>
      </c>
    </row>
    <row r="7734" spans="2:13" x14ac:dyDescent="0.35">
      <c r="B7734" s="37">
        <v>7731</v>
      </c>
      <c r="C7734" s="39">
        <v>61.692824345946512</v>
      </c>
      <c r="D7734" s="39">
        <v>105.47117557875139</v>
      </c>
      <c r="E7734" s="39">
        <v>66.071895901821136</v>
      </c>
      <c r="F7734" s="39">
        <v>114.0034736432286</v>
      </c>
      <c r="G7734" s="39">
        <v>98.70378461036087</v>
      </c>
      <c r="H7734" s="39">
        <v>120.75389149312343</v>
      </c>
      <c r="I7734" s="39">
        <v>79.016196578926682</v>
      </c>
      <c r="J7734" s="39">
        <v>62.143230162212191</v>
      </c>
      <c r="K7734" s="39">
        <v>100.38006021140886</v>
      </c>
      <c r="L7734" s="40">
        <v>121.56383823433322</v>
      </c>
      <c r="M7734" s="40">
        <v>929.80037076011286</v>
      </c>
    </row>
    <row r="7735" spans="2:13" x14ac:dyDescent="0.35">
      <c r="B7735" s="37">
        <v>7732</v>
      </c>
      <c r="C7735" s="39">
        <v>105.34122594242611</v>
      </c>
      <c r="D7735" s="39">
        <v>112.22554573630237</v>
      </c>
      <c r="E7735" s="39">
        <v>119.58084976242044</v>
      </c>
      <c r="F7735" s="39">
        <v>111.56920999099275</v>
      </c>
      <c r="G7735" s="39">
        <v>73.245140402779015</v>
      </c>
      <c r="H7735" s="39">
        <v>115.56461026907382</v>
      </c>
      <c r="I7735" s="39">
        <v>94.610684868752358</v>
      </c>
      <c r="J7735" s="39">
        <v>108.72053159318496</v>
      </c>
      <c r="K7735" s="39">
        <v>104.59678759429409</v>
      </c>
      <c r="L7735" s="40">
        <v>91.337197264421931</v>
      </c>
      <c r="M7735" s="40">
        <v>1036.791783424648</v>
      </c>
    </row>
    <row r="7736" spans="2:13" x14ac:dyDescent="0.35">
      <c r="B7736" s="37">
        <v>7733</v>
      </c>
      <c r="C7736" s="39">
        <v>113.61685752925341</v>
      </c>
      <c r="D7736" s="39">
        <v>99.241945561266661</v>
      </c>
      <c r="E7736" s="39">
        <v>76.697355665229807</v>
      </c>
      <c r="F7736" s="39">
        <v>80.427987047921661</v>
      </c>
      <c r="G7736" s="39">
        <v>103.41374539579544</v>
      </c>
      <c r="H7736" s="39">
        <v>112.53947795361775</v>
      </c>
      <c r="I7736" s="39">
        <v>85.227869833807517</v>
      </c>
      <c r="J7736" s="39">
        <v>64.376507330275416</v>
      </c>
      <c r="K7736" s="39">
        <v>89.346881518466503</v>
      </c>
      <c r="L7736" s="40">
        <v>112.66749435108677</v>
      </c>
      <c r="M7736" s="40">
        <v>937.55612218672104</v>
      </c>
    </row>
    <row r="7737" spans="2:13" x14ac:dyDescent="0.35">
      <c r="B7737" s="37">
        <v>7734</v>
      </c>
      <c r="C7737" s="39">
        <v>102.7277790076249</v>
      </c>
      <c r="D7737" s="39">
        <v>108.41212453370622</v>
      </c>
      <c r="E7737" s="39">
        <v>105.80974176908695</v>
      </c>
      <c r="F7737" s="39">
        <v>96.020874113292351</v>
      </c>
      <c r="G7737" s="39">
        <v>100.5849575119945</v>
      </c>
      <c r="H7737" s="39">
        <v>100.01137799128101</v>
      </c>
      <c r="I7737" s="39">
        <v>120.12005377152452</v>
      </c>
      <c r="J7737" s="39">
        <v>155.81675482810326</v>
      </c>
      <c r="K7737" s="39">
        <v>95.516846932568455</v>
      </c>
      <c r="L7737" s="40">
        <v>115.62801956486734</v>
      </c>
      <c r="M7737" s="40">
        <v>1100.6485300240497</v>
      </c>
    </row>
    <row r="7738" spans="2:13" x14ac:dyDescent="0.35">
      <c r="B7738" s="37">
        <v>7735</v>
      </c>
      <c r="C7738" s="39">
        <v>98.393037490056415</v>
      </c>
      <c r="D7738" s="39">
        <v>92.853911460731581</v>
      </c>
      <c r="E7738" s="39">
        <v>122.00075522429132</v>
      </c>
      <c r="F7738" s="39">
        <v>101.8037663090698</v>
      </c>
      <c r="G7738" s="39">
        <v>55.631508332539767</v>
      </c>
      <c r="H7738" s="39">
        <v>83.835153417319361</v>
      </c>
      <c r="I7738" s="39">
        <v>83.820625775025718</v>
      </c>
      <c r="J7738" s="39">
        <v>130.6098561827703</v>
      </c>
      <c r="K7738" s="39">
        <v>120.7919773372101</v>
      </c>
      <c r="L7738" s="40">
        <v>95.639702585566695</v>
      </c>
      <c r="M7738" s="40">
        <v>985.38029411458115</v>
      </c>
    </row>
    <row r="7739" spans="2:13" x14ac:dyDescent="0.35">
      <c r="B7739" s="37">
        <v>7736</v>
      </c>
      <c r="C7739" s="39">
        <v>90.259040891382966</v>
      </c>
      <c r="D7739" s="39">
        <v>113.33145510747981</v>
      </c>
      <c r="E7739" s="39">
        <v>130.04851987005262</v>
      </c>
      <c r="F7739" s="39">
        <v>94.855455744645866</v>
      </c>
      <c r="G7739" s="39">
        <v>91.821124246937003</v>
      </c>
      <c r="H7739" s="39">
        <v>72.341769601303312</v>
      </c>
      <c r="I7739" s="39">
        <v>114.3841701903348</v>
      </c>
      <c r="J7739" s="39">
        <v>108.88908373238442</v>
      </c>
      <c r="K7739" s="39">
        <v>66.365765055833705</v>
      </c>
      <c r="L7739" s="40">
        <v>117.55228602515464</v>
      </c>
      <c r="M7739" s="40">
        <v>999.84867046550903</v>
      </c>
    </row>
    <row r="7740" spans="2:13" x14ac:dyDescent="0.35">
      <c r="B7740" s="37">
        <v>7737</v>
      </c>
      <c r="C7740" s="39">
        <v>112.01067776548015</v>
      </c>
      <c r="D7740" s="39">
        <v>92.878977891450461</v>
      </c>
      <c r="E7740" s="39">
        <v>75.983156023092945</v>
      </c>
      <c r="F7740" s="39">
        <v>76.19412450368641</v>
      </c>
      <c r="G7740" s="39">
        <v>148.5330821916645</v>
      </c>
      <c r="H7740" s="39">
        <v>56.423214638148771</v>
      </c>
      <c r="I7740" s="39">
        <v>111.72720170583887</v>
      </c>
      <c r="J7740" s="39">
        <v>108.12726727136722</v>
      </c>
      <c r="K7740" s="39">
        <v>112.84548577720568</v>
      </c>
      <c r="L7740" s="40">
        <v>62.412371811797563</v>
      </c>
      <c r="M7740" s="40">
        <v>957.13555957973267</v>
      </c>
    </row>
    <row r="7741" spans="2:13" x14ac:dyDescent="0.35">
      <c r="B7741" s="37">
        <v>7738</v>
      </c>
      <c r="C7741" s="39">
        <v>87.393556280366809</v>
      </c>
      <c r="D7741" s="39">
        <v>104.38390379454152</v>
      </c>
      <c r="E7741" s="39">
        <v>121.06119623684286</v>
      </c>
      <c r="F7741" s="39">
        <v>93.073927973930481</v>
      </c>
      <c r="G7741" s="39">
        <v>85.734734560646956</v>
      </c>
      <c r="H7741" s="39">
        <v>100.16612160977488</v>
      </c>
      <c r="I7741" s="39">
        <v>101.66185910780725</v>
      </c>
      <c r="J7741" s="39">
        <v>94.941563991540875</v>
      </c>
      <c r="K7741" s="39">
        <v>64.262485082514502</v>
      </c>
      <c r="L7741" s="40">
        <v>70.294953680872538</v>
      </c>
      <c r="M7741" s="40">
        <v>922.97430231883868</v>
      </c>
    </row>
    <row r="7742" spans="2:13" x14ac:dyDescent="0.35">
      <c r="B7742" s="37">
        <v>7739</v>
      </c>
      <c r="C7742" s="39">
        <v>100.95859339412264</v>
      </c>
      <c r="D7742" s="39">
        <v>107.40779017178204</v>
      </c>
      <c r="E7742" s="39">
        <v>99.943109929814668</v>
      </c>
      <c r="F7742" s="39">
        <v>112.68584184761528</v>
      </c>
      <c r="G7742" s="39">
        <v>87.259025578789689</v>
      </c>
      <c r="H7742" s="39">
        <v>108.31862438419083</v>
      </c>
      <c r="I7742" s="39">
        <v>100.67149626473696</v>
      </c>
      <c r="J7742" s="39">
        <v>82.035184669467824</v>
      </c>
      <c r="K7742" s="39">
        <v>119.30040891663157</v>
      </c>
      <c r="L7742" s="40">
        <v>80.725638809819358</v>
      </c>
      <c r="M7742" s="40">
        <v>999.30571396697087</v>
      </c>
    </row>
    <row r="7743" spans="2:13" x14ac:dyDescent="0.35">
      <c r="B7743" s="37">
        <v>7740</v>
      </c>
      <c r="C7743" s="39">
        <v>108.76258352355534</v>
      </c>
      <c r="D7743" s="39">
        <v>95.969244189310643</v>
      </c>
      <c r="E7743" s="39">
        <v>104.80571080063658</v>
      </c>
      <c r="F7743" s="39">
        <v>92.460649601927642</v>
      </c>
      <c r="G7743" s="39">
        <v>98.379315115915531</v>
      </c>
      <c r="H7743" s="39">
        <v>105.30759138787317</v>
      </c>
      <c r="I7743" s="39">
        <v>87.8761661711996</v>
      </c>
      <c r="J7743" s="39">
        <v>88.343144567841037</v>
      </c>
      <c r="K7743" s="39">
        <v>89.804038731582622</v>
      </c>
      <c r="L7743" s="40">
        <v>61.443227590891865</v>
      </c>
      <c r="M7743" s="40">
        <v>933.15167168073413</v>
      </c>
    </row>
    <row r="7744" spans="2:13" x14ac:dyDescent="0.35">
      <c r="B7744" s="37">
        <v>7741</v>
      </c>
      <c r="C7744" s="39">
        <v>100.34819367543352</v>
      </c>
      <c r="D7744" s="39">
        <v>94.393690894844809</v>
      </c>
      <c r="E7744" s="39">
        <v>126.4852078315253</v>
      </c>
      <c r="F7744" s="39">
        <v>122.83779741754219</v>
      </c>
      <c r="G7744" s="39">
        <v>82.471219259991173</v>
      </c>
      <c r="H7744" s="39">
        <v>110.44028567883082</v>
      </c>
      <c r="I7744" s="39">
        <v>90.85100203465619</v>
      </c>
      <c r="J7744" s="39">
        <v>114.6442134170639</v>
      </c>
      <c r="K7744" s="39">
        <v>122.48247117710166</v>
      </c>
      <c r="L7744" s="40">
        <v>94.994115474521905</v>
      </c>
      <c r="M7744" s="40">
        <v>1059.9481968615114</v>
      </c>
    </row>
    <row r="7745" spans="2:13" x14ac:dyDescent="0.35">
      <c r="B7745" s="37">
        <v>7742</v>
      </c>
      <c r="C7745" s="39">
        <v>97.847716102911733</v>
      </c>
      <c r="D7745" s="39">
        <v>75.900278193205494</v>
      </c>
      <c r="E7745" s="39">
        <v>95.611373812356959</v>
      </c>
      <c r="F7745" s="39">
        <v>100.41192823791593</v>
      </c>
      <c r="G7745" s="39">
        <v>114.73838837914369</v>
      </c>
      <c r="H7745" s="39">
        <v>113.82216629788866</v>
      </c>
      <c r="I7745" s="39">
        <v>88.500679140085907</v>
      </c>
      <c r="J7745" s="39">
        <v>89.687707220228575</v>
      </c>
      <c r="K7745" s="39">
        <v>86.427789520850851</v>
      </c>
      <c r="L7745" s="40">
        <v>91.084496318253684</v>
      </c>
      <c r="M7745" s="40">
        <v>954.03252322284152</v>
      </c>
    </row>
    <row r="7746" spans="2:13" x14ac:dyDescent="0.35">
      <c r="B7746" s="37">
        <v>7743</v>
      </c>
      <c r="C7746" s="39">
        <v>96.88820993526312</v>
      </c>
      <c r="D7746" s="39">
        <v>87.03712344648342</v>
      </c>
      <c r="E7746" s="39">
        <v>78.654989124221558</v>
      </c>
      <c r="F7746" s="39">
        <v>84.645254010509106</v>
      </c>
      <c r="G7746" s="39">
        <v>64.767542165831017</v>
      </c>
      <c r="H7746" s="39">
        <v>95.6963201924126</v>
      </c>
      <c r="I7746" s="39">
        <v>121.82652708736285</v>
      </c>
      <c r="J7746" s="39">
        <v>89.251102868672206</v>
      </c>
      <c r="K7746" s="39">
        <v>112.27957426608337</v>
      </c>
      <c r="L7746" s="40">
        <v>113.33775633816254</v>
      </c>
      <c r="M7746" s="40">
        <v>944.3843994350018</v>
      </c>
    </row>
    <row r="7747" spans="2:13" x14ac:dyDescent="0.35">
      <c r="B7747" s="37">
        <v>7744</v>
      </c>
      <c r="C7747" s="39">
        <v>98.776827182344462</v>
      </c>
      <c r="D7747" s="39">
        <v>80.374894312657901</v>
      </c>
      <c r="E7747" s="39">
        <v>73.930148342959868</v>
      </c>
      <c r="F7747" s="39">
        <v>174.35221617405955</v>
      </c>
      <c r="G7747" s="39">
        <v>106.51440096534891</v>
      </c>
      <c r="H7747" s="39">
        <v>60.928126784287301</v>
      </c>
      <c r="I7747" s="39">
        <v>96.772207801554856</v>
      </c>
      <c r="J7747" s="39">
        <v>95.146696325066173</v>
      </c>
      <c r="K7747" s="39">
        <v>82.533746911384654</v>
      </c>
      <c r="L7747" s="40">
        <v>131.17647303314277</v>
      </c>
      <c r="M7747" s="40">
        <v>1000.5057378328065</v>
      </c>
    </row>
    <row r="7748" spans="2:13" x14ac:dyDescent="0.35">
      <c r="B7748" s="37">
        <v>7745</v>
      </c>
      <c r="C7748" s="39">
        <v>116.36927548505696</v>
      </c>
      <c r="D7748" s="39">
        <v>104.83426152812115</v>
      </c>
      <c r="E7748" s="39">
        <v>79.265116956548113</v>
      </c>
      <c r="F7748" s="39">
        <v>40.966527201318172</v>
      </c>
      <c r="G7748" s="39">
        <v>104.45950714661116</v>
      </c>
      <c r="H7748" s="39">
        <v>95.037073066807295</v>
      </c>
      <c r="I7748" s="39">
        <v>77.485572183128184</v>
      </c>
      <c r="J7748" s="39">
        <v>101.1729707426251</v>
      </c>
      <c r="K7748" s="39">
        <v>87.216050709394608</v>
      </c>
      <c r="L7748" s="40">
        <v>107.18622981430133</v>
      </c>
      <c r="M7748" s="40">
        <v>913.99258483391202</v>
      </c>
    </row>
    <row r="7749" spans="2:13" x14ac:dyDescent="0.35">
      <c r="B7749" s="37">
        <v>7746</v>
      </c>
      <c r="C7749" s="39">
        <v>117.48186419791097</v>
      </c>
      <c r="D7749" s="39">
        <v>82.011083409415562</v>
      </c>
      <c r="E7749" s="39">
        <v>106.24389119730938</v>
      </c>
      <c r="F7749" s="39">
        <v>91.441887421811671</v>
      </c>
      <c r="G7749" s="39">
        <v>107.26161177029012</v>
      </c>
      <c r="H7749" s="39">
        <v>65.226438779431902</v>
      </c>
      <c r="I7749" s="39">
        <v>76.135828265464866</v>
      </c>
      <c r="J7749" s="39">
        <v>112.18361046924475</v>
      </c>
      <c r="K7749" s="39">
        <v>88.149193320723114</v>
      </c>
      <c r="L7749" s="40">
        <v>111.54006512238328</v>
      </c>
      <c r="M7749" s="40">
        <v>957.6754739539856</v>
      </c>
    </row>
    <row r="7750" spans="2:13" x14ac:dyDescent="0.35">
      <c r="B7750" s="37">
        <v>7747</v>
      </c>
      <c r="C7750" s="39">
        <v>111.61591471535903</v>
      </c>
      <c r="D7750" s="39">
        <v>88.703390159491491</v>
      </c>
      <c r="E7750" s="39">
        <v>69.748442363597405</v>
      </c>
      <c r="F7750" s="39">
        <v>106.13617146501522</v>
      </c>
      <c r="G7750" s="39">
        <v>107.05592747755203</v>
      </c>
      <c r="H7750" s="39">
        <v>48.654760248056519</v>
      </c>
      <c r="I7750" s="39">
        <v>74.981024027734918</v>
      </c>
      <c r="J7750" s="39">
        <v>89.346881518466503</v>
      </c>
      <c r="K7750" s="39">
        <v>111.72720170583887</v>
      </c>
      <c r="L7750" s="40">
        <v>106.31258225171949</v>
      </c>
      <c r="M7750" s="40">
        <v>914.28229593283152</v>
      </c>
    </row>
    <row r="7751" spans="2:13" x14ac:dyDescent="0.35">
      <c r="B7751" s="37">
        <v>7748</v>
      </c>
      <c r="C7751" s="39">
        <v>134.20364394589282</v>
      </c>
      <c r="D7751" s="39">
        <v>64.958547927068366</v>
      </c>
      <c r="E7751" s="39">
        <v>108.05514980014155</v>
      </c>
      <c r="F7751" s="39">
        <v>110.20148950365169</v>
      </c>
      <c r="G7751" s="39">
        <v>128.80825219464975</v>
      </c>
      <c r="H7751" s="39">
        <v>106.48973603362801</v>
      </c>
      <c r="I7751" s="39">
        <v>98.127519302645979</v>
      </c>
      <c r="J7751" s="39">
        <v>115.31304567189146</v>
      </c>
      <c r="K7751" s="39">
        <v>81.119993503010647</v>
      </c>
      <c r="L7751" s="40">
        <v>75.660835240143726</v>
      </c>
      <c r="M7751" s="40">
        <v>1022.9382131227239</v>
      </c>
    </row>
    <row r="7752" spans="2:13" x14ac:dyDescent="0.35">
      <c r="B7752" s="37">
        <v>7749</v>
      </c>
      <c r="C7752" s="39">
        <v>36.485300049646305</v>
      </c>
      <c r="D7752" s="39">
        <v>122.67523942830583</v>
      </c>
      <c r="E7752" s="39">
        <v>119.83922475180812</v>
      </c>
      <c r="F7752" s="39">
        <v>70.187453905631742</v>
      </c>
      <c r="G7752" s="39">
        <v>127.64292818285236</v>
      </c>
      <c r="H7752" s="39">
        <v>92.292964855293874</v>
      </c>
      <c r="I7752" s="39">
        <v>74.517809610747221</v>
      </c>
      <c r="J7752" s="39">
        <v>124.71835219521634</v>
      </c>
      <c r="K7752" s="39">
        <v>120.57422865102144</v>
      </c>
      <c r="L7752" s="40">
        <v>150.2338503641918</v>
      </c>
      <c r="M7752" s="40">
        <v>1039.1673519947151</v>
      </c>
    </row>
    <row r="7753" spans="2:13" x14ac:dyDescent="0.35">
      <c r="B7753" s="37">
        <v>7750</v>
      </c>
      <c r="C7753" s="39">
        <v>92.62754797201174</v>
      </c>
      <c r="D7753" s="39">
        <v>98.177913114774285</v>
      </c>
      <c r="E7753" s="39">
        <v>111.90989234443737</v>
      </c>
      <c r="F7753" s="39">
        <v>95.084762933108465</v>
      </c>
      <c r="G7753" s="39">
        <v>108.70477676638687</v>
      </c>
      <c r="H7753" s="39">
        <v>107.51907888024962</v>
      </c>
      <c r="I7753" s="39">
        <v>91.779779308649708</v>
      </c>
      <c r="J7753" s="39">
        <v>87.012330057265075</v>
      </c>
      <c r="K7753" s="39">
        <v>104.94384585883822</v>
      </c>
      <c r="L7753" s="40">
        <v>74.240406537510438</v>
      </c>
      <c r="M7753" s="40">
        <v>972.00033377323189</v>
      </c>
    </row>
    <row r="7754" spans="2:13" x14ac:dyDescent="0.35">
      <c r="B7754" s="37">
        <v>7751</v>
      </c>
      <c r="C7754" s="39">
        <v>79.934683523368705</v>
      </c>
      <c r="D7754" s="39">
        <v>110.05811963506565</v>
      </c>
      <c r="E7754" s="39">
        <v>128.14138585250967</v>
      </c>
      <c r="F7754" s="39">
        <v>94.214523524109651</v>
      </c>
      <c r="G7754" s="39">
        <v>83.214923855129413</v>
      </c>
      <c r="H7754" s="39">
        <v>99.232832942241643</v>
      </c>
      <c r="I7754" s="39">
        <v>128.7085633864728</v>
      </c>
      <c r="J7754" s="39">
        <v>118.13423572616911</v>
      </c>
      <c r="K7754" s="39">
        <v>120.14749252213495</v>
      </c>
      <c r="L7754" s="40">
        <v>105.89234094363329</v>
      </c>
      <c r="M7754" s="40">
        <v>1067.679101910835</v>
      </c>
    </row>
    <row r="7755" spans="2:13" x14ac:dyDescent="0.35">
      <c r="B7755" s="37">
        <v>7752</v>
      </c>
      <c r="C7755" s="39">
        <v>117.17222958549895</v>
      </c>
      <c r="D7755" s="39">
        <v>82.043210960993591</v>
      </c>
      <c r="E7755" s="39">
        <v>75.876511513744134</v>
      </c>
      <c r="F7755" s="39">
        <v>105.8048876774191</v>
      </c>
      <c r="G7755" s="39">
        <v>114.3841701903348</v>
      </c>
      <c r="H7755" s="39">
        <v>87.209904693671831</v>
      </c>
      <c r="I7755" s="39">
        <v>124.90549787590048</v>
      </c>
      <c r="J7755" s="39">
        <v>101.8358288629988</v>
      </c>
      <c r="K7755" s="39">
        <v>85.708371071317785</v>
      </c>
      <c r="L7755" s="40">
        <v>43.036475809224676</v>
      </c>
      <c r="M7755" s="40">
        <v>937.97708824110407</v>
      </c>
    </row>
    <row r="7756" spans="2:13" x14ac:dyDescent="0.35">
      <c r="B7756" s="37">
        <v>7753</v>
      </c>
      <c r="C7756" s="39">
        <v>94.112522018168775</v>
      </c>
      <c r="D7756" s="39">
        <v>77.453547445310249</v>
      </c>
      <c r="E7756" s="39">
        <v>152.81228735893791</v>
      </c>
      <c r="F7756" s="39">
        <v>104.1529546195067</v>
      </c>
      <c r="G7756" s="39">
        <v>99.415042488005525</v>
      </c>
      <c r="H7756" s="39">
        <v>118.79549817196924</v>
      </c>
      <c r="I7756" s="39">
        <v>102.73701326756189</v>
      </c>
      <c r="J7756" s="39">
        <v>84.756256237998826</v>
      </c>
      <c r="K7756" s="39">
        <v>100.55307920990394</v>
      </c>
      <c r="L7756" s="40">
        <v>101.96873839410743</v>
      </c>
      <c r="M7756" s="40">
        <v>1036.7569392114706</v>
      </c>
    </row>
    <row r="7757" spans="2:13" x14ac:dyDescent="0.35">
      <c r="B7757" s="37">
        <v>7754</v>
      </c>
      <c r="C7757" s="39">
        <v>92.688047897304727</v>
      </c>
      <c r="D7757" s="39">
        <v>115.00310765743129</v>
      </c>
      <c r="E7757" s="39">
        <v>106.78671518513728</v>
      </c>
      <c r="F7757" s="39">
        <v>110.60816788441335</v>
      </c>
      <c r="G7757" s="39">
        <v>101.7900274093746</v>
      </c>
      <c r="H7757" s="39">
        <v>116.31795638629558</v>
      </c>
      <c r="I7757" s="39">
        <v>96.855745789958249</v>
      </c>
      <c r="J7757" s="39">
        <v>97.640891923987766</v>
      </c>
      <c r="K7757" s="39">
        <v>85.037849563939503</v>
      </c>
      <c r="L7757" s="40">
        <v>104.76766632574518</v>
      </c>
      <c r="M7757" s="40">
        <v>1027.4961760235876</v>
      </c>
    </row>
    <row r="7758" spans="2:13" x14ac:dyDescent="0.35">
      <c r="B7758" s="37">
        <v>7755</v>
      </c>
      <c r="C7758" s="39">
        <v>139.72825733894396</v>
      </c>
      <c r="D7758" s="39">
        <v>81.187634228870721</v>
      </c>
      <c r="E7758" s="39">
        <v>115.27143485873616</v>
      </c>
      <c r="F7758" s="39">
        <v>92.607358964887595</v>
      </c>
      <c r="G7758" s="39">
        <v>118.15857536042893</v>
      </c>
      <c r="H7758" s="39">
        <v>59.106290838214797</v>
      </c>
      <c r="I7758" s="39">
        <v>81.204501828030757</v>
      </c>
      <c r="J7758" s="39">
        <v>108.91021786339556</v>
      </c>
      <c r="K7758" s="39">
        <v>77.538795586462044</v>
      </c>
      <c r="L7758" s="40">
        <v>85.78078914328573</v>
      </c>
      <c r="M7758" s="40">
        <v>959.49385601125618</v>
      </c>
    </row>
    <row r="7759" spans="2:13" x14ac:dyDescent="0.35">
      <c r="B7759" s="37">
        <v>7756</v>
      </c>
      <c r="C7759" s="39">
        <v>93.785513808050823</v>
      </c>
      <c r="D7759" s="39">
        <v>93.009055435113936</v>
      </c>
      <c r="E7759" s="39">
        <v>105.61597624092343</v>
      </c>
      <c r="F7759" s="39">
        <v>99.064202037317671</v>
      </c>
      <c r="G7759" s="39">
        <v>112.82700698739379</v>
      </c>
      <c r="H7759" s="39">
        <v>89.018631464853456</v>
      </c>
      <c r="I7759" s="39">
        <v>139.64916324668596</v>
      </c>
      <c r="J7759" s="39">
        <v>116.61315478056511</v>
      </c>
      <c r="K7759" s="39">
        <v>86.700023508671734</v>
      </c>
      <c r="L7759" s="40">
        <v>88.599347565470765</v>
      </c>
      <c r="M7759" s="40">
        <v>1024.8820750750465</v>
      </c>
    </row>
    <row r="7760" spans="2:13" x14ac:dyDescent="0.35">
      <c r="B7760" s="37">
        <v>7757</v>
      </c>
      <c r="C7760" s="39">
        <v>116.49450557858312</v>
      </c>
      <c r="D7760" s="39">
        <v>122.47183403745341</v>
      </c>
      <c r="E7760" s="39">
        <v>108.35495344370118</v>
      </c>
      <c r="F7760" s="39">
        <v>129.97546023534176</v>
      </c>
      <c r="G7760" s="39">
        <v>91.247934799399161</v>
      </c>
      <c r="H7760" s="39">
        <v>77.496231945863101</v>
      </c>
      <c r="I7760" s="39">
        <v>110.40126617926769</v>
      </c>
      <c r="J7760" s="39">
        <v>112.3699038982696</v>
      </c>
      <c r="K7760" s="39">
        <v>57.766810865841713</v>
      </c>
      <c r="L7760" s="40">
        <v>86.080900684583412</v>
      </c>
      <c r="M7760" s="40">
        <v>1012.6598016683042</v>
      </c>
    </row>
    <row r="7761" spans="2:13" x14ac:dyDescent="0.35">
      <c r="B7761" s="37">
        <v>7758</v>
      </c>
      <c r="C7761" s="39">
        <v>118.92242124924024</v>
      </c>
      <c r="D7761" s="39">
        <v>94.66358039406181</v>
      </c>
      <c r="E7761" s="39">
        <v>138.62903563686953</v>
      </c>
      <c r="F7761" s="39">
        <v>77.634126061989562</v>
      </c>
      <c r="G7761" s="39">
        <v>107.6764874478508</v>
      </c>
      <c r="H7761" s="39">
        <v>145.40691957081989</v>
      </c>
      <c r="I7761" s="39">
        <v>109.83900205432219</v>
      </c>
      <c r="J7761" s="39">
        <v>140.850084792952</v>
      </c>
      <c r="K7761" s="39">
        <v>96.781494028656908</v>
      </c>
      <c r="L7761" s="40">
        <v>88.634077216865705</v>
      </c>
      <c r="M7761" s="40">
        <v>1119.0372284536288</v>
      </c>
    </row>
    <row r="7762" spans="2:13" x14ac:dyDescent="0.35">
      <c r="B7762" s="37">
        <v>7759</v>
      </c>
      <c r="C7762" s="39">
        <v>93.188436177529013</v>
      </c>
      <c r="D7762" s="39">
        <v>183.49041854234292</v>
      </c>
      <c r="E7762" s="39">
        <v>101.20491616700197</v>
      </c>
      <c r="F7762" s="39">
        <v>107.28173962848052</v>
      </c>
      <c r="G7762" s="39">
        <v>81.629019274038754</v>
      </c>
      <c r="H7762" s="39">
        <v>85.099126469317298</v>
      </c>
      <c r="I7762" s="39">
        <v>87.593864600019572</v>
      </c>
      <c r="J7762" s="39">
        <v>81.906253871684143</v>
      </c>
      <c r="K7762" s="39">
        <v>126.84112022151452</v>
      </c>
      <c r="L7762" s="40">
        <v>79.444565040608452</v>
      </c>
      <c r="M7762" s="40">
        <v>1027.6794599925372</v>
      </c>
    </row>
    <row r="7763" spans="2:13" x14ac:dyDescent="0.35">
      <c r="B7763" s="37">
        <v>7760</v>
      </c>
      <c r="C7763" s="39">
        <v>97.87526515527307</v>
      </c>
      <c r="D7763" s="39">
        <v>122.30265345002955</v>
      </c>
      <c r="E7763" s="39">
        <v>79.733060500161415</v>
      </c>
      <c r="F7763" s="39">
        <v>58.432163582358484</v>
      </c>
      <c r="G7763" s="39">
        <v>103.98381783298899</v>
      </c>
      <c r="H7763" s="39">
        <v>92.9890725107376</v>
      </c>
      <c r="I7763" s="39">
        <v>76.942663168954468</v>
      </c>
      <c r="J7763" s="39">
        <v>86.04848947327433</v>
      </c>
      <c r="K7763" s="39">
        <v>88.60513924602553</v>
      </c>
      <c r="L7763" s="40">
        <v>105.97022030082574</v>
      </c>
      <c r="M7763" s="40">
        <v>912.88254522062925</v>
      </c>
    </row>
    <row r="7764" spans="2:13" x14ac:dyDescent="0.35">
      <c r="B7764" s="37">
        <v>7761</v>
      </c>
      <c r="C7764" s="39">
        <v>99.228276540677854</v>
      </c>
      <c r="D7764" s="39">
        <v>77.517528822898342</v>
      </c>
      <c r="E7764" s="39">
        <v>97.999160252412992</v>
      </c>
      <c r="F7764" s="39">
        <v>111.51095512813556</v>
      </c>
      <c r="G7764" s="39">
        <v>120.64018280756089</v>
      </c>
      <c r="H7764" s="39">
        <v>94.721220106069495</v>
      </c>
      <c r="I7764" s="39">
        <v>115.25758437972873</v>
      </c>
      <c r="J7764" s="39">
        <v>100.2252915690581</v>
      </c>
      <c r="K7764" s="39">
        <v>122.26065297784625</v>
      </c>
      <c r="L7764" s="40">
        <v>72.689436242491311</v>
      </c>
      <c r="M7764" s="40">
        <v>1012.0502888268795</v>
      </c>
    </row>
    <row r="7765" spans="2:13" x14ac:dyDescent="0.35">
      <c r="B7765" s="37">
        <v>7762</v>
      </c>
      <c r="C7765" s="39">
        <v>124.27893091542923</v>
      </c>
      <c r="D7765" s="39">
        <v>103.33466139921411</v>
      </c>
      <c r="E7765" s="39">
        <v>85.99002182309961</v>
      </c>
      <c r="F7765" s="39">
        <v>77.760303592706848</v>
      </c>
      <c r="G7765" s="39">
        <v>86.800448827569753</v>
      </c>
      <c r="H7765" s="39">
        <v>100.21163672181818</v>
      </c>
      <c r="I7765" s="39">
        <v>120.44313798490229</v>
      </c>
      <c r="J7765" s="39">
        <v>117.82090802539609</v>
      </c>
      <c r="K7765" s="39">
        <v>92.016812634784344</v>
      </c>
      <c r="L7765" s="40">
        <v>61.188405668720328</v>
      </c>
      <c r="M7765" s="40">
        <v>969.84526759364064</v>
      </c>
    </row>
    <row r="7766" spans="2:13" x14ac:dyDescent="0.35">
      <c r="B7766" s="37">
        <v>7763</v>
      </c>
      <c r="C7766" s="39">
        <v>83.453679978273939</v>
      </c>
      <c r="D7766" s="39">
        <v>128.33315902142738</v>
      </c>
      <c r="E7766" s="39">
        <v>73.848064279669032</v>
      </c>
      <c r="F7766" s="39">
        <v>83.784256966797884</v>
      </c>
      <c r="G7766" s="39">
        <v>75.959524929356391</v>
      </c>
      <c r="H7766" s="39">
        <v>65.066394894903766</v>
      </c>
      <c r="I7766" s="39">
        <v>103.52087218612597</v>
      </c>
      <c r="J7766" s="39">
        <v>104.58730948182505</v>
      </c>
      <c r="K7766" s="39">
        <v>91.284720901095781</v>
      </c>
      <c r="L7766" s="40">
        <v>121.33513736939915</v>
      </c>
      <c r="M7766" s="40">
        <v>931.17312000887432</v>
      </c>
    </row>
    <row r="7767" spans="2:13" x14ac:dyDescent="0.35">
      <c r="B7767" s="37">
        <v>7764</v>
      </c>
      <c r="C7767" s="39">
        <v>105.59664395254876</v>
      </c>
      <c r="D7767" s="39">
        <v>80.5424333077098</v>
      </c>
      <c r="E7767" s="39">
        <v>97.272220992375125</v>
      </c>
      <c r="F7767" s="39">
        <v>97.663890956750294</v>
      </c>
      <c r="G7767" s="39">
        <v>118.26444818867299</v>
      </c>
      <c r="H7767" s="39">
        <v>105.35084001999675</v>
      </c>
      <c r="I7767" s="39">
        <v>105.80003410278948</v>
      </c>
      <c r="J7767" s="39">
        <v>117.42728567876655</v>
      </c>
      <c r="K7767" s="39">
        <v>116.98900071620876</v>
      </c>
      <c r="L7767" s="40">
        <v>114.99627553913244</v>
      </c>
      <c r="M7767" s="40">
        <v>1059.903073454951</v>
      </c>
    </row>
    <row r="7768" spans="2:13" x14ac:dyDescent="0.35">
      <c r="B7768" s="37">
        <v>7765</v>
      </c>
      <c r="C7768" s="39">
        <v>105.98971145637395</v>
      </c>
      <c r="D7768" s="39">
        <v>67.870500377499852</v>
      </c>
      <c r="E7768" s="39">
        <v>87.117510527306464</v>
      </c>
      <c r="F7768" s="39">
        <v>104.48788339719772</v>
      </c>
      <c r="G7768" s="39">
        <v>135.17758541398396</v>
      </c>
      <c r="H7768" s="39">
        <v>107.19125051439964</v>
      </c>
      <c r="I7768" s="39">
        <v>108.65755994002616</v>
      </c>
      <c r="J7768" s="39">
        <v>108.91550368174634</v>
      </c>
      <c r="K7768" s="39">
        <v>77.665769400680759</v>
      </c>
      <c r="L7768" s="40">
        <v>130.32617687851172</v>
      </c>
      <c r="M7768" s="40">
        <v>1033.3994515877266</v>
      </c>
    </row>
    <row r="7769" spans="2:13" x14ac:dyDescent="0.35">
      <c r="B7769" s="37">
        <v>7766</v>
      </c>
      <c r="C7769" s="39">
        <v>101.05435573994079</v>
      </c>
      <c r="D7769" s="39">
        <v>55.214900792928404</v>
      </c>
      <c r="E7769" s="39">
        <v>109.34676936555495</v>
      </c>
      <c r="F7769" s="39">
        <v>85.859500307080907</v>
      </c>
      <c r="G7769" s="39">
        <v>103.04226623275449</v>
      </c>
      <c r="H7769" s="39">
        <v>74.491624763370723</v>
      </c>
      <c r="I7769" s="39">
        <v>116.44283699477128</v>
      </c>
      <c r="J7769" s="39">
        <v>129.24907048675007</v>
      </c>
      <c r="K7769" s="39">
        <v>124.8553519222764</v>
      </c>
      <c r="L7769" s="40">
        <v>87.105162250730743</v>
      </c>
      <c r="M7769" s="40">
        <v>986.66183885615874</v>
      </c>
    </row>
    <row r="7770" spans="2:13" x14ac:dyDescent="0.35">
      <c r="B7770" s="37">
        <v>7767</v>
      </c>
      <c r="C7770" s="39">
        <v>131.68565671425014</v>
      </c>
      <c r="D7770" s="39">
        <v>33.352486175763971</v>
      </c>
      <c r="E7770" s="39">
        <v>102.40512060013944</v>
      </c>
      <c r="F7770" s="39">
        <v>62.869594920639464</v>
      </c>
      <c r="G7770" s="39">
        <v>104.25653868727228</v>
      </c>
      <c r="H7770" s="39">
        <v>99.146250379719021</v>
      </c>
      <c r="I7770" s="39">
        <v>112.29761187966145</v>
      </c>
      <c r="J7770" s="39">
        <v>107.21636419441435</v>
      </c>
      <c r="K7770" s="39">
        <v>103.50223044537073</v>
      </c>
      <c r="L7770" s="40">
        <v>59.149915207047947</v>
      </c>
      <c r="M7770" s="40">
        <v>915.88176920427873</v>
      </c>
    </row>
    <row r="7771" spans="2:13" x14ac:dyDescent="0.35">
      <c r="B7771" s="37">
        <v>7768</v>
      </c>
      <c r="C7771" s="39">
        <v>110.37343011736806</v>
      </c>
      <c r="D7771" s="39">
        <v>96.245701671566366</v>
      </c>
      <c r="E7771" s="39">
        <v>108.36534066112655</v>
      </c>
      <c r="F7771" s="39">
        <v>118.50301946599633</v>
      </c>
      <c r="G7771" s="39">
        <v>87.185303695384604</v>
      </c>
      <c r="H7771" s="39">
        <v>115.55054780209173</v>
      </c>
      <c r="I7771" s="39">
        <v>110.62501528963716</v>
      </c>
      <c r="J7771" s="39">
        <v>80.052646296488078</v>
      </c>
      <c r="K7771" s="39">
        <v>91.237416476444693</v>
      </c>
      <c r="L7771" s="40">
        <v>59.868316364101666</v>
      </c>
      <c r="M7771" s="40">
        <v>978.00673784020523</v>
      </c>
    </row>
    <row r="7772" spans="2:13" x14ac:dyDescent="0.35">
      <c r="B7772" s="37">
        <v>7769</v>
      </c>
      <c r="C7772" s="39">
        <v>95.578306579835413</v>
      </c>
      <c r="D7772" s="39">
        <v>98.973008590299315</v>
      </c>
      <c r="E7772" s="39">
        <v>83.147204559568053</v>
      </c>
      <c r="F7772" s="39">
        <v>81.865764273830891</v>
      </c>
      <c r="G7772" s="39">
        <v>100.86286496822238</v>
      </c>
      <c r="H7772" s="39">
        <v>80.392611083555934</v>
      </c>
      <c r="I7772" s="39">
        <v>92.221582480575975</v>
      </c>
      <c r="J7772" s="39">
        <v>107.00093471844744</v>
      </c>
      <c r="K7772" s="39">
        <v>89.296219210855497</v>
      </c>
      <c r="L7772" s="40">
        <v>107.75290695712798</v>
      </c>
      <c r="M7772" s="40">
        <v>937.09140342231876</v>
      </c>
    </row>
    <row r="7773" spans="2:13" x14ac:dyDescent="0.35">
      <c r="B7773" s="37">
        <v>7770</v>
      </c>
      <c r="C7773" s="39">
        <v>90.22095376271912</v>
      </c>
      <c r="D7773" s="39">
        <v>119.67837178921606</v>
      </c>
      <c r="E7773" s="39">
        <v>90.797680627989578</v>
      </c>
      <c r="F7773" s="39">
        <v>122.05238012597739</v>
      </c>
      <c r="G7773" s="39">
        <v>108.27715511557798</v>
      </c>
      <c r="H7773" s="39">
        <v>137.65436070230433</v>
      </c>
      <c r="I7773" s="39">
        <v>95.27510234282515</v>
      </c>
      <c r="J7773" s="39">
        <v>89.853742176740965</v>
      </c>
      <c r="K7773" s="39">
        <v>64.291089002067991</v>
      </c>
      <c r="L7773" s="40">
        <v>81.694656420344472</v>
      </c>
      <c r="M7773" s="40">
        <v>999.79549206576303</v>
      </c>
    </row>
    <row r="7774" spans="2:13" x14ac:dyDescent="0.35">
      <c r="B7774" s="37">
        <v>7771</v>
      </c>
      <c r="C7774" s="39">
        <v>112.2615507303498</v>
      </c>
      <c r="D7774" s="39">
        <v>95.677453540230999</v>
      </c>
      <c r="E7774" s="39">
        <v>92.41499638173525</v>
      </c>
      <c r="F7774" s="39">
        <v>103.34861153503358</v>
      </c>
      <c r="G7774" s="39">
        <v>116.99659797398614</v>
      </c>
      <c r="H7774" s="39">
        <v>116.25218316088718</v>
      </c>
      <c r="I7774" s="39">
        <v>106.14106196167602</v>
      </c>
      <c r="J7774" s="39">
        <v>103.1628108535393</v>
      </c>
      <c r="K7774" s="39">
        <v>119.1878309910259</v>
      </c>
      <c r="L7774" s="40">
        <v>131.0374225028072</v>
      </c>
      <c r="M7774" s="40">
        <v>1096.4805196312714</v>
      </c>
    </row>
    <row r="7775" spans="2:13" x14ac:dyDescent="0.35">
      <c r="B7775" s="37">
        <v>7772</v>
      </c>
      <c r="C7775" s="39">
        <v>132.61158127407333</v>
      </c>
      <c r="D7775" s="39">
        <v>92.226686097313689</v>
      </c>
      <c r="E7775" s="39">
        <v>77.602416202808186</v>
      </c>
      <c r="F7775" s="39">
        <v>87.545466555337597</v>
      </c>
      <c r="G7775" s="39">
        <v>87.086626936746171</v>
      </c>
      <c r="H7775" s="39">
        <v>107.36740652937765</v>
      </c>
      <c r="I7775" s="39">
        <v>99.98407081093228</v>
      </c>
      <c r="J7775" s="39">
        <v>97.4290692105224</v>
      </c>
      <c r="K7775" s="39">
        <v>96.006797268028706</v>
      </c>
      <c r="L7775" s="40">
        <v>101.50636676157683</v>
      </c>
      <c r="M7775" s="40">
        <v>979.36648764671668</v>
      </c>
    </row>
    <row r="7776" spans="2:13" x14ac:dyDescent="0.35">
      <c r="B7776" s="37">
        <v>7773</v>
      </c>
      <c r="C7776" s="39">
        <v>85.536172244794372</v>
      </c>
      <c r="D7776" s="39">
        <v>108.98430295819244</v>
      </c>
      <c r="E7776" s="39">
        <v>118.42862146180296</v>
      </c>
      <c r="F7776" s="39">
        <v>86.119727806950195</v>
      </c>
      <c r="G7776" s="39">
        <v>91.608676678373513</v>
      </c>
      <c r="H7776" s="39">
        <v>110.42913139825622</v>
      </c>
      <c r="I7776" s="39">
        <v>60.89048439372209</v>
      </c>
      <c r="J7776" s="39">
        <v>118.32992791212634</v>
      </c>
      <c r="K7776" s="39">
        <v>108.32381176037346</v>
      </c>
      <c r="L7776" s="40">
        <v>104.28481900060015</v>
      </c>
      <c r="M7776" s="40">
        <v>992.93567561519171</v>
      </c>
    </row>
    <row r="7777" spans="2:13" x14ac:dyDescent="0.35">
      <c r="B7777" s="37">
        <v>7774</v>
      </c>
      <c r="C7777" s="39">
        <v>120.46179909169392</v>
      </c>
      <c r="D7777" s="39">
        <v>116.13582524165137</v>
      </c>
      <c r="E7777" s="39">
        <v>134.61554028229185</v>
      </c>
      <c r="F7777" s="39">
        <v>113.04977572674555</v>
      </c>
      <c r="G7777" s="39">
        <v>95.137172741798707</v>
      </c>
      <c r="H7777" s="39">
        <v>96.362509623058784</v>
      </c>
      <c r="I7777" s="39">
        <v>107.49881887347654</v>
      </c>
      <c r="J7777" s="39">
        <v>104.5352078311783</v>
      </c>
      <c r="K7777" s="39">
        <v>104.69640350069987</v>
      </c>
      <c r="L7777" s="40">
        <v>164.80265340282841</v>
      </c>
      <c r="M7777" s="40">
        <v>1157.2957063154233</v>
      </c>
    </row>
    <row r="7778" spans="2:13" x14ac:dyDescent="0.35">
      <c r="B7778" s="37">
        <v>7775</v>
      </c>
      <c r="C7778" s="39">
        <v>81.906253871684143</v>
      </c>
      <c r="D7778" s="39">
        <v>90.663955016998983</v>
      </c>
      <c r="E7778" s="39">
        <v>69.371010770266125</v>
      </c>
      <c r="F7778" s="39">
        <v>141.75419288756669</v>
      </c>
      <c r="G7778" s="39">
        <v>103.62815402594508</v>
      </c>
      <c r="H7778" s="39">
        <v>95.099061588107858</v>
      </c>
      <c r="I7778" s="39">
        <v>106.56377563209873</v>
      </c>
      <c r="J7778" s="39">
        <v>92.536608565852688</v>
      </c>
      <c r="K7778" s="39">
        <v>113.48319608182319</v>
      </c>
      <c r="L7778" s="40">
        <v>124.42391729698788</v>
      </c>
      <c r="M7778" s="40">
        <v>1019.4301257373314</v>
      </c>
    </row>
    <row r="7779" spans="2:13" x14ac:dyDescent="0.35">
      <c r="B7779" s="37">
        <v>7776</v>
      </c>
      <c r="C7779" s="39">
        <v>67.827417876642286</v>
      </c>
      <c r="D7779" s="39">
        <v>95.917573163071566</v>
      </c>
      <c r="E7779" s="39">
        <v>106.61815733774399</v>
      </c>
      <c r="F7779" s="39">
        <v>92.688047897304727</v>
      </c>
      <c r="G7779" s="39">
        <v>116.45020933441846</v>
      </c>
      <c r="H7779" s="39">
        <v>103.69820641154898</v>
      </c>
      <c r="I7779" s="39">
        <v>135.15023955864186</v>
      </c>
      <c r="J7779" s="39">
        <v>76.942663168954468</v>
      </c>
      <c r="K7779" s="39">
        <v>104.36501794723665</v>
      </c>
      <c r="L7779" s="40">
        <v>98.003746643425785</v>
      </c>
      <c r="M7779" s="40">
        <v>997.66127933898872</v>
      </c>
    </row>
    <row r="7780" spans="2:13" x14ac:dyDescent="0.35">
      <c r="B7780" s="37">
        <v>7777</v>
      </c>
      <c r="C7780" s="39">
        <v>113.31256243740275</v>
      </c>
      <c r="D7780" s="39">
        <v>93.470792923130688</v>
      </c>
      <c r="E7780" s="39">
        <v>87.136020075565909</v>
      </c>
      <c r="F7780" s="39">
        <v>88.155093813501452</v>
      </c>
      <c r="G7780" s="39">
        <v>118.10993052710775</v>
      </c>
      <c r="H7780" s="39">
        <v>106.83642824538701</v>
      </c>
      <c r="I7780" s="39">
        <v>92.404843230626554</v>
      </c>
      <c r="J7780" s="39">
        <v>112.09996600964561</v>
      </c>
      <c r="K7780" s="39">
        <v>56.747000850791693</v>
      </c>
      <c r="L7780" s="40">
        <v>92.450509513248008</v>
      </c>
      <c r="M7780" s="40">
        <v>960.72314762640735</v>
      </c>
    </row>
    <row r="7781" spans="2:13" x14ac:dyDescent="0.35">
      <c r="B7781" s="37">
        <v>7778</v>
      </c>
      <c r="C7781" s="39">
        <v>94.58662256733966</v>
      </c>
      <c r="D7781" s="39">
        <v>101.63898321525653</v>
      </c>
      <c r="E7781" s="39">
        <v>94.951122740124731</v>
      </c>
      <c r="F7781" s="39">
        <v>122.66446481569814</v>
      </c>
      <c r="G7781" s="39">
        <v>96.455819040200808</v>
      </c>
      <c r="H7781" s="39">
        <v>97.004051564074899</v>
      </c>
      <c r="I7781" s="39">
        <v>100.14336457492715</v>
      </c>
      <c r="J7781" s="39">
        <v>95.474260140940999</v>
      </c>
      <c r="K7781" s="39">
        <v>100.9905102388588</v>
      </c>
      <c r="L7781" s="40">
        <v>78.396039337720964</v>
      </c>
      <c r="M7781" s="40">
        <v>982.30523823514261</v>
      </c>
    </row>
    <row r="7782" spans="2:13" x14ac:dyDescent="0.35">
      <c r="B7782" s="37">
        <v>7779</v>
      </c>
      <c r="C7782" s="39">
        <v>99.802017973021307</v>
      </c>
      <c r="D7782" s="39">
        <v>85.866046003004953</v>
      </c>
      <c r="E7782" s="39">
        <v>69.767030893037301</v>
      </c>
      <c r="F7782" s="39">
        <v>123.01316876616984</v>
      </c>
      <c r="G7782" s="39">
        <v>103.80107612598859</v>
      </c>
      <c r="H7782" s="39">
        <v>79.46333647311765</v>
      </c>
      <c r="I7782" s="39">
        <v>110.42913139825622</v>
      </c>
      <c r="J7782" s="39">
        <v>61.370964363130447</v>
      </c>
      <c r="K7782" s="39">
        <v>114.05556711090782</v>
      </c>
      <c r="L7782" s="40">
        <v>88.101936564484831</v>
      </c>
      <c r="M7782" s="40">
        <v>935.67027567111893</v>
      </c>
    </row>
    <row r="7783" spans="2:13" x14ac:dyDescent="0.35">
      <c r="B7783" s="37">
        <v>7780</v>
      </c>
      <c r="C7783" s="39">
        <v>64.931439900565493</v>
      </c>
      <c r="D7783" s="39">
        <v>110.14074083023816</v>
      </c>
      <c r="E7783" s="39">
        <v>109.88268721126724</v>
      </c>
      <c r="F7783" s="39">
        <v>107.20129394862052</v>
      </c>
      <c r="G7783" s="39">
        <v>126.75485959722099</v>
      </c>
      <c r="H7783" s="39">
        <v>121.4639868030447</v>
      </c>
      <c r="I7783" s="39">
        <v>117.31089635300809</v>
      </c>
      <c r="J7783" s="39">
        <v>117.24142783505168</v>
      </c>
      <c r="K7783" s="39">
        <v>107.76310892698717</v>
      </c>
      <c r="L7783" s="40">
        <v>123.98146931197412</v>
      </c>
      <c r="M7783" s="40">
        <v>1106.6719107179781</v>
      </c>
    </row>
    <row r="7784" spans="2:13" x14ac:dyDescent="0.35">
      <c r="B7784" s="37">
        <v>7781</v>
      </c>
      <c r="C7784" s="39">
        <v>92.257292012318345</v>
      </c>
      <c r="D7784" s="39">
        <v>104.72489765717488</v>
      </c>
      <c r="E7784" s="39">
        <v>104.0777277571662</v>
      </c>
      <c r="F7784" s="39">
        <v>99.506117688404231</v>
      </c>
      <c r="G7784" s="39">
        <v>79.46333647311765</v>
      </c>
      <c r="H7784" s="39">
        <v>84.13051017217947</v>
      </c>
      <c r="I7784" s="39">
        <v>143.9660366143797</v>
      </c>
      <c r="J7784" s="39">
        <v>151.45174248840442</v>
      </c>
      <c r="K7784" s="39">
        <v>80.949683661032182</v>
      </c>
      <c r="L7784" s="40">
        <v>102.48338708629232</v>
      </c>
      <c r="M7784" s="40">
        <v>1043.0107316104695</v>
      </c>
    </row>
    <row r="7785" spans="2:13" x14ac:dyDescent="0.35">
      <c r="B7785" s="37">
        <v>7782</v>
      </c>
      <c r="C7785" s="39">
        <v>102.71854564168694</v>
      </c>
      <c r="D7785" s="39">
        <v>125.4952767288657</v>
      </c>
      <c r="E7785" s="39">
        <v>107.06093077331478</v>
      </c>
      <c r="F7785" s="39">
        <v>95.341566147813381</v>
      </c>
      <c r="G7785" s="39">
        <v>104.38390379454152</v>
      </c>
      <c r="H7785" s="39">
        <v>111.54589130109647</v>
      </c>
      <c r="I7785" s="39">
        <v>85.708371071317785</v>
      </c>
      <c r="J7785" s="39">
        <v>122.67523942830583</v>
      </c>
      <c r="K7785" s="39">
        <v>112.17762589311383</v>
      </c>
      <c r="L7785" s="40">
        <v>127.50597841799632</v>
      </c>
      <c r="M7785" s="40">
        <v>1094.6133291980527</v>
      </c>
    </row>
    <row r="7786" spans="2:13" x14ac:dyDescent="0.35">
      <c r="B7786" s="37">
        <v>7783</v>
      </c>
      <c r="C7786" s="39">
        <v>144.78509920707157</v>
      </c>
      <c r="D7786" s="39">
        <v>76.089022682239616</v>
      </c>
      <c r="E7786" s="39">
        <v>71.357484957335899</v>
      </c>
      <c r="F7786" s="39">
        <v>98.031261605892595</v>
      </c>
      <c r="G7786" s="39">
        <v>102.52945343025652</v>
      </c>
      <c r="H7786" s="39">
        <v>72.569513119551218</v>
      </c>
      <c r="I7786" s="39">
        <v>174.35221617405955</v>
      </c>
      <c r="J7786" s="39">
        <v>102.76010284946749</v>
      </c>
      <c r="K7786" s="39">
        <v>87.43619375841682</v>
      </c>
      <c r="L7786" s="40">
        <v>89.470310384349872</v>
      </c>
      <c r="M7786" s="40">
        <v>1019.3806581686412</v>
      </c>
    </row>
    <row r="7787" spans="2:13" x14ac:dyDescent="0.35">
      <c r="B7787" s="37">
        <v>7784</v>
      </c>
      <c r="C7787" s="39">
        <v>58.245807112433269</v>
      </c>
      <c r="D7787" s="39">
        <v>127.3404458122545</v>
      </c>
      <c r="E7787" s="39">
        <v>82.650392181652578</v>
      </c>
      <c r="F7787" s="39">
        <v>123.50642943710977</v>
      </c>
      <c r="G7787" s="39">
        <v>73.1155457767358</v>
      </c>
      <c r="H7787" s="39">
        <v>82.306016897090998</v>
      </c>
      <c r="I7787" s="39">
        <v>88.090107655562662</v>
      </c>
      <c r="J7787" s="39">
        <v>85.214357107555941</v>
      </c>
      <c r="K7787" s="39">
        <v>108.77836770511512</v>
      </c>
      <c r="L7787" s="40">
        <v>97.90280799894731</v>
      </c>
      <c r="M7787" s="40">
        <v>927.15027768445782</v>
      </c>
    </row>
    <row r="7788" spans="2:13" x14ac:dyDescent="0.35">
      <c r="B7788" s="37">
        <v>7785</v>
      </c>
      <c r="C7788" s="39">
        <v>61.003063137618497</v>
      </c>
      <c r="D7788" s="39">
        <v>121.31540920413264</v>
      </c>
      <c r="E7788" s="39">
        <v>100.46656296866816</v>
      </c>
      <c r="F7788" s="39">
        <v>113.79639305122498</v>
      </c>
      <c r="G7788" s="39">
        <v>137.72145900834343</v>
      </c>
      <c r="H7788" s="39">
        <v>94.078470209988396</v>
      </c>
      <c r="I7788" s="39">
        <v>82.05925237886531</v>
      </c>
      <c r="J7788" s="39">
        <v>124.70596255392779</v>
      </c>
      <c r="K7788" s="39">
        <v>97.870674079941907</v>
      </c>
      <c r="L7788" s="40">
        <v>94.692408612126854</v>
      </c>
      <c r="M7788" s="40">
        <v>1027.7096552048379</v>
      </c>
    </row>
    <row r="7789" spans="2:13" x14ac:dyDescent="0.35">
      <c r="B7789" s="37">
        <v>7786</v>
      </c>
      <c r="C7789" s="39">
        <v>91.373878442824761</v>
      </c>
      <c r="D7789" s="39">
        <v>61.728067325377985</v>
      </c>
      <c r="E7789" s="39">
        <v>88.824223701248016</v>
      </c>
      <c r="F7789" s="39">
        <v>115.33388460712052</v>
      </c>
      <c r="G7789" s="39">
        <v>125.40392645516897</v>
      </c>
      <c r="H7789" s="39">
        <v>87.636129125297202</v>
      </c>
      <c r="I7789" s="39">
        <v>113.0062832905902</v>
      </c>
      <c r="J7789" s="39">
        <v>133.80482521424807</v>
      </c>
      <c r="K7789" s="39">
        <v>117.28770997308675</v>
      </c>
      <c r="L7789" s="40">
        <v>90.378410138089492</v>
      </c>
      <c r="M7789" s="40">
        <v>1024.777338273052</v>
      </c>
    </row>
    <row r="7790" spans="2:13" x14ac:dyDescent="0.35">
      <c r="B7790" s="37">
        <v>7787</v>
      </c>
      <c r="C7790" s="39">
        <v>122.66446481569814</v>
      </c>
      <c r="D7790" s="39">
        <v>185.39229678482428</v>
      </c>
      <c r="E7790" s="39">
        <v>116.43546760844623</v>
      </c>
      <c r="F7790" s="39">
        <v>100.76261071768431</v>
      </c>
      <c r="G7790" s="39">
        <v>90.318788366203805</v>
      </c>
      <c r="H7790" s="39">
        <v>114.02950401847447</v>
      </c>
      <c r="I7790" s="39">
        <v>117.80499173191249</v>
      </c>
      <c r="J7790" s="39">
        <v>102.13391716823605</v>
      </c>
      <c r="K7790" s="39">
        <v>104.64894544390188</v>
      </c>
      <c r="L7790" s="40">
        <v>86.919105461532411</v>
      </c>
      <c r="M7790" s="40">
        <v>1141.1100921169138</v>
      </c>
    </row>
    <row r="7791" spans="2:13" x14ac:dyDescent="0.35">
      <c r="B7791" s="37">
        <v>7788</v>
      </c>
      <c r="C7791" s="39">
        <v>106.57365777299144</v>
      </c>
      <c r="D7791" s="39">
        <v>113.28111128794735</v>
      </c>
      <c r="E7791" s="39">
        <v>112.02850825398397</v>
      </c>
      <c r="F7791" s="39">
        <v>74.570033798329462</v>
      </c>
      <c r="G7791" s="39">
        <v>110.61378247950258</v>
      </c>
      <c r="H7791" s="39">
        <v>103.90409999655741</v>
      </c>
      <c r="I7791" s="39">
        <v>112.20756420025899</v>
      </c>
      <c r="J7791" s="39">
        <v>127.16212648212284</v>
      </c>
      <c r="K7791" s="39">
        <v>120.47113786737445</v>
      </c>
      <c r="L7791" s="40">
        <v>86.197166602083044</v>
      </c>
      <c r="M7791" s="40">
        <v>1067.0091887411515</v>
      </c>
    </row>
    <row r="7792" spans="2:13" x14ac:dyDescent="0.35">
      <c r="B7792" s="37">
        <v>7789</v>
      </c>
      <c r="C7792" s="39">
        <v>69.933151514082468</v>
      </c>
      <c r="D7792" s="39">
        <v>121.80615970339676</v>
      </c>
      <c r="E7792" s="39">
        <v>99.228276540677854</v>
      </c>
      <c r="F7792" s="39">
        <v>107.61547182881259</v>
      </c>
      <c r="G7792" s="39">
        <v>99.223720077257738</v>
      </c>
      <c r="H7792" s="39">
        <v>101.2733867901851</v>
      </c>
      <c r="I7792" s="39">
        <v>98.18707369600223</v>
      </c>
      <c r="J7792" s="39">
        <v>57.619287490151748</v>
      </c>
      <c r="K7792" s="39">
        <v>102.85251824344151</v>
      </c>
      <c r="L7792" s="40">
        <v>105.08712280906744</v>
      </c>
      <c r="M7792" s="40">
        <v>962.82616869307526</v>
      </c>
    </row>
    <row r="7793" spans="2:13" x14ac:dyDescent="0.35">
      <c r="B7793" s="37">
        <v>7790</v>
      </c>
      <c r="C7793" s="39">
        <v>105.26917976061206</v>
      </c>
      <c r="D7793" s="39">
        <v>120.00169079504983</v>
      </c>
      <c r="E7793" s="39">
        <v>86.009529315962425</v>
      </c>
      <c r="F7793" s="39">
        <v>89.154968064951504</v>
      </c>
      <c r="G7793" s="39">
        <v>105.44708464059651</v>
      </c>
      <c r="H7793" s="39">
        <v>67.185832438305795</v>
      </c>
      <c r="I7793" s="39">
        <v>95.474260140940999</v>
      </c>
      <c r="J7793" s="39">
        <v>123.32514832597363</v>
      </c>
      <c r="K7793" s="39">
        <v>108.33418899924531</v>
      </c>
      <c r="L7793" s="40">
        <v>91.645046556298837</v>
      </c>
      <c r="M7793" s="40">
        <v>991.84692903793666</v>
      </c>
    </row>
    <row r="7794" spans="2:13" x14ac:dyDescent="0.35">
      <c r="B7794" s="37">
        <v>7791</v>
      </c>
      <c r="C7794" s="39">
        <v>110.90175037805619</v>
      </c>
      <c r="D7794" s="39">
        <v>118.32992791212634</v>
      </c>
      <c r="E7794" s="39">
        <v>98.420478748475901</v>
      </c>
      <c r="F7794" s="39">
        <v>102.84327254033462</v>
      </c>
      <c r="G7794" s="39">
        <v>116.51669384093854</v>
      </c>
      <c r="H7794" s="39">
        <v>68.883302847049094</v>
      </c>
      <c r="I7794" s="39">
        <v>111.55171887604672</v>
      </c>
      <c r="J7794" s="39">
        <v>90.117312788732789</v>
      </c>
      <c r="K7794" s="39">
        <v>110.21808099153895</v>
      </c>
      <c r="L7794" s="40">
        <v>118.40389437065548</v>
      </c>
      <c r="M7794" s="40">
        <v>1046.1864332939545</v>
      </c>
    </row>
    <row r="7795" spans="2:13" x14ac:dyDescent="0.35">
      <c r="B7795" s="37">
        <v>7792</v>
      </c>
      <c r="C7795" s="39">
        <v>85.30875451323044</v>
      </c>
      <c r="D7795" s="39">
        <v>120.35943277054611</v>
      </c>
      <c r="E7795" s="39">
        <v>102.25335154844038</v>
      </c>
      <c r="F7795" s="39">
        <v>119.79438329166088</v>
      </c>
      <c r="G7795" s="39">
        <v>85.39601217932676</v>
      </c>
      <c r="H7795" s="39">
        <v>85.905276620656167</v>
      </c>
      <c r="I7795" s="39">
        <v>44.026233687172152</v>
      </c>
      <c r="J7795" s="39">
        <v>118.15045831492431</v>
      </c>
      <c r="K7795" s="39">
        <v>53.024728710924713</v>
      </c>
      <c r="L7795" s="40">
        <v>143.19988149042763</v>
      </c>
      <c r="M7795" s="40">
        <v>957.41851312730967</v>
      </c>
    </row>
    <row r="7796" spans="2:13" x14ac:dyDescent="0.35">
      <c r="B7796" s="37">
        <v>7793</v>
      </c>
      <c r="C7796" s="39">
        <v>118.16669624639907</v>
      </c>
      <c r="D7796" s="39">
        <v>88.384085284641003</v>
      </c>
      <c r="E7796" s="39">
        <v>72.311113311652051</v>
      </c>
      <c r="F7796" s="39">
        <v>107.3119521026953</v>
      </c>
      <c r="G7796" s="39">
        <v>93.371947191251977</v>
      </c>
      <c r="H7796" s="39">
        <v>125.30024510262386</v>
      </c>
      <c r="I7796" s="39">
        <v>123.62087701700081</v>
      </c>
      <c r="J7796" s="39">
        <v>97.189080088018784</v>
      </c>
      <c r="K7796" s="39">
        <v>97.078108896469757</v>
      </c>
      <c r="L7796" s="40">
        <v>122.47183403745341</v>
      </c>
      <c r="M7796" s="40">
        <v>1045.205939278206</v>
      </c>
    </row>
    <row r="7797" spans="2:13" x14ac:dyDescent="0.35">
      <c r="B7797" s="37">
        <v>7794</v>
      </c>
      <c r="C7797" s="39">
        <v>70.664453674325046</v>
      </c>
      <c r="D7797" s="39">
        <v>125.35199065040835</v>
      </c>
      <c r="E7797" s="39">
        <v>143.85351371936085</v>
      </c>
      <c r="F7797" s="39">
        <v>90.481100662730412</v>
      </c>
      <c r="G7797" s="39">
        <v>109.19164743349431</v>
      </c>
      <c r="H7797" s="39">
        <v>109.67036199751097</v>
      </c>
      <c r="I7797" s="39">
        <v>61.47919895830811</v>
      </c>
      <c r="J7797" s="39">
        <v>84.686954328108541</v>
      </c>
      <c r="K7797" s="39">
        <v>90.696104626307161</v>
      </c>
      <c r="L7797" s="40">
        <v>115.44540645057417</v>
      </c>
      <c r="M7797" s="40">
        <v>1001.5207325011279</v>
      </c>
    </row>
    <row r="7798" spans="2:13" x14ac:dyDescent="0.35">
      <c r="B7798" s="37">
        <v>7795</v>
      </c>
      <c r="C7798" s="39">
        <v>110.45144465357578</v>
      </c>
      <c r="D7798" s="39">
        <v>98.909153732188358</v>
      </c>
      <c r="E7798" s="39">
        <v>86.624397576728825</v>
      </c>
      <c r="F7798" s="39">
        <v>107.6510513897336</v>
      </c>
      <c r="G7798" s="39">
        <v>95.889371434617203</v>
      </c>
      <c r="H7798" s="39">
        <v>103.04226623275449</v>
      </c>
      <c r="I7798" s="39">
        <v>80.052646296488078</v>
      </c>
      <c r="J7798" s="39">
        <v>84.407233775103094</v>
      </c>
      <c r="K7798" s="39">
        <v>84.272923043969016</v>
      </c>
      <c r="L7798" s="40">
        <v>85.09232729665537</v>
      </c>
      <c r="M7798" s="40">
        <v>936.39281543181391</v>
      </c>
    </row>
    <row r="7799" spans="2:13" x14ac:dyDescent="0.35">
      <c r="B7799" s="37">
        <v>7796</v>
      </c>
      <c r="C7799" s="39">
        <v>92.078372792275957</v>
      </c>
      <c r="D7799" s="39">
        <v>128.75831475970739</v>
      </c>
      <c r="E7799" s="39">
        <v>106.95101002572679</v>
      </c>
      <c r="F7799" s="39">
        <v>73.245140402779015</v>
      </c>
      <c r="G7799" s="39">
        <v>80.187695003761135</v>
      </c>
      <c r="H7799" s="39">
        <v>81.678270801731031</v>
      </c>
      <c r="I7799" s="39">
        <v>95.81881223132477</v>
      </c>
      <c r="J7799" s="39">
        <v>89.330005046015231</v>
      </c>
      <c r="K7799" s="39">
        <v>86.106793449182149</v>
      </c>
      <c r="L7799" s="40">
        <v>110.89607287156097</v>
      </c>
      <c r="M7799" s="40">
        <v>945.05048738406435</v>
      </c>
    </row>
    <row r="7800" spans="2:13" x14ac:dyDescent="0.35">
      <c r="B7800" s="37">
        <v>7797</v>
      </c>
      <c r="C7800" s="39">
        <v>52.035997600076612</v>
      </c>
      <c r="D7800" s="39">
        <v>93.421400251879462</v>
      </c>
      <c r="E7800" s="39">
        <v>116.89808296029103</v>
      </c>
      <c r="F7800" s="39">
        <v>98.269492906247947</v>
      </c>
      <c r="G7800" s="39">
        <v>89.693258240391486</v>
      </c>
      <c r="H7800" s="39">
        <v>118.11802844193258</v>
      </c>
      <c r="I7800" s="39">
        <v>78.773058467300146</v>
      </c>
      <c r="J7800" s="39">
        <v>84.887254219896448</v>
      </c>
      <c r="K7800" s="39">
        <v>111.78598148106222</v>
      </c>
      <c r="L7800" s="40">
        <v>105.06321604122316</v>
      </c>
      <c r="M7800" s="40">
        <v>948.94577061030111</v>
      </c>
    </row>
    <row r="7801" spans="2:13" x14ac:dyDescent="0.35">
      <c r="B7801" s="37">
        <v>7798</v>
      </c>
      <c r="C7801" s="39">
        <v>130.25155763640257</v>
      </c>
      <c r="D7801" s="39">
        <v>72.569513119551218</v>
      </c>
      <c r="E7801" s="39">
        <v>83.711304994539049</v>
      </c>
      <c r="F7801" s="39">
        <v>93.371947191251977</v>
      </c>
      <c r="G7801" s="39">
        <v>112.53339995557701</v>
      </c>
      <c r="H7801" s="39">
        <v>95.237087382961079</v>
      </c>
      <c r="I7801" s="39">
        <v>77.303188050052327</v>
      </c>
      <c r="J7801" s="39">
        <v>139.03434721512608</v>
      </c>
      <c r="K7801" s="39">
        <v>115.31998949390317</v>
      </c>
      <c r="L7801" s="40">
        <v>98.173332603352392</v>
      </c>
      <c r="M7801" s="40">
        <v>1017.5056676427167</v>
      </c>
    </row>
    <row r="7802" spans="2:13" x14ac:dyDescent="0.35">
      <c r="B7802" s="37">
        <v>7799</v>
      </c>
      <c r="C7802" s="39">
        <v>133.75584929988193</v>
      </c>
      <c r="D7802" s="39">
        <v>96.679286248453465</v>
      </c>
      <c r="E7802" s="39">
        <v>74.853865660587829</v>
      </c>
      <c r="F7802" s="39">
        <v>94.068736362527829</v>
      </c>
      <c r="G7802" s="39">
        <v>101.8175065211352</v>
      </c>
      <c r="H7802" s="39">
        <v>63.123418413327649</v>
      </c>
      <c r="I7802" s="39">
        <v>83.527655893439416</v>
      </c>
      <c r="J7802" s="39">
        <v>116.59828148226653</v>
      </c>
      <c r="K7802" s="39">
        <v>88.858640340187762</v>
      </c>
      <c r="L7802" s="40">
        <v>106.85633119937771</v>
      </c>
      <c r="M7802" s="40">
        <v>960.13957142118522</v>
      </c>
    </row>
    <row r="7803" spans="2:13" x14ac:dyDescent="0.35">
      <c r="B7803" s="37">
        <v>7800</v>
      </c>
      <c r="C7803" s="39">
        <v>99.870289505428858</v>
      </c>
      <c r="D7803" s="39">
        <v>112.13577689516643</v>
      </c>
      <c r="E7803" s="39">
        <v>117.38063802829757</v>
      </c>
      <c r="F7803" s="39">
        <v>67.321247270494837</v>
      </c>
      <c r="G7803" s="39">
        <v>109.21299515263155</v>
      </c>
      <c r="H7803" s="39">
        <v>106.37154966993947</v>
      </c>
      <c r="I7803" s="39">
        <v>99.169037557941024</v>
      </c>
      <c r="J7803" s="39">
        <v>126.12452057633762</v>
      </c>
      <c r="K7803" s="39">
        <v>103.49291132517942</v>
      </c>
      <c r="L7803" s="40">
        <v>148.5330821916645</v>
      </c>
      <c r="M7803" s="40">
        <v>1089.6120481730813</v>
      </c>
    </row>
    <row r="7804" spans="2:13" x14ac:dyDescent="0.35">
      <c r="B7804" s="37">
        <v>7801</v>
      </c>
      <c r="C7804" s="39">
        <v>103.03763333149953</v>
      </c>
      <c r="D7804" s="39">
        <v>102.25335154844038</v>
      </c>
      <c r="E7804" s="39">
        <v>105.36526465530459</v>
      </c>
      <c r="F7804" s="39">
        <v>100.76716705775839</v>
      </c>
      <c r="G7804" s="39">
        <v>94.970234983007941</v>
      </c>
      <c r="H7804" s="39">
        <v>78.792649723666088</v>
      </c>
      <c r="I7804" s="39">
        <v>63.884499852662309</v>
      </c>
      <c r="J7804" s="39">
        <v>91.358163187560748</v>
      </c>
      <c r="K7804" s="39">
        <v>74.333484129149326</v>
      </c>
      <c r="L7804" s="40">
        <v>66.676590420030408</v>
      </c>
      <c r="M7804" s="40">
        <v>881.43903888907971</v>
      </c>
    </row>
    <row r="7805" spans="2:13" x14ac:dyDescent="0.35">
      <c r="B7805" s="37">
        <v>7802</v>
      </c>
      <c r="C7805" s="39">
        <v>98.699218579177</v>
      </c>
      <c r="D7805" s="39">
        <v>76.997852746086849</v>
      </c>
      <c r="E7805" s="39">
        <v>113.23715624128165</v>
      </c>
      <c r="F7805" s="39">
        <v>118.51959676755395</v>
      </c>
      <c r="G7805" s="39">
        <v>112.04635228518643</v>
      </c>
      <c r="H7805" s="39">
        <v>81.488693910525413</v>
      </c>
      <c r="I7805" s="39">
        <v>97.19832161427361</v>
      </c>
      <c r="J7805" s="39">
        <v>110.46819193549773</v>
      </c>
      <c r="K7805" s="39">
        <v>116.58342028088141</v>
      </c>
      <c r="L7805" s="40">
        <v>95.45058730330139</v>
      </c>
      <c r="M7805" s="40">
        <v>1020.6893916637655</v>
      </c>
    </row>
    <row r="7806" spans="2:13" x14ac:dyDescent="0.35">
      <c r="B7806" s="37">
        <v>7803</v>
      </c>
      <c r="C7806" s="39">
        <v>78.305379316244696</v>
      </c>
      <c r="D7806" s="39">
        <v>99.724639194895516</v>
      </c>
      <c r="E7806" s="39">
        <v>106.44537650333957</v>
      </c>
      <c r="F7806" s="39">
        <v>105.07277742610732</v>
      </c>
      <c r="G7806" s="39">
        <v>101.50179565368219</v>
      </c>
      <c r="H7806" s="39">
        <v>142.9377914549967</v>
      </c>
      <c r="I7806" s="39">
        <v>111.89215119375001</v>
      </c>
      <c r="J7806" s="39">
        <v>82.68136811446368</v>
      </c>
      <c r="K7806" s="39">
        <v>175.16641496962887</v>
      </c>
      <c r="L7806" s="40">
        <v>109.10640943171613</v>
      </c>
      <c r="M7806" s="40">
        <v>1112.8341032588248</v>
      </c>
    </row>
    <row r="7807" spans="2:13" x14ac:dyDescent="0.35">
      <c r="B7807" s="37">
        <v>7804</v>
      </c>
      <c r="C7807" s="39">
        <v>109.43808617861421</v>
      </c>
      <c r="D7807" s="39">
        <v>126.55565991971842</v>
      </c>
      <c r="E7807" s="39">
        <v>99.273837833260828</v>
      </c>
      <c r="F7807" s="39">
        <v>107.9523933017402</v>
      </c>
      <c r="G7807" s="39">
        <v>110.47936268216513</v>
      </c>
      <c r="H7807" s="39">
        <v>91.426206039205809</v>
      </c>
      <c r="I7807" s="39">
        <v>93.08888302638988</v>
      </c>
      <c r="J7807" s="39">
        <v>85.442840527698337</v>
      </c>
      <c r="K7807" s="39">
        <v>96.502429260225327</v>
      </c>
      <c r="L7807" s="40">
        <v>91.619072252050572</v>
      </c>
      <c r="M7807" s="40">
        <v>1011.7787710210687</v>
      </c>
    </row>
    <row r="7808" spans="2:13" x14ac:dyDescent="0.35">
      <c r="B7808" s="37">
        <v>7805</v>
      </c>
      <c r="C7808" s="39">
        <v>97.512007197671238</v>
      </c>
      <c r="D7808" s="39">
        <v>142.08746506994632</v>
      </c>
      <c r="E7808" s="39">
        <v>111.22173899598734</v>
      </c>
      <c r="F7808" s="39">
        <v>78.782857180816265</v>
      </c>
      <c r="G7808" s="39">
        <v>89.930878630156499</v>
      </c>
      <c r="H7808" s="39">
        <v>115.31998949390317</v>
      </c>
      <c r="I7808" s="39">
        <v>89.132295764468338</v>
      </c>
      <c r="J7808" s="39">
        <v>121.88779253660688</v>
      </c>
      <c r="K7808" s="39">
        <v>67.433003902162966</v>
      </c>
      <c r="L7808" s="40">
        <v>95.578306579835413</v>
      </c>
      <c r="M7808" s="40">
        <v>1008.8863353515543</v>
      </c>
    </row>
    <row r="7809" spans="2:13" x14ac:dyDescent="0.35">
      <c r="B7809" s="37">
        <v>7806</v>
      </c>
      <c r="C7809" s="39">
        <v>117.03463254719664</v>
      </c>
      <c r="D7809" s="39">
        <v>39.657904507407594</v>
      </c>
      <c r="E7809" s="39">
        <v>134.15309461589104</v>
      </c>
      <c r="F7809" s="39">
        <v>97.230659736611628</v>
      </c>
      <c r="G7809" s="39">
        <v>108.78889496679406</v>
      </c>
      <c r="H7809" s="39">
        <v>100.42558645085019</v>
      </c>
      <c r="I7809" s="39">
        <v>147.12206765979337</v>
      </c>
      <c r="J7809" s="39">
        <v>94.229076516515221</v>
      </c>
      <c r="K7809" s="39">
        <v>92.160280111793128</v>
      </c>
      <c r="L7809" s="40">
        <v>103.42305474251529</v>
      </c>
      <c r="M7809" s="40">
        <v>1034.2252518553682</v>
      </c>
    </row>
    <row r="7810" spans="2:13" x14ac:dyDescent="0.35">
      <c r="B7810" s="37">
        <v>7807</v>
      </c>
      <c r="C7810" s="39">
        <v>129.866626896573</v>
      </c>
      <c r="D7810" s="39">
        <v>134.15309461589104</v>
      </c>
      <c r="E7810" s="39">
        <v>126.37322516787214</v>
      </c>
      <c r="F7810" s="39">
        <v>79.246108506876567</v>
      </c>
      <c r="G7810" s="39">
        <v>105.12539664891538</v>
      </c>
      <c r="H7810" s="39">
        <v>122.01106620309446</v>
      </c>
      <c r="I7810" s="39">
        <v>85.754484914194123</v>
      </c>
      <c r="J7810" s="39">
        <v>99.11434544458794</v>
      </c>
      <c r="K7810" s="39">
        <v>94.941563991540875</v>
      </c>
      <c r="L7810" s="40">
        <v>101.14559263102146</v>
      </c>
      <c r="M7810" s="40">
        <v>1077.7315050205668</v>
      </c>
    </row>
    <row r="7811" spans="2:13" x14ac:dyDescent="0.35">
      <c r="B7811" s="37">
        <v>7808</v>
      </c>
      <c r="C7811" s="39">
        <v>111.48769213630281</v>
      </c>
      <c r="D7811" s="39">
        <v>100.04778762964582</v>
      </c>
      <c r="E7811" s="39">
        <v>83.885911161888401</v>
      </c>
      <c r="F7811" s="39">
        <v>121.51383171477748</v>
      </c>
      <c r="G7811" s="39">
        <v>77.749828936208701</v>
      </c>
      <c r="H7811" s="39">
        <v>122.1249507818892</v>
      </c>
      <c r="I7811" s="39">
        <v>100.19798202697872</v>
      </c>
      <c r="J7811" s="39">
        <v>125.37793467142288</v>
      </c>
      <c r="K7811" s="39">
        <v>110.40683688636221</v>
      </c>
      <c r="L7811" s="40">
        <v>82.789360138823582</v>
      </c>
      <c r="M7811" s="40">
        <v>1035.5821160842997</v>
      </c>
    </row>
    <row r="7812" spans="2:13" x14ac:dyDescent="0.35">
      <c r="B7812" s="37">
        <v>7809</v>
      </c>
      <c r="C7812" s="39">
        <v>90.898909871887014</v>
      </c>
      <c r="D7812" s="39">
        <v>62.740689368229162</v>
      </c>
      <c r="E7812" s="39">
        <v>83.453679978273939</v>
      </c>
      <c r="F7812" s="39">
        <v>119.17920282395603</v>
      </c>
      <c r="G7812" s="39">
        <v>108.91550368174634</v>
      </c>
      <c r="H7812" s="39">
        <v>118.93941734962154</v>
      </c>
      <c r="I7812" s="39">
        <v>117.56797370463245</v>
      </c>
      <c r="J7812" s="39">
        <v>102.34070846786146</v>
      </c>
      <c r="K7812" s="39">
        <v>91.805625976139737</v>
      </c>
      <c r="L7812" s="40">
        <v>88.921615135515708</v>
      </c>
      <c r="M7812" s="40">
        <v>984.76332635786332</v>
      </c>
    </row>
    <row r="7813" spans="2:13" x14ac:dyDescent="0.35">
      <c r="B7813" s="37">
        <v>7810</v>
      </c>
      <c r="C7813" s="39">
        <v>103.38117159076768</v>
      </c>
      <c r="D7813" s="39">
        <v>89.069843131008952</v>
      </c>
      <c r="E7813" s="39">
        <v>139.53148324747059</v>
      </c>
      <c r="F7813" s="39">
        <v>102.5617121379949</v>
      </c>
      <c r="G7813" s="39">
        <v>112.5516388353924</v>
      </c>
      <c r="H7813" s="39">
        <v>142.43029474383101</v>
      </c>
      <c r="I7813" s="39">
        <v>102.50641770075633</v>
      </c>
      <c r="J7813" s="39">
        <v>120.8110548685025</v>
      </c>
      <c r="K7813" s="39">
        <v>62.740689368229162</v>
      </c>
      <c r="L7813" s="40">
        <v>105.25478301392629</v>
      </c>
      <c r="M7813" s="40">
        <v>1080.83908863788</v>
      </c>
    </row>
    <row r="7814" spans="2:13" x14ac:dyDescent="0.35">
      <c r="B7814" s="37">
        <v>7811</v>
      </c>
      <c r="C7814" s="39">
        <v>116.51669384093854</v>
      </c>
      <c r="D7814" s="39">
        <v>77.129477448314148</v>
      </c>
      <c r="E7814" s="39">
        <v>94.180548494364587</v>
      </c>
      <c r="F7814" s="39">
        <v>94.422680419559384</v>
      </c>
      <c r="G7814" s="39">
        <v>99.050525006621612</v>
      </c>
      <c r="H7814" s="39">
        <v>119.58084976242044</v>
      </c>
      <c r="I7814" s="39">
        <v>124.31504102932541</v>
      </c>
      <c r="J7814" s="39">
        <v>82.533746911384654</v>
      </c>
      <c r="K7814" s="39">
        <v>100.14791595750008</v>
      </c>
      <c r="L7814" s="40">
        <v>57.619287490151748</v>
      </c>
      <c r="M7814" s="40">
        <v>965.49676636058052</v>
      </c>
    </row>
    <row r="7815" spans="2:13" x14ac:dyDescent="0.35">
      <c r="B7815" s="37">
        <v>7812</v>
      </c>
      <c r="C7815" s="39">
        <v>102.86176488351651</v>
      </c>
      <c r="D7815" s="39">
        <v>89.542974096134117</v>
      </c>
      <c r="E7815" s="39">
        <v>91.147865922726439</v>
      </c>
      <c r="F7815" s="39">
        <v>95.49792331410714</v>
      </c>
      <c r="G7815" s="39">
        <v>81.727380559751666</v>
      </c>
      <c r="H7815" s="39">
        <v>83.184857663137151</v>
      </c>
      <c r="I7815" s="39">
        <v>113.38191657089551</v>
      </c>
      <c r="J7815" s="39">
        <v>92.728325676361806</v>
      </c>
      <c r="K7815" s="39">
        <v>73.25946477421779</v>
      </c>
      <c r="L7815" s="40">
        <v>124.23092418692956</v>
      </c>
      <c r="M7815" s="40">
        <v>947.56339764777772</v>
      </c>
    </row>
    <row r="7816" spans="2:13" x14ac:dyDescent="0.35">
      <c r="B7816" s="37">
        <v>7813</v>
      </c>
      <c r="C7816" s="39">
        <v>108.52677307684257</v>
      </c>
      <c r="D7816" s="39">
        <v>123.28017463040347</v>
      </c>
      <c r="E7816" s="39">
        <v>95.294100064775051</v>
      </c>
      <c r="F7816" s="39">
        <v>101.30991379745353</v>
      </c>
      <c r="G7816" s="39">
        <v>100.22073993577092</v>
      </c>
      <c r="H7816" s="39">
        <v>104.66792385830166</v>
      </c>
      <c r="I7816" s="39">
        <v>88.743733264127115</v>
      </c>
      <c r="J7816" s="39">
        <v>140.50667067335675</v>
      </c>
      <c r="K7816" s="39">
        <v>49.274080367042501</v>
      </c>
      <c r="L7816" s="40">
        <v>90.28078186701137</v>
      </c>
      <c r="M7816" s="40">
        <v>1002.1048915350849</v>
      </c>
    </row>
    <row r="7817" spans="2:13" x14ac:dyDescent="0.35">
      <c r="B7817" s="37">
        <v>7814</v>
      </c>
      <c r="C7817" s="39">
        <v>122.43996766255084</v>
      </c>
      <c r="D7817" s="39">
        <v>111.92764679158537</v>
      </c>
      <c r="E7817" s="39">
        <v>103.01910422559425</v>
      </c>
      <c r="F7817" s="39">
        <v>93.873607868640647</v>
      </c>
      <c r="G7817" s="39">
        <v>100.15701875851248</v>
      </c>
      <c r="H7817" s="39">
        <v>129.72290214947523</v>
      </c>
      <c r="I7817" s="39">
        <v>98.950205191241665</v>
      </c>
      <c r="J7817" s="39">
        <v>80.568730853414621</v>
      </c>
      <c r="K7817" s="39">
        <v>101.35558206243657</v>
      </c>
      <c r="L7817" s="40">
        <v>121.86734341657977</v>
      </c>
      <c r="M7817" s="40">
        <v>1063.8821089800315</v>
      </c>
    </row>
    <row r="7818" spans="2:13" x14ac:dyDescent="0.35">
      <c r="B7818" s="37">
        <v>7815</v>
      </c>
      <c r="C7818" s="39">
        <v>134.25439749734932</v>
      </c>
      <c r="D7818" s="39">
        <v>103.72624675998</v>
      </c>
      <c r="E7818" s="39">
        <v>114.21264006670995</v>
      </c>
      <c r="F7818" s="39">
        <v>71.057659986490549</v>
      </c>
      <c r="G7818" s="39">
        <v>84.05172319015891</v>
      </c>
      <c r="H7818" s="39">
        <v>131.62348303152393</v>
      </c>
      <c r="I7818" s="39">
        <v>70.768157203845774</v>
      </c>
      <c r="J7818" s="39">
        <v>123.49503364017799</v>
      </c>
      <c r="K7818" s="39">
        <v>117.59153154214385</v>
      </c>
      <c r="L7818" s="40">
        <v>89.414278454424334</v>
      </c>
      <c r="M7818" s="40">
        <v>1040.1951513728045</v>
      </c>
    </row>
    <row r="7819" spans="2:13" x14ac:dyDescent="0.35">
      <c r="B7819" s="37">
        <v>7816</v>
      </c>
      <c r="C7819" s="39">
        <v>82.43202629536755</v>
      </c>
      <c r="D7819" s="39">
        <v>100.457456823729</v>
      </c>
      <c r="E7819" s="39">
        <v>102.7508663406537</v>
      </c>
      <c r="F7819" s="39">
        <v>97.239897150532542</v>
      </c>
      <c r="G7819" s="39">
        <v>111.03839186156092</v>
      </c>
      <c r="H7819" s="39">
        <v>91.373878442824761</v>
      </c>
      <c r="I7819" s="39">
        <v>85.010554209992463</v>
      </c>
      <c r="J7819" s="39">
        <v>87.466600044423018</v>
      </c>
      <c r="K7819" s="39">
        <v>90.728219072886063</v>
      </c>
      <c r="L7819" s="40">
        <v>123.93443669183279</v>
      </c>
      <c r="M7819" s="40">
        <v>972.43232693380287</v>
      </c>
    </row>
    <row r="7820" spans="2:13" x14ac:dyDescent="0.35">
      <c r="B7820" s="37">
        <v>7817</v>
      </c>
      <c r="C7820" s="39">
        <v>109.18097933031767</v>
      </c>
      <c r="D7820" s="39">
        <v>96.795421373964089</v>
      </c>
      <c r="E7820" s="39">
        <v>62.544755881179796</v>
      </c>
      <c r="F7820" s="39">
        <v>96.269078760262374</v>
      </c>
      <c r="G7820" s="39">
        <v>103.87130267492302</v>
      </c>
      <c r="H7820" s="39">
        <v>106.71226324555036</v>
      </c>
      <c r="I7820" s="39">
        <v>71.537454805143526</v>
      </c>
      <c r="J7820" s="39">
        <v>91.509750655768727</v>
      </c>
      <c r="K7820" s="39">
        <v>111.27354860635073</v>
      </c>
      <c r="L7820" s="40">
        <v>96.081839097690803</v>
      </c>
      <c r="M7820" s="40">
        <v>945.77639443115095</v>
      </c>
    </row>
    <row r="7821" spans="2:13" x14ac:dyDescent="0.35">
      <c r="B7821" s="37">
        <v>7818</v>
      </c>
      <c r="C7821" s="39">
        <v>96.474466647000284</v>
      </c>
      <c r="D7821" s="39">
        <v>118.16669624639907</v>
      </c>
      <c r="E7821" s="39">
        <v>83.468499055780498</v>
      </c>
      <c r="F7821" s="39">
        <v>149.76171474010548</v>
      </c>
      <c r="G7821" s="39">
        <v>106.22428560581724</v>
      </c>
      <c r="H7821" s="39">
        <v>92.683010063310945</v>
      </c>
      <c r="I7821" s="39">
        <v>86.054975748860556</v>
      </c>
      <c r="J7821" s="39">
        <v>101.62983378665977</v>
      </c>
      <c r="K7821" s="39">
        <v>107.54949048675202</v>
      </c>
      <c r="L7821" s="40">
        <v>110.14625782325906</v>
      </c>
      <c r="M7821" s="40">
        <v>1052.1592302039448</v>
      </c>
    </row>
    <row r="7822" spans="2:13" x14ac:dyDescent="0.35">
      <c r="B7822" s="37">
        <v>7819</v>
      </c>
      <c r="C7822" s="39">
        <v>98.922838327009586</v>
      </c>
      <c r="D7822" s="39">
        <v>109.55128817422377</v>
      </c>
      <c r="E7822" s="39">
        <v>89.273670863427398</v>
      </c>
      <c r="F7822" s="39">
        <v>92.541666774373908</v>
      </c>
      <c r="G7822" s="39">
        <v>88.599347565470765</v>
      </c>
      <c r="H7822" s="39">
        <v>87.40574661839031</v>
      </c>
      <c r="I7822" s="39">
        <v>125.35199065040835</v>
      </c>
      <c r="J7822" s="39">
        <v>121.31540920413264</v>
      </c>
      <c r="K7822" s="39">
        <v>101.23230173145663</v>
      </c>
      <c r="L7822" s="40">
        <v>72.82310212148893</v>
      </c>
      <c r="M7822" s="40">
        <v>987.01736203038206</v>
      </c>
    </row>
    <row r="7823" spans="2:13" x14ac:dyDescent="0.35">
      <c r="B7823" s="37">
        <v>7820</v>
      </c>
      <c r="C7823" s="39">
        <v>86.119727806950195</v>
      </c>
      <c r="D7823" s="39">
        <v>121.93903549626093</v>
      </c>
      <c r="E7823" s="39">
        <v>72.295759151349486</v>
      </c>
      <c r="F7823" s="39">
        <v>63.943407599033364</v>
      </c>
      <c r="G7823" s="39">
        <v>89.732083270605145</v>
      </c>
      <c r="H7823" s="39">
        <v>127.52112710589219</v>
      </c>
      <c r="I7823" s="39">
        <v>103.80575565042226</v>
      </c>
      <c r="J7823" s="39">
        <v>115.81952339194557</v>
      </c>
      <c r="K7823" s="39">
        <v>71.586120910479863</v>
      </c>
      <c r="L7823" s="40">
        <v>115.18158246038961</v>
      </c>
      <c r="M7823" s="40">
        <v>967.94412284332861</v>
      </c>
    </row>
    <row r="7824" spans="2:13" x14ac:dyDescent="0.35">
      <c r="B7824" s="37">
        <v>7821</v>
      </c>
      <c r="C7824" s="39">
        <v>163.21411973156918</v>
      </c>
      <c r="D7824" s="39">
        <v>87.521229014575908</v>
      </c>
      <c r="E7824" s="39">
        <v>141.02554039592806</v>
      </c>
      <c r="F7824" s="39">
        <v>53.936680135583096</v>
      </c>
      <c r="G7824" s="39">
        <v>87.478751162414937</v>
      </c>
      <c r="H7824" s="39">
        <v>95.597204390776582</v>
      </c>
      <c r="I7824" s="39">
        <v>100.03413399659904</v>
      </c>
      <c r="J7824" s="39">
        <v>93.79531097321528</v>
      </c>
      <c r="K7824" s="39">
        <v>126.15193572033097</v>
      </c>
      <c r="L7824" s="40">
        <v>111.6334522419958</v>
      </c>
      <c r="M7824" s="40">
        <v>1060.3883577629888</v>
      </c>
    </row>
    <row r="7825" spans="2:13" x14ac:dyDescent="0.35">
      <c r="B7825" s="37">
        <v>7822</v>
      </c>
      <c r="C7825" s="39">
        <v>61.443227590891865</v>
      </c>
      <c r="D7825" s="39">
        <v>120.13834105941791</v>
      </c>
      <c r="E7825" s="39">
        <v>87.080445052465095</v>
      </c>
      <c r="F7825" s="39">
        <v>82.957750855054783</v>
      </c>
      <c r="G7825" s="39">
        <v>109.00550338159969</v>
      </c>
      <c r="H7825" s="39">
        <v>128.41387908952012</v>
      </c>
      <c r="I7825" s="39">
        <v>99.510671008949814</v>
      </c>
      <c r="J7825" s="39">
        <v>138.41352013278973</v>
      </c>
      <c r="K7825" s="39">
        <v>117.45065579314056</v>
      </c>
      <c r="L7825" s="40">
        <v>136.62788846222477</v>
      </c>
      <c r="M7825" s="40">
        <v>1081.0418824260541</v>
      </c>
    </row>
    <row r="7826" spans="2:13" x14ac:dyDescent="0.35">
      <c r="B7826" s="37">
        <v>7823</v>
      </c>
      <c r="C7826" s="39">
        <v>78.234493937141835</v>
      </c>
      <c r="D7826" s="39">
        <v>72.7490048117876</v>
      </c>
      <c r="E7826" s="39">
        <v>85.569400910599086</v>
      </c>
      <c r="F7826" s="39">
        <v>87.900033990354402</v>
      </c>
      <c r="G7826" s="39">
        <v>96.562979103875634</v>
      </c>
      <c r="H7826" s="39">
        <v>91.572265727078204</v>
      </c>
      <c r="I7826" s="39">
        <v>96.753632140051764</v>
      </c>
      <c r="J7826" s="39">
        <v>102.84789527496675</v>
      </c>
      <c r="K7826" s="39">
        <v>91.142590125582274</v>
      </c>
      <c r="L7826" s="40">
        <v>108.82576866856455</v>
      </c>
      <c r="M7826" s="40">
        <v>912.15806469000211</v>
      </c>
    </row>
    <row r="7827" spans="2:13" x14ac:dyDescent="0.35">
      <c r="B7827" s="37">
        <v>7824</v>
      </c>
      <c r="C7827" s="39">
        <v>76.252188604447767</v>
      </c>
      <c r="D7827" s="39">
        <v>64.433128156695545</v>
      </c>
      <c r="E7827" s="39">
        <v>133.75584929988193</v>
      </c>
      <c r="F7827" s="39">
        <v>113.76422088027498</v>
      </c>
      <c r="G7827" s="39">
        <v>92.480921119750406</v>
      </c>
      <c r="H7827" s="39">
        <v>117.06511837215621</v>
      </c>
      <c r="I7827" s="39">
        <v>84.811520510373455</v>
      </c>
      <c r="J7827" s="39">
        <v>91.944850199858479</v>
      </c>
      <c r="K7827" s="39">
        <v>82.557137684719194</v>
      </c>
      <c r="L7827" s="40">
        <v>108.98430295819244</v>
      </c>
      <c r="M7827" s="40">
        <v>966.04923778635043</v>
      </c>
    </row>
    <row r="7828" spans="2:13" x14ac:dyDescent="0.35">
      <c r="B7828" s="37">
        <v>7825</v>
      </c>
      <c r="C7828" s="39">
        <v>116.15758700917402</v>
      </c>
      <c r="D7828" s="39">
        <v>125.57405119901658</v>
      </c>
      <c r="E7828" s="39">
        <v>114.5237771765168</v>
      </c>
      <c r="F7828" s="39">
        <v>79.584812683112958</v>
      </c>
      <c r="G7828" s="39">
        <v>99.378607324552235</v>
      </c>
      <c r="H7828" s="39">
        <v>112.41822531140993</v>
      </c>
      <c r="I7828" s="39">
        <v>90.171908558549802</v>
      </c>
      <c r="J7828" s="39">
        <v>156.96352419077516</v>
      </c>
      <c r="K7828" s="39">
        <v>109.93739031162568</v>
      </c>
      <c r="L7828" s="40">
        <v>94.224226033118867</v>
      </c>
      <c r="M7828" s="40">
        <v>1098.934109797852</v>
      </c>
    </row>
    <row r="7829" spans="2:13" x14ac:dyDescent="0.35">
      <c r="B7829" s="37">
        <v>7826</v>
      </c>
      <c r="C7829" s="39">
        <v>103.65149718155938</v>
      </c>
      <c r="D7829" s="39">
        <v>109.07982235112389</v>
      </c>
      <c r="E7829" s="39">
        <v>95.008438559369381</v>
      </c>
      <c r="F7829" s="39">
        <v>105.24039039936171</v>
      </c>
      <c r="G7829" s="39">
        <v>74.133269744456044</v>
      </c>
      <c r="H7829" s="39">
        <v>54.59308042918007</v>
      </c>
      <c r="I7829" s="39">
        <v>115.64213913989424</v>
      </c>
      <c r="J7829" s="39">
        <v>127.50597841799632</v>
      </c>
      <c r="K7829" s="39">
        <v>94.533643569974174</v>
      </c>
      <c r="L7829" s="40">
        <v>90.94674119820867</v>
      </c>
      <c r="M7829" s="40">
        <v>970.33500099112382</v>
      </c>
    </row>
    <row r="7830" spans="2:13" x14ac:dyDescent="0.35">
      <c r="B7830" s="37">
        <v>7827</v>
      </c>
      <c r="C7830" s="39">
        <v>99.934007471070103</v>
      </c>
      <c r="D7830" s="39">
        <v>81.645452268439897</v>
      </c>
      <c r="E7830" s="39">
        <v>124.14729423556469</v>
      </c>
      <c r="F7830" s="39">
        <v>128.47880655192901</v>
      </c>
      <c r="G7830" s="39">
        <v>112.23754118074658</v>
      </c>
      <c r="H7830" s="39">
        <v>132.23747882461714</v>
      </c>
      <c r="I7830" s="39">
        <v>87.105162250730743</v>
      </c>
      <c r="J7830" s="39">
        <v>91.168960057297966</v>
      </c>
      <c r="K7830" s="39">
        <v>113.64880584465401</v>
      </c>
      <c r="L7830" s="40">
        <v>128.95919625798714</v>
      </c>
      <c r="M7830" s="40">
        <v>1099.5627049430373</v>
      </c>
    </row>
    <row r="7831" spans="2:13" x14ac:dyDescent="0.35">
      <c r="B7831" s="37">
        <v>7828</v>
      </c>
      <c r="C7831" s="39">
        <v>84.187603904587235</v>
      </c>
      <c r="D7831" s="39">
        <v>97.631690968659797</v>
      </c>
      <c r="E7831" s="39">
        <v>108.31862438419083</v>
      </c>
      <c r="F7831" s="39">
        <v>121.16824162290344</v>
      </c>
      <c r="G7831" s="39">
        <v>90.904228230915749</v>
      </c>
      <c r="H7831" s="39">
        <v>52.035997600076612</v>
      </c>
      <c r="I7831" s="39">
        <v>75.527427672940306</v>
      </c>
      <c r="J7831" s="39">
        <v>105.26917976061206</v>
      </c>
      <c r="K7831" s="39">
        <v>82.797048820203216</v>
      </c>
      <c r="L7831" s="40">
        <v>100.02503158882833</v>
      </c>
      <c r="M7831" s="40">
        <v>917.86507455391768</v>
      </c>
    </row>
    <row r="7832" spans="2:13" x14ac:dyDescent="0.35">
      <c r="B7832" s="37">
        <v>7829</v>
      </c>
      <c r="C7832" s="39">
        <v>99.820224012739175</v>
      </c>
      <c r="D7832" s="39">
        <v>114.14049969291912</v>
      </c>
      <c r="E7832" s="39">
        <v>112.88866275212519</v>
      </c>
      <c r="F7832" s="39">
        <v>87.804415753397109</v>
      </c>
      <c r="G7832" s="39">
        <v>61.833189274514055</v>
      </c>
      <c r="H7832" s="39">
        <v>81.246596790290425</v>
      </c>
      <c r="I7832" s="39">
        <v>128.28495878958972</v>
      </c>
      <c r="J7832" s="39">
        <v>185.39229678482428</v>
      </c>
      <c r="K7832" s="39">
        <v>123.95793397583903</v>
      </c>
      <c r="L7832" s="40">
        <v>108.01914932450656</v>
      </c>
      <c r="M7832" s="40">
        <v>1103.3879271507446</v>
      </c>
    </row>
    <row r="7833" spans="2:13" x14ac:dyDescent="0.35">
      <c r="B7833" s="37">
        <v>7830</v>
      </c>
      <c r="C7833" s="39">
        <v>119.92928191591876</v>
      </c>
      <c r="D7833" s="39">
        <v>93.736494163394298</v>
      </c>
      <c r="E7833" s="39">
        <v>89.194596463736659</v>
      </c>
      <c r="F7833" s="39">
        <v>91.96542663061318</v>
      </c>
      <c r="G7833" s="39">
        <v>86.912876398774316</v>
      </c>
      <c r="H7833" s="39">
        <v>103.33466139921411</v>
      </c>
      <c r="I7833" s="39">
        <v>104.85330367493385</v>
      </c>
      <c r="J7833" s="39">
        <v>103.93222477137039</v>
      </c>
      <c r="K7833" s="39">
        <v>75.219538046592035</v>
      </c>
      <c r="L7833" s="40">
        <v>111.70959583762021</v>
      </c>
      <c r="M7833" s="40">
        <v>980.78799930216769</v>
      </c>
    </row>
    <row r="7834" spans="2:13" x14ac:dyDescent="0.35">
      <c r="B7834" s="37">
        <v>7831</v>
      </c>
      <c r="C7834" s="39">
        <v>95.407951658439046</v>
      </c>
      <c r="D7834" s="39">
        <v>119.78542985844678</v>
      </c>
      <c r="E7834" s="39">
        <v>106.42075294199864</v>
      </c>
      <c r="F7834" s="39">
        <v>87.03712344648342</v>
      </c>
      <c r="G7834" s="39">
        <v>86.812969420331342</v>
      </c>
      <c r="H7834" s="39">
        <v>101.71677502119302</v>
      </c>
      <c r="I7834" s="39">
        <v>98.136683162636643</v>
      </c>
      <c r="J7834" s="39">
        <v>84.680010506096835</v>
      </c>
      <c r="K7834" s="39">
        <v>100.79450640231885</v>
      </c>
      <c r="L7834" s="40">
        <v>101.94122917270835</v>
      </c>
      <c r="M7834" s="40">
        <v>982.7334315906528</v>
      </c>
    </row>
    <row r="7835" spans="2:13" x14ac:dyDescent="0.35">
      <c r="B7835" s="37">
        <v>7832</v>
      </c>
      <c r="C7835" s="39">
        <v>126.79792232954664</v>
      </c>
      <c r="D7835" s="39">
        <v>85.892208031074148</v>
      </c>
      <c r="E7835" s="39">
        <v>116.0779176355444</v>
      </c>
      <c r="F7835" s="39">
        <v>79.331466708817985</v>
      </c>
      <c r="G7835" s="39">
        <v>117.98087910171826</v>
      </c>
      <c r="H7835" s="39">
        <v>93.460919192372927</v>
      </c>
      <c r="I7835" s="39">
        <v>136.7205608943072</v>
      </c>
      <c r="J7835" s="39">
        <v>92.652768471639831</v>
      </c>
      <c r="K7835" s="39">
        <v>135.01440282650864</v>
      </c>
      <c r="L7835" s="40">
        <v>93.446104100147338</v>
      </c>
      <c r="M7835" s="40">
        <v>1077.3751492916774</v>
      </c>
    </row>
    <row r="7836" spans="2:13" x14ac:dyDescent="0.35">
      <c r="B7836" s="37">
        <v>7833</v>
      </c>
      <c r="C7836" s="39">
        <v>95.469526348399185</v>
      </c>
      <c r="D7836" s="39">
        <v>64.205078621107887</v>
      </c>
      <c r="E7836" s="39">
        <v>129.52780483567867</v>
      </c>
      <c r="F7836" s="39">
        <v>111.74482049928193</v>
      </c>
      <c r="G7836" s="39">
        <v>62.040755125099054</v>
      </c>
      <c r="H7836" s="39">
        <v>99.742846472793914</v>
      </c>
      <c r="I7836" s="39">
        <v>85.482892659463005</v>
      </c>
      <c r="J7836" s="39">
        <v>108.42253018405364</v>
      </c>
      <c r="K7836" s="39">
        <v>104.35557725233889</v>
      </c>
      <c r="L7836" s="40">
        <v>97.272220992375125</v>
      </c>
      <c r="M7836" s="40">
        <v>958.26405299059127</v>
      </c>
    </row>
    <row r="7837" spans="2:13" x14ac:dyDescent="0.35">
      <c r="B7837" s="37">
        <v>7834</v>
      </c>
      <c r="C7837" s="39">
        <v>116.17937422497428</v>
      </c>
      <c r="D7837" s="39">
        <v>75.959524929356391</v>
      </c>
      <c r="E7837" s="39">
        <v>97.994573699259689</v>
      </c>
      <c r="F7837" s="39">
        <v>138.13197040565751</v>
      </c>
      <c r="G7837" s="39">
        <v>112.46664899519749</v>
      </c>
      <c r="H7837" s="39">
        <v>97.948699166080203</v>
      </c>
      <c r="I7837" s="39">
        <v>98.931960957132461</v>
      </c>
      <c r="J7837" s="39">
        <v>113.9515105267257</v>
      </c>
      <c r="K7837" s="39">
        <v>83.979811188362191</v>
      </c>
      <c r="L7837" s="40">
        <v>137.755146640623</v>
      </c>
      <c r="M7837" s="40">
        <v>1073.2992207333689</v>
      </c>
    </row>
    <row r="7838" spans="2:13" x14ac:dyDescent="0.35">
      <c r="B7838" s="37">
        <v>7835</v>
      </c>
      <c r="C7838" s="39">
        <v>82.873753839155754</v>
      </c>
      <c r="D7838" s="39">
        <v>99.629044659780149</v>
      </c>
      <c r="E7838" s="39">
        <v>159.24149514097661</v>
      </c>
      <c r="F7838" s="39">
        <v>87.191456488462606</v>
      </c>
      <c r="G7838" s="39">
        <v>104.94861548477992</v>
      </c>
      <c r="H7838" s="39">
        <v>111.46445128280442</v>
      </c>
      <c r="I7838" s="39">
        <v>97.488975564111428</v>
      </c>
      <c r="J7838" s="39">
        <v>68.703140746214743</v>
      </c>
      <c r="K7838" s="39">
        <v>92.119351002788008</v>
      </c>
      <c r="L7838" s="40">
        <v>101.88622762451328</v>
      </c>
      <c r="M7838" s="40">
        <v>1005.546511833587</v>
      </c>
    </row>
    <row r="7839" spans="2:13" x14ac:dyDescent="0.35">
      <c r="B7839" s="37">
        <v>7836</v>
      </c>
      <c r="C7839" s="39">
        <v>135.59514999093992</v>
      </c>
      <c r="D7839" s="39">
        <v>116.15033026325065</v>
      </c>
      <c r="E7839" s="39">
        <v>115.81952339194557</v>
      </c>
      <c r="F7839" s="39">
        <v>110.17385960450066</v>
      </c>
      <c r="G7839" s="39">
        <v>43.867057452677855</v>
      </c>
      <c r="H7839" s="39">
        <v>77.602416202808186</v>
      </c>
      <c r="I7839" s="39">
        <v>117.92472105965579</v>
      </c>
      <c r="J7839" s="39">
        <v>104.23769236817941</v>
      </c>
      <c r="K7839" s="39">
        <v>105.40375108903807</v>
      </c>
      <c r="L7839" s="40">
        <v>69.969783186049582</v>
      </c>
      <c r="M7839" s="40">
        <v>996.74428460904562</v>
      </c>
    </row>
    <row r="7840" spans="2:13" x14ac:dyDescent="0.35">
      <c r="B7840" s="37">
        <v>7837</v>
      </c>
      <c r="C7840" s="39">
        <v>105.85345194744907</v>
      </c>
      <c r="D7840" s="39">
        <v>118.15045831492431</v>
      </c>
      <c r="E7840" s="39">
        <v>86.586484869075733</v>
      </c>
      <c r="F7840" s="39">
        <v>108.03457336938685</v>
      </c>
      <c r="G7840" s="39">
        <v>125.30024510262386</v>
      </c>
      <c r="H7840" s="39">
        <v>96.516406632680372</v>
      </c>
      <c r="I7840" s="39">
        <v>96.567634773436893</v>
      </c>
      <c r="J7840" s="39">
        <v>79.879946228475475</v>
      </c>
      <c r="K7840" s="39">
        <v>92.521429664140243</v>
      </c>
      <c r="L7840" s="40">
        <v>100.78083644838533</v>
      </c>
      <c r="M7840" s="40">
        <v>1010.1914673505781</v>
      </c>
    </row>
    <row r="7841" spans="2:13" x14ac:dyDescent="0.35">
      <c r="B7841" s="37">
        <v>7838</v>
      </c>
      <c r="C7841" s="39">
        <v>97.92116648633808</v>
      </c>
      <c r="D7841" s="39">
        <v>119.57201295207834</v>
      </c>
      <c r="E7841" s="39">
        <v>93.505332169441516</v>
      </c>
      <c r="F7841" s="39">
        <v>75.441882984299454</v>
      </c>
      <c r="G7841" s="39">
        <v>82.463387657220309</v>
      </c>
      <c r="H7841" s="39">
        <v>88.366547758004231</v>
      </c>
      <c r="I7841" s="39">
        <v>97.576468923438057</v>
      </c>
      <c r="J7841" s="39">
        <v>105.9117980613843</v>
      </c>
      <c r="K7841" s="39">
        <v>97.378351521787621</v>
      </c>
      <c r="L7841" s="40">
        <v>63.060452076804083</v>
      </c>
      <c r="M7841" s="40">
        <v>921.19740059079595</v>
      </c>
    </row>
    <row r="7842" spans="2:13" x14ac:dyDescent="0.35">
      <c r="B7842" s="37">
        <v>7839</v>
      </c>
      <c r="C7842" s="39">
        <v>83.74052022032032</v>
      </c>
      <c r="D7842" s="39">
        <v>138.99693686238149</v>
      </c>
      <c r="E7842" s="39">
        <v>95.384251455597322</v>
      </c>
      <c r="F7842" s="39">
        <v>94.078470209988396</v>
      </c>
      <c r="G7842" s="39">
        <v>75.132128114409952</v>
      </c>
      <c r="H7842" s="39">
        <v>105.60630910515523</v>
      </c>
      <c r="I7842" s="39">
        <v>113.16826317138361</v>
      </c>
      <c r="J7842" s="39">
        <v>100.6487211282772</v>
      </c>
      <c r="K7842" s="39">
        <v>113.21207897106544</v>
      </c>
      <c r="L7842" s="40">
        <v>86.535830287656225</v>
      </c>
      <c r="M7842" s="40">
        <v>1006.5035095262352</v>
      </c>
    </row>
    <row r="7843" spans="2:13" x14ac:dyDescent="0.35">
      <c r="B7843" s="37">
        <v>7840</v>
      </c>
      <c r="C7843" s="39">
        <v>88.818482989105107</v>
      </c>
      <c r="D7843" s="39">
        <v>87.203756986006908</v>
      </c>
      <c r="E7843" s="39">
        <v>89.222865139291102</v>
      </c>
      <c r="F7843" s="39">
        <v>92.369284193130994</v>
      </c>
      <c r="G7843" s="39">
        <v>123.86417173453515</v>
      </c>
      <c r="H7843" s="39">
        <v>100.18432747470435</v>
      </c>
      <c r="I7843" s="39">
        <v>107.6510513897336</v>
      </c>
      <c r="J7843" s="39">
        <v>111.17577629875201</v>
      </c>
      <c r="K7843" s="39">
        <v>104.72489765717488</v>
      </c>
      <c r="L7843" s="40">
        <v>112.20756420025899</v>
      </c>
      <c r="M7843" s="40">
        <v>1017.422178062693</v>
      </c>
    </row>
    <row r="7844" spans="2:13" x14ac:dyDescent="0.35">
      <c r="B7844" s="37">
        <v>7841</v>
      </c>
      <c r="C7844" s="39">
        <v>92.440366531041221</v>
      </c>
      <c r="D7844" s="39">
        <v>101.40126123641461</v>
      </c>
      <c r="E7844" s="39">
        <v>112.00473727235365</v>
      </c>
      <c r="F7844" s="39">
        <v>97.008681980349635</v>
      </c>
      <c r="G7844" s="39">
        <v>110.34006514898063</v>
      </c>
      <c r="H7844" s="39">
        <v>89.363747066461215</v>
      </c>
      <c r="I7844" s="39">
        <v>83.010999283791236</v>
      </c>
      <c r="J7844" s="39">
        <v>89.103927128439054</v>
      </c>
      <c r="K7844" s="39">
        <v>78.019845810411894</v>
      </c>
      <c r="L7844" s="40">
        <v>68.376516968476039</v>
      </c>
      <c r="M7844" s="40">
        <v>921.07014842671913</v>
      </c>
    </row>
    <row r="7845" spans="2:13" x14ac:dyDescent="0.35">
      <c r="B7845" s="37">
        <v>7842</v>
      </c>
      <c r="C7845" s="39">
        <v>87.265158116226459</v>
      </c>
      <c r="D7845" s="39">
        <v>116.86787866526107</v>
      </c>
      <c r="E7845" s="39">
        <v>78.585697759007502</v>
      </c>
      <c r="F7845" s="39">
        <v>92.984075142333992</v>
      </c>
      <c r="G7845" s="39">
        <v>111.35435710677264</v>
      </c>
      <c r="H7845" s="39">
        <v>46.570102918751886</v>
      </c>
      <c r="I7845" s="39">
        <v>103.37186732092533</v>
      </c>
      <c r="J7845" s="39">
        <v>111.08982310053574</v>
      </c>
      <c r="K7845" s="39">
        <v>89.759781162139959</v>
      </c>
      <c r="L7845" s="40">
        <v>100.78539303661798</v>
      </c>
      <c r="M7845" s="40">
        <v>938.6341343285726</v>
      </c>
    </row>
    <row r="7846" spans="2:13" x14ac:dyDescent="0.35">
      <c r="B7846" s="37">
        <v>7843</v>
      </c>
      <c r="C7846" s="39">
        <v>91.836615244318466</v>
      </c>
      <c r="D7846" s="39">
        <v>70.312785358397406</v>
      </c>
      <c r="E7846" s="39">
        <v>87.369155853164074</v>
      </c>
      <c r="F7846" s="39">
        <v>80.794899167015558</v>
      </c>
      <c r="G7846" s="39">
        <v>118.99050978209733</v>
      </c>
      <c r="H7846" s="39">
        <v>55.454754103236652</v>
      </c>
      <c r="I7846" s="39">
        <v>93.108814091572413</v>
      </c>
      <c r="J7846" s="39">
        <v>93.995664538436642</v>
      </c>
      <c r="K7846" s="39">
        <v>95.856453616690956</v>
      </c>
      <c r="L7846" s="40">
        <v>104.73439895204905</v>
      </c>
      <c r="M7846" s="40">
        <v>892.45405070697848</v>
      </c>
    </row>
    <row r="7847" spans="2:13" x14ac:dyDescent="0.35">
      <c r="B7847" s="37">
        <v>7844</v>
      </c>
      <c r="C7847" s="39">
        <v>77.833423978387515</v>
      </c>
      <c r="D7847" s="39">
        <v>96.343833274377076</v>
      </c>
      <c r="E7847" s="39">
        <v>116.77006173361016</v>
      </c>
      <c r="F7847" s="39">
        <v>113.10582142069001</v>
      </c>
      <c r="G7847" s="39">
        <v>108.77836770511512</v>
      </c>
      <c r="H7847" s="39">
        <v>57.267806248906048</v>
      </c>
      <c r="I7847" s="39">
        <v>99.874840844307158</v>
      </c>
      <c r="J7847" s="39">
        <v>109.22367478213474</v>
      </c>
      <c r="K7847" s="39">
        <v>106.3224043960643</v>
      </c>
      <c r="L7847" s="40">
        <v>85.187304103187344</v>
      </c>
      <c r="M7847" s="40">
        <v>970.70753848677941</v>
      </c>
    </row>
    <row r="7848" spans="2:13" x14ac:dyDescent="0.35">
      <c r="B7848" s="37">
        <v>7845</v>
      </c>
      <c r="C7848" s="39">
        <v>106.61815733774399</v>
      </c>
      <c r="D7848" s="39">
        <v>106.45030297868009</v>
      </c>
      <c r="E7848" s="39">
        <v>115.51543669760601</v>
      </c>
      <c r="F7848" s="39">
        <v>123.44953866858732</v>
      </c>
      <c r="G7848" s="39">
        <v>105.9117980613843</v>
      </c>
      <c r="H7848" s="39">
        <v>96.97626387198838</v>
      </c>
      <c r="I7848" s="39">
        <v>103.29282587610913</v>
      </c>
      <c r="J7848" s="39">
        <v>116.34726412864181</v>
      </c>
      <c r="K7848" s="39">
        <v>95.710466344074163</v>
      </c>
      <c r="L7848" s="40">
        <v>90.76564173269125</v>
      </c>
      <c r="M7848" s="40">
        <v>1061.0376956975065</v>
      </c>
    </row>
    <row r="7849" spans="2:13" x14ac:dyDescent="0.35">
      <c r="B7849" s="37">
        <v>7846</v>
      </c>
      <c r="C7849" s="39">
        <v>118.02110400897928</v>
      </c>
      <c r="D7849" s="39">
        <v>157.67394301093086</v>
      </c>
      <c r="E7849" s="39">
        <v>103.04689938472946</v>
      </c>
      <c r="F7849" s="39">
        <v>128.04651375382554</v>
      </c>
      <c r="G7849" s="39">
        <v>92.119351002788008</v>
      </c>
      <c r="H7849" s="39">
        <v>94.562548377885179</v>
      </c>
      <c r="I7849" s="39">
        <v>108.43293920525177</v>
      </c>
      <c r="J7849" s="39">
        <v>85.409402832511716</v>
      </c>
      <c r="K7849" s="39">
        <v>82.408468457856159</v>
      </c>
      <c r="L7849" s="40">
        <v>105.03454242213107</v>
      </c>
      <c r="M7849" s="40">
        <v>1074.7557124568889</v>
      </c>
    </row>
    <row r="7850" spans="2:13" x14ac:dyDescent="0.35">
      <c r="B7850" s="37">
        <v>7847</v>
      </c>
      <c r="C7850" s="39">
        <v>75.47860740334211</v>
      </c>
      <c r="D7850" s="39">
        <v>115.09214191655931</v>
      </c>
      <c r="E7850" s="39">
        <v>86.580159580135899</v>
      </c>
      <c r="F7850" s="39">
        <v>93.233152409000951</v>
      </c>
      <c r="G7850" s="39">
        <v>98.931960957132461</v>
      </c>
      <c r="H7850" s="39">
        <v>85.67536881022211</v>
      </c>
      <c r="I7850" s="39">
        <v>87.411839323899414</v>
      </c>
      <c r="J7850" s="39">
        <v>76.876163438349181</v>
      </c>
      <c r="K7850" s="39">
        <v>120.50854797180682</v>
      </c>
      <c r="L7850" s="40">
        <v>116.62059597464712</v>
      </c>
      <c r="M7850" s="40">
        <v>956.40853778509552</v>
      </c>
    </row>
    <row r="7851" spans="2:13" x14ac:dyDescent="0.35">
      <c r="B7851" s="37">
        <v>7848</v>
      </c>
      <c r="C7851" s="39">
        <v>63.884499852662309</v>
      </c>
      <c r="D7851" s="39">
        <v>119.56318091798708</v>
      </c>
      <c r="E7851" s="39">
        <v>91.743559767877755</v>
      </c>
      <c r="F7851" s="39">
        <v>100.70793929959099</v>
      </c>
      <c r="G7851" s="39">
        <v>104.3178292471698</v>
      </c>
      <c r="H7851" s="39">
        <v>136.26400876525307</v>
      </c>
      <c r="I7851" s="39">
        <v>114.66435649913201</v>
      </c>
      <c r="J7851" s="39">
        <v>115.83378604468552</v>
      </c>
      <c r="K7851" s="39">
        <v>113.06221795775382</v>
      </c>
      <c r="L7851" s="40">
        <v>109.20765678163458</v>
      </c>
      <c r="M7851" s="40">
        <v>1069.2490351337469</v>
      </c>
    </row>
    <row r="7852" spans="2:13" x14ac:dyDescent="0.35">
      <c r="B7852" s="37">
        <v>7849</v>
      </c>
      <c r="C7852" s="39">
        <v>83.936531269757879</v>
      </c>
      <c r="D7852" s="39">
        <v>91.373878442824761</v>
      </c>
      <c r="E7852" s="39">
        <v>132.92812442821665</v>
      </c>
      <c r="F7852" s="39">
        <v>129.93908224482456</v>
      </c>
      <c r="G7852" s="39">
        <v>130.27017259671098</v>
      </c>
      <c r="H7852" s="39">
        <v>95.894072587969674</v>
      </c>
      <c r="I7852" s="39">
        <v>96.109957957555096</v>
      </c>
      <c r="J7852" s="39">
        <v>105.44708464059651</v>
      </c>
      <c r="K7852" s="39">
        <v>83.593980469937364</v>
      </c>
      <c r="L7852" s="40">
        <v>104.43587073081912</v>
      </c>
      <c r="M7852" s="40">
        <v>1053.9287553692125</v>
      </c>
    </row>
    <row r="7853" spans="2:13" x14ac:dyDescent="0.35">
      <c r="B7853" s="37">
        <v>7850</v>
      </c>
      <c r="C7853" s="39">
        <v>112.95049028968288</v>
      </c>
      <c r="D7853" s="39">
        <v>115.96982151621073</v>
      </c>
      <c r="E7853" s="39">
        <v>102.08342288160338</v>
      </c>
      <c r="F7853" s="39">
        <v>124.48476185292593</v>
      </c>
      <c r="G7853" s="39">
        <v>106.66765912642317</v>
      </c>
      <c r="H7853" s="39">
        <v>90.524229152895074</v>
      </c>
      <c r="I7853" s="39">
        <v>94.292086273212846</v>
      </c>
      <c r="J7853" s="39">
        <v>121.70472713092256</v>
      </c>
      <c r="K7853" s="39">
        <v>90.594176013289541</v>
      </c>
      <c r="L7853" s="40">
        <v>120.8588501931704</v>
      </c>
      <c r="M7853" s="40">
        <v>1080.1302244303365</v>
      </c>
    </row>
    <row r="7854" spans="2:13" x14ac:dyDescent="0.35">
      <c r="B7854" s="37">
        <v>7851</v>
      </c>
      <c r="C7854" s="39">
        <v>146.68706755422369</v>
      </c>
      <c r="D7854" s="39">
        <v>99.050525006621612</v>
      </c>
      <c r="E7854" s="39">
        <v>98.205393102582704</v>
      </c>
      <c r="F7854" s="39">
        <v>107.21134009905161</v>
      </c>
      <c r="G7854" s="39">
        <v>114.61738740116806</v>
      </c>
      <c r="H7854" s="39">
        <v>62.643113884388988</v>
      </c>
      <c r="I7854" s="39">
        <v>128.47880655192901</v>
      </c>
      <c r="J7854" s="39">
        <v>106.229186157393</v>
      </c>
      <c r="K7854" s="39">
        <v>146.2675855685296</v>
      </c>
      <c r="L7854" s="40">
        <v>133.02003119209363</v>
      </c>
      <c r="M7854" s="40">
        <v>1142.4104365179819</v>
      </c>
    </row>
    <row r="7855" spans="2:13" x14ac:dyDescent="0.35">
      <c r="B7855" s="37">
        <v>7852</v>
      </c>
      <c r="C7855" s="39">
        <v>84.386089576657739</v>
      </c>
      <c r="D7855" s="39">
        <v>119.14473504192986</v>
      </c>
      <c r="E7855" s="39">
        <v>69.13919403603434</v>
      </c>
      <c r="F7855" s="39">
        <v>97.189080088018784</v>
      </c>
      <c r="G7855" s="39">
        <v>113.75779234506084</v>
      </c>
      <c r="H7855" s="39">
        <v>109.02671868019506</v>
      </c>
      <c r="I7855" s="39">
        <v>96.628132679074696</v>
      </c>
      <c r="J7855" s="39">
        <v>109.33604498300105</v>
      </c>
      <c r="K7855" s="39">
        <v>98.159590181315153</v>
      </c>
      <c r="L7855" s="40">
        <v>123.84082524487333</v>
      </c>
      <c r="M7855" s="40">
        <v>1020.6082028561609</v>
      </c>
    </row>
    <row r="7856" spans="2:13" x14ac:dyDescent="0.35">
      <c r="B7856" s="37">
        <v>7853</v>
      </c>
      <c r="C7856" s="39">
        <v>101.56580234700085</v>
      </c>
      <c r="D7856" s="39">
        <v>85.160214236660565</v>
      </c>
      <c r="E7856" s="39">
        <v>88.084190985702435</v>
      </c>
      <c r="F7856" s="39">
        <v>100.58040333121824</v>
      </c>
      <c r="G7856" s="39">
        <v>84.845981312519186</v>
      </c>
      <c r="H7856" s="39">
        <v>103.60015222578903</v>
      </c>
      <c r="I7856" s="39">
        <v>95.705751324765785</v>
      </c>
      <c r="J7856" s="39">
        <v>95.341566147813381</v>
      </c>
      <c r="K7856" s="39">
        <v>86.145572552351055</v>
      </c>
      <c r="L7856" s="40">
        <v>181.86107993072756</v>
      </c>
      <c r="M7856" s="40">
        <v>1022.890714394548</v>
      </c>
    </row>
    <row r="7857" spans="2:13" x14ac:dyDescent="0.35">
      <c r="B7857" s="37">
        <v>7854</v>
      </c>
      <c r="C7857" s="39">
        <v>117.75733001024902</v>
      </c>
      <c r="D7857" s="39">
        <v>82.70456459923102</v>
      </c>
      <c r="E7857" s="39">
        <v>86.592808296642886</v>
      </c>
      <c r="F7857" s="39">
        <v>83.871423040263849</v>
      </c>
      <c r="G7857" s="39">
        <v>95.762307631820605</v>
      </c>
      <c r="H7857" s="39">
        <v>89.273670863427398</v>
      </c>
      <c r="I7857" s="39">
        <v>126.35929075688486</v>
      </c>
      <c r="J7857" s="39">
        <v>83.101917039708965</v>
      </c>
      <c r="K7857" s="39">
        <v>103.71222518900595</v>
      </c>
      <c r="L7857" s="40">
        <v>101.93664485486306</v>
      </c>
      <c r="M7857" s="40">
        <v>971.07218228209763</v>
      </c>
    </row>
    <row r="7858" spans="2:13" x14ac:dyDescent="0.35">
      <c r="B7858" s="37">
        <v>7855</v>
      </c>
      <c r="C7858" s="39">
        <v>109.99768882398082</v>
      </c>
      <c r="D7858" s="39">
        <v>83.762401473889497</v>
      </c>
      <c r="E7858" s="39">
        <v>107.08095057916302</v>
      </c>
      <c r="F7858" s="39">
        <v>122.26065297784625</v>
      </c>
      <c r="G7858" s="39">
        <v>101.24143104152552</v>
      </c>
      <c r="H7858" s="39">
        <v>118.9054424283014</v>
      </c>
      <c r="I7858" s="39">
        <v>109.30925119503452</v>
      </c>
      <c r="J7858" s="39">
        <v>83.289872010826954</v>
      </c>
      <c r="K7858" s="39">
        <v>93.267896617190601</v>
      </c>
      <c r="L7858" s="40">
        <v>134.33091456990596</v>
      </c>
      <c r="M7858" s="40">
        <v>1063.4465017176644</v>
      </c>
    </row>
    <row r="7859" spans="2:13" x14ac:dyDescent="0.35">
      <c r="B7859" s="37">
        <v>7856</v>
      </c>
      <c r="C7859" s="39">
        <v>81.069082863331857</v>
      </c>
      <c r="D7859" s="39">
        <v>90.792343218365446</v>
      </c>
      <c r="E7859" s="39">
        <v>69.896417293080361</v>
      </c>
      <c r="F7859" s="39">
        <v>118.23180216824267</v>
      </c>
      <c r="G7859" s="39">
        <v>107.33210760275885</v>
      </c>
      <c r="H7859" s="39">
        <v>87.648190419944342</v>
      </c>
      <c r="I7859" s="39">
        <v>91.457561042921853</v>
      </c>
      <c r="J7859" s="39">
        <v>90.481100662730412</v>
      </c>
      <c r="K7859" s="39">
        <v>125.23582831804393</v>
      </c>
      <c r="L7859" s="40">
        <v>130.36364672269687</v>
      </c>
      <c r="M7859" s="40">
        <v>992.50808031211659</v>
      </c>
    </row>
    <row r="7860" spans="2:13" x14ac:dyDescent="0.35">
      <c r="B7860" s="37">
        <v>7857</v>
      </c>
      <c r="C7860" s="39">
        <v>107.74270798768168</v>
      </c>
      <c r="D7860" s="39">
        <v>121.10976216573135</v>
      </c>
      <c r="E7860" s="39">
        <v>120.06531647663131</v>
      </c>
      <c r="F7860" s="39">
        <v>98.877219927622136</v>
      </c>
      <c r="G7860" s="39">
        <v>101.31448014364283</v>
      </c>
      <c r="H7860" s="39">
        <v>102.18443241584421</v>
      </c>
      <c r="I7860" s="39">
        <v>93.009055435113936</v>
      </c>
      <c r="J7860" s="39">
        <v>84.839094015792028</v>
      </c>
      <c r="K7860" s="39">
        <v>100.69882820784126</v>
      </c>
      <c r="L7860" s="40">
        <v>83.747816839112815</v>
      </c>
      <c r="M7860" s="40">
        <v>1013.5887136150137</v>
      </c>
    </row>
    <row r="7861" spans="2:13" x14ac:dyDescent="0.35">
      <c r="B7861" s="37">
        <v>7858</v>
      </c>
      <c r="C7861" s="39">
        <v>110.93015686899108</v>
      </c>
      <c r="D7861" s="39">
        <v>100.3982703217321</v>
      </c>
      <c r="E7861" s="39">
        <v>144.96823492631702</v>
      </c>
      <c r="F7861" s="39">
        <v>85.416094817047039</v>
      </c>
      <c r="G7861" s="39">
        <v>99.246501779460985</v>
      </c>
      <c r="H7861" s="39">
        <v>65.173318271851713</v>
      </c>
      <c r="I7861" s="39">
        <v>110.60255449454648</v>
      </c>
      <c r="J7861" s="39">
        <v>94.044392446043886</v>
      </c>
      <c r="K7861" s="39">
        <v>129.75868655350374</v>
      </c>
      <c r="L7861" s="40">
        <v>117.20295117979678</v>
      </c>
      <c r="M7861" s="40">
        <v>1057.7411616592908</v>
      </c>
    </row>
    <row r="7862" spans="2:13" x14ac:dyDescent="0.35">
      <c r="B7862" s="37">
        <v>7859</v>
      </c>
      <c r="C7862" s="39">
        <v>98.063355145136967</v>
      </c>
      <c r="D7862" s="39">
        <v>86.561172527070909</v>
      </c>
      <c r="E7862" s="39">
        <v>87.179149203967157</v>
      </c>
      <c r="F7862" s="39">
        <v>88.898733462440802</v>
      </c>
      <c r="G7862" s="39">
        <v>109.51350474416081</v>
      </c>
      <c r="H7862" s="39">
        <v>72.063333811713534</v>
      </c>
      <c r="I7862" s="39">
        <v>62.740689368229162</v>
      </c>
      <c r="J7862" s="39">
        <v>101.74881848251293</v>
      </c>
      <c r="K7862" s="39">
        <v>91.321463607821343</v>
      </c>
      <c r="L7862" s="40">
        <v>105.1349695583545</v>
      </c>
      <c r="M7862" s="40">
        <v>903.22518991140805</v>
      </c>
    </row>
    <row r="7863" spans="2:13" x14ac:dyDescent="0.35">
      <c r="B7863" s="37">
        <v>7860</v>
      </c>
      <c r="C7863" s="39">
        <v>101.60238864498839</v>
      </c>
      <c r="D7863" s="39">
        <v>138.13197040565751</v>
      </c>
      <c r="E7863" s="39">
        <v>41.762936519556412</v>
      </c>
      <c r="F7863" s="39">
        <v>78.635223215324302</v>
      </c>
      <c r="G7863" s="39">
        <v>94.979788485008314</v>
      </c>
      <c r="H7863" s="39">
        <v>69.447375051381485</v>
      </c>
      <c r="I7863" s="39">
        <v>92.677971535727409</v>
      </c>
      <c r="J7863" s="39">
        <v>126.95698263789541</v>
      </c>
      <c r="K7863" s="39">
        <v>115.05785019064334</v>
      </c>
      <c r="L7863" s="40">
        <v>97.539638462003111</v>
      </c>
      <c r="M7863" s="40">
        <v>956.79212514818573</v>
      </c>
    </row>
    <row r="7864" spans="2:13" x14ac:dyDescent="0.35">
      <c r="B7864" s="37">
        <v>7861</v>
      </c>
      <c r="C7864" s="39">
        <v>130.36364672269687</v>
      </c>
      <c r="D7864" s="39">
        <v>110.53528743470417</v>
      </c>
      <c r="E7864" s="39">
        <v>84.287105693997844</v>
      </c>
      <c r="F7864" s="39">
        <v>100.08874877455425</v>
      </c>
      <c r="G7864" s="39">
        <v>108.0602958835419</v>
      </c>
      <c r="H7864" s="39">
        <v>79.093208618276137</v>
      </c>
      <c r="I7864" s="39">
        <v>69.914797261046388</v>
      </c>
      <c r="J7864" s="39">
        <v>120.99345660506469</v>
      </c>
      <c r="K7864" s="39">
        <v>94.398523718787146</v>
      </c>
      <c r="L7864" s="40">
        <v>101.96415312740947</v>
      </c>
      <c r="M7864" s="40">
        <v>999.69922384007873</v>
      </c>
    </row>
    <row r="7865" spans="2:13" x14ac:dyDescent="0.35">
      <c r="B7865" s="37">
        <v>7862</v>
      </c>
      <c r="C7865" s="39">
        <v>41.170855206054071</v>
      </c>
      <c r="D7865" s="39">
        <v>97.281454358313084</v>
      </c>
      <c r="E7865" s="39">
        <v>95.103826959093439</v>
      </c>
      <c r="F7865" s="39">
        <v>67.609803206983159</v>
      </c>
      <c r="G7865" s="39">
        <v>142.23318913415824</v>
      </c>
      <c r="H7865" s="39">
        <v>85.409402832511716</v>
      </c>
      <c r="I7865" s="39">
        <v>90.259040891382966</v>
      </c>
      <c r="J7865" s="39">
        <v>80.812169008974095</v>
      </c>
      <c r="K7865" s="39">
        <v>100.12515915569287</v>
      </c>
      <c r="L7865" s="40">
        <v>88.81274095790566</v>
      </c>
      <c r="M7865" s="40">
        <v>888.81764171106931</v>
      </c>
    </row>
    <row r="7866" spans="2:13" x14ac:dyDescent="0.35">
      <c r="B7866" s="37">
        <v>7863</v>
      </c>
      <c r="C7866" s="39">
        <v>140.09072911422371</v>
      </c>
      <c r="D7866" s="39">
        <v>105.72729217223797</v>
      </c>
      <c r="E7866" s="39">
        <v>98.196233690930228</v>
      </c>
      <c r="F7866" s="39">
        <v>113.95799882296484</v>
      </c>
      <c r="G7866" s="39">
        <v>93.406570700838941</v>
      </c>
      <c r="H7866" s="39">
        <v>94.644352237925489</v>
      </c>
      <c r="I7866" s="39">
        <v>98.863532665954395</v>
      </c>
      <c r="J7866" s="39">
        <v>57.815583247673963</v>
      </c>
      <c r="K7866" s="39">
        <v>83.252436607591306</v>
      </c>
      <c r="L7866" s="40">
        <v>136.29392579303865</v>
      </c>
      <c r="M7866" s="40">
        <v>1022.2486550533796</v>
      </c>
    </row>
    <row r="7867" spans="2:13" x14ac:dyDescent="0.35">
      <c r="B7867" s="37">
        <v>7864</v>
      </c>
      <c r="C7867" s="39">
        <v>108.30825211464484</v>
      </c>
      <c r="D7867" s="39">
        <v>98.127519302645979</v>
      </c>
      <c r="E7867" s="39">
        <v>90.637136681088492</v>
      </c>
      <c r="F7867" s="39">
        <v>107.44821894275648</v>
      </c>
      <c r="G7867" s="39">
        <v>147.19615957499676</v>
      </c>
      <c r="H7867" s="39">
        <v>120.43381563787435</v>
      </c>
      <c r="I7867" s="39">
        <v>99.132577254198409</v>
      </c>
      <c r="J7867" s="39">
        <v>116.74756339240869</v>
      </c>
      <c r="K7867" s="39">
        <v>117.87673014915242</v>
      </c>
      <c r="L7867" s="40">
        <v>127.00068432026923</v>
      </c>
      <c r="M7867" s="40">
        <v>1132.9086573700356</v>
      </c>
    </row>
    <row r="7868" spans="2:13" x14ac:dyDescent="0.35">
      <c r="B7868" s="37">
        <v>7865</v>
      </c>
      <c r="C7868" s="39">
        <v>98.804211575776122</v>
      </c>
      <c r="D7868" s="39">
        <v>92.298057994235251</v>
      </c>
      <c r="E7868" s="39">
        <v>112.2615507303498</v>
      </c>
      <c r="F7868" s="39">
        <v>62.544755881179796</v>
      </c>
      <c r="G7868" s="39">
        <v>100.08874877455425</v>
      </c>
      <c r="H7868" s="39">
        <v>80.93255650643593</v>
      </c>
      <c r="I7868" s="39">
        <v>129.00989342323768</v>
      </c>
      <c r="J7868" s="39">
        <v>119.15334526644786</v>
      </c>
      <c r="K7868" s="39">
        <v>88.616718517058658</v>
      </c>
      <c r="L7868" s="40">
        <v>117.47405691447108</v>
      </c>
      <c r="M7868" s="40">
        <v>1001.1838955837466</v>
      </c>
    </row>
    <row r="7869" spans="2:13" x14ac:dyDescent="0.35">
      <c r="B7869" s="37">
        <v>7866</v>
      </c>
      <c r="C7869" s="39">
        <v>98.977569021320591</v>
      </c>
      <c r="D7869" s="39">
        <v>72.674503395607545</v>
      </c>
      <c r="E7869" s="39">
        <v>122.49311584511003</v>
      </c>
      <c r="F7869" s="39">
        <v>80.498510132537277</v>
      </c>
      <c r="G7869" s="39">
        <v>97.364514944212445</v>
      </c>
      <c r="H7869" s="39">
        <v>95.865860452011816</v>
      </c>
      <c r="I7869" s="39">
        <v>107.15611981247474</v>
      </c>
      <c r="J7869" s="39">
        <v>76.931600576925646</v>
      </c>
      <c r="K7869" s="39">
        <v>80.339402929392762</v>
      </c>
      <c r="L7869" s="40">
        <v>112.95668255374308</v>
      </c>
      <c r="M7869" s="40">
        <v>945.2578796633361</v>
      </c>
    </row>
    <row r="7870" spans="2:13" x14ac:dyDescent="0.35">
      <c r="B7870" s="37">
        <v>7867</v>
      </c>
      <c r="C7870" s="39">
        <v>84.080411136137002</v>
      </c>
      <c r="D7870" s="39">
        <v>137.35688611561099</v>
      </c>
      <c r="E7870" s="39">
        <v>131.07699922982985</v>
      </c>
      <c r="F7870" s="39">
        <v>117.02701918215874</v>
      </c>
      <c r="G7870" s="39">
        <v>98.836155667646821</v>
      </c>
      <c r="H7870" s="39">
        <v>96.567634773436893</v>
      </c>
      <c r="I7870" s="39">
        <v>60.852724863883033</v>
      </c>
      <c r="J7870" s="39">
        <v>68.458951275879144</v>
      </c>
      <c r="K7870" s="39">
        <v>107.05092484283865</v>
      </c>
      <c r="L7870" s="40">
        <v>90.513453076052016</v>
      </c>
      <c r="M7870" s="40">
        <v>991.82116016347311</v>
      </c>
    </row>
    <row r="7871" spans="2:13" x14ac:dyDescent="0.35">
      <c r="B7871" s="37">
        <v>7868</v>
      </c>
      <c r="C7871" s="39">
        <v>105.5242181085592</v>
      </c>
      <c r="D7871" s="39">
        <v>63.884499852662309</v>
      </c>
      <c r="E7871" s="39">
        <v>101.04979480875836</v>
      </c>
      <c r="F7871" s="39">
        <v>104.38862618764307</v>
      </c>
      <c r="G7871" s="39">
        <v>131.54104872412083</v>
      </c>
      <c r="H7871" s="39">
        <v>123.20179891810012</v>
      </c>
      <c r="I7871" s="39">
        <v>103.74962228395306</v>
      </c>
      <c r="J7871" s="39">
        <v>52.271673866870032</v>
      </c>
      <c r="K7871" s="39">
        <v>65.358261098777831</v>
      </c>
      <c r="L7871" s="40">
        <v>89.369366493170375</v>
      </c>
      <c r="M7871" s="40">
        <v>940.33891034261512</v>
      </c>
    </row>
    <row r="7872" spans="2:13" x14ac:dyDescent="0.35">
      <c r="B7872" s="37">
        <v>7869</v>
      </c>
      <c r="C7872" s="39">
        <v>136.56649170883932</v>
      </c>
      <c r="D7872" s="39">
        <v>98.347291648987024</v>
      </c>
      <c r="E7872" s="39">
        <v>87.684336389723001</v>
      </c>
      <c r="F7872" s="39">
        <v>125.15891306270841</v>
      </c>
      <c r="G7872" s="39">
        <v>114.8059291958254</v>
      </c>
      <c r="H7872" s="39">
        <v>87.222195034769868</v>
      </c>
      <c r="I7872" s="39">
        <v>101.94581364774488</v>
      </c>
      <c r="J7872" s="39">
        <v>90.106380785408248</v>
      </c>
      <c r="K7872" s="39">
        <v>84.491577820212598</v>
      </c>
      <c r="L7872" s="40">
        <v>88.91017689946429</v>
      </c>
      <c r="M7872" s="40">
        <v>1015.2391061936829</v>
      </c>
    </row>
    <row r="7873" spans="2:13" x14ac:dyDescent="0.35">
      <c r="B7873" s="37">
        <v>7870</v>
      </c>
      <c r="C7873" s="39">
        <v>92.894009716007815</v>
      </c>
      <c r="D7873" s="39">
        <v>77.875049218110803</v>
      </c>
      <c r="E7873" s="39">
        <v>122.5037680541369</v>
      </c>
      <c r="F7873" s="39">
        <v>75.82886079662542</v>
      </c>
      <c r="G7873" s="39">
        <v>68.104901043722904</v>
      </c>
      <c r="H7873" s="39">
        <v>79.064373434925187</v>
      </c>
      <c r="I7873" s="39">
        <v>77.602416202808186</v>
      </c>
      <c r="J7873" s="39">
        <v>98.012918940554499</v>
      </c>
      <c r="K7873" s="39">
        <v>95.056154141161812</v>
      </c>
      <c r="L7873" s="40">
        <v>115.84805946313891</v>
      </c>
      <c r="M7873" s="40">
        <v>902.79051101119262</v>
      </c>
    </row>
    <row r="7874" spans="2:13" x14ac:dyDescent="0.35">
      <c r="B7874" s="37">
        <v>7871</v>
      </c>
      <c r="C7874" s="39">
        <v>127.96796014149918</v>
      </c>
      <c r="D7874" s="39">
        <v>100.87198059294289</v>
      </c>
      <c r="E7874" s="39">
        <v>95.926970978533831</v>
      </c>
      <c r="F7874" s="39">
        <v>115.04415025817531</v>
      </c>
      <c r="G7874" s="39">
        <v>73.612826401628951</v>
      </c>
      <c r="H7874" s="39">
        <v>91.258449557914645</v>
      </c>
      <c r="I7874" s="39">
        <v>89.464712565295855</v>
      </c>
      <c r="J7874" s="39">
        <v>109.69206542551834</v>
      </c>
      <c r="K7874" s="39">
        <v>95.237087382961079</v>
      </c>
      <c r="L7874" s="40">
        <v>121.0806044784493</v>
      </c>
      <c r="M7874" s="40">
        <v>1020.1568077829194</v>
      </c>
    </row>
    <row r="7875" spans="2:13" x14ac:dyDescent="0.35">
      <c r="B7875" s="37">
        <v>7872</v>
      </c>
      <c r="C7875" s="39">
        <v>115.03730387294097</v>
      </c>
      <c r="D7875" s="39">
        <v>91.572265727078204</v>
      </c>
      <c r="E7875" s="39">
        <v>118.98198349637757</v>
      </c>
      <c r="F7875" s="39">
        <v>120.94525009085955</v>
      </c>
      <c r="G7875" s="39">
        <v>123.33641321744389</v>
      </c>
      <c r="H7875" s="39">
        <v>99.510671008949814</v>
      </c>
      <c r="I7875" s="39">
        <v>116.25218316088718</v>
      </c>
      <c r="J7875" s="39">
        <v>68.863408187164737</v>
      </c>
      <c r="K7875" s="39">
        <v>119.22238872548505</v>
      </c>
      <c r="L7875" s="40">
        <v>125.74625878923995</v>
      </c>
      <c r="M7875" s="40">
        <v>1099.4681262764268</v>
      </c>
    </row>
    <row r="7876" spans="2:13" x14ac:dyDescent="0.35">
      <c r="B7876" s="37">
        <v>7873</v>
      </c>
      <c r="C7876" s="39">
        <v>80.160775248191882</v>
      </c>
      <c r="D7876" s="39">
        <v>112.05230331153714</v>
      </c>
      <c r="E7876" s="39">
        <v>93.218252654596114</v>
      </c>
      <c r="F7876" s="39">
        <v>122.52509514603557</v>
      </c>
      <c r="G7876" s="39">
        <v>99.323948548041869</v>
      </c>
      <c r="H7876" s="39">
        <v>96.404513687628352</v>
      </c>
      <c r="I7876" s="39">
        <v>89.234163936863055</v>
      </c>
      <c r="J7876" s="39">
        <v>61.077539832878706</v>
      </c>
      <c r="K7876" s="39">
        <v>107.37245202798829</v>
      </c>
      <c r="L7876" s="40">
        <v>92.001405067309207</v>
      </c>
      <c r="M7876" s="40">
        <v>953.37044946107028</v>
      </c>
    </row>
    <row r="7877" spans="2:13" x14ac:dyDescent="0.35">
      <c r="B7877" s="37">
        <v>7874</v>
      </c>
      <c r="C7877" s="39">
        <v>87.539409584281287</v>
      </c>
      <c r="D7877" s="39">
        <v>124.44822423743412</v>
      </c>
      <c r="E7877" s="39">
        <v>86.649635678861173</v>
      </c>
      <c r="F7877" s="39">
        <v>81.792641548604607</v>
      </c>
      <c r="G7877" s="39">
        <v>106.20468902678475</v>
      </c>
      <c r="H7877" s="39">
        <v>153.94883593771158</v>
      </c>
      <c r="I7877" s="39">
        <v>100.8765385100135</v>
      </c>
      <c r="J7877" s="39">
        <v>80.673502140241411</v>
      </c>
      <c r="K7877" s="39">
        <v>95.734035989809911</v>
      </c>
      <c r="L7877" s="40">
        <v>131.60282497460989</v>
      </c>
      <c r="M7877" s="40">
        <v>1049.4703376283521</v>
      </c>
    </row>
    <row r="7878" spans="2:13" x14ac:dyDescent="0.35">
      <c r="B7878" s="37">
        <v>7875</v>
      </c>
      <c r="C7878" s="39">
        <v>97.378351521787621</v>
      </c>
      <c r="D7878" s="39">
        <v>99.469689669867719</v>
      </c>
      <c r="E7878" s="39">
        <v>94.029779699174284</v>
      </c>
      <c r="F7878" s="39">
        <v>110.36230382769598</v>
      </c>
      <c r="G7878" s="39">
        <v>147.80635963010101</v>
      </c>
      <c r="H7878" s="39">
        <v>113.38191657089551</v>
      </c>
      <c r="I7878" s="39">
        <v>65.796356054107136</v>
      </c>
      <c r="J7878" s="39">
        <v>97.967050954032558</v>
      </c>
      <c r="K7878" s="39">
        <v>79.696127465696094</v>
      </c>
      <c r="L7878" s="40">
        <v>112.43637216705365</v>
      </c>
      <c r="M7878" s="40">
        <v>1018.3243075604116</v>
      </c>
    </row>
    <row r="7879" spans="2:13" x14ac:dyDescent="0.35">
      <c r="B7879" s="37">
        <v>7876</v>
      </c>
      <c r="C7879" s="39">
        <v>70.802545616189022</v>
      </c>
      <c r="D7879" s="39">
        <v>119.40501366054585</v>
      </c>
      <c r="E7879" s="39">
        <v>108.21504973285596</v>
      </c>
      <c r="F7879" s="39">
        <v>62.312136129009396</v>
      </c>
      <c r="G7879" s="39">
        <v>77.194856048332994</v>
      </c>
      <c r="H7879" s="39">
        <v>90.967975164750214</v>
      </c>
      <c r="I7879" s="39">
        <v>89.492689767889544</v>
      </c>
      <c r="J7879" s="39">
        <v>115.07155968905737</v>
      </c>
      <c r="K7879" s="39">
        <v>119.92928191591876</v>
      </c>
      <c r="L7879" s="40">
        <v>116.46496288698116</v>
      </c>
      <c r="M7879" s="40">
        <v>969.8560706115303</v>
      </c>
    </row>
    <row r="7880" spans="2:13" x14ac:dyDescent="0.35">
      <c r="B7880" s="37">
        <v>7877</v>
      </c>
      <c r="C7880" s="39">
        <v>82.549344206859445</v>
      </c>
      <c r="D7880" s="39">
        <v>99.483350485249147</v>
      </c>
      <c r="E7880" s="39">
        <v>92.984075142333992</v>
      </c>
      <c r="F7880" s="39">
        <v>119.2483545147126</v>
      </c>
      <c r="G7880" s="39">
        <v>100.86742274580162</v>
      </c>
      <c r="H7880" s="39">
        <v>110.24021883786007</v>
      </c>
      <c r="I7880" s="39">
        <v>76.159174755126671</v>
      </c>
      <c r="J7880" s="39">
        <v>96.646737864843161</v>
      </c>
      <c r="K7880" s="39">
        <v>129.88470334145293</v>
      </c>
      <c r="L7880" s="40">
        <v>104.34613803847769</v>
      </c>
      <c r="M7880" s="40">
        <v>1012.4095199327172</v>
      </c>
    </row>
    <row r="7881" spans="2:13" x14ac:dyDescent="0.35">
      <c r="B7881" s="37">
        <v>7878</v>
      </c>
      <c r="C7881" s="39">
        <v>141.84847009256615</v>
      </c>
      <c r="D7881" s="39">
        <v>90.73356807508037</v>
      </c>
      <c r="E7881" s="39">
        <v>91.46278386208067</v>
      </c>
      <c r="F7881" s="39">
        <v>105.33641960593822</v>
      </c>
      <c r="G7881" s="39">
        <v>85.031029266925444</v>
      </c>
      <c r="H7881" s="39">
        <v>112.03445475779593</v>
      </c>
      <c r="I7881" s="39">
        <v>103.0283682795323</v>
      </c>
      <c r="J7881" s="39">
        <v>97.530428847500275</v>
      </c>
      <c r="K7881" s="39">
        <v>74.673905806667392</v>
      </c>
      <c r="L7881" s="40">
        <v>81.596105629344521</v>
      </c>
      <c r="M7881" s="40">
        <v>983.27553422343135</v>
      </c>
    </row>
    <row r="7882" spans="2:13" x14ac:dyDescent="0.35">
      <c r="B7882" s="37">
        <v>7879</v>
      </c>
      <c r="C7882" s="39">
        <v>78.112207463393133</v>
      </c>
      <c r="D7882" s="39">
        <v>91.795289745188185</v>
      </c>
      <c r="E7882" s="39">
        <v>101.82208688522574</v>
      </c>
      <c r="F7882" s="39">
        <v>70.419272159027528</v>
      </c>
      <c r="G7882" s="39">
        <v>61.261758344753105</v>
      </c>
      <c r="H7882" s="39">
        <v>130.06684848591749</v>
      </c>
      <c r="I7882" s="39">
        <v>96.544353565673617</v>
      </c>
      <c r="J7882" s="39">
        <v>115.82665337406353</v>
      </c>
      <c r="K7882" s="39">
        <v>83.54979066558154</v>
      </c>
      <c r="L7882" s="40">
        <v>102.61703671503945</v>
      </c>
      <c r="M7882" s="40">
        <v>932.01529740386343</v>
      </c>
    </row>
    <row r="7883" spans="2:13" x14ac:dyDescent="0.35">
      <c r="B7883" s="37">
        <v>7880</v>
      </c>
      <c r="C7883" s="39">
        <v>128.36538884161729</v>
      </c>
      <c r="D7883" s="39">
        <v>62.244853359376947</v>
      </c>
      <c r="E7883" s="39">
        <v>90.760298542102959</v>
      </c>
      <c r="F7883" s="39">
        <v>114.59729137930464</v>
      </c>
      <c r="G7883" s="39">
        <v>87.289671505173047</v>
      </c>
      <c r="H7883" s="39">
        <v>109.99220169344619</v>
      </c>
      <c r="I7883" s="39">
        <v>107.96265487440031</v>
      </c>
      <c r="J7883" s="39">
        <v>57.113941462949995</v>
      </c>
      <c r="K7883" s="39">
        <v>100.80362002277877</v>
      </c>
      <c r="L7883" s="40">
        <v>114.35107148551586</v>
      </c>
      <c r="M7883" s="40">
        <v>973.48099316666605</v>
      </c>
    </row>
    <row r="7884" spans="2:13" x14ac:dyDescent="0.35">
      <c r="B7884" s="37">
        <v>7881</v>
      </c>
      <c r="C7884" s="39">
        <v>124.9558209272269</v>
      </c>
      <c r="D7884" s="39">
        <v>82.155190175131239</v>
      </c>
      <c r="E7884" s="39">
        <v>91.624268783406677</v>
      </c>
      <c r="F7884" s="39">
        <v>85.54282233851734</v>
      </c>
      <c r="G7884" s="39">
        <v>119.43126914658539</v>
      </c>
      <c r="H7884" s="39">
        <v>94.951122740124731</v>
      </c>
      <c r="I7884" s="39">
        <v>119.02465863752593</v>
      </c>
      <c r="J7884" s="39">
        <v>112.19558424660292</v>
      </c>
      <c r="K7884" s="39">
        <v>127.67354988613938</v>
      </c>
      <c r="L7884" s="40">
        <v>110.70941603789014</v>
      </c>
      <c r="M7884" s="40">
        <v>1068.2637029191508</v>
      </c>
    </row>
    <row r="7885" spans="2:13" x14ac:dyDescent="0.35">
      <c r="B7885" s="37">
        <v>7882</v>
      </c>
      <c r="C7885" s="39">
        <v>77.335535184301875</v>
      </c>
      <c r="D7885" s="39">
        <v>110.95859506112588</v>
      </c>
      <c r="E7885" s="39">
        <v>75.231981609942068</v>
      </c>
      <c r="F7885" s="39">
        <v>94.524004790967524</v>
      </c>
      <c r="G7885" s="39">
        <v>80.070718084081236</v>
      </c>
      <c r="H7885" s="39">
        <v>124.71835219521634</v>
      </c>
      <c r="I7885" s="39">
        <v>81.463809691758115</v>
      </c>
      <c r="J7885" s="39">
        <v>92.134705153766646</v>
      </c>
      <c r="K7885" s="39">
        <v>89.919872471416085</v>
      </c>
      <c r="L7885" s="40">
        <v>94.86503044164553</v>
      </c>
      <c r="M7885" s="40">
        <v>921.22260468422132</v>
      </c>
    </row>
    <row r="7886" spans="2:13" x14ac:dyDescent="0.35">
      <c r="B7886" s="37">
        <v>7883</v>
      </c>
      <c r="C7886" s="39">
        <v>131.83190731702405</v>
      </c>
      <c r="D7886" s="39">
        <v>72.911492277860461</v>
      </c>
      <c r="E7886" s="39">
        <v>68.8035402033818</v>
      </c>
      <c r="F7886" s="39">
        <v>127.64292818285236</v>
      </c>
      <c r="G7886" s="39">
        <v>98.813338934137477</v>
      </c>
      <c r="H7886" s="39">
        <v>90.057133438624049</v>
      </c>
      <c r="I7886" s="39">
        <v>105.64015278359906</v>
      </c>
      <c r="J7886" s="39">
        <v>103.86193494252763</v>
      </c>
      <c r="K7886" s="39">
        <v>112.74710863788405</v>
      </c>
      <c r="L7886" s="40">
        <v>84.393140241858418</v>
      </c>
      <c r="M7886" s="40">
        <v>996.70267695974928</v>
      </c>
    </row>
    <row r="7887" spans="2:13" x14ac:dyDescent="0.35">
      <c r="B7887" s="37">
        <v>7884</v>
      </c>
      <c r="C7887" s="39">
        <v>93.223219866468824</v>
      </c>
      <c r="D7887" s="39">
        <v>83.987014798940933</v>
      </c>
      <c r="E7887" s="39">
        <v>104.39334895415642</v>
      </c>
      <c r="F7887" s="39">
        <v>124.00504284321964</v>
      </c>
      <c r="G7887" s="39">
        <v>78.163279041830933</v>
      </c>
      <c r="H7887" s="39">
        <v>120.49918717940777</v>
      </c>
      <c r="I7887" s="39">
        <v>109.04794890655823</v>
      </c>
      <c r="J7887" s="39">
        <v>96.418509630693208</v>
      </c>
      <c r="K7887" s="39">
        <v>87.672294040432803</v>
      </c>
      <c r="L7887" s="40">
        <v>61.657479188233609</v>
      </c>
      <c r="M7887" s="40">
        <v>959.06732444994236</v>
      </c>
    </row>
    <row r="7888" spans="2:13" x14ac:dyDescent="0.35">
      <c r="B7888" s="37">
        <v>7885</v>
      </c>
      <c r="C7888" s="39">
        <v>93.971280413478866</v>
      </c>
      <c r="D7888" s="39">
        <v>90.65323063444508</v>
      </c>
      <c r="E7888" s="39">
        <v>96.516406632680372</v>
      </c>
      <c r="F7888" s="39">
        <v>69.933151514082468</v>
      </c>
      <c r="G7888" s="39">
        <v>73.216446885663331</v>
      </c>
      <c r="H7888" s="39">
        <v>107.81927363651938</v>
      </c>
      <c r="I7888" s="39">
        <v>66.096648369838761</v>
      </c>
      <c r="J7888" s="39">
        <v>71.731069623481787</v>
      </c>
      <c r="K7888" s="39">
        <v>109.31460799397726</v>
      </c>
      <c r="L7888" s="40">
        <v>118.48645836217341</v>
      </c>
      <c r="M7888" s="40">
        <v>897.73857406634056</v>
      </c>
    </row>
    <row r="7889" spans="2:13" x14ac:dyDescent="0.35">
      <c r="B7889" s="37">
        <v>7886</v>
      </c>
      <c r="C7889" s="39">
        <v>111.59255110190119</v>
      </c>
      <c r="D7889" s="39">
        <v>92.783635805585675</v>
      </c>
      <c r="E7889" s="39">
        <v>138.13197040565751</v>
      </c>
      <c r="F7889" s="39">
        <v>79.093208618276137</v>
      </c>
      <c r="G7889" s="39">
        <v>83.914853723170765</v>
      </c>
      <c r="H7889" s="39">
        <v>76.030303121527382</v>
      </c>
      <c r="I7889" s="39">
        <v>85.402708620695392</v>
      </c>
      <c r="J7889" s="39">
        <v>96.841828698234508</v>
      </c>
      <c r="K7889" s="39">
        <v>147.42128253283047</v>
      </c>
      <c r="L7889" s="40">
        <v>120.64018280756089</v>
      </c>
      <c r="M7889" s="40">
        <v>1031.8525254354399</v>
      </c>
    </row>
    <row r="7890" spans="2:13" x14ac:dyDescent="0.35">
      <c r="B7890" s="37">
        <v>7887</v>
      </c>
      <c r="C7890" s="39">
        <v>109.29854052909151</v>
      </c>
      <c r="D7890" s="39">
        <v>94.325979068108239</v>
      </c>
      <c r="E7890" s="39">
        <v>98.836155667646821</v>
      </c>
      <c r="F7890" s="39">
        <v>93.785513808050823</v>
      </c>
      <c r="G7890" s="39">
        <v>116.0706917877071</v>
      </c>
      <c r="H7890" s="39">
        <v>94.253321243298998</v>
      </c>
      <c r="I7890" s="39">
        <v>91.08978213660447</v>
      </c>
      <c r="J7890" s="39">
        <v>118.52789150541354</v>
      </c>
      <c r="K7890" s="39">
        <v>56.532126049121146</v>
      </c>
      <c r="L7890" s="40">
        <v>119.54553115245002</v>
      </c>
      <c r="M7890" s="40">
        <v>992.26553294749283</v>
      </c>
    </row>
    <row r="7891" spans="2:13" x14ac:dyDescent="0.35">
      <c r="B7891" s="37">
        <v>7888</v>
      </c>
      <c r="C7891" s="39">
        <v>78.385992365730502</v>
      </c>
      <c r="D7891" s="39">
        <v>118.23995783525041</v>
      </c>
      <c r="E7891" s="39">
        <v>103.11179006473691</v>
      </c>
      <c r="F7891" s="39">
        <v>65.669085430094015</v>
      </c>
      <c r="G7891" s="39">
        <v>84.894124582605642</v>
      </c>
      <c r="H7891" s="39">
        <v>95.535764431443724</v>
      </c>
      <c r="I7891" s="39">
        <v>128.07806367522824</v>
      </c>
      <c r="J7891" s="39">
        <v>108.3289999651456</v>
      </c>
      <c r="K7891" s="39">
        <v>90.626402449045472</v>
      </c>
      <c r="L7891" s="40">
        <v>124.98104931218667</v>
      </c>
      <c r="M7891" s="40">
        <v>997.8512301114672</v>
      </c>
    </row>
    <row r="7892" spans="2:13" x14ac:dyDescent="0.35">
      <c r="B7892" s="37">
        <v>7889</v>
      </c>
      <c r="C7892" s="39">
        <v>97.017942074465751</v>
      </c>
      <c r="D7892" s="39">
        <v>82.147215594985553</v>
      </c>
      <c r="E7892" s="39">
        <v>84.617403792771114</v>
      </c>
      <c r="F7892" s="39">
        <v>86.962659461695125</v>
      </c>
      <c r="G7892" s="39">
        <v>103.66083657498707</v>
      </c>
      <c r="H7892" s="39">
        <v>103.44633309240152</v>
      </c>
      <c r="I7892" s="39">
        <v>83.033771810600868</v>
      </c>
      <c r="J7892" s="39">
        <v>106.90115015663231</v>
      </c>
      <c r="K7892" s="39">
        <v>98.283224978806999</v>
      </c>
      <c r="L7892" s="40">
        <v>112.71032849482698</v>
      </c>
      <c r="M7892" s="40">
        <v>958.78086603217332</v>
      </c>
    </row>
    <row r="7893" spans="2:13" x14ac:dyDescent="0.35">
      <c r="B7893" s="37">
        <v>7890</v>
      </c>
      <c r="C7893" s="39">
        <v>113.72567905799423</v>
      </c>
      <c r="D7893" s="39">
        <v>105.97509228581571</v>
      </c>
      <c r="E7893" s="39">
        <v>72.387624605913459</v>
      </c>
      <c r="F7893" s="39">
        <v>90.936118595591495</v>
      </c>
      <c r="G7893" s="39">
        <v>111.99286078239416</v>
      </c>
      <c r="H7893" s="39">
        <v>85.866046003004953</v>
      </c>
      <c r="I7893" s="39">
        <v>108.878522141025</v>
      </c>
      <c r="J7893" s="39">
        <v>98.246603318019112</v>
      </c>
      <c r="K7893" s="39">
        <v>77.864653611071972</v>
      </c>
      <c r="L7893" s="40">
        <v>114.23235875322356</v>
      </c>
      <c r="M7893" s="40">
        <v>980.10555915405359</v>
      </c>
    </row>
    <row r="7894" spans="2:13" x14ac:dyDescent="0.35">
      <c r="B7894" s="37">
        <v>7891</v>
      </c>
      <c r="C7894" s="39">
        <v>108.92607806682069</v>
      </c>
      <c r="D7894" s="39">
        <v>80.241400847187762</v>
      </c>
      <c r="E7894" s="39">
        <v>100.9631527096826</v>
      </c>
      <c r="F7894" s="39">
        <v>81.94664840916252</v>
      </c>
      <c r="G7894" s="39">
        <v>124.09972180679451</v>
      </c>
      <c r="H7894" s="39">
        <v>106.47001477585781</v>
      </c>
      <c r="I7894" s="39">
        <v>148.87114119639631</v>
      </c>
      <c r="J7894" s="39">
        <v>148.45007195567504</v>
      </c>
      <c r="K7894" s="39">
        <v>87.605948131452081</v>
      </c>
      <c r="L7894" s="40">
        <v>102.10637226420153</v>
      </c>
      <c r="M7894" s="40">
        <v>1089.6805501632309</v>
      </c>
    </row>
    <row r="7895" spans="2:13" x14ac:dyDescent="0.35">
      <c r="B7895" s="37">
        <v>7892</v>
      </c>
      <c r="C7895" s="39">
        <v>104.59204834156098</v>
      </c>
      <c r="D7895" s="39">
        <v>115.45239801479821</v>
      </c>
      <c r="E7895" s="39">
        <v>73.696307321568653</v>
      </c>
      <c r="F7895" s="39">
        <v>113.33145510747981</v>
      </c>
      <c r="G7895" s="39">
        <v>115.89810154672797</v>
      </c>
      <c r="H7895" s="39">
        <v>180.43583619016752</v>
      </c>
      <c r="I7895" s="39">
        <v>56.25795256621015</v>
      </c>
      <c r="J7895" s="39">
        <v>102.58937061664177</v>
      </c>
      <c r="K7895" s="39">
        <v>111.80953389746374</v>
      </c>
      <c r="L7895" s="40">
        <v>86.319197603057916</v>
      </c>
      <c r="M7895" s="40">
        <v>1060.3822012056769</v>
      </c>
    </row>
    <row r="7896" spans="2:13" x14ac:dyDescent="0.35">
      <c r="B7896" s="37">
        <v>7893</v>
      </c>
      <c r="C7896" s="39">
        <v>127.61237539408653</v>
      </c>
      <c r="D7896" s="39">
        <v>70.750929513249915</v>
      </c>
      <c r="E7896" s="39">
        <v>111.72720170583887</v>
      </c>
      <c r="F7896" s="39">
        <v>82.88140624669704</v>
      </c>
      <c r="G7896" s="39">
        <v>116.04903097415117</v>
      </c>
      <c r="H7896" s="39">
        <v>112.61864063726131</v>
      </c>
      <c r="I7896" s="39">
        <v>94.325979068108239</v>
      </c>
      <c r="J7896" s="39">
        <v>99.374052708980685</v>
      </c>
      <c r="K7896" s="39">
        <v>87.061889037880221</v>
      </c>
      <c r="L7896" s="40">
        <v>116.50929477118224</v>
      </c>
      <c r="M7896" s="40">
        <v>1018.9108000574362</v>
      </c>
    </row>
    <row r="7897" spans="2:13" x14ac:dyDescent="0.35">
      <c r="B7897" s="37">
        <v>7894</v>
      </c>
      <c r="C7897" s="39">
        <v>100.06599252892993</v>
      </c>
      <c r="D7897" s="39">
        <v>31.627218375310079</v>
      </c>
      <c r="E7897" s="39">
        <v>51.466917808335431</v>
      </c>
      <c r="F7897" s="39">
        <v>94.912877190932591</v>
      </c>
      <c r="G7897" s="39">
        <v>112.28558523780505</v>
      </c>
      <c r="H7897" s="39">
        <v>118.50301946599633</v>
      </c>
      <c r="I7897" s="39">
        <v>110.01964828946865</v>
      </c>
      <c r="J7897" s="39">
        <v>99.483350485249147</v>
      </c>
      <c r="K7897" s="39">
        <v>91.883044790406046</v>
      </c>
      <c r="L7897" s="40">
        <v>48.440770274189312</v>
      </c>
      <c r="M7897" s="40">
        <v>858.68842444662255</v>
      </c>
    </row>
    <row r="7898" spans="2:13" x14ac:dyDescent="0.35">
      <c r="B7898" s="37">
        <v>7895</v>
      </c>
      <c r="C7898" s="39">
        <v>100.24805001317443</v>
      </c>
      <c r="D7898" s="39">
        <v>92.28277634467031</v>
      </c>
      <c r="E7898" s="39">
        <v>105.23079761204508</v>
      </c>
      <c r="F7898" s="39">
        <v>100.66238605132169</v>
      </c>
      <c r="G7898" s="39">
        <v>95.724609219890425</v>
      </c>
      <c r="H7898" s="39">
        <v>87.983380240792414</v>
      </c>
      <c r="I7898" s="39">
        <v>121.50384984427184</v>
      </c>
      <c r="J7898" s="39">
        <v>75.107055159748867</v>
      </c>
      <c r="K7898" s="39">
        <v>77.421454264283412</v>
      </c>
      <c r="L7898" s="40">
        <v>87.252891362115975</v>
      </c>
      <c r="M7898" s="40">
        <v>943.41725011231426</v>
      </c>
    </row>
    <row r="7899" spans="2:13" x14ac:dyDescent="0.35">
      <c r="B7899" s="37">
        <v>7896</v>
      </c>
      <c r="C7899" s="39">
        <v>107.54949048675202</v>
      </c>
      <c r="D7899" s="39">
        <v>161.55937936304545</v>
      </c>
      <c r="E7899" s="39">
        <v>110.34562308364497</v>
      </c>
      <c r="F7899" s="39">
        <v>93.956643445059939</v>
      </c>
      <c r="G7899" s="39">
        <v>99.474243316971084</v>
      </c>
      <c r="H7899" s="39">
        <v>98.072523310774429</v>
      </c>
      <c r="I7899" s="39">
        <v>117.38840409184161</v>
      </c>
      <c r="J7899" s="39">
        <v>92.632593470622382</v>
      </c>
      <c r="K7899" s="39">
        <v>116.82266669105071</v>
      </c>
      <c r="L7899" s="40">
        <v>53.454427913715513</v>
      </c>
      <c r="M7899" s="40">
        <v>1051.2559951734781</v>
      </c>
    </row>
    <row r="7900" spans="2:13" x14ac:dyDescent="0.35">
      <c r="B7900" s="37">
        <v>7897</v>
      </c>
      <c r="C7900" s="39">
        <v>96.767564287706151</v>
      </c>
      <c r="D7900" s="39">
        <v>108.14274137306961</v>
      </c>
      <c r="E7900" s="39">
        <v>115.71289430600216</v>
      </c>
      <c r="F7900" s="39">
        <v>133.95290531390953</v>
      </c>
      <c r="G7900" s="39">
        <v>93.421400251879462</v>
      </c>
      <c r="H7900" s="39">
        <v>99.515224290318884</v>
      </c>
      <c r="I7900" s="39">
        <v>105.53869445423443</v>
      </c>
      <c r="J7900" s="39">
        <v>102.91726457942559</v>
      </c>
      <c r="K7900" s="39">
        <v>119.99262189140491</v>
      </c>
      <c r="L7900" s="40">
        <v>123.39286725039373</v>
      </c>
      <c r="M7900" s="40">
        <v>1099.3541779983445</v>
      </c>
    </row>
    <row r="7901" spans="2:13" x14ac:dyDescent="0.35">
      <c r="B7901" s="37">
        <v>7898</v>
      </c>
      <c r="C7901" s="39">
        <v>126.09715930107295</v>
      </c>
      <c r="D7901" s="39">
        <v>87.430107604849326</v>
      </c>
      <c r="E7901" s="39">
        <v>101.59781490928722</v>
      </c>
      <c r="F7901" s="39">
        <v>111.18725904209437</v>
      </c>
      <c r="G7901" s="39">
        <v>107.52414567890531</v>
      </c>
      <c r="H7901" s="39">
        <v>123.82916601454609</v>
      </c>
      <c r="I7901" s="39">
        <v>93.098849843367717</v>
      </c>
      <c r="J7901" s="39">
        <v>122.06272616559804</v>
      </c>
      <c r="K7901" s="39">
        <v>51.632353703785093</v>
      </c>
      <c r="L7901" s="40">
        <v>104.77717497411659</v>
      </c>
      <c r="M7901" s="40">
        <v>1029.2367572376227</v>
      </c>
    </row>
    <row r="7902" spans="2:13" x14ac:dyDescent="0.35">
      <c r="B7902" s="37">
        <v>7899</v>
      </c>
      <c r="C7902" s="39">
        <v>115.39653638160171</v>
      </c>
      <c r="D7902" s="39">
        <v>102.17065342219038</v>
      </c>
      <c r="E7902" s="39">
        <v>122.72922917250342</v>
      </c>
      <c r="F7902" s="39">
        <v>75.888399727947345</v>
      </c>
      <c r="G7902" s="39">
        <v>111.88033112886441</v>
      </c>
      <c r="H7902" s="39">
        <v>105.50974614698183</v>
      </c>
      <c r="I7902" s="39">
        <v>102.18902576812688</v>
      </c>
      <c r="J7902" s="39">
        <v>101.69846753045594</v>
      </c>
      <c r="K7902" s="39">
        <v>112.24954284159055</v>
      </c>
      <c r="L7902" s="40">
        <v>83.856923658216232</v>
      </c>
      <c r="M7902" s="40">
        <v>1033.5688557784786</v>
      </c>
    </row>
    <row r="7903" spans="2:13" x14ac:dyDescent="0.35">
      <c r="B7903" s="37">
        <v>7900</v>
      </c>
      <c r="C7903" s="39">
        <v>137.82280151767202</v>
      </c>
      <c r="D7903" s="39">
        <v>109.27713090089951</v>
      </c>
      <c r="E7903" s="39">
        <v>96.483788687655263</v>
      </c>
      <c r="F7903" s="39">
        <v>112.0642098964915</v>
      </c>
      <c r="G7903" s="39">
        <v>77.162202582457795</v>
      </c>
      <c r="H7903" s="39">
        <v>124.9558209272269</v>
      </c>
      <c r="I7903" s="39">
        <v>101.2733867901851</v>
      </c>
      <c r="J7903" s="39">
        <v>97.962463255215724</v>
      </c>
      <c r="K7903" s="39">
        <v>96.194244349577772</v>
      </c>
      <c r="L7903" s="40">
        <v>72.763856446195675</v>
      </c>
      <c r="M7903" s="40">
        <v>1025.9599053535774</v>
      </c>
    </row>
    <row r="7904" spans="2:13" x14ac:dyDescent="0.35">
      <c r="B7904" s="37">
        <v>7901</v>
      </c>
      <c r="C7904" s="39">
        <v>96.711821146099922</v>
      </c>
      <c r="D7904" s="39">
        <v>110.79974731883053</v>
      </c>
      <c r="E7904" s="39">
        <v>98.626147597880987</v>
      </c>
      <c r="F7904" s="39">
        <v>97.806380701750527</v>
      </c>
      <c r="G7904" s="39">
        <v>87.983380240792414</v>
      </c>
      <c r="H7904" s="39">
        <v>111.02697691481171</v>
      </c>
      <c r="I7904" s="39">
        <v>107.2666427033439</v>
      </c>
      <c r="J7904" s="39">
        <v>91.441887421811671</v>
      </c>
      <c r="K7904" s="39">
        <v>93.485599034651116</v>
      </c>
      <c r="L7904" s="40">
        <v>112.80854351153742</v>
      </c>
      <c r="M7904" s="40">
        <v>1007.9571265915102</v>
      </c>
    </row>
    <row r="7905" spans="2:13" x14ac:dyDescent="0.35">
      <c r="B7905" s="37">
        <v>7902</v>
      </c>
      <c r="C7905" s="39">
        <v>104.36501794723665</v>
      </c>
      <c r="D7905" s="39">
        <v>101.25512575611641</v>
      </c>
      <c r="E7905" s="39">
        <v>100.33908920713593</v>
      </c>
      <c r="F7905" s="39">
        <v>120.91639721936322</v>
      </c>
      <c r="G7905" s="39">
        <v>92.047606698259827</v>
      </c>
      <c r="H7905" s="39">
        <v>73.998184361043826</v>
      </c>
      <c r="I7905" s="39">
        <v>121.32527014875303</v>
      </c>
      <c r="J7905" s="39">
        <v>85.362496449488134</v>
      </c>
      <c r="K7905" s="39">
        <v>90.893590568283898</v>
      </c>
      <c r="L7905" s="40">
        <v>106.55883546518274</v>
      </c>
      <c r="M7905" s="40">
        <v>997.06161382086373</v>
      </c>
    </row>
    <row r="7906" spans="2:13" x14ac:dyDescent="0.35">
      <c r="B7906" s="37">
        <v>7903</v>
      </c>
      <c r="C7906" s="39">
        <v>104.5541484289939</v>
      </c>
      <c r="D7906" s="39">
        <v>135.68037286049062</v>
      </c>
      <c r="E7906" s="39">
        <v>114.76537723879009</v>
      </c>
      <c r="F7906" s="39">
        <v>94.267861945977714</v>
      </c>
      <c r="G7906" s="39">
        <v>80.294929698934382</v>
      </c>
      <c r="H7906" s="39">
        <v>72.85262898206976</v>
      </c>
      <c r="I7906" s="39">
        <v>99.045965844522783</v>
      </c>
      <c r="J7906" s="39">
        <v>120.89719142245259</v>
      </c>
      <c r="K7906" s="39">
        <v>85.761064136051232</v>
      </c>
      <c r="L7906" s="40">
        <v>80.241400847187762</v>
      </c>
      <c r="M7906" s="40">
        <v>988.36094140547084</v>
      </c>
    </row>
    <row r="7907" spans="2:13" x14ac:dyDescent="0.35">
      <c r="B7907" s="37">
        <v>7904</v>
      </c>
      <c r="C7907" s="39">
        <v>66.022244519404609</v>
      </c>
      <c r="D7907" s="39">
        <v>111.48769213630281</v>
      </c>
      <c r="E7907" s="39">
        <v>108.22539246379407</v>
      </c>
      <c r="F7907" s="39">
        <v>120.12919481168409</v>
      </c>
      <c r="G7907" s="39">
        <v>114.63750355051189</v>
      </c>
      <c r="H7907" s="39">
        <v>97.709874806051829</v>
      </c>
      <c r="I7907" s="39">
        <v>108.19437402386029</v>
      </c>
      <c r="J7907" s="39">
        <v>81.128463555934403</v>
      </c>
      <c r="K7907" s="39">
        <v>70.990106576762273</v>
      </c>
      <c r="L7907" s="40">
        <v>116.57599420796141</v>
      </c>
      <c r="M7907" s="40">
        <v>995.10084065226783</v>
      </c>
    </row>
    <row r="7908" spans="2:13" x14ac:dyDescent="0.35">
      <c r="B7908" s="37">
        <v>7905</v>
      </c>
      <c r="C7908" s="39">
        <v>64.002036299699085</v>
      </c>
      <c r="D7908" s="39">
        <v>112.82700698739379</v>
      </c>
      <c r="E7908" s="39">
        <v>94.826720889345751</v>
      </c>
      <c r="F7908" s="39">
        <v>88.384085284641003</v>
      </c>
      <c r="G7908" s="39">
        <v>84.315439309072801</v>
      </c>
      <c r="H7908" s="39">
        <v>97.755840022876086</v>
      </c>
      <c r="I7908" s="39">
        <v>140.21401207224119</v>
      </c>
      <c r="J7908" s="39">
        <v>124.14729423556469</v>
      </c>
      <c r="K7908" s="39">
        <v>85.714965130531681</v>
      </c>
      <c r="L7908" s="40">
        <v>118.24811739106877</v>
      </c>
      <c r="M7908" s="40">
        <v>1010.4355176224349</v>
      </c>
    </row>
    <row r="7909" spans="2:13" x14ac:dyDescent="0.35">
      <c r="B7909" s="37">
        <v>7906</v>
      </c>
      <c r="C7909" s="39">
        <v>109.07450776207568</v>
      </c>
      <c r="D7909" s="39">
        <v>87.478751162414937</v>
      </c>
      <c r="E7909" s="39">
        <v>105.4759952090325</v>
      </c>
      <c r="F7909" s="39">
        <v>137.65436070230433</v>
      </c>
      <c r="G7909" s="39">
        <v>66.14600786941557</v>
      </c>
      <c r="H7909" s="39">
        <v>93.780614382480252</v>
      </c>
      <c r="I7909" s="39">
        <v>101.7121979414754</v>
      </c>
      <c r="J7909" s="39">
        <v>112.37593850796196</v>
      </c>
      <c r="K7909" s="39">
        <v>142.58028932393407</v>
      </c>
      <c r="L7909" s="40">
        <v>102.24875567135815</v>
      </c>
      <c r="M7909" s="40">
        <v>1058.5274185324529</v>
      </c>
    </row>
    <row r="7910" spans="2:13" x14ac:dyDescent="0.35">
      <c r="B7910" s="37">
        <v>7907</v>
      </c>
      <c r="C7910" s="39">
        <v>116.45020933441846</v>
      </c>
      <c r="D7910" s="39">
        <v>134.53727175183016</v>
      </c>
      <c r="E7910" s="39">
        <v>80.751645485287398</v>
      </c>
      <c r="F7910" s="39">
        <v>104.35085746050355</v>
      </c>
      <c r="G7910" s="39">
        <v>125.56089146382122</v>
      </c>
      <c r="H7910" s="39">
        <v>85.582677145799721</v>
      </c>
      <c r="I7910" s="39">
        <v>114.05556711090782</v>
      </c>
      <c r="J7910" s="39">
        <v>93.267896617190601</v>
      </c>
      <c r="K7910" s="39">
        <v>146.68706755422369</v>
      </c>
      <c r="L7910" s="40">
        <v>103.87598702831576</v>
      </c>
      <c r="M7910" s="40">
        <v>1105.1200709522982</v>
      </c>
    </row>
    <row r="7911" spans="2:13" x14ac:dyDescent="0.35">
      <c r="B7911" s="37">
        <v>7908</v>
      </c>
      <c r="C7911" s="39">
        <v>88.360699086749563</v>
      </c>
      <c r="D7911" s="39">
        <v>133.11260791094091</v>
      </c>
      <c r="E7911" s="39">
        <v>80.133810688109506</v>
      </c>
      <c r="F7911" s="39">
        <v>94.301772454190456</v>
      </c>
      <c r="G7911" s="39">
        <v>85.315480146868936</v>
      </c>
      <c r="H7911" s="39">
        <v>99.387716406741362</v>
      </c>
      <c r="I7911" s="39">
        <v>124.44822423743412</v>
      </c>
      <c r="J7911" s="39">
        <v>80.551203840143486</v>
      </c>
      <c r="K7911" s="39">
        <v>90.551151778891182</v>
      </c>
      <c r="L7911" s="40">
        <v>90.545769257713658</v>
      </c>
      <c r="M7911" s="40">
        <v>966.70843580778319</v>
      </c>
    </row>
    <row r="7912" spans="2:13" x14ac:dyDescent="0.35">
      <c r="B7912" s="37">
        <v>7909</v>
      </c>
      <c r="C7912" s="39">
        <v>104.19060164370997</v>
      </c>
      <c r="D7912" s="39">
        <v>116.86033547898487</v>
      </c>
      <c r="E7912" s="39">
        <v>83.15474145402213</v>
      </c>
      <c r="F7912" s="39">
        <v>124.05230506693601</v>
      </c>
      <c r="G7912" s="39">
        <v>80.690899356833341</v>
      </c>
      <c r="H7912" s="39">
        <v>131.23652614162179</v>
      </c>
      <c r="I7912" s="39">
        <v>97.985400105006377</v>
      </c>
      <c r="J7912" s="39">
        <v>73.765493236841934</v>
      </c>
      <c r="K7912" s="39">
        <v>105.12061086331593</v>
      </c>
      <c r="L7912" s="40">
        <v>127.07383134937139</v>
      </c>
      <c r="M7912" s="40">
        <v>1044.1307446966439</v>
      </c>
    </row>
    <row r="7913" spans="2:13" x14ac:dyDescent="0.35">
      <c r="B7913" s="37">
        <v>7910</v>
      </c>
      <c r="C7913" s="39">
        <v>92.944072522447996</v>
      </c>
      <c r="D7913" s="39">
        <v>127.96796014149918</v>
      </c>
      <c r="E7913" s="39">
        <v>106.26350583660573</v>
      </c>
      <c r="F7913" s="39">
        <v>106.74699001422873</v>
      </c>
      <c r="G7913" s="39">
        <v>82.950131020828451</v>
      </c>
      <c r="H7913" s="39">
        <v>93.515195169737325</v>
      </c>
      <c r="I7913" s="39">
        <v>106.11661500695658</v>
      </c>
      <c r="J7913" s="39">
        <v>109.71378550460216</v>
      </c>
      <c r="K7913" s="39">
        <v>113.17451717899108</v>
      </c>
      <c r="L7913" s="40">
        <v>81.645452268439897</v>
      </c>
      <c r="M7913" s="40">
        <v>1021.0382246643371</v>
      </c>
    </row>
    <row r="7914" spans="2:13" x14ac:dyDescent="0.35">
      <c r="B7914" s="37">
        <v>7911</v>
      </c>
      <c r="C7914" s="39">
        <v>93.371947191251977</v>
      </c>
      <c r="D7914" s="39">
        <v>120.8110548685025</v>
      </c>
      <c r="E7914" s="39">
        <v>124.37542622632971</v>
      </c>
      <c r="F7914" s="39">
        <v>91.908810965473521</v>
      </c>
      <c r="G7914" s="39">
        <v>113.19328997617792</v>
      </c>
      <c r="H7914" s="39">
        <v>111.74482049928193</v>
      </c>
      <c r="I7914" s="39">
        <v>104.04954048856183</v>
      </c>
      <c r="J7914" s="39">
        <v>129.14603824526716</v>
      </c>
      <c r="K7914" s="39">
        <v>134.1783438615997</v>
      </c>
      <c r="L7914" s="40">
        <v>112.46059041571873</v>
      </c>
      <c r="M7914" s="40">
        <v>1135.2398627381649</v>
      </c>
    </row>
    <row r="7915" spans="2:13" x14ac:dyDescent="0.35">
      <c r="B7915" s="37">
        <v>7912</v>
      </c>
      <c r="C7915" s="39">
        <v>112.33975461225637</v>
      </c>
      <c r="D7915" s="39">
        <v>105.70791372678718</v>
      </c>
      <c r="E7915" s="39">
        <v>117.82090802539609</v>
      </c>
      <c r="F7915" s="39">
        <v>81.162300962778318</v>
      </c>
      <c r="G7915" s="39">
        <v>113.78995467794745</v>
      </c>
      <c r="H7915" s="39">
        <v>76.19412450368641</v>
      </c>
      <c r="I7915" s="39">
        <v>118.84615197937235</v>
      </c>
      <c r="J7915" s="39">
        <v>94.112522018168775</v>
      </c>
      <c r="K7915" s="39">
        <v>93.342246127352823</v>
      </c>
      <c r="L7915" s="40">
        <v>79.879946228475475</v>
      </c>
      <c r="M7915" s="40">
        <v>993.19582286222135</v>
      </c>
    </row>
    <row r="7916" spans="2:13" x14ac:dyDescent="0.35">
      <c r="B7916" s="37">
        <v>7913</v>
      </c>
      <c r="C7916" s="39">
        <v>100.42558645085019</v>
      </c>
      <c r="D7916" s="39">
        <v>98.393037490056415</v>
      </c>
      <c r="E7916" s="39">
        <v>101.57037518842</v>
      </c>
      <c r="F7916" s="39">
        <v>118.101836424148</v>
      </c>
      <c r="G7916" s="39">
        <v>125.85329323419622</v>
      </c>
      <c r="H7916" s="39">
        <v>101.3418804544168</v>
      </c>
      <c r="I7916" s="39">
        <v>143.57678536185119</v>
      </c>
      <c r="J7916" s="39">
        <v>93.598935362599804</v>
      </c>
      <c r="K7916" s="39">
        <v>109.46499878890857</v>
      </c>
      <c r="L7916" s="40">
        <v>117.46625308861535</v>
      </c>
      <c r="M7916" s="40">
        <v>1109.7929818440628</v>
      </c>
    </row>
    <row r="7917" spans="2:13" x14ac:dyDescent="0.35">
      <c r="B7917" s="37">
        <v>7914</v>
      </c>
      <c r="C7917" s="39">
        <v>87.941744151824494</v>
      </c>
      <c r="D7917" s="39">
        <v>75.912146927970923</v>
      </c>
      <c r="E7917" s="39">
        <v>74.673905806667392</v>
      </c>
      <c r="F7917" s="39">
        <v>95.222825025883438</v>
      </c>
      <c r="G7917" s="39">
        <v>134.64173890122214</v>
      </c>
      <c r="H7917" s="39">
        <v>93.544769956965723</v>
      </c>
      <c r="I7917" s="39">
        <v>48.222767453258022</v>
      </c>
      <c r="J7917" s="39">
        <v>91.305722029956655</v>
      </c>
      <c r="K7917" s="39">
        <v>93.098849843367717</v>
      </c>
      <c r="L7917" s="40">
        <v>97.406018898401015</v>
      </c>
      <c r="M7917" s="40">
        <v>891.97048899551748</v>
      </c>
    </row>
    <row r="7918" spans="2:13" x14ac:dyDescent="0.35">
      <c r="B7918" s="37">
        <v>7915</v>
      </c>
      <c r="C7918" s="39">
        <v>99.915802487314309</v>
      </c>
      <c r="D7918" s="39">
        <v>100.17067305516034</v>
      </c>
      <c r="E7918" s="39">
        <v>77.697346549970447</v>
      </c>
      <c r="F7918" s="39">
        <v>102.87101246375599</v>
      </c>
      <c r="G7918" s="39">
        <v>126.95698263789541</v>
      </c>
      <c r="H7918" s="39">
        <v>84.652210303161112</v>
      </c>
      <c r="I7918" s="39">
        <v>121.39447303496634</v>
      </c>
      <c r="J7918" s="39">
        <v>115.36866608362351</v>
      </c>
      <c r="K7918" s="39">
        <v>106.59837369331727</v>
      </c>
      <c r="L7918" s="40">
        <v>121.99045122355663</v>
      </c>
      <c r="M7918" s="40">
        <v>1057.6159915327214</v>
      </c>
    </row>
    <row r="7919" spans="2:13" x14ac:dyDescent="0.35">
      <c r="B7919" s="37">
        <v>7916</v>
      </c>
      <c r="C7919" s="39">
        <v>96.203603079947385</v>
      </c>
      <c r="D7919" s="39">
        <v>114.67779647885249</v>
      </c>
      <c r="E7919" s="39">
        <v>137.25931063177083</v>
      </c>
      <c r="F7919" s="39">
        <v>123.33641321744389</v>
      </c>
      <c r="G7919" s="39">
        <v>60.928126784287301</v>
      </c>
      <c r="H7919" s="39">
        <v>86.497760617044335</v>
      </c>
      <c r="I7919" s="39">
        <v>112.67360852078301</v>
      </c>
      <c r="J7919" s="39">
        <v>65.922350233591345</v>
      </c>
      <c r="K7919" s="39">
        <v>94.783588145170881</v>
      </c>
      <c r="L7919" s="40">
        <v>123.62087701700081</v>
      </c>
      <c r="M7919" s="40">
        <v>1015.9034347258923</v>
      </c>
    </row>
    <row r="7920" spans="2:13" x14ac:dyDescent="0.35">
      <c r="B7920" s="37">
        <v>7917</v>
      </c>
      <c r="C7920" s="39">
        <v>91.221632294884913</v>
      </c>
      <c r="D7920" s="39">
        <v>112.59425338160972</v>
      </c>
      <c r="E7920" s="39">
        <v>114.62409054485219</v>
      </c>
      <c r="F7920" s="39">
        <v>109.27713090089951</v>
      </c>
      <c r="G7920" s="39">
        <v>110.6699949539848</v>
      </c>
      <c r="H7920" s="39">
        <v>158.04628125135343</v>
      </c>
      <c r="I7920" s="39">
        <v>53.312932445776291</v>
      </c>
      <c r="J7920" s="39">
        <v>91.831452385479409</v>
      </c>
      <c r="K7920" s="39">
        <v>102.98668784965444</v>
      </c>
      <c r="L7920" s="40">
        <v>104.71539798614234</v>
      </c>
      <c r="M7920" s="40">
        <v>1049.2798539946371</v>
      </c>
    </row>
    <row r="7921" spans="2:13" x14ac:dyDescent="0.35">
      <c r="B7921" s="37">
        <v>7918</v>
      </c>
      <c r="C7921" s="39">
        <v>135.09572717501428</v>
      </c>
      <c r="D7921" s="39">
        <v>79.236595676745608</v>
      </c>
      <c r="E7921" s="39">
        <v>109.50811116192656</v>
      </c>
      <c r="F7921" s="39">
        <v>101.42867413191824</v>
      </c>
      <c r="G7921" s="39">
        <v>124.61953404908515</v>
      </c>
      <c r="H7921" s="39">
        <v>95.478993546904277</v>
      </c>
      <c r="I7921" s="39">
        <v>77.238283156589219</v>
      </c>
      <c r="J7921" s="39">
        <v>77.728857838544016</v>
      </c>
      <c r="K7921" s="39">
        <v>86.126191986614131</v>
      </c>
      <c r="L7921" s="40">
        <v>76.356125797227506</v>
      </c>
      <c r="M7921" s="40">
        <v>962.81709452056896</v>
      </c>
    </row>
    <row r="7922" spans="2:13" x14ac:dyDescent="0.35">
      <c r="B7922" s="37">
        <v>7919</v>
      </c>
      <c r="C7922" s="39">
        <v>84.435389730926175</v>
      </c>
      <c r="D7922" s="39">
        <v>106.13128152175815</v>
      </c>
      <c r="E7922" s="39">
        <v>125.8936430814782</v>
      </c>
      <c r="F7922" s="39">
        <v>105.56766035276016</v>
      </c>
      <c r="G7922" s="39">
        <v>75.157157061117957</v>
      </c>
      <c r="H7922" s="39">
        <v>109.35749768269993</v>
      </c>
      <c r="I7922" s="39">
        <v>111.34857630197038</v>
      </c>
      <c r="J7922" s="39">
        <v>76.321562108522372</v>
      </c>
      <c r="K7922" s="39">
        <v>102.29012519394821</v>
      </c>
      <c r="L7922" s="40">
        <v>77.70785761452305</v>
      </c>
      <c r="M7922" s="40">
        <v>974.21075064970466</v>
      </c>
    </row>
    <row r="7923" spans="2:13" x14ac:dyDescent="0.35">
      <c r="B7923" s="37">
        <v>7920</v>
      </c>
      <c r="C7923" s="39">
        <v>78.406079753400647</v>
      </c>
      <c r="D7923" s="39">
        <v>59.661431887659596</v>
      </c>
      <c r="E7923" s="39">
        <v>98.580463956128227</v>
      </c>
      <c r="F7923" s="39">
        <v>103.95567117001141</v>
      </c>
      <c r="G7923" s="39">
        <v>47.06679450406039</v>
      </c>
      <c r="H7923" s="39">
        <v>112.79624301399312</v>
      </c>
      <c r="I7923" s="39">
        <v>97.879856058140945</v>
      </c>
      <c r="J7923" s="39">
        <v>107.37749822722452</v>
      </c>
      <c r="K7923" s="39">
        <v>77.644681216319114</v>
      </c>
      <c r="L7923" s="40">
        <v>103.17673107816677</v>
      </c>
      <c r="M7923" s="40">
        <v>886.54545086510473</v>
      </c>
    </row>
    <row r="7924" spans="2:13" x14ac:dyDescent="0.35">
      <c r="B7924" s="37">
        <v>7921</v>
      </c>
      <c r="C7924" s="39">
        <v>135.53865791964162</v>
      </c>
      <c r="D7924" s="39">
        <v>127.84321663524948</v>
      </c>
      <c r="E7924" s="39">
        <v>102.76010284946749</v>
      </c>
      <c r="F7924" s="39">
        <v>68.397175025390084</v>
      </c>
      <c r="G7924" s="39">
        <v>131.19645979661817</v>
      </c>
      <c r="H7924" s="39">
        <v>90.28078186701137</v>
      </c>
      <c r="I7924" s="39">
        <v>76.986831233830145</v>
      </c>
      <c r="J7924" s="39">
        <v>95.545220895133284</v>
      </c>
      <c r="K7924" s="39">
        <v>110.60816788441335</v>
      </c>
      <c r="L7924" s="40">
        <v>79.435170981258295</v>
      </c>
      <c r="M7924" s="40">
        <v>1018.5917850880132</v>
      </c>
    </row>
    <row r="7925" spans="2:13" x14ac:dyDescent="0.35">
      <c r="B7925" s="37">
        <v>7922</v>
      </c>
      <c r="C7925" s="39">
        <v>118.9054424283014</v>
      </c>
      <c r="D7925" s="39">
        <v>99.624492239212785</v>
      </c>
      <c r="E7925" s="39">
        <v>136.32391543759405</v>
      </c>
      <c r="F7925" s="39">
        <v>77.885437709340152</v>
      </c>
      <c r="G7925" s="39">
        <v>100.82184803971374</v>
      </c>
      <c r="H7925" s="39">
        <v>121.68452088686325</v>
      </c>
      <c r="I7925" s="39">
        <v>161.81912401156325</v>
      </c>
      <c r="J7925" s="39">
        <v>92.119351002788008</v>
      </c>
      <c r="K7925" s="39">
        <v>94.970234983007941</v>
      </c>
      <c r="L7925" s="40">
        <v>101.28251792015821</v>
      </c>
      <c r="M7925" s="40">
        <v>1105.4368846585428</v>
      </c>
    </row>
    <row r="7926" spans="2:13" x14ac:dyDescent="0.35">
      <c r="B7926" s="37">
        <v>7923</v>
      </c>
      <c r="C7926" s="39">
        <v>113.42616757197646</v>
      </c>
      <c r="D7926" s="39">
        <v>141.89588864428688</v>
      </c>
      <c r="E7926" s="39">
        <v>86.190724280036903</v>
      </c>
      <c r="F7926" s="39">
        <v>88.53554871719561</v>
      </c>
      <c r="G7926" s="39">
        <v>143.19988149042763</v>
      </c>
      <c r="H7926" s="39">
        <v>101.21860850842921</v>
      </c>
      <c r="I7926" s="39">
        <v>90.669315734968905</v>
      </c>
      <c r="J7926" s="39">
        <v>120.39658077396201</v>
      </c>
      <c r="K7926" s="39">
        <v>130.76371329418268</v>
      </c>
      <c r="L7926" s="40">
        <v>105.04409854309137</v>
      </c>
      <c r="M7926" s="40">
        <v>1121.3405275585576</v>
      </c>
    </row>
    <row r="7927" spans="2:13" x14ac:dyDescent="0.35">
      <c r="B7927" s="37">
        <v>7924</v>
      </c>
      <c r="C7927" s="39">
        <v>90.572671869933103</v>
      </c>
      <c r="D7927" s="39">
        <v>96.455819040200808</v>
      </c>
      <c r="E7927" s="39">
        <v>117.04224914494522</v>
      </c>
      <c r="F7927" s="39">
        <v>127.55147519400012</v>
      </c>
      <c r="G7927" s="39">
        <v>96.269078760262374</v>
      </c>
      <c r="H7927" s="39">
        <v>138.99693686238149</v>
      </c>
      <c r="I7927" s="39">
        <v>75.624573773670292</v>
      </c>
      <c r="J7927" s="39">
        <v>86.725173462679109</v>
      </c>
      <c r="K7927" s="39">
        <v>122.56784038249509</v>
      </c>
      <c r="L7927" s="40">
        <v>79.797488770094873</v>
      </c>
      <c r="M7927" s="40">
        <v>1031.6033072606624</v>
      </c>
    </row>
    <row r="7928" spans="2:13" x14ac:dyDescent="0.35">
      <c r="B7928" s="37">
        <v>7925</v>
      </c>
      <c r="C7928" s="39">
        <v>88.961608138439104</v>
      </c>
      <c r="D7928" s="39">
        <v>100.74438596495418</v>
      </c>
      <c r="E7928" s="39">
        <v>134.07764976640863</v>
      </c>
      <c r="F7928" s="39">
        <v>89.126624553039818</v>
      </c>
      <c r="G7928" s="39">
        <v>97.022571753112999</v>
      </c>
      <c r="H7928" s="39">
        <v>115.36170478420165</v>
      </c>
      <c r="I7928" s="39">
        <v>82.115280586579104</v>
      </c>
      <c r="J7928" s="39">
        <v>84.797719130779839</v>
      </c>
      <c r="K7928" s="39">
        <v>111.60423009070183</v>
      </c>
      <c r="L7928" s="40">
        <v>120.08354153898004</v>
      </c>
      <c r="M7928" s="40">
        <v>1023.895316307197</v>
      </c>
    </row>
    <row r="7929" spans="2:13" x14ac:dyDescent="0.35">
      <c r="B7929" s="37">
        <v>7926</v>
      </c>
      <c r="C7929" s="39">
        <v>75.971345286650461</v>
      </c>
      <c r="D7929" s="39">
        <v>71.406808030933689</v>
      </c>
      <c r="E7929" s="39">
        <v>91.924261113209241</v>
      </c>
      <c r="F7929" s="39">
        <v>92.10911106724366</v>
      </c>
      <c r="G7929" s="39">
        <v>64.795008586973879</v>
      </c>
      <c r="H7929" s="39">
        <v>40.758504859023411</v>
      </c>
      <c r="I7929" s="39">
        <v>119.37007147732079</v>
      </c>
      <c r="J7929" s="39">
        <v>105.00588452547811</v>
      </c>
      <c r="K7929" s="39">
        <v>100.55763311726658</v>
      </c>
      <c r="L7929" s="40">
        <v>98.338140892192783</v>
      </c>
      <c r="M7929" s="40">
        <v>860.23676895629262</v>
      </c>
    </row>
    <row r="7930" spans="2:13" x14ac:dyDescent="0.35">
      <c r="B7930" s="37">
        <v>7927</v>
      </c>
      <c r="C7930" s="39">
        <v>87.442278277827015</v>
      </c>
      <c r="D7930" s="39">
        <v>86.542168656724542</v>
      </c>
      <c r="E7930" s="39">
        <v>111.31391986353759</v>
      </c>
      <c r="F7930" s="39">
        <v>107.75800756666696</v>
      </c>
      <c r="G7930" s="39">
        <v>76.753465905061176</v>
      </c>
      <c r="H7930" s="39">
        <v>81.153848020627649</v>
      </c>
      <c r="I7930" s="39">
        <v>138.30717565405345</v>
      </c>
      <c r="J7930" s="39">
        <v>79.575501248825148</v>
      </c>
      <c r="K7930" s="39">
        <v>88.042732816034558</v>
      </c>
      <c r="L7930" s="40">
        <v>97.631690968659797</v>
      </c>
      <c r="M7930" s="40">
        <v>954.52078897801789</v>
      </c>
    </row>
    <row r="7931" spans="2:13" x14ac:dyDescent="0.35">
      <c r="B7931" s="37">
        <v>7928</v>
      </c>
      <c r="C7931" s="39">
        <v>89.50946184775762</v>
      </c>
      <c r="D7931" s="39">
        <v>101.8312480557792</v>
      </c>
      <c r="E7931" s="39">
        <v>109.25573683188314</v>
      </c>
      <c r="F7931" s="39">
        <v>76.275349725564766</v>
      </c>
      <c r="G7931" s="39">
        <v>120.7919773372101</v>
      </c>
      <c r="H7931" s="39">
        <v>84.825312131888737</v>
      </c>
      <c r="I7931" s="39">
        <v>52.502706637101909</v>
      </c>
      <c r="J7931" s="39">
        <v>107.51907888024962</v>
      </c>
      <c r="K7931" s="39">
        <v>112.39405186854795</v>
      </c>
      <c r="L7931" s="40">
        <v>114.34445819572878</v>
      </c>
      <c r="M7931" s="40">
        <v>969.24938151171182</v>
      </c>
    </row>
    <row r="7932" spans="2:13" x14ac:dyDescent="0.35">
      <c r="B7932" s="37">
        <v>7929</v>
      </c>
      <c r="C7932" s="39">
        <v>106.64785107154849</v>
      </c>
      <c r="D7932" s="39">
        <v>94.841090338955993</v>
      </c>
      <c r="E7932" s="39">
        <v>99.551649174725341</v>
      </c>
      <c r="F7932" s="39">
        <v>107.54949048675202</v>
      </c>
      <c r="G7932" s="39">
        <v>113.29997649132829</v>
      </c>
      <c r="H7932" s="39">
        <v>95.875265889982984</v>
      </c>
      <c r="I7932" s="39">
        <v>95.370026593981265</v>
      </c>
      <c r="J7932" s="39">
        <v>105.9507377059189</v>
      </c>
      <c r="K7932" s="39">
        <v>76.753465905061176</v>
      </c>
      <c r="L7932" s="40">
        <v>135.31522244331452</v>
      </c>
      <c r="M7932" s="40">
        <v>1031.154776101569</v>
      </c>
    </row>
    <row r="7933" spans="2:13" x14ac:dyDescent="0.35">
      <c r="B7933" s="37">
        <v>7930</v>
      </c>
      <c r="C7933" s="39">
        <v>84.512606016819518</v>
      </c>
      <c r="D7933" s="39">
        <v>104.73439895204905</v>
      </c>
      <c r="E7933" s="39">
        <v>91.831452385479409</v>
      </c>
      <c r="F7933" s="39">
        <v>74.092881057746112</v>
      </c>
      <c r="G7933" s="39">
        <v>120.53666352688235</v>
      </c>
      <c r="H7933" s="39">
        <v>47.06679450406039</v>
      </c>
      <c r="I7933" s="39">
        <v>91.247934799399161</v>
      </c>
      <c r="J7933" s="39">
        <v>70.922208454027754</v>
      </c>
      <c r="K7933" s="39">
        <v>110.87904791515385</v>
      </c>
      <c r="L7933" s="40">
        <v>89.374984710362867</v>
      </c>
      <c r="M7933" s="40">
        <v>885.19897232198059</v>
      </c>
    </row>
    <row r="7934" spans="2:13" x14ac:dyDescent="0.35">
      <c r="B7934" s="37">
        <v>7931</v>
      </c>
      <c r="C7934" s="39">
        <v>98.315261646269022</v>
      </c>
      <c r="D7934" s="39">
        <v>79.472713862532444</v>
      </c>
      <c r="E7934" s="39">
        <v>78.575773614659425</v>
      </c>
      <c r="F7934" s="39">
        <v>72.00067323955632</v>
      </c>
      <c r="G7934" s="39">
        <v>89.537391669174895</v>
      </c>
      <c r="H7934" s="39">
        <v>78.625330793281947</v>
      </c>
      <c r="I7934" s="39">
        <v>104.57309525600286</v>
      </c>
      <c r="J7934" s="39">
        <v>109.23970145789707</v>
      </c>
      <c r="K7934" s="39">
        <v>91.221632294884913</v>
      </c>
      <c r="L7934" s="40">
        <v>100.457456823729</v>
      </c>
      <c r="M7934" s="40">
        <v>902.01903065798786</v>
      </c>
    </row>
    <row r="7935" spans="2:13" x14ac:dyDescent="0.35">
      <c r="B7935" s="37">
        <v>7932</v>
      </c>
      <c r="C7935" s="39">
        <v>138.59285038855103</v>
      </c>
      <c r="D7935" s="39">
        <v>65.38445971770814</v>
      </c>
      <c r="E7935" s="39">
        <v>79.584812683112958</v>
      </c>
      <c r="F7935" s="39">
        <v>119.40501366054585</v>
      </c>
      <c r="G7935" s="39">
        <v>92.211372985923589</v>
      </c>
      <c r="H7935" s="39">
        <v>87.63009610173043</v>
      </c>
      <c r="I7935" s="39">
        <v>125.92060780584558</v>
      </c>
      <c r="J7935" s="39">
        <v>104.15765926403732</v>
      </c>
      <c r="K7935" s="39">
        <v>94.451652206267056</v>
      </c>
      <c r="L7935" s="40">
        <v>95.45532264673048</v>
      </c>
      <c r="M7935" s="40">
        <v>1002.7938474604524</v>
      </c>
    </row>
    <row r="7936" spans="2:13" x14ac:dyDescent="0.35">
      <c r="B7936" s="37">
        <v>7933</v>
      </c>
      <c r="C7936" s="39">
        <v>117.06511837215621</v>
      </c>
      <c r="D7936" s="39">
        <v>103.5535065326508</v>
      </c>
      <c r="E7936" s="39">
        <v>126.52743599583046</v>
      </c>
      <c r="F7936" s="39">
        <v>80.070718084081236</v>
      </c>
      <c r="G7936" s="39">
        <v>123.40418408070393</v>
      </c>
      <c r="H7936" s="39">
        <v>53.732414431470353</v>
      </c>
      <c r="I7936" s="39">
        <v>102.01918693685641</v>
      </c>
      <c r="J7936" s="39">
        <v>92.683010063310945</v>
      </c>
      <c r="K7936" s="39">
        <v>90.231841062892997</v>
      </c>
      <c r="L7936" s="40">
        <v>111.49932085991412</v>
      </c>
      <c r="M7936" s="40">
        <v>1000.7867364198673</v>
      </c>
    </row>
    <row r="7937" spans="2:13" x14ac:dyDescent="0.35">
      <c r="B7937" s="37">
        <v>7934</v>
      </c>
      <c r="C7937" s="39">
        <v>143.79764976942781</v>
      </c>
      <c r="D7937" s="39">
        <v>104.1764813620097</v>
      </c>
      <c r="E7937" s="39">
        <v>115.29222911269783</v>
      </c>
      <c r="F7937" s="39">
        <v>97.115114396079761</v>
      </c>
      <c r="G7937" s="39">
        <v>96.656038787389193</v>
      </c>
      <c r="H7937" s="39">
        <v>94.054131609214991</v>
      </c>
      <c r="I7937" s="39">
        <v>105.6014762812129</v>
      </c>
      <c r="J7937" s="39">
        <v>126.30369267843135</v>
      </c>
      <c r="K7937" s="39">
        <v>104.03075581068939</v>
      </c>
      <c r="L7937" s="40">
        <v>115.5084221797874</v>
      </c>
      <c r="M7937" s="40">
        <v>1102.5359919869402</v>
      </c>
    </row>
    <row r="7938" spans="2:13" x14ac:dyDescent="0.35">
      <c r="B7938" s="37">
        <v>7935</v>
      </c>
      <c r="C7938" s="39">
        <v>57.469918636702936</v>
      </c>
      <c r="D7938" s="39">
        <v>79.482085711529265</v>
      </c>
      <c r="E7938" s="39">
        <v>68.682967000099055</v>
      </c>
      <c r="F7938" s="39">
        <v>120.34089118483452</v>
      </c>
      <c r="G7938" s="39">
        <v>111.66856554528552</v>
      </c>
      <c r="H7938" s="39">
        <v>94.802762784387298</v>
      </c>
      <c r="I7938" s="39">
        <v>94.475781891440832</v>
      </c>
      <c r="J7938" s="39">
        <v>96.77685104840188</v>
      </c>
      <c r="K7938" s="39">
        <v>78.987219142416208</v>
      </c>
      <c r="L7938" s="40">
        <v>112.53947795361775</v>
      </c>
      <c r="M7938" s="40">
        <v>915.22652089871519</v>
      </c>
    </row>
    <row r="7939" spans="2:13" x14ac:dyDescent="0.35">
      <c r="B7939" s="37">
        <v>7936</v>
      </c>
      <c r="C7939" s="39">
        <v>136.05659240096659</v>
      </c>
      <c r="D7939" s="39">
        <v>79.575501248825148</v>
      </c>
      <c r="E7939" s="39">
        <v>70.542431068883204</v>
      </c>
      <c r="F7939" s="39">
        <v>88.407448898098835</v>
      </c>
      <c r="G7939" s="39">
        <v>104.13413954798821</v>
      </c>
      <c r="H7939" s="39">
        <v>82.827770414501046</v>
      </c>
      <c r="I7939" s="39">
        <v>92.688047897304727</v>
      </c>
      <c r="J7939" s="39">
        <v>91.379115115453033</v>
      </c>
      <c r="K7939" s="39">
        <v>123.50642943710977</v>
      </c>
      <c r="L7939" s="40">
        <v>100.35274595119955</v>
      </c>
      <c r="M7939" s="40">
        <v>969.47022198033005</v>
      </c>
    </row>
    <row r="7940" spans="2:13" x14ac:dyDescent="0.35">
      <c r="B7940" s="37">
        <v>7937</v>
      </c>
      <c r="C7940" s="39">
        <v>115.48038969416287</v>
      </c>
      <c r="D7940" s="39">
        <v>116.29600601559019</v>
      </c>
      <c r="E7940" s="39">
        <v>105.83402000136556</v>
      </c>
      <c r="F7940" s="39">
        <v>104.28481900060015</v>
      </c>
      <c r="G7940" s="39">
        <v>62.143230162212191</v>
      </c>
      <c r="H7940" s="39">
        <v>152.4569158652894</v>
      </c>
      <c r="I7940" s="39">
        <v>119.80334166863332</v>
      </c>
      <c r="J7940" s="39">
        <v>60.507490529267123</v>
      </c>
      <c r="K7940" s="39">
        <v>130.27017259671098</v>
      </c>
      <c r="L7940" s="40">
        <v>96.367177950150065</v>
      </c>
      <c r="M7940" s="40">
        <v>1063.443563483982</v>
      </c>
    </row>
    <row r="7941" spans="2:13" x14ac:dyDescent="0.35">
      <c r="B7941" s="37">
        <v>7938</v>
      </c>
      <c r="C7941" s="39">
        <v>85.569400910599086</v>
      </c>
      <c r="D7941" s="39">
        <v>97.778815764825993</v>
      </c>
      <c r="E7941" s="39">
        <v>101.25056075082688</v>
      </c>
      <c r="F7941" s="39">
        <v>122.42936051037891</v>
      </c>
      <c r="G7941" s="39">
        <v>109.67578629668154</v>
      </c>
      <c r="H7941" s="39">
        <v>116.13582524165137</v>
      </c>
      <c r="I7941" s="39">
        <v>82.588277226127644</v>
      </c>
      <c r="J7941" s="39">
        <v>75.392770420631152</v>
      </c>
      <c r="K7941" s="39">
        <v>89.330005046015231</v>
      </c>
      <c r="L7941" s="40">
        <v>96.231671651076695</v>
      </c>
      <c r="M7941" s="40">
        <v>976.38247381881433</v>
      </c>
    </row>
    <row r="7942" spans="2:13" x14ac:dyDescent="0.35">
      <c r="B7942" s="37">
        <v>7939</v>
      </c>
      <c r="C7942" s="39">
        <v>110.58011296589916</v>
      </c>
      <c r="D7942" s="39">
        <v>91.247934799399161</v>
      </c>
      <c r="E7942" s="39">
        <v>96.479127813874058</v>
      </c>
      <c r="F7942" s="39">
        <v>102.83865003914588</v>
      </c>
      <c r="G7942" s="39">
        <v>96.241025312862277</v>
      </c>
      <c r="H7942" s="39">
        <v>86.190724280036903</v>
      </c>
      <c r="I7942" s="39">
        <v>114.76537723879009</v>
      </c>
      <c r="J7942" s="39">
        <v>95.875265889982984</v>
      </c>
      <c r="K7942" s="39">
        <v>104.47369355486583</v>
      </c>
      <c r="L7942" s="40">
        <v>128.38153280397691</v>
      </c>
      <c r="M7942" s="40">
        <v>1027.0734446988331</v>
      </c>
    </row>
    <row r="7943" spans="2:13" x14ac:dyDescent="0.35">
      <c r="B7943" s="37">
        <v>7940</v>
      </c>
      <c r="C7943" s="39">
        <v>107.80394691921467</v>
      </c>
      <c r="D7943" s="39">
        <v>125.90711894225389</v>
      </c>
      <c r="E7943" s="39">
        <v>107.02592156352111</v>
      </c>
      <c r="F7943" s="39">
        <v>104.39807209453275</v>
      </c>
      <c r="G7943" s="39">
        <v>124.55811701570055</v>
      </c>
      <c r="H7943" s="39">
        <v>70.785362550467369</v>
      </c>
      <c r="I7943" s="39">
        <v>103.04226623275449</v>
      </c>
      <c r="J7943" s="39">
        <v>90.177362268702808</v>
      </c>
      <c r="K7943" s="39">
        <v>106.51440096534891</v>
      </c>
      <c r="L7943" s="40">
        <v>112.69196100787633</v>
      </c>
      <c r="M7943" s="40">
        <v>1052.9045295603728</v>
      </c>
    </row>
    <row r="7944" spans="2:13" x14ac:dyDescent="0.35">
      <c r="B7944" s="37">
        <v>7941</v>
      </c>
      <c r="C7944" s="39">
        <v>100.31177644186954</v>
      </c>
      <c r="D7944" s="39">
        <v>91.841777297163517</v>
      </c>
      <c r="E7944" s="39">
        <v>79.538200908306081</v>
      </c>
      <c r="F7944" s="39">
        <v>90.835015647956695</v>
      </c>
      <c r="G7944" s="39">
        <v>72.98471746137588</v>
      </c>
      <c r="H7944" s="39">
        <v>65.358261098777831</v>
      </c>
      <c r="I7944" s="39">
        <v>100.60317470723685</v>
      </c>
      <c r="J7944" s="39">
        <v>112.08804123438333</v>
      </c>
      <c r="K7944" s="39">
        <v>109.49732702652271</v>
      </c>
      <c r="L7944" s="40">
        <v>98.991249823438039</v>
      </c>
      <c r="M7944" s="40">
        <v>922.04954164703042</v>
      </c>
    </row>
    <row r="7945" spans="2:13" x14ac:dyDescent="0.35">
      <c r="B7945" s="37">
        <v>7942</v>
      </c>
      <c r="C7945" s="39">
        <v>88.436621780273782</v>
      </c>
      <c r="D7945" s="39">
        <v>95.336821344716171</v>
      </c>
      <c r="E7945" s="39">
        <v>132.39019679301683</v>
      </c>
      <c r="F7945" s="39">
        <v>115.39653638160171</v>
      </c>
      <c r="G7945" s="39">
        <v>152.574167874707</v>
      </c>
      <c r="H7945" s="39">
        <v>106.10195345317216</v>
      </c>
      <c r="I7945" s="39">
        <v>103.54418095979922</v>
      </c>
      <c r="J7945" s="39">
        <v>89.726540271074398</v>
      </c>
      <c r="K7945" s="39">
        <v>90.084503868845971</v>
      </c>
      <c r="L7945" s="40">
        <v>79.179397683451739</v>
      </c>
      <c r="M7945" s="40">
        <v>1052.7709204106591</v>
      </c>
    </row>
    <row r="7946" spans="2:13" x14ac:dyDescent="0.35">
      <c r="B7946" s="37">
        <v>7943</v>
      </c>
      <c r="C7946" s="39">
        <v>105.50492313166612</v>
      </c>
      <c r="D7946" s="39">
        <v>97.105864451432637</v>
      </c>
      <c r="E7946" s="39">
        <v>83.571898827875785</v>
      </c>
      <c r="F7946" s="39">
        <v>67.784189977374368</v>
      </c>
      <c r="G7946" s="39">
        <v>57.469918636702936</v>
      </c>
      <c r="H7946" s="39">
        <v>83.207411983676721</v>
      </c>
      <c r="I7946" s="39">
        <v>49.173121874789253</v>
      </c>
      <c r="J7946" s="39">
        <v>71.618467196023076</v>
      </c>
      <c r="K7946" s="39">
        <v>101.0041900716101</v>
      </c>
      <c r="L7946" s="40">
        <v>77.718361373352465</v>
      </c>
      <c r="M7946" s="40">
        <v>794.15834752450337</v>
      </c>
    </row>
    <row r="7947" spans="2:13" x14ac:dyDescent="0.35">
      <c r="B7947" s="37">
        <v>7944</v>
      </c>
      <c r="C7947" s="39">
        <v>110.27345972892563</v>
      </c>
      <c r="D7947" s="39">
        <v>140.25538796345003</v>
      </c>
      <c r="E7947" s="39">
        <v>121.32527014875303</v>
      </c>
      <c r="F7947" s="39">
        <v>78.948498846471935</v>
      </c>
      <c r="G7947" s="39">
        <v>114.87370016605698</v>
      </c>
      <c r="H7947" s="39">
        <v>105.15412074380613</v>
      </c>
      <c r="I7947" s="39">
        <v>101.08172311761022</v>
      </c>
      <c r="J7947" s="39">
        <v>165.5053415321679</v>
      </c>
      <c r="K7947" s="39">
        <v>137.72145900834343</v>
      </c>
      <c r="L7947" s="40">
        <v>118.77022853024603</v>
      </c>
      <c r="M7947" s="40">
        <v>1193.9091897858311</v>
      </c>
    </row>
    <row r="7948" spans="2:13" x14ac:dyDescent="0.35">
      <c r="B7948" s="37">
        <v>7945</v>
      </c>
      <c r="C7948" s="39">
        <v>119.4400303134062</v>
      </c>
      <c r="D7948" s="39">
        <v>113.93853999420888</v>
      </c>
      <c r="E7948" s="39">
        <v>99.191823070539684</v>
      </c>
      <c r="F7948" s="39">
        <v>138.92246016712127</v>
      </c>
      <c r="G7948" s="39">
        <v>100.27080895348956</v>
      </c>
      <c r="H7948" s="39">
        <v>107.13605995478839</v>
      </c>
      <c r="I7948" s="39">
        <v>122.77256178485645</v>
      </c>
      <c r="J7948" s="39">
        <v>110.28454915729201</v>
      </c>
      <c r="K7948" s="39">
        <v>103.72157259188916</v>
      </c>
      <c r="L7948" s="40">
        <v>92.47078680234327</v>
      </c>
      <c r="M7948" s="40">
        <v>1108.1491927899349</v>
      </c>
    </row>
    <row r="7949" spans="2:13" x14ac:dyDescent="0.35">
      <c r="B7949" s="37">
        <v>7946</v>
      </c>
      <c r="C7949" s="39">
        <v>102.73701326756189</v>
      </c>
      <c r="D7949" s="39">
        <v>105.27397959672295</v>
      </c>
      <c r="E7949" s="39">
        <v>138.062586716769</v>
      </c>
      <c r="F7949" s="39">
        <v>90.155541041081278</v>
      </c>
      <c r="G7949" s="39">
        <v>128.85837722069837</v>
      </c>
      <c r="H7949" s="39">
        <v>72.778691955601673</v>
      </c>
      <c r="I7949" s="39">
        <v>101.424105030558</v>
      </c>
      <c r="J7949" s="39">
        <v>91.010398327635869</v>
      </c>
      <c r="K7949" s="39">
        <v>96.404513687628352</v>
      </c>
      <c r="L7949" s="40">
        <v>93.525055798052776</v>
      </c>
      <c r="M7949" s="40">
        <v>1020.2302626423101</v>
      </c>
    </row>
    <row r="7950" spans="2:13" x14ac:dyDescent="0.35">
      <c r="B7950" s="37">
        <v>7947</v>
      </c>
      <c r="C7950" s="39">
        <v>91.457561042921853</v>
      </c>
      <c r="D7950" s="39">
        <v>108.27197516358437</v>
      </c>
      <c r="E7950" s="39">
        <v>92.389608032358097</v>
      </c>
      <c r="F7950" s="39">
        <v>81.145390809154037</v>
      </c>
      <c r="G7950" s="39">
        <v>134.1783438615997</v>
      </c>
      <c r="H7950" s="39">
        <v>86.210045322052565</v>
      </c>
      <c r="I7950" s="39">
        <v>128.85837722069837</v>
      </c>
      <c r="J7950" s="39">
        <v>86.408666550248711</v>
      </c>
      <c r="K7950" s="39">
        <v>89.160633009359898</v>
      </c>
      <c r="L7950" s="40">
        <v>98.109189761670805</v>
      </c>
      <c r="M7950" s="40">
        <v>996.18979077364838</v>
      </c>
    </row>
    <row r="7951" spans="2:13" x14ac:dyDescent="0.35">
      <c r="B7951" s="37">
        <v>7948</v>
      </c>
      <c r="C7951" s="39">
        <v>112.29159777518055</v>
      </c>
      <c r="D7951" s="39">
        <v>116.41337713623869</v>
      </c>
      <c r="E7951" s="39">
        <v>93.549697021319943</v>
      </c>
      <c r="F7951" s="39">
        <v>96.497769554629301</v>
      </c>
      <c r="G7951" s="39">
        <v>104.97724224750912</v>
      </c>
      <c r="H7951" s="39">
        <v>91.084496318253684</v>
      </c>
      <c r="I7951" s="39">
        <v>128.89189888576877</v>
      </c>
      <c r="J7951" s="39">
        <v>86.351194155346022</v>
      </c>
      <c r="K7951" s="39">
        <v>106.07264516994911</v>
      </c>
      <c r="L7951" s="40">
        <v>127.47573154649589</v>
      </c>
      <c r="M7951" s="40">
        <v>1063.6056498106911</v>
      </c>
    </row>
    <row r="7952" spans="2:13" x14ac:dyDescent="0.35">
      <c r="B7952" s="37">
        <v>7949</v>
      </c>
      <c r="C7952" s="39">
        <v>79.797488770094873</v>
      </c>
      <c r="D7952" s="39">
        <v>105.43745162211484</v>
      </c>
      <c r="E7952" s="39">
        <v>95.246593571754261</v>
      </c>
      <c r="F7952" s="39">
        <v>82.400608810231716</v>
      </c>
      <c r="G7952" s="39">
        <v>72.629606529631943</v>
      </c>
      <c r="H7952" s="39">
        <v>71.826841122413725</v>
      </c>
      <c r="I7952" s="39">
        <v>96.483788687655263</v>
      </c>
      <c r="J7952" s="39">
        <v>86.376756655332727</v>
      </c>
      <c r="K7952" s="39">
        <v>66.770713122290687</v>
      </c>
      <c r="L7952" s="40">
        <v>85.462876535078678</v>
      </c>
      <c r="M7952" s="40">
        <v>842.43272542659872</v>
      </c>
    </row>
    <row r="7953" spans="2:13" x14ac:dyDescent="0.35">
      <c r="B7953" s="37">
        <v>7950</v>
      </c>
      <c r="C7953" s="39">
        <v>113.15576053304919</v>
      </c>
      <c r="D7953" s="39">
        <v>66.557944560543717</v>
      </c>
      <c r="E7953" s="39">
        <v>69.178118145890082</v>
      </c>
      <c r="F7953" s="39">
        <v>70.024539764658215</v>
      </c>
      <c r="G7953" s="39">
        <v>83.468499055780498</v>
      </c>
      <c r="H7953" s="39">
        <v>121.37466920671805</v>
      </c>
      <c r="I7953" s="39">
        <v>155.06220010068205</v>
      </c>
      <c r="J7953" s="39">
        <v>82.642639727714609</v>
      </c>
      <c r="K7953" s="39">
        <v>88.898733462440802</v>
      </c>
      <c r="L7953" s="40">
        <v>91.883044790406046</v>
      </c>
      <c r="M7953" s="40">
        <v>942.24614934788326</v>
      </c>
    </row>
    <row r="7954" spans="2:13" x14ac:dyDescent="0.35">
      <c r="B7954" s="37">
        <v>7951</v>
      </c>
      <c r="C7954" s="39">
        <v>90.237283132100544</v>
      </c>
      <c r="D7954" s="39">
        <v>71.472290676153335</v>
      </c>
      <c r="E7954" s="39">
        <v>124.8804028508756</v>
      </c>
      <c r="F7954" s="39">
        <v>133.18248638552015</v>
      </c>
      <c r="G7954" s="39">
        <v>78.060964503739072</v>
      </c>
      <c r="H7954" s="39">
        <v>129.5984160781656</v>
      </c>
      <c r="I7954" s="39">
        <v>140.76330800530928</v>
      </c>
      <c r="J7954" s="39">
        <v>85.044667504055099</v>
      </c>
      <c r="K7954" s="39">
        <v>75.417347724123317</v>
      </c>
      <c r="L7954" s="40">
        <v>122.1457491234335</v>
      </c>
      <c r="M7954" s="40">
        <v>1050.8029159834755</v>
      </c>
    </row>
    <row r="7955" spans="2:13" x14ac:dyDescent="0.35">
      <c r="B7955" s="37">
        <v>7952</v>
      </c>
      <c r="C7955" s="39">
        <v>80.92398630555914</v>
      </c>
      <c r="D7955" s="39">
        <v>85.635695490236657</v>
      </c>
      <c r="E7955" s="39">
        <v>119.80334166863332</v>
      </c>
      <c r="F7955" s="39">
        <v>104.58730948182505</v>
      </c>
      <c r="G7955" s="39">
        <v>122.72922917250342</v>
      </c>
      <c r="H7955" s="39">
        <v>115.79103029020072</v>
      </c>
      <c r="I7955" s="39">
        <v>110.56329442187581</v>
      </c>
      <c r="J7955" s="39">
        <v>126.01539632040912</v>
      </c>
      <c r="K7955" s="39">
        <v>117.14156081473162</v>
      </c>
      <c r="L7955" s="40">
        <v>71.07449492421577</v>
      </c>
      <c r="M7955" s="40">
        <v>1054.2653388901908</v>
      </c>
    </row>
    <row r="7956" spans="2:13" x14ac:dyDescent="0.35">
      <c r="B7956" s="37">
        <v>7953</v>
      </c>
      <c r="C7956" s="39">
        <v>91.577469815946387</v>
      </c>
      <c r="D7956" s="39">
        <v>95.705751324765785</v>
      </c>
      <c r="E7956" s="39">
        <v>96.841828698234508</v>
      </c>
      <c r="F7956" s="39">
        <v>100.24805001317443</v>
      </c>
      <c r="G7956" s="39">
        <v>137.62094898049699</v>
      </c>
      <c r="H7956" s="39">
        <v>91.639853364470213</v>
      </c>
      <c r="I7956" s="39">
        <v>143.90964181244888</v>
      </c>
      <c r="J7956" s="39">
        <v>97.944110804200037</v>
      </c>
      <c r="K7956" s="39">
        <v>97.438287862005126</v>
      </c>
      <c r="L7956" s="40">
        <v>94.078470209988396</v>
      </c>
      <c r="M7956" s="40">
        <v>1047.0044128857307</v>
      </c>
    </row>
    <row r="7957" spans="2:13" x14ac:dyDescent="0.35">
      <c r="B7957" s="37">
        <v>7954</v>
      </c>
      <c r="C7957" s="39">
        <v>102.11555321107109</v>
      </c>
      <c r="D7957" s="39">
        <v>133.51378074954121</v>
      </c>
      <c r="E7957" s="39">
        <v>72.599592947795387</v>
      </c>
      <c r="F7957" s="39">
        <v>123.75940574762436</v>
      </c>
      <c r="G7957" s="39">
        <v>95.719895291189729</v>
      </c>
      <c r="H7957" s="39">
        <v>100.24805001317443</v>
      </c>
      <c r="I7957" s="39">
        <v>116.40601953006264</v>
      </c>
      <c r="J7957" s="39">
        <v>123.34768672666956</v>
      </c>
      <c r="K7957" s="39">
        <v>101.84040981868488</v>
      </c>
      <c r="L7957" s="40">
        <v>121.26619828317534</v>
      </c>
      <c r="M7957" s="40">
        <v>1090.8165923189886</v>
      </c>
    </row>
    <row r="7958" spans="2:13" x14ac:dyDescent="0.35">
      <c r="B7958" s="37">
        <v>7955</v>
      </c>
      <c r="C7958" s="39">
        <v>115.98419838778638</v>
      </c>
      <c r="D7958" s="39">
        <v>108.77310541725834</v>
      </c>
      <c r="E7958" s="39">
        <v>49.374171072804145</v>
      </c>
      <c r="F7958" s="39">
        <v>97.801786993403226</v>
      </c>
      <c r="G7958" s="39">
        <v>91.76426154656339</v>
      </c>
      <c r="H7958" s="39">
        <v>83.124574997109164</v>
      </c>
      <c r="I7958" s="39">
        <v>88.384085284641003</v>
      </c>
      <c r="J7958" s="39">
        <v>91.733203967168436</v>
      </c>
      <c r="K7958" s="39">
        <v>107.50894744060304</v>
      </c>
      <c r="L7958" s="40">
        <v>106.63300145847772</v>
      </c>
      <c r="M7958" s="40">
        <v>941.08133656581481</v>
      </c>
    </row>
    <row r="7959" spans="2:13" x14ac:dyDescent="0.35">
      <c r="B7959" s="37">
        <v>7956</v>
      </c>
      <c r="C7959" s="39">
        <v>114.5237771765168</v>
      </c>
      <c r="D7959" s="39">
        <v>108.58425253801271</v>
      </c>
      <c r="E7959" s="39">
        <v>102.46036153799692</v>
      </c>
      <c r="F7959" s="39">
        <v>109.35213303187025</v>
      </c>
      <c r="G7959" s="39">
        <v>89.363747066461215</v>
      </c>
      <c r="H7959" s="39">
        <v>118.26444818867299</v>
      </c>
      <c r="I7959" s="39">
        <v>95.573581186795067</v>
      </c>
      <c r="J7959" s="39">
        <v>128.20500704471328</v>
      </c>
      <c r="K7959" s="39">
        <v>101.49722466680595</v>
      </c>
      <c r="L7959" s="40">
        <v>94.190258230913074</v>
      </c>
      <c r="M7959" s="40">
        <v>1062.0147906687582</v>
      </c>
    </row>
    <row r="7960" spans="2:13" x14ac:dyDescent="0.35">
      <c r="B7960" s="37">
        <v>7957</v>
      </c>
      <c r="C7960" s="39">
        <v>89.391832115586681</v>
      </c>
      <c r="D7960" s="39">
        <v>72.078953654459681</v>
      </c>
      <c r="E7960" s="39">
        <v>81.179194061352348</v>
      </c>
      <c r="F7960" s="39">
        <v>119.31779695548491</v>
      </c>
      <c r="G7960" s="39">
        <v>114.3312380500176</v>
      </c>
      <c r="H7960" s="39">
        <v>91.69693278019173</v>
      </c>
      <c r="I7960" s="39">
        <v>158.82914479394577</v>
      </c>
      <c r="J7960" s="39">
        <v>110.34006514898063</v>
      </c>
      <c r="K7960" s="39">
        <v>86.287152577750319</v>
      </c>
      <c r="L7960" s="40">
        <v>68.189087711067444</v>
      </c>
      <c r="M7960" s="40">
        <v>991.64139784883719</v>
      </c>
    </row>
    <row r="7961" spans="2:13" x14ac:dyDescent="0.35">
      <c r="B7961" s="37">
        <v>7958</v>
      </c>
      <c r="C7961" s="39">
        <v>109.45961426459225</v>
      </c>
      <c r="D7961" s="39">
        <v>103.00521000892358</v>
      </c>
      <c r="E7961" s="39">
        <v>100.830962442059</v>
      </c>
      <c r="F7961" s="39">
        <v>101.9274766892256</v>
      </c>
      <c r="G7961" s="39">
        <v>132.85962786111477</v>
      </c>
      <c r="H7961" s="39">
        <v>38.440620636954591</v>
      </c>
      <c r="I7961" s="39">
        <v>100.80362002277877</v>
      </c>
      <c r="J7961" s="39">
        <v>96.994789991076445</v>
      </c>
      <c r="K7961" s="39">
        <v>145.53531020339261</v>
      </c>
      <c r="L7961" s="40">
        <v>93.751205992480749</v>
      </c>
      <c r="M7961" s="40">
        <v>1023.6084381125985</v>
      </c>
    </row>
    <row r="7962" spans="2:13" x14ac:dyDescent="0.35">
      <c r="B7962" s="37">
        <v>7959</v>
      </c>
      <c r="C7962" s="39">
        <v>108.096340674755</v>
      </c>
      <c r="D7962" s="39">
        <v>110.65874275708188</v>
      </c>
      <c r="E7962" s="39">
        <v>127.17689787851107</v>
      </c>
      <c r="F7962" s="39">
        <v>98.521058077987661</v>
      </c>
      <c r="G7962" s="39">
        <v>115.74837079845446</v>
      </c>
      <c r="H7962" s="39">
        <v>93.148645492812733</v>
      </c>
      <c r="I7962" s="39">
        <v>117.42728567876655</v>
      </c>
      <c r="J7962" s="39">
        <v>113.73851850269824</v>
      </c>
      <c r="K7962" s="39">
        <v>107.1260340540598</v>
      </c>
      <c r="L7962" s="40">
        <v>97.548847273728413</v>
      </c>
      <c r="M7962" s="40">
        <v>1089.1907411888558</v>
      </c>
    </row>
    <row r="7963" spans="2:13" x14ac:dyDescent="0.35">
      <c r="B7963" s="37">
        <v>7960</v>
      </c>
      <c r="C7963" s="39">
        <v>144.96823492631702</v>
      </c>
      <c r="D7963" s="39">
        <v>118.74499686521183</v>
      </c>
      <c r="E7963" s="39">
        <v>42.507808814932801</v>
      </c>
      <c r="F7963" s="39">
        <v>105.22120665138803</v>
      </c>
      <c r="G7963" s="39">
        <v>88.155093813501452</v>
      </c>
      <c r="H7963" s="39">
        <v>141.15883435946384</v>
      </c>
      <c r="I7963" s="39">
        <v>118.56942627334313</v>
      </c>
      <c r="J7963" s="39">
        <v>71.091308613954368</v>
      </c>
      <c r="K7963" s="39">
        <v>108.20471025481184</v>
      </c>
      <c r="L7963" s="40">
        <v>78.345738707410163</v>
      </c>
      <c r="M7963" s="40">
        <v>1016.9673592803346</v>
      </c>
    </row>
    <row r="7964" spans="2:13" x14ac:dyDescent="0.35">
      <c r="B7964" s="37">
        <v>7961</v>
      </c>
      <c r="C7964" s="39">
        <v>117.01180213517731</v>
      </c>
      <c r="D7964" s="39">
        <v>87.363051622532168</v>
      </c>
      <c r="E7964" s="39">
        <v>75.33114213296713</v>
      </c>
      <c r="F7964" s="39">
        <v>94.233926486535935</v>
      </c>
      <c r="G7964" s="39">
        <v>113.47685207979889</v>
      </c>
      <c r="H7964" s="39">
        <v>65.093211674629558</v>
      </c>
      <c r="I7964" s="39">
        <v>120.75389149312343</v>
      </c>
      <c r="J7964" s="39">
        <v>96.311137893800932</v>
      </c>
      <c r="K7964" s="39">
        <v>116.20846357866458</v>
      </c>
      <c r="L7964" s="40">
        <v>116.17937422497428</v>
      </c>
      <c r="M7964" s="40">
        <v>1001.9628533222042</v>
      </c>
    </row>
    <row r="7965" spans="2:13" x14ac:dyDescent="0.35">
      <c r="B7965" s="37">
        <v>7962</v>
      </c>
      <c r="C7965" s="39">
        <v>92.798706051379511</v>
      </c>
      <c r="D7965" s="39">
        <v>111.38328148294137</v>
      </c>
      <c r="E7965" s="39">
        <v>98.931960957132461</v>
      </c>
      <c r="F7965" s="39">
        <v>90.962668075887535</v>
      </c>
      <c r="G7965" s="39">
        <v>108.07059042615681</v>
      </c>
      <c r="H7965" s="39">
        <v>66.414084639401239</v>
      </c>
      <c r="I7965" s="39">
        <v>67.784189977374368</v>
      </c>
      <c r="J7965" s="39">
        <v>130.70580363572216</v>
      </c>
      <c r="K7965" s="39">
        <v>132.15102276336648</v>
      </c>
      <c r="L7965" s="40">
        <v>105.52904306931882</v>
      </c>
      <c r="M7965" s="40">
        <v>1004.7313510786809</v>
      </c>
    </row>
    <row r="7966" spans="2:13" x14ac:dyDescent="0.35">
      <c r="B7966" s="37">
        <v>7963</v>
      </c>
      <c r="C7966" s="39">
        <v>125.8936430814782</v>
      </c>
      <c r="D7966" s="39">
        <v>111.17577629875201</v>
      </c>
      <c r="E7966" s="39">
        <v>60.70050011011611</v>
      </c>
      <c r="F7966" s="39">
        <v>94.903311392897123</v>
      </c>
      <c r="G7966" s="39">
        <v>122.7400505506866</v>
      </c>
      <c r="H7966" s="39">
        <v>121.56383823433322</v>
      </c>
      <c r="I7966" s="39">
        <v>107.20129394862052</v>
      </c>
      <c r="J7966" s="39">
        <v>104.42169342016462</v>
      </c>
      <c r="K7966" s="39">
        <v>105.54834779373297</v>
      </c>
      <c r="L7966" s="40">
        <v>97.820160758983107</v>
      </c>
      <c r="M7966" s="40">
        <v>1051.9686155897646</v>
      </c>
    </row>
    <row r="7967" spans="2:13" x14ac:dyDescent="0.35">
      <c r="B7967" s="37">
        <v>7964</v>
      </c>
      <c r="C7967" s="39">
        <v>109.76815893710705</v>
      </c>
      <c r="D7967" s="39">
        <v>112.93192389533053</v>
      </c>
      <c r="E7967" s="39">
        <v>89.604303361545277</v>
      </c>
      <c r="F7967" s="39">
        <v>107.52414567890531</v>
      </c>
      <c r="G7967" s="39">
        <v>82.541547283786898</v>
      </c>
      <c r="H7967" s="39">
        <v>77.926920748333558</v>
      </c>
      <c r="I7967" s="39">
        <v>62.312136129009396</v>
      </c>
      <c r="J7967" s="39">
        <v>102.55710312640423</v>
      </c>
      <c r="K7967" s="39">
        <v>94.620306474687538</v>
      </c>
      <c r="L7967" s="40">
        <v>104.18118776867526</v>
      </c>
      <c r="M7967" s="40">
        <v>943.96773340378513</v>
      </c>
    </row>
    <row r="7968" spans="2:13" x14ac:dyDescent="0.35">
      <c r="B7968" s="37">
        <v>7965</v>
      </c>
      <c r="C7968" s="39">
        <v>86.769115789722093</v>
      </c>
      <c r="D7968" s="39">
        <v>98.968448076839437</v>
      </c>
      <c r="E7968" s="39">
        <v>96.044328829988615</v>
      </c>
      <c r="F7968" s="39">
        <v>84.804621041617835</v>
      </c>
      <c r="G7968" s="39">
        <v>92.001405067309207</v>
      </c>
      <c r="H7968" s="39">
        <v>96.385848230874018</v>
      </c>
      <c r="I7968" s="39">
        <v>104.3744601267701</v>
      </c>
      <c r="J7968" s="39">
        <v>89.052784028948722</v>
      </c>
      <c r="K7968" s="39">
        <v>98.954766038142168</v>
      </c>
      <c r="L7968" s="40">
        <v>92.068120526022994</v>
      </c>
      <c r="M7968" s="40">
        <v>939.42389775623519</v>
      </c>
    </row>
    <row r="7969" spans="2:13" x14ac:dyDescent="0.35">
      <c r="B7969" s="37">
        <v>7966</v>
      </c>
      <c r="C7969" s="39">
        <v>91.712482513782675</v>
      </c>
      <c r="D7969" s="39">
        <v>76.124140971353867</v>
      </c>
      <c r="E7969" s="39">
        <v>67.697293768741304</v>
      </c>
      <c r="F7969" s="39">
        <v>122.19787011791848</v>
      </c>
      <c r="G7969" s="39">
        <v>123.10163681234958</v>
      </c>
      <c r="H7969" s="39">
        <v>98.127519302645979</v>
      </c>
      <c r="I7969" s="39">
        <v>132.4341676776537</v>
      </c>
      <c r="J7969" s="39">
        <v>121.27602799251945</v>
      </c>
      <c r="K7969" s="39">
        <v>109.76271686789948</v>
      </c>
      <c r="L7969" s="40">
        <v>99.747398239915896</v>
      </c>
      <c r="M7969" s="40">
        <v>1042.1812542647804</v>
      </c>
    </row>
    <row r="7970" spans="2:13" x14ac:dyDescent="0.35">
      <c r="B7970" s="37">
        <v>7967</v>
      </c>
      <c r="C7970" s="39">
        <v>100.66694113131346</v>
      </c>
      <c r="D7970" s="39">
        <v>95.865860452011816</v>
      </c>
      <c r="E7970" s="39">
        <v>145.21691393495863</v>
      </c>
      <c r="F7970" s="39">
        <v>99.428704891251925</v>
      </c>
      <c r="G7970" s="39">
        <v>114.60398782067327</v>
      </c>
      <c r="H7970" s="39">
        <v>108.75732391612912</v>
      </c>
      <c r="I7970" s="39">
        <v>100.08419751268572</v>
      </c>
      <c r="J7970" s="39">
        <v>82.720012094273869</v>
      </c>
      <c r="K7970" s="39">
        <v>101.59324130246512</v>
      </c>
      <c r="L7970" s="40">
        <v>91.347681978496951</v>
      </c>
      <c r="M7970" s="40">
        <v>1040.2848650342598</v>
      </c>
    </row>
    <row r="7971" spans="2:13" x14ac:dyDescent="0.35">
      <c r="B7971" s="37">
        <v>7968</v>
      </c>
      <c r="C7971" s="39">
        <v>109.65951650934672</v>
      </c>
      <c r="D7971" s="39">
        <v>94.557732107911093</v>
      </c>
      <c r="E7971" s="39">
        <v>74.253741210760055</v>
      </c>
      <c r="F7971" s="39">
        <v>90.508063528424429</v>
      </c>
      <c r="G7971" s="39">
        <v>98.607875488956907</v>
      </c>
      <c r="H7971" s="39">
        <v>96.553666907598512</v>
      </c>
      <c r="I7971" s="39">
        <v>78.163279041830933</v>
      </c>
      <c r="J7971" s="39">
        <v>87.105162250730743</v>
      </c>
      <c r="K7971" s="39">
        <v>80.812169008974095</v>
      </c>
      <c r="L7971" s="40">
        <v>109.77904623728091</v>
      </c>
      <c r="M7971" s="40">
        <v>920.00025229181438</v>
      </c>
    </row>
    <row r="7972" spans="2:13" x14ac:dyDescent="0.35">
      <c r="B7972" s="37">
        <v>7969</v>
      </c>
      <c r="C7972" s="39">
        <v>86.900412959353972</v>
      </c>
      <c r="D7972" s="39">
        <v>70.348376537976549</v>
      </c>
      <c r="E7972" s="39">
        <v>135.62349266972456</v>
      </c>
      <c r="F7972" s="39">
        <v>90.057133438624049</v>
      </c>
      <c r="G7972" s="39">
        <v>124.90549787590048</v>
      </c>
      <c r="H7972" s="39">
        <v>101.64813317287856</v>
      </c>
      <c r="I7972" s="39">
        <v>136.84521884871145</v>
      </c>
      <c r="J7972" s="39">
        <v>65.720148598463766</v>
      </c>
      <c r="K7972" s="39">
        <v>110.84503193504852</v>
      </c>
      <c r="L7972" s="40">
        <v>82.494693164853871</v>
      </c>
      <c r="M7972" s="40">
        <v>1005.3881392015358</v>
      </c>
    </row>
    <row r="7973" spans="2:13" x14ac:dyDescent="0.35">
      <c r="B7973" s="37">
        <v>7970</v>
      </c>
      <c r="C7973" s="39">
        <v>97.668490191167024</v>
      </c>
      <c r="D7973" s="39">
        <v>114.53044921723122</v>
      </c>
      <c r="E7973" s="39">
        <v>98.54390883088783</v>
      </c>
      <c r="F7973" s="39">
        <v>104.62048976902688</v>
      </c>
      <c r="G7973" s="39">
        <v>146.75845882036964</v>
      </c>
      <c r="H7973" s="39">
        <v>119.39627114895033</v>
      </c>
      <c r="I7973" s="39">
        <v>102.31311476536727</v>
      </c>
      <c r="J7973" s="39">
        <v>103.49291132517942</v>
      </c>
      <c r="K7973" s="39">
        <v>112.32168399772817</v>
      </c>
      <c r="L7973" s="40">
        <v>82.043210960993591</v>
      </c>
      <c r="M7973" s="40">
        <v>1081.6889890269013</v>
      </c>
    </row>
    <row r="7974" spans="2:13" x14ac:dyDescent="0.35">
      <c r="B7974" s="37">
        <v>7971</v>
      </c>
      <c r="C7974" s="39">
        <v>98.122937145595117</v>
      </c>
      <c r="D7974" s="39">
        <v>60.96565278487391</v>
      </c>
      <c r="E7974" s="39">
        <v>89.570868601743811</v>
      </c>
      <c r="F7974" s="39">
        <v>161.05688137038715</v>
      </c>
      <c r="G7974" s="39">
        <v>97.017942074465751</v>
      </c>
      <c r="H7974" s="39">
        <v>74.917587184643835</v>
      </c>
      <c r="I7974" s="39">
        <v>105.09190548682314</v>
      </c>
      <c r="J7974" s="39">
        <v>101.80834623343536</v>
      </c>
      <c r="K7974" s="39">
        <v>90.658593317112803</v>
      </c>
      <c r="L7974" s="40">
        <v>122.54645255468975</v>
      </c>
      <c r="M7974" s="40">
        <v>1001.7571667537707</v>
      </c>
    </row>
    <row r="7975" spans="2:13" x14ac:dyDescent="0.35">
      <c r="B7975" s="37">
        <v>7972</v>
      </c>
      <c r="C7975" s="39">
        <v>113.18703057966869</v>
      </c>
      <c r="D7975" s="39">
        <v>120.99345660506469</v>
      </c>
      <c r="E7975" s="39">
        <v>100.40737556670211</v>
      </c>
      <c r="F7975" s="39">
        <v>104.36973885119885</v>
      </c>
      <c r="G7975" s="39">
        <v>93.942001588776733</v>
      </c>
      <c r="H7975" s="39">
        <v>103.99320273197132</v>
      </c>
      <c r="I7975" s="39">
        <v>92.612407269856448</v>
      </c>
      <c r="J7975" s="39">
        <v>83.60133513933549</v>
      </c>
      <c r="K7975" s="39">
        <v>112.00473727235365</v>
      </c>
      <c r="L7975" s="40">
        <v>124.73075257809295</v>
      </c>
      <c r="M7975" s="40">
        <v>1049.8420381830208</v>
      </c>
    </row>
    <row r="7976" spans="2:13" x14ac:dyDescent="0.35">
      <c r="B7976" s="37">
        <v>7973</v>
      </c>
      <c r="C7976" s="39">
        <v>99.51977753287656</v>
      </c>
      <c r="D7976" s="39">
        <v>109.85537596913346</v>
      </c>
      <c r="E7976" s="39">
        <v>113.1370199920642</v>
      </c>
      <c r="F7976" s="39">
        <v>120.78244723674293</v>
      </c>
      <c r="G7976" s="39">
        <v>102.16606077742235</v>
      </c>
      <c r="H7976" s="39">
        <v>74.011751839496398</v>
      </c>
      <c r="I7976" s="39">
        <v>112.21955034163867</v>
      </c>
      <c r="J7976" s="39">
        <v>78.254780366061624</v>
      </c>
      <c r="K7976" s="39">
        <v>110.29564316481506</v>
      </c>
      <c r="L7976" s="40">
        <v>69.002033820608943</v>
      </c>
      <c r="M7976" s="40">
        <v>989.24444104086012</v>
      </c>
    </row>
    <row r="7977" spans="2:13" x14ac:dyDescent="0.35">
      <c r="B7977" s="37">
        <v>7974</v>
      </c>
      <c r="C7977" s="39">
        <v>149.66953813042355</v>
      </c>
      <c r="D7977" s="39">
        <v>102.92189110353027</v>
      </c>
      <c r="E7977" s="39">
        <v>130.47670514245451</v>
      </c>
      <c r="F7977" s="39">
        <v>62.837495179860802</v>
      </c>
      <c r="G7977" s="39">
        <v>78.802436105300046</v>
      </c>
      <c r="H7977" s="39">
        <v>106.40598583710442</v>
      </c>
      <c r="I7977" s="39">
        <v>72.837873517877171</v>
      </c>
      <c r="J7977" s="39">
        <v>93.702146666728183</v>
      </c>
      <c r="K7977" s="39">
        <v>63.186064169807338</v>
      </c>
      <c r="L7977" s="40">
        <v>103.87130267492302</v>
      </c>
      <c r="M7977" s="40">
        <v>964.71143852800924</v>
      </c>
    </row>
    <row r="7978" spans="2:13" x14ac:dyDescent="0.35">
      <c r="B7978" s="37">
        <v>7975</v>
      </c>
      <c r="C7978" s="39">
        <v>102.67700647325847</v>
      </c>
      <c r="D7978" s="39">
        <v>109.2878337666703</v>
      </c>
      <c r="E7978" s="39">
        <v>84.371980435132656</v>
      </c>
      <c r="F7978" s="39">
        <v>55.805664445992441</v>
      </c>
      <c r="G7978" s="39">
        <v>89.02432674794477</v>
      </c>
      <c r="H7978" s="39">
        <v>109.68121163379622</v>
      </c>
      <c r="I7978" s="39">
        <v>108.34976108489909</v>
      </c>
      <c r="J7978" s="39">
        <v>103.41839992719716</v>
      </c>
      <c r="K7978" s="39">
        <v>105.67886124662714</v>
      </c>
      <c r="L7978" s="40">
        <v>99.337613948678339</v>
      </c>
      <c r="M7978" s="40">
        <v>967.63265971019655</v>
      </c>
    </row>
    <row r="7979" spans="2:13" x14ac:dyDescent="0.35">
      <c r="B7979" s="37">
        <v>7976</v>
      </c>
      <c r="C7979" s="39">
        <v>92.103989946931307</v>
      </c>
      <c r="D7979" s="39">
        <v>117.27226919471788</v>
      </c>
      <c r="E7979" s="39">
        <v>92.257292012318345</v>
      </c>
      <c r="F7979" s="39">
        <v>101.07716167299043</v>
      </c>
      <c r="G7979" s="39">
        <v>114.01648474931619</v>
      </c>
      <c r="H7979" s="39">
        <v>93.594014162895604</v>
      </c>
      <c r="I7979" s="39">
        <v>92.369284193130994</v>
      </c>
      <c r="J7979" s="39">
        <v>91.031587629050932</v>
      </c>
      <c r="K7979" s="39">
        <v>101.14102993670076</v>
      </c>
      <c r="L7979" s="40">
        <v>97.502795156095644</v>
      </c>
      <c r="M7979" s="40">
        <v>992.36590865414814</v>
      </c>
    </row>
    <row r="7980" spans="2:13" x14ac:dyDescent="0.35">
      <c r="B7980" s="37">
        <v>7977</v>
      </c>
      <c r="C7980" s="39">
        <v>120.5648290187417</v>
      </c>
      <c r="D7980" s="39">
        <v>103.64682794237321</v>
      </c>
      <c r="E7980" s="39">
        <v>113.34405940879103</v>
      </c>
      <c r="F7980" s="39">
        <v>112.88866275212519</v>
      </c>
      <c r="G7980" s="39">
        <v>70.681794040282895</v>
      </c>
      <c r="H7980" s="39">
        <v>115.88379026324934</v>
      </c>
      <c r="I7980" s="39">
        <v>96.739697574622596</v>
      </c>
      <c r="J7980" s="39">
        <v>109.85537596913346</v>
      </c>
      <c r="K7980" s="39">
        <v>94.185403621682525</v>
      </c>
      <c r="L7980" s="40">
        <v>61.868029594342438</v>
      </c>
      <c r="M7980" s="40">
        <v>999.65847018534441</v>
      </c>
    </row>
    <row r="7981" spans="2:13" x14ac:dyDescent="0.35">
      <c r="B7981" s="37">
        <v>7978</v>
      </c>
      <c r="C7981" s="39">
        <v>85.112717812010047</v>
      </c>
      <c r="D7981" s="39">
        <v>66.462220101859003</v>
      </c>
      <c r="E7981" s="39">
        <v>93.785513808050823</v>
      </c>
      <c r="F7981" s="39">
        <v>108.16338475568156</v>
      </c>
      <c r="G7981" s="39">
        <v>93.262935029458035</v>
      </c>
      <c r="H7981" s="39">
        <v>116.08514627682924</v>
      </c>
      <c r="I7981" s="39">
        <v>112.10593067875158</v>
      </c>
      <c r="J7981" s="39">
        <v>147.19615957499676</v>
      </c>
      <c r="K7981" s="39">
        <v>94.922441220806988</v>
      </c>
      <c r="L7981" s="40">
        <v>77.18397950000103</v>
      </c>
      <c r="M7981" s="40">
        <v>994.28042875844505</v>
      </c>
    </row>
    <row r="7982" spans="2:13" x14ac:dyDescent="0.35">
      <c r="B7982" s="37">
        <v>7979</v>
      </c>
      <c r="C7982" s="39">
        <v>72.509153421318217</v>
      </c>
      <c r="D7982" s="39">
        <v>96.320480966082698</v>
      </c>
      <c r="E7982" s="39">
        <v>124.50917196749249</v>
      </c>
      <c r="F7982" s="39">
        <v>137.29174964603541</v>
      </c>
      <c r="G7982" s="39">
        <v>112.53947795361775</v>
      </c>
      <c r="H7982" s="39">
        <v>112.80854351153742</v>
      </c>
      <c r="I7982" s="39">
        <v>95.070460455072393</v>
      </c>
      <c r="J7982" s="39">
        <v>111.69786575539852</v>
      </c>
      <c r="K7982" s="39">
        <v>80.742981144496284</v>
      </c>
      <c r="L7982" s="40">
        <v>106.46508594105494</v>
      </c>
      <c r="M7982" s="40">
        <v>1049.9549707621061</v>
      </c>
    </row>
    <row r="7983" spans="2:13" x14ac:dyDescent="0.35">
      <c r="B7983" s="37">
        <v>7980</v>
      </c>
      <c r="C7983" s="39">
        <v>70.905179610590608</v>
      </c>
      <c r="D7983" s="39">
        <v>83.696680086377398</v>
      </c>
      <c r="E7983" s="39">
        <v>80.016441914003948</v>
      </c>
      <c r="F7983" s="39">
        <v>111.69200285935422</v>
      </c>
      <c r="G7983" s="39">
        <v>96.539696464052099</v>
      </c>
      <c r="H7983" s="39">
        <v>71.455950008931481</v>
      </c>
      <c r="I7983" s="39">
        <v>109.22901604233815</v>
      </c>
      <c r="J7983" s="39">
        <v>69.988060759449723</v>
      </c>
      <c r="K7983" s="39">
        <v>99.606282252753701</v>
      </c>
      <c r="L7983" s="40">
        <v>96.488449268762551</v>
      </c>
      <c r="M7983" s="40">
        <v>889.6177592666138</v>
      </c>
    </row>
    <row r="7984" spans="2:13" x14ac:dyDescent="0.35">
      <c r="B7984" s="37">
        <v>7981</v>
      </c>
      <c r="C7984" s="39">
        <v>78.841520207952428</v>
      </c>
      <c r="D7984" s="39">
        <v>42.326056989069102</v>
      </c>
      <c r="E7984" s="39">
        <v>130.51460983514895</v>
      </c>
      <c r="F7984" s="39">
        <v>94.764406222874754</v>
      </c>
      <c r="G7984" s="39">
        <v>112.32168399772817</v>
      </c>
      <c r="H7984" s="39">
        <v>102.31771324287821</v>
      </c>
      <c r="I7984" s="39">
        <v>74.942995921181492</v>
      </c>
      <c r="J7984" s="39">
        <v>89.50387233881888</v>
      </c>
      <c r="K7984" s="39">
        <v>65.947398262080227</v>
      </c>
      <c r="L7984" s="40">
        <v>121.6946206837553</v>
      </c>
      <c r="M7984" s="40">
        <v>913.17487770148739</v>
      </c>
    </row>
    <row r="7985" spans="2:13" x14ac:dyDescent="0.35">
      <c r="B7985" s="37">
        <v>7982</v>
      </c>
      <c r="C7985" s="39">
        <v>109.74095910861706</v>
      </c>
      <c r="D7985" s="39">
        <v>90.459512163723403</v>
      </c>
      <c r="E7985" s="39">
        <v>138.55677240910811</v>
      </c>
      <c r="F7985" s="39">
        <v>107.33210760275885</v>
      </c>
      <c r="G7985" s="39">
        <v>66.341535751633813</v>
      </c>
      <c r="H7985" s="39">
        <v>107.9523933017402</v>
      </c>
      <c r="I7985" s="39">
        <v>75.804976460826168</v>
      </c>
      <c r="J7985" s="39">
        <v>108.34456955838256</v>
      </c>
      <c r="K7985" s="39">
        <v>71.842737003321218</v>
      </c>
      <c r="L7985" s="40">
        <v>70.436936732755854</v>
      </c>
      <c r="M7985" s="40">
        <v>946.81250009286725</v>
      </c>
    </row>
    <row r="7986" spans="2:13" x14ac:dyDescent="0.35">
      <c r="B7986" s="37">
        <v>7983</v>
      </c>
      <c r="C7986" s="39">
        <v>124.29095758159791</v>
      </c>
      <c r="D7986" s="39">
        <v>111.98099027832536</v>
      </c>
      <c r="E7986" s="39">
        <v>80.92398630555914</v>
      </c>
      <c r="F7986" s="39">
        <v>104.83426152812115</v>
      </c>
      <c r="G7986" s="39">
        <v>99.574413549149824</v>
      </c>
      <c r="H7986" s="39">
        <v>71.731069623481787</v>
      </c>
      <c r="I7986" s="39">
        <v>111.22749029386262</v>
      </c>
      <c r="J7986" s="39">
        <v>118.47818387151722</v>
      </c>
      <c r="K7986" s="39">
        <v>70.366136180758829</v>
      </c>
      <c r="L7986" s="40">
        <v>93.883384993043464</v>
      </c>
      <c r="M7986" s="40">
        <v>987.29087420541737</v>
      </c>
    </row>
    <row r="7987" spans="2:13" x14ac:dyDescent="0.35">
      <c r="B7987" s="37">
        <v>7984</v>
      </c>
      <c r="C7987" s="39">
        <v>116.75505974078995</v>
      </c>
      <c r="D7987" s="39">
        <v>92.738388229709912</v>
      </c>
      <c r="E7987" s="39">
        <v>93.672683670475806</v>
      </c>
      <c r="F7987" s="39">
        <v>83.267420026019366</v>
      </c>
      <c r="G7987" s="39">
        <v>98.274070403045386</v>
      </c>
      <c r="H7987" s="39">
        <v>98.927399685134148</v>
      </c>
      <c r="I7987" s="39">
        <v>82.463387657220309</v>
      </c>
      <c r="J7987" s="39">
        <v>94.812347382643139</v>
      </c>
      <c r="K7987" s="39">
        <v>93.168545905614039</v>
      </c>
      <c r="L7987" s="40">
        <v>119.94735370351192</v>
      </c>
      <c r="M7987" s="40">
        <v>974.02665640416387</v>
      </c>
    </row>
    <row r="7988" spans="2:13" x14ac:dyDescent="0.35">
      <c r="B7988" s="37">
        <v>7985</v>
      </c>
      <c r="C7988" s="39">
        <v>134.00265480274851</v>
      </c>
      <c r="D7988" s="39">
        <v>110.99276293736052</v>
      </c>
      <c r="E7988" s="39">
        <v>91.980850675493471</v>
      </c>
      <c r="F7988" s="39">
        <v>124.12348848625587</v>
      </c>
      <c r="G7988" s="39">
        <v>117.95678903900641</v>
      </c>
      <c r="H7988" s="39">
        <v>86.459623022357931</v>
      </c>
      <c r="I7988" s="39">
        <v>109.101090128113</v>
      </c>
      <c r="J7988" s="39">
        <v>86.580159580135899</v>
      </c>
      <c r="K7988" s="39">
        <v>92.042476300742806</v>
      </c>
      <c r="L7988" s="40">
        <v>120.16581112223041</v>
      </c>
      <c r="M7988" s="40">
        <v>1073.4057060944447</v>
      </c>
    </row>
    <row r="7989" spans="2:13" x14ac:dyDescent="0.35">
      <c r="B7989" s="37">
        <v>7986</v>
      </c>
      <c r="C7989" s="39">
        <v>109.83900205432219</v>
      </c>
      <c r="D7989" s="39">
        <v>99.342168975604352</v>
      </c>
      <c r="E7989" s="39">
        <v>97.059600393569966</v>
      </c>
      <c r="F7989" s="39">
        <v>117.65450765120812</v>
      </c>
      <c r="G7989" s="39">
        <v>123.24653409493882</v>
      </c>
      <c r="H7989" s="39">
        <v>90.680034228617387</v>
      </c>
      <c r="I7989" s="39">
        <v>102.47417626176839</v>
      </c>
      <c r="J7989" s="39">
        <v>85.509550000751915</v>
      </c>
      <c r="K7989" s="39">
        <v>96.441830237092091</v>
      </c>
      <c r="L7989" s="40">
        <v>94.296929616748599</v>
      </c>
      <c r="M7989" s="40">
        <v>1016.5443335146218</v>
      </c>
    </row>
    <row r="7990" spans="2:13" x14ac:dyDescent="0.35">
      <c r="B7990" s="37">
        <v>7987</v>
      </c>
      <c r="C7990" s="39">
        <v>92.999065281552589</v>
      </c>
      <c r="D7990" s="39">
        <v>68.2518679165739</v>
      </c>
      <c r="E7990" s="39">
        <v>102.79243777889327</v>
      </c>
      <c r="F7990" s="39">
        <v>104.92000413415482</v>
      </c>
      <c r="G7990" s="39">
        <v>96.600216499064487</v>
      </c>
      <c r="H7990" s="39">
        <v>58.796403463073347</v>
      </c>
      <c r="I7990" s="39">
        <v>86.687437562597282</v>
      </c>
      <c r="J7990" s="39">
        <v>40.110864045917467</v>
      </c>
      <c r="K7990" s="39">
        <v>93.564474682569312</v>
      </c>
      <c r="L7990" s="40">
        <v>123.5864488180883</v>
      </c>
      <c r="M7990" s="40">
        <v>868.30922018248486</v>
      </c>
    </row>
    <row r="7991" spans="2:13" x14ac:dyDescent="0.35">
      <c r="B7991" s="37">
        <v>7988</v>
      </c>
      <c r="C7991" s="39">
        <v>106.24879400751928</v>
      </c>
      <c r="D7991" s="39">
        <v>84.935296257140649</v>
      </c>
      <c r="E7991" s="39">
        <v>136.44460761127493</v>
      </c>
      <c r="F7991" s="39">
        <v>88.024942732432109</v>
      </c>
      <c r="G7991" s="39">
        <v>54.845748110308598</v>
      </c>
      <c r="H7991" s="39">
        <v>86.894178579310022</v>
      </c>
      <c r="I7991" s="39">
        <v>82.995801554269931</v>
      </c>
      <c r="J7991" s="39">
        <v>140.25538796345003</v>
      </c>
      <c r="K7991" s="39">
        <v>91.872732728632812</v>
      </c>
      <c r="L7991" s="40">
        <v>54.070915883039497</v>
      </c>
      <c r="M7991" s="40">
        <v>926.58840542737789</v>
      </c>
    </row>
    <row r="7992" spans="2:13" x14ac:dyDescent="0.35">
      <c r="B7992" s="37">
        <v>7989</v>
      </c>
      <c r="C7992" s="39">
        <v>70.169451653439964</v>
      </c>
      <c r="D7992" s="39">
        <v>111.03839186156092</v>
      </c>
      <c r="E7992" s="39">
        <v>116.71012798917305</v>
      </c>
      <c r="F7992" s="39">
        <v>125.8936430814782</v>
      </c>
      <c r="G7992" s="39">
        <v>70.647090580300116</v>
      </c>
      <c r="H7992" s="39">
        <v>112.67360852078301</v>
      </c>
      <c r="I7992" s="39">
        <v>74.02530614382465</v>
      </c>
      <c r="J7992" s="39">
        <v>64.657066624198805</v>
      </c>
      <c r="K7992" s="39">
        <v>111.85080667927691</v>
      </c>
      <c r="L7992" s="40">
        <v>100.89477088493639</v>
      </c>
      <c r="M7992" s="40">
        <v>958.56026401897213</v>
      </c>
    </row>
    <row r="7993" spans="2:13" x14ac:dyDescent="0.35">
      <c r="B7993" s="37">
        <v>7990</v>
      </c>
      <c r="C7993" s="39">
        <v>97.911987581439547</v>
      </c>
      <c r="D7993" s="39">
        <v>84.707770887302189</v>
      </c>
      <c r="E7993" s="39">
        <v>119.26568774529255</v>
      </c>
      <c r="F7993" s="39">
        <v>99.137135031777646</v>
      </c>
      <c r="G7993" s="39">
        <v>112.96287655351659</v>
      </c>
      <c r="H7993" s="39">
        <v>117.76526457728063</v>
      </c>
      <c r="I7993" s="39">
        <v>94.224226033118867</v>
      </c>
      <c r="J7993" s="39">
        <v>108.67853639217869</v>
      </c>
      <c r="K7993" s="39">
        <v>83.289872010826954</v>
      </c>
      <c r="L7993" s="40">
        <v>86.274320942005801</v>
      </c>
      <c r="M7993" s="40">
        <v>1004.2176777547394</v>
      </c>
    </row>
    <row r="7994" spans="2:13" x14ac:dyDescent="0.35">
      <c r="B7994" s="37">
        <v>7991</v>
      </c>
      <c r="C7994" s="39">
        <v>99.906699956477183</v>
      </c>
      <c r="D7994" s="39">
        <v>81.094557571698601</v>
      </c>
      <c r="E7994" s="39">
        <v>121.7959861685425</v>
      </c>
      <c r="F7994" s="39">
        <v>113.81572001930549</v>
      </c>
      <c r="G7994" s="39">
        <v>129.97546023534176</v>
      </c>
      <c r="H7994" s="39">
        <v>114.27185312693615</v>
      </c>
      <c r="I7994" s="39">
        <v>117.95678903900641</v>
      </c>
      <c r="J7994" s="39">
        <v>93.638284006716361</v>
      </c>
      <c r="K7994" s="39">
        <v>114.33784705128244</v>
      </c>
      <c r="L7994" s="40">
        <v>109.55668986843897</v>
      </c>
      <c r="M7994" s="40">
        <v>1096.3498870437456</v>
      </c>
    </row>
    <row r="7995" spans="2:13" x14ac:dyDescent="0.35">
      <c r="B7995" s="37">
        <v>7992</v>
      </c>
      <c r="C7995" s="39">
        <v>92.185836027294897</v>
      </c>
      <c r="D7995" s="39">
        <v>91.031587629050932</v>
      </c>
      <c r="E7995" s="39">
        <v>110.72069021051253</v>
      </c>
      <c r="F7995" s="39">
        <v>109.3950778778802</v>
      </c>
      <c r="G7995" s="39">
        <v>106.80659283453654</v>
      </c>
      <c r="H7995" s="39">
        <v>108.87324271106425</v>
      </c>
      <c r="I7995" s="39">
        <v>93.455981428350427</v>
      </c>
      <c r="J7995" s="39">
        <v>89.609871737109927</v>
      </c>
      <c r="K7995" s="39">
        <v>112.50303433306229</v>
      </c>
      <c r="L7995" s="40">
        <v>82.642639727714609</v>
      </c>
      <c r="M7995" s="40">
        <v>997.22455451657652</v>
      </c>
    </row>
    <row r="7996" spans="2:13" x14ac:dyDescent="0.35">
      <c r="B7996" s="37">
        <v>7993</v>
      </c>
      <c r="C7996" s="39">
        <v>132.23747882461714</v>
      </c>
      <c r="D7996" s="39">
        <v>121.22694153269985</v>
      </c>
      <c r="E7996" s="39">
        <v>100.74438596495418</v>
      </c>
      <c r="F7996" s="39">
        <v>105.51456964789796</v>
      </c>
      <c r="G7996" s="39">
        <v>105.55800309188366</v>
      </c>
      <c r="H7996" s="39">
        <v>128.43008151582805</v>
      </c>
      <c r="I7996" s="39">
        <v>88.512307863697217</v>
      </c>
      <c r="J7996" s="39">
        <v>95.137172741798707</v>
      </c>
      <c r="K7996" s="39">
        <v>128.60961279969018</v>
      </c>
      <c r="L7996" s="40">
        <v>157.85860786000177</v>
      </c>
      <c r="M7996" s="40">
        <v>1163.8291618430687</v>
      </c>
    </row>
    <row r="7997" spans="2:13" x14ac:dyDescent="0.35">
      <c r="B7997" s="37">
        <v>7994</v>
      </c>
      <c r="C7997" s="39">
        <v>118.86307067721582</v>
      </c>
      <c r="D7997" s="39">
        <v>89.609871737109927</v>
      </c>
      <c r="E7997" s="39">
        <v>110.63625293353881</v>
      </c>
      <c r="F7997" s="39">
        <v>65.279334533045784</v>
      </c>
      <c r="G7997" s="39">
        <v>117.33411308338793</v>
      </c>
      <c r="H7997" s="39">
        <v>53.241541179630339</v>
      </c>
      <c r="I7997" s="39">
        <v>114.24551508580591</v>
      </c>
      <c r="J7997" s="39">
        <v>108.86268657856314</v>
      </c>
      <c r="K7997" s="39">
        <v>91.76426154656339</v>
      </c>
      <c r="L7997" s="40">
        <v>69.729827403288994</v>
      </c>
      <c r="M7997" s="40">
        <v>939.56647475814998</v>
      </c>
    </row>
    <row r="7998" spans="2:13" x14ac:dyDescent="0.35">
      <c r="B7998" s="37">
        <v>7995</v>
      </c>
      <c r="C7998" s="39">
        <v>88.634077216865705</v>
      </c>
      <c r="D7998" s="39">
        <v>74.853865660587829</v>
      </c>
      <c r="E7998" s="39">
        <v>140.25538796345003</v>
      </c>
      <c r="F7998" s="39">
        <v>116.44283699477128</v>
      </c>
      <c r="G7998" s="39">
        <v>98.667253410439756</v>
      </c>
      <c r="H7998" s="39">
        <v>87.086626936746171</v>
      </c>
      <c r="I7998" s="39">
        <v>117.76526457728063</v>
      </c>
      <c r="J7998" s="39">
        <v>92.267487986770746</v>
      </c>
      <c r="K7998" s="39">
        <v>94.068736362527829</v>
      </c>
      <c r="L7998" s="40">
        <v>87.283545668904139</v>
      </c>
      <c r="M7998" s="40">
        <v>997.32508277834415</v>
      </c>
    </row>
    <row r="7999" spans="2:13" x14ac:dyDescent="0.35">
      <c r="B7999" s="37">
        <v>7996</v>
      </c>
      <c r="C7999" s="39">
        <v>100.33453701387519</v>
      </c>
      <c r="D7999" s="39">
        <v>100.54397152768304</v>
      </c>
      <c r="E7999" s="39">
        <v>60.928126784287301</v>
      </c>
      <c r="F7999" s="39">
        <v>18.138920069271936</v>
      </c>
      <c r="G7999" s="39">
        <v>99.018609251571419</v>
      </c>
      <c r="H7999" s="39">
        <v>106.45030297868009</v>
      </c>
      <c r="I7999" s="39">
        <v>108.02428988581397</v>
      </c>
      <c r="J7999" s="39">
        <v>119.13612928814136</v>
      </c>
      <c r="K7999" s="39">
        <v>87.478751162414937</v>
      </c>
      <c r="L7999" s="40">
        <v>116.52409589749223</v>
      </c>
      <c r="M7999" s="40">
        <v>916.57773385923144</v>
      </c>
    </row>
    <row r="8000" spans="2:13" x14ac:dyDescent="0.35">
      <c r="B8000" s="37">
        <v>7997</v>
      </c>
      <c r="C8000" s="39">
        <v>77.421454264283412</v>
      </c>
      <c r="D8000" s="39">
        <v>97.364514944212445</v>
      </c>
      <c r="E8000" s="39">
        <v>67.891987428847173</v>
      </c>
      <c r="F8000" s="39">
        <v>98.667253410439756</v>
      </c>
      <c r="G8000" s="39">
        <v>99.451474653168802</v>
      </c>
      <c r="H8000" s="39">
        <v>137.42237036490991</v>
      </c>
      <c r="I8000" s="39">
        <v>97.064227881069868</v>
      </c>
      <c r="J8000" s="39">
        <v>100.68516198925779</v>
      </c>
      <c r="K8000" s="39">
        <v>102.89413554856741</v>
      </c>
      <c r="L8000" s="40">
        <v>98.511916945386048</v>
      </c>
      <c r="M8000" s="40">
        <v>977.3744974301427</v>
      </c>
    </row>
    <row r="8001" spans="2:13" x14ac:dyDescent="0.35">
      <c r="B8001" s="37">
        <v>7998</v>
      </c>
      <c r="C8001" s="39">
        <v>104.97247004572949</v>
      </c>
      <c r="D8001" s="39">
        <v>93.613695463828719</v>
      </c>
      <c r="E8001" s="39">
        <v>94.759609600638314</v>
      </c>
      <c r="F8001" s="39">
        <v>79.714604654180647</v>
      </c>
      <c r="G8001" s="39">
        <v>93.44116453481729</v>
      </c>
      <c r="H8001" s="39">
        <v>84.526612044468408</v>
      </c>
      <c r="I8001" s="39">
        <v>106.7271424170322</v>
      </c>
      <c r="J8001" s="39">
        <v>96.929931080433207</v>
      </c>
      <c r="K8001" s="39">
        <v>51.956373850350722</v>
      </c>
      <c r="L8001" s="40">
        <v>120.78244723674293</v>
      </c>
      <c r="M8001" s="40">
        <v>927.42405092822185</v>
      </c>
    </row>
    <row r="8002" spans="2:13" x14ac:dyDescent="0.35">
      <c r="B8002" s="37">
        <v>7999</v>
      </c>
      <c r="C8002" s="39">
        <v>94.480606365078643</v>
      </c>
      <c r="D8002" s="39">
        <v>91.052762146866996</v>
      </c>
      <c r="E8002" s="39">
        <v>91.483666552989391</v>
      </c>
      <c r="F8002" s="39">
        <v>101.85415358032762</v>
      </c>
      <c r="G8002" s="39">
        <v>99.410488260381086</v>
      </c>
      <c r="H8002" s="39">
        <v>145.21691393495863</v>
      </c>
      <c r="I8002" s="39">
        <v>82.980590953929408</v>
      </c>
      <c r="J8002" s="39">
        <v>78.802436105300046</v>
      </c>
      <c r="K8002" s="39">
        <v>90.210062240669103</v>
      </c>
      <c r="L8002" s="40">
        <v>87.870195402255092</v>
      </c>
      <c r="M8002" s="40">
        <v>963.36187554275602</v>
      </c>
    </row>
    <row r="8003" spans="2:13" x14ac:dyDescent="0.35">
      <c r="B8003" s="37">
        <v>8000</v>
      </c>
      <c r="C8003" s="39">
        <v>97.39679729193567</v>
      </c>
      <c r="D8003" s="39">
        <v>109.44884822110885</v>
      </c>
      <c r="E8003" s="39">
        <v>92.652768471639831</v>
      </c>
      <c r="F8003" s="39">
        <v>100.27080895348956</v>
      </c>
      <c r="G8003" s="39">
        <v>116.36927548505696</v>
      </c>
      <c r="H8003" s="39">
        <v>76.4135511819117</v>
      </c>
      <c r="I8003" s="39">
        <v>127.75040791382824</v>
      </c>
      <c r="J8003" s="39">
        <v>87.774454263697649</v>
      </c>
      <c r="K8003" s="39">
        <v>87.14218650037742</v>
      </c>
      <c r="L8003" s="40">
        <v>148.28579691962963</v>
      </c>
      <c r="M8003" s="40">
        <v>1043.5048952026755</v>
      </c>
    </row>
    <row r="8004" spans="2:13" x14ac:dyDescent="0.35">
      <c r="B8004" s="37">
        <v>8001</v>
      </c>
      <c r="C8004" s="39">
        <v>77.895819096389317</v>
      </c>
      <c r="D8004" s="39">
        <v>71.324501574947277</v>
      </c>
      <c r="E8004" s="39">
        <v>119.30910064316664</v>
      </c>
      <c r="F8004" s="39">
        <v>79.453953535182748</v>
      </c>
      <c r="G8004" s="39">
        <v>97.74205239124359</v>
      </c>
      <c r="H8004" s="39">
        <v>111.69200285935422</v>
      </c>
      <c r="I8004" s="39">
        <v>89.759781162139959</v>
      </c>
      <c r="J8004" s="39">
        <v>105.67886124662714</v>
      </c>
      <c r="K8004" s="39">
        <v>136.87658158667236</v>
      </c>
      <c r="L8004" s="40">
        <v>81.784497518824693</v>
      </c>
      <c r="M8004" s="40">
        <v>971.51715161454786</v>
      </c>
    </row>
    <row r="8005" spans="2:13" x14ac:dyDescent="0.35">
      <c r="B8005" s="37">
        <v>8002</v>
      </c>
      <c r="C8005" s="39">
        <v>124.83034491341957</v>
      </c>
      <c r="D8005" s="39">
        <v>105.46635643002585</v>
      </c>
      <c r="E8005" s="39">
        <v>53.52454252963927</v>
      </c>
      <c r="F8005" s="39">
        <v>101.24599584608681</v>
      </c>
      <c r="G8005" s="39">
        <v>99.956763584707375</v>
      </c>
      <c r="H8005" s="39">
        <v>102.61242516588619</v>
      </c>
      <c r="I8005" s="39">
        <v>113.74494115819383</v>
      </c>
      <c r="J8005" s="39">
        <v>110.39569663845475</v>
      </c>
      <c r="K8005" s="39">
        <v>76.228990683322948</v>
      </c>
      <c r="L8005" s="40">
        <v>92.180726363480645</v>
      </c>
      <c r="M8005" s="40">
        <v>980.18678331321723</v>
      </c>
    </row>
    <row r="8006" spans="2:13" x14ac:dyDescent="0.35">
      <c r="B8006" s="37">
        <v>8003</v>
      </c>
      <c r="C8006" s="39">
        <v>90.967975164750214</v>
      </c>
      <c r="D8006" s="39">
        <v>115.89810154672797</v>
      </c>
      <c r="E8006" s="39">
        <v>87.953647714813613</v>
      </c>
      <c r="F8006" s="39">
        <v>99.433258933676797</v>
      </c>
      <c r="G8006" s="39">
        <v>101.6938910015723</v>
      </c>
      <c r="H8006" s="39">
        <v>96.87429827907134</v>
      </c>
      <c r="I8006" s="39">
        <v>75.7330857379566</v>
      </c>
      <c r="J8006" s="39">
        <v>84.540607881438874</v>
      </c>
      <c r="K8006" s="39">
        <v>84.116209736750648</v>
      </c>
      <c r="L8006" s="40">
        <v>77.303188050052327</v>
      </c>
      <c r="M8006" s="40">
        <v>914.51426404681058</v>
      </c>
    </row>
    <row r="8007" spans="2:13" x14ac:dyDescent="0.35">
      <c r="B8007" s="37">
        <v>8004</v>
      </c>
      <c r="C8007" s="39">
        <v>74.333484129149326</v>
      </c>
      <c r="D8007" s="39">
        <v>126.05621787294155</v>
      </c>
      <c r="E8007" s="39">
        <v>115.45939211856113</v>
      </c>
      <c r="F8007" s="39">
        <v>103.33931116747537</v>
      </c>
      <c r="G8007" s="39">
        <v>109.22901604233815</v>
      </c>
      <c r="H8007" s="39">
        <v>72.402875264374345</v>
      </c>
      <c r="I8007" s="39">
        <v>153.94883593771158</v>
      </c>
      <c r="J8007" s="39">
        <v>134.5893963775026</v>
      </c>
      <c r="K8007" s="39">
        <v>95.27510234282515</v>
      </c>
      <c r="L8007" s="40">
        <v>126.72622573293351</v>
      </c>
      <c r="M8007" s="40">
        <v>1111.3598569858127</v>
      </c>
    </row>
    <row r="8008" spans="2:13" x14ac:dyDescent="0.35">
      <c r="B8008" s="37">
        <v>8005</v>
      </c>
      <c r="C8008" s="39">
        <v>69.579946364881025</v>
      </c>
      <c r="D8008" s="39">
        <v>121.01278085758379</v>
      </c>
      <c r="E8008" s="39">
        <v>132.97399470955469</v>
      </c>
      <c r="F8008" s="39">
        <v>98.909153732188358</v>
      </c>
      <c r="G8008" s="39">
        <v>109.96478240757858</v>
      </c>
      <c r="H8008" s="39">
        <v>101.09084626781167</v>
      </c>
      <c r="I8008" s="39">
        <v>114.29162892868224</v>
      </c>
      <c r="J8008" s="39">
        <v>116.5685711489965</v>
      </c>
      <c r="K8008" s="39">
        <v>69.19753658660963</v>
      </c>
      <c r="L8008" s="40">
        <v>54.203640089091515</v>
      </c>
      <c r="M8008" s="40">
        <v>987.79288109297806</v>
      </c>
    </row>
    <row r="8009" spans="2:13" x14ac:dyDescent="0.35">
      <c r="B8009" s="37">
        <v>8006</v>
      </c>
      <c r="C8009" s="39">
        <v>123.38155911541089</v>
      </c>
      <c r="D8009" s="39">
        <v>122.69681194994767</v>
      </c>
      <c r="E8009" s="39">
        <v>119.83024653091705</v>
      </c>
      <c r="F8009" s="39">
        <v>119.05031633896782</v>
      </c>
      <c r="G8009" s="39">
        <v>89.99133363387746</v>
      </c>
      <c r="H8009" s="39">
        <v>121.00311574756736</v>
      </c>
      <c r="I8009" s="39">
        <v>72.778691955601673</v>
      </c>
      <c r="J8009" s="39">
        <v>127.88986069772291</v>
      </c>
      <c r="K8009" s="39">
        <v>100.88565455541209</v>
      </c>
      <c r="L8009" s="40">
        <v>130.74438143055667</v>
      </c>
      <c r="M8009" s="40">
        <v>1128.2519719559816</v>
      </c>
    </row>
    <row r="8010" spans="2:13" x14ac:dyDescent="0.35">
      <c r="B8010" s="37">
        <v>8007</v>
      </c>
      <c r="C8010" s="39">
        <v>113.11205757654764</v>
      </c>
      <c r="D8010" s="39">
        <v>81.111519158408456</v>
      </c>
      <c r="E8010" s="39">
        <v>116.65039113098472</v>
      </c>
      <c r="F8010" s="39">
        <v>97.3737395442012</v>
      </c>
      <c r="G8010" s="39">
        <v>116.75505974078995</v>
      </c>
      <c r="H8010" s="39">
        <v>127.92104634554032</v>
      </c>
      <c r="I8010" s="39">
        <v>128.14138585250967</v>
      </c>
      <c r="J8010" s="39">
        <v>100.77627992274229</v>
      </c>
      <c r="K8010" s="39">
        <v>106.6528021658046</v>
      </c>
      <c r="L8010" s="40">
        <v>125.9476246548542</v>
      </c>
      <c r="M8010" s="40">
        <v>1114.4419060923831</v>
      </c>
    </row>
    <row r="8011" spans="2:13" x14ac:dyDescent="0.35">
      <c r="B8011" s="37">
        <v>8008</v>
      </c>
      <c r="C8011" s="39">
        <v>112.07016545787651</v>
      </c>
      <c r="D8011" s="39">
        <v>109.94286656137598</v>
      </c>
      <c r="E8011" s="39">
        <v>86.925332755240234</v>
      </c>
      <c r="F8011" s="39">
        <v>108.92607806682069</v>
      </c>
      <c r="G8011" s="39">
        <v>137.85676983778779</v>
      </c>
      <c r="H8011" s="39">
        <v>114.9144742134399</v>
      </c>
      <c r="I8011" s="39">
        <v>102.70008157913114</v>
      </c>
      <c r="J8011" s="39">
        <v>92.929060649551772</v>
      </c>
      <c r="K8011" s="39">
        <v>102.3085164761147</v>
      </c>
      <c r="L8011" s="40">
        <v>108.80996025620178</v>
      </c>
      <c r="M8011" s="40">
        <v>1077.3833058535406</v>
      </c>
    </row>
    <row r="8012" spans="2:13" x14ac:dyDescent="0.35">
      <c r="B8012" s="37">
        <v>8009</v>
      </c>
      <c r="C8012" s="39">
        <v>113.64241233015312</v>
      </c>
      <c r="D8012" s="39">
        <v>105.92152979001162</v>
      </c>
      <c r="E8012" s="39">
        <v>84.859748628253257</v>
      </c>
      <c r="F8012" s="39">
        <v>110.46260833082513</v>
      </c>
      <c r="G8012" s="39">
        <v>114.43059908940094</v>
      </c>
      <c r="H8012" s="39">
        <v>110.28454915729201</v>
      </c>
      <c r="I8012" s="39">
        <v>109.45961426459225</v>
      </c>
      <c r="J8012" s="39">
        <v>90.464910809245538</v>
      </c>
      <c r="K8012" s="39">
        <v>140.89370916178515</v>
      </c>
      <c r="L8012" s="40">
        <v>95.279852381088631</v>
      </c>
      <c r="M8012" s="40">
        <v>1075.6995339426476</v>
      </c>
    </row>
    <row r="8013" spans="2:13" x14ac:dyDescent="0.35">
      <c r="B8013" s="37">
        <v>8010</v>
      </c>
      <c r="C8013" s="39">
        <v>88.348997492956968</v>
      </c>
      <c r="D8013" s="39">
        <v>102.95891197897407</v>
      </c>
      <c r="E8013" s="39">
        <v>93.307566978037187</v>
      </c>
      <c r="F8013" s="39">
        <v>121.20735027633391</v>
      </c>
      <c r="G8013" s="39">
        <v>52.426200189143522</v>
      </c>
      <c r="H8013" s="39">
        <v>68.622256160229412</v>
      </c>
      <c r="I8013" s="39">
        <v>98.196233690930228</v>
      </c>
      <c r="J8013" s="39">
        <v>106.8613085283599</v>
      </c>
      <c r="K8013" s="39">
        <v>111.46445128280442</v>
      </c>
      <c r="L8013" s="40">
        <v>101.75797502311426</v>
      </c>
      <c r="M8013" s="40">
        <v>945.15125160088371</v>
      </c>
    </row>
    <row r="8014" spans="2:13" x14ac:dyDescent="0.35">
      <c r="B8014" s="37">
        <v>8011</v>
      </c>
      <c r="C8014" s="39">
        <v>93.391735699187549</v>
      </c>
      <c r="D8014" s="39">
        <v>71.569918484171936</v>
      </c>
      <c r="E8014" s="39">
        <v>112.60644371963322</v>
      </c>
      <c r="F8014" s="39">
        <v>110.3901282628901</v>
      </c>
      <c r="G8014" s="39">
        <v>87.006127354164505</v>
      </c>
      <c r="H8014" s="39">
        <v>107.46845035492622</v>
      </c>
      <c r="I8014" s="39">
        <v>93.80510589408081</v>
      </c>
      <c r="J8014" s="39">
        <v>109.48654692394801</v>
      </c>
      <c r="K8014" s="39">
        <v>102.49259872140253</v>
      </c>
      <c r="L8014" s="40">
        <v>113.82216629788866</v>
      </c>
      <c r="M8014" s="40">
        <v>1002.0392217122935</v>
      </c>
    </row>
    <row r="8015" spans="2:13" x14ac:dyDescent="0.35">
      <c r="B8015" s="37">
        <v>8012</v>
      </c>
      <c r="C8015" s="39">
        <v>129.45756893111678</v>
      </c>
      <c r="D8015" s="39">
        <v>89.698808111704736</v>
      </c>
      <c r="E8015" s="39">
        <v>98.461632063246782</v>
      </c>
      <c r="F8015" s="39">
        <v>143.46787395087884</v>
      </c>
      <c r="G8015" s="39">
        <v>108.08088814125628</v>
      </c>
      <c r="H8015" s="39">
        <v>89.570868601743811</v>
      </c>
      <c r="I8015" s="39">
        <v>154.08228731059756</v>
      </c>
      <c r="J8015" s="39">
        <v>117.56012811315276</v>
      </c>
      <c r="K8015" s="39">
        <v>96.971631720467727</v>
      </c>
      <c r="L8015" s="40">
        <v>97.101239122546843</v>
      </c>
      <c r="M8015" s="40">
        <v>1124.4529260667121</v>
      </c>
    </row>
    <row r="8016" spans="2:13" x14ac:dyDescent="0.35">
      <c r="B8016" s="37">
        <v>8013</v>
      </c>
      <c r="C8016" s="39">
        <v>96.553666907598512</v>
      </c>
      <c r="D8016" s="39">
        <v>99.036847290317425</v>
      </c>
      <c r="E8016" s="39">
        <v>92.011677561019567</v>
      </c>
      <c r="F8016" s="39">
        <v>60.390190711648316</v>
      </c>
      <c r="G8016" s="39">
        <v>114.13395399699507</v>
      </c>
      <c r="H8016" s="39">
        <v>90.738916106539023</v>
      </c>
      <c r="I8016" s="39">
        <v>80.268187305176937</v>
      </c>
      <c r="J8016" s="39">
        <v>166.25398933803353</v>
      </c>
      <c r="K8016" s="39">
        <v>118.93941734962154</v>
      </c>
      <c r="L8016" s="40">
        <v>86.718888712052674</v>
      </c>
      <c r="M8016" s="40">
        <v>1005.0457352790027</v>
      </c>
    </row>
    <row r="8017" spans="2:13" x14ac:dyDescent="0.35">
      <c r="B8017" s="37">
        <v>8014</v>
      </c>
      <c r="C8017" s="39">
        <v>94.190258230913074</v>
      </c>
      <c r="D8017" s="39">
        <v>133.97775548059536</v>
      </c>
      <c r="E8017" s="39">
        <v>101.91372561020199</v>
      </c>
      <c r="F8017" s="39">
        <v>121.17800957738281</v>
      </c>
      <c r="G8017" s="39">
        <v>117.03463254719664</v>
      </c>
      <c r="H8017" s="39">
        <v>125.00632251090555</v>
      </c>
      <c r="I8017" s="39">
        <v>98.55304830844463</v>
      </c>
      <c r="J8017" s="39">
        <v>77.04185720759962</v>
      </c>
      <c r="K8017" s="39">
        <v>135.56687184330443</v>
      </c>
      <c r="L8017" s="40">
        <v>96.772207801554856</v>
      </c>
      <c r="M8017" s="40">
        <v>1101.2346891180989</v>
      </c>
    </row>
    <row r="8018" spans="2:13" x14ac:dyDescent="0.35">
      <c r="B8018" s="37">
        <v>8015</v>
      </c>
      <c r="C8018" s="39">
        <v>90.872303891454223</v>
      </c>
      <c r="D8018" s="39">
        <v>83.616035680966931</v>
      </c>
      <c r="E8018" s="39">
        <v>81.212929270705928</v>
      </c>
      <c r="F8018" s="39">
        <v>71.92193632477175</v>
      </c>
      <c r="G8018" s="39">
        <v>165.5053415321679</v>
      </c>
      <c r="H8018" s="39">
        <v>99.442366882733452</v>
      </c>
      <c r="I8018" s="39">
        <v>104.97247004572949</v>
      </c>
      <c r="J8018" s="39">
        <v>118.7281967805026</v>
      </c>
      <c r="K8018" s="39">
        <v>106.56871640117629</v>
      </c>
      <c r="L8018" s="40">
        <v>110.20701886858357</v>
      </c>
      <c r="M8018" s="40">
        <v>1033.0473156787921</v>
      </c>
    </row>
    <row r="8019" spans="2:13" x14ac:dyDescent="0.35">
      <c r="B8019" s="37">
        <v>8016</v>
      </c>
      <c r="C8019" s="39">
        <v>92.848896160530401</v>
      </c>
      <c r="D8019" s="39">
        <v>105.72244679914151</v>
      </c>
      <c r="E8019" s="39">
        <v>153.17889132448724</v>
      </c>
      <c r="F8019" s="39">
        <v>88.101936564484831</v>
      </c>
      <c r="G8019" s="39">
        <v>136.38411405689473</v>
      </c>
      <c r="H8019" s="39">
        <v>91.052762146866996</v>
      </c>
      <c r="I8019" s="39">
        <v>96.860384300691919</v>
      </c>
      <c r="J8019" s="39">
        <v>161.30538178526902</v>
      </c>
      <c r="K8019" s="39">
        <v>86.389526366076083</v>
      </c>
      <c r="L8019" s="40">
        <v>113.71926226495758</v>
      </c>
      <c r="M8019" s="40">
        <v>1125.5636017694003</v>
      </c>
    </row>
    <row r="8020" spans="2:13" x14ac:dyDescent="0.35">
      <c r="B8020" s="37">
        <v>8017</v>
      </c>
      <c r="C8020" s="39">
        <v>101.9503982803529</v>
      </c>
      <c r="D8020" s="39">
        <v>133.06623515965455</v>
      </c>
      <c r="E8020" s="39">
        <v>72.999315679730771</v>
      </c>
      <c r="F8020" s="39">
        <v>96.28777481099408</v>
      </c>
      <c r="G8020" s="39">
        <v>83.616035680966931</v>
      </c>
      <c r="H8020" s="39">
        <v>115.94827680984109</v>
      </c>
      <c r="I8020" s="39">
        <v>99.323948548041869</v>
      </c>
      <c r="J8020" s="39">
        <v>141.80123867704543</v>
      </c>
      <c r="K8020" s="39">
        <v>119.5896913555562</v>
      </c>
      <c r="L8020" s="40">
        <v>111.267786646282</v>
      </c>
      <c r="M8020" s="40">
        <v>1075.8507016484657</v>
      </c>
    </row>
    <row r="8021" spans="2:13" x14ac:dyDescent="0.35">
      <c r="B8021" s="37">
        <v>8018</v>
      </c>
      <c r="C8021" s="39">
        <v>103.68419041613684</v>
      </c>
      <c r="D8021" s="39">
        <v>116.38396431903307</v>
      </c>
      <c r="E8021" s="39">
        <v>112.01067776548015</v>
      </c>
      <c r="F8021" s="39">
        <v>102.29472273403699</v>
      </c>
      <c r="G8021" s="39">
        <v>102.65855033557835</v>
      </c>
      <c r="H8021" s="39">
        <v>98.397611355011634</v>
      </c>
      <c r="I8021" s="39">
        <v>108.46418655395955</v>
      </c>
      <c r="J8021" s="39">
        <v>100.70338372553594</v>
      </c>
      <c r="K8021" s="39">
        <v>113.19328997617792</v>
      </c>
      <c r="L8021" s="40">
        <v>80.612466714600799</v>
      </c>
      <c r="M8021" s="40">
        <v>1038.403043895551</v>
      </c>
    </row>
    <row r="8022" spans="2:13" x14ac:dyDescent="0.35">
      <c r="B8022" s="37">
        <v>8019</v>
      </c>
      <c r="C8022" s="39">
        <v>135.88153247279618</v>
      </c>
      <c r="D8022" s="39">
        <v>116.00578435641626</v>
      </c>
      <c r="E8022" s="39">
        <v>121.34501087577844</v>
      </c>
      <c r="F8022" s="39">
        <v>92.899018988934174</v>
      </c>
      <c r="G8022" s="39">
        <v>85.582677145799721</v>
      </c>
      <c r="H8022" s="39">
        <v>131.76902479092931</v>
      </c>
      <c r="I8022" s="39">
        <v>113.49588973157607</v>
      </c>
      <c r="J8022" s="39">
        <v>91.62946447876655</v>
      </c>
      <c r="K8022" s="39">
        <v>91.247934799399161</v>
      </c>
      <c r="L8022" s="40">
        <v>59.950086910257191</v>
      </c>
      <c r="M8022" s="40">
        <v>1039.806424550653</v>
      </c>
    </row>
    <row r="8023" spans="2:13" x14ac:dyDescent="0.35">
      <c r="B8023" s="37">
        <v>8020</v>
      </c>
      <c r="C8023" s="39">
        <v>111.68028135089483</v>
      </c>
      <c r="D8023" s="39">
        <v>94.869817119567074</v>
      </c>
      <c r="E8023" s="39">
        <v>107.40779017178204</v>
      </c>
      <c r="F8023" s="39">
        <v>106.9310583331671</v>
      </c>
      <c r="G8023" s="39">
        <v>89.936380050052492</v>
      </c>
      <c r="H8023" s="39">
        <v>67.870500377499852</v>
      </c>
      <c r="I8023" s="39">
        <v>109.02141345812491</v>
      </c>
      <c r="J8023" s="39">
        <v>134.98741209299834</v>
      </c>
      <c r="K8023" s="39">
        <v>110.51849754745643</v>
      </c>
      <c r="L8023" s="40">
        <v>108.6313591021846</v>
      </c>
      <c r="M8023" s="40">
        <v>1041.8545096037278</v>
      </c>
    </row>
    <row r="8024" spans="2:13" x14ac:dyDescent="0.35">
      <c r="B8024" s="37">
        <v>8021</v>
      </c>
      <c r="C8024" s="39">
        <v>129.68721464160257</v>
      </c>
      <c r="D8024" s="39">
        <v>94.073603551378099</v>
      </c>
      <c r="E8024" s="39">
        <v>77.096680273889987</v>
      </c>
      <c r="F8024" s="39">
        <v>106.29785333327185</v>
      </c>
      <c r="G8024" s="39">
        <v>105.29798570360613</v>
      </c>
      <c r="H8024" s="39">
        <v>97.498188829774719</v>
      </c>
      <c r="I8024" s="39">
        <v>119.48390646921611</v>
      </c>
      <c r="J8024" s="39">
        <v>103.74962228395306</v>
      </c>
      <c r="K8024" s="39">
        <v>131.37774383977055</v>
      </c>
      <c r="L8024" s="40">
        <v>110.52968961565016</v>
      </c>
      <c r="M8024" s="40">
        <v>1075.0924885421132</v>
      </c>
    </row>
    <row r="8025" spans="2:13" x14ac:dyDescent="0.35">
      <c r="B8025" s="37">
        <v>8022</v>
      </c>
      <c r="C8025" s="39">
        <v>99.182709062439088</v>
      </c>
      <c r="D8025" s="39">
        <v>119.61624489734622</v>
      </c>
      <c r="E8025" s="39">
        <v>90.65323063444508</v>
      </c>
      <c r="F8025" s="39">
        <v>78.071226872480779</v>
      </c>
      <c r="G8025" s="39">
        <v>120.32237112674089</v>
      </c>
      <c r="H8025" s="39">
        <v>91.321463607821343</v>
      </c>
      <c r="I8025" s="39">
        <v>99.018609251571419</v>
      </c>
      <c r="J8025" s="39">
        <v>104.76291261703894</v>
      </c>
      <c r="K8025" s="39">
        <v>140.72015326121354</v>
      </c>
      <c r="L8025" s="40">
        <v>109.41657406843792</v>
      </c>
      <c r="M8025" s="40">
        <v>1053.0854953995354</v>
      </c>
    </row>
    <row r="8026" spans="2:13" x14ac:dyDescent="0.35">
      <c r="B8026" s="37">
        <v>8023</v>
      </c>
      <c r="C8026" s="39">
        <v>105.18765261735689</v>
      </c>
      <c r="D8026" s="39">
        <v>53.169713787667312</v>
      </c>
      <c r="E8026" s="39">
        <v>95.089529575590021</v>
      </c>
      <c r="F8026" s="39">
        <v>140.72015326121354</v>
      </c>
      <c r="G8026" s="39">
        <v>93.648115367948037</v>
      </c>
      <c r="H8026" s="39">
        <v>100.89477088493639</v>
      </c>
      <c r="I8026" s="39">
        <v>108.67853639217869</v>
      </c>
      <c r="J8026" s="39">
        <v>89.363747066461215</v>
      </c>
      <c r="K8026" s="39">
        <v>99.40137966312551</v>
      </c>
      <c r="L8026" s="40">
        <v>132.92812442821665</v>
      </c>
      <c r="M8026" s="40">
        <v>1019.0817230446941</v>
      </c>
    </row>
    <row r="8027" spans="2:13" x14ac:dyDescent="0.35">
      <c r="B8027" s="37">
        <v>8024</v>
      </c>
      <c r="C8027" s="39">
        <v>82.541547283786898</v>
      </c>
      <c r="D8027" s="39">
        <v>80.312733571391647</v>
      </c>
      <c r="E8027" s="39">
        <v>104.29424867523424</v>
      </c>
      <c r="F8027" s="39">
        <v>120.64018280756089</v>
      </c>
      <c r="G8027" s="39">
        <v>87.295795670085795</v>
      </c>
      <c r="H8027" s="39">
        <v>117.83683890453152</v>
      </c>
      <c r="I8027" s="39">
        <v>87.780449658361363</v>
      </c>
      <c r="J8027" s="39">
        <v>56.202350230572137</v>
      </c>
      <c r="K8027" s="39">
        <v>91.784950267144069</v>
      </c>
      <c r="L8027" s="40">
        <v>91.991129440675792</v>
      </c>
      <c r="M8027" s="40">
        <v>920.68022650934438</v>
      </c>
    </row>
    <row r="8028" spans="2:13" x14ac:dyDescent="0.35">
      <c r="B8028" s="37">
        <v>8025</v>
      </c>
      <c r="C8028" s="39">
        <v>155.50899439819901</v>
      </c>
      <c r="D8028" s="39">
        <v>98.571325868081786</v>
      </c>
      <c r="E8028" s="39">
        <v>78.295272869077436</v>
      </c>
      <c r="F8028" s="39">
        <v>115.71289430600216</v>
      </c>
      <c r="G8028" s="39">
        <v>106.99593931481506</v>
      </c>
      <c r="H8028" s="39">
        <v>91.452337363666274</v>
      </c>
      <c r="I8028" s="39">
        <v>99.460582247905975</v>
      </c>
      <c r="J8028" s="39">
        <v>93.628450330060559</v>
      </c>
      <c r="K8028" s="39">
        <v>66.70018673864783</v>
      </c>
      <c r="L8028" s="40">
        <v>123.33641321744389</v>
      </c>
      <c r="M8028" s="40">
        <v>1029.6623966539</v>
      </c>
    </row>
    <row r="8029" spans="2:13" x14ac:dyDescent="0.35">
      <c r="B8029" s="37">
        <v>8026</v>
      </c>
      <c r="C8029" s="39">
        <v>123.5521013214222</v>
      </c>
      <c r="D8029" s="39">
        <v>49.473408956221704</v>
      </c>
      <c r="E8029" s="39">
        <v>102.26254385269232</v>
      </c>
      <c r="F8029" s="39">
        <v>94.576994321632569</v>
      </c>
      <c r="G8029" s="39">
        <v>67.388418725926655</v>
      </c>
      <c r="H8029" s="39">
        <v>92.328601241075134</v>
      </c>
      <c r="I8029" s="39">
        <v>119.23103945577567</v>
      </c>
      <c r="J8029" s="39">
        <v>88.325577264117626</v>
      </c>
      <c r="K8029" s="39">
        <v>101.09540797413152</v>
      </c>
      <c r="L8029" s="40">
        <v>97.073482132118301</v>
      </c>
      <c r="M8029" s="40">
        <v>935.30757524511375</v>
      </c>
    </row>
    <row r="8030" spans="2:13" x14ac:dyDescent="0.35">
      <c r="B8030" s="37">
        <v>8027</v>
      </c>
      <c r="C8030" s="39">
        <v>89.296219210855497</v>
      </c>
      <c r="D8030" s="39">
        <v>92.607358964887595</v>
      </c>
      <c r="E8030" s="39">
        <v>105.74183134573373</v>
      </c>
      <c r="F8030" s="39">
        <v>121.82652708736285</v>
      </c>
      <c r="G8030" s="39">
        <v>33.746010661966338</v>
      </c>
      <c r="H8030" s="39">
        <v>110.11868403593286</v>
      </c>
      <c r="I8030" s="39">
        <v>78.050695224344238</v>
      </c>
      <c r="J8030" s="39">
        <v>81.629019274038754</v>
      </c>
      <c r="K8030" s="39">
        <v>89.98035171053138</v>
      </c>
      <c r="L8030" s="40">
        <v>92.496117201698027</v>
      </c>
      <c r="M8030" s="40">
        <v>895.49281471735128</v>
      </c>
    </row>
    <row r="8031" spans="2:13" x14ac:dyDescent="0.35">
      <c r="B8031" s="37">
        <v>8028</v>
      </c>
      <c r="C8031" s="39">
        <v>123.04628248374708</v>
      </c>
      <c r="D8031" s="39">
        <v>107.53935039807239</v>
      </c>
      <c r="E8031" s="39">
        <v>102.36370845741519</v>
      </c>
      <c r="F8031" s="39">
        <v>94.936783958776871</v>
      </c>
      <c r="G8031" s="39">
        <v>109.90455551868962</v>
      </c>
      <c r="H8031" s="39">
        <v>67.477433797892772</v>
      </c>
      <c r="I8031" s="39">
        <v>92.964079101147732</v>
      </c>
      <c r="J8031" s="39">
        <v>74.77701992891167</v>
      </c>
      <c r="K8031" s="39">
        <v>132.39019679301683</v>
      </c>
      <c r="L8031" s="40">
        <v>87.792435799741043</v>
      </c>
      <c r="M8031" s="40">
        <v>993.19184623741114</v>
      </c>
    </row>
    <row r="8032" spans="2:13" x14ac:dyDescent="0.35">
      <c r="B8032" s="37">
        <v>8029</v>
      </c>
      <c r="C8032" s="39">
        <v>82.115280586579104</v>
      </c>
      <c r="D8032" s="39">
        <v>94.490253853018203</v>
      </c>
      <c r="E8032" s="39">
        <v>95.634982052763377</v>
      </c>
      <c r="F8032" s="39">
        <v>106.88620474611105</v>
      </c>
      <c r="G8032" s="39">
        <v>89.831662997204234</v>
      </c>
      <c r="H8032" s="39">
        <v>127.44555173845519</v>
      </c>
      <c r="I8032" s="39">
        <v>113.80927571996313</v>
      </c>
      <c r="J8032" s="39">
        <v>91.702116849385149</v>
      </c>
      <c r="K8032" s="39">
        <v>51.549928044324901</v>
      </c>
      <c r="L8032" s="40">
        <v>98.008332872679247</v>
      </c>
      <c r="M8032" s="40">
        <v>951.47358946048359</v>
      </c>
    </row>
    <row r="8033" spans="2:13" x14ac:dyDescent="0.35">
      <c r="B8033" s="37">
        <v>8030</v>
      </c>
      <c r="C8033" s="39">
        <v>87.411839323899414</v>
      </c>
      <c r="D8033" s="39">
        <v>115.20228086922016</v>
      </c>
      <c r="E8033" s="39">
        <v>86.744016787586361</v>
      </c>
      <c r="F8033" s="39">
        <v>89.318747980822124</v>
      </c>
      <c r="G8033" s="39">
        <v>119.73181269482306</v>
      </c>
      <c r="H8033" s="39">
        <v>118.63609491128274</v>
      </c>
      <c r="I8033" s="39">
        <v>95.973939508470849</v>
      </c>
      <c r="J8033" s="39">
        <v>69.060994263596427</v>
      </c>
      <c r="K8033" s="39">
        <v>78.486168285222519</v>
      </c>
      <c r="L8033" s="40">
        <v>31.151926302199826</v>
      </c>
      <c r="M8033" s="40">
        <v>891.71782092712351</v>
      </c>
    </row>
    <row r="8034" spans="2:13" x14ac:dyDescent="0.35">
      <c r="B8034" s="37">
        <v>8031</v>
      </c>
      <c r="C8034" s="39">
        <v>120.48983190322261</v>
      </c>
      <c r="D8034" s="39">
        <v>88.395769909298195</v>
      </c>
      <c r="E8034" s="39">
        <v>82.533746911384654</v>
      </c>
      <c r="F8034" s="39">
        <v>79.594118672889337</v>
      </c>
      <c r="G8034" s="39">
        <v>94.088201938615725</v>
      </c>
      <c r="H8034" s="39">
        <v>114.47048003362791</v>
      </c>
      <c r="I8034" s="39">
        <v>101.41496717148696</v>
      </c>
      <c r="J8034" s="39">
        <v>105.38450409202085</v>
      </c>
      <c r="K8034" s="39">
        <v>120.64018280756089</v>
      </c>
      <c r="L8034" s="40">
        <v>111.152826617066</v>
      </c>
      <c r="M8034" s="40">
        <v>1018.1646300571732</v>
      </c>
    </row>
    <row r="8035" spans="2:13" x14ac:dyDescent="0.35">
      <c r="B8035" s="37">
        <v>8032</v>
      </c>
      <c r="C8035" s="39">
        <v>103.26959348434399</v>
      </c>
      <c r="D8035" s="39">
        <v>83.725918363957035</v>
      </c>
      <c r="E8035" s="39">
        <v>105.80003410278948</v>
      </c>
      <c r="F8035" s="39">
        <v>108.93665612178802</v>
      </c>
      <c r="G8035" s="39">
        <v>94.059000391978799</v>
      </c>
      <c r="H8035" s="39">
        <v>66.219686520111054</v>
      </c>
      <c r="I8035" s="39">
        <v>115.40351024449714</v>
      </c>
      <c r="J8035" s="39">
        <v>74.71266174175264</v>
      </c>
      <c r="K8035" s="39">
        <v>98.845281703861929</v>
      </c>
      <c r="L8035" s="40">
        <v>99.178151960286286</v>
      </c>
      <c r="M8035" s="40">
        <v>950.15049463536639</v>
      </c>
    </row>
    <row r="8036" spans="2:13" x14ac:dyDescent="0.35">
      <c r="B8036" s="37">
        <v>8033</v>
      </c>
      <c r="C8036" s="39">
        <v>115.47338795553159</v>
      </c>
      <c r="D8036" s="39">
        <v>107.76310892698717</v>
      </c>
      <c r="E8036" s="39">
        <v>80.577487346947478</v>
      </c>
      <c r="F8036" s="39">
        <v>82.353376758312677</v>
      </c>
      <c r="G8036" s="39">
        <v>52.271673866870032</v>
      </c>
      <c r="H8036" s="39">
        <v>71.439589381383115</v>
      </c>
      <c r="I8036" s="39">
        <v>86.152028756393094</v>
      </c>
      <c r="J8036" s="39">
        <v>110.24575613871269</v>
      </c>
      <c r="K8036" s="39">
        <v>135.45439845335383</v>
      </c>
      <c r="L8036" s="40">
        <v>84.942149809356664</v>
      </c>
      <c r="M8036" s="40">
        <v>926.67295739384838</v>
      </c>
    </row>
    <row r="8037" spans="2:13" x14ac:dyDescent="0.35">
      <c r="B8037" s="37">
        <v>8034</v>
      </c>
      <c r="C8037" s="39">
        <v>102.89876087745319</v>
      </c>
      <c r="D8037" s="39">
        <v>116.71760890309959</v>
      </c>
      <c r="E8037" s="39">
        <v>84.137656329256629</v>
      </c>
      <c r="F8037" s="39">
        <v>93.761011047413206</v>
      </c>
      <c r="G8037" s="39">
        <v>121.17800957738281</v>
      </c>
      <c r="H8037" s="39">
        <v>94.807555309886624</v>
      </c>
      <c r="I8037" s="39">
        <v>85.721557063735787</v>
      </c>
      <c r="J8037" s="39">
        <v>107.51401280103397</v>
      </c>
      <c r="K8037" s="39">
        <v>63.402848134364014</v>
      </c>
      <c r="L8037" s="40">
        <v>69.63635327730313</v>
      </c>
      <c r="M8037" s="40">
        <v>939.77537332092902</v>
      </c>
    </row>
    <row r="8038" spans="2:13" x14ac:dyDescent="0.35">
      <c r="B8038" s="37">
        <v>8035</v>
      </c>
      <c r="C8038" s="39">
        <v>150.92871976539092</v>
      </c>
      <c r="D8038" s="39">
        <v>131.56160793373203</v>
      </c>
      <c r="E8038" s="39">
        <v>113.65520128862568</v>
      </c>
      <c r="F8038" s="39">
        <v>68.8035402033818</v>
      </c>
      <c r="G8038" s="39">
        <v>101.31904659557667</v>
      </c>
      <c r="H8038" s="39">
        <v>70.507359762579298</v>
      </c>
      <c r="I8038" s="39">
        <v>120.01076480411669</v>
      </c>
      <c r="J8038" s="39">
        <v>102.14769195368667</v>
      </c>
      <c r="K8038" s="39">
        <v>81.653662826210805</v>
      </c>
      <c r="L8038" s="40">
        <v>85.126299833943023</v>
      </c>
      <c r="M8038" s="40">
        <v>1025.7138949672437</v>
      </c>
    </row>
    <row r="8039" spans="2:13" x14ac:dyDescent="0.35">
      <c r="B8039" s="37">
        <v>8036</v>
      </c>
      <c r="C8039" s="39">
        <v>93.761011047413206</v>
      </c>
      <c r="D8039" s="39">
        <v>99.569860743858001</v>
      </c>
      <c r="E8039" s="39">
        <v>65.846905384108936</v>
      </c>
      <c r="F8039" s="39">
        <v>89.284947488684267</v>
      </c>
      <c r="G8039" s="39">
        <v>144.36849166746018</v>
      </c>
      <c r="H8039" s="39">
        <v>98.16875194422083</v>
      </c>
      <c r="I8039" s="39">
        <v>94.117384453976143</v>
      </c>
      <c r="J8039" s="39">
        <v>72.172295724553877</v>
      </c>
      <c r="K8039" s="39">
        <v>94.466131482292113</v>
      </c>
      <c r="L8039" s="40">
        <v>100.29356843555098</v>
      </c>
      <c r="M8039" s="40">
        <v>952.04934837211863</v>
      </c>
    </row>
    <row r="8040" spans="2:13" x14ac:dyDescent="0.35">
      <c r="B8040" s="37">
        <v>8037</v>
      </c>
      <c r="C8040" s="39">
        <v>107.17619044499928</v>
      </c>
      <c r="D8040" s="39">
        <v>105.31239492659634</v>
      </c>
      <c r="E8040" s="39">
        <v>105.5242181085592</v>
      </c>
      <c r="F8040" s="39">
        <v>87.111337247874843</v>
      </c>
      <c r="G8040" s="39">
        <v>103.9650520554856</v>
      </c>
      <c r="H8040" s="39">
        <v>122.84869781413623</v>
      </c>
      <c r="I8040" s="39">
        <v>106.15084461739229</v>
      </c>
      <c r="J8040" s="39">
        <v>103.96974299839054</v>
      </c>
      <c r="K8040" s="39">
        <v>146.83028621233265</v>
      </c>
      <c r="L8040" s="40">
        <v>81.800781709014572</v>
      </c>
      <c r="M8040" s="40">
        <v>1070.6895461347815</v>
      </c>
    </row>
    <row r="8041" spans="2:13" x14ac:dyDescent="0.35">
      <c r="B8041" s="37">
        <v>8038</v>
      </c>
      <c r="C8041" s="39">
        <v>108.72053159318496</v>
      </c>
      <c r="D8041" s="39">
        <v>134.22899508520428</v>
      </c>
      <c r="E8041" s="39">
        <v>5.6332282280662653</v>
      </c>
      <c r="F8041" s="39">
        <v>116.13582524165137</v>
      </c>
      <c r="G8041" s="39">
        <v>96.739697574622596</v>
      </c>
      <c r="H8041" s="39">
        <v>117.4584527162131</v>
      </c>
      <c r="I8041" s="39">
        <v>87.720425733916642</v>
      </c>
      <c r="J8041" s="39">
        <v>89.012934903466586</v>
      </c>
      <c r="K8041" s="39">
        <v>106.17531097949308</v>
      </c>
      <c r="L8041" s="40">
        <v>109.07982235112389</v>
      </c>
      <c r="M8041" s="40">
        <v>970.90522440694269</v>
      </c>
    </row>
    <row r="8042" spans="2:13" x14ac:dyDescent="0.35">
      <c r="B8042" s="37">
        <v>8039</v>
      </c>
      <c r="C8042" s="39">
        <v>85.375909455147834</v>
      </c>
      <c r="D8042" s="39">
        <v>96.711821146099922</v>
      </c>
      <c r="E8042" s="39">
        <v>93.643199976479679</v>
      </c>
      <c r="F8042" s="39">
        <v>125.71962742542553</v>
      </c>
      <c r="G8042" s="39">
        <v>93.243082447192663</v>
      </c>
      <c r="H8042" s="39">
        <v>148.95720521870399</v>
      </c>
      <c r="I8042" s="39">
        <v>84.00860904719292</v>
      </c>
      <c r="J8042" s="39">
        <v>122.40816859015773</v>
      </c>
      <c r="K8042" s="39">
        <v>63.341298102602906</v>
      </c>
      <c r="L8042" s="40">
        <v>80.286020452430748</v>
      </c>
      <c r="M8042" s="40">
        <v>993.69494186143402</v>
      </c>
    </row>
    <row r="8043" spans="2:13" x14ac:dyDescent="0.35">
      <c r="B8043" s="37">
        <v>8040</v>
      </c>
      <c r="C8043" s="39">
        <v>135.45439845335383</v>
      </c>
      <c r="D8043" s="39">
        <v>105.13018288043295</v>
      </c>
      <c r="E8043" s="39">
        <v>88.581964328860366</v>
      </c>
      <c r="F8043" s="39">
        <v>107.46339143414735</v>
      </c>
      <c r="G8043" s="39">
        <v>81.986948474321025</v>
      </c>
      <c r="H8043" s="39">
        <v>62.109167196370699</v>
      </c>
      <c r="I8043" s="39">
        <v>134.35652427957874</v>
      </c>
      <c r="J8043" s="39">
        <v>65.226438779431902</v>
      </c>
      <c r="K8043" s="39">
        <v>103.40443718307982</v>
      </c>
      <c r="L8043" s="40">
        <v>112.17762589311383</v>
      </c>
      <c r="M8043" s="40">
        <v>995.89107890269042</v>
      </c>
    </row>
    <row r="8044" spans="2:13" x14ac:dyDescent="0.35">
      <c r="B8044" s="37">
        <v>8041</v>
      </c>
      <c r="C8044" s="39">
        <v>83.124574997109164</v>
      </c>
      <c r="D8044" s="39">
        <v>93.824689020506952</v>
      </c>
      <c r="E8044" s="39">
        <v>93.893159912550288</v>
      </c>
      <c r="F8044" s="39">
        <v>124.14729423556469</v>
      </c>
      <c r="G8044" s="39">
        <v>80.673502140241411</v>
      </c>
      <c r="H8044" s="39">
        <v>91.660621136588787</v>
      </c>
      <c r="I8044" s="39">
        <v>107.08595718940396</v>
      </c>
      <c r="J8044" s="39">
        <v>95.847045380493327</v>
      </c>
      <c r="K8044" s="39">
        <v>99.296616274464085</v>
      </c>
      <c r="L8044" s="40">
        <v>87.858249277525104</v>
      </c>
      <c r="M8044" s="40">
        <v>957.41170956444785</v>
      </c>
    </row>
    <row r="8045" spans="2:13" x14ac:dyDescent="0.35">
      <c r="B8045" s="37">
        <v>8042</v>
      </c>
      <c r="C8045" s="39">
        <v>121.89802737390914</v>
      </c>
      <c r="D8045" s="39">
        <v>94.461305545765597</v>
      </c>
      <c r="E8045" s="39">
        <v>98.74943924917315</v>
      </c>
      <c r="F8045" s="39">
        <v>84.216086293094563</v>
      </c>
      <c r="G8045" s="39">
        <v>104.58730948182505</v>
      </c>
      <c r="H8045" s="39">
        <v>94.209671497451225</v>
      </c>
      <c r="I8045" s="39">
        <v>107.9523933017402</v>
      </c>
      <c r="J8045" s="39">
        <v>133.51378074954121</v>
      </c>
      <c r="K8045" s="39">
        <v>119.70507030106562</v>
      </c>
      <c r="L8045" s="40">
        <v>65.252914625400251</v>
      </c>
      <c r="M8045" s="40">
        <v>1024.5459984189661</v>
      </c>
    </row>
    <row r="8046" spans="2:13" x14ac:dyDescent="0.35">
      <c r="B8046" s="37">
        <v>8043</v>
      </c>
      <c r="C8046" s="39">
        <v>83.725918363957035</v>
      </c>
      <c r="D8046" s="39">
        <v>104.69165588842196</v>
      </c>
      <c r="E8046" s="39">
        <v>80.374894312657901</v>
      </c>
      <c r="F8046" s="39">
        <v>80.516093530783891</v>
      </c>
      <c r="G8046" s="39">
        <v>100.58951173961894</v>
      </c>
      <c r="H8046" s="39">
        <v>57.864157387015069</v>
      </c>
      <c r="I8046" s="39">
        <v>108.16854761452063</v>
      </c>
      <c r="J8046" s="39">
        <v>105.08712280906744</v>
      </c>
      <c r="K8046" s="39">
        <v>104.16706960816981</v>
      </c>
      <c r="L8046" s="40">
        <v>103.36721560586459</v>
      </c>
      <c r="M8046" s="40">
        <v>928.55218686007731</v>
      </c>
    </row>
    <row r="8047" spans="2:13" x14ac:dyDescent="0.35">
      <c r="B8047" s="37">
        <v>8044</v>
      </c>
      <c r="C8047" s="39">
        <v>95.847045380493327</v>
      </c>
      <c r="D8047" s="39">
        <v>106.46508594105494</v>
      </c>
      <c r="E8047" s="39">
        <v>74.452255974061657</v>
      </c>
      <c r="F8047" s="39">
        <v>94.306614786056329</v>
      </c>
      <c r="G8047" s="39">
        <v>93.594014162895604</v>
      </c>
      <c r="H8047" s="39">
        <v>100.70793929959099</v>
      </c>
      <c r="I8047" s="39">
        <v>101.82666739664764</v>
      </c>
      <c r="J8047" s="39">
        <v>125.71962742542553</v>
      </c>
      <c r="K8047" s="39">
        <v>85.60920360233014</v>
      </c>
      <c r="L8047" s="40">
        <v>91.577469815946387</v>
      </c>
      <c r="M8047" s="40">
        <v>970.10592378450258</v>
      </c>
    </row>
    <row r="8048" spans="2:13" x14ac:dyDescent="0.35">
      <c r="B8048" s="37">
        <v>8045</v>
      </c>
      <c r="C8048" s="39">
        <v>83.762401473889497</v>
      </c>
      <c r="D8048" s="39">
        <v>107.89088893275637</v>
      </c>
      <c r="E8048" s="39">
        <v>109.01080580964879</v>
      </c>
      <c r="F8048" s="39">
        <v>78.89996311892871</v>
      </c>
      <c r="G8048" s="39">
        <v>72.704352768080881</v>
      </c>
      <c r="H8048" s="39">
        <v>114.55715947230169</v>
      </c>
      <c r="I8048" s="39">
        <v>78.782857180816265</v>
      </c>
      <c r="J8048" s="39">
        <v>54.656755907707463</v>
      </c>
      <c r="K8048" s="39">
        <v>57.165450742931533</v>
      </c>
      <c r="L8048" s="40">
        <v>109.72465180666148</v>
      </c>
      <c r="M8048" s="40">
        <v>867.15528721372243</v>
      </c>
    </row>
    <row r="8049" spans="2:13" x14ac:dyDescent="0.35">
      <c r="B8049" s="37">
        <v>8046</v>
      </c>
      <c r="C8049" s="39">
        <v>73.472564004169541</v>
      </c>
      <c r="D8049" s="39">
        <v>88.921615135515708</v>
      </c>
      <c r="E8049" s="39">
        <v>96.721114373911334</v>
      </c>
      <c r="F8049" s="39">
        <v>66.14600786941557</v>
      </c>
      <c r="G8049" s="39">
        <v>115.09900746371873</v>
      </c>
      <c r="H8049" s="39">
        <v>151.13511600748799</v>
      </c>
      <c r="I8049" s="39">
        <v>86.190724280036903</v>
      </c>
      <c r="J8049" s="39">
        <v>118.99050978209733</v>
      </c>
      <c r="K8049" s="39">
        <v>103.06080034902021</v>
      </c>
      <c r="L8049" s="40">
        <v>100.92212160766231</v>
      </c>
      <c r="M8049" s="40">
        <v>1000.6595808730358</v>
      </c>
    </row>
    <row r="8050" spans="2:13" x14ac:dyDescent="0.35">
      <c r="B8050" s="37">
        <v>8047</v>
      </c>
      <c r="C8050" s="39">
        <v>104.02606049152918</v>
      </c>
      <c r="D8050" s="39">
        <v>77.292390114514447</v>
      </c>
      <c r="E8050" s="39">
        <v>91.784950267144069</v>
      </c>
      <c r="F8050" s="39">
        <v>70.042741348866187</v>
      </c>
      <c r="G8050" s="39">
        <v>111.3948607539745</v>
      </c>
      <c r="H8050" s="39">
        <v>112.75938211527088</v>
      </c>
      <c r="I8050" s="39">
        <v>106.96098975898232</v>
      </c>
      <c r="J8050" s="39">
        <v>80.205616708339122</v>
      </c>
      <c r="K8050" s="39">
        <v>69.447375051381485</v>
      </c>
      <c r="L8050" s="40">
        <v>90.22095376271912</v>
      </c>
      <c r="M8050" s="40">
        <v>914.13532037272137</v>
      </c>
    </row>
    <row r="8051" spans="2:13" x14ac:dyDescent="0.35">
      <c r="B8051" s="37">
        <v>8048</v>
      </c>
      <c r="C8051" s="39">
        <v>116.85279544043195</v>
      </c>
      <c r="D8051" s="39">
        <v>89.171959149139639</v>
      </c>
      <c r="E8051" s="39">
        <v>117.57582280380846</v>
      </c>
      <c r="F8051" s="39">
        <v>44.026233687172152</v>
      </c>
      <c r="G8051" s="39">
        <v>123.38155911541089</v>
      </c>
      <c r="H8051" s="39">
        <v>111.53424033864189</v>
      </c>
      <c r="I8051" s="39">
        <v>98.534768884193298</v>
      </c>
      <c r="J8051" s="39">
        <v>116.58342028088141</v>
      </c>
      <c r="K8051" s="39">
        <v>111.69200285935422</v>
      </c>
      <c r="L8051" s="40">
        <v>99.319393306656934</v>
      </c>
      <c r="M8051" s="40">
        <v>1028.672195865691</v>
      </c>
    </row>
    <row r="8052" spans="2:13" x14ac:dyDescent="0.35">
      <c r="B8052" s="37">
        <v>8049</v>
      </c>
      <c r="C8052" s="39">
        <v>119.55435365361669</v>
      </c>
      <c r="D8052" s="39">
        <v>117.59939118976828</v>
      </c>
      <c r="E8052" s="39">
        <v>80.223518637870058</v>
      </c>
      <c r="F8052" s="39">
        <v>109.78449147010615</v>
      </c>
      <c r="G8052" s="39">
        <v>124.37542622632971</v>
      </c>
      <c r="H8052" s="39">
        <v>94.27755320085852</v>
      </c>
      <c r="I8052" s="39">
        <v>89.386217520497453</v>
      </c>
      <c r="J8052" s="39">
        <v>97.810974231873146</v>
      </c>
      <c r="K8052" s="39">
        <v>98.383889370883523</v>
      </c>
      <c r="L8052" s="40">
        <v>85.214357107555941</v>
      </c>
      <c r="M8052" s="40">
        <v>1016.6101726093593</v>
      </c>
    </row>
    <row r="8053" spans="2:13" x14ac:dyDescent="0.35">
      <c r="B8053" s="37">
        <v>8050</v>
      </c>
      <c r="C8053" s="39">
        <v>105.31239492659634</v>
      </c>
      <c r="D8053" s="39">
        <v>134.10274778132825</v>
      </c>
      <c r="E8053" s="39">
        <v>128.7085633864728</v>
      </c>
      <c r="F8053" s="39">
        <v>107.72741514743451</v>
      </c>
      <c r="G8053" s="39">
        <v>97.050344692610537</v>
      </c>
      <c r="H8053" s="39">
        <v>68.662761724423689</v>
      </c>
      <c r="I8053" s="39">
        <v>97.590277075756575</v>
      </c>
      <c r="J8053" s="39">
        <v>107.503882798302</v>
      </c>
      <c r="K8053" s="39">
        <v>115.85520021682969</v>
      </c>
      <c r="L8053" s="40">
        <v>122.88144692023255</v>
      </c>
      <c r="M8053" s="40">
        <v>1085.3950346699869</v>
      </c>
    </row>
    <row r="8054" spans="2:13" x14ac:dyDescent="0.35">
      <c r="B8054" s="37">
        <v>8051</v>
      </c>
      <c r="C8054" s="39">
        <v>94.097931552660071</v>
      </c>
      <c r="D8054" s="39">
        <v>143.79764976942781</v>
      </c>
      <c r="E8054" s="39">
        <v>79.705368731585907</v>
      </c>
      <c r="F8054" s="39">
        <v>105.35084001999675</v>
      </c>
      <c r="G8054" s="39">
        <v>94.199965897210532</v>
      </c>
      <c r="H8054" s="39">
        <v>111.34279685112384</v>
      </c>
      <c r="I8054" s="39">
        <v>61.151562667406253</v>
      </c>
      <c r="J8054" s="39">
        <v>63.154781151288532</v>
      </c>
      <c r="K8054" s="39">
        <v>92.08349776593019</v>
      </c>
      <c r="L8054" s="40">
        <v>97.604083460399821</v>
      </c>
      <c r="M8054" s="40">
        <v>942.48847786702959</v>
      </c>
    </row>
    <row r="8055" spans="2:13" x14ac:dyDescent="0.35">
      <c r="B8055" s="37">
        <v>8052</v>
      </c>
      <c r="C8055" s="39">
        <v>85.037849563939503</v>
      </c>
      <c r="D8055" s="39">
        <v>102.65393684606364</v>
      </c>
      <c r="E8055" s="39">
        <v>104.51627343325407</v>
      </c>
      <c r="F8055" s="39">
        <v>80.007378108595091</v>
      </c>
      <c r="G8055" s="39">
        <v>110.86203427974645</v>
      </c>
      <c r="H8055" s="39">
        <v>100.02958279153037</v>
      </c>
      <c r="I8055" s="39">
        <v>70.241313446496235</v>
      </c>
      <c r="J8055" s="39">
        <v>105.18286099685405</v>
      </c>
      <c r="K8055" s="39">
        <v>108.25126356070402</v>
      </c>
      <c r="L8055" s="40">
        <v>67.740815628826823</v>
      </c>
      <c r="M8055" s="40">
        <v>934.52330865601039</v>
      </c>
    </row>
    <row r="8056" spans="2:13" x14ac:dyDescent="0.35">
      <c r="B8056" s="37">
        <v>8053</v>
      </c>
      <c r="C8056" s="39">
        <v>103.94160233613007</v>
      </c>
      <c r="D8056" s="39">
        <v>101.57494815646956</v>
      </c>
      <c r="E8056" s="39">
        <v>45.367965472805032</v>
      </c>
      <c r="F8056" s="39">
        <v>90.470308440325482</v>
      </c>
      <c r="G8056" s="39">
        <v>83.22243261484472</v>
      </c>
      <c r="H8056" s="39">
        <v>119.36134752026913</v>
      </c>
      <c r="I8056" s="39">
        <v>103.29747317106906</v>
      </c>
      <c r="J8056" s="39">
        <v>89.341257242918147</v>
      </c>
      <c r="K8056" s="39">
        <v>90.079031944599564</v>
      </c>
      <c r="L8056" s="40">
        <v>88.576167180891403</v>
      </c>
      <c r="M8056" s="40">
        <v>915.23253408032213</v>
      </c>
    </row>
    <row r="8057" spans="2:13" x14ac:dyDescent="0.35">
      <c r="B8057" s="37">
        <v>8054</v>
      </c>
      <c r="C8057" s="39">
        <v>84.575553031866761</v>
      </c>
      <c r="D8057" s="39">
        <v>69.673823121488255</v>
      </c>
      <c r="E8057" s="39">
        <v>110.06912136984353</v>
      </c>
      <c r="F8057" s="39">
        <v>117.37287537322165</v>
      </c>
      <c r="G8057" s="39">
        <v>131.35747518671945</v>
      </c>
      <c r="H8057" s="39">
        <v>126.69765124525181</v>
      </c>
      <c r="I8057" s="39">
        <v>82.957750855054783</v>
      </c>
      <c r="J8057" s="39">
        <v>119.50148986746272</v>
      </c>
      <c r="K8057" s="39">
        <v>110.69814676398894</v>
      </c>
      <c r="L8057" s="40">
        <v>53.936680135583096</v>
      </c>
      <c r="M8057" s="40">
        <v>1006.8405669504808</v>
      </c>
    </row>
    <row r="8058" spans="2:13" x14ac:dyDescent="0.35">
      <c r="B8058" s="37">
        <v>8055</v>
      </c>
      <c r="C8058" s="39">
        <v>58.19876132295451</v>
      </c>
      <c r="D8058" s="39">
        <v>105.67886124662714</v>
      </c>
      <c r="E8058" s="39">
        <v>110.79974731883053</v>
      </c>
      <c r="F8058" s="39">
        <v>97.378351521787621</v>
      </c>
      <c r="G8058" s="39">
        <v>96.114643288354415</v>
      </c>
      <c r="H8058" s="39">
        <v>81.768197831757334</v>
      </c>
      <c r="I8058" s="39">
        <v>106.4256764807734</v>
      </c>
      <c r="J8058" s="39">
        <v>112.09400286198978</v>
      </c>
      <c r="K8058" s="39">
        <v>114.39742476554038</v>
      </c>
      <c r="L8058" s="40">
        <v>84.693895663896569</v>
      </c>
      <c r="M8058" s="40">
        <v>967.54956230251162</v>
      </c>
    </row>
    <row r="8059" spans="2:13" x14ac:dyDescent="0.35">
      <c r="B8059" s="37">
        <v>8056</v>
      </c>
      <c r="C8059" s="39">
        <v>107.40779017178204</v>
      </c>
      <c r="D8059" s="39">
        <v>107.81416397270513</v>
      </c>
      <c r="E8059" s="39">
        <v>111.62760498611915</v>
      </c>
      <c r="F8059" s="39">
        <v>103.62815402594508</v>
      </c>
      <c r="G8059" s="39">
        <v>119.60738891644407</v>
      </c>
      <c r="H8059" s="39">
        <v>91.960283706935897</v>
      </c>
      <c r="I8059" s="39">
        <v>77.517528822898342</v>
      </c>
      <c r="J8059" s="39">
        <v>87.411839323899414</v>
      </c>
      <c r="K8059" s="39">
        <v>114.71143596700676</v>
      </c>
      <c r="L8059" s="40">
        <v>130.47670514245451</v>
      </c>
      <c r="M8059" s="40">
        <v>1052.1628950361903</v>
      </c>
    </row>
    <row r="8060" spans="2:13" x14ac:dyDescent="0.35">
      <c r="B8060" s="37">
        <v>8057</v>
      </c>
      <c r="C8060" s="39">
        <v>82.147215594985553</v>
      </c>
      <c r="D8060" s="39">
        <v>101.16840749054712</v>
      </c>
      <c r="E8060" s="39">
        <v>91.556648396703295</v>
      </c>
      <c r="F8060" s="39">
        <v>87.117510527306464</v>
      </c>
      <c r="G8060" s="39">
        <v>85.085525786560098</v>
      </c>
      <c r="H8060" s="39">
        <v>116.35459833252968</v>
      </c>
      <c r="I8060" s="39">
        <v>115.4873939831805</v>
      </c>
      <c r="J8060" s="39">
        <v>95.549948557130975</v>
      </c>
      <c r="K8060" s="39">
        <v>87.40574661839031</v>
      </c>
      <c r="L8060" s="40">
        <v>102.06506642010558</v>
      </c>
      <c r="M8060" s="40">
        <v>963.93806170743949</v>
      </c>
    </row>
    <row r="8061" spans="2:13" x14ac:dyDescent="0.35">
      <c r="B8061" s="37">
        <v>8058</v>
      </c>
      <c r="C8061" s="39">
        <v>102.08342288160338</v>
      </c>
      <c r="D8061" s="39">
        <v>95.156218233834537</v>
      </c>
      <c r="E8061" s="39">
        <v>118.74499686521183</v>
      </c>
      <c r="F8061" s="39">
        <v>144.90687406112301</v>
      </c>
      <c r="G8061" s="39">
        <v>116.26677927033198</v>
      </c>
      <c r="H8061" s="39">
        <v>118.3545477315601</v>
      </c>
      <c r="I8061" s="39">
        <v>113.6232433446673</v>
      </c>
      <c r="J8061" s="39">
        <v>101.77171090027916</v>
      </c>
      <c r="K8061" s="39">
        <v>103.51621131234477</v>
      </c>
      <c r="L8061" s="40">
        <v>112.52124883758509</v>
      </c>
      <c r="M8061" s="40">
        <v>1126.9452534385412</v>
      </c>
    </row>
    <row r="8062" spans="2:13" x14ac:dyDescent="0.35">
      <c r="B8062" s="37">
        <v>8059</v>
      </c>
      <c r="C8062" s="39">
        <v>95.663299697942918</v>
      </c>
      <c r="D8062" s="39">
        <v>131.47956699674779</v>
      </c>
      <c r="E8062" s="39">
        <v>63.494600865118343</v>
      </c>
      <c r="F8062" s="39">
        <v>103.36256417015878</v>
      </c>
      <c r="G8062" s="39">
        <v>99.683671495087282</v>
      </c>
      <c r="H8062" s="39">
        <v>102.7970579675812</v>
      </c>
      <c r="I8062" s="39">
        <v>120.99345660506469</v>
      </c>
      <c r="J8062" s="39">
        <v>42.14139213999816</v>
      </c>
      <c r="K8062" s="39">
        <v>88.558767512361285</v>
      </c>
      <c r="L8062" s="40">
        <v>67.433003902162966</v>
      </c>
      <c r="M8062" s="40">
        <v>915.60738135222346</v>
      </c>
    </row>
    <row r="8063" spans="2:13" x14ac:dyDescent="0.35">
      <c r="B8063" s="37">
        <v>8060</v>
      </c>
      <c r="C8063" s="39">
        <v>159.6691779574636</v>
      </c>
      <c r="D8063" s="39">
        <v>71.602303797209018</v>
      </c>
      <c r="E8063" s="39">
        <v>102.7277790076249</v>
      </c>
      <c r="F8063" s="39">
        <v>85.569400910599086</v>
      </c>
      <c r="G8063" s="39">
        <v>103.64682794237321</v>
      </c>
      <c r="H8063" s="39">
        <v>102.46957115249975</v>
      </c>
      <c r="I8063" s="39">
        <v>70.205431573444912</v>
      </c>
      <c r="J8063" s="39">
        <v>98.177913114774285</v>
      </c>
      <c r="K8063" s="39">
        <v>106.08729684572191</v>
      </c>
      <c r="L8063" s="40">
        <v>93.098849843367717</v>
      </c>
      <c r="M8063" s="40">
        <v>993.25455214507826</v>
      </c>
    </row>
    <row r="8064" spans="2:13" x14ac:dyDescent="0.35">
      <c r="B8064" s="37">
        <v>8061</v>
      </c>
      <c r="C8064" s="39">
        <v>73.013898378195606</v>
      </c>
      <c r="D8064" s="39">
        <v>92.496117201698027</v>
      </c>
      <c r="E8064" s="39">
        <v>127.43048688044878</v>
      </c>
      <c r="F8064" s="39">
        <v>117.84480982486876</v>
      </c>
      <c r="G8064" s="39">
        <v>112.44847808053026</v>
      </c>
      <c r="H8064" s="39">
        <v>102.71854564168694</v>
      </c>
      <c r="I8064" s="39">
        <v>95.606651045843606</v>
      </c>
      <c r="J8064" s="39">
        <v>98.941083244226135</v>
      </c>
      <c r="K8064" s="39">
        <v>100.18887897689567</v>
      </c>
      <c r="L8064" s="40">
        <v>110.95859506112588</v>
      </c>
      <c r="M8064" s="40">
        <v>1031.6475443355196</v>
      </c>
    </row>
    <row r="8065" spans="2:13" x14ac:dyDescent="0.35">
      <c r="B8065" s="37">
        <v>8062</v>
      </c>
      <c r="C8065" s="39">
        <v>84.763172855371508</v>
      </c>
      <c r="D8065" s="39">
        <v>104.5541484289939</v>
      </c>
      <c r="E8065" s="39">
        <v>90.144624030866566</v>
      </c>
      <c r="F8065" s="39">
        <v>76.504966359822006</v>
      </c>
      <c r="G8065" s="39">
        <v>75.624573773670292</v>
      </c>
      <c r="H8065" s="39">
        <v>137.89083280362928</v>
      </c>
      <c r="I8065" s="39">
        <v>105.42300567836746</v>
      </c>
      <c r="J8065" s="39">
        <v>98.205393102582704</v>
      </c>
      <c r="K8065" s="39">
        <v>131.31703299990093</v>
      </c>
      <c r="L8065" s="40">
        <v>54.137464759382368</v>
      </c>
      <c r="M8065" s="40">
        <v>958.56521479258686</v>
      </c>
    </row>
    <row r="8066" spans="2:13" x14ac:dyDescent="0.35">
      <c r="B8066" s="37">
        <v>8063</v>
      </c>
      <c r="C8066" s="39">
        <v>86.054975748860556</v>
      </c>
      <c r="D8066" s="39">
        <v>30.656012696922346</v>
      </c>
      <c r="E8066" s="39">
        <v>110.71505251131576</v>
      </c>
      <c r="F8066" s="39">
        <v>73.359320695734496</v>
      </c>
      <c r="G8066" s="39">
        <v>104.70589993522498</v>
      </c>
      <c r="H8066" s="39">
        <v>128.14138585250967</v>
      </c>
      <c r="I8066" s="39">
        <v>103.82915806505375</v>
      </c>
      <c r="J8066" s="39">
        <v>112.71645433109589</v>
      </c>
      <c r="K8066" s="39">
        <v>128.94234001350944</v>
      </c>
      <c r="L8066" s="40">
        <v>78.101972626090856</v>
      </c>
      <c r="M8066" s="40">
        <v>957.22257247631774</v>
      </c>
    </row>
    <row r="8067" spans="2:13" x14ac:dyDescent="0.35">
      <c r="B8067" s="37">
        <v>8064</v>
      </c>
      <c r="C8067" s="39">
        <v>101.00875017656199</v>
      </c>
      <c r="D8067" s="39">
        <v>56.033963385620297</v>
      </c>
      <c r="E8067" s="39">
        <v>97.682286757121815</v>
      </c>
      <c r="F8067" s="39">
        <v>88.680307437105469</v>
      </c>
      <c r="G8067" s="39">
        <v>107.16113645890671</v>
      </c>
      <c r="H8067" s="39">
        <v>124.91806198007339</v>
      </c>
      <c r="I8067" s="39">
        <v>95.53103562884364</v>
      </c>
      <c r="J8067" s="39">
        <v>133.48982707809617</v>
      </c>
      <c r="K8067" s="39">
        <v>96.916026324982553</v>
      </c>
      <c r="L8067" s="40">
        <v>78.605526965033661</v>
      </c>
      <c r="M8067" s="40">
        <v>980.02692219234564</v>
      </c>
    </row>
    <row r="8068" spans="2:13" x14ac:dyDescent="0.35">
      <c r="B8068" s="37">
        <v>8065</v>
      </c>
      <c r="C8068" s="39">
        <v>106.59837369331727</v>
      </c>
      <c r="D8068" s="39">
        <v>107.33714821493766</v>
      </c>
      <c r="E8068" s="39">
        <v>63.646021931815227</v>
      </c>
      <c r="F8068" s="39">
        <v>117.04224914494522</v>
      </c>
      <c r="G8068" s="39">
        <v>103.08860910169071</v>
      </c>
      <c r="H8068" s="39">
        <v>85.017381592405314</v>
      </c>
      <c r="I8068" s="39">
        <v>92.15005241849272</v>
      </c>
      <c r="J8068" s="39">
        <v>111.95726718396547</v>
      </c>
      <c r="K8068" s="39">
        <v>134.33091456990596</v>
      </c>
      <c r="L8068" s="40">
        <v>95.341566147813381</v>
      </c>
      <c r="M8068" s="40">
        <v>1016.5095839992889</v>
      </c>
    </row>
    <row r="8069" spans="2:13" x14ac:dyDescent="0.35">
      <c r="B8069" s="37">
        <v>8066</v>
      </c>
      <c r="C8069" s="39">
        <v>110.08563226938371</v>
      </c>
      <c r="D8069" s="39">
        <v>134.27985140153623</v>
      </c>
      <c r="E8069" s="39">
        <v>133.56182470706759</v>
      </c>
      <c r="F8069" s="39">
        <v>93.716870440862792</v>
      </c>
      <c r="G8069" s="39">
        <v>79.160285379370265</v>
      </c>
      <c r="H8069" s="39">
        <v>112.07016545787651</v>
      </c>
      <c r="I8069" s="39">
        <v>117.7177112527062</v>
      </c>
      <c r="J8069" s="39">
        <v>118.63609491128274</v>
      </c>
      <c r="K8069" s="39">
        <v>92.698121487070324</v>
      </c>
      <c r="L8069" s="40">
        <v>117.05749205364879</v>
      </c>
      <c r="M8069" s="40">
        <v>1108.9840493608051</v>
      </c>
    </row>
    <row r="8070" spans="2:13" x14ac:dyDescent="0.35">
      <c r="B8070" s="37">
        <v>8067</v>
      </c>
      <c r="C8070" s="39">
        <v>94.740418530293226</v>
      </c>
      <c r="D8070" s="39">
        <v>109.55668986843897</v>
      </c>
      <c r="E8070" s="39">
        <v>68.29355183795272</v>
      </c>
      <c r="F8070" s="39">
        <v>117.50530683514613</v>
      </c>
      <c r="G8070" s="39">
        <v>67.140372138885226</v>
      </c>
      <c r="H8070" s="39">
        <v>110.97567325205526</v>
      </c>
      <c r="I8070" s="39">
        <v>93.549697021319943</v>
      </c>
      <c r="J8070" s="39">
        <v>104.77717497411659</v>
      </c>
      <c r="K8070" s="39">
        <v>99.023168878470003</v>
      </c>
      <c r="L8070" s="40">
        <v>112.57598018440498</v>
      </c>
      <c r="M8070" s="40">
        <v>978.13803352108312</v>
      </c>
    </row>
    <row r="8071" spans="2:13" x14ac:dyDescent="0.35">
      <c r="B8071" s="37">
        <v>8068</v>
      </c>
      <c r="C8071" s="39">
        <v>79.510168096777377</v>
      </c>
      <c r="D8071" s="39">
        <v>80.612466714600799</v>
      </c>
      <c r="E8071" s="39">
        <v>99.077878392337723</v>
      </c>
      <c r="F8071" s="39">
        <v>88.801252933591343</v>
      </c>
      <c r="G8071" s="39">
        <v>97.498188829774719</v>
      </c>
      <c r="H8071" s="39">
        <v>104.86758967895292</v>
      </c>
      <c r="I8071" s="39">
        <v>122.57854573571659</v>
      </c>
      <c r="J8071" s="39">
        <v>113.91909931541662</v>
      </c>
      <c r="K8071" s="39">
        <v>114.77213016619251</v>
      </c>
      <c r="L8071" s="40">
        <v>72.509153421318217</v>
      </c>
      <c r="M8071" s="40">
        <v>974.1464732846789</v>
      </c>
    </row>
    <row r="8072" spans="2:13" x14ac:dyDescent="0.35">
      <c r="B8072" s="37">
        <v>8069</v>
      </c>
      <c r="C8072" s="39">
        <v>102.43273749867247</v>
      </c>
      <c r="D8072" s="39">
        <v>92.098868057336475</v>
      </c>
      <c r="E8072" s="39">
        <v>119.69616593032065</v>
      </c>
      <c r="F8072" s="39">
        <v>90.920177648876134</v>
      </c>
      <c r="G8072" s="39">
        <v>115.84092140673481</v>
      </c>
      <c r="H8072" s="39">
        <v>99.355833741647075</v>
      </c>
      <c r="I8072" s="39">
        <v>69.13919403603434</v>
      </c>
      <c r="J8072" s="39">
        <v>113.2246139893971</v>
      </c>
      <c r="K8072" s="39">
        <v>108.05514980014155</v>
      </c>
      <c r="L8072" s="40">
        <v>81.546615417104221</v>
      </c>
      <c r="M8072" s="40">
        <v>992.31027752626483</v>
      </c>
    </row>
    <row r="8073" spans="2:13" x14ac:dyDescent="0.35">
      <c r="B8073" s="37">
        <v>8070</v>
      </c>
      <c r="C8073" s="39">
        <v>100.8902126844748</v>
      </c>
      <c r="D8073" s="39">
        <v>146.2675855685296</v>
      </c>
      <c r="E8073" s="39">
        <v>122.47183403745341</v>
      </c>
      <c r="F8073" s="39">
        <v>72.203267222754761</v>
      </c>
      <c r="G8073" s="39">
        <v>88.570368662978069</v>
      </c>
      <c r="H8073" s="39">
        <v>91.86241746299244</v>
      </c>
      <c r="I8073" s="39">
        <v>109.09577176908428</v>
      </c>
      <c r="J8073" s="39">
        <v>86.242207654939193</v>
      </c>
      <c r="K8073" s="39">
        <v>76.607132749606265</v>
      </c>
      <c r="L8073" s="40">
        <v>111.64515100117012</v>
      </c>
      <c r="M8073" s="40">
        <v>1005.8559488139829</v>
      </c>
    </row>
    <row r="8074" spans="2:13" x14ac:dyDescent="0.35">
      <c r="B8074" s="37">
        <v>8071</v>
      </c>
      <c r="C8074" s="39">
        <v>130.49564372947034</v>
      </c>
      <c r="D8074" s="39">
        <v>120.44313798490229</v>
      </c>
      <c r="E8074" s="39">
        <v>115.03045987172399</v>
      </c>
      <c r="F8074" s="39">
        <v>157.49219118506718</v>
      </c>
      <c r="G8074" s="39">
        <v>96.339163425012956</v>
      </c>
      <c r="H8074" s="39">
        <v>120.35943277054611</v>
      </c>
      <c r="I8074" s="39">
        <v>87.732442986196759</v>
      </c>
      <c r="J8074" s="39">
        <v>113.30626854881041</v>
      </c>
      <c r="K8074" s="39">
        <v>85.67536881022211</v>
      </c>
      <c r="L8074" s="40">
        <v>76.205755826084271</v>
      </c>
      <c r="M8074" s="40">
        <v>1103.0798651380362</v>
      </c>
    </row>
    <row r="8075" spans="2:13" x14ac:dyDescent="0.35">
      <c r="B8075" s="37">
        <v>8072</v>
      </c>
      <c r="C8075" s="39">
        <v>61.833189274514055</v>
      </c>
      <c r="D8075" s="39">
        <v>70.888128920438987</v>
      </c>
      <c r="E8075" s="39">
        <v>93.839370506722915</v>
      </c>
      <c r="F8075" s="39">
        <v>80.142803864655988</v>
      </c>
      <c r="G8075" s="39">
        <v>92.909035535610286</v>
      </c>
      <c r="H8075" s="39">
        <v>83.282391096900412</v>
      </c>
      <c r="I8075" s="39">
        <v>101.45152137187814</v>
      </c>
      <c r="J8075" s="39">
        <v>86.668544892520217</v>
      </c>
      <c r="K8075" s="39">
        <v>112.11189687070988</v>
      </c>
      <c r="L8075" s="40">
        <v>46.696285285897247</v>
      </c>
      <c r="M8075" s="40">
        <v>829.82316761984816</v>
      </c>
    </row>
    <row r="8076" spans="2:13" x14ac:dyDescent="0.35">
      <c r="B8076" s="37">
        <v>8073</v>
      </c>
      <c r="C8076" s="39">
        <v>113.03112558085928</v>
      </c>
      <c r="D8076" s="39">
        <v>107.70703514470615</v>
      </c>
      <c r="E8076" s="39">
        <v>97.755840022876086</v>
      </c>
      <c r="F8076" s="39">
        <v>97.152104725033283</v>
      </c>
      <c r="G8076" s="39">
        <v>101.45152137187814</v>
      </c>
      <c r="H8076" s="39">
        <v>97.465938805734311</v>
      </c>
      <c r="I8076" s="39">
        <v>64.822414586016009</v>
      </c>
      <c r="J8076" s="39">
        <v>95.04184397851985</v>
      </c>
      <c r="K8076" s="39">
        <v>94.204818955326033</v>
      </c>
      <c r="L8076" s="40">
        <v>105.21161751346244</v>
      </c>
      <c r="M8076" s="40">
        <v>973.84426068441155</v>
      </c>
    </row>
    <row r="8077" spans="2:13" x14ac:dyDescent="0.35">
      <c r="B8077" s="37">
        <v>8074</v>
      </c>
      <c r="C8077" s="39">
        <v>117.91671333865079</v>
      </c>
      <c r="D8077" s="39">
        <v>110.28454915729201</v>
      </c>
      <c r="E8077" s="39">
        <v>135.70891099793198</v>
      </c>
      <c r="F8077" s="39">
        <v>126.11083321999418</v>
      </c>
      <c r="G8077" s="39">
        <v>119.57201295207834</v>
      </c>
      <c r="H8077" s="39">
        <v>89.397445505453561</v>
      </c>
      <c r="I8077" s="39">
        <v>95.365284180690651</v>
      </c>
      <c r="J8077" s="39">
        <v>103.03763333149953</v>
      </c>
      <c r="K8077" s="39">
        <v>94.917659426648086</v>
      </c>
      <c r="L8077" s="40">
        <v>99.009489761141225</v>
      </c>
      <c r="M8077" s="40">
        <v>1091.3205318713804</v>
      </c>
    </row>
    <row r="8078" spans="2:13" x14ac:dyDescent="0.35">
      <c r="B8078" s="37">
        <v>8075</v>
      </c>
      <c r="C8078" s="39">
        <v>151.34523975194341</v>
      </c>
      <c r="D8078" s="39">
        <v>79.131573273139395</v>
      </c>
      <c r="E8078" s="39">
        <v>107.89601005306872</v>
      </c>
      <c r="F8078" s="39">
        <v>109.57830683449944</v>
      </c>
      <c r="G8078" s="39">
        <v>111.45283913291695</v>
      </c>
      <c r="H8078" s="39">
        <v>112.52124883758509</v>
      </c>
      <c r="I8078" s="39">
        <v>93.213284814862746</v>
      </c>
      <c r="J8078" s="39">
        <v>167.91646066353218</v>
      </c>
      <c r="K8078" s="39">
        <v>95.658581014188087</v>
      </c>
      <c r="L8078" s="40">
        <v>89.570868601743811</v>
      </c>
      <c r="M8078" s="40">
        <v>1118.2844129774796</v>
      </c>
    </row>
    <row r="8079" spans="2:13" x14ac:dyDescent="0.35">
      <c r="B8079" s="37">
        <v>8076</v>
      </c>
      <c r="C8079" s="39">
        <v>122.52509514603557</v>
      </c>
      <c r="D8079" s="39">
        <v>87.509100572637024</v>
      </c>
      <c r="E8079" s="39">
        <v>114.36430450976336</v>
      </c>
      <c r="F8079" s="39">
        <v>87.061889037880221</v>
      </c>
      <c r="G8079" s="39">
        <v>86.197166602083044</v>
      </c>
      <c r="H8079" s="39">
        <v>105.27397959672295</v>
      </c>
      <c r="I8079" s="39">
        <v>96.92066149729061</v>
      </c>
      <c r="J8079" s="39">
        <v>98.209972590625426</v>
      </c>
      <c r="K8079" s="39">
        <v>68.041397024599803</v>
      </c>
      <c r="L8079" s="40">
        <v>79.971071832667221</v>
      </c>
      <c r="M8079" s="40">
        <v>946.07463841030528</v>
      </c>
    </row>
    <row r="8080" spans="2:13" x14ac:dyDescent="0.35">
      <c r="B8080" s="37">
        <v>8077</v>
      </c>
      <c r="C8080" s="39">
        <v>132.0224226929459</v>
      </c>
      <c r="D8080" s="39">
        <v>97.313764144599944</v>
      </c>
      <c r="E8080" s="39">
        <v>105.93613135709452</v>
      </c>
      <c r="F8080" s="39">
        <v>108.31343783586026</v>
      </c>
      <c r="G8080" s="39">
        <v>72.509153421318217</v>
      </c>
      <c r="H8080" s="39">
        <v>78.234493937141835</v>
      </c>
      <c r="I8080" s="39">
        <v>111.51095512813556</v>
      </c>
      <c r="J8080" s="39">
        <v>135.17758541398396</v>
      </c>
      <c r="K8080" s="39">
        <v>81.970839747514091</v>
      </c>
      <c r="L8080" s="40">
        <v>104.83426152812115</v>
      </c>
      <c r="M8080" s="40">
        <v>1027.8230452067155</v>
      </c>
    </row>
    <row r="8081" spans="2:13" x14ac:dyDescent="0.35">
      <c r="B8081" s="37">
        <v>8078</v>
      </c>
      <c r="C8081" s="39">
        <v>86.248634228325386</v>
      </c>
      <c r="D8081" s="39">
        <v>93.667771162079546</v>
      </c>
      <c r="E8081" s="39">
        <v>108.01400954924483</v>
      </c>
      <c r="F8081" s="39">
        <v>93.108814091572413</v>
      </c>
      <c r="G8081" s="39">
        <v>67.587836679762745</v>
      </c>
      <c r="H8081" s="39">
        <v>96.604869898953098</v>
      </c>
      <c r="I8081" s="39">
        <v>107.25155196337457</v>
      </c>
      <c r="J8081" s="39">
        <v>88.921615135515708</v>
      </c>
      <c r="K8081" s="39">
        <v>110.07462389572993</v>
      </c>
      <c r="L8081" s="40">
        <v>100.76261071768431</v>
      </c>
      <c r="M8081" s="40">
        <v>952.24233732224252</v>
      </c>
    </row>
    <row r="8082" spans="2:13" x14ac:dyDescent="0.35">
      <c r="B8082" s="37">
        <v>8079</v>
      </c>
      <c r="C8082" s="39">
        <v>136.62788846222477</v>
      </c>
      <c r="D8082" s="39">
        <v>123.5521013214222</v>
      </c>
      <c r="E8082" s="39">
        <v>106.67261267452307</v>
      </c>
      <c r="F8082" s="39">
        <v>97.948699166080203</v>
      </c>
      <c r="G8082" s="39">
        <v>96.175523058296832</v>
      </c>
      <c r="H8082" s="39">
        <v>76.447898678577801</v>
      </c>
      <c r="I8082" s="39">
        <v>76.298474182043492</v>
      </c>
      <c r="J8082" s="39">
        <v>88.477405048979946</v>
      </c>
      <c r="K8082" s="39">
        <v>118.97346157041196</v>
      </c>
      <c r="L8082" s="40">
        <v>100.43013925614203</v>
      </c>
      <c r="M8082" s="40">
        <v>1021.6042034187022</v>
      </c>
    </row>
    <row r="8083" spans="2:13" x14ac:dyDescent="0.35">
      <c r="B8083" s="37">
        <v>8080</v>
      </c>
      <c r="C8083" s="39">
        <v>105.5338685177079</v>
      </c>
      <c r="D8083" s="39">
        <v>89.341257242918147</v>
      </c>
      <c r="E8083" s="39">
        <v>88.05458542821286</v>
      </c>
      <c r="F8083" s="39">
        <v>96.119328292920414</v>
      </c>
      <c r="G8083" s="39">
        <v>115.10587541739436</v>
      </c>
      <c r="H8083" s="39">
        <v>136.53590759613479</v>
      </c>
      <c r="I8083" s="39">
        <v>95.308344111578066</v>
      </c>
      <c r="J8083" s="39">
        <v>92.662851785062387</v>
      </c>
      <c r="K8083" s="39">
        <v>123.93443669183279</v>
      </c>
      <c r="L8083" s="40">
        <v>111.98692478281022</v>
      </c>
      <c r="M8083" s="40">
        <v>1054.5833798665722</v>
      </c>
    </row>
    <row r="8084" spans="2:13" x14ac:dyDescent="0.35">
      <c r="B8084" s="37">
        <v>8081</v>
      </c>
      <c r="C8084" s="39">
        <v>103.3579130133941</v>
      </c>
      <c r="D8084" s="39">
        <v>98.361016784743498</v>
      </c>
      <c r="E8084" s="39">
        <v>83.535037113018845</v>
      </c>
      <c r="F8084" s="39">
        <v>86.73773749869703</v>
      </c>
      <c r="G8084" s="39">
        <v>116.20118697373076</v>
      </c>
      <c r="H8084" s="39">
        <v>113.33775633816254</v>
      </c>
      <c r="I8084" s="39">
        <v>97.17983763915619</v>
      </c>
      <c r="J8084" s="39">
        <v>85.93791198867693</v>
      </c>
      <c r="K8084" s="39">
        <v>90.378410138089492</v>
      </c>
      <c r="L8084" s="40">
        <v>104.31311240123843</v>
      </c>
      <c r="M8084" s="40">
        <v>979.33991988890773</v>
      </c>
    </row>
    <row r="8085" spans="2:13" x14ac:dyDescent="0.35">
      <c r="B8085" s="37">
        <v>8082</v>
      </c>
      <c r="C8085" s="39">
        <v>83.972604808808981</v>
      </c>
      <c r="D8085" s="39">
        <v>110.25683415458397</v>
      </c>
      <c r="E8085" s="39">
        <v>123.21297002135255</v>
      </c>
      <c r="F8085" s="39">
        <v>97.87526515527307</v>
      </c>
      <c r="G8085" s="39">
        <v>128.89189888576877</v>
      </c>
      <c r="H8085" s="39">
        <v>124.13538646790798</v>
      </c>
      <c r="I8085" s="39">
        <v>71.906133644026866</v>
      </c>
      <c r="J8085" s="39">
        <v>116.20846357866458</v>
      </c>
      <c r="K8085" s="39">
        <v>97.27683778689584</v>
      </c>
      <c r="L8085" s="40">
        <v>114.11432936673511</v>
      </c>
      <c r="M8085" s="40">
        <v>1067.8507238700179</v>
      </c>
    </row>
    <row r="8086" spans="2:13" x14ac:dyDescent="0.35">
      <c r="B8086" s="37">
        <v>8083</v>
      </c>
      <c r="C8086" s="39">
        <v>84.797719130779839</v>
      </c>
      <c r="D8086" s="39">
        <v>94.634735344695443</v>
      </c>
      <c r="E8086" s="39">
        <v>71.906133644026866</v>
      </c>
      <c r="F8086" s="39">
        <v>90.182814915917461</v>
      </c>
      <c r="G8086" s="39">
        <v>108.12726727136722</v>
      </c>
      <c r="H8086" s="39">
        <v>93.307566978037187</v>
      </c>
      <c r="I8086" s="39">
        <v>89.120952084846181</v>
      </c>
      <c r="J8086" s="39">
        <v>115.74837079845446</v>
      </c>
      <c r="K8086" s="39">
        <v>78.476179950450074</v>
      </c>
      <c r="L8086" s="40">
        <v>80.348283021968371</v>
      </c>
      <c r="M8086" s="40">
        <v>906.650023140543</v>
      </c>
    </row>
    <row r="8087" spans="2:13" x14ac:dyDescent="0.35">
      <c r="B8087" s="37">
        <v>8084</v>
      </c>
      <c r="C8087" s="39">
        <v>144.0796367959905</v>
      </c>
      <c r="D8087" s="39">
        <v>123.42684388989731</v>
      </c>
      <c r="E8087" s="39">
        <v>103.17673107816677</v>
      </c>
      <c r="F8087" s="39">
        <v>108.25126356070402</v>
      </c>
      <c r="G8087" s="39">
        <v>102.03294904596747</v>
      </c>
      <c r="H8087" s="39">
        <v>86.787921028934591</v>
      </c>
      <c r="I8087" s="39">
        <v>130.34489837983932</v>
      </c>
      <c r="J8087" s="39">
        <v>119.3788000636121</v>
      </c>
      <c r="K8087" s="39">
        <v>109.86629725365424</v>
      </c>
      <c r="L8087" s="40">
        <v>111.8980634355152</v>
      </c>
      <c r="M8087" s="40">
        <v>1139.2434045322816</v>
      </c>
    </row>
    <row r="8088" spans="2:13" x14ac:dyDescent="0.35">
      <c r="B8088" s="37">
        <v>8085</v>
      </c>
      <c r="C8088" s="39">
        <v>88.471583051391661</v>
      </c>
      <c r="D8088" s="39">
        <v>111.69200285935422</v>
      </c>
      <c r="E8088" s="39">
        <v>99.893046103329524</v>
      </c>
      <c r="F8088" s="39">
        <v>104.69165588842196</v>
      </c>
      <c r="G8088" s="39">
        <v>91.55144092948683</v>
      </c>
      <c r="H8088" s="39">
        <v>75.7330857379566</v>
      </c>
      <c r="I8088" s="39">
        <v>130.49564372947034</v>
      </c>
      <c r="J8088" s="39">
        <v>113.45783134327549</v>
      </c>
      <c r="K8088" s="39">
        <v>104.05893487435645</v>
      </c>
      <c r="L8088" s="40">
        <v>100.41192823791593</v>
      </c>
      <c r="M8088" s="40">
        <v>1020.4571527549591</v>
      </c>
    </row>
    <row r="8089" spans="2:13" x14ac:dyDescent="0.35">
      <c r="B8089" s="37">
        <v>8086</v>
      </c>
      <c r="C8089" s="39">
        <v>103.7870394619614</v>
      </c>
      <c r="D8089" s="39">
        <v>95.445851571006131</v>
      </c>
      <c r="E8089" s="39">
        <v>102.80167838572642</v>
      </c>
      <c r="F8089" s="39">
        <v>115.05099902991296</v>
      </c>
      <c r="G8089" s="39">
        <v>94.093067009695332</v>
      </c>
      <c r="H8089" s="39">
        <v>90.813687097089087</v>
      </c>
      <c r="I8089" s="39">
        <v>94.1319686107216</v>
      </c>
      <c r="J8089" s="39">
        <v>93.829583406294105</v>
      </c>
      <c r="K8089" s="39">
        <v>103.76365136049203</v>
      </c>
      <c r="L8089" s="40">
        <v>111.35435710677264</v>
      </c>
      <c r="M8089" s="40">
        <v>1005.0718830396718</v>
      </c>
    </row>
    <row r="8090" spans="2:13" x14ac:dyDescent="0.35">
      <c r="B8090" s="37">
        <v>8087</v>
      </c>
      <c r="C8090" s="39">
        <v>78.625330793281947</v>
      </c>
      <c r="D8090" s="39">
        <v>128.39769620279097</v>
      </c>
      <c r="E8090" s="39">
        <v>150.2338503641918</v>
      </c>
      <c r="F8090" s="39">
        <v>118.06949803633466</v>
      </c>
      <c r="G8090" s="39">
        <v>91.200574184959095</v>
      </c>
      <c r="H8090" s="39">
        <v>78.753442490361692</v>
      </c>
      <c r="I8090" s="39">
        <v>96.925296415639025</v>
      </c>
      <c r="J8090" s="39">
        <v>108.05514980014155</v>
      </c>
      <c r="K8090" s="39">
        <v>92.853911460731581</v>
      </c>
      <c r="L8090" s="40">
        <v>110.97567325205526</v>
      </c>
      <c r="M8090" s="40">
        <v>1054.0904230004876</v>
      </c>
    </row>
    <row r="8091" spans="2:13" x14ac:dyDescent="0.35">
      <c r="B8091" s="37">
        <v>8088</v>
      </c>
      <c r="C8091" s="39">
        <v>92.566947155854194</v>
      </c>
      <c r="D8091" s="39">
        <v>98.722047696215739</v>
      </c>
      <c r="E8091" s="39">
        <v>108.00373235404072</v>
      </c>
      <c r="F8091" s="39">
        <v>112.21955034163867</v>
      </c>
      <c r="G8091" s="39">
        <v>90.898909871887014</v>
      </c>
      <c r="H8091" s="39">
        <v>119.65171697803163</v>
      </c>
      <c r="I8091" s="39">
        <v>125.22298007108834</v>
      </c>
      <c r="J8091" s="39">
        <v>117.96481533053216</v>
      </c>
      <c r="K8091" s="39">
        <v>47.187712641062085</v>
      </c>
      <c r="L8091" s="40">
        <v>130.10358270691961</v>
      </c>
      <c r="M8091" s="40">
        <v>1042.5419951472702</v>
      </c>
    </row>
    <row r="8092" spans="2:13" x14ac:dyDescent="0.35">
      <c r="B8092" s="37">
        <v>8089</v>
      </c>
      <c r="C8092" s="39">
        <v>88.547160867083065</v>
      </c>
      <c r="D8092" s="39">
        <v>145.53531020339261</v>
      </c>
      <c r="E8092" s="39">
        <v>83.936531269757879</v>
      </c>
      <c r="F8092" s="39">
        <v>105.16848884398038</v>
      </c>
      <c r="G8092" s="39">
        <v>109.36822994137339</v>
      </c>
      <c r="H8092" s="39">
        <v>110.03612940618493</v>
      </c>
      <c r="I8092" s="39">
        <v>81.825179022369099</v>
      </c>
      <c r="J8092" s="39">
        <v>98.744874243883615</v>
      </c>
      <c r="K8092" s="39">
        <v>80.93255650643593</v>
      </c>
      <c r="L8092" s="40">
        <v>61.971957815442806</v>
      </c>
      <c r="M8092" s="40">
        <v>966.06641811990369</v>
      </c>
    </row>
    <row r="8093" spans="2:13" x14ac:dyDescent="0.35">
      <c r="B8093" s="37">
        <v>8090</v>
      </c>
      <c r="C8093" s="39">
        <v>105.52904306931882</v>
      </c>
      <c r="D8093" s="39">
        <v>95.658581014188087</v>
      </c>
      <c r="E8093" s="39">
        <v>95.478993546904277</v>
      </c>
      <c r="F8093" s="39">
        <v>110.48494982625351</v>
      </c>
      <c r="G8093" s="39">
        <v>82.665886916612067</v>
      </c>
      <c r="H8093" s="39">
        <v>96.063086611743685</v>
      </c>
      <c r="I8093" s="39">
        <v>139.41493623214942</v>
      </c>
      <c r="J8093" s="39">
        <v>103.17673107816677</v>
      </c>
      <c r="K8093" s="39">
        <v>121.70472713092256</v>
      </c>
      <c r="L8093" s="40">
        <v>107.96778682786821</v>
      </c>
      <c r="M8093" s="40">
        <v>1058.1447222541274</v>
      </c>
    </row>
    <row r="8094" spans="2:13" x14ac:dyDescent="0.35">
      <c r="B8094" s="37">
        <v>8091</v>
      </c>
      <c r="C8094" s="39">
        <v>151.13511600748799</v>
      </c>
      <c r="D8094" s="39">
        <v>64.985597173491328</v>
      </c>
      <c r="E8094" s="39">
        <v>91.295223233613157</v>
      </c>
      <c r="F8094" s="39">
        <v>104.83902143853861</v>
      </c>
      <c r="G8094" s="39">
        <v>109.32532452811292</v>
      </c>
      <c r="H8094" s="39">
        <v>91.541023454907929</v>
      </c>
      <c r="I8094" s="39">
        <v>102.91263829516652</v>
      </c>
      <c r="J8094" s="39">
        <v>106.49960022162476</v>
      </c>
      <c r="K8094" s="39">
        <v>87.068076104669501</v>
      </c>
      <c r="L8094" s="40">
        <v>86.775386010602929</v>
      </c>
      <c r="M8094" s="40">
        <v>996.37700646821577</v>
      </c>
    </row>
    <row r="8095" spans="2:13" x14ac:dyDescent="0.35">
      <c r="B8095" s="37">
        <v>8092</v>
      </c>
      <c r="C8095" s="39">
        <v>97.156727459665419</v>
      </c>
      <c r="D8095" s="39">
        <v>100.67149626473696</v>
      </c>
      <c r="E8095" s="39">
        <v>102.7878178192647</v>
      </c>
      <c r="F8095" s="39">
        <v>103.65616672562295</v>
      </c>
      <c r="G8095" s="39">
        <v>98.136683162636643</v>
      </c>
      <c r="H8095" s="39">
        <v>128.38153280397691</v>
      </c>
      <c r="I8095" s="39">
        <v>118.81236577112928</v>
      </c>
      <c r="J8095" s="39">
        <v>94.490253853018203</v>
      </c>
      <c r="K8095" s="39">
        <v>105.24998501727018</v>
      </c>
      <c r="L8095" s="40">
        <v>96.483788687655263</v>
      </c>
      <c r="M8095" s="40">
        <v>1045.8268175649766</v>
      </c>
    </row>
    <row r="8096" spans="2:13" x14ac:dyDescent="0.35">
      <c r="B8096" s="37">
        <v>8093</v>
      </c>
      <c r="C8096" s="39">
        <v>65.358261098777831</v>
      </c>
      <c r="D8096" s="39">
        <v>98.443342957444472</v>
      </c>
      <c r="E8096" s="39">
        <v>91.691747885355184</v>
      </c>
      <c r="F8096" s="39">
        <v>114.28503486946835</v>
      </c>
      <c r="G8096" s="39">
        <v>151.88778689937186</v>
      </c>
      <c r="H8096" s="39">
        <v>99.98862200871902</v>
      </c>
      <c r="I8096" s="39">
        <v>140.67715275479043</v>
      </c>
      <c r="J8096" s="39">
        <v>75.900278193205494</v>
      </c>
      <c r="K8096" s="39">
        <v>114.37092424855649</v>
      </c>
      <c r="L8096" s="40">
        <v>113.25598321241367</v>
      </c>
      <c r="M8096" s="40">
        <v>1065.8591341281028</v>
      </c>
    </row>
    <row r="8097" spans="2:13" x14ac:dyDescent="0.35">
      <c r="B8097" s="37">
        <v>8094</v>
      </c>
      <c r="C8097" s="39">
        <v>99.506117688404231</v>
      </c>
      <c r="D8097" s="39">
        <v>124.8804028508756</v>
      </c>
      <c r="E8097" s="39">
        <v>73.288068915793318</v>
      </c>
      <c r="F8097" s="39">
        <v>100.15246735190713</v>
      </c>
      <c r="G8097" s="39">
        <v>55.689845184638401</v>
      </c>
      <c r="H8097" s="39">
        <v>102.77857858559426</v>
      </c>
      <c r="I8097" s="39">
        <v>104.69640350069987</v>
      </c>
      <c r="J8097" s="39">
        <v>94.224226033118867</v>
      </c>
      <c r="K8097" s="39">
        <v>124.33916475985627</v>
      </c>
      <c r="L8097" s="40">
        <v>79.274612593088293</v>
      </c>
      <c r="M8097" s="40">
        <v>958.82988746397621</v>
      </c>
    </row>
    <row r="8098" spans="2:13" x14ac:dyDescent="0.35">
      <c r="B8098" s="37">
        <v>8095</v>
      </c>
      <c r="C8098" s="39">
        <v>86.894178579310022</v>
      </c>
      <c r="D8098" s="39">
        <v>84.329590319635614</v>
      </c>
      <c r="E8098" s="39">
        <v>108.27197516358437</v>
      </c>
      <c r="F8098" s="39">
        <v>102.62164847821241</v>
      </c>
      <c r="G8098" s="39">
        <v>106.00921120682501</v>
      </c>
      <c r="H8098" s="39">
        <v>118.24811739106877</v>
      </c>
      <c r="I8098" s="39">
        <v>81.438888841434036</v>
      </c>
      <c r="J8098" s="39">
        <v>96.077151471170367</v>
      </c>
      <c r="K8098" s="39">
        <v>80.330517994555592</v>
      </c>
      <c r="L8098" s="40">
        <v>113.24343008414556</v>
      </c>
      <c r="M8098" s="40">
        <v>977.46470952994184</v>
      </c>
    </row>
    <row r="8099" spans="2:13" x14ac:dyDescent="0.35">
      <c r="B8099" s="37">
        <v>8096</v>
      </c>
      <c r="C8099" s="39">
        <v>80.286020452430748</v>
      </c>
      <c r="D8099" s="39">
        <v>105.53869445423443</v>
      </c>
      <c r="E8099" s="39">
        <v>126.68338618183678</v>
      </c>
      <c r="F8099" s="39">
        <v>122.2292289963827</v>
      </c>
      <c r="G8099" s="39">
        <v>91.660621136588787</v>
      </c>
      <c r="H8099" s="39">
        <v>116.39131312475081</v>
      </c>
      <c r="I8099" s="39">
        <v>115.44540645057417</v>
      </c>
      <c r="J8099" s="39">
        <v>92.247093042872052</v>
      </c>
      <c r="K8099" s="39">
        <v>96.119328292920414</v>
      </c>
      <c r="L8099" s="40">
        <v>123.04628248374708</v>
      </c>
      <c r="M8099" s="40">
        <v>1069.6473746163381</v>
      </c>
    </row>
    <row r="8100" spans="2:13" x14ac:dyDescent="0.35">
      <c r="B8100" s="37">
        <v>8097</v>
      </c>
      <c r="C8100" s="39">
        <v>83.409150628824875</v>
      </c>
      <c r="D8100" s="39">
        <v>130.6098561827703</v>
      </c>
      <c r="E8100" s="39">
        <v>129.54542228828061</v>
      </c>
      <c r="F8100" s="39">
        <v>105.92639644862192</v>
      </c>
      <c r="G8100" s="39">
        <v>110.53528743470417</v>
      </c>
      <c r="H8100" s="39">
        <v>61.003063137618497</v>
      </c>
      <c r="I8100" s="39">
        <v>89.98035171053138</v>
      </c>
      <c r="J8100" s="39">
        <v>110.10215314925237</v>
      </c>
      <c r="K8100" s="39">
        <v>95.767018312786433</v>
      </c>
      <c r="L8100" s="40">
        <v>114.08166305075736</v>
      </c>
      <c r="M8100" s="40">
        <v>1030.9603623441481</v>
      </c>
    </row>
    <row r="8101" spans="2:13" x14ac:dyDescent="0.35">
      <c r="B8101" s="37">
        <v>8098</v>
      </c>
      <c r="C8101" s="39">
        <v>82.995801554269931</v>
      </c>
      <c r="D8101" s="39">
        <v>106.73210338280943</v>
      </c>
      <c r="E8101" s="39">
        <v>99.364943327054917</v>
      </c>
      <c r="F8101" s="39">
        <v>97.778815764825993</v>
      </c>
      <c r="G8101" s="39">
        <v>71.373946193911479</v>
      </c>
      <c r="H8101" s="39">
        <v>57.619287490151748</v>
      </c>
      <c r="I8101" s="39">
        <v>91.717664110455345</v>
      </c>
      <c r="J8101" s="39">
        <v>134.30535701837832</v>
      </c>
      <c r="K8101" s="39">
        <v>134.51129055560483</v>
      </c>
      <c r="L8101" s="40">
        <v>101.61153650452795</v>
      </c>
      <c r="M8101" s="40">
        <v>978.01074590199005</v>
      </c>
    </row>
    <row r="8102" spans="2:13" x14ac:dyDescent="0.35">
      <c r="B8102" s="37">
        <v>8099</v>
      </c>
      <c r="C8102" s="39">
        <v>108.878522141025</v>
      </c>
      <c r="D8102" s="39">
        <v>83.334693014395071</v>
      </c>
      <c r="E8102" s="39">
        <v>124.61953404908515</v>
      </c>
      <c r="F8102" s="39">
        <v>108.11695520959398</v>
      </c>
      <c r="G8102" s="39">
        <v>85.662152948717605</v>
      </c>
      <c r="H8102" s="39">
        <v>87.33861815820984</v>
      </c>
      <c r="I8102" s="39">
        <v>53.663530857891956</v>
      </c>
      <c r="J8102" s="39">
        <v>77.357061179102857</v>
      </c>
      <c r="K8102" s="39">
        <v>111.76833239095401</v>
      </c>
      <c r="L8102" s="40">
        <v>109.37896614852485</v>
      </c>
      <c r="M8102" s="40">
        <v>950.11836609750026</v>
      </c>
    </row>
    <row r="8103" spans="2:13" x14ac:dyDescent="0.35">
      <c r="B8103" s="37">
        <v>8100</v>
      </c>
      <c r="C8103" s="39">
        <v>68.062599943618892</v>
      </c>
      <c r="D8103" s="39">
        <v>115.88379026324934</v>
      </c>
      <c r="E8103" s="39">
        <v>27.790859165362559</v>
      </c>
      <c r="F8103" s="39">
        <v>116.10684899219119</v>
      </c>
      <c r="G8103" s="39">
        <v>81.505263108050585</v>
      </c>
      <c r="H8103" s="39">
        <v>102.39591653960021</v>
      </c>
      <c r="I8103" s="39">
        <v>112.71645433109589</v>
      </c>
      <c r="J8103" s="39">
        <v>95.127647480253415</v>
      </c>
      <c r="K8103" s="39">
        <v>112.22554573630237</v>
      </c>
      <c r="L8103" s="40">
        <v>83.943751539921195</v>
      </c>
      <c r="M8103" s="40">
        <v>915.75867709964552</v>
      </c>
    </row>
    <row r="8104" spans="2:13" x14ac:dyDescent="0.35">
      <c r="B8104" s="37">
        <v>8101</v>
      </c>
      <c r="C8104" s="39">
        <v>70.259217796216163</v>
      </c>
      <c r="D8104" s="39">
        <v>113.27482653732091</v>
      </c>
      <c r="E8104" s="39">
        <v>107.86017832710409</v>
      </c>
      <c r="F8104" s="39">
        <v>95.294100064775051</v>
      </c>
      <c r="G8104" s="39">
        <v>98.54390883088783</v>
      </c>
      <c r="H8104" s="39">
        <v>117.16455745028684</v>
      </c>
      <c r="I8104" s="39">
        <v>87.953647714813613</v>
      </c>
      <c r="J8104" s="39">
        <v>113.94502425113947</v>
      </c>
      <c r="K8104" s="39">
        <v>104.0025889757475</v>
      </c>
      <c r="L8104" s="40">
        <v>72.793511378843093</v>
      </c>
      <c r="M8104" s="40">
        <v>981.09156132713451</v>
      </c>
    </row>
    <row r="8105" spans="2:13" x14ac:dyDescent="0.35">
      <c r="B8105" s="37">
        <v>8102</v>
      </c>
      <c r="C8105" s="39">
        <v>78.244640508607588</v>
      </c>
      <c r="D8105" s="39">
        <v>133.20586503530566</v>
      </c>
      <c r="E8105" s="39">
        <v>99.501564328317045</v>
      </c>
      <c r="F8105" s="39">
        <v>98.534768884193298</v>
      </c>
      <c r="G8105" s="39">
        <v>109.95930181703275</v>
      </c>
      <c r="H8105" s="39">
        <v>115.6562691708843</v>
      </c>
      <c r="I8105" s="39">
        <v>136.68959257306756</v>
      </c>
      <c r="J8105" s="39">
        <v>110.95290487979372</v>
      </c>
      <c r="K8105" s="39">
        <v>73.144450281750323</v>
      </c>
      <c r="L8105" s="40">
        <v>97.571865811365555</v>
      </c>
      <c r="M8105" s="40">
        <v>1053.4612232903178</v>
      </c>
    </row>
    <row r="8106" spans="2:13" x14ac:dyDescent="0.35">
      <c r="B8106" s="37">
        <v>8103</v>
      </c>
      <c r="C8106" s="39">
        <v>89.515050173746516</v>
      </c>
      <c r="D8106" s="39">
        <v>104.52573985905903</v>
      </c>
      <c r="E8106" s="39">
        <v>110.97567325205526</v>
      </c>
      <c r="F8106" s="39">
        <v>75.405064338122074</v>
      </c>
      <c r="G8106" s="39">
        <v>94.745216986073743</v>
      </c>
      <c r="H8106" s="39">
        <v>105.34603274694648</v>
      </c>
      <c r="I8106" s="39">
        <v>66.244150700118027</v>
      </c>
      <c r="J8106" s="39">
        <v>108.2305650509138</v>
      </c>
      <c r="K8106" s="39">
        <v>125.58722325760009</v>
      </c>
      <c r="L8106" s="40">
        <v>71.537454805143526</v>
      </c>
      <c r="M8106" s="40">
        <v>952.11217116977843</v>
      </c>
    </row>
    <row r="8107" spans="2:13" x14ac:dyDescent="0.35">
      <c r="B8107" s="37">
        <v>8104</v>
      </c>
      <c r="C8107" s="39">
        <v>100.89477088493639</v>
      </c>
      <c r="D8107" s="39">
        <v>94.903311392897123</v>
      </c>
      <c r="E8107" s="39">
        <v>110.90175037805619</v>
      </c>
      <c r="F8107" s="39">
        <v>69.822638704369581</v>
      </c>
      <c r="G8107" s="39">
        <v>97.663890956750294</v>
      </c>
      <c r="H8107" s="39">
        <v>50.238285259894504</v>
      </c>
      <c r="I8107" s="39">
        <v>98.717482079841815</v>
      </c>
      <c r="J8107" s="39">
        <v>95.512116602802308</v>
      </c>
      <c r="K8107" s="39">
        <v>83.907622285358471</v>
      </c>
      <c r="L8107" s="40">
        <v>80.673502140241411</v>
      </c>
      <c r="M8107" s="40">
        <v>883.23537068514815</v>
      </c>
    </row>
    <row r="8108" spans="2:13" x14ac:dyDescent="0.35">
      <c r="B8108" s="37">
        <v>8105</v>
      </c>
      <c r="C8108" s="39">
        <v>131.05719576651887</v>
      </c>
      <c r="D8108" s="39">
        <v>128.94234001350944</v>
      </c>
      <c r="E8108" s="39">
        <v>92.62754797201174</v>
      </c>
      <c r="F8108" s="39">
        <v>67.298777880624954</v>
      </c>
      <c r="G8108" s="39">
        <v>111.152826617066</v>
      </c>
      <c r="H8108" s="39">
        <v>88.772509706137413</v>
      </c>
      <c r="I8108" s="39">
        <v>74.815494883630421</v>
      </c>
      <c r="J8108" s="39">
        <v>94.31145661286385</v>
      </c>
      <c r="K8108" s="39">
        <v>86.376756655332727</v>
      </c>
      <c r="L8108" s="40">
        <v>114.2192108567143</v>
      </c>
      <c r="M8108" s="40">
        <v>989.57411696440965</v>
      </c>
    </row>
    <row r="8109" spans="2:13" x14ac:dyDescent="0.35">
      <c r="B8109" s="37">
        <v>8106</v>
      </c>
      <c r="C8109" s="39">
        <v>91.226894582741693</v>
      </c>
      <c r="D8109" s="39">
        <v>124.64417472843827</v>
      </c>
      <c r="E8109" s="39">
        <v>116.01298520105907</v>
      </c>
      <c r="F8109" s="39">
        <v>121.24655750963829</v>
      </c>
      <c r="G8109" s="39">
        <v>86.981299068841395</v>
      </c>
      <c r="H8109" s="39">
        <v>85.322203521147543</v>
      </c>
      <c r="I8109" s="39">
        <v>82.377008702590814</v>
      </c>
      <c r="J8109" s="39">
        <v>117.09565616228794</v>
      </c>
      <c r="K8109" s="39">
        <v>84.575553031866761</v>
      </c>
      <c r="L8109" s="40">
        <v>122.61070770767948</v>
      </c>
      <c r="M8109" s="40">
        <v>1032.0930402162912</v>
      </c>
    </row>
    <row r="8110" spans="2:13" x14ac:dyDescent="0.35">
      <c r="B8110" s="37">
        <v>8107</v>
      </c>
      <c r="C8110" s="39">
        <v>101.37842026255335</v>
      </c>
      <c r="D8110" s="39">
        <v>74.17354216505862</v>
      </c>
      <c r="E8110" s="39">
        <v>57.062208545003266</v>
      </c>
      <c r="F8110" s="39">
        <v>114.00997817690042</v>
      </c>
      <c r="G8110" s="39">
        <v>75.757089083095181</v>
      </c>
      <c r="H8110" s="39">
        <v>102.28552784018343</v>
      </c>
      <c r="I8110" s="39">
        <v>97.934933579894448</v>
      </c>
      <c r="J8110" s="39">
        <v>113.55310467193424</v>
      </c>
      <c r="K8110" s="39">
        <v>29.024392101013884</v>
      </c>
      <c r="L8110" s="40">
        <v>116.16484658268064</v>
      </c>
      <c r="M8110" s="40">
        <v>881.34404300831739</v>
      </c>
    </row>
    <row r="8111" spans="2:13" x14ac:dyDescent="0.35">
      <c r="B8111" s="37">
        <v>8108</v>
      </c>
      <c r="C8111" s="39">
        <v>135.06856009943451</v>
      </c>
      <c r="D8111" s="39">
        <v>72.999315679730771</v>
      </c>
      <c r="E8111" s="39">
        <v>66.268567520412219</v>
      </c>
      <c r="F8111" s="39">
        <v>137.755146640623</v>
      </c>
      <c r="G8111" s="39">
        <v>86.158482971434466</v>
      </c>
      <c r="H8111" s="39">
        <v>159.88913595408249</v>
      </c>
      <c r="I8111" s="39">
        <v>92.708192310114285</v>
      </c>
      <c r="J8111" s="39">
        <v>113.14951189889555</v>
      </c>
      <c r="K8111" s="39">
        <v>55.689845184638401</v>
      </c>
      <c r="L8111" s="40">
        <v>96.781494028656908</v>
      </c>
      <c r="M8111" s="40">
        <v>1016.4682522880227</v>
      </c>
    </row>
    <row r="8112" spans="2:13" x14ac:dyDescent="0.35">
      <c r="B8112" s="37">
        <v>8109</v>
      </c>
      <c r="C8112" s="39">
        <v>114.01648474931619</v>
      </c>
      <c r="D8112" s="39">
        <v>165.87354664779525</v>
      </c>
      <c r="E8112" s="39">
        <v>115.70580694588558</v>
      </c>
      <c r="F8112" s="39">
        <v>85.701774883957512</v>
      </c>
      <c r="G8112" s="39">
        <v>95.208558968903574</v>
      </c>
      <c r="H8112" s="39">
        <v>128.94234001350944</v>
      </c>
      <c r="I8112" s="39">
        <v>106.18999748572355</v>
      </c>
      <c r="J8112" s="39">
        <v>116.25218316088718</v>
      </c>
      <c r="K8112" s="39">
        <v>76.764662405242916</v>
      </c>
      <c r="L8112" s="40">
        <v>97.971638488038337</v>
      </c>
      <c r="M8112" s="40">
        <v>1102.6269937492596</v>
      </c>
    </row>
    <row r="8113" spans="2:13" x14ac:dyDescent="0.35">
      <c r="B8113" s="37">
        <v>8110</v>
      </c>
      <c r="C8113" s="39">
        <v>72.524268453504106</v>
      </c>
      <c r="D8113" s="39">
        <v>109.89361921459178</v>
      </c>
      <c r="E8113" s="39">
        <v>90.464910809245538</v>
      </c>
      <c r="F8113" s="39">
        <v>117.17222958549895</v>
      </c>
      <c r="G8113" s="39">
        <v>67.410730796279665</v>
      </c>
      <c r="H8113" s="39">
        <v>109.63783794818366</v>
      </c>
      <c r="I8113" s="39">
        <v>80.321628210783942</v>
      </c>
      <c r="J8113" s="39">
        <v>111.22749029386262</v>
      </c>
      <c r="K8113" s="39">
        <v>111.48769213630281</v>
      </c>
      <c r="L8113" s="40">
        <v>135.15023955864186</v>
      </c>
      <c r="M8113" s="40">
        <v>1005.2906470068949</v>
      </c>
    </row>
    <row r="8114" spans="2:13" x14ac:dyDescent="0.35">
      <c r="B8114" s="37">
        <v>8111</v>
      </c>
      <c r="C8114" s="39">
        <v>107.51401280103397</v>
      </c>
      <c r="D8114" s="39">
        <v>100.6487211282772</v>
      </c>
      <c r="E8114" s="39">
        <v>110.05262042422247</v>
      </c>
      <c r="F8114" s="39">
        <v>135.7949213788921</v>
      </c>
      <c r="G8114" s="39">
        <v>106.26841091429938</v>
      </c>
      <c r="H8114" s="39">
        <v>126.06985165704013</v>
      </c>
      <c r="I8114" s="39">
        <v>86.60544957484754</v>
      </c>
      <c r="J8114" s="39">
        <v>78.426140957087995</v>
      </c>
      <c r="K8114" s="39">
        <v>98.936522143373494</v>
      </c>
      <c r="L8114" s="40">
        <v>83.048937493543818</v>
      </c>
      <c r="M8114" s="40">
        <v>1033.3655884726181</v>
      </c>
    </row>
    <row r="8115" spans="2:13" x14ac:dyDescent="0.35">
      <c r="B8115" s="37">
        <v>8112</v>
      </c>
      <c r="C8115" s="39">
        <v>129.6161280478222</v>
      </c>
      <c r="D8115" s="39">
        <v>143.46787395087884</v>
      </c>
      <c r="E8115" s="39">
        <v>80.638652479730865</v>
      </c>
      <c r="F8115" s="39">
        <v>105.74667875670103</v>
      </c>
      <c r="G8115" s="39">
        <v>93.148645492812733</v>
      </c>
      <c r="H8115" s="39">
        <v>124.04047507064361</v>
      </c>
      <c r="I8115" s="39">
        <v>70.060917755175396</v>
      </c>
      <c r="J8115" s="39">
        <v>84.159078593265193</v>
      </c>
      <c r="K8115" s="39">
        <v>99.802017973021307</v>
      </c>
      <c r="L8115" s="40">
        <v>106.71226324555036</v>
      </c>
      <c r="M8115" s="40">
        <v>1037.3927313656015</v>
      </c>
    </row>
    <row r="8116" spans="2:13" x14ac:dyDescent="0.35">
      <c r="B8116" s="37">
        <v>8113</v>
      </c>
      <c r="C8116" s="39">
        <v>90.754954385045849</v>
      </c>
      <c r="D8116" s="39">
        <v>108.35495344370118</v>
      </c>
      <c r="E8116" s="39">
        <v>87.448361164607633</v>
      </c>
      <c r="F8116" s="39">
        <v>91.74873643929601</v>
      </c>
      <c r="G8116" s="39">
        <v>86.60544957484754</v>
      </c>
      <c r="H8116" s="39">
        <v>132.83687740691542</v>
      </c>
      <c r="I8116" s="39">
        <v>110.06912136984353</v>
      </c>
      <c r="J8116" s="39">
        <v>52.654239159638507</v>
      </c>
      <c r="K8116" s="39">
        <v>117.26455383609924</v>
      </c>
      <c r="L8116" s="40">
        <v>121.35489067762022</v>
      </c>
      <c r="M8116" s="40">
        <v>999.09213745761519</v>
      </c>
    </row>
    <row r="8117" spans="2:13" x14ac:dyDescent="0.35">
      <c r="B8117" s="37">
        <v>8114</v>
      </c>
      <c r="C8117" s="39">
        <v>53.454427913715513</v>
      </c>
      <c r="D8117" s="39">
        <v>96.32515204088358</v>
      </c>
      <c r="E8117" s="39">
        <v>100.57129510874809</v>
      </c>
      <c r="F8117" s="39">
        <v>133.27626081965974</v>
      </c>
      <c r="G8117" s="39">
        <v>96.016182167011038</v>
      </c>
      <c r="H8117" s="39">
        <v>99.692775596223782</v>
      </c>
      <c r="I8117" s="39">
        <v>116.77006173361016</v>
      </c>
      <c r="J8117" s="39">
        <v>119.94735370351192</v>
      </c>
      <c r="K8117" s="39">
        <v>97.847716102911733</v>
      </c>
      <c r="L8117" s="40">
        <v>137.72145900834343</v>
      </c>
      <c r="M8117" s="40">
        <v>1051.6226841946191</v>
      </c>
    </row>
    <row r="8118" spans="2:13" x14ac:dyDescent="0.35">
      <c r="B8118" s="37">
        <v>8115</v>
      </c>
      <c r="C8118" s="39">
        <v>79.584812683112958</v>
      </c>
      <c r="D8118" s="39">
        <v>83.936531269757879</v>
      </c>
      <c r="E8118" s="39">
        <v>95.606651045843606</v>
      </c>
      <c r="F8118" s="39">
        <v>101.43324334832529</v>
      </c>
      <c r="G8118" s="39">
        <v>89.419887034100867</v>
      </c>
      <c r="H8118" s="39">
        <v>96.217638791049765</v>
      </c>
      <c r="I8118" s="39">
        <v>113.802833397917</v>
      </c>
      <c r="J8118" s="39">
        <v>104.47842312013928</v>
      </c>
      <c r="K8118" s="39">
        <v>76.663586782556109</v>
      </c>
      <c r="L8118" s="40">
        <v>106.94602113175149</v>
      </c>
      <c r="M8118" s="40">
        <v>948.08962860455426</v>
      </c>
    </row>
    <row r="8119" spans="2:13" x14ac:dyDescent="0.35">
      <c r="B8119" s="37">
        <v>8116</v>
      </c>
      <c r="C8119" s="39">
        <v>108.03971629306412</v>
      </c>
      <c r="D8119" s="39">
        <v>78.575773614659425</v>
      </c>
      <c r="E8119" s="39">
        <v>98.90459202586851</v>
      </c>
      <c r="F8119" s="39">
        <v>99.556202119933104</v>
      </c>
      <c r="G8119" s="39">
        <v>85.813622087413989</v>
      </c>
      <c r="H8119" s="39">
        <v>63.765836012237898</v>
      </c>
      <c r="I8119" s="39">
        <v>127.17689787851107</v>
      </c>
      <c r="J8119" s="39">
        <v>91.483666552989391</v>
      </c>
      <c r="K8119" s="39">
        <v>78.555906193761203</v>
      </c>
      <c r="L8119" s="40">
        <v>93.362049281533217</v>
      </c>
      <c r="M8119" s="40">
        <v>925.23426205997191</v>
      </c>
    </row>
    <row r="8120" spans="2:13" x14ac:dyDescent="0.35">
      <c r="B8120" s="37">
        <v>8117</v>
      </c>
      <c r="C8120" s="39">
        <v>91.686562164139772</v>
      </c>
      <c r="D8120" s="39">
        <v>76.31002270314643</v>
      </c>
      <c r="E8120" s="39">
        <v>126.81230656241389</v>
      </c>
      <c r="F8120" s="39">
        <v>111.61591471535903</v>
      </c>
      <c r="G8120" s="39">
        <v>101.16384433235321</v>
      </c>
      <c r="H8120" s="39">
        <v>87.154514222794347</v>
      </c>
      <c r="I8120" s="39">
        <v>114.02299336249899</v>
      </c>
      <c r="J8120" s="39">
        <v>48.864883992511956</v>
      </c>
      <c r="K8120" s="39">
        <v>98.950205191241665</v>
      </c>
      <c r="L8120" s="40">
        <v>112.2615507303498</v>
      </c>
      <c r="M8120" s="40">
        <v>968.84279797680915</v>
      </c>
    </row>
    <row r="8121" spans="2:13" x14ac:dyDescent="0.35">
      <c r="B8121" s="37">
        <v>8118</v>
      </c>
      <c r="C8121" s="39">
        <v>73.793071427687153</v>
      </c>
      <c r="D8121" s="39">
        <v>111.10699020935346</v>
      </c>
      <c r="E8121" s="39">
        <v>69.274921758440271</v>
      </c>
      <c r="F8121" s="39">
        <v>89.969365398239219</v>
      </c>
      <c r="G8121" s="39">
        <v>84.540607881438874</v>
      </c>
      <c r="H8121" s="39">
        <v>127.3105637575087</v>
      </c>
      <c r="I8121" s="39">
        <v>94.282398065786452</v>
      </c>
      <c r="J8121" s="39">
        <v>97.67768809096539</v>
      </c>
      <c r="K8121" s="39">
        <v>134.88002900785716</v>
      </c>
      <c r="L8121" s="40">
        <v>119.17920282395603</v>
      </c>
      <c r="M8121" s="40">
        <v>1002.0148384212328</v>
      </c>
    </row>
    <row r="8122" spans="2:13" x14ac:dyDescent="0.35">
      <c r="B8122" s="37">
        <v>8119</v>
      </c>
      <c r="C8122" s="39">
        <v>60.311354359334032</v>
      </c>
      <c r="D8122" s="39">
        <v>74.841086937291593</v>
      </c>
      <c r="E8122" s="39">
        <v>20.830826834855589</v>
      </c>
      <c r="F8122" s="39">
        <v>82.735446163900775</v>
      </c>
      <c r="G8122" s="39">
        <v>104.60152724048444</v>
      </c>
      <c r="H8122" s="39">
        <v>124.32709784954173</v>
      </c>
      <c r="I8122" s="39">
        <v>137.72145900834343</v>
      </c>
      <c r="J8122" s="39">
        <v>133.18248638552015</v>
      </c>
      <c r="K8122" s="39">
        <v>114.9757933894354</v>
      </c>
      <c r="L8122" s="40">
        <v>96.217638791049765</v>
      </c>
      <c r="M8122" s="40">
        <v>949.74471695975694</v>
      </c>
    </row>
    <row r="8123" spans="2:13" x14ac:dyDescent="0.35">
      <c r="B8123" s="37">
        <v>8120</v>
      </c>
      <c r="C8123" s="39">
        <v>94.77399809637032</v>
      </c>
      <c r="D8123" s="39">
        <v>77.978615828704818</v>
      </c>
      <c r="E8123" s="39">
        <v>94.831511156019644</v>
      </c>
      <c r="F8123" s="39">
        <v>133.20586503530566</v>
      </c>
      <c r="G8123" s="39">
        <v>65.436693053167872</v>
      </c>
      <c r="H8123" s="39">
        <v>88.835701173102564</v>
      </c>
      <c r="I8123" s="39">
        <v>106.93604528607683</v>
      </c>
      <c r="J8123" s="39">
        <v>68.662761724423689</v>
      </c>
      <c r="K8123" s="39">
        <v>83.401718517733485</v>
      </c>
      <c r="L8123" s="40">
        <v>134.69430124953828</v>
      </c>
      <c r="M8123" s="40">
        <v>948.75721112044312</v>
      </c>
    </row>
    <row r="8124" spans="2:13" x14ac:dyDescent="0.35">
      <c r="B8124" s="37">
        <v>8121</v>
      </c>
      <c r="C8124" s="39">
        <v>112.165661358835</v>
      </c>
      <c r="D8124" s="39">
        <v>96.409179301233792</v>
      </c>
      <c r="E8124" s="39">
        <v>93.406570700838941</v>
      </c>
      <c r="F8124" s="39">
        <v>108.67329096087657</v>
      </c>
      <c r="G8124" s="39">
        <v>71.92193632477175</v>
      </c>
      <c r="H8124" s="39">
        <v>86.242207654939193</v>
      </c>
      <c r="I8124" s="39">
        <v>83.086795911191317</v>
      </c>
      <c r="J8124" s="39">
        <v>98.443342957444472</v>
      </c>
      <c r="K8124" s="39">
        <v>136.84521884871145</v>
      </c>
      <c r="L8124" s="40">
        <v>111.86851694652626</v>
      </c>
      <c r="M8124" s="40">
        <v>999.06272096536861</v>
      </c>
    </row>
    <row r="8125" spans="2:13" x14ac:dyDescent="0.35">
      <c r="B8125" s="37">
        <v>8122</v>
      </c>
      <c r="C8125" s="39">
        <v>103.69353410452834</v>
      </c>
      <c r="D8125" s="39">
        <v>113.79639305122498</v>
      </c>
      <c r="E8125" s="39">
        <v>87.061889037880221</v>
      </c>
      <c r="F8125" s="39">
        <v>104.62997340601876</v>
      </c>
      <c r="G8125" s="39">
        <v>125.33903648875487</v>
      </c>
      <c r="H8125" s="39">
        <v>97.976225857614793</v>
      </c>
      <c r="I8125" s="39">
        <v>130.36364672269687</v>
      </c>
      <c r="J8125" s="39">
        <v>113.57858289316586</v>
      </c>
      <c r="K8125" s="39">
        <v>124.13538646790798</v>
      </c>
      <c r="L8125" s="40">
        <v>91.373878442824761</v>
      </c>
      <c r="M8125" s="40">
        <v>1091.9485464726176</v>
      </c>
    </row>
    <row r="8126" spans="2:13" x14ac:dyDescent="0.35">
      <c r="B8126" s="37">
        <v>8123</v>
      </c>
      <c r="C8126" s="39">
        <v>76.516353319189022</v>
      </c>
      <c r="D8126" s="39">
        <v>96.231671651076695</v>
      </c>
      <c r="E8126" s="39">
        <v>119.57201295207834</v>
      </c>
      <c r="F8126" s="39">
        <v>79.742280438846052</v>
      </c>
      <c r="G8126" s="39">
        <v>58.570053214215214</v>
      </c>
      <c r="H8126" s="39">
        <v>103.09788071975541</v>
      </c>
      <c r="I8126" s="39">
        <v>98.283224978806999</v>
      </c>
      <c r="J8126" s="39">
        <v>129.92093094106281</v>
      </c>
      <c r="K8126" s="39">
        <v>102.7277790076249</v>
      </c>
      <c r="L8126" s="40">
        <v>114.25867987138682</v>
      </c>
      <c r="M8126" s="40">
        <v>978.92086709404225</v>
      </c>
    </row>
    <row r="8127" spans="2:13" x14ac:dyDescent="0.35">
      <c r="B8127" s="37">
        <v>8124</v>
      </c>
      <c r="C8127" s="39">
        <v>116.80762110873802</v>
      </c>
      <c r="D8127" s="39">
        <v>113.61685752925341</v>
      </c>
      <c r="E8127" s="39">
        <v>113.48319608182319</v>
      </c>
      <c r="F8127" s="39">
        <v>80.052646296488078</v>
      </c>
      <c r="G8127" s="39">
        <v>87.774454263697649</v>
      </c>
      <c r="H8127" s="39">
        <v>91.441887421811671</v>
      </c>
      <c r="I8127" s="39">
        <v>110.24575613871269</v>
      </c>
      <c r="J8127" s="39">
        <v>108.54766263633375</v>
      </c>
      <c r="K8127" s="39">
        <v>80.786257480097547</v>
      </c>
      <c r="L8127" s="40">
        <v>118.0452840387475</v>
      </c>
      <c r="M8127" s="40">
        <v>1020.8016229957034</v>
      </c>
    </row>
    <row r="8128" spans="2:13" x14ac:dyDescent="0.35">
      <c r="B8128" s="37">
        <v>8125</v>
      </c>
      <c r="C8128" s="39">
        <v>119.42251265305252</v>
      </c>
      <c r="D8128" s="39">
        <v>113.86088564265114</v>
      </c>
      <c r="E8128" s="39">
        <v>115.89094454750395</v>
      </c>
      <c r="F8128" s="39">
        <v>107.27670663180596</v>
      </c>
      <c r="G8128" s="39">
        <v>123.47226854303642</v>
      </c>
      <c r="H8128" s="39">
        <v>97.613286739973219</v>
      </c>
      <c r="I8128" s="39">
        <v>93.362049281533217</v>
      </c>
      <c r="J8128" s="39">
        <v>69.428325869511895</v>
      </c>
      <c r="K8128" s="39">
        <v>104.44059725629874</v>
      </c>
      <c r="L8128" s="40">
        <v>74.596073544831029</v>
      </c>
      <c r="M8128" s="40">
        <v>1019.363650710198</v>
      </c>
    </row>
    <row r="8129" spans="2:13" x14ac:dyDescent="0.35">
      <c r="B8129" s="37">
        <v>8126</v>
      </c>
      <c r="C8129" s="39">
        <v>113.66799797252105</v>
      </c>
      <c r="D8129" s="39">
        <v>68.314343285749828</v>
      </c>
      <c r="E8129" s="39">
        <v>96.52106517678024</v>
      </c>
      <c r="F8129" s="39">
        <v>103.40909114789476</v>
      </c>
      <c r="G8129" s="39">
        <v>118.75340320970957</v>
      </c>
      <c r="H8129" s="39">
        <v>115.59276622489691</v>
      </c>
      <c r="I8129" s="39">
        <v>87.197607584803279</v>
      </c>
      <c r="J8129" s="39">
        <v>95.752885192210243</v>
      </c>
      <c r="K8129" s="39">
        <v>112.90719290320393</v>
      </c>
      <c r="L8129" s="40">
        <v>128.36538884161729</v>
      </c>
      <c r="M8129" s="40">
        <v>1040.4817415393873</v>
      </c>
    </row>
    <row r="8130" spans="2:13" x14ac:dyDescent="0.35">
      <c r="B8130" s="37">
        <v>8127</v>
      </c>
      <c r="C8130" s="39">
        <v>110.8847216412356</v>
      </c>
      <c r="D8130" s="39">
        <v>92.348948610266433</v>
      </c>
      <c r="E8130" s="39">
        <v>101.35101475116961</v>
      </c>
      <c r="F8130" s="39">
        <v>104.39334895415642</v>
      </c>
      <c r="G8130" s="39">
        <v>96.865022552183959</v>
      </c>
      <c r="H8130" s="39">
        <v>93.976158319275768</v>
      </c>
      <c r="I8130" s="39">
        <v>107.2264144285747</v>
      </c>
      <c r="J8130" s="39">
        <v>144.36849166746018</v>
      </c>
      <c r="K8130" s="39">
        <v>143.46787395087884</v>
      </c>
      <c r="L8130" s="40">
        <v>107.37245202798829</v>
      </c>
      <c r="M8130" s="40">
        <v>1102.2544469031895</v>
      </c>
    </row>
    <row r="8131" spans="2:13" x14ac:dyDescent="0.35">
      <c r="B8131" s="37">
        <v>8128</v>
      </c>
      <c r="C8131" s="39">
        <v>96.273753240020042</v>
      </c>
      <c r="D8131" s="39">
        <v>140.42232623616911</v>
      </c>
      <c r="E8131" s="39">
        <v>82.011083409415562</v>
      </c>
      <c r="F8131" s="39">
        <v>64.849760441358114</v>
      </c>
      <c r="G8131" s="39">
        <v>105.38931513124767</v>
      </c>
      <c r="H8131" s="39">
        <v>99.506117688404231</v>
      </c>
      <c r="I8131" s="39">
        <v>110.83370329628247</v>
      </c>
      <c r="J8131" s="39">
        <v>113.52765687452971</v>
      </c>
      <c r="K8131" s="39">
        <v>74.038847302811249</v>
      </c>
      <c r="L8131" s="40">
        <v>93.505332169441516</v>
      </c>
      <c r="M8131" s="40">
        <v>980.35789578967967</v>
      </c>
    </row>
    <row r="8132" spans="2:13" x14ac:dyDescent="0.35">
      <c r="B8132" s="37">
        <v>8129</v>
      </c>
      <c r="C8132" s="39">
        <v>110.22361375156417</v>
      </c>
      <c r="D8132" s="39">
        <v>94.446824802277732</v>
      </c>
      <c r="E8132" s="39">
        <v>57.010249991226225</v>
      </c>
      <c r="F8132" s="39">
        <v>130.88031182092413</v>
      </c>
      <c r="G8132" s="39">
        <v>82.274372191538376</v>
      </c>
      <c r="H8132" s="39">
        <v>121.31540920413264</v>
      </c>
      <c r="I8132" s="39">
        <v>137.755146640623</v>
      </c>
      <c r="J8132" s="39">
        <v>88.680307437105469</v>
      </c>
      <c r="K8132" s="39">
        <v>71.291436613527182</v>
      </c>
      <c r="L8132" s="40">
        <v>110.22361375156417</v>
      </c>
      <c r="M8132" s="40">
        <v>1004.101286204483</v>
      </c>
    </row>
    <row r="8133" spans="2:13" x14ac:dyDescent="0.35">
      <c r="B8133" s="37">
        <v>8130</v>
      </c>
      <c r="C8133" s="39">
        <v>88.703390159491491</v>
      </c>
      <c r="D8133" s="39">
        <v>67.455238188119608</v>
      </c>
      <c r="E8133" s="39">
        <v>121.52382004954993</v>
      </c>
      <c r="F8133" s="39">
        <v>56.800118509572314</v>
      </c>
      <c r="G8133" s="39">
        <v>90.394648964795437</v>
      </c>
      <c r="H8133" s="39">
        <v>68.397175025390084</v>
      </c>
      <c r="I8133" s="39">
        <v>183.49041854234292</v>
      </c>
      <c r="J8133" s="39">
        <v>98.781391491570815</v>
      </c>
      <c r="K8133" s="39">
        <v>121.56383823433322</v>
      </c>
      <c r="L8133" s="40">
        <v>79.453953535182748</v>
      </c>
      <c r="M8133" s="40">
        <v>976.56399270034854</v>
      </c>
    </row>
    <row r="8134" spans="2:13" x14ac:dyDescent="0.35">
      <c r="B8134" s="37">
        <v>8131</v>
      </c>
      <c r="C8134" s="39">
        <v>38.94311862961267</v>
      </c>
      <c r="D8134" s="39">
        <v>87.179149203967157</v>
      </c>
      <c r="E8134" s="39">
        <v>101.72135223956055</v>
      </c>
      <c r="F8134" s="39">
        <v>87.569678385278948</v>
      </c>
      <c r="G8134" s="39">
        <v>121.90826907744754</v>
      </c>
      <c r="H8134" s="39">
        <v>96.166160490525542</v>
      </c>
      <c r="I8134" s="39">
        <v>101.4606610836307</v>
      </c>
      <c r="J8134" s="39">
        <v>94.793176373202527</v>
      </c>
      <c r="K8134" s="39">
        <v>74.079392194154423</v>
      </c>
      <c r="L8134" s="40">
        <v>105.54352087940661</v>
      </c>
      <c r="M8134" s="40">
        <v>909.36447855678659</v>
      </c>
    </row>
    <row r="8135" spans="2:13" x14ac:dyDescent="0.35">
      <c r="B8135" s="37">
        <v>8132</v>
      </c>
      <c r="C8135" s="39">
        <v>112.93192389533053</v>
      </c>
      <c r="D8135" s="39">
        <v>96.87429827907134</v>
      </c>
      <c r="E8135" s="39">
        <v>79.68688084882217</v>
      </c>
      <c r="F8135" s="39">
        <v>94.199965897210532</v>
      </c>
      <c r="G8135" s="39">
        <v>97.594879399860588</v>
      </c>
      <c r="H8135" s="39">
        <v>101.76713213188603</v>
      </c>
      <c r="I8135" s="39">
        <v>120.69693474885796</v>
      </c>
      <c r="J8135" s="39">
        <v>141.61415444497663</v>
      </c>
      <c r="K8135" s="39">
        <v>107.91137803247092</v>
      </c>
      <c r="L8135" s="40">
        <v>100.01137799128101</v>
      </c>
      <c r="M8135" s="40">
        <v>1053.2889256697677</v>
      </c>
    </row>
    <row r="8136" spans="2:13" x14ac:dyDescent="0.35">
      <c r="B8136" s="37">
        <v>8133</v>
      </c>
      <c r="C8136" s="39">
        <v>95.870563345445788</v>
      </c>
      <c r="D8136" s="39">
        <v>83.835153417319361</v>
      </c>
      <c r="E8136" s="39">
        <v>93.702146666728183</v>
      </c>
      <c r="F8136" s="39">
        <v>127.41543866526634</v>
      </c>
      <c r="G8136" s="39">
        <v>107.10599028399221</v>
      </c>
      <c r="H8136" s="39">
        <v>102.21658962992979</v>
      </c>
      <c r="I8136" s="39">
        <v>156.4580358199407</v>
      </c>
      <c r="J8136" s="39">
        <v>103.08397367501748</v>
      </c>
      <c r="K8136" s="39">
        <v>103.98851011459854</v>
      </c>
      <c r="L8136" s="40">
        <v>96.241025312862277</v>
      </c>
      <c r="M8136" s="40">
        <v>1069.9174269311006</v>
      </c>
    </row>
    <row r="8137" spans="2:13" x14ac:dyDescent="0.35">
      <c r="B8137" s="37">
        <v>8134</v>
      </c>
      <c r="C8137" s="39">
        <v>131.15651707247403</v>
      </c>
      <c r="D8137" s="39">
        <v>80.106801135652617</v>
      </c>
      <c r="E8137" s="39">
        <v>150.62582892719587</v>
      </c>
      <c r="F8137" s="39">
        <v>121.85712911185406</v>
      </c>
      <c r="G8137" s="39">
        <v>90.76564173269125</v>
      </c>
      <c r="H8137" s="39">
        <v>113.52765687452971</v>
      </c>
      <c r="I8137" s="39">
        <v>93.317478383934116</v>
      </c>
      <c r="J8137" s="39">
        <v>100.40737556670211</v>
      </c>
      <c r="K8137" s="39">
        <v>69.060994263596427</v>
      </c>
      <c r="L8137" s="40">
        <v>146.54557208628447</v>
      </c>
      <c r="M8137" s="40">
        <v>1097.3709951549147</v>
      </c>
    </row>
    <row r="8138" spans="2:13" x14ac:dyDescent="0.35">
      <c r="B8138" s="37">
        <v>8135</v>
      </c>
      <c r="C8138" s="39">
        <v>90.470308440325482</v>
      </c>
      <c r="D8138" s="39">
        <v>81.784497518824693</v>
      </c>
      <c r="E8138" s="39">
        <v>94.480606365078643</v>
      </c>
      <c r="F8138" s="39">
        <v>103.47427656844992</v>
      </c>
      <c r="G8138" s="39">
        <v>105.30759138787317</v>
      </c>
      <c r="H8138" s="39">
        <v>94.165979998634469</v>
      </c>
      <c r="I8138" s="39">
        <v>92.798706051379511</v>
      </c>
      <c r="J8138" s="39">
        <v>97.221421414405768</v>
      </c>
      <c r="K8138" s="39">
        <v>128.20500704471328</v>
      </c>
      <c r="L8138" s="40">
        <v>120.20251122990513</v>
      </c>
      <c r="M8138" s="40">
        <v>1008.1109060195901</v>
      </c>
    </row>
    <row r="8139" spans="2:13" x14ac:dyDescent="0.35">
      <c r="B8139" s="37">
        <v>8136</v>
      </c>
      <c r="C8139" s="39">
        <v>88.249303691185574</v>
      </c>
      <c r="D8139" s="39">
        <v>80.321628210783942</v>
      </c>
      <c r="E8139" s="39">
        <v>101.28251792015821</v>
      </c>
      <c r="F8139" s="39">
        <v>112.18361046924475</v>
      </c>
      <c r="G8139" s="39">
        <v>121.1487240754691</v>
      </c>
      <c r="H8139" s="39">
        <v>99.465135980301113</v>
      </c>
      <c r="I8139" s="39">
        <v>138.52080104169187</v>
      </c>
      <c r="J8139" s="39">
        <v>96.590908852105272</v>
      </c>
      <c r="K8139" s="39">
        <v>70.277097850524726</v>
      </c>
      <c r="L8139" s="40">
        <v>104.91047042441001</v>
      </c>
      <c r="M8139" s="40">
        <v>1012.9501985158746</v>
      </c>
    </row>
    <row r="8140" spans="2:13" x14ac:dyDescent="0.35">
      <c r="B8140" s="37">
        <v>8137</v>
      </c>
      <c r="C8140" s="39">
        <v>93.623532622045076</v>
      </c>
      <c r="D8140" s="39">
        <v>101.24143104152552</v>
      </c>
      <c r="E8140" s="39">
        <v>84.852866182492207</v>
      </c>
      <c r="F8140" s="39">
        <v>124.50917196749249</v>
      </c>
      <c r="G8140" s="39">
        <v>99.278393636419594</v>
      </c>
      <c r="H8140" s="39">
        <v>101.64355812775162</v>
      </c>
      <c r="I8140" s="39">
        <v>87.074261442318345</v>
      </c>
      <c r="J8140" s="39">
        <v>83.15474145402213</v>
      </c>
      <c r="K8140" s="39">
        <v>118.54449318123692</v>
      </c>
      <c r="L8140" s="40">
        <v>107.86017832710409</v>
      </c>
      <c r="M8140" s="40">
        <v>1001.7826279824079</v>
      </c>
    </row>
    <row r="8141" spans="2:13" x14ac:dyDescent="0.35">
      <c r="B8141" s="37">
        <v>8138</v>
      </c>
      <c r="C8141" s="39">
        <v>104.34613803847769</v>
      </c>
      <c r="D8141" s="39">
        <v>121.09031765504477</v>
      </c>
      <c r="E8141" s="39">
        <v>72.203267222754761</v>
      </c>
      <c r="F8141" s="39">
        <v>143.0943521501483</v>
      </c>
      <c r="G8141" s="39">
        <v>83.73322072966802</v>
      </c>
      <c r="H8141" s="39">
        <v>81.162300962778318</v>
      </c>
      <c r="I8141" s="39">
        <v>79.406955332929087</v>
      </c>
      <c r="J8141" s="39">
        <v>82.171128360470775</v>
      </c>
      <c r="K8141" s="39">
        <v>90.642502317300099</v>
      </c>
      <c r="L8141" s="40">
        <v>105.68370206486968</v>
      </c>
      <c r="M8141" s="40">
        <v>963.53388483444155</v>
      </c>
    </row>
    <row r="8142" spans="2:13" x14ac:dyDescent="0.35">
      <c r="B8142" s="37">
        <v>8139</v>
      </c>
      <c r="C8142" s="39">
        <v>117.78908998850748</v>
      </c>
      <c r="D8142" s="39">
        <v>110.51290329620483</v>
      </c>
      <c r="E8142" s="39">
        <v>98.690086202546496</v>
      </c>
      <c r="F8142" s="39">
        <v>115.47338795553159</v>
      </c>
      <c r="G8142" s="39">
        <v>106.20958732855445</v>
      </c>
      <c r="H8142" s="39">
        <v>107.12102210854957</v>
      </c>
      <c r="I8142" s="39">
        <v>88.49486269967926</v>
      </c>
      <c r="J8142" s="39">
        <v>155.97376631282782</v>
      </c>
      <c r="K8142" s="39">
        <v>119.41376082647834</v>
      </c>
      <c r="L8142" s="40">
        <v>101.70762100003104</v>
      </c>
      <c r="M8142" s="40">
        <v>1121.3860877189109</v>
      </c>
    </row>
    <row r="8143" spans="2:13" x14ac:dyDescent="0.35">
      <c r="B8143" s="37">
        <v>8140</v>
      </c>
      <c r="C8143" s="39">
        <v>120.77292290161236</v>
      </c>
      <c r="D8143" s="39">
        <v>75.343489020151125</v>
      </c>
      <c r="E8143" s="39">
        <v>128.72512659767099</v>
      </c>
      <c r="F8143" s="39">
        <v>102.73239602564534</v>
      </c>
      <c r="G8143" s="39">
        <v>103.05153278782896</v>
      </c>
      <c r="H8143" s="39">
        <v>80.27710632342918</v>
      </c>
      <c r="I8143" s="39">
        <v>124.81785782396649</v>
      </c>
      <c r="J8143" s="39">
        <v>80.603728851049667</v>
      </c>
      <c r="K8143" s="39">
        <v>77.93727383440195</v>
      </c>
      <c r="L8143" s="40">
        <v>115.99139095280708</v>
      </c>
      <c r="M8143" s="40">
        <v>1010.2528251185631</v>
      </c>
    </row>
    <row r="8144" spans="2:13" x14ac:dyDescent="0.35">
      <c r="B8144" s="37">
        <v>8141</v>
      </c>
      <c r="C8144" s="39">
        <v>106.82150769320246</v>
      </c>
      <c r="D8144" s="39">
        <v>110.68688238009298</v>
      </c>
      <c r="E8144" s="39">
        <v>85.322203521147543</v>
      </c>
      <c r="F8144" s="39">
        <v>93.702146666728183</v>
      </c>
      <c r="G8144" s="39">
        <v>84.852866182492207</v>
      </c>
      <c r="H8144" s="39">
        <v>132.90525121581743</v>
      </c>
      <c r="I8144" s="39">
        <v>139.14727513611692</v>
      </c>
      <c r="J8144" s="39">
        <v>113.29368626319572</v>
      </c>
      <c r="K8144" s="39">
        <v>117.8847194134209</v>
      </c>
      <c r="L8144" s="40">
        <v>123.1794820037132</v>
      </c>
      <c r="M8144" s="40">
        <v>1107.7960204759277</v>
      </c>
    </row>
    <row r="8145" spans="2:13" x14ac:dyDescent="0.35">
      <c r="B8145" s="37">
        <v>8142</v>
      </c>
      <c r="C8145" s="39">
        <v>79.575501248825148</v>
      </c>
      <c r="D8145" s="39">
        <v>116.75505974078995</v>
      </c>
      <c r="E8145" s="39">
        <v>154.35389642073372</v>
      </c>
      <c r="F8145" s="39">
        <v>92.032213172131819</v>
      </c>
      <c r="G8145" s="39">
        <v>123.31389203686641</v>
      </c>
      <c r="H8145" s="39">
        <v>103.00521000892358</v>
      </c>
      <c r="I8145" s="39">
        <v>111.32546661011516</v>
      </c>
      <c r="J8145" s="39">
        <v>132.99699209578137</v>
      </c>
      <c r="K8145" s="39">
        <v>91.394819906772781</v>
      </c>
      <c r="L8145" s="40">
        <v>129.02683548725179</v>
      </c>
      <c r="M8145" s="40">
        <v>1133.7798867281917</v>
      </c>
    </row>
    <row r="8146" spans="2:13" x14ac:dyDescent="0.35">
      <c r="B8146" s="37">
        <v>8143</v>
      </c>
      <c r="C8146" s="39">
        <v>112.79624301399312</v>
      </c>
      <c r="D8146" s="39">
        <v>59.23669199469068</v>
      </c>
      <c r="E8146" s="39">
        <v>93.297653103104849</v>
      </c>
      <c r="F8146" s="39">
        <v>105.37969352531249</v>
      </c>
      <c r="G8146" s="39">
        <v>82.10728764001891</v>
      </c>
      <c r="H8146" s="39">
        <v>99.419596668781793</v>
      </c>
      <c r="I8146" s="39">
        <v>85.328924638377771</v>
      </c>
      <c r="J8146" s="39">
        <v>92.485987198966058</v>
      </c>
      <c r="K8146" s="39">
        <v>83.972604808808981</v>
      </c>
      <c r="L8146" s="40">
        <v>95.388992284921869</v>
      </c>
      <c r="M8146" s="40">
        <v>909.41367487697664</v>
      </c>
    </row>
    <row r="8147" spans="2:13" x14ac:dyDescent="0.35">
      <c r="B8147" s="37">
        <v>8144</v>
      </c>
      <c r="C8147" s="39">
        <v>62.109167196370699</v>
      </c>
      <c r="D8147" s="39">
        <v>103.19065366532321</v>
      </c>
      <c r="E8147" s="39">
        <v>109.62158986191054</v>
      </c>
      <c r="F8147" s="39">
        <v>97.622489241690488</v>
      </c>
      <c r="G8147" s="39">
        <v>86.351194155346022</v>
      </c>
      <c r="H8147" s="39">
        <v>106.91610134689464</v>
      </c>
      <c r="I8147" s="39">
        <v>65.436693053167872</v>
      </c>
      <c r="J8147" s="39">
        <v>78.674729851246965</v>
      </c>
      <c r="K8147" s="39">
        <v>80.178726718633996</v>
      </c>
      <c r="L8147" s="40">
        <v>73.472564004169541</v>
      </c>
      <c r="M8147" s="40">
        <v>863.57390909475407</v>
      </c>
    </row>
    <row r="8148" spans="2:13" x14ac:dyDescent="0.35">
      <c r="B8148" s="37">
        <v>8145</v>
      </c>
      <c r="C8148" s="39">
        <v>101.7350847303297</v>
      </c>
      <c r="D8148" s="39">
        <v>113.8738080133859</v>
      </c>
      <c r="E8148" s="39">
        <v>82.250600945762542</v>
      </c>
      <c r="F8148" s="39">
        <v>93.282777651009525</v>
      </c>
      <c r="G8148" s="39">
        <v>117.09565616228794</v>
      </c>
      <c r="H8148" s="39">
        <v>96.297120972314403</v>
      </c>
      <c r="I8148" s="39">
        <v>89.941880364934377</v>
      </c>
      <c r="J8148" s="39">
        <v>120.48048213521723</v>
      </c>
      <c r="K8148" s="39">
        <v>117.90070899335298</v>
      </c>
      <c r="L8148" s="40">
        <v>93.366998541522307</v>
      </c>
      <c r="M8148" s="40">
        <v>1026.2251185101168</v>
      </c>
    </row>
    <row r="8149" spans="2:13" x14ac:dyDescent="0.35">
      <c r="B8149" s="37">
        <v>8146</v>
      </c>
      <c r="C8149" s="39">
        <v>82.564927721476138</v>
      </c>
      <c r="D8149" s="39">
        <v>79.843350792740679</v>
      </c>
      <c r="E8149" s="39">
        <v>97.313764144599944</v>
      </c>
      <c r="F8149" s="39">
        <v>110.61378247950258</v>
      </c>
      <c r="G8149" s="39">
        <v>130.86080596396562</v>
      </c>
      <c r="H8149" s="39">
        <v>95.412690518174983</v>
      </c>
      <c r="I8149" s="39">
        <v>103.70755195336298</v>
      </c>
      <c r="J8149" s="39">
        <v>92.155166646336284</v>
      </c>
      <c r="K8149" s="39">
        <v>94.355010411771076</v>
      </c>
      <c r="L8149" s="40">
        <v>109.83900205432219</v>
      </c>
      <c r="M8149" s="40">
        <v>996.66605268625256</v>
      </c>
    </row>
    <row r="8150" spans="2:13" x14ac:dyDescent="0.35">
      <c r="B8150" s="37">
        <v>8147</v>
      </c>
      <c r="C8150" s="39">
        <v>97.073482132118301</v>
      </c>
      <c r="D8150" s="39">
        <v>74.213699072055547</v>
      </c>
      <c r="E8150" s="39">
        <v>99.378607324552235</v>
      </c>
      <c r="F8150" s="39">
        <v>102.38671326002681</v>
      </c>
      <c r="G8150" s="39">
        <v>87.923877466276494</v>
      </c>
      <c r="H8150" s="39">
        <v>107.73760962641963</v>
      </c>
      <c r="I8150" s="39">
        <v>91.015697041807584</v>
      </c>
      <c r="J8150" s="39">
        <v>125.60040766572928</v>
      </c>
      <c r="K8150" s="39">
        <v>111.79186740791694</v>
      </c>
      <c r="L8150" s="40">
        <v>103.45098961994979</v>
      </c>
      <c r="M8150" s="40">
        <v>1000.5729506168526</v>
      </c>
    </row>
    <row r="8151" spans="2:13" x14ac:dyDescent="0.35">
      <c r="B8151" s="37">
        <v>8148</v>
      </c>
      <c r="C8151" s="39">
        <v>114.78564289244407</v>
      </c>
      <c r="D8151" s="39">
        <v>91.352923020767378</v>
      </c>
      <c r="E8151" s="39">
        <v>102.36830903134023</v>
      </c>
      <c r="F8151" s="39">
        <v>140.29690630522688</v>
      </c>
      <c r="G8151" s="39">
        <v>100.53941775209405</v>
      </c>
      <c r="H8151" s="39">
        <v>102.70008157913114</v>
      </c>
      <c r="I8151" s="39">
        <v>78.142870888145936</v>
      </c>
      <c r="J8151" s="39">
        <v>102.34530808305583</v>
      </c>
      <c r="K8151" s="39">
        <v>75.888399727947345</v>
      </c>
      <c r="L8151" s="40">
        <v>85.010554209992463</v>
      </c>
      <c r="M8151" s="40">
        <v>993.43041349014538</v>
      </c>
    </row>
    <row r="8152" spans="2:13" x14ac:dyDescent="0.35">
      <c r="B8152" s="37">
        <v>8149</v>
      </c>
      <c r="C8152" s="39">
        <v>101.17753408895702</v>
      </c>
      <c r="D8152" s="39">
        <v>75.757089083095181</v>
      </c>
      <c r="E8152" s="39">
        <v>103.4975707397747</v>
      </c>
      <c r="F8152" s="39">
        <v>160.34209549259231</v>
      </c>
      <c r="G8152" s="39">
        <v>81.563128174605637</v>
      </c>
      <c r="H8152" s="39">
        <v>114.76537723879009</v>
      </c>
      <c r="I8152" s="39">
        <v>110.82804085086039</v>
      </c>
      <c r="J8152" s="39">
        <v>75.006319701524859</v>
      </c>
      <c r="K8152" s="39">
        <v>101.70304419648339</v>
      </c>
      <c r="L8152" s="40">
        <v>104.39807209453275</v>
      </c>
      <c r="M8152" s="40">
        <v>1029.0382716612162</v>
      </c>
    </row>
    <row r="8153" spans="2:13" x14ac:dyDescent="0.35">
      <c r="B8153" s="37">
        <v>8150</v>
      </c>
      <c r="C8153" s="39">
        <v>120.52728613746756</v>
      </c>
      <c r="D8153" s="39">
        <v>92.144937427575201</v>
      </c>
      <c r="E8153" s="39">
        <v>94.325979068108239</v>
      </c>
      <c r="F8153" s="39">
        <v>128.7085633864728</v>
      </c>
      <c r="G8153" s="39">
        <v>90.513453076052016</v>
      </c>
      <c r="H8153" s="39">
        <v>110.27900387122074</v>
      </c>
      <c r="I8153" s="39">
        <v>92.949075157161374</v>
      </c>
      <c r="J8153" s="39">
        <v>95.620818225599223</v>
      </c>
      <c r="K8153" s="39">
        <v>64.795008586973879</v>
      </c>
      <c r="L8153" s="40">
        <v>87.393556280366809</v>
      </c>
      <c r="M8153" s="40">
        <v>977.25768121699787</v>
      </c>
    </row>
    <row r="8154" spans="2:13" x14ac:dyDescent="0.35">
      <c r="B8154" s="37">
        <v>8151</v>
      </c>
      <c r="C8154" s="39">
        <v>79.46333647311765</v>
      </c>
      <c r="D8154" s="39">
        <v>70.079069058937165</v>
      </c>
      <c r="E8154" s="39">
        <v>88.042732816034558</v>
      </c>
      <c r="F8154" s="39">
        <v>92.904027595262249</v>
      </c>
      <c r="G8154" s="39">
        <v>127.00068432026923</v>
      </c>
      <c r="H8154" s="39">
        <v>128.17315887758625</v>
      </c>
      <c r="I8154" s="39">
        <v>109.27713090089951</v>
      </c>
      <c r="J8154" s="39">
        <v>108.02943123387219</v>
      </c>
      <c r="K8154" s="39">
        <v>76.39060804348739</v>
      </c>
      <c r="L8154" s="40">
        <v>96.739697574622596</v>
      </c>
      <c r="M8154" s="40">
        <v>976.09987689408877</v>
      </c>
    </row>
    <row r="8155" spans="2:13" x14ac:dyDescent="0.35">
      <c r="B8155" s="37">
        <v>8152</v>
      </c>
      <c r="C8155" s="39">
        <v>95.20380279218918</v>
      </c>
      <c r="D8155" s="39">
        <v>104.48315306743157</v>
      </c>
      <c r="E8155" s="39">
        <v>74.530883807800862</v>
      </c>
      <c r="F8155" s="39">
        <v>86.363979256758967</v>
      </c>
      <c r="G8155" s="39">
        <v>97.262986732438137</v>
      </c>
      <c r="H8155" s="39">
        <v>121.6946206837553</v>
      </c>
      <c r="I8155" s="39">
        <v>94.677996600300347</v>
      </c>
      <c r="J8155" s="39">
        <v>98.145846419672409</v>
      </c>
      <c r="K8155" s="39">
        <v>103.65149718155938</v>
      </c>
      <c r="L8155" s="40">
        <v>89.137965720253575</v>
      </c>
      <c r="M8155" s="40">
        <v>965.1527322621597</v>
      </c>
    </row>
    <row r="8156" spans="2:13" x14ac:dyDescent="0.35">
      <c r="B8156" s="37">
        <v>8153</v>
      </c>
      <c r="C8156" s="39">
        <v>127.6582303986967</v>
      </c>
      <c r="D8156" s="39">
        <v>120.89719142245259</v>
      </c>
      <c r="E8156" s="39">
        <v>107.20129394862052</v>
      </c>
      <c r="F8156" s="39">
        <v>90.324213703318492</v>
      </c>
      <c r="G8156" s="39">
        <v>99.068760896909083</v>
      </c>
      <c r="H8156" s="39">
        <v>118.27261944024833</v>
      </c>
      <c r="I8156" s="39">
        <v>89.307486038665644</v>
      </c>
      <c r="J8156" s="39">
        <v>112.67360852078301</v>
      </c>
      <c r="K8156" s="39">
        <v>48.222767453258022</v>
      </c>
      <c r="L8156" s="40">
        <v>79.566184362125654</v>
      </c>
      <c r="M8156" s="40">
        <v>993.1923561850781</v>
      </c>
    </row>
    <row r="8157" spans="2:13" x14ac:dyDescent="0.35">
      <c r="B8157" s="37">
        <v>8154</v>
      </c>
      <c r="C8157" s="39">
        <v>88.709157479527576</v>
      </c>
      <c r="D8157" s="39">
        <v>104.36029741443333</v>
      </c>
      <c r="E8157" s="39">
        <v>113.25598321241367</v>
      </c>
      <c r="F8157" s="39">
        <v>103.45564643432641</v>
      </c>
      <c r="G8157" s="39">
        <v>93.401626306682758</v>
      </c>
      <c r="H8157" s="39">
        <v>111.11844146535317</v>
      </c>
      <c r="I8157" s="39">
        <v>117.46625308861535</v>
      </c>
      <c r="J8157" s="39">
        <v>92.455579918949596</v>
      </c>
      <c r="K8157" s="39">
        <v>83.958183730602244</v>
      </c>
      <c r="L8157" s="40">
        <v>105.61597624092343</v>
      </c>
      <c r="M8157" s="40">
        <v>1013.7971452918275</v>
      </c>
    </row>
    <row r="8158" spans="2:13" x14ac:dyDescent="0.35">
      <c r="B8158" s="37">
        <v>8155</v>
      </c>
      <c r="C8158" s="39">
        <v>82.36125761759628</v>
      </c>
      <c r="D8158" s="39">
        <v>103.36721560586459</v>
      </c>
      <c r="E8158" s="39">
        <v>136.14505953357184</v>
      </c>
      <c r="F8158" s="39">
        <v>79.131573273139395</v>
      </c>
      <c r="G8158" s="39">
        <v>92.688047897304727</v>
      </c>
      <c r="H8158" s="39">
        <v>85.93791198867693</v>
      </c>
      <c r="I8158" s="39">
        <v>98.630715347737762</v>
      </c>
      <c r="J8158" s="39">
        <v>93.559549383554582</v>
      </c>
      <c r="K8158" s="39">
        <v>109.1117296807268</v>
      </c>
      <c r="L8158" s="40">
        <v>83.660067164674786</v>
      </c>
      <c r="M8158" s="40">
        <v>964.59312749284754</v>
      </c>
    </row>
    <row r="8159" spans="2:13" x14ac:dyDescent="0.35">
      <c r="B8159" s="37">
        <v>8156</v>
      </c>
      <c r="C8159" s="39">
        <v>107.52414567890531</v>
      </c>
      <c r="D8159" s="39">
        <v>96.441830237092091</v>
      </c>
      <c r="E8159" s="39">
        <v>109.97574685241486</v>
      </c>
      <c r="F8159" s="39">
        <v>124.27893091542923</v>
      </c>
      <c r="G8159" s="39">
        <v>121.05150115352805</v>
      </c>
      <c r="H8159" s="39">
        <v>114.69797338208265</v>
      </c>
      <c r="I8159" s="39">
        <v>135.45439845335383</v>
      </c>
      <c r="J8159" s="39">
        <v>83.711304994539049</v>
      </c>
      <c r="K8159" s="39">
        <v>93.282777651009525</v>
      </c>
      <c r="L8159" s="40">
        <v>54.464689796607338</v>
      </c>
      <c r="M8159" s="40">
        <v>1040.883299114962</v>
      </c>
    </row>
    <row r="8160" spans="2:13" x14ac:dyDescent="0.35">
      <c r="B8160" s="37">
        <v>8157</v>
      </c>
      <c r="C8160" s="39">
        <v>115.69872222523144</v>
      </c>
      <c r="D8160" s="39">
        <v>81.026538429588044</v>
      </c>
      <c r="E8160" s="39">
        <v>100.89477088493639</v>
      </c>
      <c r="F8160" s="39">
        <v>62.511793719980872</v>
      </c>
      <c r="G8160" s="39">
        <v>113.6232433446673</v>
      </c>
      <c r="H8160" s="39">
        <v>113.39455042515249</v>
      </c>
      <c r="I8160" s="39">
        <v>96.12401297168428</v>
      </c>
      <c r="J8160" s="39">
        <v>95.644422747661139</v>
      </c>
      <c r="K8160" s="39">
        <v>87.154514222794347</v>
      </c>
      <c r="L8160" s="40">
        <v>82.827770414501046</v>
      </c>
      <c r="M8160" s="40">
        <v>948.90033938619729</v>
      </c>
    </row>
    <row r="8161" spans="2:13" x14ac:dyDescent="0.35">
      <c r="B8161" s="37">
        <v>8158</v>
      </c>
      <c r="C8161" s="39">
        <v>89.903354921262505</v>
      </c>
      <c r="D8161" s="39">
        <v>84.32251612840416</v>
      </c>
      <c r="E8161" s="39">
        <v>105.11582552314898</v>
      </c>
      <c r="F8161" s="39">
        <v>97.737456147307711</v>
      </c>
      <c r="G8161" s="39">
        <v>86.003028853719755</v>
      </c>
      <c r="H8161" s="39">
        <v>91.815958965791168</v>
      </c>
      <c r="I8161" s="39">
        <v>92.607358964887595</v>
      </c>
      <c r="J8161" s="39">
        <v>97.244515517879293</v>
      </c>
      <c r="K8161" s="39">
        <v>89.268030709410695</v>
      </c>
      <c r="L8161" s="40">
        <v>95.865860452011816</v>
      </c>
      <c r="M8161" s="40">
        <v>929.88390618382368</v>
      </c>
    </row>
    <row r="8162" spans="2:13" x14ac:dyDescent="0.35">
      <c r="B8162" s="37">
        <v>8159</v>
      </c>
      <c r="C8162" s="39">
        <v>120.12005377152452</v>
      </c>
      <c r="D8162" s="39">
        <v>72.463707316025747</v>
      </c>
      <c r="E8162" s="39">
        <v>99.169037557941024</v>
      </c>
      <c r="F8162" s="39">
        <v>88.864371852044357</v>
      </c>
      <c r="G8162" s="39">
        <v>126.47116037183348</v>
      </c>
      <c r="H8162" s="39">
        <v>107.66122359836545</v>
      </c>
      <c r="I8162" s="39">
        <v>137.09838900592601</v>
      </c>
      <c r="J8162" s="39">
        <v>91.96542663061318</v>
      </c>
      <c r="K8162" s="39">
        <v>95.81881223132477</v>
      </c>
      <c r="L8162" s="40">
        <v>96.516406632680372</v>
      </c>
      <c r="M8162" s="40">
        <v>1036.1485889682788</v>
      </c>
    </row>
    <row r="8163" spans="2:13" x14ac:dyDescent="0.35">
      <c r="B8163" s="37">
        <v>8160</v>
      </c>
      <c r="C8163" s="39">
        <v>110.25129457728498</v>
      </c>
      <c r="D8163" s="39">
        <v>90.084503868845971</v>
      </c>
      <c r="E8163" s="39">
        <v>152.9332054959396</v>
      </c>
      <c r="F8163" s="39">
        <v>124.07599404935549</v>
      </c>
      <c r="G8163" s="39">
        <v>79.274612593088293</v>
      </c>
      <c r="H8163" s="39">
        <v>65.972396513838078</v>
      </c>
      <c r="I8163" s="39">
        <v>93.579247058001371</v>
      </c>
      <c r="J8163" s="39">
        <v>79.46333647311765</v>
      </c>
      <c r="K8163" s="39">
        <v>129.83054834655999</v>
      </c>
      <c r="L8163" s="40">
        <v>54.00398914018232</v>
      </c>
      <c r="M8163" s="40">
        <v>979.4691281162136</v>
      </c>
    </row>
    <row r="8164" spans="2:13" x14ac:dyDescent="0.35">
      <c r="B8164" s="37">
        <v>8161</v>
      </c>
      <c r="C8164" s="39">
        <v>102.86638855591585</v>
      </c>
      <c r="D8164" s="39">
        <v>84.251629201545541</v>
      </c>
      <c r="E8164" s="39">
        <v>86.472343125470317</v>
      </c>
      <c r="F8164" s="39">
        <v>100.46200987770548</v>
      </c>
      <c r="G8164" s="39">
        <v>104.47842312013928</v>
      </c>
      <c r="H8164" s="39">
        <v>94.591435976660819</v>
      </c>
      <c r="I8164" s="39">
        <v>104.48315306743157</v>
      </c>
      <c r="J8164" s="39">
        <v>125.73293678594113</v>
      </c>
      <c r="K8164" s="39">
        <v>102.05130083391983</v>
      </c>
      <c r="L8164" s="40">
        <v>79.491452028193194</v>
      </c>
      <c r="M8164" s="40">
        <v>984.88107257292302</v>
      </c>
    </row>
    <row r="8165" spans="2:13" x14ac:dyDescent="0.35">
      <c r="B8165" s="37">
        <v>8162</v>
      </c>
      <c r="C8165" s="39">
        <v>104.5352078311783</v>
      </c>
      <c r="D8165" s="39">
        <v>129.70504631912743</v>
      </c>
      <c r="E8165" s="39">
        <v>131.66489878677163</v>
      </c>
      <c r="F8165" s="39">
        <v>125.50837523662928</v>
      </c>
      <c r="G8165" s="39">
        <v>95.374768610588248</v>
      </c>
      <c r="H8165" s="39">
        <v>74.609075419518049</v>
      </c>
      <c r="I8165" s="39">
        <v>164.80265340282841</v>
      </c>
      <c r="J8165" s="39">
        <v>110.04162531075524</v>
      </c>
      <c r="K8165" s="39">
        <v>129.40513572127341</v>
      </c>
      <c r="L8165" s="40">
        <v>147.12206765979337</v>
      </c>
      <c r="M8165" s="40">
        <v>1212.7688542984633</v>
      </c>
    </row>
    <row r="8166" spans="2:13" x14ac:dyDescent="0.35">
      <c r="B8166" s="37">
        <v>8163</v>
      </c>
      <c r="C8166" s="39">
        <v>98.443342957444472</v>
      </c>
      <c r="D8166" s="39">
        <v>117.63874238240372</v>
      </c>
      <c r="E8166" s="39">
        <v>88.599347565470765</v>
      </c>
      <c r="F8166" s="39">
        <v>78.870769052136367</v>
      </c>
      <c r="G8166" s="39">
        <v>113.3629796780977</v>
      </c>
      <c r="H8166" s="39">
        <v>114.1208688359724</v>
      </c>
      <c r="I8166" s="39">
        <v>98.072523310774429</v>
      </c>
      <c r="J8166" s="39">
        <v>97.608685197612857</v>
      </c>
      <c r="K8166" s="39">
        <v>98.986689637521479</v>
      </c>
      <c r="L8166" s="40">
        <v>116.80762110873802</v>
      </c>
      <c r="M8166" s="40">
        <v>1022.5115697261722</v>
      </c>
    </row>
    <row r="8167" spans="2:13" x14ac:dyDescent="0.35">
      <c r="B8167" s="37">
        <v>8164</v>
      </c>
      <c r="C8167" s="39">
        <v>97.925755685646493</v>
      </c>
      <c r="D8167" s="39">
        <v>85.402708620695392</v>
      </c>
      <c r="E8167" s="39">
        <v>122.56784038249509</v>
      </c>
      <c r="F8167" s="39">
        <v>101.56122963183753</v>
      </c>
      <c r="G8167" s="39">
        <v>108.37573121659335</v>
      </c>
      <c r="H8167" s="39">
        <v>118.28079460021334</v>
      </c>
      <c r="I8167" s="39">
        <v>108.4589765450921</v>
      </c>
      <c r="J8167" s="39">
        <v>105.73213805402231</v>
      </c>
      <c r="K8167" s="39">
        <v>90.861654863897996</v>
      </c>
      <c r="L8167" s="40">
        <v>122.81602049999897</v>
      </c>
      <c r="M8167" s="40">
        <v>1061.9828501004927</v>
      </c>
    </row>
    <row r="8168" spans="2:13" x14ac:dyDescent="0.35">
      <c r="B8168" s="37">
        <v>8165</v>
      </c>
      <c r="C8168" s="39">
        <v>95.351054556098148</v>
      </c>
      <c r="D8168" s="39">
        <v>130.51460983514895</v>
      </c>
      <c r="E8168" s="39">
        <v>115.21609202741615</v>
      </c>
      <c r="F8168" s="39">
        <v>95.393732719407723</v>
      </c>
      <c r="G8168" s="39">
        <v>80.682203044515092</v>
      </c>
      <c r="H8168" s="39">
        <v>93.243082447192663</v>
      </c>
      <c r="I8168" s="39">
        <v>55.513965745979824</v>
      </c>
      <c r="J8168" s="39">
        <v>109.80083351070624</v>
      </c>
      <c r="K8168" s="39">
        <v>75.994957156780359</v>
      </c>
      <c r="L8168" s="40">
        <v>104.42169342016462</v>
      </c>
      <c r="M8168" s="40">
        <v>956.1322244634099</v>
      </c>
    </row>
    <row r="8169" spans="2:13" x14ac:dyDescent="0.35">
      <c r="B8169" s="37">
        <v>8166</v>
      </c>
      <c r="C8169" s="39">
        <v>98.653552451379738</v>
      </c>
      <c r="D8169" s="39">
        <v>112.71032849482698</v>
      </c>
      <c r="E8169" s="39">
        <v>92.10911106724366</v>
      </c>
      <c r="F8169" s="39">
        <v>103.71689873503961</v>
      </c>
      <c r="G8169" s="39">
        <v>88.743733264127115</v>
      </c>
      <c r="H8169" s="39">
        <v>112.17164285678426</v>
      </c>
      <c r="I8169" s="39">
        <v>140.93749241924755</v>
      </c>
      <c r="J8169" s="39">
        <v>104.1717753086553</v>
      </c>
      <c r="K8169" s="39">
        <v>105.35084001999675</v>
      </c>
      <c r="L8169" s="40">
        <v>96.83718914646073</v>
      </c>
      <c r="M8169" s="40">
        <v>1055.4025637637617</v>
      </c>
    </row>
    <row r="8170" spans="2:13" x14ac:dyDescent="0.35">
      <c r="B8170" s="37">
        <v>8167</v>
      </c>
      <c r="C8170" s="39">
        <v>106.60826430081248</v>
      </c>
      <c r="D8170" s="39">
        <v>86.962659461695125</v>
      </c>
      <c r="E8170" s="39">
        <v>112.56380624158321</v>
      </c>
      <c r="F8170" s="39">
        <v>100.33908920713593</v>
      </c>
      <c r="G8170" s="39">
        <v>97.87526515527307</v>
      </c>
      <c r="H8170" s="39">
        <v>131.97984097158604</v>
      </c>
      <c r="I8170" s="39">
        <v>92.838863541093318</v>
      </c>
      <c r="J8170" s="39">
        <v>110.02514089651204</v>
      </c>
      <c r="K8170" s="39">
        <v>116.41337713623869</v>
      </c>
      <c r="L8170" s="40">
        <v>101.06803904286757</v>
      </c>
      <c r="M8170" s="40">
        <v>1056.6743459547977</v>
      </c>
    </row>
    <row r="8171" spans="2:13" x14ac:dyDescent="0.35">
      <c r="B8171" s="37">
        <v>8168</v>
      </c>
      <c r="C8171" s="39">
        <v>105.88261554602389</v>
      </c>
      <c r="D8171" s="39">
        <v>139.22314864714647</v>
      </c>
      <c r="E8171" s="39">
        <v>118.91392968167031</v>
      </c>
      <c r="F8171" s="39">
        <v>105.69822754580957</v>
      </c>
      <c r="G8171" s="39">
        <v>127.4004070522046</v>
      </c>
      <c r="H8171" s="39">
        <v>107.90625460223332</v>
      </c>
      <c r="I8171" s="39">
        <v>102.73239602564534</v>
      </c>
      <c r="J8171" s="39">
        <v>98.425051843530468</v>
      </c>
      <c r="K8171" s="39">
        <v>103.74962228395306</v>
      </c>
      <c r="L8171" s="40">
        <v>105.86803138927843</v>
      </c>
      <c r="M8171" s="40">
        <v>1115.7996846174954</v>
      </c>
    </row>
    <row r="8172" spans="2:13" x14ac:dyDescent="0.35">
      <c r="B8172" s="37">
        <v>8169</v>
      </c>
      <c r="C8172" s="39">
        <v>92.773585571425329</v>
      </c>
      <c r="D8172" s="39">
        <v>107.95752369925722</v>
      </c>
      <c r="E8172" s="39">
        <v>137.03460605297127</v>
      </c>
      <c r="F8172" s="39">
        <v>108.1066463459622</v>
      </c>
      <c r="G8172" s="39">
        <v>79.696127465696094</v>
      </c>
      <c r="H8172" s="39">
        <v>75.576082703012119</v>
      </c>
      <c r="I8172" s="39">
        <v>101.62525926980715</v>
      </c>
      <c r="J8172" s="39">
        <v>112.8763179093495</v>
      </c>
      <c r="K8172" s="39">
        <v>96.576945257484738</v>
      </c>
      <c r="L8172" s="40">
        <v>83.304824613235709</v>
      </c>
      <c r="M8172" s="40">
        <v>995.52791888820138</v>
      </c>
    </row>
    <row r="8173" spans="2:13" x14ac:dyDescent="0.35">
      <c r="B8173" s="37">
        <v>8170</v>
      </c>
      <c r="C8173" s="39">
        <v>91.546232615805778</v>
      </c>
      <c r="D8173" s="39">
        <v>94.653967253053537</v>
      </c>
      <c r="E8173" s="39">
        <v>88.395769909298195</v>
      </c>
      <c r="F8173" s="39">
        <v>109.30925119503452</v>
      </c>
      <c r="G8173" s="39">
        <v>91.639853364470213</v>
      </c>
      <c r="H8173" s="39">
        <v>103.32536269166246</v>
      </c>
      <c r="I8173" s="39">
        <v>70.223384729599729</v>
      </c>
      <c r="J8173" s="39">
        <v>66.557944560543717</v>
      </c>
      <c r="K8173" s="39">
        <v>88.74949121687294</v>
      </c>
      <c r="L8173" s="40">
        <v>129.47509295642715</v>
      </c>
      <c r="M8173" s="40">
        <v>933.87635049276821</v>
      </c>
    </row>
    <row r="8174" spans="2:13" x14ac:dyDescent="0.35">
      <c r="B8174" s="37">
        <v>8171</v>
      </c>
      <c r="C8174" s="39">
        <v>87.484824285402368</v>
      </c>
      <c r="D8174" s="39">
        <v>83.394283382415054</v>
      </c>
      <c r="E8174" s="39">
        <v>90.182814915917461</v>
      </c>
      <c r="F8174" s="39">
        <v>144.84582992732248</v>
      </c>
      <c r="G8174" s="39">
        <v>80.820797176043968</v>
      </c>
      <c r="H8174" s="39">
        <v>91.020994829556059</v>
      </c>
      <c r="I8174" s="39">
        <v>48.548257511595494</v>
      </c>
      <c r="J8174" s="39">
        <v>179.16917316514423</v>
      </c>
      <c r="K8174" s="39">
        <v>95.61609620545849</v>
      </c>
      <c r="L8174" s="40">
        <v>78.44617605907716</v>
      </c>
      <c r="M8174" s="40">
        <v>979.52924745793268</v>
      </c>
    </row>
    <row r="8175" spans="2:13" x14ac:dyDescent="0.35">
      <c r="B8175" s="37">
        <v>8172</v>
      </c>
      <c r="C8175" s="39">
        <v>127.73500141765757</v>
      </c>
      <c r="D8175" s="39">
        <v>69.63635327730313</v>
      </c>
      <c r="E8175" s="39">
        <v>105.22120665138803</v>
      </c>
      <c r="F8175" s="39">
        <v>103.89004204244493</v>
      </c>
      <c r="G8175" s="39">
        <v>85.820182384967396</v>
      </c>
      <c r="H8175" s="39">
        <v>130.17736129563039</v>
      </c>
      <c r="I8175" s="39">
        <v>101.56580234700085</v>
      </c>
      <c r="J8175" s="39">
        <v>79.416366135598267</v>
      </c>
      <c r="K8175" s="39">
        <v>90.307934574481692</v>
      </c>
      <c r="L8175" s="40">
        <v>86.630709873733267</v>
      </c>
      <c r="M8175" s="40">
        <v>980.40096000020549</v>
      </c>
    </row>
    <row r="8176" spans="2:13" x14ac:dyDescent="0.35">
      <c r="B8176" s="37">
        <v>8173</v>
      </c>
      <c r="C8176" s="39">
        <v>85.071915744380505</v>
      </c>
      <c r="D8176" s="39">
        <v>93.416457672859622</v>
      </c>
      <c r="E8176" s="39">
        <v>110.37343011736806</v>
      </c>
      <c r="F8176" s="39">
        <v>116.92076941112099</v>
      </c>
      <c r="G8176" s="39">
        <v>29.024392101013884</v>
      </c>
      <c r="H8176" s="39">
        <v>92.652768471639831</v>
      </c>
      <c r="I8176" s="39">
        <v>106.04823662988575</v>
      </c>
      <c r="J8176" s="39">
        <v>101.99625335657424</v>
      </c>
      <c r="K8176" s="39">
        <v>103.41839992719716</v>
      </c>
      <c r="L8176" s="40">
        <v>128.87512751666858</v>
      </c>
      <c r="M8176" s="40">
        <v>967.79775094870854</v>
      </c>
    </row>
    <row r="8177" spans="2:13" x14ac:dyDescent="0.35">
      <c r="B8177" s="37">
        <v>8174</v>
      </c>
      <c r="C8177" s="39">
        <v>102.57554043015475</v>
      </c>
      <c r="D8177" s="39">
        <v>84.449452197908272</v>
      </c>
      <c r="E8177" s="39">
        <v>123.51783408762115</v>
      </c>
      <c r="F8177" s="39">
        <v>100.36185058778922</v>
      </c>
      <c r="G8177" s="39">
        <v>104.22827136488098</v>
      </c>
      <c r="H8177" s="39">
        <v>92.241992433333067</v>
      </c>
      <c r="I8177" s="39">
        <v>101.38298823393733</v>
      </c>
      <c r="J8177" s="39">
        <v>104.29896405897236</v>
      </c>
      <c r="K8177" s="39">
        <v>93.559549383554582</v>
      </c>
      <c r="L8177" s="40">
        <v>86.459623022357931</v>
      </c>
      <c r="M8177" s="40">
        <v>993.0760658005097</v>
      </c>
    </row>
    <row r="8178" spans="2:13" x14ac:dyDescent="0.35">
      <c r="B8178" s="37">
        <v>8175</v>
      </c>
      <c r="C8178" s="39">
        <v>123.06839942307435</v>
      </c>
      <c r="D8178" s="39">
        <v>103.40443718307982</v>
      </c>
      <c r="E8178" s="39">
        <v>101.31448014364283</v>
      </c>
      <c r="F8178" s="39">
        <v>107.68157687676759</v>
      </c>
      <c r="G8178" s="39">
        <v>101.47894192201237</v>
      </c>
      <c r="H8178" s="39">
        <v>105.69822754580957</v>
      </c>
      <c r="I8178" s="39">
        <v>96.385848230874018</v>
      </c>
      <c r="J8178" s="39">
        <v>73.34509975471633</v>
      </c>
      <c r="K8178" s="39">
        <v>139.2612641635595</v>
      </c>
      <c r="L8178" s="40">
        <v>60.852724863883033</v>
      </c>
      <c r="M8178" s="40">
        <v>1012.4910001074195</v>
      </c>
    </row>
    <row r="8179" spans="2:13" x14ac:dyDescent="0.35">
      <c r="B8179" s="37">
        <v>8176</v>
      </c>
      <c r="C8179" s="39">
        <v>117.49748915410049</v>
      </c>
      <c r="D8179" s="39">
        <v>109.38970631111593</v>
      </c>
      <c r="E8179" s="39">
        <v>56.368382330093127</v>
      </c>
      <c r="F8179" s="39">
        <v>123.62087701700081</v>
      </c>
      <c r="G8179" s="39">
        <v>111.07266769390964</v>
      </c>
      <c r="H8179" s="39">
        <v>75.924005950644514</v>
      </c>
      <c r="I8179" s="39">
        <v>79.04512046956259</v>
      </c>
      <c r="J8179" s="39">
        <v>109.62700486061875</v>
      </c>
      <c r="K8179" s="39">
        <v>94.668386263014312</v>
      </c>
      <c r="L8179" s="40">
        <v>82.424177196191536</v>
      </c>
      <c r="M8179" s="40">
        <v>959.63781724625164</v>
      </c>
    </row>
    <row r="8180" spans="2:13" x14ac:dyDescent="0.35">
      <c r="B8180" s="37">
        <v>8177</v>
      </c>
      <c r="C8180" s="39">
        <v>102.77857858559426</v>
      </c>
      <c r="D8180" s="39">
        <v>98.557617872229045</v>
      </c>
      <c r="E8180" s="39">
        <v>71.406808030933689</v>
      </c>
      <c r="F8180" s="39">
        <v>57.419710676065883</v>
      </c>
      <c r="G8180" s="39">
        <v>120.77292290161236</v>
      </c>
      <c r="H8180" s="39">
        <v>119.83024653091705</v>
      </c>
      <c r="I8180" s="39">
        <v>108.08603819026432</v>
      </c>
      <c r="J8180" s="39">
        <v>51.795484292514509</v>
      </c>
      <c r="K8180" s="39">
        <v>109.10640943171613</v>
      </c>
      <c r="L8180" s="40">
        <v>90.432503688166108</v>
      </c>
      <c r="M8180" s="40">
        <v>930.18632020001326</v>
      </c>
    </row>
    <row r="8181" spans="2:13" x14ac:dyDescent="0.35">
      <c r="B8181" s="37">
        <v>8178</v>
      </c>
      <c r="C8181" s="39">
        <v>110.70941603789014</v>
      </c>
      <c r="D8181" s="39">
        <v>86.067942246060795</v>
      </c>
      <c r="E8181" s="39">
        <v>90.372995139381274</v>
      </c>
      <c r="F8181" s="39">
        <v>87.935790103508523</v>
      </c>
      <c r="G8181" s="39">
        <v>60.429417094274129</v>
      </c>
      <c r="H8181" s="39">
        <v>116.19391321524051</v>
      </c>
      <c r="I8181" s="39">
        <v>85.037849563939503</v>
      </c>
      <c r="J8181" s="39">
        <v>102.93114487288122</v>
      </c>
      <c r="K8181" s="39">
        <v>109.26643192491966</v>
      </c>
      <c r="L8181" s="40">
        <v>92.929060649551772</v>
      </c>
      <c r="M8181" s="40">
        <v>941.87396084764737</v>
      </c>
    </row>
    <row r="8182" spans="2:13" x14ac:dyDescent="0.35">
      <c r="B8182" s="37">
        <v>8179</v>
      </c>
      <c r="C8182" s="39">
        <v>138.62903563686953</v>
      </c>
      <c r="D8182" s="39">
        <v>69.561089819294338</v>
      </c>
      <c r="E8182" s="39">
        <v>99.132577254198409</v>
      </c>
      <c r="F8182" s="39">
        <v>140.80661813049807</v>
      </c>
      <c r="G8182" s="39">
        <v>122.87052255168585</v>
      </c>
      <c r="H8182" s="39">
        <v>111.94541457178717</v>
      </c>
      <c r="I8182" s="39">
        <v>100.52120307802355</v>
      </c>
      <c r="J8182" s="39">
        <v>96.404513687628352</v>
      </c>
      <c r="K8182" s="39">
        <v>94.66358039406181</v>
      </c>
      <c r="L8182" s="40">
        <v>75.144648077723602</v>
      </c>
      <c r="M8182" s="40">
        <v>1049.6792032017706</v>
      </c>
    </row>
    <row r="8183" spans="2:13" x14ac:dyDescent="0.35">
      <c r="B8183" s="37">
        <v>8180</v>
      </c>
      <c r="C8183" s="39">
        <v>103.39513010104693</v>
      </c>
      <c r="D8183" s="39">
        <v>89.892337668365428</v>
      </c>
      <c r="E8183" s="39">
        <v>90.73356807508037</v>
      </c>
      <c r="F8183" s="39">
        <v>91.525390881382492</v>
      </c>
      <c r="G8183" s="39">
        <v>95.578306579835413</v>
      </c>
      <c r="H8183" s="39">
        <v>98.808775302823818</v>
      </c>
      <c r="I8183" s="39">
        <v>92.803728107702781</v>
      </c>
      <c r="J8183" s="39">
        <v>85.105923306963945</v>
      </c>
      <c r="K8183" s="39">
        <v>104.80571080063658</v>
      </c>
      <c r="L8183" s="40">
        <v>35.859408530211589</v>
      </c>
      <c r="M8183" s="40">
        <v>888.50827935404936</v>
      </c>
    </row>
    <row r="8184" spans="2:13" x14ac:dyDescent="0.35">
      <c r="B8184" s="37">
        <v>8181</v>
      </c>
      <c r="C8184" s="39">
        <v>77.843841002909372</v>
      </c>
      <c r="D8184" s="39">
        <v>96.002104314457512</v>
      </c>
      <c r="E8184" s="39">
        <v>105.30759138787317</v>
      </c>
      <c r="F8184" s="39">
        <v>90.696104626307161</v>
      </c>
      <c r="G8184" s="39">
        <v>131.43874132282937</v>
      </c>
      <c r="H8184" s="39">
        <v>86.718888712052674</v>
      </c>
      <c r="I8184" s="39">
        <v>105.1110406279292</v>
      </c>
      <c r="J8184" s="39">
        <v>65.947398262080227</v>
      </c>
      <c r="K8184" s="39">
        <v>100.45290380637373</v>
      </c>
      <c r="L8184" s="40">
        <v>99.323948548041869</v>
      </c>
      <c r="M8184" s="40">
        <v>958.84256261085443</v>
      </c>
    </row>
    <row r="8185" spans="2:13" x14ac:dyDescent="0.35">
      <c r="B8185" s="37">
        <v>8182</v>
      </c>
      <c r="C8185" s="39">
        <v>63.279439105692759</v>
      </c>
      <c r="D8185" s="39">
        <v>108.57379396079423</v>
      </c>
      <c r="E8185" s="39">
        <v>95.74346131272776</v>
      </c>
      <c r="F8185" s="39">
        <v>85.529519966372121</v>
      </c>
      <c r="G8185" s="39">
        <v>60.311354359334032</v>
      </c>
      <c r="H8185" s="39">
        <v>108.76784402366852</v>
      </c>
      <c r="I8185" s="39">
        <v>92.768559431370207</v>
      </c>
      <c r="J8185" s="39">
        <v>94.325979068108239</v>
      </c>
      <c r="K8185" s="39">
        <v>96.711821146099922</v>
      </c>
      <c r="L8185" s="40">
        <v>165.5053415321679</v>
      </c>
      <c r="M8185" s="40">
        <v>971.51711390633579</v>
      </c>
    </row>
    <row r="8186" spans="2:13" x14ac:dyDescent="0.35">
      <c r="B8186" s="37">
        <v>8183</v>
      </c>
      <c r="C8186" s="39">
        <v>110.39569663845475</v>
      </c>
      <c r="D8186" s="39">
        <v>106.30276240042171</v>
      </c>
      <c r="E8186" s="39">
        <v>93.810002514276476</v>
      </c>
      <c r="F8186" s="39">
        <v>84.783907972583847</v>
      </c>
      <c r="G8186" s="39">
        <v>98.612443683356858</v>
      </c>
      <c r="H8186" s="39">
        <v>102.89876087745319</v>
      </c>
      <c r="I8186" s="39">
        <v>96.46514343229957</v>
      </c>
      <c r="J8186" s="39">
        <v>118.1910819951067</v>
      </c>
      <c r="K8186" s="39">
        <v>120.42449875117485</v>
      </c>
      <c r="L8186" s="40">
        <v>97.659291532138568</v>
      </c>
      <c r="M8186" s="40">
        <v>1029.5435897972666</v>
      </c>
    </row>
    <row r="8187" spans="2:13" x14ac:dyDescent="0.35">
      <c r="B8187" s="37">
        <v>8184</v>
      </c>
      <c r="C8187" s="39">
        <v>153.68646057833485</v>
      </c>
      <c r="D8187" s="39">
        <v>101.7350847303297</v>
      </c>
      <c r="E8187" s="39">
        <v>100.92212160766231</v>
      </c>
      <c r="F8187" s="39">
        <v>95.25609812550519</v>
      </c>
      <c r="G8187" s="39">
        <v>130.78307392434476</v>
      </c>
      <c r="H8187" s="39">
        <v>109.27178092711397</v>
      </c>
      <c r="I8187" s="39">
        <v>76.909450600791573</v>
      </c>
      <c r="J8187" s="39">
        <v>141.02554039592806</v>
      </c>
      <c r="K8187" s="39">
        <v>104.54467735326955</v>
      </c>
      <c r="L8187" s="40">
        <v>110.54088644513925</v>
      </c>
      <c r="M8187" s="40">
        <v>1124.6751746884192</v>
      </c>
    </row>
    <row r="8188" spans="2:13" x14ac:dyDescent="0.35">
      <c r="B8188" s="37">
        <v>8185</v>
      </c>
      <c r="C8188" s="39">
        <v>85.173763787194972</v>
      </c>
      <c r="D8188" s="39">
        <v>104.59678759429409</v>
      </c>
      <c r="E8188" s="39">
        <v>101.19122469717621</v>
      </c>
      <c r="F8188" s="39">
        <v>82.510325056927414</v>
      </c>
      <c r="G8188" s="39">
        <v>103.65149718155938</v>
      </c>
      <c r="H8188" s="39">
        <v>87.545466555337597</v>
      </c>
      <c r="I8188" s="39">
        <v>113.70002358019025</v>
      </c>
      <c r="J8188" s="39">
        <v>107.48869317363726</v>
      </c>
      <c r="K8188" s="39">
        <v>92.984075142333992</v>
      </c>
      <c r="L8188" s="40">
        <v>83.289872010826954</v>
      </c>
      <c r="M8188" s="40">
        <v>962.13172877947784</v>
      </c>
    </row>
    <row r="8189" spans="2:13" x14ac:dyDescent="0.35">
      <c r="B8189" s="37">
        <v>8186</v>
      </c>
      <c r="C8189" s="39">
        <v>85.595944703871623</v>
      </c>
      <c r="D8189" s="39">
        <v>106.61815733774399</v>
      </c>
      <c r="E8189" s="39">
        <v>98.118354836668431</v>
      </c>
      <c r="F8189" s="39">
        <v>109.32532452811292</v>
      </c>
      <c r="G8189" s="39">
        <v>80.436819082012917</v>
      </c>
      <c r="H8189" s="39">
        <v>124.12348848625587</v>
      </c>
      <c r="I8189" s="39">
        <v>72.311113311652051</v>
      </c>
      <c r="J8189" s="39">
        <v>55.863152502257762</v>
      </c>
      <c r="K8189" s="39">
        <v>118.77022853024603</v>
      </c>
      <c r="L8189" s="40">
        <v>87.490895786405375</v>
      </c>
      <c r="M8189" s="40">
        <v>938.65347910522701</v>
      </c>
    </row>
    <row r="8190" spans="2:13" x14ac:dyDescent="0.35">
      <c r="B8190" s="37">
        <v>8187</v>
      </c>
      <c r="C8190" s="39">
        <v>84.983220988584463</v>
      </c>
      <c r="D8190" s="39">
        <v>83.864174758348625</v>
      </c>
      <c r="E8190" s="39">
        <v>110.93015686899108</v>
      </c>
      <c r="F8190" s="39">
        <v>113.3188581588681</v>
      </c>
      <c r="G8190" s="39">
        <v>70.259217796216163</v>
      </c>
      <c r="H8190" s="39">
        <v>59.01856423907752</v>
      </c>
      <c r="I8190" s="39">
        <v>159.88913595408249</v>
      </c>
      <c r="J8190" s="39">
        <v>135.28757306604356</v>
      </c>
      <c r="K8190" s="39">
        <v>114.58390518295298</v>
      </c>
      <c r="L8190" s="40">
        <v>80.647371813786904</v>
      </c>
      <c r="M8190" s="40">
        <v>1012.7821788269518</v>
      </c>
    </row>
    <row r="8191" spans="2:13" x14ac:dyDescent="0.35">
      <c r="B8191" s="37">
        <v>8188</v>
      </c>
      <c r="C8191" s="39">
        <v>71.906133644026866</v>
      </c>
      <c r="D8191" s="39">
        <v>123.56354154725614</v>
      </c>
      <c r="E8191" s="39">
        <v>105.37007380745348</v>
      </c>
      <c r="F8191" s="39">
        <v>99.747398239915896</v>
      </c>
      <c r="G8191" s="39">
        <v>111.08410333297151</v>
      </c>
      <c r="H8191" s="39">
        <v>99.79746642440108</v>
      </c>
      <c r="I8191" s="39">
        <v>55.154170072677466</v>
      </c>
      <c r="J8191" s="39">
        <v>98.968448076839437</v>
      </c>
      <c r="K8191" s="39">
        <v>92.139821672895934</v>
      </c>
      <c r="L8191" s="40">
        <v>101.57037518842</v>
      </c>
      <c r="M8191" s="40">
        <v>959.30153200685788</v>
      </c>
    </row>
    <row r="8192" spans="2:13" x14ac:dyDescent="0.35">
      <c r="B8192" s="37">
        <v>8189</v>
      </c>
      <c r="C8192" s="39">
        <v>83.755110589239493</v>
      </c>
      <c r="D8192" s="39">
        <v>111.14135965981227</v>
      </c>
      <c r="E8192" s="39">
        <v>125.88018019528813</v>
      </c>
      <c r="F8192" s="39">
        <v>123.59791589567661</v>
      </c>
      <c r="G8192" s="39">
        <v>119.59853773804123</v>
      </c>
      <c r="H8192" s="39">
        <v>76.065563308167214</v>
      </c>
      <c r="I8192" s="39">
        <v>77.506884154889974</v>
      </c>
      <c r="J8192" s="39">
        <v>99.036847290317425</v>
      </c>
      <c r="K8192" s="39">
        <v>83.711304994539049</v>
      </c>
      <c r="L8192" s="40">
        <v>86.844239466950839</v>
      </c>
      <c r="M8192" s="40">
        <v>987.13794329292227</v>
      </c>
    </row>
    <row r="8193" spans="2:13" x14ac:dyDescent="0.35">
      <c r="B8193" s="37">
        <v>8190</v>
      </c>
      <c r="C8193" s="39">
        <v>117.90070899335298</v>
      </c>
      <c r="D8193" s="39">
        <v>108.39132332162652</v>
      </c>
      <c r="E8193" s="39">
        <v>104.14825032607773</v>
      </c>
      <c r="F8193" s="39">
        <v>133.3470499491215</v>
      </c>
      <c r="G8193" s="39">
        <v>88.806997606463511</v>
      </c>
      <c r="H8193" s="39">
        <v>98.790519816527265</v>
      </c>
      <c r="I8193" s="39">
        <v>126.12452057633762</v>
      </c>
      <c r="J8193" s="39">
        <v>74.917587184643835</v>
      </c>
      <c r="K8193" s="39">
        <v>105.1924446901134</v>
      </c>
      <c r="L8193" s="40">
        <v>129.3877040521117</v>
      </c>
      <c r="M8193" s="40">
        <v>1087.0071065163761</v>
      </c>
    </row>
    <row r="8194" spans="2:13" x14ac:dyDescent="0.35">
      <c r="B8194" s="37">
        <v>8191</v>
      </c>
      <c r="C8194" s="39">
        <v>72.689436242491311</v>
      </c>
      <c r="D8194" s="39">
        <v>75.20708363427805</v>
      </c>
      <c r="E8194" s="39">
        <v>72.509153421318217</v>
      </c>
      <c r="F8194" s="39">
        <v>84.35786086010576</v>
      </c>
      <c r="G8194" s="39">
        <v>95.568855416727843</v>
      </c>
      <c r="H8194" s="39">
        <v>111.49350580565968</v>
      </c>
      <c r="I8194" s="39">
        <v>87.344729008664757</v>
      </c>
      <c r="J8194" s="39">
        <v>78.335658798218901</v>
      </c>
      <c r="K8194" s="39">
        <v>75.959524929356391</v>
      </c>
      <c r="L8194" s="40">
        <v>96.744342699091149</v>
      </c>
      <c r="M8194" s="40">
        <v>850.21015081591202</v>
      </c>
    </row>
    <row r="8195" spans="2:13" x14ac:dyDescent="0.35">
      <c r="B8195" s="37">
        <v>8192</v>
      </c>
      <c r="C8195" s="39">
        <v>88.149193320723114</v>
      </c>
      <c r="D8195" s="39">
        <v>87.295795670085795</v>
      </c>
      <c r="E8195" s="39">
        <v>107.15611981247474</v>
      </c>
      <c r="F8195" s="39">
        <v>105.04409854309137</v>
      </c>
      <c r="G8195" s="39">
        <v>96.52106517678024</v>
      </c>
      <c r="H8195" s="39">
        <v>109.74095910861706</v>
      </c>
      <c r="I8195" s="39">
        <v>93.726683439750758</v>
      </c>
      <c r="J8195" s="39">
        <v>93.460919192372927</v>
      </c>
      <c r="K8195" s="39">
        <v>108.16338475568156</v>
      </c>
      <c r="L8195" s="40">
        <v>86.338401336047554</v>
      </c>
      <c r="M8195" s="40">
        <v>975.59662035562519</v>
      </c>
    </row>
    <row r="8196" spans="2:13" x14ac:dyDescent="0.35">
      <c r="B8196" s="37">
        <v>8193</v>
      </c>
      <c r="C8196" s="39">
        <v>112.05230331153714</v>
      </c>
      <c r="D8196" s="39">
        <v>64.31962713950935</v>
      </c>
      <c r="E8196" s="39">
        <v>92.103989946931307</v>
      </c>
      <c r="F8196" s="39">
        <v>161.30538178526902</v>
      </c>
      <c r="G8196" s="39">
        <v>105.37007380745348</v>
      </c>
      <c r="H8196" s="39">
        <v>97.041088021025956</v>
      </c>
      <c r="I8196" s="39">
        <v>123.41550962197887</v>
      </c>
      <c r="J8196" s="39">
        <v>89.408668673802993</v>
      </c>
      <c r="K8196" s="39">
        <v>96.320480966082698</v>
      </c>
      <c r="L8196" s="40">
        <v>72.778691955601673</v>
      </c>
      <c r="M8196" s="40">
        <v>1014.1158152291924</v>
      </c>
    </row>
    <row r="8197" spans="2:13" x14ac:dyDescent="0.35">
      <c r="B8197" s="37">
        <v>8194</v>
      </c>
      <c r="C8197" s="39">
        <v>101.86789869179988</v>
      </c>
      <c r="D8197" s="39">
        <v>115.44540645057417</v>
      </c>
      <c r="E8197" s="39">
        <v>88.898733462440802</v>
      </c>
      <c r="F8197" s="39">
        <v>99.533437031331871</v>
      </c>
      <c r="G8197" s="39">
        <v>113.98397225448529</v>
      </c>
      <c r="H8197" s="39">
        <v>111.68614139161944</v>
      </c>
      <c r="I8197" s="39">
        <v>92.778611029287489</v>
      </c>
      <c r="J8197" s="39">
        <v>99.278393636419594</v>
      </c>
      <c r="K8197" s="39">
        <v>97.604083460399821</v>
      </c>
      <c r="L8197" s="40">
        <v>96.567634773436893</v>
      </c>
      <c r="M8197" s="40">
        <v>1017.6443121817953</v>
      </c>
    </row>
    <row r="8198" spans="2:13" x14ac:dyDescent="0.35">
      <c r="B8198" s="37">
        <v>8195</v>
      </c>
      <c r="C8198" s="39">
        <v>94.975011951894146</v>
      </c>
      <c r="D8198" s="39">
        <v>94.292086273212846</v>
      </c>
      <c r="E8198" s="39">
        <v>176.99307053825714</v>
      </c>
      <c r="F8198" s="39">
        <v>104.23769236817941</v>
      </c>
      <c r="G8198" s="39">
        <v>141.2485262636466</v>
      </c>
      <c r="H8198" s="39">
        <v>77.538795586462044</v>
      </c>
      <c r="I8198" s="39">
        <v>104.32254645976903</v>
      </c>
      <c r="J8198" s="39">
        <v>113.44516022538021</v>
      </c>
      <c r="K8198" s="39">
        <v>81.8089180048933</v>
      </c>
      <c r="L8198" s="40">
        <v>172.20914083463717</v>
      </c>
      <c r="M8198" s="40">
        <v>1161.0709485063317</v>
      </c>
    </row>
    <row r="8199" spans="2:13" x14ac:dyDescent="0.35">
      <c r="B8199" s="37">
        <v>8196</v>
      </c>
      <c r="C8199" s="39">
        <v>132.47829044010277</v>
      </c>
      <c r="D8199" s="39">
        <v>131.60282497460989</v>
      </c>
      <c r="E8199" s="39">
        <v>98.566756651674737</v>
      </c>
      <c r="F8199" s="39">
        <v>106.06776237142368</v>
      </c>
      <c r="G8199" s="39">
        <v>89.864775044017179</v>
      </c>
      <c r="H8199" s="39">
        <v>73.984603679590862</v>
      </c>
      <c r="I8199" s="39">
        <v>84.137656329256629</v>
      </c>
      <c r="J8199" s="39">
        <v>77.085731808757629</v>
      </c>
      <c r="K8199" s="39">
        <v>115.98419838778638</v>
      </c>
      <c r="L8199" s="40">
        <v>124.25490760224801</v>
      </c>
      <c r="M8199" s="40">
        <v>1034.0275072894676</v>
      </c>
    </row>
    <row r="8200" spans="2:13" x14ac:dyDescent="0.35">
      <c r="B8200" s="37">
        <v>8197</v>
      </c>
      <c r="C8200" s="39">
        <v>118.46991341483901</v>
      </c>
      <c r="D8200" s="39">
        <v>127.4004070522046</v>
      </c>
      <c r="E8200" s="39">
        <v>133.18248638552015</v>
      </c>
      <c r="F8200" s="39">
        <v>99.647254048800477</v>
      </c>
      <c r="G8200" s="39">
        <v>107.656137125393</v>
      </c>
      <c r="H8200" s="39">
        <v>142.53008136329703</v>
      </c>
      <c r="I8200" s="39">
        <v>111.23899687654848</v>
      </c>
      <c r="J8200" s="39">
        <v>70.187453905631742</v>
      </c>
      <c r="K8200" s="39">
        <v>91.163687880156829</v>
      </c>
      <c r="L8200" s="40">
        <v>132.12949962250011</v>
      </c>
      <c r="M8200" s="40">
        <v>1133.6059176748915</v>
      </c>
    </row>
    <row r="8201" spans="2:13" x14ac:dyDescent="0.35">
      <c r="B8201" s="37">
        <v>8198</v>
      </c>
      <c r="C8201" s="39">
        <v>93.951763370114278</v>
      </c>
      <c r="D8201" s="39">
        <v>109.20765678163458</v>
      </c>
      <c r="E8201" s="39">
        <v>77.623563516514423</v>
      </c>
      <c r="F8201" s="39">
        <v>101.652708351013</v>
      </c>
      <c r="G8201" s="39">
        <v>126.08349878993549</v>
      </c>
      <c r="H8201" s="39">
        <v>101.61153650452795</v>
      </c>
      <c r="I8201" s="39">
        <v>101.0269914097007</v>
      </c>
      <c r="J8201" s="39">
        <v>111.65685543215899</v>
      </c>
      <c r="K8201" s="39">
        <v>127.82770427544612</v>
      </c>
      <c r="L8201" s="40">
        <v>106.36663254190293</v>
      </c>
      <c r="M8201" s="40">
        <v>1057.0089109729483</v>
      </c>
    </row>
    <row r="8202" spans="2:13" x14ac:dyDescent="0.35">
      <c r="B8202" s="37">
        <v>8199</v>
      </c>
      <c r="C8202" s="39">
        <v>106.6528021658046</v>
      </c>
      <c r="D8202" s="39">
        <v>135.65190018903931</v>
      </c>
      <c r="E8202" s="39">
        <v>107.95752369925722</v>
      </c>
      <c r="F8202" s="39">
        <v>79.312538081425259</v>
      </c>
      <c r="G8202" s="39">
        <v>94.384023759076598</v>
      </c>
      <c r="H8202" s="39">
        <v>76.607132749606265</v>
      </c>
      <c r="I8202" s="39">
        <v>87.123682090650533</v>
      </c>
      <c r="J8202" s="39">
        <v>87.154514222794347</v>
      </c>
      <c r="K8202" s="39">
        <v>102.34990788922052</v>
      </c>
      <c r="L8202" s="40">
        <v>97.567262501327562</v>
      </c>
      <c r="M8202" s="40">
        <v>974.76128734820225</v>
      </c>
    </row>
    <row r="8203" spans="2:13" x14ac:dyDescent="0.35">
      <c r="B8203" s="37">
        <v>8200</v>
      </c>
      <c r="C8203" s="39">
        <v>117.24913316021258</v>
      </c>
      <c r="D8203" s="39">
        <v>59.61962558956855</v>
      </c>
      <c r="E8203" s="39">
        <v>87.840318602153474</v>
      </c>
      <c r="F8203" s="39">
        <v>117.75733001024902</v>
      </c>
      <c r="G8203" s="39">
        <v>92.934065269258269</v>
      </c>
      <c r="H8203" s="39">
        <v>119.1878309910259</v>
      </c>
      <c r="I8203" s="39">
        <v>123.44953866858732</v>
      </c>
      <c r="J8203" s="39">
        <v>109.41657406843792</v>
      </c>
      <c r="K8203" s="39">
        <v>111.01556711800369</v>
      </c>
      <c r="L8203" s="40">
        <v>112.83932447637147</v>
      </c>
      <c r="M8203" s="40">
        <v>1051.3093079538683</v>
      </c>
    </row>
    <row r="8204" spans="2:13" x14ac:dyDescent="0.35">
      <c r="B8204" s="37">
        <v>8201</v>
      </c>
      <c r="C8204" s="39">
        <v>102.3085164761147</v>
      </c>
      <c r="D8204" s="39">
        <v>80.286020452430748</v>
      </c>
      <c r="E8204" s="39">
        <v>121.77565935904484</v>
      </c>
      <c r="F8204" s="39">
        <v>91.90365932524503</v>
      </c>
      <c r="G8204" s="39">
        <v>58.245807112433269</v>
      </c>
      <c r="H8204" s="39">
        <v>139.84787707931693</v>
      </c>
      <c r="I8204" s="39">
        <v>83.124574997109164</v>
      </c>
      <c r="J8204" s="39">
        <v>107.30691496165433</v>
      </c>
      <c r="K8204" s="39">
        <v>105.62564536395415</v>
      </c>
      <c r="L8204" s="40">
        <v>75.959524929356391</v>
      </c>
      <c r="M8204" s="40">
        <v>966.38420005665955</v>
      </c>
    </row>
    <row r="8205" spans="2:13" x14ac:dyDescent="0.35">
      <c r="B8205" s="37">
        <v>8202</v>
      </c>
      <c r="C8205" s="39">
        <v>134.35652427957874</v>
      </c>
      <c r="D8205" s="39">
        <v>91.613874883954352</v>
      </c>
      <c r="E8205" s="39">
        <v>105.85831123839272</v>
      </c>
      <c r="F8205" s="39">
        <v>92.858926088751303</v>
      </c>
      <c r="G8205" s="39">
        <v>80.330517994555592</v>
      </c>
      <c r="H8205" s="39">
        <v>112.56380624158321</v>
      </c>
      <c r="I8205" s="39">
        <v>151.45174248840442</v>
      </c>
      <c r="J8205" s="39">
        <v>84.449452197908272</v>
      </c>
      <c r="K8205" s="39">
        <v>107.61039196764193</v>
      </c>
      <c r="L8205" s="40">
        <v>104.72489765717488</v>
      </c>
      <c r="M8205" s="40">
        <v>1065.8184450379454</v>
      </c>
    </row>
    <row r="8206" spans="2:13" x14ac:dyDescent="0.35">
      <c r="B8206" s="37">
        <v>8203</v>
      </c>
      <c r="C8206" s="39">
        <v>70.133373103426976</v>
      </c>
      <c r="D8206" s="39">
        <v>98.63528298738909</v>
      </c>
      <c r="E8206" s="39">
        <v>101.07716167299043</v>
      </c>
      <c r="F8206" s="39">
        <v>121.60396066227905</v>
      </c>
      <c r="G8206" s="39">
        <v>90.024253147585171</v>
      </c>
      <c r="H8206" s="39">
        <v>116.06346873024212</v>
      </c>
      <c r="I8206" s="39">
        <v>82.827770414501046</v>
      </c>
      <c r="J8206" s="39">
        <v>110.82237965325983</v>
      </c>
      <c r="K8206" s="39">
        <v>122.0213841712952</v>
      </c>
      <c r="L8206" s="40">
        <v>91.582673062102046</v>
      </c>
      <c r="M8206" s="40">
        <v>1004.791707605071</v>
      </c>
    </row>
    <row r="8207" spans="2:13" x14ac:dyDescent="0.35">
      <c r="B8207" s="37">
        <v>8204</v>
      </c>
      <c r="C8207" s="39">
        <v>141.56783641764147</v>
      </c>
      <c r="D8207" s="39">
        <v>101.19122469717621</v>
      </c>
      <c r="E8207" s="39">
        <v>109.68121163379622</v>
      </c>
      <c r="F8207" s="39">
        <v>68.083767909024985</v>
      </c>
      <c r="G8207" s="39">
        <v>103.13961569930811</v>
      </c>
      <c r="H8207" s="39">
        <v>79.188945131497505</v>
      </c>
      <c r="I8207" s="39">
        <v>76.425009292612913</v>
      </c>
      <c r="J8207" s="39">
        <v>107.46339143414735</v>
      </c>
      <c r="K8207" s="39">
        <v>98.022090593694344</v>
      </c>
      <c r="L8207" s="40">
        <v>74.452255974061657</v>
      </c>
      <c r="M8207" s="40">
        <v>959.21534878296063</v>
      </c>
    </row>
    <row r="8208" spans="2:13" x14ac:dyDescent="0.35">
      <c r="B8208" s="37">
        <v>8205</v>
      </c>
      <c r="C8208" s="39">
        <v>47.425832125292878</v>
      </c>
      <c r="D8208" s="39">
        <v>104.21885179433738</v>
      </c>
      <c r="E8208" s="39">
        <v>105.00588452547811</v>
      </c>
      <c r="F8208" s="39">
        <v>96.049018773425942</v>
      </c>
      <c r="G8208" s="39">
        <v>113.41984041986413</v>
      </c>
      <c r="H8208" s="39">
        <v>101.05435573994079</v>
      </c>
      <c r="I8208" s="39">
        <v>112.60644371963322</v>
      </c>
      <c r="J8208" s="39">
        <v>94.649159980003276</v>
      </c>
      <c r="K8208" s="39">
        <v>98.626147597880987</v>
      </c>
      <c r="L8208" s="40">
        <v>110.60816788441335</v>
      </c>
      <c r="M8208" s="40">
        <v>983.66370256026994</v>
      </c>
    </row>
    <row r="8209" spans="2:13" x14ac:dyDescent="0.35">
      <c r="B8209" s="37">
        <v>8206</v>
      </c>
      <c r="C8209" s="39">
        <v>68.397175025390084</v>
      </c>
      <c r="D8209" s="39">
        <v>120.02892816733278</v>
      </c>
      <c r="E8209" s="39">
        <v>126.94244627944749</v>
      </c>
      <c r="F8209" s="39">
        <v>110.35118217430252</v>
      </c>
      <c r="G8209" s="39">
        <v>92.828828225455041</v>
      </c>
      <c r="H8209" s="39">
        <v>115.33388460712052</v>
      </c>
      <c r="I8209" s="39">
        <v>119.99262189140491</v>
      </c>
      <c r="J8209" s="39">
        <v>105.43745162211484</v>
      </c>
      <c r="K8209" s="39">
        <v>86.491409078891465</v>
      </c>
      <c r="L8209" s="40">
        <v>131.15651707247403</v>
      </c>
      <c r="M8209" s="40">
        <v>1076.9604441439337</v>
      </c>
    </row>
    <row r="8210" spans="2:13" x14ac:dyDescent="0.35">
      <c r="B8210" s="37">
        <v>8207</v>
      </c>
      <c r="C8210" s="39">
        <v>96.339163425012956</v>
      </c>
      <c r="D8210" s="39">
        <v>112.40613539998044</v>
      </c>
      <c r="E8210" s="39">
        <v>93.475728891013247</v>
      </c>
      <c r="F8210" s="39">
        <v>66.605536461379188</v>
      </c>
      <c r="G8210" s="39">
        <v>78.275039981647339</v>
      </c>
      <c r="H8210" s="39">
        <v>139.2612641635595</v>
      </c>
      <c r="I8210" s="39">
        <v>86.074422471661691</v>
      </c>
      <c r="J8210" s="39">
        <v>90.508063528424429</v>
      </c>
      <c r="K8210" s="39">
        <v>83.475904102507783</v>
      </c>
      <c r="L8210" s="40">
        <v>102.225779020953</v>
      </c>
      <c r="M8210" s="40">
        <v>948.64703744613973</v>
      </c>
    </row>
    <row r="8211" spans="2:13" x14ac:dyDescent="0.35">
      <c r="B8211" s="37">
        <v>8208</v>
      </c>
      <c r="C8211" s="39">
        <v>101.40582976813091</v>
      </c>
      <c r="D8211" s="39">
        <v>90.117312788732789</v>
      </c>
      <c r="E8211" s="39">
        <v>111.57504316357084</v>
      </c>
      <c r="F8211" s="39">
        <v>95.483726566745958</v>
      </c>
      <c r="G8211" s="39">
        <v>122.88144692023255</v>
      </c>
      <c r="H8211" s="39">
        <v>99.346723949830547</v>
      </c>
      <c r="I8211" s="39">
        <v>92.119351002788008</v>
      </c>
      <c r="J8211" s="39">
        <v>73.806840036441983</v>
      </c>
      <c r="K8211" s="39">
        <v>88.384085284641003</v>
      </c>
      <c r="L8211" s="40">
        <v>92.196053080785362</v>
      </c>
      <c r="M8211" s="40">
        <v>967.31641256189982</v>
      </c>
    </row>
    <row r="8212" spans="2:13" x14ac:dyDescent="0.35">
      <c r="B8212" s="37">
        <v>8209</v>
      </c>
      <c r="C8212" s="39">
        <v>113.56583997217398</v>
      </c>
      <c r="D8212" s="39">
        <v>89.464712565295855</v>
      </c>
      <c r="E8212" s="39">
        <v>117.78114456200116</v>
      </c>
      <c r="F8212" s="39">
        <v>100.31177644186954</v>
      </c>
      <c r="G8212" s="39">
        <v>144.84582992732248</v>
      </c>
      <c r="H8212" s="39">
        <v>103.26959348434399</v>
      </c>
      <c r="I8212" s="39">
        <v>78.821990422617205</v>
      </c>
      <c r="J8212" s="39">
        <v>109.31460799397726</v>
      </c>
      <c r="K8212" s="39">
        <v>71.569918484171936</v>
      </c>
      <c r="L8212" s="40">
        <v>83.394283382415054</v>
      </c>
      <c r="M8212" s="40">
        <v>1012.3396972361884</v>
      </c>
    </row>
    <row r="8213" spans="2:13" x14ac:dyDescent="0.35">
      <c r="B8213" s="37">
        <v>8210</v>
      </c>
      <c r="C8213" s="39">
        <v>79.265116956548113</v>
      </c>
      <c r="D8213" s="39">
        <v>93.873607868640647</v>
      </c>
      <c r="E8213" s="39">
        <v>145.92908411696047</v>
      </c>
      <c r="F8213" s="39">
        <v>106.19489410591922</v>
      </c>
      <c r="G8213" s="39">
        <v>96.665338600785915</v>
      </c>
      <c r="H8213" s="39">
        <v>106.39122398749728</v>
      </c>
      <c r="I8213" s="39">
        <v>111.44123248763873</v>
      </c>
      <c r="J8213" s="39">
        <v>97.755840022876086</v>
      </c>
      <c r="K8213" s="39">
        <v>109.82809144145023</v>
      </c>
      <c r="L8213" s="40">
        <v>104.65368944854693</v>
      </c>
      <c r="M8213" s="40">
        <v>1051.9981190368635</v>
      </c>
    </row>
    <row r="8214" spans="2:13" x14ac:dyDescent="0.35">
      <c r="B8214" s="37">
        <v>8211</v>
      </c>
      <c r="C8214" s="39">
        <v>57.062208545003266</v>
      </c>
      <c r="D8214" s="39">
        <v>88.231667609046013</v>
      </c>
      <c r="E8214" s="39">
        <v>122.2501710637913</v>
      </c>
      <c r="F8214" s="39">
        <v>92.001405067309207</v>
      </c>
      <c r="G8214" s="39">
        <v>104.94384585883822</v>
      </c>
      <c r="H8214" s="39">
        <v>111.33701875301202</v>
      </c>
      <c r="I8214" s="39">
        <v>105.1349695583545</v>
      </c>
      <c r="J8214" s="39">
        <v>121.59392024659935</v>
      </c>
      <c r="K8214" s="39">
        <v>113.75779234506084</v>
      </c>
      <c r="L8214" s="40">
        <v>114.15359732595937</v>
      </c>
      <c r="M8214" s="40">
        <v>1030.466596372974</v>
      </c>
    </row>
    <row r="8215" spans="2:13" x14ac:dyDescent="0.35">
      <c r="B8215" s="37">
        <v>8212</v>
      </c>
      <c r="C8215" s="39">
        <v>78.163279041830933</v>
      </c>
      <c r="D8215" s="39">
        <v>81.865764273830891</v>
      </c>
      <c r="E8215" s="39">
        <v>138.99693686238149</v>
      </c>
      <c r="F8215" s="39">
        <v>74.802681505797111</v>
      </c>
      <c r="G8215" s="39">
        <v>125.88018019528813</v>
      </c>
      <c r="H8215" s="39">
        <v>108.69427797004337</v>
      </c>
      <c r="I8215" s="39">
        <v>88.852907517543528</v>
      </c>
      <c r="J8215" s="39">
        <v>84.811520510373455</v>
      </c>
      <c r="K8215" s="39">
        <v>115.87663869100609</v>
      </c>
      <c r="L8215" s="40">
        <v>125.58722325760009</v>
      </c>
      <c r="M8215" s="40">
        <v>1023.5314098256951</v>
      </c>
    </row>
    <row r="8216" spans="2:13" x14ac:dyDescent="0.35">
      <c r="B8216" s="37">
        <v>8213</v>
      </c>
      <c r="C8216" s="39">
        <v>93.362049281533217</v>
      </c>
      <c r="D8216" s="39">
        <v>86.319197603057916</v>
      </c>
      <c r="E8216" s="39">
        <v>111.26202602319053</v>
      </c>
      <c r="F8216" s="39">
        <v>94.63954402632227</v>
      </c>
      <c r="G8216" s="39">
        <v>102.28093067235609</v>
      </c>
      <c r="H8216" s="39">
        <v>83.586622863761306</v>
      </c>
      <c r="I8216" s="39">
        <v>96.897483088041412</v>
      </c>
      <c r="J8216" s="39">
        <v>95.26560104795098</v>
      </c>
      <c r="K8216" s="39">
        <v>94.77399809637032</v>
      </c>
      <c r="L8216" s="40">
        <v>83.762401473889497</v>
      </c>
      <c r="M8216" s="40">
        <v>942.14985417647358</v>
      </c>
    </row>
    <row r="8217" spans="2:13" x14ac:dyDescent="0.35">
      <c r="B8217" s="37">
        <v>8214</v>
      </c>
      <c r="C8217" s="39">
        <v>60.111985140202655</v>
      </c>
      <c r="D8217" s="39">
        <v>71.858614147490329</v>
      </c>
      <c r="E8217" s="39">
        <v>119.40501366054585</v>
      </c>
      <c r="F8217" s="39">
        <v>99.997724401925865</v>
      </c>
      <c r="G8217" s="39">
        <v>106.29294483771208</v>
      </c>
      <c r="H8217" s="39">
        <v>77.357061179102857</v>
      </c>
      <c r="I8217" s="39">
        <v>101.23686633677232</v>
      </c>
      <c r="J8217" s="39">
        <v>82.003042178883376</v>
      </c>
      <c r="K8217" s="39">
        <v>102.07424431435354</v>
      </c>
      <c r="L8217" s="40">
        <v>101.97332382027926</v>
      </c>
      <c r="M8217" s="40">
        <v>922.31082001726804</v>
      </c>
    </row>
    <row r="8218" spans="2:13" x14ac:dyDescent="0.35">
      <c r="B8218" s="37">
        <v>8215</v>
      </c>
      <c r="C8218" s="39">
        <v>102.21199520483503</v>
      </c>
      <c r="D8218" s="39">
        <v>119.64284172105781</v>
      </c>
      <c r="E8218" s="39">
        <v>89.870289800495101</v>
      </c>
      <c r="F8218" s="39">
        <v>79.482085711529265</v>
      </c>
      <c r="G8218" s="39">
        <v>125.64003525020209</v>
      </c>
      <c r="H8218" s="39">
        <v>142.68134365954464</v>
      </c>
      <c r="I8218" s="39">
        <v>102.06965528329557</v>
      </c>
      <c r="J8218" s="39">
        <v>100.29812040098146</v>
      </c>
      <c r="K8218" s="39">
        <v>59.950086910257191</v>
      </c>
      <c r="L8218" s="40">
        <v>97.082735420574437</v>
      </c>
      <c r="M8218" s="40">
        <v>1018.9291893627725</v>
      </c>
    </row>
    <row r="8219" spans="2:13" x14ac:dyDescent="0.35">
      <c r="B8219" s="37">
        <v>8216</v>
      </c>
      <c r="C8219" s="39">
        <v>68.743394070760473</v>
      </c>
      <c r="D8219" s="39">
        <v>88.662981246988011</v>
      </c>
      <c r="E8219" s="39">
        <v>106.20468902678475</v>
      </c>
      <c r="F8219" s="39">
        <v>87.049509710317153</v>
      </c>
      <c r="G8219" s="39">
        <v>90.448711825776257</v>
      </c>
      <c r="H8219" s="39">
        <v>115.84092140673481</v>
      </c>
      <c r="I8219" s="39">
        <v>74.77701992891167</v>
      </c>
      <c r="J8219" s="39">
        <v>132.79149817170401</v>
      </c>
      <c r="K8219" s="39">
        <v>109.36286331891154</v>
      </c>
      <c r="L8219" s="40">
        <v>99.98862200871902</v>
      </c>
      <c r="M8219" s="40">
        <v>973.87021071560775</v>
      </c>
    </row>
    <row r="8220" spans="2:13" x14ac:dyDescent="0.35">
      <c r="B8220" s="37">
        <v>8217</v>
      </c>
      <c r="C8220" s="39">
        <v>99.761053421465519</v>
      </c>
      <c r="D8220" s="39">
        <v>60.623664873980267</v>
      </c>
      <c r="E8220" s="39">
        <v>120.96451489271303</v>
      </c>
      <c r="F8220" s="39">
        <v>115.55757774531216</v>
      </c>
      <c r="G8220" s="39">
        <v>91.63465933887349</v>
      </c>
      <c r="H8220" s="39">
        <v>57.668664685848576</v>
      </c>
      <c r="I8220" s="39">
        <v>74.092881057746112</v>
      </c>
      <c r="J8220" s="39">
        <v>122.2292289963827</v>
      </c>
      <c r="K8220" s="39">
        <v>107.43810750112172</v>
      </c>
      <c r="L8220" s="40">
        <v>81.447199870393987</v>
      </c>
      <c r="M8220" s="40">
        <v>931.41755238383769</v>
      </c>
    </row>
    <row r="8221" spans="2:13" x14ac:dyDescent="0.35">
      <c r="B8221" s="37">
        <v>8218</v>
      </c>
      <c r="C8221" s="39">
        <v>114.68451985313109</v>
      </c>
      <c r="D8221" s="39">
        <v>74.570033798329462</v>
      </c>
      <c r="E8221" s="39">
        <v>70.079069058937165</v>
      </c>
      <c r="F8221" s="39">
        <v>92.9890725107376</v>
      </c>
      <c r="G8221" s="39">
        <v>142.73219375109389</v>
      </c>
      <c r="H8221" s="39">
        <v>111.69786575539852</v>
      </c>
      <c r="I8221" s="39">
        <v>117.52878074000883</v>
      </c>
      <c r="J8221" s="39">
        <v>100.15701875851248</v>
      </c>
      <c r="K8221" s="39">
        <v>94.601061370743921</v>
      </c>
      <c r="L8221" s="40">
        <v>78.436161765666768</v>
      </c>
      <c r="M8221" s="40">
        <v>997.4757773625596</v>
      </c>
    </row>
    <row r="8222" spans="2:13" x14ac:dyDescent="0.35">
      <c r="B8222" s="37">
        <v>8219</v>
      </c>
      <c r="C8222" s="39">
        <v>76.124140971353867</v>
      </c>
      <c r="D8222" s="39">
        <v>91.556648396703295</v>
      </c>
      <c r="E8222" s="39">
        <v>78.285159761073587</v>
      </c>
      <c r="F8222" s="39">
        <v>99.883943492388198</v>
      </c>
      <c r="G8222" s="39">
        <v>86.999922905432712</v>
      </c>
      <c r="H8222" s="39">
        <v>78.305379316244696</v>
      </c>
      <c r="I8222" s="39">
        <v>112.04635228518643</v>
      </c>
      <c r="J8222" s="39">
        <v>81.246596790290425</v>
      </c>
      <c r="K8222" s="39">
        <v>101.9503982803529</v>
      </c>
      <c r="L8222" s="40">
        <v>111.79186740791694</v>
      </c>
      <c r="M8222" s="40">
        <v>918.19040960694304</v>
      </c>
    </row>
    <row r="8223" spans="2:13" x14ac:dyDescent="0.35">
      <c r="B8223" s="37">
        <v>8220</v>
      </c>
      <c r="C8223" s="39">
        <v>80.881068830998828</v>
      </c>
      <c r="D8223" s="39">
        <v>86.497760617044335</v>
      </c>
      <c r="E8223" s="39">
        <v>84.29419305411443</v>
      </c>
      <c r="F8223" s="39">
        <v>113.86088564265114</v>
      </c>
      <c r="G8223" s="39">
        <v>99.847532648092894</v>
      </c>
      <c r="H8223" s="39">
        <v>88.072353208414654</v>
      </c>
      <c r="I8223" s="39">
        <v>99.665462986124837</v>
      </c>
      <c r="J8223" s="39">
        <v>71.175060382854568</v>
      </c>
      <c r="K8223" s="39">
        <v>91.810792875766296</v>
      </c>
      <c r="L8223" s="40">
        <v>79.198486788403713</v>
      </c>
      <c r="M8223" s="40">
        <v>895.30359703446561</v>
      </c>
    </row>
    <row r="8224" spans="2:13" x14ac:dyDescent="0.35">
      <c r="B8224" s="37">
        <v>8221</v>
      </c>
      <c r="C8224" s="39">
        <v>113.99697114628027</v>
      </c>
      <c r="D8224" s="39">
        <v>140.54906541472815</v>
      </c>
      <c r="E8224" s="39">
        <v>138.95964142241007</v>
      </c>
      <c r="F8224" s="39">
        <v>90.313361990230106</v>
      </c>
      <c r="G8224" s="39">
        <v>163.8233739480176</v>
      </c>
      <c r="H8224" s="39">
        <v>105.02976501699209</v>
      </c>
      <c r="I8224" s="39">
        <v>107.45327572871238</v>
      </c>
      <c r="J8224" s="39">
        <v>50.512659545306214</v>
      </c>
      <c r="K8224" s="39">
        <v>115.25758437972873</v>
      </c>
      <c r="L8224" s="40">
        <v>123.20179891810012</v>
      </c>
      <c r="M8224" s="40">
        <v>1149.0974975105057</v>
      </c>
    </row>
    <row r="8225" spans="2:13" x14ac:dyDescent="0.35">
      <c r="B8225" s="37">
        <v>8222</v>
      </c>
      <c r="C8225" s="39">
        <v>102.46496624470603</v>
      </c>
      <c r="D8225" s="39">
        <v>67.848977236633459</v>
      </c>
      <c r="E8225" s="39">
        <v>82.337604384740089</v>
      </c>
      <c r="F8225" s="39">
        <v>92.718260371519506</v>
      </c>
      <c r="G8225" s="39">
        <v>110.49053815224241</v>
      </c>
      <c r="H8225" s="39">
        <v>111.75069630881445</v>
      </c>
      <c r="I8225" s="39">
        <v>115.35474598949089</v>
      </c>
      <c r="J8225" s="39">
        <v>82.313919122351024</v>
      </c>
      <c r="K8225" s="39">
        <v>93.810002514276476</v>
      </c>
      <c r="L8225" s="40">
        <v>200.18007880754851</v>
      </c>
      <c r="M8225" s="40">
        <v>1059.2697891323228</v>
      </c>
    </row>
    <row r="8226" spans="2:13" x14ac:dyDescent="0.35">
      <c r="B8226" s="37">
        <v>8223</v>
      </c>
      <c r="C8226" s="39">
        <v>87.14218650037742</v>
      </c>
      <c r="D8226" s="39">
        <v>102.26714028063404</v>
      </c>
      <c r="E8226" s="39">
        <v>83.041356249758877</v>
      </c>
      <c r="F8226" s="39">
        <v>153.30371471410271</v>
      </c>
      <c r="G8226" s="39">
        <v>130.03021681395037</v>
      </c>
      <c r="H8226" s="39">
        <v>112.67972435243864</v>
      </c>
      <c r="I8226" s="39">
        <v>114.08819218345381</v>
      </c>
      <c r="J8226" s="39">
        <v>93.153621548809554</v>
      </c>
      <c r="K8226" s="39">
        <v>77.442857340220954</v>
      </c>
      <c r="L8226" s="40">
        <v>74.828296686205178</v>
      </c>
      <c r="M8226" s="40">
        <v>1027.9773066699513</v>
      </c>
    </row>
    <row r="8227" spans="2:13" x14ac:dyDescent="0.35">
      <c r="B8227" s="37">
        <v>8224</v>
      </c>
      <c r="C8227" s="39">
        <v>100.52120307802355</v>
      </c>
      <c r="D8227" s="39">
        <v>85.576040113937012</v>
      </c>
      <c r="E8227" s="39">
        <v>82.712290026913251</v>
      </c>
      <c r="F8227" s="39">
        <v>78.355812008328712</v>
      </c>
      <c r="G8227" s="39">
        <v>92.657810476741659</v>
      </c>
      <c r="H8227" s="39">
        <v>89.941880364934377</v>
      </c>
      <c r="I8227" s="39">
        <v>115.80527148155051</v>
      </c>
      <c r="J8227" s="39">
        <v>88.599347565470765</v>
      </c>
      <c r="K8227" s="39">
        <v>119.4575666922902</v>
      </c>
      <c r="L8227" s="40">
        <v>81.751882608931226</v>
      </c>
      <c r="M8227" s="40">
        <v>935.37910441712143</v>
      </c>
    </row>
    <row r="8228" spans="2:13" x14ac:dyDescent="0.35">
      <c r="B8228" s="37">
        <v>8225</v>
      </c>
      <c r="C8228" s="39">
        <v>79.898212715631743</v>
      </c>
      <c r="D8228" s="39">
        <v>97.41523965665607</v>
      </c>
      <c r="E8228" s="39">
        <v>103.43702089612439</v>
      </c>
      <c r="F8228" s="39">
        <v>90.529615683881772</v>
      </c>
      <c r="G8228" s="39">
        <v>58.841165640536133</v>
      </c>
      <c r="H8228" s="39">
        <v>98.461632063246782</v>
      </c>
      <c r="I8228" s="39">
        <v>77.464229945619664</v>
      </c>
      <c r="J8228" s="39">
        <v>88.893009790646573</v>
      </c>
      <c r="K8228" s="39">
        <v>96.297120972314403</v>
      </c>
      <c r="L8228" s="40">
        <v>119.3788000636121</v>
      </c>
      <c r="M8228" s="40">
        <v>910.61604742826955</v>
      </c>
    </row>
    <row r="8229" spans="2:13" x14ac:dyDescent="0.35">
      <c r="B8229" s="37">
        <v>8226</v>
      </c>
      <c r="C8229" s="39">
        <v>46.821108675512718</v>
      </c>
      <c r="D8229" s="39">
        <v>105.68854338713618</v>
      </c>
      <c r="E8229" s="39">
        <v>88.847173382934031</v>
      </c>
      <c r="F8229" s="39">
        <v>120.20251122990513</v>
      </c>
      <c r="G8229" s="39">
        <v>100.39371774724633</v>
      </c>
      <c r="H8229" s="39">
        <v>96.525723431550105</v>
      </c>
      <c r="I8229" s="39">
        <v>119.43126914658539</v>
      </c>
      <c r="J8229" s="39">
        <v>81.238186237099356</v>
      </c>
      <c r="K8229" s="39">
        <v>97.008681980349635</v>
      </c>
      <c r="L8229" s="40">
        <v>51.299109525389859</v>
      </c>
      <c r="M8229" s="40">
        <v>907.45602474370878</v>
      </c>
    </row>
    <row r="8230" spans="2:13" x14ac:dyDescent="0.35">
      <c r="B8230" s="37">
        <v>8227</v>
      </c>
      <c r="C8230" s="39">
        <v>109.25573683188314</v>
      </c>
      <c r="D8230" s="39">
        <v>85.139872554367912</v>
      </c>
      <c r="E8230" s="39">
        <v>99.474243316971084</v>
      </c>
      <c r="F8230" s="39">
        <v>133.15915075976943</v>
      </c>
      <c r="G8230" s="39">
        <v>87.575727336663576</v>
      </c>
      <c r="H8230" s="39">
        <v>87.690355204246018</v>
      </c>
      <c r="I8230" s="39">
        <v>102.43734100706548</v>
      </c>
      <c r="J8230" s="39">
        <v>61.334671183005675</v>
      </c>
      <c r="K8230" s="39">
        <v>104.35085746050355</v>
      </c>
      <c r="L8230" s="40">
        <v>71.175060382854568</v>
      </c>
      <c r="M8230" s="40">
        <v>941.59301603733036</v>
      </c>
    </row>
    <row r="8231" spans="2:13" x14ac:dyDescent="0.35">
      <c r="B8231" s="37">
        <v>8228</v>
      </c>
      <c r="C8231" s="39">
        <v>124.06414472042403</v>
      </c>
      <c r="D8231" s="39">
        <v>89.593163113637814</v>
      </c>
      <c r="E8231" s="39">
        <v>108.67853639217869</v>
      </c>
      <c r="F8231" s="39">
        <v>120.8588501931704</v>
      </c>
      <c r="G8231" s="39">
        <v>114.31802646840985</v>
      </c>
      <c r="H8231" s="39">
        <v>122.98012873408193</v>
      </c>
      <c r="I8231" s="39">
        <v>109.35213303187025</v>
      </c>
      <c r="J8231" s="39">
        <v>55.747896274246479</v>
      </c>
      <c r="K8231" s="39">
        <v>113.66159866395247</v>
      </c>
      <c r="L8231" s="40">
        <v>104.05893487435645</v>
      </c>
      <c r="M8231" s="40">
        <v>1063.3134124663284</v>
      </c>
    </row>
    <row r="8232" spans="2:13" x14ac:dyDescent="0.35">
      <c r="B8232" s="37">
        <v>8229</v>
      </c>
      <c r="C8232" s="39">
        <v>103.51621131234477</v>
      </c>
      <c r="D8232" s="39">
        <v>103.89941368446921</v>
      </c>
      <c r="E8232" s="39">
        <v>63.972756657190416</v>
      </c>
      <c r="F8232" s="39">
        <v>91.810792875766296</v>
      </c>
      <c r="G8232" s="39">
        <v>122.79427532543048</v>
      </c>
      <c r="H8232" s="39">
        <v>117.66239561525992</v>
      </c>
      <c r="I8232" s="39">
        <v>116.80010300308625</v>
      </c>
      <c r="J8232" s="39">
        <v>114.65763988907645</v>
      </c>
      <c r="K8232" s="39">
        <v>115.14713381750779</v>
      </c>
      <c r="L8232" s="40">
        <v>111.51095512813556</v>
      </c>
      <c r="M8232" s="40">
        <v>1061.7716773082673</v>
      </c>
    </row>
    <row r="8233" spans="2:13" x14ac:dyDescent="0.35">
      <c r="B8233" s="37">
        <v>8230</v>
      </c>
      <c r="C8233" s="39">
        <v>76.731047402370692</v>
      </c>
      <c r="D8233" s="39">
        <v>110.50171835412006</v>
      </c>
      <c r="E8233" s="39">
        <v>65.14667310570681</v>
      </c>
      <c r="F8233" s="39">
        <v>140.33856811234037</v>
      </c>
      <c r="G8233" s="39">
        <v>95.237087382961079</v>
      </c>
      <c r="H8233" s="39">
        <v>165.5053415321679</v>
      </c>
      <c r="I8233" s="39">
        <v>106.70234689689518</v>
      </c>
      <c r="J8233" s="39">
        <v>94.932003486388368</v>
      </c>
      <c r="K8233" s="39">
        <v>117.90870931806434</v>
      </c>
      <c r="L8233" s="40">
        <v>86.261481497301787</v>
      </c>
      <c r="M8233" s="40">
        <v>1059.2649770883165</v>
      </c>
    </row>
    <row r="8234" spans="2:13" x14ac:dyDescent="0.35">
      <c r="B8234" s="37">
        <v>8231</v>
      </c>
      <c r="C8234" s="39">
        <v>108.61041415334448</v>
      </c>
      <c r="D8234" s="39">
        <v>121.96986411111004</v>
      </c>
      <c r="E8234" s="39">
        <v>116.61315478056511</v>
      </c>
      <c r="F8234" s="39">
        <v>95.146696325066173</v>
      </c>
      <c r="G8234" s="39">
        <v>88.019009721674664</v>
      </c>
      <c r="H8234" s="39">
        <v>49.766149635808141</v>
      </c>
      <c r="I8234" s="39">
        <v>93.004060685184967</v>
      </c>
      <c r="J8234" s="39">
        <v>103.0283682795323</v>
      </c>
      <c r="K8234" s="39">
        <v>102.20740095950465</v>
      </c>
      <c r="L8234" s="40">
        <v>131.70644816204725</v>
      </c>
      <c r="M8234" s="40">
        <v>1010.0715668138378</v>
      </c>
    </row>
    <row r="8235" spans="2:13" x14ac:dyDescent="0.35">
      <c r="B8235" s="37">
        <v>8232</v>
      </c>
      <c r="C8235" s="39">
        <v>133.41823711136558</v>
      </c>
      <c r="D8235" s="39">
        <v>93.525055798052776</v>
      </c>
      <c r="E8235" s="39">
        <v>113.16826317138361</v>
      </c>
      <c r="F8235" s="39">
        <v>100.28901649361249</v>
      </c>
      <c r="G8235" s="39">
        <v>105.58214993310804</v>
      </c>
      <c r="H8235" s="39">
        <v>114.94170367663283</v>
      </c>
      <c r="I8235" s="39">
        <v>60.928126784287301</v>
      </c>
      <c r="J8235" s="39">
        <v>144.48603425402015</v>
      </c>
      <c r="K8235" s="39">
        <v>89.5318080645023</v>
      </c>
      <c r="L8235" s="40">
        <v>107.80394691921467</v>
      </c>
      <c r="M8235" s="40">
        <v>1063.67434220618</v>
      </c>
    </row>
    <row r="8236" spans="2:13" x14ac:dyDescent="0.35">
      <c r="B8236" s="37">
        <v>8233</v>
      </c>
      <c r="C8236" s="39">
        <v>131.78995148660255</v>
      </c>
      <c r="D8236" s="39">
        <v>139.41493623214942</v>
      </c>
      <c r="E8236" s="39">
        <v>98.406758697534912</v>
      </c>
      <c r="F8236" s="39">
        <v>131.60282497460989</v>
      </c>
      <c r="G8236" s="39">
        <v>104.50207668589289</v>
      </c>
      <c r="H8236" s="39">
        <v>92.257292012318345</v>
      </c>
      <c r="I8236" s="39">
        <v>102.23037398765203</v>
      </c>
      <c r="J8236" s="39">
        <v>111.49350580565968</v>
      </c>
      <c r="K8236" s="39">
        <v>96.665338600785915</v>
      </c>
      <c r="L8236" s="40">
        <v>95.20380279218918</v>
      </c>
      <c r="M8236" s="40">
        <v>1103.5668612753948</v>
      </c>
    </row>
    <row r="8237" spans="2:13" x14ac:dyDescent="0.35">
      <c r="B8237" s="37">
        <v>8234</v>
      </c>
      <c r="C8237" s="39">
        <v>65.566331386239284</v>
      </c>
      <c r="D8237" s="39">
        <v>83.177333308949287</v>
      </c>
      <c r="E8237" s="39">
        <v>96.081839097690803</v>
      </c>
      <c r="F8237" s="39">
        <v>114.22578375151591</v>
      </c>
      <c r="G8237" s="39">
        <v>68.041397024599803</v>
      </c>
      <c r="H8237" s="39">
        <v>110.80540353626337</v>
      </c>
      <c r="I8237" s="39">
        <v>105.44708464059651</v>
      </c>
      <c r="J8237" s="39">
        <v>133.537779898141</v>
      </c>
      <c r="K8237" s="39">
        <v>93.357099410703483</v>
      </c>
      <c r="L8237" s="40">
        <v>155.97376631282782</v>
      </c>
      <c r="M8237" s="40">
        <v>1026.2138183675272</v>
      </c>
    </row>
    <row r="8238" spans="2:13" x14ac:dyDescent="0.35">
      <c r="B8238" s="37">
        <v>8235</v>
      </c>
      <c r="C8238" s="39">
        <v>102.05130083391983</v>
      </c>
      <c r="D8238" s="39">
        <v>103.13033945515859</v>
      </c>
      <c r="E8238" s="39">
        <v>90.840345397021068</v>
      </c>
      <c r="F8238" s="39">
        <v>89.234163936863055</v>
      </c>
      <c r="G8238" s="39">
        <v>108.12211084035528</v>
      </c>
      <c r="H8238" s="39">
        <v>105.16369902760626</v>
      </c>
      <c r="I8238" s="39">
        <v>86.22934862075796</v>
      </c>
      <c r="J8238" s="39">
        <v>74.240406537510438</v>
      </c>
      <c r="K8238" s="39">
        <v>110.12419655981705</v>
      </c>
      <c r="L8238" s="40">
        <v>81.221352482783232</v>
      </c>
      <c r="M8238" s="40">
        <v>950.35726369179281</v>
      </c>
    </row>
    <row r="8239" spans="2:13" x14ac:dyDescent="0.35">
      <c r="B8239" s="37">
        <v>8236</v>
      </c>
      <c r="C8239" s="39">
        <v>99.173594792242596</v>
      </c>
      <c r="D8239" s="39">
        <v>97.082735420574437</v>
      </c>
      <c r="E8239" s="39">
        <v>85.227869833807517</v>
      </c>
      <c r="F8239" s="39">
        <v>97.810974231873146</v>
      </c>
      <c r="G8239" s="39">
        <v>108.79942581504093</v>
      </c>
      <c r="H8239" s="39">
        <v>106.68252161606591</v>
      </c>
      <c r="I8239" s="39">
        <v>66.629265456553384</v>
      </c>
      <c r="J8239" s="39">
        <v>121.96986411111004</v>
      </c>
      <c r="K8239" s="39">
        <v>58.056504139142675</v>
      </c>
      <c r="L8239" s="40">
        <v>77.03086830193871</v>
      </c>
      <c r="M8239" s="40">
        <v>918.46362371834948</v>
      </c>
    </row>
    <row r="8240" spans="2:13" x14ac:dyDescent="0.35">
      <c r="B8240" s="37">
        <v>8237</v>
      </c>
      <c r="C8240" s="39">
        <v>104.30367980758743</v>
      </c>
      <c r="D8240" s="39">
        <v>117.01180213517731</v>
      </c>
      <c r="E8240" s="39">
        <v>63.825310268453528</v>
      </c>
      <c r="F8240" s="39">
        <v>108.46939741155003</v>
      </c>
      <c r="G8240" s="39">
        <v>89.770852354709575</v>
      </c>
      <c r="H8240" s="39">
        <v>80.734312254707447</v>
      </c>
      <c r="I8240" s="39">
        <v>92.9890725107376</v>
      </c>
      <c r="J8240" s="39">
        <v>30.656012696922346</v>
      </c>
      <c r="K8240" s="39">
        <v>112.67360852078301</v>
      </c>
      <c r="L8240" s="40">
        <v>83.409150628824875</v>
      </c>
      <c r="M8240" s="40">
        <v>883.84319858945332</v>
      </c>
    </row>
    <row r="8241" spans="2:13" x14ac:dyDescent="0.35">
      <c r="B8241" s="37">
        <v>8238</v>
      </c>
      <c r="C8241" s="39">
        <v>78.31547911313676</v>
      </c>
      <c r="D8241" s="39">
        <v>91.888199621632111</v>
      </c>
      <c r="E8241" s="39">
        <v>108.55288717644923</v>
      </c>
      <c r="F8241" s="39">
        <v>85.800495207328296</v>
      </c>
      <c r="G8241" s="39">
        <v>136.41432377865547</v>
      </c>
      <c r="H8241" s="39">
        <v>84.547601985201794</v>
      </c>
      <c r="I8241" s="39">
        <v>98.347291648987024</v>
      </c>
      <c r="J8241" s="39">
        <v>46.313539421665062</v>
      </c>
      <c r="K8241" s="39">
        <v>124.19502353917382</v>
      </c>
      <c r="L8241" s="40">
        <v>118.18294955892907</v>
      </c>
      <c r="M8241" s="40">
        <v>972.55779105115869</v>
      </c>
    </row>
    <row r="8242" spans="2:13" x14ac:dyDescent="0.35">
      <c r="B8242" s="37">
        <v>8239</v>
      </c>
      <c r="C8242" s="39">
        <v>74.399592334270721</v>
      </c>
      <c r="D8242" s="39">
        <v>88.990135852053541</v>
      </c>
      <c r="E8242" s="39">
        <v>131.97984097158604</v>
      </c>
      <c r="F8242" s="39">
        <v>124.57037940068948</v>
      </c>
      <c r="G8242" s="39">
        <v>80.27710632342918</v>
      </c>
      <c r="H8242" s="39">
        <v>93.653030181682098</v>
      </c>
      <c r="I8242" s="39">
        <v>90.475705057856331</v>
      </c>
      <c r="J8242" s="39">
        <v>94.24847332156331</v>
      </c>
      <c r="K8242" s="39">
        <v>97.313764144599944</v>
      </c>
      <c r="L8242" s="40">
        <v>153.55746862894472</v>
      </c>
      <c r="M8242" s="40">
        <v>1029.4654962166753</v>
      </c>
    </row>
    <row r="8243" spans="2:13" x14ac:dyDescent="0.35">
      <c r="B8243" s="37">
        <v>8240</v>
      </c>
      <c r="C8243" s="39">
        <v>88.639860733247247</v>
      </c>
      <c r="D8243" s="39">
        <v>112.04635228518643</v>
      </c>
      <c r="E8243" s="39">
        <v>116.46496288698116</v>
      </c>
      <c r="F8243" s="39">
        <v>125.2615598492885</v>
      </c>
      <c r="G8243" s="39">
        <v>83.207411983676721</v>
      </c>
      <c r="H8243" s="39">
        <v>138.34252081176638</v>
      </c>
      <c r="I8243" s="39">
        <v>116.32527896739784</v>
      </c>
      <c r="J8243" s="39">
        <v>112.29159777518055</v>
      </c>
      <c r="K8243" s="39">
        <v>95.950459511438197</v>
      </c>
      <c r="L8243" s="40">
        <v>98.895468348944803</v>
      </c>
      <c r="M8243" s="40">
        <v>1087.4254731531078</v>
      </c>
    </row>
    <row r="8244" spans="2:13" x14ac:dyDescent="0.35">
      <c r="B8244" s="37">
        <v>8241</v>
      </c>
      <c r="C8244" s="39">
        <v>104.35557725233889</v>
      </c>
      <c r="D8244" s="39">
        <v>102.65855033557835</v>
      </c>
      <c r="E8244" s="39">
        <v>92.440366531041221</v>
      </c>
      <c r="F8244" s="39">
        <v>150.2338503641918</v>
      </c>
      <c r="G8244" s="39">
        <v>80.40146226195877</v>
      </c>
      <c r="H8244" s="39">
        <v>64.601458938561422</v>
      </c>
      <c r="I8244" s="39">
        <v>135.59514999093992</v>
      </c>
      <c r="J8244" s="39">
        <v>108.14790101224956</v>
      </c>
      <c r="K8244" s="39">
        <v>128.17315887758625</v>
      </c>
      <c r="L8244" s="40">
        <v>78.132656583420228</v>
      </c>
      <c r="M8244" s="40">
        <v>1044.7401321478665</v>
      </c>
    </row>
    <row r="8245" spans="2:13" x14ac:dyDescent="0.35">
      <c r="B8245" s="37">
        <v>8242</v>
      </c>
      <c r="C8245" s="39">
        <v>138.02804218455717</v>
      </c>
      <c r="D8245" s="39">
        <v>110.23468267372104</v>
      </c>
      <c r="E8245" s="39">
        <v>115.08527877340227</v>
      </c>
      <c r="F8245" s="39">
        <v>94.697211686291837</v>
      </c>
      <c r="G8245" s="39">
        <v>83.864174758348625</v>
      </c>
      <c r="H8245" s="39">
        <v>85.761064136051232</v>
      </c>
      <c r="I8245" s="39">
        <v>75.745092397751989</v>
      </c>
      <c r="J8245" s="39">
        <v>82.471219259991173</v>
      </c>
      <c r="K8245" s="39">
        <v>111.24475216375214</v>
      </c>
      <c r="L8245" s="40">
        <v>92.944072522447996</v>
      </c>
      <c r="M8245" s="40">
        <v>990.07559055631543</v>
      </c>
    </row>
    <row r="8246" spans="2:13" x14ac:dyDescent="0.35">
      <c r="B8246" s="37">
        <v>8243</v>
      </c>
      <c r="C8246" s="39">
        <v>122.46120441353796</v>
      </c>
      <c r="D8246" s="39">
        <v>103.376519315755</v>
      </c>
      <c r="E8246" s="39">
        <v>107.81416397270513</v>
      </c>
      <c r="F8246" s="39">
        <v>116.5315009442195</v>
      </c>
      <c r="G8246" s="39">
        <v>118.54449318123692</v>
      </c>
      <c r="H8246" s="39">
        <v>106.82150769320246</v>
      </c>
      <c r="I8246" s="39">
        <v>90.898909871887014</v>
      </c>
      <c r="J8246" s="39">
        <v>105.1349695583545</v>
      </c>
      <c r="K8246" s="39">
        <v>98.100024074618773</v>
      </c>
      <c r="L8246" s="40">
        <v>126.31757132592041</v>
      </c>
      <c r="M8246" s="40">
        <v>1096.0008643514375</v>
      </c>
    </row>
    <row r="8247" spans="2:13" x14ac:dyDescent="0.35">
      <c r="B8247" s="37">
        <v>8244</v>
      </c>
      <c r="C8247" s="39">
        <v>95.945762489476891</v>
      </c>
      <c r="D8247" s="39">
        <v>82.163161095468482</v>
      </c>
      <c r="E8247" s="39">
        <v>102.50181117022531</v>
      </c>
      <c r="F8247" s="39">
        <v>149.13125788456429</v>
      </c>
      <c r="G8247" s="39">
        <v>47.307383273187725</v>
      </c>
      <c r="H8247" s="39">
        <v>86.510458034859241</v>
      </c>
      <c r="I8247" s="39">
        <v>104.67741546595236</v>
      </c>
      <c r="J8247" s="39">
        <v>111.62760498611915</v>
      </c>
      <c r="K8247" s="39">
        <v>119.30910064316664</v>
      </c>
      <c r="L8247" s="40">
        <v>98.434197652999174</v>
      </c>
      <c r="M8247" s="40">
        <v>997.60815269601926</v>
      </c>
    </row>
    <row r="8248" spans="2:13" x14ac:dyDescent="0.35">
      <c r="B8248" s="37">
        <v>8245</v>
      </c>
      <c r="C8248" s="39">
        <v>83.229938266389837</v>
      </c>
      <c r="D8248" s="39">
        <v>70.629704693237201</v>
      </c>
      <c r="E8248" s="39">
        <v>87.191456488462606</v>
      </c>
      <c r="F8248" s="39">
        <v>152.81228735893791</v>
      </c>
      <c r="G8248" s="39">
        <v>117.01180213517731</v>
      </c>
      <c r="H8248" s="39">
        <v>97.161349960854153</v>
      </c>
      <c r="I8248" s="39">
        <v>109.48654692394801</v>
      </c>
      <c r="J8248" s="39">
        <v>90.861654863897996</v>
      </c>
      <c r="K8248" s="39">
        <v>96.063086611743685</v>
      </c>
      <c r="L8248" s="40">
        <v>108.26161772258794</v>
      </c>
      <c r="M8248" s="40">
        <v>1012.7094450252367</v>
      </c>
    </row>
    <row r="8249" spans="2:13" x14ac:dyDescent="0.35">
      <c r="B8249" s="37">
        <v>8246</v>
      </c>
      <c r="C8249" s="39">
        <v>100.53941775209405</v>
      </c>
      <c r="D8249" s="39">
        <v>75.132128114409952</v>
      </c>
      <c r="E8249" s="39">
        <v>111.28507654223949</v>
      </c>
      <c r="F8249" s="39">
        <v>131.0374225028072</v>
      </c>
      <c r="G8249" s="39">
        <v>100.35729825519658</v>
      </c>
      <c r="H8249" s="39">
        <v>123.57499070738709</v>
      </c>
      <c r="I8249" s="39">
        <v>79.160285379370265</v>
      </c>
      <c r="J8249" s="39">
        <v>105.98483786305447</v>
      </c>
      <c r="K8249" s="39">
        <v>94.989340245842087</v>
      </c>
      <c r="L8249" s="40">
        <v>80.76030528317068</v>
      </c>
      <c r="M8249" s="40">
        <v>1002.821102645572</v>
      </c>
    </row>
    <row r="8250" spans="2:13" x14ac:dyDescent="0.35">
      <c r="B8250" s="37">
        <v>8247</v>
      </c>
      <c r="C8250" s="39">
        <v>126.8844542232642</v>
      </c>
      <c r="D8250" s="39">
        <v>45.082973875777903</v>
      </c>
      <c r="E8250" s="39">
        <v>107.02092288221509</v>
      </c>
      <c r="F8250" s="39">
        <v>105.795181044674</v>
      </c>
      <c r="G8250" s="39">
        <v>120.29463126841409</v>
      </c>
      <c r="H8250" s="39">
        <v>98.393037490056415</v>
      </c>
      <c r="I8250" s="39">
        <v>83.914853723170765</v>
      </c>
      <c r="J8250" s="39">
        <v>112.47270918459871</v>
      </c>
      <c r="K8250" s="39">
        <v>80.551203840143486</v>
      </c>
      <c r="L8250" s="40">
        <v>90.389237049891079</v>
      </c>
      <c r="M8250" s="40">
        <v>970.79920458220568</v>
      </c>
    </row>
    <row r="8251" spans="2:13" x14ac:dyDescent="0.35">
      <c r="B8251" s="37">
        <v>8248</v>
      </c>
      <c r="C8251" s="39">
        <v>120.5930446670709</v>
      </c>
      <c r="D8251" s="39">
        <v>99.779260064229106</v>
      </c>
      <c r="E8251" s="39">
        <v>97.728263107032276</v>
      </c>
      <c r="F8251" s="39">
        <v>91.420977183322364</v>
      </c>
      <c r="G8251" s="39">
        <v>24.83358503037136</v>
      </c>
      <c r="H8251" s="39">
        <v>101.1729707426251</v>
      </c>
      <c r="I8251" s="39">
        <v>108.71002749023262</v>
      </c>
      <c r="J8251" s="39">
        <v>97.484368623986683</v>
      </c>
      <c r="K8251" s="39">
        <v>117.62299129740919</v>
      </c>
      <c r="L8251" s="40">
        <v>104.58257101462642</v>
      </c>
      <c r="M8251" s="40">
        <v>963.92805922090599</v>
      </c>
    </row>
    <row r="8252" spans="2:13" x14ac:dyDescent="0.35">
      <c r="B8252" s="37">
        <v>8249</v>
      </c>
      <c r="C8252" s="39">
        <v>99.018609251571419</v>
      </c>
      <c r="D8252" s="39">
        <v>81.463809691758115</v>
      </c>
      <c r="E8252" s="39">
        <v>114.17981761503262</v>
      </c>
      <c r="F8252" s="39">
        <v>88.904455831657344</v>
      </c>
      <c r="G8252" s="39">
        <v>76.618440884589106</v>
      </c>
      <c r="H8252" s="39">
        <v>175.16641496962887</v>
      </c>
      <c r="I8252" s="39">
        <v>62.869594920639464</v>
      </c>
      <c r="J8252" s="39">
        <v>55.631508332539767</v>
      </c>
      <c r="K8252" s="39">
        <v>118.66952825982798</v>
      </c>
      <c r="L8252" s="40">
        <v>123.11273252829312</v>
      </c>
      <c r="M8252" s="40">
        <v>995.63491228553778</v>
      </c>
    </row>
    <row r="8253" spans="2:13" x14ac:dyDescent="0.35">
      <c r="B8253" s="37">
        <v>8250</v>
      </c>
      <c r="C8253" s="39">
        <v>81.447199870393987</v>
      </c>
      <c r="D8253" s="39">
        <v>105.58214993310804</v>
      </c>
      <c r="E8253" s="39">
        <v>137.82280151767202</v>
      </c>
      <c r="F8253" s="39">
        <v>125.40392645516897</v>
      </c>
      <c r="G8253" s="39">
        <v>124.99368029847514</v>
      </c>
      <c r="H8253" s="39">
        <v>116.32527896739784</v>
      </c>
      <c r="I8253" s="39">
        <v>80.410308644443802</v>
      </c>
      <c r="J8253" s="39">
        <v>113.07466724475979</v>
      </c>
      <c r="K8253" s="39">
        <v>111.2102403811986</v>
      </c>
      <c r="L8253" s="40">
        <v>107.66122359836545</v>
      </c>
      <c r="M8253" s="40">
        <v>1103.9314769109835</v>
      </c>
    </row>
    <row r="8254" spans="2:13" x14ac:dyDescent="0.35">
      <c r="B8254" s="37">
        <v>8251</v>
      </c>
      <c r="C8254" s="39">
        <v>84.554593549425832</v>
      </c>
      <c r="D8254" s="39">
        <v>91.514964915797378</v>
      </c>
      <c r="E8254" s="39">
        <v>103.95567117001141</v>
      </c>
      <c r="F8254" s="39">
        <v>91.321463607821343</v>
      </c>
      <c r="G8254" s="39">
        <v>106.55883546518274</v>
      </c>
      <c r="H8254" s="39">
        <v>69.542206011925074</v>
      </c>
      <c r="I8254" s="39">
        <v>128.04651375382554</v>
      </c>
      <c r="J8254" s="39">
        <v>98.594170231869114</v>
      </c>
      <c r="K8254" s="39">
        <v>82.099291006647022</v>
      </c>
      <c r="L8254" s="40">
        <v>158.82914479394577</v>
      </c>
      <c r="M8254" s="40">
        <v>1015.0168545064512</v>
      </c>
    </row>
    <row r="8255" spans="2:13" x14ac:dyDescent="0.35">
      <c r="B8255" s="37">
        <v>8252</v>
      </c>
      <c r="C8255" s="39">
        <v>108.43814498179327</v>
      </c>
      <c r="D8255" s="39">
        <v>87.959597232265054</v>
      </c>
      <c r="E8255" s="39">
        <v>119.09316737260892</v>
      </c>
      <c r="F8255" s="39">
        <v>73.472564004169541</v>
      </c>
      <c r="G8255" s="39">
        <v>120.621310692956</v>
      </c>
      <c r="H8255" s="39">
        <v>74.596073544831029</v>
      </c>
      <c r="I8255" s="39">
        <v>127.53629268397425</v>
      </c>
      <c r="J8255" s="39">
        <v>104.98678794448128</v>
      </c>
      <c r="K8255" s="39">
        <v>81.221352482783232</v>
      </c>
      <c r="L8255" s="40">
        <v>102.40512060013944</v>
      </c>
      <c r="M8255" s="40">
        <v>1000.330411540002</v>
      </c>
    </row>
    <row r="8256" spans="2:13" x14ac:dyDescent="0.35">
      <c r="B8256" s="37">
        <v>8253</v>
      </c>
      <c r="C8256" s="39">
        <v>116.12857695973615</v>
      </c>
      <c r="D8256" s="39">
        <v>89.313117619907047</v>
      </c>
      <c r="E8256" s="39">
        <v>81.70284333501273</v>
      </c>
      <c r="F8256" s="39">
        <v>102.52945343025652</v>
      </c>
      <c r="G8256" s="39">
        <v>110.55769063532109</v>
      </c>
      <c r="H8256" s="39">
        <v>91.587875466293809</v>
      </c>
      <c r="I8256" s="39">
        <v>103.1813716775047</v>
      </c>
      <c r="J8256" s="39">
        <v>78.870769052136367</v>
      </c>
      <c r="K8256" s="39">
        <v>80.846654733552143</v>
      </c>
      <c r="L8256" s="40">
        <v>99.583519057898044</v>
      </c>
      <c r="M8256" s="40">
        <v>954.30187196761847</v>
      </c>
    </row>
    <row r="8257" spans="2:13" x14ac:dyDescent="0.35">
      <c r="B8257" s="37">
        <v>8254</v>
      </c>
      <c r="C8257" s="39">
        <v>91.331953591064277</v>
      </c>
      <c r="D8257" s="39">
        <v>81.2718032194974</v>
      </c>
      <c r="E8257" s="39">
        <v>98.269492906247947</v>
      </c>
      <c r="F8257" s="39">
        <v>63.646021931815227</v>
      </c>
      <c r="G8257" s="39">
        <v>124.74316372390693</v>
      </c>
      <c r="H8257" s="39">
        <v>92.216478110339494</v>
      </c>
      <c r="I8257" s="39">
        <v>98.4936332384232</v>
      </c>
      <c r="J8257" s="39">
        <v>71.874472603460305</v>
      </c>
      <c r="K8257" s="39">
        <v>79.312538081425259</v>
      </c>
      <c r="L8257" s="40">
        <v>124.46039312859163</v>
      </c>
      <c r="M8257" s="40">
        <v>925.61995053477153</v>
      </c>
    </row>
    <row r="8258" spans="2:13" x14ac:dyDescent="0.35">
      <c r="B8258" s="37">
        <v>8255</v>
      </c>
      <c r="C8258" s="39">
        <v>97.41523965665607</v>
      </c>
      <c r="D8258" s="39">
        <v>102.27173689296775</v>
      </c>
      <c r="E8258" s="39">
        <v>94.282398065786452</v>
      </c>
      <c r="F8258" s="39">
        <v>95.917573163071566</v>
      </c>
      <c r="G8258" s="39">
        <v>81.455506818763084</v>
      </c>
      <c r="H8258" s="39">
        <v>107.64088212768148</v>
      </c>
      <c r="I8258" s="39">
        <v>91.205840057799904</v>
      </c>
      <c r="J8258" s="39">
        <v>46.051164062288294</v>
      </c>
      <c r="K8258" s="39">
        <v>103.05153278782896</v>
      </c>
      <c r="L8258" s="40">
        <v>75.392770420631152</v>
      </c>
      <c r="M8258" s="40">
        <v>894.6846440534747</v>
      </c>
    </row>
    <row r="8259" spans="2:13" x14ac:dyDescent="0.35">
      <c r="B8259" s="37">
        <v>8256</v>
      </c>
      <c r="C8259" s="39">
        <v>119.19646365869906</v>
      </c>
      <c r="D8259" s="39">
        <v>111.6334522419958</v>
      </c>
      <c r="E8259" s="39">
        <v>79.236595676745608</v>
      </c>
      <c r="F8259" s="39">
        <v>77.01987126591807</v>
      </c>
      <c r="G8259" s="39">
        <v>98.790519816527265</v>
      </c>
      <c r="H8259" s="39">
        <v>58.661106440997209</v>
      </c>
      <c r="I8259" s="39">
        <v>124.99368029847514</v>
      </c>
      <c r="J8259" s="39">
        <v>94.951122740124731</v>
      </c>
      <c r="K8259" s="39">
        <v>94.146548052550955</v>
      </c>
      <c r="L8259" s="40">
        <v>50.421916172396941</v>
      </c>
      <c r="M8259" s="40">
        <v>909.05127636443069</v>
      </c>
    </row>
    <row r="8260" spans="2:13" x14ac:dyDescent="0.35">
      <c r="B8260" s="37">
        <v>8257</v>
      </c>
      <c r="C8260" s="39">
        <v>113.04355725304241</v>
      </c>
      <c r="D8260" s="39">
        <v>74.63504329697254</v>
      </c>
      <c r="E8260" s="39">
        <v>83.461091015498141</v>
      </c>
      <c r="F8260" s="39">
        <v>98.557617872229045</v>
      </c>
      <c r="G8260" s="39">
        <v>78.071226872480779</v>
      </c>
      <c r="H8260" s="39">
        <v>103.94160233613007</v>
      </c>
      <c r="I8260" s="39">
        <v>82.502510845899508</v>
      </c>
      <c r="J8260" s="39">
        <v>123.10163681234958</v>
      </c>
      <c r="K8260" s="39">
        <v>144.78509920707157</v>
      </c>
      <c r="L8260" s="40">
        <v>87.166835119695961</v>
      </c>
      <c r="M8260" s="40">
        <v>989.26622063136961</v>
      </c>
    </row>
    <row r="8261" spans="2:13" x14ac:dyDescent="0.35">
      <c r="B8261" s="37">
        <v>8258</v>
      </c>
      <c r="C8261" s="39">
        <v>120.12919481168409</v>
      </c>
      <c r="D8261" s="39">
        <v>95.303596499300156</v>
      </c>
      <c r="E8261" s="39">
        <v>112.74097442121034</v>
      </c>
      <c r="F8261" s="39">
        <v>117.52878074000883</v>
      </c>
      <c r="G8261" s="39">
        <v>112.29159777518055</v>
      </c>
      <c r="H8261" s="39">
        <v>132.95103887339926</v>
      </c>
      <c r="I8261" s="39">
        <v>112.01661975920761</v>
      </c>
      <c r="J8261" s="39">
        <v>127.82770427544612</v>
      </c>
      <c r="K8261" s="39">
        <v>44.79077948667711</v>
      </c>
      <c r="L8261" s="40">
        <v>101.4698012660135</v>
      </c>
      <c r="M8261" s="40">
        <v>1077.0500879081276</v>
      </c>
    </row>
    <row r="8262" spans="2:13" x14ac:dyDescent="0.35">
      <c r="B8262" s="37">
        <v>8259</v>
      </c>
      <c r="C8262" s="39">
        <v>40.966527201318172</v>
      </c>
      <c r="D8262" s="39">
        <v>80.906832627391083</v>
      </c>
      <c r="E8262" s="39">
        <v>101.24599584608681</v>
      </c>
      <c r="F8262" s="39">
        <v>77.623563516514423</v>
      </c>
      <c r="G8262" s="39">
        <v>102.55249432372415</v>
      </c>
      <c r="H8262" s="39">
        <v>57.165450742931533</v>
      </c>
      <c r="I8262" s="39">
        <v>98.370166213340255</v>
      </c>
      <c r="J8262" s="39">
        <v>89.470310384349872</v>
      </c>
      <c r="K8262" s="39">
        <v>106.59342929916109</v>
      </c>
      <c r="L8262" s="40">
        <v>110.46260833082513</v>
      </c>
      <c r="M8262" s="40">
        <v>865.35737848564247</v>
      </c>
    </row>
    <row r="8263" spans="2:13" x14ac:dyDescent="0.35">
      <c r="B8263" s="37">
        <v>8260</v>
      </c>
      <c r="C8263" s="39">
        <v>111.37170765714203</v>
      </c>
      <c r="D8263" s="39">
        <v>155.50899439819901</v>
      </c>
      <c r="E8263" s="39">
        <v>83.401718517733485</v>
      </c>
      <c r="F8263" s="39">
        <v>111.00416246191952</v>
      </c>
      <c r="G8263" s="39">
        <v>108.27197516358437</v>
      </c>
      <c r="H8263" s="39">
        <v>116.87542500289085</v>
      </c>
      <c r="I8263" s="39">
        <v>77.791684136407412</v>
      </c>
      <c r="J8263" s="39">
        <v>70.559931905454732</v>
      </c>
      <c r="K8263" s="39">
        <v>77.18397950000103</v>
      </c>
      <c r="L8263" s="40">
        <v>88.219902996502157</v>
      </c>
      <c r="M8263" s="40">
        <v>1000.1894817398346</v>
      </c>
    </row>
    <row r="8264" spans="2:13" x14ac:dyDescent="0.35">
      <c r="B8264" s="37">
        <v>8261</v>
      </c>
      <c r="C8264" s="39">
        <v>75.194618351334938</v>
      </c>
      <c r="D8264" s="39">
        <v>130.01193924055025</v>
      </c>
      <c r="E8264" s="39">
        <v>82.866098153293265</v>
      </c>
      <c r="F8264" s="39">
        <v>105.1110406279292</v>
      </c>
      <c r="G8264" s="39">
        <v>85.409402832511716</v>
      </c>
      <c r="H8264" s="39">
        <v>99.027728426981781</v>
      </c>
      <c r="I8264" s="39">
        <v>106.00921120682501</v>
      </c>
      <c r="J8264" s="39">
        <v>87.636129125297202</v>
      </c>
      <c r="K8264" s="39">
        <v>53.936680135583096</v>
      </c>
      <c r="L8264" s="40">
        <v>129.51021084133023</v>
      </c>
      <c r="M8264" s="40">
        <v>954.71305894163675</v>
      </c>
    </row>
    <row r="8265" spans="2:13" x14ac:dyDescent="0.35">
      <c r="B8265" s="37">
        <v>8262</v>
      </c>
      <c r="C8265" s="39">
        <v>116.25947977967968</v>
      </c>
      <c r="D8265" s="39">
        <v>130.45779398807488</v>
      </c>
      <c r="E8265" s="39">
        <v>100.14791595750008</v>
      </c>
      <c r="F8265" s="39">
        <v>103.04226623275449</v>
      </c>
      <c r="G8265" s="39">
        <v>115.20228086922016</v>
      </c>
      <c r="H8265" s="39">
        <v>103.074703584361</v>
      </c>
      <c r="I8265" s="39">
        <v>84.151940536861105</v>
      </c>
      <c r="J8265" s="39">
        <v>109.86629725365424</v>
      </c>
      <c r="K8265" s="39">
        <v>84.907858083440686</v>
      </c>
      <c r="L8265" s="40">
        <v>86.548505151774691</v>
      </c>
      <c r="M8265" s="40">
        <v>1033.6590414373211</v>
      </c>
    </row>
    <row r="8266" spans="2:13" x14ac:dyDescent="0.35">
      <c r="B8266" s="37">
        <v>8263</v>
      </c>
      <c r="C8266" s="39">
        <v>112.30362755270099</v>
      </c>
      <c r="D8266" s="39">
        <v>48.112213100628118</v>
      </c>
      <c r="E8266" s="39">
        <v>95.521576879860731</v>
      </c>
      <c r="F8266" s="39">
        <v>124.55811701570055</v>
      </c>
      <c r="G8266" s="39">
        <v>120.98380342107332</v>
      </c>
      <c r="H8266" s="39">
        <v>103.86661864647053</v>
      </c>
      <c r="I8266" s="39">
        <v>93.352148928451541</v>
      </c>
      <c r="J8266" s="39">
        <v>99.974968411171702</v>
      </c>
      <c r="K8266" s="39">
        <v>103.47893482321979</v>
      </c>
      <c r="L8266" s="40">
        <v>91.268960758290334</v>
      </c>
      <c r="M8266" s="40">
        <v>993.42096953756766</v>
      </c>
    </row>
    <row r="8267" spans="2:13" x14ac:dyDescent="0.35">
      <c r="B8267" s="37">
        <v>8264</v>
      </c>
      <c r="C8267" s="39">
        <v>95.672735960515666</v>
      </c>
      <c r="D8267" s="39">
        <v>65.199906745390024</v>
      </c>
      <c r="E8267" s="39">
        <v>89.403057691169025</v>
      </c>
      <c r="F8267" s="39">
        <v>122.15615899709063</v>
      </c>
      <c r="G8267" s="39">
        <v>83.327230505822556</v>
      </c>
      <c r="H8267" s="39">
        <v>81.735551811327014</v>
      </c>
      <c r="I8267" s="39">
        <v>124.96842952932101</v>
      </c>
      <c r="J8267" s="39">
        <v>112.69808183478696</v>
      </c>
      <c r="K8267" s="39">
        <v>89.284947488684267</v>
      </c>
      <c r="L8267" s="40">
        <v>108.59994690240508</v>
      </c>
      <c r="M8267" s="40">
        <v>973.04604746651228</v>
      </c>
    </row>
    <row r="8268" spans="2:13" x14ac:dyDescent="0.35">
      <c r="B8268" s="37">
        <v>8265</v>
      </c>
      <c r="C8268" s="39">
        <v>98.690086202546496</v>
      </c>
      <c r="D8268" s="39">
        <v>98.260337492935633</v>
      </c>
      <c r="E8268" s="39">
        <v>89.132295764468338</v>
      </c>
      <c r="F8268" s="39">
        <v>103.46496092523108</v>
      </c>
      <c r="G8268" s="39">
        <v>110.15177593603472</v>
      </c>
      <c r="H8268" s="39">
        <v>146.97527128907524</v>
      </c>
      <c r="I8268" s="39">
        <v>88.639860733247247</v>
      </c>
      <c r="J8268" s="39">
        <v>120.61188307311618</v>
      </c>
      <c r="K8268" s="39">
        <v>105.45671957522441</v>
      </c>
      <c r="L8268" s="40">
        <v>79.649840717144585</v>
      </c>
      <c r="M8268" s="40">
        <v>1041.0330317090238</v>
      </c>
    </row>
    <row r="8269" spans="2:13" x14ac:dyDescent="0.35">
      <c r="B8269" s="37">
        <v>8266</v>
      </c>
      <c r="C8269" s="39">
        <v>151.45174248840442</v>
      </c>
      <c r="D8269" s="39">
        <v>136.65870189739707</v>
      </c>
      <c r="E8269" s="39">
        <v>102.59859179860879</v>
      </c>
      <c r="F8269" s="39">
        <v>86.529490042754304</v>
      </c>
      <c r="G8269" s="39">
        <v>76.629740339840794</v>
      </c>
      <c r="H8269" s="39">
        <v>103.66550673007502</v>
      </c>
      <c r="I8269" s="39">
        <v>110.08563226938371</v>
      </c>
      <c r="J8269" s="39">
        <v>84.749337160496339</v>
      </c>
      <c r="K8269" s="39">
        <v>82.658141243277697</v>
      </c>
      <c r="L8269" s="40">
        <v>111.06695182008416</v>
      </c>
      <c r="M8269" s="40">
        <v>1046.0938357903221</v>
      </c>
    </row>
    <row r="8270" spans="2:13" x14ac:dyDescent="0.35">
      <c r="B8270" s="37">
        <v>8267</v>
      </c>
      <c r="C8270" s="39">
        <v>139.22314864714647</v>
      </c>
      <c r="D8270" s="39">
        <v>115.42444696813324</v>
      </c>
      <c r="E8270" s="39">
        <v>200.18007880754851</v>
      </c>
      <c r="F8270" s="39">
        <v>87.136020075565909</v>
      </c>
      <c r="G8270" s="39">
        <v>108.37053552123348</v>
      </c>
      <c r="H8270" s="39">
        <v>115.90526126388384</v>
      </c>
      <c r="I8270" s="39">
        <v>104.64894544390188</v>
      </c>
      <c r="J8270" s="39">
        <v>105.61597624092343</v>
      </c>
      <c r="K8270" s="39">
        <v>108.16854761452063</v>
      </c>
      <c r="L8270" s="40">
        <v>122.53577005438034</v>
      </c>
      <c r="M8270" s="40">
        <v>1207.2087306372375</v>
      </c>
    </row>
    <row r="8271" spans="2:13" x14ac:dyDescent="0.35">
      <c r="B8271" s="37">
        <v>8268</v>
      </c>
      <c r="C8271" s="39">
        <v>111.45283913291695</v>
      </c>
      <c r="D8271" s="39">
        <v>87.154514222794347</v>
      </c>
      <c r="E8271" s="39">
        <v>127.41543866526634</v>
      </c>
      <c r="F8271" s="39">
        <v>101.09996976842297</v>
      </c>
      <c r="G8271" s="39">
        <v>70.241313446496235</v>
      </c>
      <c r="H8271" s="39">
        <v>73.514792168474699</v>
      </c>
      <c r="I8271" s="39">
        <v>87.858249277525104</v>
      </c>
      <c r="J8271" s="39">
        <v>104.65368944854693</v>
      </c>
      <c r="K8271" s="39">
        <v>107.600234438586</v>
      </c>
      <c r="L8271" s="40">
        <v>135.17758541398396</v>
      </c>
      <c r="M8271" s="40">
        <v>1006.1686259830136</v>
      </c>
    </row>
    <row r="8272" spans="2:13" x14ac:dyDescent="0.35">
      <c r="B8272" s="37">
        <v>8269</v>
      </c>
      <c r="C8272" s="39">
        <v>134.74708537459969</v>
      </c>
      <c r="D8272" s="39">
        <v>95.060923339466868</v>
      </c>
      <c r="E8272" s="39">
        <v>88.995837538080508</v>
      </c>
      <c r="F8272" s="39">
        <v>82.789360138823582</v>
      </c>
      <c r="G8272" s="39">
        <v>98.406758697534912</v>
      </c>
      <c r="H8272" s="39">
        <v>113.3756024232712</v>
      </c>
      <c r="I8272" s="39">
        <v>73.458459245530179</v>
      </c>
      <c r="J8272" s="39">
        <v>87.894069321248452</v>
      </c>
      <c r="K8272" s="39">
        <v>88.984432881996341</v>
      </c>
      <c r="L8272" s="40">
        <v>100.00227559807416</v>
      </c>
      <c r="M8272" s="40">
        <v>963.71480455862593</v>
      </c>
    </row>
    <row r="8273" spans="2:13" x14ac:dyDescent="0.35">
      <c r="B8273" s="37">
        <v>8270</v>
      </c>
      <c r="C8273" s="39">
        <v>67.094748784182556</v>
      </c>
      <c r="D8273" s="39">
        <v>101.28251792015821</v>
      </c>
      <c r="E8273" s="39">
        <v>111.48769213630281</v>
      </c>
      <c r="F8273" s="39">
        <v>85.227869833807517</v>
      </c>
      <c r="G8273" s="39">
        <v>99.342168975604352</v>
      </c>
      <c r="H8273" s="39">
        <v>119.75859915281224</v>
      </c>
      <c r="I8273" s="39">
        <v>119.75859915281224</v>
      </c>
      <c r="J8273" s="39">
        <v>62.675725351276981</v>
      </c>
      <c r="K8273" s="39">
        <v>92.878977891450461</v>
      </c>
      <c r="L8273" s="40">
        <v>62.869594920639464</v>
      </c>
      <c r="M8273" s="40">
        <v>922.37649411904681</v>
      </c>
    </row>
    <row r="8274" spans="2:13" x14ac:dyDescent="0.35">
      <c r="B8274" s="37">
        <v>8271</v>
      </c>
      <c r="C8274" s="39">
        <v>80.27710632342918</v>
      </c>
      <c r="D8274" s="39">
        <v>78.486168285222519</v>
      </c>
      <c r="E8274" s="39">
        <v>111.74482049928193</v>
      </c>
      <c r="F8274" s="39">
        <v>111.72720170583887</v>
      </c>
      <c r="G8274" s="39">
        <v>70.57740961994503</v>
      </c>
      <c r="H8274" s="39">
        <v>88.887284815105417</v>
      </c>
      <c r="I8274" s="39">
        <v>108.45376738419425</v>
      </c>
      <c r="J8274" s="39">
        <v>109.20231937201045</v>
      </c>
      <c r="K8274" s="39">
        <v>61.515064364539086</v>
      </c>
      <c r="L8274" s="40">
        <v>99.118903502619247</v>
      </c>
      <c r="M8274" s="40">
        <v>919.99004587218599</v>
      </c>
    </row>
    <row r="8275" spans="2:13" x14ac:dyDescent="0.35">
      <c r="B8275" s="37">
        <v>8272</v>
      </c>
      <c r="C8275" s="39">
        <v>102.93577211893016</v>
      </c>
      <c r="D8275" s="39">
        <v>106.93604528607683</v>
      </c>
      <c r="E8275" s="39">
        <v>95.922272242833827</v>
      </c>
      <c r="F8275" s="39">
        <v>93.985912508585983</v>
      </c>
      <c r="G8275" s="39">
        <v>163.21411973156918</v>
      </c>
      <c r="H8275" s="39">
        <v>76.182483895883877</v>
      </c>
      <c r="I8275" s="39">
        <v>99.032287897474902</v>
      </c>
      <c r="J8275" s="39">
        <v>85.807059695565968</v>
      </c>
      <c r="K8275" s="39">
        <v>98.566756651674737</v>
      </c>
      <c r="L8275" s="40">
        <v>95.478993546904277</v>
      </c>
      <c r="M8275" s="40">
        <v>1018.0617035754998</v>
      </c>
    </row>
    <row r="8276" spans="2:13" x14ac:dyDescent="0.35">
      <c r="B8276" s="37">
        <v>8273</v>
      </c>
      <c r="C8276" s="39">
        <v>82.242669989750979</v>
      </c>
      <c r="D8276" s="39">
        <v>85.071915744380505</v>
      </c>
      <c r="E8276" s="39">
        <v>113.41984041986413</v>
      </c>
      <c r="F8276" s="39">
        <v>118.61106331807389</v>
      </c>
      <c r="G8276" s="39">
        <v>106.56377563209873</v>
      </c>
      <c r="H8276" s="39">
        <v>83.162275207996046</v>
      </c>
      <c r="I8276" s="39">
        <v>100.09330004352286</v>
      </c>
      <c r="J8276" s="39">
        <v>113.64880584465401</v>
      </c>
      <c r="K8276" s="39">
        <v>92.032213172131819</v>
      </c>
      <c r="L8276" s="40">
        <v>102.76010284946749</v>
      </c>
      <c r="M8276" s="40">
        <v>997.60596222194044</v>
      </c>
    </row>
    <row r="8277" spans="2:13" x14ac:dyDescent="0.35">
      <c r="B8277" s="37">
        <v>8274</v>
      </c>
      <c r="C8277" s="39">
        <v>84.900992536281265</v>
      </c>
      <c r="D8277" s="39">
        <v>135.31522244331452</v>
      </c>
      <c r="E8277" s="39">
        <v>87.605948131452081</v>
      </c>
      <c r="F8277" s="39">
        <v>100.30267239026838</v>
      </c>
      <c r="G8277" s="39">
        <v>85.221114616708164</v>
      </c>
      <c r="H8277" s="39">
        <v>86.981299068841395</v>
      </c>
      <c r="I8277" s="39">
        <v>97.893627735798503</v>
      </c>
      <c r="J8277" s="39">
        <v>112.50303433306229</v>
      </c>
      <c r="K8277" s="39">
        <v>88.337290222191029</v>
      </c>
      <c r="L8277" s="40">
        <v>95.374768610588248</v>
      </c>
      <c r="M8277" s="40">
        <v>974.43597008850588</v>
      </c>
    </row>
    <row r="8278" spans="2:13" x14ac:dyDescent="0.35">
      <c r="B8278" s="37">
        <v>8275</v>
      </c>
      <c r="C8278" s="39">
        <v>166.25398933803353</v>
      </c>
      <c r="D8278" s="39">
        <v>77.03086830193871</v>
      </c>
      <c r="E8278" s="39">
        <v>86.306385422970365</v>
      </c>
      <c r="F8278" s="39">
        <v>79.998309204950175</v>
      </c>
      <c r="G8278" s="39">
        <v>96.231671651076695</v>
      </c>
      <c r="H8278" s="39">
        <v>117.99695782111662</v>
      </c>
      <c r="I8278" s="39">
        <v>102.50181117022531</v>
      </c>
      <c r="J8278" s="39">
        <v>89.268030709410695</v>
      </c>
      <c r="K8278" s="39">
        <v>119.6251056873421</v>
      </c>
      <c r="L8278" s="40">
        <v>111.02697691481171</v>
      </c>
      <c r="M8278" s="40">
        <v>1046.240106221876</v>
      </c>
    </row>
    <row r="8279" spans="2:13" x14ac:dyDescent="0.35">
      <c r="B8279" s="37">
        <v>8276</v>
      </c>
      <c r="C8279" s="39">
        <v>69.822638704369581</v>
      </c>
      <c r="D8279" s="39">
        <v>96.311137893800932</v>
      </c>
      <c r="E8279" s="39">
        <v>87.393556280366809</v>
      </c>
      <c r="F8279" s="39">
        <v>87.660245387743657</v>
      </c>
      <c r="G8279" s="39">
        <v>113.10582142069001</v>
      </c>
      <c r="H8279" s="39">
        <v>73.230801118163029</v>
      </c>
      <c r="I8279" s="39">
        <v>99.751949986825593</v>
      </c>
      <c r="J8279" s="39">
        <v>90.642502317300099</v>
      </c>
      <c r="K8279" s="39">
        <v>114.59729137930464</v>
      </c>
      <c r="L8279" s="40">
        <v>155.66184958054617</v>
      </c>
      <c r="M8279" s="40">
        <v>988.17779406911063</v>
      </c>
    </row>
    <row r="8280" spans="2:13" x14ac:dyDescent="0.35">
      <c r="B8280" s="37">
        <v>8277</v>
      </c>
      <c r="C8280" s="39">
        <v>88.084190985702435</v>
      </c>
      <c r="D8280" s="39">
        <v>123.11273252829312</v>
      </c>
      <c r="E8280" s="39">
        <v>113.9515105267257</v>
      </c>
      <c r="F8280" s="39">
        <v>110.98136853514656</v>
      </c>
      <c r="G8280" s="39">
        <v>93.500399778375268</v>
      </c>
      <c r="H8280" s="39">
        <v>98.502775333194094</v>
      </c>
      <c r="I8280" s="39">
        <v>117.94074762113469</v>
      </c>
      <c r="J8280" s="39">
        <v>107.600234438586</v>
      </c>
      <c r="K8280" s="39">
        <v>112.11786458692438</v>
      </c>
      <c r="L8280" s="40">
        <v>109.88268721126724</v>
      </c>
      <c r="M8280" s="40">
        <v>1075.6745115453496</v>
      </c>
    </row>
    <row r="8281" spans="2:13" x14ac:dyDescent="0.35">
      <c r="B8281" s="37">
        <v>8278</v>
      </c>
      <c r="C8281" s="39">
        <v>72.734137013400556</v>
      </c>
      <c r="D8281" s="39">
        <v>107.55456161583528</v>
      </c>
      <c r="E8281" s="39">
        <v>77.591831409842271</v>
      </c>
      <c r="F8281" s="39">
        <v>57.815583247673963</v>
      </c>
      <c r="G8281" s="39">
        <v>96.203603079947385</v>
      </c>
      <c r="H8281" s="39">
        <v>140.25538796345003</v>
      </c>
      <c r="I8281" s="39">
        <v>42.507808814932801</v>
      </c>
      <c r="J8281" s="39">
        <v>86.440528629613794</v>
      </c>
      <c r="K8281" s="39">
        <v>86.306385422970365</v>
      </c>
      <c r="L8281" s="40">
        <v>153.81690521496196</v>
      </c>
      <c r="M8281" s="40">
        <v>921.22673241262839</v>
      </c>
    </row>
    <row r="8282" spans="2:13" x14ac:dyDescent="0.35">
      <c r="B8282" s="37">
        <v>8279</v>
      </c>
      <c r="C8282" s="39">
        <v>104.2471148077898</v>
      </c>
      <c r="D8282" s="39">
        <v>102.05588919579999</v>
      </c>
      <c r="E8282" s="39">
        <v>82.972980817841261</v>
      </c>
      <c r="F8282" s="39">
        <v>117.55228602515464</v>
      </c>
      <c r="G8282" s="39">
        <v>128.09386635597312</v>
      </c>
      <c r="H8282" s="39">
        <v>99.815672525295682</v>
      </c>
      <c r="I8282" s="39">
        <v>69.236286705817292</v>
      </c>
      <c r="J8282" s="39">
        <v>86.139114357348902</v>
      </c>
      <c r="K8282" s="39">
        <v>102.17983924101692</v>
      </c>
      <c r="L8282" s="40">
        <v>106.79168365332399</v>
      </c>
      <c r="M8282" s="40">
        <v>999.08473368536158</v>
      </c>
    </row>
    <row r="8283" spans="2:13" x14ac:dyDescent="0.35">
      <c r="B8283" s="37">
        <v>8280</v>
      </c>
      <c r="C8283" s="39">
        <v>70.647090580300116</v>
      </c>
      <c r="D8283" s="39">
        <v>106.45523004303431</v>
      </c>
      <c r="E8283" s="39">
        <v>110.04162531075524</v>
      </c>
      <c r="F8283" s="39">
        <v>113.7064345279625</v>
      </c>
      <c r="G8283" s="39">
        <v>91.779779308649708</v>
      </c>
      <c r="H8283" s="39">
        <v>85.522865501036279</v>
      </c>
      <c r="I8283" s="39">
        <v>86.41504278391966</v>
      </c>
      <c r="J8283" s="39">
        <v>78.861025536157285</v>
      </c>
      <c r="K8283" s="39">
        <v>124.79291636572195</v>
      </c>
      <c r="L8283" s="40">
        <v>102.47878157290241</v>
      </c>
      <c r="M8283" s="40">
        <v>970.70079153043957</v>
      </c>
    </row>
    <row r="8284" spans="2:13" x14ac:dyDescent="0.35">
      <c r="B8284" s="37">
        <v>8281</v>
      </c>
      <c r="C8284" s="39">
        <v>117.86874456266349</v>
      </c>
      <c r="D8284" s="39">
        <v>68.92300077017012</v>
      </c>
      <c r="E8284" s="39">
        <v>107.22138897071254</v>
      </c>
      <c r="F8284" s="39">
        <v>109.14899796534384</v>
      </c>
      <c r="G8284" s="39">
        <v>85.227869833807517</v>
      </c>
      <c r="H8284" s="39">
        <v>78.919395521550712</v>
      </c>
      <c r="I8284" s="39">
        <v>75.368150908177213</v>
      </c>
      <c r="J8284" s="39">
        <v>93.248046528638397</v>
      </c>
      <c r="K8284" s="39">
        <v>87.822374106886201</v>
      </c>
      <c r="L8284" s="40">
        <v>52.349191513394942</v>
      </c>
      <c r="M8284" s="40">
        <v>876.09716068134503</v>
      </c>
    </row>
    <row r="8285" spans="2:13" x14ac:dyDescent="0.35">
      <c r="B8285" s="37">
        <v>8282</v>
      </c>
      <c r="C8285" s="39">
        <v>103.33001190741409</v>
      </c>
      <c r="D8285" s="39">
        <v>126.52743599583046</v>
      </c>
      <c r="E8285" s="39">
        <v>91.063343878211995</v>
      </c>
      <c r="F8285" s="39">
        <v>119.94735370351192</v>
      </c>
      <c r="G8285" s="39">
        <v>83.535037113018845</v>
      </c>
      <c r="H8285" s="39">
        <v>121.17800957738281</v>
      </c>
      <c r="I8285" s="39">
        <v>125.48219038925279</v>
      </c>
      <c r="J8285" s="39">
        <v>70.330592953926185</v>
      </c>
      <c r="K8285" s="39">
        <v>114.60398782067327</v>
      </c>
      <c r="L8285" s="40">
        <v>110.50171835412006</v>
      </c>
      <c r="M8285" s="40">
        <v>1066.4996816933424</v>
      </c>
    </row>
    <row r="8286" spans="2:13" x14ac:dyDescent="0.35">
      <c r="B8286" s="37">
        <v>8283</v>
      </c>
      <c r="C8286" s="39">
        <v>130.59075117918286</v>
      </c>
      <c r="D8286" s="39">
        <v>128.90869138604563</v>
      </c>
      <c r="E8286" s="39">
        <v>102.38671326002681</v>
      </c>
      <c r="F8286" s="39">
        <v>139.84787707931693</v>
      </c>
      <c r="G8286" s="39">
        <v>107.95752369925722</v>
      </c>
      <c r="H8286" s="39">
        <v>99.405933985542944</v>
      </c>
      <c r="I8286" s="39">
        <v>110.12971019950493</v>
      </c>
      <c r="J8286" s="39">
        <v>84.804621041617835</v>
      </c>
      <c r="K8286" s="39">
        <v>86.299976419809781</v>
      </c>
      <c r="L8286" s="40">
        <v>103.31141669657192</v>
      </c>
      <c r="M8286" s="40">
        <v>1093.6432149468769</v>
      </c>
    </row>
    <row r="8287" spans="2:13" x14ac:dyDescent="0.35">
      <c r="B8287" s="37">
        <v>8284</v>
      </c>
      <c r="C8287" s="39">
        <v>128.31707306168124</v>
      </c>
      <c r="D8287" s="39">
        <v>91.068633364837325</v>
      </c>
      <c r="E8287" s="39">
        <v>87.900033990354402</v>
      </c>
      <c r="F8287" s="39">
        <v>123.80587549631359</v>
      </c>
      <c r="G8287" s="39">
        <v>65.358261098777831</v>
      </c>
      <c r="H8287" s="39">
        <v>84.030178483789271</v>
      </c>
      <c r="I8287" s="39">
        <v>80.881068830998828</v>
      </c>
      <c r="J8287" s="39">
        <v>90.754954385045849</v>
      </c>
      <c r="K8287" s="39">
        <v>130.10358270691961</v>
      </c>
      <c r="L8287" s="40">
        <v>97.544242968017869</v>
      </c>
      <c r="M8287" s="40">
        <v>979.76390438673593</v>
      </c>
    </row>
    <row r="8288" spans="2:13" x14ac:dyDescent="0.35">
      <c r="B8288" s="37">
        <v>8285</v>
      </c>
      <c r="C8288" s="39">
        <v>112.83932447637147</v>
      </c>
      <c r="D8288" s="39">
        <v>89.02432674794477</v>
      </c>
      <c r="E8288" s="39">
        <v>98.127519302645979</v>
      </c>
      <c r="F8288" s="39">
        <v>121.02245194413617</v>
      </c>
      <c r="G8288" s="39">
        <v>94.673191664928297</v>
      </c>
      <c r="H8288" s="39">
        <v>126.97153440653508</v>
      </c>
      <c r="I8288" s="39">
        <v>103.54884359842114</v>
      </c>
      <c r="J8288" s="39">
        <v>111.76245225333498</v>
      </c>
      <c r="K8288" s="39">
        <v>78.812216335147582</v>
      </c>
      <c r="L8288" s="40">
        <v>65.897252218671724</v>
      </c>
      <c r="M8288" s="40">
        <v>1002.6791129481372</v>
      </c>
    </row>
    <row r="8289" spans="2:13" x14ac:dyDescent="0.35">
      <c r="B8289" s="37">
        <v>8286</v>
      </c>
      <c r="C8289" s="39">
        <v>79.556862015097707</v>
      </c>
      <c r="D8289" s="39">
        <v>114.87370016605698</v>
      </c>
      <c r="E8289" s="39">
        <v>98.941083244226135</v>
      </c>
      <c r="F8289" s="39">
        <v>86.022524144389351</v>
      </c>
      <c r="G8289" s="39">
        <v>50.14537469114677</v>
      </c>
      <c r="H8289" s="39">
        <v>103.85256850644868</v>
      </c>
      <c r="I8289" s="39">
        <v>110.4458645789115</v>
      </c>
      <c r="J8289" s="39">
        <v>129.81254609436823</v>
      </c>
      <c r="K8289" s="39">
        <v>102.61242516588619</v>
      </c>
      <c r="L8289" s="40">
        <v>77.22743821514355</v>
      </c>
      <c r="M8289" s="40">
        <v>953.4903868216752</v>
      </c>
    </row>
    <row r="8290" spans="2:13" x14ac:dyDescent="0.35">
      <c r="B8290" s="37">
        <v>8287</v>
      </c>
      <c r="C8290" s="39">
        <v>56.905647849851668</v>
      </c>
      <c r="D8290" s="39">
        <v>118.6611637041098</v>
      </c>
      <c r="E8290" s="39">
        <v>115.69164014119288</v>
      </c>
      <c r="F8290" s="39">
        <v>38.440620636954591</v>
      </c>
      <c r="G8290" s="39">
        <v>103.99789568554252</v>
      </c>
      <c r="H8290" s="39">
        <v>109.04263994760707</v>
      </c>
      <c r="I8290" s="39">
        <v>88.703390159491491</v>
      </c>
      <c r="J8290" s="39">
        <v>109.05856963413254</v>
      </c>
      <c r="K8290" s="39">
        <v>92.267487986770746</v>
      </c>
      <c r="L8290" s="40">
        <v>128.28495878958972</v>
      </c>
      <c r="M8290" s="40">
        <v>961.05401453524314</v>
      </c>
    </row>
    <row r="8291" spans="2:13" x14ac:dyDescent="0.35">
      <c r="B8291" s="37">
        <v>8288</v>
      </c>
      <c r="C8291" s="39">
        <v>99.027728426981781</v>
      </c>
      <c r="D8291" s="39">
        <v>107.48363139731708</v>
      </c>
      <c r="E8291" s="39">
        <v>98.040431980195279</v>
      </c>
      <c r="F8291" s="39">
        <v>101.20948018347275</v>
      </c>
      <c r="G8291" s="39">
        <v>101.52465241081426</v>
      </c>
      <c r="H8291" s="39">
        <v>118.61940305804042</v>
      </c>
      <c r="I8291" s="39">
        <v>86.611767429073694</v>
      </c>
      <c r="J8291" s="39">
        <v>65.305698750461687</v>
      </c>
      <c r="K8291" s="39">
        <v>111.51095512813556</v>
      </c>
      <c r="L8291" s="40">
        <v>113.52129966506099</v>
      </c>
      <c r="M8291" s="40">
        <v>1002.8550484295536</v>
      </c>
    </row>
    <row r="8292" spans="2:13" x14ac:dyDescent="0.35">
      <c r="B8292" s="37">
        <v>8289</v>
      </c>
      <c r="C8292" s="39">
        <v>120.51791428847073</v>
      </c>
      <c r="D8292" s="39">
        <v>112.83932447637147</v>
      </c>
      <c r="E8292" s="39">
        <v>89.776386248435855</v>
      </c>
      <c r="F8292" s="39">
        <v>111.64515100117012</v>
      </c>
      <c r="G8292" s="39">
        <v>82.596053539436738</v>
      </c>
      <c r="H8292" s="39">
        <v>96.011489885401488</v>
      </c>
      <c r="I8292" s="39">
        <v>120.39658077396201</v>
      </c>
      <c r="J8292" s="39">
        <v>121.6240611729154</v>
      </c>
      <c r="K8292" s="39">
        <v>109.99768882398082</v>
      </c>
      <c r="L8292" s="40">
        <v>86.472343125470317</v>
      </c>
      <c r="M8292" s="40">
        <v>1051.876993335615</v>
      </c>
    </row>
    <row r="8293" spans="2:13" x14ac:dyDescent="0.35">
      <c r="B8293" s="37">
        <v>8290</v>
      </c>
      <c r="C8293" s="39">
        <v>79.416366135598267</v>
      </c>
      <c r="D8293" s="39">
        <v>83.842412990825977</v>
      </c>
      <c r="E8293" s="39">
        <v>54.783086065041367</v>
      </c>
      <c r="F8293" s="39">
        <v>102.88488560392027</v>
      </c>
      <c r="G8293" s="39">
        <v>75.355825271561727</v>
      </c>
      <c r="H8293" s="39">
        <v>134.56330694683211</v>
      </c>
      <c r="I8293" s="39">
        <v>91.02629169169839</v>
      </c>
      <c r="J8293" s="39">
        <v>89.792981131416454</v>
      </c>
      <c r="K8293" s="39">
        <v>112.7532445353764</v>
      </c>
      <c r="L8293" s="40">
        <v>86.744016787586361</v>
      </c>
      <c r="M8293" s="40">
        <v>911.16241715985734</v>
      </c>
    </row>
    <row r="8294" spans="2:13" x14ac:dyDescent="0.35">
      <c r="B8294" s="37">
        <v>8291</v>
      </c>
      <c r="C8294" s="39">
        <v>109.44346670017831</v>
      </c>
      <c r="D8294" s="39">
        <v>128.30100633455584</v>
      </c>
      <c r="E8294" s="39">
        <v>90.588801469475456</v>
      </c>
      <c r="F8294" s="39">
        <v>109.45961426459225</v>
      </c>
      <c r="G8294" s="39">
        <v>81.480403232446051</v>
      </c>
      <c r="H8294" s="39">
        <v>108.21504973285596</v>
      </c>
      <c r="I8294" s="39">
        <v>73.751683593795221</v>
      </c>
      <c r="J8294" s="39">
        <v>111.3948607539745</v>
      </c>
      <c r="K8294" s="39">
        <v>93.917587593443514</v>
      </c>
      <c r="L8294" s="40">
        <v>110.63625293353881</v>
      </c>
      <c r="M8294" s="40">
        <v>1017.1887266088559</v>
      </c>
    </row>
    <row r="8295" spans="2:13" x14ac:dyDescent="0.35">
      <c r="B8295" s="37">
        <v>8292</v>
      </c>
      <c r="C8295" s="39">
        <v>75.490828032507508</v>
      </c>
      <c r="D8295" s="39">
        <v>82.627124626778354</v>
      </c>
      <c r="E8295" s="39">
        <v>105.27877989393053</v>
      </c>
      <c r="F8295" s="39">
        <v>89.425494413899372</v>
      </c>
      <c r="G8295" s="39">
        <v>123.98146931197412</v>
      </c>
      <c r="H8295" s="39">
        <v>101.30078142082303</v>
      </c>
      <c r="I8295" s="39">
        <v>100.17067305516034</v>
      </c>
      <c r="J8295" s="39">
        <v>95.227579555385006</v>
      </c>
      <c r="K8295" s="39">
        <v>71.357484957335899</v>
      </c>
      <c r="L8295" s="40">
        <v>83.645401667470338</v>
      </c>
      <c r="M8295" s="40">
        <v>928.50561693526447</v>
      </c>
    </row>
    <row r="8296" spans="2:13" x14ac:dyDescent="0.35">
      <c r="B8296" s="37">
        <v>8293</v>
      </c>
      <c r="C8296" s="39">
        <v>89.386217520497453</v>
      </c>
      <c r="D8296" s="39">
        <v>104.70589993522498</v>
      </c>
      <c r="E8296" s="39">
        <v>116.68770369126527</v>
      </c>
      <c r="F8296" s="39">
        <v>82.611595908158378</v>
      </c>
      <c r="G8296" s="39">
        <v>107.91137803247092</v>
      </c>
      <c r="H8296" s="39">
        <v>109.66493873537044</v>
      </c>
      <c r="I8296" s="39">
        <v>70.115296658547024</v>
      </c>
      <c r="J8296" s="39">
        <v>85.83329670555699</v>
      </c>
      <c r="K8296" s="39">
        <v>84.42131693071434</v>
      </c>
      <c r="L8296" s="40">
        <v>125.35199065040835</v>
      </c>
      <c r="M8296" s="40">
        <v>976.68963476821398</v>
      </c>
    </row>
    <row r="8297" spans="2:13" x14ac:dyDescent="0.35">
      <c r="B8297" s="37">
        <v>8294</v>
      </c>
      <c r="C8297" s="39">
        <v>109.16498435204333</v>
      </c>
      <c r="D8297" s="39">
        <v>115.34083590359702</v>
      </c>
      <c r="E8297" s="39">
        <v>82.665886916612067</v>
      </c>
      <c r="F8297" s="39">
        <v>91.655430441617469</v>
      </c>
      <c r="G8297" s="39">
        <v>104.89140809280407</v>
      </c>
      <c r="H8297" s="39">
        <v>107.72741514743451</v>
      </c>
      <c r="I8297" s="39">
        <v>82.549344206859445</v>
      </c>
      <c r="J8297" s="39">
        <v>104.63945862974542</v>
      </c>
      <c r="K8297" s="39">
        <v>119.12752799914163</v>
      </c>
      <c r="L8297" s="40">
        <v>82.650392181652578</v>
      </c>
      <c r="M8297" s="40">
        <v>1000.4126838715075</v>
      </c>
    </row>
    <row r="8298" spans="2:13" x14ac:dyDescent="0.35">
      <c r="B8298" s="37">
        <v>8295</v>
      </c>
      <c r="C8298" s="39">
        <v>116.24488941076051</v>
      </c>
      <c r="D8298" s="39">
        <v>93.014049531948956</v>
      </c>
      <c r="E8298" s="39">
        <v>88.732213353718024</v>
      </c>
      <c r="F8298" s="39">
        <v>121.1487240754691</v>
      </c>
      <c r="G8298" s="39">
        <v>123.89926180272707</v>
      </c>
      <c r="H8298" s="39">
        <v>110.99276293736052</v>
      </c>
      <c r="I8298" s="39">
        <v>98.479919184891642</v>
      </c>
      <c r="J8298" s="39">
        <v>113.82861455765965</v>
      </c>
      <c r="K8298" s="39">
        <v>82.369134930929235</v>
      </c>
      <c r="L8298" s="40">
        <v>113.53401597810999</v>
      </c>
      <c r="M8298" s="40">
        <v>1062.2435857635746</v>
      </c>
    </row>
    <row r="8299" spans="2:13" x14ac:dyDescent="0.35">
      <c r="B8299" s="37">
        <v>8296</v>
      </c>
      <c r="C8299" s="39">
        <v>119.50148986746272</v>
      </c>
      <c r="D8299" s="39">
        <v>89.908861880891777</v>
      </c>
      <c r="E8299" s="39">
        <v>84.223200205334791</v>
      </c>
      <c r="F8299" s="39">
        <v>92.206267106647118</v>
      </c>
      <c r="G8299" s="39">
        <v>117.38063802829757</v>
      </c>
      <c r="H8299" s="39">
        <v>132.70122211937499</v>
      </c>
      <c r="I8299" s="39">
        <v>82.479047376068621</v>
      </c>
      <c r="J8299" s="39">
        <v>117.11859375330296</v>
      </c>
      <c r="K8299" s="39">
        <v>94.735619614895612</v>
      </c>
      <c r="L8299" s="40">
        <v>86.681141841131932</v>
      </c>
      <c r="M8299" s="40">
        <v>1016.9360817934082</v>
      </c>
    </row>
    <row r="8300" spans="2:13" x14ac:dyDescent="0.35">
      <c r="B8300" s="37">
        <v>8297</v>
      </c>
      <c r="C8300" s="39">
        <v>79.733060500161415</v>
      </c>
      <c r="D8300" s="39">
        <v>105.1349695583545</v>
      </c>
      <c r="E8300" s="39">
        <v>69.822638704369581</v>
      </c>
      <c r="F8300" s="39">
        <v>95.303596499300156</v>
      </c>
      <c r="G8300" s="39">
        <v>64.205078621107887</v>
      </c>
      <c r="H8300" s="39">
        <v>94.41301922099224</v>
      </c>
      <c r="I8300" s="39">
        <v>108.07573888679079</v>
      </c>
      <c r="J8300" s="39">
        <v>108.6628027355781</v>
      </c>
      <c r="K8300" s="39">
        <v>86.725173462679109</v>
      </c>
      <c r="L8300" s="40">
        <v>102.31771324287821</v>
      </c>
      <c r="M8300" s="40">
        <v>914.39379143221197</v>
      </c>
    </row>
    <row r="8301" spans="2:13" x14ac:dyDescent="0.35">
      <c r="B8301" s="37">
        <v>8298</v>
      </c>
      <c r="C8301" s="39">
        <v>101.31448014364283</v>
      </c>
      <c r="D8301" s="39">
        <v>120.14749252213495</v>
      </c>
      <c r="E8301" s="39">
        <v>116.94348445434356</v>
      </c>
      <c r="F8301" s="39">
        <v>104.47369355486583</v>
      </c>
      <c r="G8301" s="39">
        <v>75.648758220264639</v>
      </c>
      <c r="H8301" s="39">
        <v>97.659291532138568</v>
      </c>
      <c r="I8301" s="39">
        <v>136.29392579303865</v>
      </c>
      <c r="J8301" s="39">
        <v>74.904865747328159</v>
      </c>
      <c r="K8301" s="39">
        <v>98.662686531812668</v>
      </c>
      <c r="L8301" s="40">
        <v>115.03045987172399</v>
      </c>
      <c r="M8301" s="40">
        <v>1041.0791383712938</v>
      </c>
    </row>
    <row r="8302" spans="2:13" x14ac:dyDescent="0.35">
      <c r="B8302" s="37">
        <v>8299</v>
      </c>
      <c r="C8302" s="39">
        <v>115.77679979466521</v>
      </c>
      <c r="D8302" s="39">
        <v>112.64305426072758</v>
      </c>
      <c r="E8302" s="39">
        <v>101.4926538005744</v>
      </c>
      <c r="F8302" s="39">
        <v>120.54604646481725</v>
      </c>
      <c r="G8302" s="39">
        <v>115.16090598420797</v>
      </c>
      <c r="H8302" s="39">
        <v>81.430573726656888</v>
      </c>
      <c r="I8302" s="39">
        <v>86.825482821008947</v>
      </c>
      <c r="J8302" s="39">
        <v>92.027080439639903</v>
      </c>
      <c r="K8302" s="39">
        <v>77.04185720759962</v>
      </c>
      <c r="L8302" s="40">
        <v>114.21264006670995</v>
      </c>
      <c r="M8302" s="40">
        <v>1017.1570945666077</v>
      </c>
    </row>
    <row r="8303" spans="2:13" x14ac:dyDescent="0.35">
      <c r="B8303" s="37">
        <v>8300</v>
      </c>
      <c r="C8303" s="39">
        <v>98.415905526041612</v>
      </c>
      <c r="D8303" s="39">
        <v>95.175257042970586</v>
      </c>
      <c r="E8303" s="39">
        <v>120.77292290161236</v>
      </c>
      <c r="F8303" s="39">
        <v>124.79291636572195</v>
      </c>
      <c r="G8303" s="39">
        <v>90.051656105110652</v>
      </c>
      <c r="H8303" s="39">
        <v>89.464712565295855</v>
      </c>
      <c r="I8303" s="39">
        <v>106.21448619194921</v>
      </c>
      <c r="J8303" s="39">
        <v>109.58912144362807</v>
      </c>
      <c r="K8303" s="39">
        <v>112.31566361027703</v>
      </c>
      <c r="L8303" s="40">
        <v>96.697879260808449</v>
      </c>
      <c r="M8303" s="40">
        <v>1043.4905210134157</v>
      </c>
    </row>
    <row r="8304" spans="2:13" x14ac:dyDescent="0.35">
      <c r="B8304" s="37">
        <v>8301</v>
      </c>
      <c r="C8304" s="39">
        <v>120.67799476881019</v>
      </c>
      <c r="D8304" s="39">
        <v>84.159078593265193</v>
      </c>
      <c r="E8304" s="39">
        <v>123.04628248374708</v>
      </c>
      <c r="F8304" s="39">
        <v>83.304824613235709</v>
      </c>
      <c r="G8304" s="39">
        <v>113.44516022538021</v>
      </c>
      <c r="H8304" s="39">
        <v>68.104901043722904</v>
      </c>
      <c r="I8304" s="39">
        <v>119.41376082647834</v>
      </c>
      <c r="J8304" s="39">
        <v>92.566947155854194</v>
      </c>
      <c r="K8304" s="39">
        <v>82.650392181652578</v>
      </c>
      <c r="L8304" s="40">
        <v>122.76171684341078</v>
      </c>
      <c r="M8304" s="40">
        <v>1010.1310587355572</v>
      </c>
    </row>
    <row r="8305" spans="2:13" x14ac:dyDescent="0.35">
      <c r="B8305" s="37">
        <v>8302</v>
      </c>
      <c r="C8305" s="39">
        <v>93.765912727201183</v>
      </c>
      <c r="D8305" s="39">
        <v>87.40574661839031</v>
      </c>
      <c r="E8305" s="39">
        <v>103.19065366532321</v>
      </c>
      <c r="F8305" s="39">
        <v>103.44633309240152</v>
      </c>
      <c r="G8305" s="39">
        <v>117.50530683514613</v>
      </c>
      <c r="H8305" s="39">
        <v>91.358163187560748</v>
      </c>
      <c r="I8305" s="39">
        <v>137.35688611561099</v>
      </c>
      <c r="J8305" s="39">
        <v>76.986831233830145</v>
      </c>
      <c r="K8305" s="39">
        <v>85.529519966372121</v>
      </c>
      <c r="L8305" s="40">
        <v>58.19876132295451</v>
      </c>
      <c r="M8305" s="40">
        <v>954.74411476479088</v>
      </c>
    </row>
    <row r="8306" spans="2:13" x14ac:dyDescent="0.35">
      <c r="B8306" s="37">
        <v>8303</v>
      </c>
      <c r="C8306" s="39">
        <v>125.50837523662928</v>
      </c>
      <c r="D8306" s="39">
        <v>77.906193390859912</v>
      </c>
      <c r="E8306" s="39">
        <v>87.834338641165033</v>
      </c>
      <c r="F8306" s="39">
        <v>72.509153421318217</v>
      </c>
      <c r="G8306" s="39">
        <v>102.27173689296775</v>
      </c>
      <c r="H8306" s="39">
        <v>90.594176013289541</v>
      </c>
      <c r="I8306" s="39">
        <v>130.86080596396562</v>
      </c>
      <c r="J8306" s="39">
        <v>86.844239466950839</v>
      </c>
      <c r="K8306" s="39">
        <v>133.78031347988892</v>
      </c>
      <c r="L8306" s="40">
        <v>90.400059853574859</v>
      </c>
      <c r="M8306" s="40">
        <v>998.50939236060992</v>
      </c>
    </row>
    <row r="8307" spans="2:13" x14ac:dyDescent="0.35">
      <c r="B8307" s="37">
        <v>8304</v>
      </c>
      <c r="C8307" s="39">
        <v>77.864653611071972</v>
      </c>
      <c r="D8307" s="39">
        <v>109.89908682856979</v>
      </c>
      <c r="E8307" s="39">
        <v>104.47842312013928</v>
      </c>
      <c r="F8307" s="39">
        <v>82.099291006647022</v>
      </c>
      <c r="G8307" s="39">
        <v>94.214523524109651</v>
      </c>
      <c r="H8307" s="39">
        <v>102.60781383035902</v>
      </c>
      <c r="I8307" s="39">
        <v>45.78270488240581</v>
      </c>
      <c r="J8307" s="39">
        <v>108.73629439752337</v>
      </c>
      <c r="K8307" s="39">
        <v>110.78278611571051</v>
      </c>
      <c r="L8307" s="40">
        <v>104.99156144063065</v>
      </c>
      <c r="M8307" s="40">
        <v>941.45713875716706</v>
      </c>
    </row>
    <row r="8308" spans="2:13" x14ac:dyDescent="0.35">
      <c r="B8308" s="37">
        <v>8305</v>
      </c>
      <c r="C8308" s="39">
        <v>74.596073544831029</v>
      </c>
      <c r="D8308" s="39">
        <v>89.974859103487987</v>
      </c>
      <c r="E8308" s="39">
        <v>101.03611251942765</v>
      </c>
      <c r="F8308" s="39">
        <v>104.82474295702944</v>
      </c>
      <c r="G8308" s="39">
        <v>106.98095702370094</v>
      </c>
      <c r="H8308" s="39">
        <v>110.74889713132781</v>
      </c>
      <c r="I8308" s="39">
        <v>92.698121487070324</v>
      </c>
      <c r="J8308" s="39">
        <v>100.25715352720611</v>
      </c>
      <c r="K8308" s="39">
        <v>77.926920748333558</v>
      </c>
      <c r="L8308" s="40">
        <v>66.219686520111054</v>
      </c>
      <c r="M8308" s="40">
        <v>925.26352456252596</v>
      </c>
    </row>
    <row r="8309" spans="2:13" x14ac:dyDescent="0.35">
      <c r="B8309" s="37">
        <v>8306</v>
      </c>
      <c r="C8309" s="39">
        <v>63.091975531205179</v>
      </c>
      <c r="D8309" s="39">
        <v>130.1958710170301</v>
      </c>
      <c r="E8309" s="39">
        <v>80.76030528317068</v>
      </c>
      <c r="F8309" s="39">
        <v>88.430790009007282</v>
      </c>
      <c r="G8309" s="39">
        <v>92.389608032358097</v>
      </c>
      <c r="H8309" s="39">
        <v>36.485300049646305</v>
      </c>
      <c r="I8309" s="39">
        <v>95.94106512564359</v>
      </c>
      <c r="J8309" s="39">
        <v>67.071875571783309</v>
      </c>
      <c r="K8309" s="39">
        <v>78.861025536157285</v>
      </c>
      <c r="L8309" s="40">
        <v>124.27893091542923</v>
      </c>
      <c r="M8309" s="40">
        <v>857.50674707143105</v>
      </c>
    </row>
    <row r="8310" spans="2:13" x14ac:dyDescent="0.35">
      <c r="B8310" s="37">
        <v>8307</v>
      </c>
      <c r="C8310" s="39">
        <v>85.489560292946166</v>
      </c>
      <c r="D8310" s="39">
        <v>105.22600190362971</v>
      </c>
      <c r="E8310" s="39">
        <v>95.705751324765785</v>
      </c>
      <c r="F8310" s="39">
        <v>104.63945862974542</v>
      </c>
      <c r="G8310" s="39">
        <v>138.16681072548593</v>
      </c>
      <c r="H8310" s="39">
        <v>152.22590637346633</v>
      </c>
      <c r="I8310" s="39">
        <v>93.068941666832927</v>
      </c>
      <c r="J8310" s="39">
        <v>73.202077670453363</v>
      </c>
      <c r="K8310" s="39">
        <v>112.66138184179019</v>
      </c>
      <c r="L8310" s="40">
        <v>90.792343218365446</v>
      </c>
      <c r="M8310" s="40">
        <v>1051.1782336474814</v>
      </c>
    </row>
    <row r="8311" spans="2:13" x14ac:dyDescent="0.35">
      <c r="B8311" s="37">
        <v>8308</v>
      </c>
      <c r="C8311" s="39">
        <v>119.75859915281224</v>
      </c>
      <c r="D8311" s="39">
        <v>75.256836276093068</v>
      </c>
      <c r="E8311" s="39">
        <v>89.211561390339057</v>
      </c>
      <c r="F8311" s="39">
        <v>96.516406632680372</v>
      </c>
      <c r="G8311" s="39">
        <v>83.064090409791575</v>
      </c>
      <c r="H8311" s="39">
        <v>93.396681306325149</v>
      </c>
      <c r="I8311" s="39">
        <v>102.71854564168694</v>
      </c>
      <c r="J8311" s="39">
        <v>97.797193106446471</v>
      </c>
      <c r="K8311" s="39">
        <v>129.93908224482456</v>
      </c>
      <c r="L8311" s="40">
        <v>107.48869317363726</v>
      </c>
      <c r="M8311" s="40">
        <v>995.14768933463665</v>
      </c>
    </row>
    <row r="8312" spans="2:13" x14ac:dyDescent="0.35">
      <c r="B8312" s="37">
        <v>8309</v>
      </c>
      <c r="C8312" s="39">
        <v>62.143230162212191</v>
      </c>
      <c r="D8312" s="39">
        <v>102.50641770075633</v>
      </c>
      <c r="E8312" s="39">
        <v>83.54979066558154</v>
      </c>
      <c r="F8312" s="39">
        <v>69.841122316719293</v>
      </c>
      <c r="G8312" s="39">
        <v>89.18328029763218</v>
      </c>
      <c r="H8312" s="39">
        <v>115.16779571023501</v>
      </c>
      <c r="I8312" s="39">
        <v>89.470310384349872</v>
      </c>
      <c r="J8312" s="39">
        <v>76.809363749473832</v>
      </c>
      <c r="K8312" s="39">
        <v>112.91337306325386</v>
      </c>
      <c r="L8312" s="40">
        <v>61.077539832878706</v>
      </c>
      <c r="M8312" s="40">
        <v>862.66222388309291</v>
      </c>
    </row>
    <row r="8313" spans="2:13" x14ac:dyDescent="0.35">
      <c r="B8313" s="37">
        <v>8310</v>
      </c>
      <c r="C8313" s="39">
        <v>132.25918437117315</v>
      </c>
      <c r="D8313" s="39">
        <v>113.80927571996313</v>
      </c>
      <c r="E8313" s="39">
        <v>68.581623199960902</v>
      </c>
      <c r="F8313" s="39">
        <v>131.11669715295088</v>
      </c>
      <c r="G8313" s="39">
        <v>57.31865634045532</v>
      </c>
      <c r="H8313" s="39">
        <v>103.65149718155938</v>
      </c>
      <c r="I8313" s="39">
        <v>124.20698051701434</v>
      </c>
      <c r="J8313" s="39">
        <v>54.720089881881691</v>
      </c>
      <c r="K8313" s="39">
        <v>84.790814775292148</v>
      </c>
      <c r="L8313" s="40">
        <v>105.9312636374722</v>
      </c>
      <c r="M8313" s="40">
        <v>976.38608277772312</v>
      </c>
    </row>
    <row r="8314" spans="2:13" x14ac:dyDescent="0.35">
      <c r="B8314" s="37">
        <v>8311</v>
      </c>
      <c r="C8314" s="39">
        <v>67.998885830853879</v>
      </c>
      <c r="D8314" s="39">
        <v>106.81653544182798</v>
      </c>
      <c r="E8314" s="39">
        <v>69.711185930732995</v>
      </c>
      <c r="F8314" s="39">
        <v>103.55816976290794</v>
      </c>
      <c r="G8314" s="39">
        <v>104.91047042441001</v>
      </c>
      <c r="H8314" s="39">
        <v>68.376516968476039</v>
      </c>
      <c r="I8314" s="39">
        <v>94.927222573892706</v>
      </c>
      <c r="J8314" s="39">
        <v>101.95956801980475</v>
      </c>
      <c r="K8314" s="39">
        <v>108.48503508420265</v>
      </c>
      <c r="L8314" s="40">
        <v>108.17887575306302</v>
      </c>
      <c r="M8314" s="40">
        <v>934.92246579017194</v>
      </c>
    </row>
    <row r="8315" spans="2:13" x14ac:dyDescent="0.35">
      <c r="B8315" s="37">
        <v>8312</v>
      </c>
      <c r="C8315" s="39">
        <v>85.950951736547268</v>
      </c>
      <c r="D8315" s="39">
        <v>79.733060500161415</v>
      </c>
      <c r="E8315" s="39">
        <v>121.4440938062388</v>
      </c>
      <c r="F8315" s="39">
        <v>85.67536881022211</v>
      </c>
      <c r="G8315" s="39">
        <v>83.638064549753025</v>
      </c>
      <c r="H8315" s="39">
        <v>129.3877040521117</v>
      </c>
      <c r="I8315" s="39">
        <v>91.499319577457115</v>
      </c>
      <c r="J8315" s="39">
        <v>212.68121672037401</v>
      </c>
      <c r="K8315" s="39">
        <v>83.871423040263849</v>
      </c>
      <c r="L8315" s="40">
        <v>123.22414957523979</v>
      </c>
      <c r="M8315" s="40">
        <v>1097.105352368369</v>
      </c>
    </row>
    <row r="8316" spans="2:13" x14ac:dyDescent="0.35">
      <c r="B8316" s="37">
        <v>8313</v>
      </c>
      <c r="C8316" s="39">
        <v>110.01415677966153</v>
      </c>
      <c r="D8316" s="39">
        <v>108.31343783586026</v>
      </c>
      <c r="E8316" s="39">
        <v>104.90570420623513</v>
      </c>
      <c r="F8316" s="39">
        <v>113.15576053304919</v>
      </c>
      <c r="G8316" s="39">
        <v>128.72512659767099</v>
      </c>
      <c r="H8316" s="39">
        <v>127.983634344509</v>
      </c>
      <c r="I8316" s="39">
        <v>64.461342080358321</v>
      </c>
      <c r="J8316" s="39">
        <v>110.56329442187581</v>
      </c>
      <c r="K8316" s="39">
        <v>105.94099960802123</v>
      </c>
      <c r="L8316" s="40">
        <v>74.052375345145805</v>
      </c>
      <c r="M8316" s="40">
        <v>1048.1158317523873</v>
      </c>
    </row>
    <row r="8317" spans="2:13" x14ac:dyDescent="0.35">
      <c r="B8317" s="37">
        <v>8314</v>
      </c>
      <c r="C8317" s="39">
        <v>124.91806198007339</v>
      </c>
      <c r="D8317" s="39">
        <v>69.13919403603434</v>
      </c>
      <c r="E8317" s="39">
        <v>93.396681306325149</v>
      </c>
      <c r="F8317" s="39">
        <v>86.548505151774691</v>
      </c>
      <c r="G8317" s="39">
        <v>106.36171599328367</v>
      </c>
      <c r="H8317" s="39">
        <v>62.773042865937917</v>
      </c>
      <c r="I8317" s="39">
        <v>91.216369111970209</v>
      </c>
      <c r="J8317" s="39">
        <v>102.70931316657833</v>
      </c>
      <c r="K8317" s="39">
        <v>83.885911161888401</v>
      </c>
      <c r="L8317" s="40">
        <v>146.2675855685296</v>
      </c>
      <c r="M8317" s="40">
        <v>967.21638034239572</v>
      </c>
    </row>
    <row r="8318" spans="2:13" x14ac:dyDescent="0.35">
      <c r="B8318" s="37">
        <v>8315</v>
      </c>
      <c r="C8318" s="39">
        <v>122.10418090361068</v>
      </c>
      <c r="D8318" s="39">
        <v>94.994115474521905</v>
      </c>
      <c r="E8318" s="39">
        <v>133.78031347988892</v>
      </c>
      <c r="F8318" s="39">
        <v>108.4589765450921</v>
      </c>
      <c r="G8318" s="39">
        <v>107.8397198882069</v>
      </c>
      <c r="H8318" s="39">
        <v>99.15080795081559</v>
      </c>
      <c r="I8318" s="39">
        <v>102.13850858964433</v>
      </c>
      <c r="J8318" s="39">
        <v>114.17325940968149</v>
      </c>
      <c r="K8318" s="39">
        <v>107.44316286710918</v>
      </c>
      <c r="L8318" s="40">
        <v>69.2556185694433</v>
      </c>
      <c r="M8318" s="40">
        <v>1059.3386636780142</v>
      </c>
    </row>
    <row r="8319" spans="2:13" x14ac:dyDescent="0.35">
      <c r="B8319" s="37">
        <v>8316</v>
      </c>
      <c r="C8319" s="39">
        <v>101.6206848840845</v>
      </c>
      <c r="D8319" s="39">
        <v>78.234493937141835</v>
      </c>
      <c r="E8319" s="39">
        <v>79.303065251142058</v>
      </c>
      <c r="F8319" s="39">
        <v>62.933543853109427</v>
      </c>
      <c r="G8319" s="39">
        <v>110.69814676398894</v>
      </c>
      <c r="H8319" s="39">
        <v>113.16201095664111</v>
      </c>
      <c r="I8319" s="39">
        <v>97.668490191167024</v>
      </c>
      <c r="J8319" s="39">
        <v>109.44884822110885</v>
      </c>
      <c r="K8319" s="39">
        <v>101.71677502119302</v>
      </c>
      <c r="L8319" s="40">
        <v>118.61106331807389</v>
      </c>
      <c r="M8319" s="40">
        <v>973.39712239765072</v>
      </c>
    </row>
    <row r="8320" spans="2:13" x14ac:dyDescent="0.35">
      <c r="B8320" s="37">
        <v>8317</v>
      </c>
      <c r="C8320" s="39">
        <v>101.48808305461398</v>
      </c>
      <c r="D8320" s="39">
        <v>113.3756024232712</v>
      </c>
      <c r="E8320" s="39">
        <v>103.62815402594508</v>
      </c>
      <c r="F8320" s="39">
        <v>128.18907354395918</v>
      </c>
      <c r="G8320" s="39">
        <v>66.268567520412219</v>
      </c>
      <c r="H8320" s="39">
        <v>97.585674555244267</v>
      </c>
      <c r="I8320" s="39">
        <v>95.875265889982984</v>
      </c>
      <c r="J8320" s="39">
        <v>108.37573121659335</v>
      </c>
      <c r="K8320" s="39">
        <v>86.119727806950195</v>
      </c>
      <c r="L8320" s="40">
        <v>113.6232433446673</v>
      </c>
      <c r="M8320" s="40">
        <v>1014.5291233816398</v>
      </c>
    </row>
    <row r="8321" spans="2:13" x14ac:dyDescent="0.35">
      <c r="B8321" s="37">
        <v>8318</v>
      </c>
      <c r="C8321" s="39">
        <v>112.50910421359465</v>
      </c>
      <c r="D8321" s="39">
        <v>149.85462530885323</v>
      </c>
      <c r="E8321" s="39">
        <v>116.50929477118224</v>
      </c>
      <c r="F8321" s="39">
        <v>134.00265480274851</v>
      </c>
      <c r="G8321" s="39">
        <v>101.25056075082688</v>
      </c>
      <c r="H8321" s="39">
        <v>97.562658992934544</v>
      </c>
      <c r="I8321" s="39">
        <v>144.0227007283878</v>
      </c>
      <c r="J8321" s="39">
        <v>103.71222518900595</v>
      </c>
      <c r="K8321" s="39">
        <v>71.682926938318744</v>
      </c>
      <c r="L8321" s="40">
        <v>90.199166489293788</v>
      </c>
      <c r="M8321" s="40">
        <v>1121.3059181851463</v>
      </c>
    </row>
    <row r="8322" spans="2:13" x14ac:dyDescent="0.35">
      <c r="B8322" s="37">
        <v>8319</v>
      </c>
      <c r="C8322" s="39">
        <v>93.029027909978922</v>
      </c>
      <c r="D8322" s="39">
        <v>109.19698292291237</v>
      </c>
      <c r="E8322" s="39">
        <v>129.92093094106281</v>
      </c>
      <c r="F8322" s="39">
        <v>9.4627442240863324</v>
      </c>
      <c r="G8322" s="39">
        <v>108.68378270362084</v>
      </c>
      <c r="H8322" s="39">
        <v>92.098868057336475</v>
      </c>
      <c r="I8322" s="39">
        <v>86.427789520850851</v>
      </c>
      <c r="J8322" s="39">
        <v>121.1389744638427</v>
      </c>
      <c r="K8322" s="39">
        <v>124.12348848625587</v>
      </c>
      <c r="L8322" s="40">
        <v>114.87370016605698</v>
      </c>
      <c r="M8322" s="40">
        <v>988.95628939600419</v>
      </c>
    </row>
    <row r="8323" spans="2:13" x14ac:dyDescent="0.35">
      <c r="B8323" s="37">
        <v>8320</v>
      </c>
      <c r="C8323" s="39">
        <v>130.10358270691961</v>
      </c>
      <c r="D8323" s="39">
        <v>98.617011766062703</v>
      </c>
      <c r="E8323" s="39">
        <v>103.08860910169071</v>
      </c>
      <c r="F8323" s="39">
        <v>104.34613803847769</v>
      </c>
      <c r="G8323" s="39">
        <v>96.572290157834644</v>
      </c>
      <c r="H8323" s="39">
        <v>82.611595908158378</v>
      </c>
      <c r="I8323" s="39">
        <v>114.50377427383221</v>
      </c>
      <c r="J8323" s="39">
        <v>106.88620474611105</v>
      </c>
      <c r="K8323" s="39">
        <v>67.827417876642286</v>
      </c>
      <c r="L8323" s="40">
        <v>129.2146374495326</v>
      </c>
      <c r="M8323" s="40">
        <v>1033.7712620252619</v>
      </c>
    </row>
    <row r="8324" spans="2:13" x14ac:dyDescent="0.35">
      <c r="B8324" s="37">
        <v>8321</v>
      </c>
      <c r="C8324" s="39">
        <v>90.787004847368479</v>
      </c>
      <c r="D8324" s="39">
        <v>93.357099410703483</v>
      </c>
      <c r="E8324" s="39">
        <v>93.648115367948037</v>
      </c>
      <c r="F8324" s="39">
        <v>121.80615970339676</v>
      </c>
      <c r="G8324" s="39">
        <v>69.896417293080361</v>
      </c>
      <c r="H8324" s="39">
        <v>107.57485337916411</v>
      </c>
      <c r="I8324" s="39">
        <v>81.546615417104221</v>
      </c>
      <c r="J8324" s="39">
        <v>92.657810476741659</v>
      </c>
      <c r="K8324" s="39">
        <v>76.100738197272932</v>
      </c>
      <c r="L8324" s="40">
        <v>67.977577307054077</v>
      </c>
      <c r="M8324" s="40">
        <v>895.35239139983412</v>
      </c>
    </row>
    <row r="8325" spans="2:13" x14ac:dyDescent="0.35">
      <c r="B8325" s="37">
        <v>8322</v>
      </c>
      <c r="C8325" s="39">
        <v>86.325600783779578</v>
      </c>
      <c r="D8325" s="39">
        <v>113.92557752833835</v>
      </c>
      <c r="E8325" s="39">
        <v>139.92828642277561</v>
      </c>
      <c r="F8325" s="39">
        <v>95.04184397851985</v>
      </c>
      <c r="G8325" s="39">
        <v>83.304824613235709</v>
      </c>
      <c r="H8325" s="39">
        <v>73.737860211526666</v>
      </c>
      <c r="I8325" s="39">
        <v>70.024539764658215</v>
      </c>
      <c r="J8325" s="39">
        <v>77.93727383440195</v>
      </c>
      <c r="K8325" s="39">
        <v>91.095067039908855</v>
      </c>
      <c r="L8325" s="40">
        <v>91.821124246937003</v>
      </c>
      <c r="M8325" s="40">
        <v>923.14199842408175</v>
      </c>
    </row>
    <row r="8326" spans="2:13" x14ac:dyDescent="0.35">
      <c r="B8326" s="37">
        <v>8323</v>
      </c>
      <c r="C8326" s="39">
        <v>84.825312131888737</v>
      </c>
      <c r="D8326" s="39">
        <v>81.009490217902666</v>
      </c>
      <c r="E8326" s="39">
        <v>136.02724334280956</v>
      </c>
      <c r="F8326" s="39">
        <v>143.25299914920825</v>
      </c>
      <c r="G8326" s="39">
        <v>113.45149484822534</v>
      </c>
      <c r="H8326" s="39">
        <v>79.054749909140455</v>
      </c>
      <c r="I8326" s="39">
        <v>129.84857525617278</v>
      </c>
      <c r="J8326" s="39">
        <v>110.06361994994754</v>
      </c>
      <c r="K8326" s="39">
        <v>88.634077216865705</v>
      </c>
      <c r="L8326" s="40">
        <v>101.77171090027916</v>
      </c>
      <c r="M8326" s="40">
        <v>1067.9392729224403</v>
      </c>
    </row>
    <row r="8327" spans="2:13" x14ac:dyDescent="0.35">
      <c r="B8327" s="37">
        <v>8324</v>
      </c>
      <c r="C8327" s="39">
        <v>118.88848084159154</v>
      </c>
      <c r="D8327" s="39">
        <v>95.701035941027669</v>
      </c>
      <c r="E8327" s="39">
        <v>113.2246139893971</v>
      </c>
      <c r="F8327" s="39">
        <v>86.067942246060795</v>
      </c>
      <c r="G8327" s="39">
        <v>74.452255974061657</v>
      </c>
      <c r="H8327" s="39">
        <v>75.132128114409952</v>
      </c>
      <c r="I8327" s="39">
        <v>131.29685925378521</v>
      </c>
      <c r="J8327" s="39">
        <v>105.19723721561273</v>
      </c>
      <c r="K8327" s="39">
        <v>94.625116569376914</v>
      </c>
      <c r="L8327" s="40">
        <v>73.542872844442442</v>
      </c>
      <c r="M8327" s="40">
        <v>968.12854298976595</v>
      </c>
    </row>
    <row r="8328" spans="2:13" x14ac:dyDescent="0.35">
      <c r="B8328" s="37">
        <v>8325</v>
      </c>
      <c r="C8328" s="39">
        <v>102.40972292424345</v>
      </c>
      <c r="D8328" s="39">
        <v>107.52921319765676</v>
      </c>
      <c r="E8328" s="39">
        <v>108.08603819026432</v>
      </c>
      <c r="F8328" s="39">
        <v>91.331953591064277</v>
      </c>
      <c r="G8328" s="39">
        <v>75.417347724123317</v>
      </c>
      <c r="H8328" s="39">
        <v>62.965393947028709</v>
      </c>
      <c r="I8328" s="39">
        <v>105.31719893037325</v>
      </c>
      <c r="J8328" s="39">
        <v>106.22428560581724</v>
      </c>
      <c r="K8328" s="39">
        <v>91.702116849385149</v>
      </c>
      <c r="L8328" s="40">
        <v>89.643257578022286</v>
      </c>
      <c r="M8328" s="40">
        <v>940.62652853797874</v>
      </c>
    </row>
    <row r="8329" spans="2:13" x14ac:dyDescent="0.35">
      <c r="B8329" s="37">
        <v>8326</v>
      </c>
      <c r="C8329" s="39">
        <v>72.249592086171745</v>
      </c>
      <c r="D8329" s="39">
        <v>88.944476041966652</v>
      </c>
      <c r="E8329" s="39">
        <v>121.50384984427184</v>
      </c>
      <c r="F8329" s="39">
        <v>120.87800910380051</v>
      </c>
      <c r="G8329" s="39">
        <v>76.997852746086849</v>
      </c>
      <c r="H8329" s="39">
        <v>30.656012696922346</v>
      </c>
      <c r="I8329" s="39">
        <v>99.483350485249147</v>
      </c>
      <c r="J8329" s="39">
        <v>99.765605109924465</v>
      </c>
      <c r="K8329" s="39">
        <v>106.35680002352035</v>
      </c>
      <c r="L8329" s="40">
        <v>113.0062832905902</v>
      </c>
      <c r="M8329" s="40">
        <v>929.84183142850407</v>
      </c>
    </row>
    <row r="8330" spans="2:13" x14ac:dyDescent="0.35">
      <c r="B8330" s="37">
        <v>8327</v>
      </c>
      <c r="C8330" s="39">
        <v>75.994957156780359</v>
      </c>
      <c r="D8330" s="39">
        <v>107.6764874478508</v>
      </c>
      <c r="E8330" s="39">
        <v>87.320275647561388</v>
      </c>
      <c r="F8330" s="39">
        <v>93.01904297629909</v>
      </c>
      <c r="G8330" s="39">
        <v>96.92066149729061</v>
      </c>
      <c r="H8330" s="39">
        <v>95.483726566745958</v>
      </c>
      <c r="I8330" s="39">
        <v>77.15130218586377</v>
      </c>
      <c r="J8330" s="39">
        <v>109.05325880179136</v>
      </c>
      <c r="K8330" s="39">
        <v>87.295795670085795</v>
      </c>
      <c r="L8330" s="40">
        <v>110.01964828946865</v>
      </c>
      <c r="M8330" s="40">
        <v>939.93515623973781</v>
      </c>
    </row>
    <row r="8331" spans="2:13" x14ac:dyDescent="0.35">
      <c r="B8331" s="37">
        <v>8328</v>
      </c>
      <c r="C8331" s="39">
        <v>119.68726642860835</v>
      </c>
      <c r="D8331" s="39">
        <v>56.477795092852489</v>
      </c>
      <c r="E8331" s="39">
        <v>127.47573154649589</v>
      </c>
      <c r="F8331" s="39">
        <v>104.29896405897236</v>
      </c>
      <c r="G8331" s="39">
        <v>97.382963284960582</v>
      </c>
      <c r="H8331" s="39">
        <v>113.95799882296484</v>
      </c>
      <c r="I8331" s="39">
        <v>123.51783408762115</v>
      </c>
      <c r="J8331" s="39">
        <v>97.939522275598875</v>
      </c>
      <c r="K8331" s="39">
        <v>27.790859165362559</v>
      </c>
      <c r="L8331" s="40">
        <v>62.773042865937917</v>
      </c>
      <c r="M8331" s="40">
        <v>931.30197762937496</v>
      </c>
    </row>
    <row r="8332" spans="2:13" x14ac:dyDescent="0.35">
      <c r="B8332" s="37">
        <v>8329</v>
      </c>
      <c r="C8332" s="39">
        <v>119.40501366054585</v>
      </c>
      <c r="D8332" s="39">
        <v>90.637136681088492</v>
      </c>
      <c r="E8332" s="39">
        <v>101.09996976842297</v>
      </c>
      <c r="F8332" s="39">
        <v>82.758572164948319</v>
      </c>
      <c r="G8332" s="39">
        <v>84.71470478016073</v>
      </c>
      <c r="H8332" s="39">
        <v>105.99458558687445</v>
      </c>
      <c r="I8332" s="39">
        <v>108.01400954924483</v>
      </c>
      <c r="J8332" s="39">
        <v>95.682170752830231</v>
      </c>
      <c r="K8332" s="39">
        <v>122.19787011791848</v>
      </c>
      <c r="L8332" s="40">
        <v>114.73164686499932</v>
      </c>
      <c r="M8332" s="40">
        <v>1025.2356799270335</v>
      </c>
    </row>
    <row r="8333" spans="2:13" x14ac:dyDescent="0.35">
      <c r="B8333" s="37">
        <v>8330</v>
      </c>
      <c r="C8333" s="39">
        <v>134.07764976640863</v>
      </c>
      <c r="D8333" s="39">
        <v>123.93443669183279</v>
      </c>
      <c r="E8333" s="39">
        <v>112.36387087470283</v>
      </c>
      <c r="F8333" s="39">
        <v>112.7900953063282</v>
      </c>
      <c r="G8333" s="39">
        <v>84.942149809356664</v>
      </c>
      <c r="H8333" s="39">
        <v>91.483666552989391</v>
      </c>
      <c r="I8333" s="39">
        <v>111.01556711800369</v>
      </c>
      <c r="J8333" s="39">
        <v>115.50141022326524</v>
      </c>
      <c r="K8333" s="39">
        <v>113.5403769776421</v>
      </c>
      <c r="L8333" s="40">
        <v>85.9248640207975</v>
      </c>
      <c r="M8333" s="40">
        <v>1085.574087341327</v>
      </c>
    </row>
    <row r="8334" spans="2:13" x14ac:dyDescent="0.35">
      <c r="B8334" s="37">
        <v>8331</v>
      </c>
      <c r="C8334" s="39">
        <v>103.11642702612448</v>
      </c>
      <c r="D8334" s="39">
        <v>92.828828225455041</v>
      </c>
      <c r="E8334" s="39">
        <v>117.44286231528081</v>
      </c>
      <c r="F8334" s="39">
        <v>95.213314733111432</v>
      </c>
      <c r="G8334" s="39">
        <v>117.61512106314693</v>
      </c>
      <c r="H8334" s="39">
        <v>120.87800910380051</v>
      </c>
      <c r="I8334" s="39">
        <v>98.351866827121469</v>
      </c>
      <c r="J8334" s="39">
        <v>115.27143485873616</v>
      </c>
      <c r="K8334" s="39">
        <v>116.34726412864181</v>
      </c>
      <c r="L8334" s="40">
        <v>128.33315902142738</v>
      </c>
      <c r="M8334" s="40">
        <v>1105.398287302846</v>
      </c>
    </row>
    <row r="8335" spans="2:13" x14ac:dyDescent="0.35">
      <c r="B8335" s="37">
        <v>8332</v>
      </c>
      <c r="C8335" s="39">
        <v>73.245140402779015</v>
      </c>
      <c r="D8335" s="39">
        <v>96.827909258668058</v>
      </c>
      <c r="E8335" s="39">
        <v>109.53508919075449</v>
      </c>
      <c r="F8335" s="39">
        <v>98.575894969442032</v>
      </c>
      <c r="G8335" s="39">
        <v>116.10684899219119</v>
      </c>
      <c r="H8335" s="39">
        <v>103.89004204244493</v>
      </c>
      <c r="I8335" s="39">
        <v>105.56766035276016</v>
      </c>
      <c r="J8335" s="39">
        <v>85.295296458611972</v>
      </c>
      <c r="K8335" s="39">
        <v>103.26030242537743</v>
      </c>
      <c r="L8335" s="40">
        <v>110.69814676398894</v>
      </c>
      <c r="M8335" s="40">
        <v>1003.0023308570183</v>
      </c>
    </row>
    <row r="8336" spans="2:13" x14ac:dyDescent="0.35">
      <c r="B8336" s="37">
        <v>8333</v>
      </c>
      <c r="C8336" s="39">
        <v>87.870195402255092</v>
      </c>
      <c r="D8336" s="39">
        <v>99.811121023104363</v>
      </c>
      <c r="E8336" s="39">
        <v>99.237389282315718</v>
      </c>
      <c r="F8336" s="39">
        <v>105.06799651361166</v>
      </c>
      <c r="G8336" s="39">
        <v>112.45453344466243</v>
      </c>
      <c r="H8336" s="39">
        <v>116.74007013798527</v>
      </c>
      <c r="I8336" s="39">
        <v>85.963983280729138</v>
      </c>
      <c r="J8336" s="39">
        <v>103.19529505462077</v>
      </c>
      <c r="K8336" s="39">
        <v>114.35768692280574</v>
      </c>
      <c r="L8336" s="40">
        <v>90.637136681088492</v>
      </c>
      <c r="M8336" s="40">
        <v>1015.3354077431786</v>
      </c>
    </row>
    <row r="8337" spans="2:13" x14ac:dyDescent="0.35">
      <c r="B8337" s="37">
        <v>8334</v>
      </c>
      <c r="C8337" s="39">
        <v>127.22130804439833</v>
      </c>
      <c r="D8337" s="39">
        <v>70.524907043572853</v>
      </c>
      <c r="E8337" s="39">
        <v>108.02428988581397</v>
      </c>
      <c r="F8337" s="39">
        <v>103.26030242537743</v>
      </c>
      <c r="G8337" s="39">
        <v>86.787921028934591</v>
      </c>
      <c r="H8337" s="39">
        <v>102.30391837473341</v>
      </c>
      <c r="I8337" s="39">
        <v>100.85830725983791</v>
      </c>
      <c r="J8337" s="39">
        <v>92.743418476155682</v>
      </c>
      <c r="K8337" s="39">
        <v>97.004051564074899</v>
      </c>
      <c r="L8337" s="40">
        <v>85.562759533589229</v>
      </c>
      <c r="M8337" s="40">
        <v>974.2911836364882</v>
      </c>
    </row>
    <row r="8338" spans="2:13" x14ac:dyDescent="0.35">
      <c r="B8338" s="37">
        <v>8335</v>
      </c>
      <c r="C8338" s="39">
        <v>88.743733264127115</v>
      </c>
      <c r="D8338" s="39">
        <v>81.496980534003669</v>
      </c>
      <c r="E8338" s="39">
        <v>111.00416246191952</v>
      </c>
      <c r="F8338" s="39">
        <v>112.74097442121034</v>
      </c>
      <c r="G8338" s="39">
        <v>96.999420901118256</v>
      </c>
      <c r="H8338" s="39">
        <v>115.43841742318686</v>
      </c>
      <c r="I8338" s="39">
        <v>88.610929562811094</v>
      </c>
      <c r="J8338" s="39">
        <v>119.66059707060724</v>
      </c>
      <c r="K8338" s="39">
        <v>143.14699986980887</v>
      </c>
      <c r="L8338" s="40">
        <v>97.378351521787621</v>
      </c>
      <c r="M8338" s="40">
        <v>1055.2205670305805</v>
      </c>
    </row>
    <row r="8339" spans="2:13" x14ac:dyDescent="0.35">
      <c r="B8339" s="37">
        <v>8336</v>
      </c>
      <c r="C8339" s="39">
        <v>108.27197516358437</v>
      </c>
      <c r="D8339" s="39">
        <v>107.45327572871238</v>
      </c>
      <c r="E8339" s="39">
        <v>90.497281410323126</v>
      </c>
      <c r="F8339" s="39">
        <v>123.29140520437315</v>
      </c>
      <c r="G8339" s="39">
        <v>86.987508764433983</v>
      </c>
      <c r="H8339" s="39">
        <v>91.867575496654212</v>
      </c>
      <c r="I8339" s="39">
        <v>120.48048213521723</v>
      </c>
      <c r="J8339" s="39">
        <v>98.063355145136967</v>
      </c>
      <c r="K8339" s="39">
        <v>83.571898827875785</v>
      </c>
      <c r="L8339" s="40">
        <v>93.946882751533195</v>
      </c>
      <c r="M8339" s="40">
        <v>1004.4316406278443</v>
      </c>
    </row>
    <row r="8340" spans="2:13" x14ac:dyDescent="0.35">
      <c r="B8340" s="37">
        <v>8337</v>
      </c>
      <c r="C8340" s="39">
        <v>101.22317281765557</v>
      </c>
      <c r="D8340" s="39">
        <v>107.40273975528729</v>
      </c>
      <c r="E8340" s="39">
        <v>83.139664521015121</v>
      </c>
      <c r="F8340" s="39">
        <v>107.11100022413549</v>
      </c>
      <c r="G8340" s="39">
        <v>99.346723949830547</v>
      </c>
      <c r="H8340" s="39">
        <v>108.71002749023262</v>
      </c>
      <c r="I8340" s="39">
        <v>87.301918165213067</v>
      </c>
      <c r="J8340" s="39">
        <v>85.482892659463005</v>
      </c>
      <c r="K8340" s="39">
        <v>68.92300077017012</v>
      </c>
      <c r="L8340" s="40">
        <v>71.666840978572608</v>
      </c>
      <c r="M8340" s="40">
        <v>920.30798133157543</v>
      </c>
    </row>
    <row r="8341" spans="2:13" x14ac:dyDescent="0.35">
      <c r="B8341" s="37">
        <v>8338</v>
      </c>
      <c r="C8341" s="39">
        <v>111.50513730032077</v>
      </c>
      <c r="D8341" s="39">
        <v>107.63071580686903</v>
      </c>
      <c r="E8341" s="39">
        <v>106.77181354892689</v>
      </c>
      <c r="F8341" s="39">
        <v>100.717050618247</v>
      </c>
      <c r="G8341" s="39">
        <v>111.34857630197038</v>
      </c>
      <c r="H8341" s="39">
        <v>93.66285807818808</v>
      </c>
      <c r="I8341" s="39">
        <v>61.657479188233609</v>
      </c>
      <c r="J8341" s="39">
        <v>103.26494781971888</v>
      </c>
      <c r="K8341" s="39">
        <v>69.351849591024532</v>
      </c>
      <c r="L8341" s="40">
        <v>78.244640508607588</v>
      </c>
      <c r="M8341" s="40">
        <v>944.15506876210691</v>
      </c>
    </row>
    <row r="8342" spans="2:13" x14ac:dyDescent="0.35">
      <c r="B8342" s="37">
        <v>8339</v>
      </c>
      <c r="C8342" s="39">
        <v>124.17113920337458</v>
      </c>
      <c r="D8342" s="39">
        <v>129.19745438381096</v>
      </c>
      <c r="E8342" s="39">
        <v>108.16854761452063</v>
      </c>
      <c r="F8342" s="39">
        <v>106.30276240042171</v>
      </c>
      <c r="G8342" s="39">
        <v>94.107659056366742</v>
      </c>
      <c r="H8342" s="39">
        <v>111.22749029386262</v>
      </c>
      <c r="I8342" s="39">
        <v>88.419122261267546</v>
      </c>
      <c r="J8342" s="39">
        <v>73.101070697216244</v>
      </c>
      <c r="K8342" s="39">
        <v>112.56380624158321</v>
      </c>
      <c r="L8342" s="40">
        <v>125.64003525020209</v>
      </c>
      <c r="M8342" s="40">
        <v>1072.8990874026263</v>
      </c>
    </row>
    <row r="8343" spans="2:13" x14ac:dyDescent="0.35">
      <c r="B8343" s="37">
        <v>8340</v>
      </c>
      <c r="C8343" s="39">
        <v>75.63667107129929</v>
      </c>
      <c r="D8343" s="39">
        <v>103.60481843943957</v>
      </c>
      <c r="E8343" s="39">
        <v>87.929834542123515</v>
      </c>
      <c r="F8343" s="39">
        <v>92.262390373580402</v>
      </c>
      <c r="G8343" s="39">
        <v>85.010554209992463</v>
      </c>
      <c r="H8343" s="39">
        <v>107.3119521026953</v>
      </c>
      <c r="I8343" s="39">
        <v>116.80762110873802</v>
      </c>
      <c r="J8343" s="39">
        <v>100.12971049457117</v>
      </c>
      <c r="K8343" s="39">
        <v>71.324501574947277</v>
      </c>
      <c r="L8343" s="40">
        <v>108.50589724234054</v>
      </c>
      <c r="M8343" s="40">
        <v>948.52395115972752</v>
      </c>
    </row>
    <row r="8344" spans="2:13" x14ac:dyDescent="0.35">
      <c r="B8344" s="37">
        <v>8341</v>
      </c>
      <c r="C8344" s="39">
        <v>99.883943492388198</v>
      </c>
      <c r="D8344" s="39">
        <v>115.919588863863</v>
      </c>
      <c r="E8344" s="39">
        <v>97.930344716704454</v>
      </c>
      <c r="F8344" s="39">
        <v>83.15474145402213</v>
      </c>
      <c r="G8344" s="39">
        <v>83.267420026019366</v>
      </c>
      <c r="H8344" s="39">
        <v>100.58040333121824</v>
      </c>
      <c r="I8344" s="39">
        <v>108.59471458010803</v>
      </c>
      <c r="J8344" s="39">
        <v>87.870195402255092</v>
      </c>
      <c r="K8344" s="39">
        <v>80.480907836808214</v>
      </c>
      <c r="L8344" s="40">
        <v>122.51442781687182</v>
      </c>
      <c r="M8344" s="40">
        <v>980.19668752025859</v>
      </c>
    </row>
    <row r="8345" spans="2:13" x14ac:dyDescent="0.35">
      <c r="B8345" s="37">
        <v>8342</v>
      </c>
      <c r="C8345" s="39">
        <v>109.80628297472245</v>
      </c>
      <c r="D8345" s="39">
        <v>61.868029594342438</v>
      </c>
      <c r="E8345" s="39">
        <v>110.64749541981297</v>
      </c>
      <c r="F8345" s="39">
        <v>111.29084252047247</v>
      </c>
      <c r="G8345" s="39">
        <v>87.971491746016056</v>
      </c>
      <c r="H8345" s="39">
        <v>83.958183730602244</v>
      </c>
      <c r="I8345" s="39">
        <v>109.43808617861421</v>
      </c>
      <c r="J8345" s="39">
        <v>79.102808577547407</v>
      </c>
      <c r="K8345" s="39">
        <v>103.36256417015878</v>
      </c>
      <c r="L8345" s="40">
        <v>86.126191986614131</v>
      </c>
      <c r="M8345" s="40">
        <v>943.57197689890302</v>
      </c>
    </row>
    <row r="8346" spans="2:13" x14ac:dyDescent="0.35">
      <c r="B8346" s="37">
        <v>8343</v>
      </c>
      <c r="C8346" s="39">
        <v>92.006541705428489</v>
      </c>
      <c r="D8346" s="39">
        <v>99.747398239915896</v>
      </c>
      <c r="E8346" s="39">
        <v>110.43470795229247</v>
      </c>
      <c r="F8346" s="39">
        <v>119.56318091798708</v>
      </c>
      <c r="G8346" s="39">
        <v>103.73559603158783</v>
      </c>
      <c r="H8346" s="39">
        <v>114.9553324959449</v>
      </c>
      <c r="I8346" s="39">
        <v>76.731047402370692</v>
      </c>
      <c r="J8346" s="39">
        <v>122.98012873408193</v>
      </c>
      <c r="K8346" s="39">
        <v>87.344729008664757</v>
      </c>
      <c r="L8346" s="40">
        <v>164.46684082055131</v>
      </c>
      <c r="M8346" s="40">
        <v>1091.9655033088254</v>
      </c>
    </row>
    <row r="8347" spans="2:13" x14ac:dyDescent="0.35">
      <c r="B8347" s="37">
        <v>8344</v>
      </c>
      <c r="C8347" s="39">
        <v>110.00317704788446</v>
      </c>
      <c r="D8347" s="39">
        <v>73.710172106297705</v>
      </c>
      <c r="E8347" s="39">
        <v>116.02018881163781</v>
      </c>
      <c r="F8347" s="39">
        <v>118.32992791212634</v>
      </c>
      <c r="G8347" s="39">
        <v>107.14608853926845</v>
      </c>
      <c r="H8347" s="39">
        <v>105.67402093189179</v>
      </c>
      <c r="I8347" s="39">
        <v>92.566947155854194</v>
      </c>
      <c r="J8347" s="39">
        <v>107.35731763146606</v>
      </c>
      <c r="K8347" s="39">
        <v>96.25037771604697</v>
      </c>
      <c r="L8347" s="40">
        <v>105.02976501699209</v>
      </c>
      <c r="M8347" s="40">
        <v>1032.087982869466</v>
      </c>
    </row>
    <row r="8348" spans="2:13" x14ac:dyDescent="0.35">
      <c r="B8348" s="37">
        <v>8345</v>
      </c>
      <c r="C8348" s="39">
        <v>134.66799247590163</v>
      </c>
      <c r="D8348" s="39">
        <v>97.17983763915619</v>
      </c>
      <c r="E8348" s="39">
        <v>111.55171887604672</v>
      </c>
      <c r="F8348" s="39">
        <v>117.41172277387234</v>
      </c>
      <c r="G8348" s="39">
        <v>101.68931460945608</v>
      </c>
      <c r="H8348" s="39">
        <v>106.95599956793501</v>
      </c>
      <c r="I8348" s="39">
        <v>73.570896675876227</v>
      </c>
      <c r="J8348" s="39">
        <v>102.39131480238717</v>
      </c>
      <c r="K8348" s="39">
        <v>95.099061588107858</v>
      </c>
      <c r="L8348" s="40">
        <v>105.42782051575642</v>
      </c>
      <c r="M8348" s="40">
        <v>1045.9456795244955</v>
      </c>
    </row>
    <row r="8349" spans="2:13" x14ac:dyDescent="0.35">
      <c r="B8349" s="37">
        <v>8346</v>
      </c>
      <c r="C8349" s="39">
        <v>68.581623199960902</v>
      </c>
      <c r="D8349" s="39">
        <v>104.78668526688861</v>
      </c>
      <c r="E8349" s="39">
        <v>60.232000780993964</v>
      </c>
      <c r="F8349" s="39">
        <v>88.030874250832369</v>
      </c>
      <c r="G8349" s="39">
        <v>151.45174248840442</v>
      </c>
      <c r="H8349" s="39">
        <v>105.07755877919304</v>
      </c>
      <c r="I8349" s="39">
        <v>92.231788961232766</v>
      </c>
      <c r="J8349" s="39">
        <v>120.84927949399784</v>
      </c>
      <c r="K8349" s="39">
        <v>69.002033820608943</v>
      </c>
      <c r="L8349" s="40">
        <v>89.554135421088532</v>
      </c>
      <c r="M8349" s="40">
        <v>949.79772246320135</v>
      </c>
    </row>
    <row r="8350" spans="2:13" x14ac:dyDescent="0.35">
      <c r="B8350" s="37">
        <v>8347</v>
      </c>
      <c r="C8350" s="39">
        <v>89.369366493170375</v>
      </c>
      <c r="D8350" s="39">
        <v>83.342152467633269</v>
      </c>
      <c r="E8350" s="39">
        <v>102.41432544475576</v>
      </c>
      <c r="F8350" s="39">
        <v>78.214180609313416</v>
      </c>
      <c r="G8350" s="39">
        <v>73.359320695734496</v>
      </c>
      <c r="H8350" s="39">
        <v>131.72727324621988</v>
      </c>
      <c r="I8350" s="39">
        <v>119.821273281366</v>
      </c>
      <c r="J8350" s="39">
        <v>92.924055366950071</v>
      </c>
      <c r="K8350" s="39">
        <v>67.977577307054077</v>
      </c>
      <c r="L8350" s="40">
        <v>94.263015554985785</v>
      </c>
      <c r="M8350" s="40">
        <v>933.41254046718302</v>
      </c>
    </row>
    <row r="8351" spans="2:13" x14ac:dyDescent="0.35">
      <c r="B8351" s="37">
        <v>8348</v>
      </c>
      <c r="C8351" s="39">
        <v>89.081209523594794</v>
      </c>
      <c r="D8351" s="39">
        <v>76.042066024160974</v>
      </c>
      <c r="E8351" s="39">
        <v>152.22590637346633</v>
      </c>
      <c r="F8351" s="39">
        <v>98.063355145136967</v>
      </c>
      <c r="G8351" s="39">
        <v>107.20129394862052</v>
      </c>
      <c r="H8351" s="39">
        <v>125.48219038925279</v>
      </c>
      <c r="I8351" s="39">
        <v>100.26625712354445</v>
      </c>
      <c r="J8351" s="39">
        <v>112.77780496523016</v>
      </c>
      <c r="K8351" s="39">
        <v>58.339347763216395</v>
      </c>
      <c r="L8351" s="40">
        <v>90.588801469475456</v>
      </c>
      <c r="M8351" s="40">
        <v>1010.068232725699</v>
      </c>
    </row>
    <row r="8352" spans="2:13" x14ac:dyDescent="0.35">
      <c r="B8352" s="37">
        <v>8349</v>
      </c>
      <c r="C8352" s="39">
        <v>81.686465577567802</v>
      </c>
      <c r="D8352" s="39">
        <v>83.018593331332738</v>
      </c>
      <c r="E8352" s="39">
        <v>77.875049218110803</v>
      </c>
      <c r="F8352" s="39">
        <v>106.14106196167602</v>
      </c>
      <c r="G8352" s="39">
        <v>101.2733867901851</v>
      </c>
      <c r="H8352" s="39">
        <v>100.98595045408214</v>
      </c>
      <c r="I8352" s="39">
        <v>80.742981144496284</v>
      </c>
      <c r="J8352" s="39">
        <v>90.717518152867427</v>
      </c>
      <c r="K8352" s="39">
        <v>72.896800162299485</v>
      </c>
      <c r="L8352" s="40">
        <v>62.478742655502273</v>
      </c>
      <c r="M8352" s="40">
        <v>857.8165494481201</v>
      </c>
    </row>
    <row r="8353" spans="2:13" x14ac:dyDescent="0.35">
      <c r="B8353" s="37">
        <v>8350</v>
      </c>
      <c r="C8353" s="39">
        <v>126.27597694069479</v>
      </c>
      <c r="D8353" s="39">
        <v>93.79531097321528</v>
      </c>
      <c r="E8353" s="39">
        <v>103.81043549378197</v>
      </c>
      <c r="F8353" s="39">
        <v>110.93015686899108</v>
      </c>
      <c r="G8353" s="39">
        <v>107.07594463304996</v>
      </c>
      <c r="H8353" s="39">
        <v>94.735619614895612</v>
      </c>
      <c r="I8353" s="39">
        <v>90.177362268702808</v>
      </c>
      <c r="J8353" s="39">
        <v>101.79460689741732</v>
      </c>
      <c r="K8353" s="39">
        <v>107.18622981430133</v>
      </c>
      <c r="L8353" s="40">
        <v>81.347196702327494</v>
      </c>
      <c r="M8353" s="40">
        <v>1017.1288402073776</v>
      </c>
    </row>
    <row r="8354" spans="2:13" x14ac:dyDescent="0.35">
      <c r="B8354" s="37">
        <v>8351</v>
      </c>
      <c r="C8354" s="39">
        <v>115.89094454750395</v>
      </c>
      <c r="D8354" s="39">
        <v>111.54589130109647</v>
      </c>
      <c r="E8354" s="39">
        <v>103.59082069876624</v>
      </c>
      <c r="F8354" s="39">
        <v>143.85351371936085</v>
      </c>
      <c r="G8354" s="39">
        <v>62.34563929769562</v>
      </c>
      <c r="H8354" s="39">
        <v>100.93123910309095</v>
      </c>
      <c r="I8354" s="39">
        <v>100.30267239026838</v>
      </c>
      <c r="J8354" s="39">
        <v>108.97370830830165</v>
      </c>
      <c r="K8354" s="39">
        <v>94.141688761607313</v>
      </c>
      <c r="L8354" s="40">
        <v>110.49612766118115</v>
      </c>
      <c r="M8354" s="40">
        <v>1052.0722457888726</v>
      </c>
    </row>
    <row r="8355" spans="2:13" x14ac:dyDescent="0.35">
      <c r="B8355" s="37">
        <v>8352</v>
      </c>
      <c r="C8355" s="39">
        <v>91.010398327635869</v>
      </c>
      <c r="D8355" s="39">
        <v>96.46514343229957</v>
      </c>
      <c r="E8355" s="39">
        <v>98.251181517487097</v>
      </c>
      <c r="F8355" s="39">
        <v>114.79916479634687</v>
      </c>
      <c r="G8355" s="39">
        <v>93.956643445059939</v>
      </c>
      <c r="H8355" s="39">
        <v>140.29690630522688</v>
      </c>
      <c r="I8355" s="39">
        <v>83.711304994539049</v>
      </c>
      <c r="J8355" s="39">
        <v>110.73761067365696</v>
      </c>
      <c r="K8355" s="39">
        <v>108.38092774794944</v>
      </c>
      <c r="L8355" s="40">
        <v>34.126453352204692</v>
      </c>
      <c r="M8355" s="40">
        <v>971.73573459240629</v>
      </c>
    </row>
    <row r="8356" spans="2:13" x14ac:dyDescent="0.35">
      <c r="B8356" s="37">
        <v>8353</v>
      </c>
      <c r="C8356" s="39">
        <v>108.9313666351627</v>
      </c>
      <c r="D8356" s="39">
        <v>109.57290106280863</v>
      </c>
      <c r="E8356" s="39">
        <v>98.283224978806999</v>
      </c>
      <c r="F8356" s="39">
        <v>143.74204743378979</v>
      </c>
      <c r="G8356" s="39">
        <v>100.25260176008413</v>
      </c>
      <c r="H8356" s="39">
        <v>58.245807112433269</v>
      </c>
      <c r="I8356" s="39">
        <v>80.664796637828189</v>
      </c>
      <c r="J8356" s="39">
        <v>137.00283827850845</v>
      </c>
      <c r="K8356" s="39">
        <v>102.52023852152193</v>
      </c>
      <c r="L8356" s="40">
        <v>89.330005046015231</v>
      </c>
      <c r="M8356" s="40">
        <v>1028.5458274669595</v>
      </c>
    </row>
    <row r="8357" spans="2:13" x14ac:dyDescent="0.35">
      <c r="B8357" s="37">
        <v>8354</v>
      </c>
      <c r="C8357" s="39">
        <v>63.028847618573423</v>
      </c>
      <c r="D8357" s="39">
        <v>88.196356385207821</v>
      </c>
      <c r="E8357" s="39">
        <v>114.3114238837627</v>
      </c>
      <c r="F8357" s="39">
        <v>82.972980817841261</v>
      </c>
      <c r="G8357" s="39">
        <v>100.30722440377626</v>
      </c>
      <c r="H8357" s="39">
        <v>81.355552964825804</v>
      </c>
      <c r="I8357" s="39">
        <v>82.210910011492501</v>
      </c>
      <c r="J8357" s="39">
        <v>126.89892930278377</v>
      </c>
      <c r="K8357" s="39">
        <v>101.91372561020199</v>
      </c>
      <c r="L8357" s="40">
        <v>108.81522882611095</v>
      </c>
      <c r="M8357" s="40">
        <v>950.01117982457652</v>
      </c>
    </row>
    <row r="8358" spans="2:13" x14ac:dyDescent="0.35">
      <c r="B8358" s="37">
        <v>8355</v>
      </c>
      <c r="C8358" s="39">
        <v>104.28953365592585</v>
      </c>
      <c r="D8358" s="39">
        <v>94.797969805655811</v>
      </c>
      <c r="E8358" s="39">
        <v>107.04092155410261</v>
      </c>
      <c r="F8358" s="39">
        <v>68.189087711067444</v>
      </c>
      <c r="G8358" s="39">
        <v>123.51783408762115</v>
      </c>
      <c r="H8358" s="39">
        <v>111.04410126904899</v>
      </c>
      <c r="I8358" s="39">
        <v>77.885437709340152</v>
      </c>
      <c r="J8358" s="39">
        <v>108.56856596959555</v>
      </c>
      <c r="K8358" s="39">
        <v>111.08410333297151</v>
      </c>
      <c r="L8358" s="40">
        <v>75.244414345929712</v>
      </c>
      <c r="M8358" s="40">
        <v>981.66196944125875</v>
      </c>
    </row>
    <row r="8359" spans="2:13" x14ac:dyDescent="0.35">
      <c r="B8359" s="37">
        <v>8356</v>
      </c>
      <c r="C8359" s="39">
        <v>98.708350537285511</v>
      </c>
      <c r="D8359" s="39">
        <v>88.824223701248016</v>
      </c>
      <c r="E8359" s="39">
        <v>101.06347785662653</v>
      </c>
      <c r="F8359" s="39">
        <v>100.4392449703855</v>
      </c>
      <c r="G8359" s="39">
        <v>96.367177950150065</v>
      </c>
      <c r="H8359" s="39">
        <v>89.041404938874152</v>
      </c>
      <c r="I8359" s="39">
        <v>98.936522143373494</v>
      </c>
      <c r="J8359" s="39">
        <v>71.124872483331387</v>
      </c>
      <c r="K8359" s="39">
        <v>110.76583606313697</v>
      </c>
      <c r="L8359" s="40">
        <v>118.41213273950632</v>
      </c>
      <c r="M8359" s="40">
        <v>973.6832433839179</v>
      </c>
    </row>
    <row r="8360" spans="2:13" x14ac:dyDescent="0.35">
      <c r="B8360" s="37">
        <v>8357</v>
      </c>
      <c r="C8360" s="39">
        <v>99.378607324552235</v>
      </c>
      <c r="D8360" s="39">
        <v>113.97747585561068</v>
      </c>
      <c r="E8360" s="39">
        <v>120.621310692956</v>
      </c>
      <c r="F8360" s="39">
        <v>113.26854360902279</v>
      </c>
      <c r="G8360" s="39">
        <v>120.76340432325439</v>
      </c>
      <c r="H8360" s="39">
        <v>112.64916179816585</v>
      </c>
      <c r="I8360" s="39">
        <v>86.831736828616414</v>
      </c>
      <c r="J8360" s="39">
        <v>100.01592918906775</v>
      </c>
      <c r="K8360" s="39">
        <v>122.7184156218925</v>
      </c>
      <c r="L8360" s="40">
        <v>115.95545563583948</v>
      </c>
      <c r="M8360" s="40">
        <v>1106.1800408789782</v>
      </c>
    </row>
    <row r="8361" spans="2:13" x14ac:dyDescent="0.35">
      <c r="B8361" s="37">
        <v>8358</v>
      </c>
      <c r="C8361" s="39">
        <v>125.64003525020209</v>
      </c>
      <c r="D8361" s="39">
        <v>123.31389203686641</v>
      </c>
      <c r="E8361" s="39">
        <v>99.747398239915896</v>
      </c>
      <c r="F8361" s="39">
        <v>90.193717025277564</v>
      </c>
      <c r="G8361" s="39">
        <v>104.15765926403732</v>
      </c>
      <c r="H8361" s="39">
        <v>94.005414413125578</v>
      </c>
      <c r="I8361" s="39">
        <v>100.70338372553594</v>
      </c>
      <c r="J8361" s="39">
        <v>92.098868057336475</v>
      </c>
      <c r="K8361" s="39">
        <v>100.40737556670211</v>
      </c>
      <c r="L8361" s="40">
        <v>138.6653288169943</v>
      </c>
      <c r="M8361" s="40">
        <v>1068.9330723959938</v>
      </c>
    </row>
    <row r="8362" spans="2:13" x14ac:dyDescent="0.35">
      <c r="B8362" s="37">
        <v>8359</v>
      </c>
      <c r="C8362" s="39">
        <v>88.184574365272482</v>
      </c>
      <c r="D8362" s="39">
        <v>106.09218183285125</v>
      </c>
      <c r="E8362" s="39">
        <v>100.02958279153037</v>
      </c>
      <c r="F8362" s="39">
        <v>111.15856206481963</v>
      </c>
      <c r="G8362" s="39">
        <v>101.41496717148696</v>
      </c>
      <c r="H8362" s="39">
        <v>106.75195347136163</v>
      </c>
      <c r="I8362" s="39">
        <v>104.37918177440081</v>
      </c>
      <c r="J8362" s="39">
        <v>112.18959658659971</v>
      </c>
      <c r="K8362" s="39">
        <v>103.89941368446921</v>
      </c>
      <c r="L8362" s="40">
        <v>96.818628322495329</v>
      </c>
      <c r="M8362" s="40">
        <v>1030.9186420652873</v>
      </c>
    </row>
    <row r="8363" spans="2:13" x14ac:dyDescent="0.35">
      <c r="B8363" s="37">
        <v>8360</v>
      </c>
      <c r="C8363" s="39">
        <v>86.459623022357931</v>
      </c>
      <c r="D8363" s="39">
        <v>74.359964749797911</v>
      </c>
      <c r="E8363" s="39">
        <v>100.903887501526</v>
      </c>
      <c r="F8363" s="39">
        <v>137.45524411882016</v>
      </c>
      <c r="G8363" s="39">
        <v>106.64785107154849</v>
      </c>
      <c r="H8363" s="39">
        <v>98.067939306171198</v>
      </c>
      <c r="I8363" s="39">
        <v>125.23582831804393</v>
      </c>
      <c r="J8363" s="39">
        <v>112.04635228518643</v>
      </c>
      <c r="K8363" s="39">
        <v>91.712482513782675</v>
      </c>
      <c r="L8363" s="40">
        <v>107.57992813504424</v>
      </c>
      <c r="M8363" s="40">
        <v>1040.4691010222789</v>
      </c>
    </row>
    <row r="8364" spans="2:13" x14ac:dyDescent="0.35">
      <c r="B8364" s="37">
        <v>8361</v>
      </c>
      <c r="C8364" s="39">
        <v>114.27185312693615</v>
      </c>
      <c r="D8364" s="39">
        <v>68.104901043722904</v>
      </c>
      <c r="E8364" s="39">
        <v>81.792641548604607</v>
      </c>
      <c r="F8364" s="39">
        <v>71.141622779301613</v>
      </c>
      <c r="G8364" s="39">
        <v>114.02950401847447</v>
      </c>
      <c r="H8364" s="39">
        <v>123.07947027429557</v>
      </c>
      <c r="I8364" s="39">
        <v>115.71998430843222</v>
      </c>
      <c r="J8364" s="39">
        <v>108.19954173381173</v>
      </c>
      <c r="K8364" s="39">
        <v>78.050695224344238</v>
      </c>
      <c r="L8364" s="40">
        <v>90.738916106539023</v>
      </c>
      <c r="M8364" s="40">
        <v>965.12913016446259</v>
      </c>
    </row>
    <row r="8365" spans="2:13" x14ac:dyDescent="0.35">
      <c r="B8365" s="37">
        <v>8362</v>
      </c>
      <c r="C8365" s="39">
        <v>98.790519816527265</v>
      </c>
      <c r="D8365" s="39">
        <v>131.85293669060425</v>
      </c>
      <c r="E8365" s="39">
        <v>68.189087711067444</v>
      </c>
      <c r="F8365" s="39">
        <v>70.939215511746525</v>
      </c>
      <c r="G8365" s="39">
        <v>113.66799797252105</v>
      </c>
      <c r="H8365" s="39">
        <v>101.42867413191824</v>
      </c>
      <c r="I8365" s="39">
        <v>96.058397663869954</v>
      </c>
      <c r="J8365" s="39">
        <v>56.85300013019107</v>
      </c>
      <c r="K8365" s="39">
        <v>112.03445475779593</v>
      </c>
      <c r="L8365" s="40">
        <v>95.208558968903574</v>
      </c>
      <c r="M8365" s="40">
        <v>945.02284335514537</v>
      </c>
    </row>
    <row r="8366" spans="2:13" x14ac:dyDescent="0.35">
      <c r="B8366" s="37">
        <v>8363</v>
      </c>
      <c r="C8366" s="39">
        <v>96.846467989136968</v>
      </c>
      <c r="D8366" s="39">
        <v>115.87663869100609</v>
      </c>
      <c r="E8366" s="39">
        <v>81.305353123765983</v>
      </c>
      <c r="F8366" s="39">
        <v>92.078372792275957</v>
      </c>
      <c r="G8366" s="39">
        <v>112.52732358407246</v>
      </c>
      <c r="H8366" s="39">
        <v>123.19063625052617</v>
      </c>
      <c r="I8366" s="39">
        <v>94.258168654266299</v>
      </c>
      <c r="J8366" s="39">
        <v>82.43202629536755</v>
      </c>
      <c r="K8366" s="39">
        <v>29.594550262046042</v>
      </c>
      <c r="L8366" s="40">
        <v>109.2824818471326</v>
      </c>
      <c r="M8366" s="40">
        <v>937.39201948959612</v>
      </c>
    </row>
    <row r="8367" spans="2:13" x14ac:dyDescent="0.35">
      <c r="B8367" s="37">
        <v>8364</v>
      </c>
      <c r="C8367" s="39">
        <v>94.316297935130351</v>
      </c>
      <c r="D8367" s="39">
        <v>60.232000780993964</v>
      </c>
      <c r="E8367" s="39">
        <v>92.566947155854194</v>
      </c>
      <c r="F8367" s="39">
        <v>101.73050709375208</v>
      </c>
      <c r="G8367" s="39">
        <v>98.936522143373494</v>
      </c>
      <c r="H8367" s="39">
        <v>105.70791372678718</v>
      </c>
      <c r="I8367" s="39">
        <v>103.6888621061991</v>
      </c>
      <c r="J8367" s="39">
        <v>64.684777556685447</v>
      </c>
      <c r="K8367" s="39">
        <v>71.488611436375564</v>
      </c>
      <c r="L8367" s="40">
        <v>118.43687182539436</v>
      </c>
      <c r="M8367" s="40">
        <v>911.78931176054573</v>
      </c>
    </row>
    <row r="8368" spans="2:13" x14ac:dyDescent="0.35">
      <c r="B8368" s="37">
        <v>8365</v>
      </c>
      <c r="C8368" s="39">
        <v>129.72290214947523</v>
      </c>
      <c r="D8368" s="39">
        <v>133.78031347988892</v>
      </c>
      <c r="E8368" s="39">
        <v>107.4178931208116</v>
      </c>
      <c r="F8368" s="39">
        <v>103.75429832843366</v>
      </c>
      <c r="G8368" s="39">
        <v>87.611987508376075</v>
      </c>
      <c r="H8368" s="39">
        <v>88.955898730951034</v>
      </c>
      <c r="I8368" s="39">
        <v>115.59981169292291</v>
      </c>
      <c r="J8368" s="39">
        <v>93.118775775816431</v>
      </c>
      <c r="K8368" s="39">
        <v>103.57216123404373</v>
      </c>
      <c r="L8368" s="40">
        <v>132.70122211937499</v>
      </c>
      <c r="M8368" s="40">
        <v>1096.2352641400946</v>
      </c>
    </row>
    <row r="8369" spans="2:13" x14ac:dyDescent="0.35">
      <c r="B8369" s="37">
        <v>8366</v>
      </c>
      <c r="C8369" s="39">
        <v>75.28164780478366</v>
      </c>
      <c r="D8369" s="39">
        <v>94.955901456908663</v>
      </c>
      <c r="E8369" s="39">
        <v>130.14042010043954</v>
      </c>
      <c r="F8369" s="39">
        <v>87.417930389122745</v>
      </c>
      <c r="G8369" s="39">
        <v>116.16484658268064</v>
      </c>
      <c r="H8369" s="39">
        <v>118.37098072596123</v>
      </c>
      <c r="I8369" s="39">
        <v>102.89876087745319</v>
      </c>
      <c r="J8369" s="39">
        <v>143.30635501276535</v>
      </c>
      <c r="K8369" s="39">
        <v>103.77300565285866</v>
      </c>
      <c r="L8369" s="40">
        <v>95.795274882836452</v>
      </c>
      <c r="M8369" s="40">
        <v>1068.1051234858101</v>
      </c>
    </row>
    <row r="8370" spans="2:13" x14ac:dyDescent="0.35">
      <c r="B8370" s="37">
        <v>8367</v>
      </c>
      <c r="C8370" s="39">
        <v>117.99695782111662</v>
      </c>
      <c r="D8370" s="39">
        <v>102.25794760875644</v>
      </c>
      <c r="E8370" s="39">
        <v>91.63465933887349</v>
      </c>
      <c r="F8370" s="39">
        <v>71.341003435961596</v>
      </c>
      <c r="G8370" s="39">
        <v>80.915411681165025</v>
      </c>
      <c r="H8370" s="39">
        <v>104.3178292471698</v>
      </c>
      <c r="I8370" s="39">
        <v>64.089462146574846</v>
      </c>
      <c r="J8370" s="39">
        <v>92.359117872318549</v>
      </c>
      <c r="K8370" s="39">
        <v>120.24850493516712</v>
      </c>
      <c r="L8370" s="40">
        <v>113.79639305122498</v>
      </c>
      <c r="M8370" s="40">
        <v>958.95728713832852</v>
      </c>
    </row>
    <row r="8371" spans="2:13" x14ac:dyDescent="0.35">
      <c r="B8371" s="37">
        <v>8368</v>
      </c>
      <c r="C8371" s="39">
        <v>71.731069623481787</v>
      </c>
      <c r="D8371" s="39">
        <v>108.02428988581397</v>
      </c>
      <c r="E8371" s="39">
        <v>94.605873356507288</v>
      </c>
      <c r="F8371" s="39">
        <v>88.755247836247889</v>
      </c>
      <c r="G8371" s="39">
        <v>104.61100771507816</v>
      </c>
      <c r="H8371" s="39">
        <v>92.364201400046284</v>
      </c>
      <c r="I8371" s="39">
        <v>102.5801502813126</v>
      </c>
      <c r="J8371" s="39">
        <v>87.43619375841682</v>
      </c>
      <c r="K8371" s="39">
        <v>110.61939828088616</v>
      </c>
      <c r="L8371" s="40">
        <v>35.197346597171631</v>
      </c>
      <c r="M8371" s="40">
        <v>895.92477873496262</v>
      </c>
    </row>
    <row r="8372" spans="2:13" x14ac:dyDescent="0.35">
      <c r="B8372" s="37">
        <v>8369</v>
      </c>
      <c r="C8372" s="39">
        <v>105.00110973064992</v>
      </c>
      <c r="D8372" s="39">
        <v>123.6093919565126</v>
      </c>
      <c r="E8372" s="39">
        <v>113.45783134327549</v>
      </c>
      <c r="F8372" s="39">
        <v>107.78352188966053</v>
      </c>
      <c r="G8372" s="39">
        <v>92.818790208623668</v>
      </c>
      <c r="H8372" s="39">
        <v>49.862118389083633</v>
      </c>
      <c r="I8372" s="39">
        <v>84.955849741824693</v>
      </c>
      <c r="J8372" s="39">
        <v>102.7970579675812</v>
      </c>
      <c r="K8372" s="39">
        <v>85.787359933290077</v>
      </c>
      <c r="L8372" s="40">
        <v>96.385848230874018</v>
      </c>
      <c r="M8372" s="40">
        <v>962.45887939137572</v>
      </c>
    </row>
    <row r="8373" spans="2:13" x14ac:dyDescent="0.35">
      <c r="B8373" s="37">
        <v>8370</v>
      </c>
      <c r="C8373" s="39">
        <v>86.73773749869703</v>
      </c>
      <c r="D8373" s="39">
        <v>106.55389589985269</v>
      </c>
      <c r="E8373" s="39">
        <v>74.186940598616715</v>
      </c>
      <c r="F8373" s="39">
        <v>92.165392815550007</v>
      </c>
      <c r="G8373" s="39">
        <v>121.87756455450152</v>
      </c>
      <c r="H8373" s="39">
        <v>124.20698051701434</v>
      </c>
      <c r="I8373" s="39">
        <v>113.25598321241367</v>
      </c>
      <c r="J8373" s="39">
        <v>87.551521919469764</v>
      </c>
      <c r="K8373" s="39">
        <v>88.284536973596715</v>
      </c>
      <c r="L8373" s="40">
        <v>91.441887421811671</v>
      </c>
      <c r="M8373" s="40">
        <v>986.26244141152415</v>
      </c>
    </row>
    <row r="8374" spans="2:13" x14ac:dyDescent="0.35">
      <c r="B8374" s="37">
        <v>8371</v>
      </c>
      <c r="C8374" s="39">
        <v>87.018531016392302</v>
      </c>
      <c r="D8374" s="39">
        <v>117.42728567876655</v>
      </c>
      <c r="E8374" s="39">
        <v>83.856923658216232</v>
      </c>
      <c r="F8374" s="39">
        <v>94.649159980003276</v>
      </c>
      <c r="G8374" s="39">
        <v>123.50642943710977</v>
      </c>
      <c r="H8374" s="39">
        <v>98.361016784743498</v>
      </c>
      <c r="I8374" s="39">
        <v>81.043569225172121</v>
      </c>
      <c r="J8374" s="39">
        <v>89.160633009359898</v>
      </c>
      <c r="K8374" s="39">
        <v>141.84847009256615</v>
      </c>
      <c r="L8374" s="40">
        <v>101.4606610836307</v>
      </c>
      <c r="M8374" s="40">
        <v>1018.3326799659604</v>
      </c>
    </row>
    <row r="8375" spans="2:13" x14ac:dyDescent="0.35">
      <c r="B8375" s="37">
        <v>8372</v>
      </c>
      <c r="C8375" s="39">
        <v>133.68274014551582</v>
      </c>
      <c r="D8375" s="39">
        <v>88.518120149409853</v>
      </c>
      <c r="E8375" s="39">
        <v>90.85100203465619</v>
      </c>
      <c r="F8375" s="39">
        <v>108.60518009322725</v>
      </c>
      <c r="G8375" s="39">
        <v>98.831592509452904</v>
      </c>
      <c r="H8375" s="39">
        <v>113.88027219304983</v>
      </c>
      <c r="I8375" s="39">
        <v>74.011751839496398</v>
      </c>
      <c r="J8375" s="39">
        <v>87.810403413400323</v>
      </c>
      <c r="K8375" s="39">
        <v>89.069843131008952</v>
      </c>
      <c r="L8375" s="40">
        <v>71.124872483331387</v>
      </c>
      <c r="M8375" s="40">
        <v>956.38577799254881</v>
      </c>
    </row>
    <row r="8376" spans="2:13" x14ac:dyDescent="0.35">
      <c r="B8376" s="37">
        <v>8373</v>
      </c>
      <c r="C8376" s="39">
        <v>132.19417783277603</v>
      </c>
      <c r="D8376" s="39">
        <v>99.679119406729654</v>
      </c>
      <c r="E8376" s="39">
        <v>111.30237850355732</v>
      </c>
      <c r="F8376" s="39">
        <v>93.529985224142223</v>
      </c>
      <c r="G8376" s="39">
        <v>101.10909362239754</v>
      </c>
      <c r="H8376" s="39">
        <v>99.556202119933104</v>
      </c>
      <c r="I8376" s="39">
        <v>105.54352087940661</v>
      </c>
      <c r="J8376" s="39">
        <v>86.465984021890037</v>
      </c>
      <c r="K8376" s="39">
        <v>84.763172855371508</v>
      </c>
      <c r="L8376" s="40">
        <v>116.39131312475081</v>
      </c>
      <c r="M8376" s="40">
        <v>1030.5349475909547</v>
      </c>
    </row>
    <row r="8377" spans="2:13" x14ac:dyDescent="0.35">
      <c r="B8377" s="37">
        <v>8374</v>
      </c>
      <c r="C8377" s="39">
        <v>117.42728567876655</v>
      </c>
      <c r="D8377" s="39">
        <v>69.371010770266125</v>
      </c>
      <c r="E8377" s="39">
        <v>76.920529725704441</v>
      </c>
      <c r="F8377" s="39">
        <v>95.436378937984301</v>
      </c>
      <c r="G8377" s="39">
        <v>58.292668767833796</v>
      </c>
      <c r="H8377" s="39">
        <v>121.43415690377972</v>
      </c>
      <c r="I8377" s="39">
        <v>102.32231190903462</v>
      </c>
      <c r="J8377" s="39">
        <v>111.152826617066</v>
      </c>
      <c r="K8377" s="39">
        <v>77.292390114514447</v>
      </c>
      <c r="L8377" s="40">
        <v>124.89294484025113</v>
      </c>
      <c r="M8377" s="40">
        <v>954.54250426520116</v>
      </c>
    </row>
    <row r="8378" spans="2:13" x14ac:dyDescent="0.35">
      <c r="B8378" s="37">
        <v>8375</v>
      </c>
      <c r="C8378" s="39">
        <v>108.68902989598239</v>
      </c>
      <c r="D8378" s="39">
        <v>69.274921758440271</v>
      </c>
      <c r="E8378" s="39">
        <v>99.241945561266661</v>
      </c>
      <c r="F8378" s="39">
        <v>113.32515571497142</v>
      </c>
      <c r="G8378" s="39">
        <v>109.82263773129722</v>
      </c>
      <c r="H8378" s="39">
        <v>82.369134930929235</v>
      </c>
      <c r="I8378" s="39">
        <v>107.0359208988523</v>
      </c>
      <c r="J8378" s="39">
        <v>111.8980634355152</v>
      </c>
      <c r="K8378" s="39">
        <v>110.25683415458397</v>
      </c>
      <c r="L8378" s="40">
        <v>108.98960167236416</v>
      </c>
      <c r="M8378" s="40">
        <v>1020.9032457542028</v>
      </c>
    </row>
    <row r="8379" spans="2:13" x14ac:dyDescent="0.35">
      <c r="B8379" s="37">
        <v>8376</v>
      </c>
      <c r="C8379" s="39">
        <v>85.456200078168763</v>
      </c>
      <c r="D8379" s="39">
        <v>139.68864564066595</v>
      </c>
      <c r="E8379" s="39">
        <v>75.194618351334938</v>
      </c>
      <c r="F8379" s="39">
        <v>75.31878458897026</v>
      </c>
      <c r="G8379" s="39">
        <v>69.63635327730313</v>
      </c>
      <c r="H8379" s="39">
        <v>85.402708620695392</v>
      </c>
      <c r="I8379" s="39">
        <v>88.337290222191029</v>
      </c>
      <c r="J8379" s="39">
        <v>88.761003123451545</v>
      </c>
      <c r="K8379" s="39">
        <v>83.199896996913765</v>
      </c>
      <c r="L8379" s="40">
        <v>105.16848884398038</v>
      </c>
      <c r="M8379" s="40">
        <v>896.16398974367507</v>
      </c>
    </row>
    <row r="8380" spans="2:13" x14ac:dyDescent="0.35">
      <c r="B8380" s="37">
        <v>8377</v>
      </c>
      <c r="C8380" s="39">
        <v>85.328924638377771</v>
      </c>
      <c r="D8380" s="39">
        <v>112.82085079603287</v>
      </c>
      <c r="E8380" s="39">
        <v>93.208316346676042</v>
      </c>
      <c r="F8380" s="39">
        <v>128.5440499910685</v>
      </c>
      <c r="G8380" s="39">
        <v>81.637237752717553</v>
      </c>
      <c r="H8380" s="39">
        <v>90.920177648876134</v>
      </c>
      <c r="I8380" s="39">
        <v>98.521058077987661</v>
      </c>
      <c r="J8380" s="39">
        <v>129.26632058466086</v>
      </c>
      <c r="K8380" s="39">
        <v>114.87370016605698</v>
      </c>
      <c r="L8380" s="40">
        <v>121.85712911185406</v>
      </c>
      <c r="M8380" s="40">
        <v>1056.9777651143083</v>
      </c>
    </row>
    <row r="8381" spans="2:13" x14ac:dyDescent="0.35">
      <c r="B8381" s="37">
        <v>8378</v>
      </c>
      <c r="C8381" s="39">
        <v>90.685392006022752</v>
      </c>
      <c r="D8381" s="39">
        <v>101.84499092321597</v>
      </c>
      <c r="E8381" s="39">
        <v>109.04794890655823</v>
      </c>
      <c r="F8381" s="39">
        <v>109.74095910861706</v>
      </c>
      <c r="G8381" s="39">
        <v>125.50837523662928</v>
      </c>
      <c r="H8381" s="39">
        <v>76.697355665229807</v>
      </c>
      <c r="I8381" s="39">
        <v>104.82950203444179</v>
      </c>
      <c r="J8381" s="39">
        <v>108.23573845343664</v>
      </c>
      <c r="K8381" s="39">
        <v>95.512116602802308</v>
      </c>
      <c r="L8381" s="40">
        <v>114.39742476554038</v>
      </c>
      <c r="M8381" s="40">
        <v>1036.4998037024943</v>
      </c>
    </row>
    <row r="8382" spans="2:13" x14ac:dyDescent="0.35">
      <c r="B8382" s="37">
        <v>8379</v>
      </c>
      <c r="C8382" s="39">
        <v>99.98407081093228</v>
      </c>
      <c r="D8382" s="39">
        <v>92.20116047182843</v>
      </c>
      <c r="E8382" s="39">
        <v>106.55883546518274</v>
      </c>
      <c r="F8382" s="39">
        <v>75.876511513744134</v>
      </c>
      <c r="G8382" s="39">
        <v>107.48363139731708</v>
      </c>
      <c r="H8382" s="39">
        <v>100.73982992683072</v>
      </c>
      <c r="I8382" s="39">
        <v>88.343144567841037</v>
      </c>
      <c r="J8382" s="39">
        <v>95.180015704586765</v>
      </c>
      <c r="K8382" s="39">
        <v>109.75183588660217</v>
      </c>
      <c r="L8382" s="40">
        <v>102.18443241584421</v>
      </c>
      <c r="M8382" s="40">
        <v>978.30346816070949</v>
      </c>
    </row>
    <row r="8383" spans="2:13" x14ac:dyDescent="0.35">
      <c r="B8383" s="37">
        <v>8380</v>
      </c>
      <c r="C8383" s="39">
        <v>123.30264433477019</v>
      </c>
      <c r="D8383" s="39">
        <v>127.04452568242908</v>
      </c>
      <c r="E8383" s="39">
        <v>110.47936268216513</v>
      </c>
      <c r="F8383" s="39">
        <v>67.163122593084552</v>
      </c>
      <c r="G8383" s="39">
        <v>98.630715347737762</v>
      </c>
      <c r="H8383" s="39">
        <v>65.279334533045784</v>
      </c>
      <c r="I8383" s="39">
        <v>108.71527909890425</v>
      </c>
      <c r="J8383" s="39">
        <v>73.288068915793318</v>
      </c>
      <c r="K8383" s="39">
        <v>89.621004996622474</v>
      </c>
      <c r="L8383" s="40">
        <v>107.47857033585979</v>
      </c>
      <c r="M8383" s="40">
        <v>971.00262852041237</v>
      </c>
    </row>
    <row r="8384" spans="2:13" x14ac:dyDescent="0.35">
      <c r="B8384" s="37">
        <v>8381</v>
      </c>
      <c r="C8384" s="39">
        <v>89.035713483813382</v>
      </c>
      <c r="D8384" s="39">
        <v>120.7919773372101</v>
      </c>
      <c r="E8384" s="39">
        <v>101.22317281765557</v>
      </c>
      <c r="F8384" s="39">
        <v>98.374740730192883</v>
      </c>
      <c r="G8384" s="39">
        <v>100.38461269244944</v>
      </c>
      <c r="H8384" s="39">
        <v>79.491452028193194</v>
      </c>
      <c r="I8384" s="39">
        <v>80.533658082926465</v>
      </c>
      <c r="J8384" s="39">
        <v>91.184771173889075</v>
      </c>
      <c r="K8384" s="39">
        <v>92.657810476741659</v>
      </c>
      <c r="L8384" s="40">
        <v>129.26632058466086</v>
      </c>
      <c r="M8384" s="40">
        <v>982.94422940773268</v>
      </c>
    </row>
    <row r="8385" spans="2:13" x14ac:dyDescent="0.35">
      <c r="B8385" s="37">
        <v>8382</v>
      </c>
      <c r="C8385" s="39">
        <v>77.697346549970447</v>
      </c>
      <c r="D8385" s="39">
        <v>100.53031033013231</v>
      </c>
      <c r="E8385" s="39">
        <v>78.142870888145936</v>
      </c>
      <c r="F8385" s="39">
        <v>86.718888712052674</v>
      </c>
      <c r="G8385" s="39">
        <v>76.28691652845194</v>
      </c>
      <c r="H8385" s="39">
        <v>93.376895231303067</v>
      </c>
      <c r="I8385" s="39">
        <v>107.53428143716022</v>
      </c>
      <c r="J8385" s="39">
        <v>109.15965460297896</v>
      </c>
      <c r="K8385" s="39">
        <v>104.46896437115639</v>
      </c>
      <c r="L8385" s="40">
        <v>116.00578435641626</v>
      </c>
      <c r="M8385" s="40">
        <v>949.92191300776813</v>
      </c>
    </row>
    <row r="8386" spans="2:13" x14ac:dyDescent="0.35">
      <c r="B8386" s="37">
        <v>8383</v>
      </c>
      <c r="C8386" s="39">
        <v>100.93123910309095</v>
      </c>
      <c r="D8386" s="39">
        <v>86.73773749869703</v>
      </c>
      <c r="E8386" s="39">
        <v>83.207411983676721</v>
      </c>
      <c r="F8386" s="39">
        <v>95.332076141698366</v>
      </c>
      <c r="G8386" s="39">
        <v>93.228186451073142</v>
      </c>
      <c r="H8386" s="39">
        <v>97.916577118396646</v>
      </c>
      <c r="I8386" s="39">
        <v>80.838040032352595</v>
      </c>
      <c r="J8386" s="39">
        <v>115.78391370690544</v>
      </c>
      <c r="K8386" s="39">
        <v>87.030927709348504</v>
      </c>
      <c r="L8386" s="40">
        <v>114.60398782067327</v>
      </c>
      <c r="M8386" s="40">
        <v>955.61009756591261</v>
      </c>
    </row>
    <row r="8387" spans="2:13" x14ac:dyDescent="0.35">
      <c r="B8387" s="37">
        <v>8384</v>
      </c>
      <c r="C8387" s="39">
        <v>116.702650151565</v>
      </c>
      <c r="D8387" s="39">
        <v>92.778611029287489</v>
      </c>
      <c r="E8387" s="39">
        <v>101.69846753045594</v>
      </c>
      <c r="F8387" s="39">
        <v>110.51849754745643</v>
      </c>
      <c r="G8387" s="39">
        <v>93.386789484690951</v>
      </c>
      <c r="H8387" s="39">
        <v>104.81046821768712</v>
      </c>
      <c r="I8387" s="39">
        <v>110.37899500337755</v>
      </c>
      <c r="J8387" s="39">
        <v>119.74966542615745</v>
      </c>
      <c r="K8387" s="39">
        <v>113.72567905799423</v>
      </c>
      <c r="L8387" s="40">
        <v>153.17889132448724</v>
      </c>
      <c r="M8387" s="40">
        <v>1116.9287147731595</v>
      </c>
    </row>
    <row r="8388" spans="2:13" x14ac:dyDescent="0.35">
      <c r="B8388" s="37">
        <v>8385</v>
      </c>
      <c r="C8388" s="39">
        <v>55.27532136563233</v>
      </c>
      <c r="D8388" s="39">
        <v>93.138691471640129</v>
      </c>
      <c r="E8388" s="39">
        <v>77.421454264283412</v>
      </c>
      <c r="F8388" s="39">
        <v>74.253741210760055</v>
      </c>
      <c r="G8388" s="39">
        <v>92.10911106724366</v>
      </c>
      <c r="H8388" s="39">
        <v>100.13426184382686</v>
      </c>
      <c r="I8388" s="39">
        <v>109.87722282002585</v>
      </c>
      <c r="J8388" s="39">
        <v>96.916026324982553</v>
      </c>
      <c r="K8388" s="39">
        <v>80.436819082012917</v>
      </c>
      <c r="L8388" s="40">
        <v>98.662686531812668</v>
      </c>
      <c r="M8388" s="40">
        <v>878.22533598222049</v>
      </c>
    </row>
    <row r="8389" spans="2:13" x14ac:dyDescent="0.35">
      <c r="B8389" s="37">
        <v>8386</v>
      </c>
      <c r="C8389" s="39">
        <v>93.148645492812733</v>
      </c>
      <c r="D8389" s="39">
        <v>132.3245228132387</v>
      </c>
      <c r="E8389" s="39">
        <v>117.03463254719664</v>
      </c>
      <c r="F8389" s="39">
        <v>97.512007197671238</v>
      </c>
      <c r="G8389" s="39">
        <v>134.93360510509621</v>
      </c>
      <c r="H8389" s="39">
        <v>105.84859317880152</v>
      </c>
      <c r="I8389" s="39">
        <v>111.04410126904899</v>
      </c>
      <c r="J8389" s="39">
        <v>156.4580358199407</v>
      </c>
      <c r="K8389" s="39">
        <v>84.638295215798351</v>
      </c>
      <c r="L8389" s="40">
        <v>89.754243861287335</v>
      </c>
      <c r="M8389" s="40">
        <v>1122.6966825008924</v>
      </c>
    </row>
    <row r="8390" spans="2:13" x14ac:dyDescent="0.35">
      <c r="B8390" s="37">
        <v>8387</v>
      </c>
      <c r="C8390" s="39">
        <v>94.461305545765597</v>
      </c>
      <c r="D8390" s="39">
        <v>108.07573888679079</v>
      </c>
      <c r="E8390" s="39">
        <v>94.384023759076598</v>
      </c>
      <c r="F8390" s="39">
        <v>93.362049281533217</v>
      </c>
      <c r="G8390" s="39">
        <v>107.21134009905161</v>
      </c>
      <c r="H8390" s="39">
        <v>68.682967000099055</v>
      </c>
      <c r="I8390" s="39">
        <v>125.15891306270841</v>
      </c>
      <c r="J8390" s="39">
        <v>136.2043910968527</v>
      </c>
      <c r="K8390" s="39">
        <v>115.84092140673481</v>
      </c>
      <c r="L8390" s="40">
        <v>87.557575678174388</v>
      </c>
      <c r="M8390" s="40">
        <v>1030.9392258167873</v>
      </c>
    </row>
    <row r="8391" spans="2:13" x14ac:dyDescent="0.35">
      <c r="B8391" s="37">
        <v>8388</v>
      </c>
      <c r="C8391" s="39">
        <v>105.94586839078504</v>
      </c>
      <c r="D8391" s="39">
        <v>82.988197864822695</v>
      </c>
      <c r="E8391" s="39">
        <v>83.696680086377398</v>
      </c>
      <c r="F8391" s="39">
        <v>80.034554258784297</v>
      </c>
      <c r="G8391" s="39">
        <v>113.15576053304919</v>
      </c>
      <c r="H8391" s="39">
        <v>87.935790103508523</v>
      </c>
      <c r="I8391" s="39">
        <v>73.187693437586105</v>
      </c>
      <c r="J8391" s="39">
        <v>111.1470924824565</v>
      </c>
      <c r="K8391" s="39">
        <v>106.40598583710442</v>
      </c>
      <c r="L8391" s="40">
        <v>123.05733683104553</v>
      </c>
      <c r="M8391" s="40">
        <v>967.55495982551963</v>
      </c>
    </row>
    <row r="8392" spans="2:13" x14ac:dyDescent="0.35">
      <c r="B8392" s="37">
        <v>8389</v>
      </c>
      <c r="C8392" s="39">
        <v>109.4919364715756</v>
      </c>
      <c r="D8392" s="39">
        <v>68.863408187164737</v>
      </c>
      <c r="E8392" s="39">
        <v>106.37646737795495</v>
      </c>
      <c r="F8392" s="39">
        <v>134.96047960704664</v>
      </c>
      <c r="G8392" s="39">
        <v>95.27510234282515</v>
      </c>
      <c r="H8392" s="39">
        <v>121.58388637690946</v>
      </c>
      <c r="I8392" s="39">
        <v>109.45423074228637</v>
      </c>
      <c r="J8392" s="39">
        <v>102.06506642010558</v>
      </c>
      <c r="K8392" s="39">
        <v>93.756108802690648</v>
      </c>
      <c r="L8392" s="40">
        <v>65.012587907001631</v>
      </c>
      <c r="M8392" s="40">
        <v>1006.8392742355608</v>
      </c>
    </row>
    <row r="8393" spans="2:13" x14ac:dyDescent="0.35">
      <c r="B8393" s="37">
        <v>8390</v>
      </c>
      <c r="C8393" s="39">
        <v>130.01193924055025</v>
      </c>
      <c r="D8393" s="39">
        <v>92.894009716007815</v>
      </c>
      <c r="E8393" s="39">
        <v>65.358261098777831</v>
      </c>
      <c r="F8393" s="39">
        <v>66.557944560543717</v>
      </c>
      <c r="G8393" s="39">
        <v>76.975801534321263</v>
      </c>
      <c r="H8393" s="39">
        <v>46.313539421665062</v>
      </c>
      <c r="I8393" s="39">
        <v>108.77836770511512</v>
      </c>
      <c r="J8393" s="39">
        <v>79.236595676745608</v>
      </c>
      <c r="K8393" s="39">
        <v>109.47038431611826</v>
      </c>
      <c r="L8393" s="40">
        <v>121.6140076342695</v>
      </c>
      <c r="M8393" s="40">
        <v>897.21085090411441</v>
      </c>
    </row>
    <row r="8394" spans="2:13" x14ac:dyDescent="0.35">
      <c r="B8394" s="37">
        <v>8391</v>
      </c>
      <c r="C8394" s="39">
        <v>82.63488387743503</v>
      </c>
      <c r="D8394" s="39">
        <v>105.57731958044064</v>
      </c>
      <c r="E8394" s="39">
        <v>108.41732693789798</v>
      </c>
      <c r="F8394" s="39">
        <v>123.82916601454609</v>
      </c>
      <c r="G8394" s="39">
        <v>92.501181126523491</v>
      </c>
      <c r="H8394" s="39">
        <v>71.488611436375564</v>
      </c>
      <c r="I8394" s="39">
        <v>89.576443984317208</v>
      </c>
      <c r="J8394" s="39">
        <v>98.122937145595117</v>
      </c>
      <c r="K8394" s="39">
        <v>116.0706917877071</v>
      </c>
      <c r="L8394" s="40">
        <v>72.280387589463473</v>
      </c>
      <c r="M8394" s="40">
        <v>960.49894948030158</v>
      </c>
    </row>
    <row r="8395" spans="2:13" x14ac:dyDescent="0.35">
      <c r="B8395" s="37">
        <v>8392</v>
      </c>
      <c r="C8395" s="39">
        <v>109.94834389488938</v>
      </c>
      <c r="D8395" s="39">
        <v>95.93636741950057</v>
      </c>
      <c r="E8395" s="39">
        <v>94.504721444190011</v>
      </c>
      <c r="F8395" s="39">
        <v>117.30316419274864</v>
      </c>
      <c r="G8395" s="39">
        <v>86.459623022357931</v>
      </c>
      <c r="H8395" s="39">
        <v>91.872732728632812</v>
      </c>
      <c r="I8395" s="39">
        <v>97.622489241690488</v>
      </c>
      <c r="J8395" s="39">
        <v>125.9882481605036</v>
      </c>
      <c r="K8395" s="39">
        <v>130.62898922973386</v>
      </c>
      <c r="L8395" s="40">
        <v>88.407448898098835</v>
      </c>
      <c r="M8395" s="40">
        <v>1038.6721282323463</v>
      </c>
    </row>
    <row r="8396" spans="2:13" x14ac:dyDescent="0.35">
      <c r="B8396" s="37">
        <v>8393</v>
      </c>
      <c r="C8396" s="39">
        <v>73.158879778485485</v>
      </c>
      <c r="D8396" s="39">
        <v>97.221421414405768</v>
      </c>
      <c r="E8396" s="39">
        <v>102.24875567135815</v>
      </c>
      <c r="F8396" s="39">
        <v>99.11434544458794</v>
      </c>
      <c r="G8396" s="39">
        <v>78.516094544359476</v>
      </c>
      <c r="H8396" s="39">
        <v>102.88488560392027</v>
      </c>
      <c r="I8396" s="39">
        <v>137.95924487490092</v>
      </c>
      <c r="J8396" s="39">
        <v>131.0374225028072</v>
      </c>
      <c r="K8396" s="39">
        <v>120.19332832084719</v>
      </c>
      <c r="L8396" s="40">
        <v>121.41430224099251</v>
      </c>
      <c r="M8396" s="40">
        <v>1063.7486803966649</v>
      </c>
    </row>
    <row r="8397" spans="2:13" x14ac:dyDescent="0.35">
      <c r="B8397" s="37">
        <v>8394</v>
      </c>
      <c r="C8397" s="39">
        <v>101.54294002625362</v>
      </c>
      <c r="D8397" s="39">
        <v>137.85676983778779</v>
      </c>
      <c r="E8397" s="39">
        <v>125.85329323419622</v>
      </c>
      <c r="F8397" s="39">
        <v>122.18743157024296</v>
      </c>
      <c r="G8397" s="39">
        <v>165.87354664779525</v>
      </c>
      <c r="H8397" s="39">
        <v>87.424019815595045</v>
      </c>
      <c r="I8397" s="39">
        <v>69.63635327730313</v>
      </c>
      <c r="J8397" s="39">
        <v>94.524004790967524</v>
      </c>
      <c r="K8397" s="39">
        <v>84.818417539610394</v>
      </c>
      <c r="L8397" s="40">
        <v>122.0938066091401</v>
      </c>
      <c r="M8397" s="40">
        <v>1111.8105833488921</v>
      </c>
    </row>
    <row r="8398" spans="2:13" x14ac:dyDescent="0.35">
      <c r="B8398" s="37">
        <v>8395</v>
      </c>
      <c r="C8398" s="39">
        <v>76.17083398545391</v>
      </c>
      <c r="D8398" s="39">
        <v>110.31784494980161</v>
      </c>
      <c r="E8398" s="39">
        <v>84.770087015203529</v>
      </c>
      <c r="F8398" s="39">
        <v>101.13646733404563</v>
      </c>
      <c r="G8398" s="39">
        <v>115.94827680984109</v>
      </c>
      <c r="H8398" s="39">
        <v>115.96982151621073</v>
      </c>
      <c r="I8398" s="39">
        <v>93.248046528638397</v>
      </c>
      <c r="J8398" s="39">
        <v>110.81671970236785</v>
      </c>
      <c r="K8398" s="39">
        <v>83.37195979672353</v>
      </c>
      <c r="L8398" s="40">
        <v>57.519916230383913</v>
      </c>
      <c r="M8398" s="40">
        <v>949.26997386867026</v>
      </c>
    </row>
    <row r="8399" spans="2:13" x14ac:dyDescent="0.35">
      <c r="B8399" s="37">
        <v>8396</v>
      </c>
      <c r="C8399" s="39">
        <v>128.6589965640384</v>
      </c>
      <c r="D8399" s="39">
        <v>104.28481900060015</v>
      </c>
      <c r="E8399" s="39">
        <v>111.54589130109647</v>
      </c>
      <c r="F8399" s="39">
        <v>102.25794760875644</v>
      </c>
      <c r="G8399" s="39">
        <v>101.0041900716101</v>
      </c>
      <c r="H8399" s="39">
        <v>103.46030353594793</v>
      </c>
      <c r="I8399" s="39">
        <v>135.31522244331452</v>
      </c>
      <c r="J8399" s="39">
        <v>102.9450273357826</v>
      </c>
      <c r="K8399" s="39">
        <v>100.94035689734885</v>
      </c>
      <c r="L8399" s="40">
        <v>75.182142176033508</v>
      </c>
      <c r="M8399" s="40">
        <v>1065.5948969345288</v>
      </c>
    </row>
    <row r="8400" spans="2:13" x14ac:dyDescent="0.35">
      <c r="B8400" s="37">
        <v>8397</v>
      </c>
      <c r="C8400" s="39">
        <v>104.26596401019012</v>
      </c>
      <c r="D8400" s="39">
        <v>76.28691652845194</v>
      </c>
      <c r="E8400" s="39">
        <v>133.06623515965455</v>
      </c>
      <c r="F8400" s="39">
        <v>103.18601253975405</v>
      </c>
      <c r="G8400" s="39">
        <v>85.037849563939503</v>
      </c>
      <c r="H8400" s="39">
        <v>102.66777796770457</v>
      </c>
      <c r="I8400" s="39">
        <v>104.55888455061347</v>
      </c>
      <c r="J8400" s="39">
        <v>87.393556280366809</v>
      </c>
      <c r="K8400" s="39">
        <v>101.44238212777098</v>
      </c>
      <c r="L8400" s="40">
        <v>100.38006021140886</v>
      </c>
      <c r="M8400" s="40">
        <v>998.28563893985483</v>
      </c>
    </row>
    <row r="8401" spans="2:13" x14ac:dyDescent="0.35">
      <c r="B8401" s="37">
        <v>8398</v>
      </c>
      <c r="C8401" s="39">
        <v>94.764406222874754</v>
      </c>
      <c r="D8401" s="39">
        <v>61.077539832878706</v>
      </c>
      <c r="E8401" s="39">
        <v>116.80010300308625</v>
      </c>
      <c r="F8401" s="39">
        <v>128.23693074597782</v>
      </c>
      <c r="G8401" s="39">
        <v>92.652768471639831</v>
      </c>
      <c r="H8401" s="39">
        <v>85.328924638377771</v>
      </c>
      <c r="I8401" s="39">
        <v>107.63579859995374</v>
      </c>
      <c r="J8401" s="39">
        <v>88.125576696950446</v>
      </c>
      <c r="K8401" s="39">
        <v>79.861658940582103</v>
      </c>
      <c r="L8401" s="40">
        <v>102.66316404266043</v>
      </c>
      <c r="M8401" s="40">
        <v>957.14687119498183</v>
      </c>
    </row>
    <row r="8402" spans="2:13" x14ac:dyDescent="0.35">
      <c r="B8402" s="37">
        <v>8399</v>
      </c>
      <c r="C8402" s="39">
        <v>92.516368602682945</v>
      </c>
      <c r="D8402" s="39">
        <v>106.68747701067768</v>
      </c>
      <c r="E8402" s="39">
        <v>110.45702590386591</v>
      </c>
      <c r="F8402" s="39">
        <v>126.95698263789541</v>
      </c>
      <c r="G8402" s="39">
        <v>109.75183588660217</v>
      </c>
      <c r="H8402" s="39">
        <v>81.521816128482797</v>
      </c>
      <c r="I8402" s="39">
        <v>116.47972829278991</v>
      </c>
      <c r="J8402" s="39">
        <v>94.253321243298998</v>
      </c>
      <c r="K8402" s="39">
        <v>97.930344716704454</v>
      </c>
      <c r="L8402" s="40">
        <v>88.841437935180394</v>
      </c>
      <c r="M8402" s="40">
        <v>1025.3963383581806</v>
      </c>
    </row>
    <row r="8403" spans="2:13" x14ac:dyDescent="0.35">
      <c r="B8403" s="37">
        <v>8400</v>
      </c>
      <c r="C8403" s="39">
        <v>81.22977146975397</v>
      </c>
      <c r="D8403" s="39">
        <v>113.73851850269824</v>
      </c>
      <c r="E8403" s="39">
        <v>98.19165376656467</v>
      </c>
      <c r="F8403" s="39">
        <v>101.48351242855112</v>
      </c>
      <c r="G8403" s="39">
        <v>113.99697114628027</v>
      </c>
      <c r="H8403" s="39">
        <v>140.93749241924755</v>
      </c>
      <c r="I8403" s="39">
        <v>102.53866916522517</v>
      </c>
      <c r="J8403" s="39">
        <v>87.660245387743657</v>
      </c>
      <c r="K8403" s="39">
        <v>105.15890966104404</v>
      </c>
      <c r="L8403" s="40">
        <v>105.32200339969968</v>
      </c>
      <c r="M8403" s="40">
        <v>1050.2577473468084</v>
      </c>
    </row>
    <row r="8404" spans="2:13" x14ac:dyDescent="0.35">
      <c r="B8404" s="37">
        <v>8401</v>
      </c>
      <c r="C8404" s="39">
        <v>98.150427823029375</v>
      </c>
      <c r="D8404" s="39">
        <v>110.35118217430252</v>
      </c>
      <c r="E8404" s="39">
        <v>100.03413399659904</v>
      </c>
      <c r="F8404" s="39">
        <v>115.89810154672797</v>
      </c>
      <c r="G8404" s="39">
        <v>80.374894312657901</v>
      </c>
      <c r="H8404" s="39">
        <v>96.451156401578885</v>
      </c>
      <c r="I8404" s="39">
        <v>118.101836424148</v>
      </c>
      <c r="J8404" s="39">
        <v>82.115280586579104</v>
      </c>
      <c r="K8404" s="39">
        <v>118.28897367348456</v>
      </c>
      <c r="L8404" s="40">
        <v>115.31304567189146</v>
      </c>
      <c r="M8404" s="40">
        <v>1035.0790326109989</v>
      </c>
    </row>
    <row r="8405" spans="2:13" x14ac:dyDescent="0.35">
      <c r="B8405" s="37">
        <v>8402</v>
      </c>
      <c r="C8405" s="39">
        <v>69.951480129947356</v>
      </c>
      <c r="D8405" s="39">
        <v>94.27755320085852</v>
      </c>
      <c r="E8405" s="39">
        <v>118.88848084159154</v>
      </c>
      <c r="F8405" s="39">
        <v>87.834338641165033</v>
      </c>
      <c r="G8405" s="39">
        <v>116.3766184402279</v>
      </c>
      <c r="H8405" s="39">
        <v>89.346881518466503</v>
      </c>
      <c r="I8405" s="39">
        <v>106.89118590842762</v>
      </c>
      <c r="J8405" s="39">
        <v>135.39854106143855</v>
      </c>
      <c r="K8405" s="39">
        <v>81.413931218698281</v>
      </c>
      <c r="L8405" s="40">
        <v>128.62605380608852</v>
      </c>
      <c r="M8405" s="40">
        <v>1029.00506476691</v>
      </c>
    </row>
    <row r="8406" spans="2:13" x14ac:dyDescent="0.35">
      <c r="B8406" s="37">
        <v>8403</v>
      </c>
      <c r="C8406" s="39">
        <v>101.01331036247855</v>
      </c>
      <c r="D8406" s="39">
        <v>106.23898895258682</v>
      </c>
      <c r="E8406" s="39">
        <v>86.28073773504245</v>
      </c>
      <c r="F8406" s="39">
        <v>112.54555757971538</v>
      </c>
      <c r="G8406" s="39">
        <v>97.350676426278369</v>
      </c>
      <c r="H8406" s="39">
        <v>105.06799651361166</v>
      </c>
      <c r="I8406" s="39">
        <v>105.23559377712527</v>
      </c>
      <c r="J8406" s="39">
        <v>112.40009283750632</v>
      </c>
      <c r="K8406" s="39">
        <v>101.12278007237789</v>
      </c>
      <c r="L8406" s="40">
        <v>159.6691779574636</v>
      </c>
      <c r="M8406" s="40">
        <v>1086.9249122141864</v>
      </c>
    </row>
    <row r="8407" spans="2:13" x14ac:dyDescent="0.35">
      <c r="B8407" s="37">
        <v>8404</v>
      </c>
      <c r="C8407" s="39">
        <v>114.98261840759469</v>
      </c>
      <c r="D8407" s="39">
        <v>92.798706051379511</v>
      </c>
      <c r="E8407" s="39">
        <v>110.57450558610066</v>
      </c>
      <c r="F8407" s="39">
        <v>73.34509975471633</v>
      </c>
      <c r="G8407" s="39">
        <v>110.71505251131576</v>
      </c>
      <c r="H8407" s="39">
        <v>128.1255273965397</v>
      </c>
      <c r="I8407" s="39">
        <v>78.030135888889959</v>
      </c>
      <c r="J8407" s="39">
        <v>88.54135548083805</v>
      </c>
      <c r="K8407" s="39">
        <v>115.28529521983928</v>
      </c>
      <c r="L8407" s="40">
        <v>102.18902576812688</v>
      </c>
      <c r="M8407" s="40">
        <v>1014.5873220653409</v>
      </c>
    </row>
    <row r="8408" spans="2:13" x14ac:dyDescent="0.35">
      <c r="B8408" s="37">
        <v>8405</v>
      </c>
      <c r="C8408" s="39">
        <v>121.1487240754691</v>
      </c>
      <c r="D8408" s="39">
        <v>110.27345972892563</v>
      </c>
      <c r="E8408" s="39">
        <v>102.28093067235609</v>
      </c>
      <c r="F8408" s="39">
        <v>97.39679729193567</v>
      </c>
      <c r="G8408" s="39">
        <v>83.139664521015121</v>
      </c>
      <c r="H8408" s="39">
        <v>135.37070615175153</v>
      </c>
      <c r="I8408" s="39">
        <v>126.24831640620478</v>
      </c>
      <c r="J8408" s="39">
        <v>130.42005363511896</v>
      </c>
      <c r="K8408" s="39">
        <v>79.556862015097707</v>
      </c>
      <c r="L8408" s="40">
        <v>119.00757545577933</v>
      </c>
      <c r="M8408" s="40">
        <v>1104.843089953654</v>
      </c>
    </row>
    <row r="8409" spans="2:13" x14ac:dyDescent="0.35">
      <c r="B8409" s="37">
        <v>8406</v>
      </c>
      <c r="C8409" s="39">
        <v>100.00227559807416</v>
      </c>
      <c r="D8409" s="39">
        <v>110.63063350682965</v>
      </c>
      <c r="E8409" s="39">
        <v>117.72562780846162</v>
      </c>
      <c r="F8409" s="39">
        <v>127.29564723191912</v>
      </c>
      <c r="G8409" s="39">
        <v>108.9313666351627</v>
      </c>
      <c r="H8409" s="39">
        <v>137.72145900834343</v>
      </c>
      <c r="I8409" s="39">
        <v>104.02606049152918</v>
      </c>
      <c r="J8409" s="39">
        <v>93.243082447192663</v>
      </c>
      <c r="K8409" s="39">
        <v>123.98146931197412</v>
      </c>
      <c r="L8409" s="40">
        <v>95.61609620545849</v>
      </c>
      <c r="M8409" s="40">
        <v>1119.1737182449453</v>
      </c>
    </row>
    <row r="8410" spans="2:13" x14ac:dyDescent="0.35">
      <c r="B8410" s="37">
        <v>8407</v>
      </c>
      <c r="C8410" s="39">
        <v>67.071875571783309</v>
      </c>
      <c r="D8410" s="39">
        <v>114.77888538329186</v>
      </c>
      <c r="E8410" s="39">
        <v>144.78509920707157</v>
      </c>
      <c r="F8410" s="39">
        <v>92.216478110339494</v>
      </c>
      <c r="G8410" s="39">
        <v>91.052762146866996</v>
      </c>
      <c r="H8410" s="39">
        <v>104.84854251147331</v>
      </c>
      <c r="I8410" s="39">
        <v>86.242207654939193</v>
      </c>
      <c r="J8410" s="39">
        <v>104.67741546595236</v>
      </c>
      <c r="K8410" s="39">
        <v>99.501564328317045</v>
      </c>
      <c r="L8410" s="40">
        <v>116.36193545024697</v>
      </c>
      <c r="M8410" s="40">
        <v>1021.5367658302821</v>
      </c>
    </row>
    <row r="8411" spans="2:13" x14ac:dyDescent="0.35">
      <c r="B8411" s="37">
        <v>8408</v>
      </c>
      <c r="C8411" s="39">
        <v>108.41212453370622</v>
      </c>
      <c r="D8411" s="39">
        <v>137.82280151767202</v>
      </c>
      <c r="E8411" s="39">
        <v>85.892208031074148</v>
      </c>
      <c r="F8411" s="39">
        <v>94.807555309886624</v>
      </c>
      <c r="G8411" s="39">
        <v>70.922208454027754</v>
      </c>
      <c r="H8411" s="39">
        <v>101.14102993670076</v>
      </c>
      <c r="I8411" s="39">
        <v>109.54048783627663</v>
      </c>
      <c r="J8411" s="39">
        <v>94.994115474521905</v>
      </c>
      <c r="K8411" s="39">
        <v>134.64173890122214</v>
      </c>
      <c r="L8411" s="40">
        <v>80.070718084081236</v>
      </c>
      <c r="M8411" s="40">
        <v>1018.2449880791695</v>
      </c>
    </row>
    <row r="8412" spans="2:13" x14ac:dyDescent="0.35">
      <c r="B8412" s="37">
        <v>8409</v>
      </c>
      <c r="C8412" s="39">
        <v>103.57682565261108</v>
      </c>
      <c r="D8412" s="39">
        <v>95.502654794027208</v>
      </c>
      <c r="E8412" s="39">
        <v>90.10091317143025</v>
      </c>
      <c r="F8412" s="39">
        <v>69.19753658660963</v>
      </c>
      <c r="G8412" s="39">
        <v>99.460582247905975</v>
      </c>
      <c r="H8412" s="39">
        <v>132.58926920372031</v>
      </c>
      <c r="I8412" s="39">
        <v>88.024942732432109</v>
      </c>
      <c r="J8412" s="39">
        <v>138.88539237531475</v>
      </c>
      <c r="K8412" s="39">
        <v>98.973008590299315</v>
      </c>
      <c r="L8412" s="40">
        <v>94.605873356507288</v>
      </c>
      <c r="M8412" s="40">
        <v>1010.9169987108578</v>
      </c>
    </row>
    <row r="8413" spans="2:13" x14ac:dyDescent="0.35">
      <c r="B8413" s="37">
        <v>8410</v>
      </c>
      <c r="C8413" s="39">
        <v>105.67886124662714</v>
      </c>
      <c r="D8413" s="39">
        <v>112.15370297240102</v>
      </c>
      <c r="E8413" s="39">
        <v>135.56687184330443</v>
      </c>
      <c r="F8413" s="39">
        <v>114.9144742134399</v>
      </c>
      <c r="G8413" s="39">
        <v>128.51138856362442</v>
      </c>
      <c r="H8413" s="39">
        <v>101.38298823393733</v>
      </c>
      <c r="I8413" s="39">
        <v>97.631690968659797</v>
      </c>
      <c r="J8413" s="39">
        <v>101.49722466680595</v>
      </c>
      <c r="K8413" s="39">
        <v>91.27421502614142</v>
      </c>
      <c r="L8413" s="40">
        <v>116.43546760844623</v>
      </c>
      <c r="M8413" s="40">
        <v>1105.0468853433877</v>
      </c>
    </row>
    <row r="8414" spans="2:13" x14ac:dyDescent="0.35">
      <c r="B8414" s="37">
        <v>8411</v>
      </c>
      <c r="C8414" s="39">
        <v>143.68670421971342</v>
      </c>
      <c r="D8414" s="39">
        <v>124.41177920781088</v>
      </c>
      <c r="E8414" s="39">
        <v>75.45413489964632</v>
      </c>
      <c r="F8414" s="39">
        <v>63.825310268453528</v>
      </c>
      <c r="G8414" s="39">
        <v>97.14748175655852</v>
      </c>
      <c r="H8414" s="39">
        <v>98.113772375486747</v>
      </c>
      <c r="I8414" s="39">
        <v>114.57721542343036</v>
      </c>
      <c r="J8414" s="39">
        <v>106.10195345317216</v>
      </c>
      <c r="K8414" s="39">
        <v>112.72871102399394</v>
      </c>
      <c r="L8414" s="40">
        <v>106.87624434204471</v>
      </c>
      <c r="M8414" s="40">
        <v>1042.9233069703105</v>
      </c>
    </row>
    <row r="8415" spans="2:13" x14ac:dyDescent="0.35">
      <c r="B8415" s="37">
        <v>8412</v>
      </c>
      <c r="C8415" s="39">
        <v>87.780449658361363</v>
      </c>
      <c r="D8415" s="39">
        <v>89.820616669079982</v>
      </c>
      <c r="E8415" s="39">
        <v>69.804128982969871</v>
      </c>
      <c r="F8415" s="39">
        <v>100.7124949303726</v>
      </c>
      <c r="G8415" s="39">
        <v>118.53619030824188</v>
      </c>
      <c r="H8415" s="39">
        <v>106.19979128608969</v>
      </c>
      <c r="I8415" s="39">
        <v>114.423959886063</v>
      </c>
      <c r="J8415" s="39">
        <v>122.85960618759142</v>
      </c>
      <c r="K8415" s="39">
        <v>101.68931460945608</v>
      </c>
      <c r="L8415" s="40">
        <v>98.995809928389932</v>
      </c>
      <c r="M8415" s="40">
        <v>1010.8223624466159</v>
      </c>
    </row>
    <row r="8416" spans="2:13" x14ac:dyDescent="0.35">
      <c r="B8416" s="37">
        <v>8413</v>
      </c>
      <c r="C8416" s="39">
        <v>94.335658189122881</v>
      </c>
      <c r="D8416" s="39">
        <v>113.55947137038623</v>
      </c>
      <c r="E8416" s="39">
        <v>90.920177648876134</v>
      </c>
      <c r="F8416" s="39">
        <v>116.09961195206579</v>
      </c>
      <c r="G8416" s="39">
        <v>98.580463956128227</v>
      </c>
      <c r="H8416" s="39">
        <v>77.22743821514355</v>
      </c>
      <c r="I8416" s="39">
        <v>133.48982707809617</v>
      </c>
      <c r="J8416" s="39">
        <v>104.2471148077898</v>
      </c>
      <c r="K8416" s="39">
        <v>108.25644023212227</v>
      </c>
      <c r="L8416" s="40">
        <v>70.383871952177785</v>
      </c>
      <c r="M8416" s="40">
        <v>1007.1000754019088</v>
      </c>
    </row>
    <row r="8417" spans="2:13" x14ac:dyDescent="0.35">
      <c r="B8417" s="37">
        <v>8414</v>
      </c>
      <c r="C8417" s="39">
        <v>128.92550507578423</v>
      </c>
      <c r="D8417" s="39">
        <v>129.88470334145293</v>
      </c>
      <c r="E8417" s="39">
        <v>60.852724863883033</v>
      </c>
      <c r="F8417" s="39">
        <v>56.693644987234585</v>
      </c>
      <c r="G8417" s="39">
        <v>117.87673014915242</v>
      </c>
      <c r="H8417" s="39">
        <v>79.668371531285914</v>
      </c>
      <c r="I8417" s="39">
        <v>88.60513924602553</v>
      </c>
      <c r="J8417" s="39">
        <v>105.4904569942573</v>
      </c>
      <c r="K8417" s="39">
        <v>108.46939741155003</v>
      </c>
      <c r="L8417" s="40">
        <v>101.40582976813091</v>
      </c>
      <c r="M8417" s="40">
        <v>977.87250336875695</v>
      </c>
    </row>
    <row r="8418" spans="2:13" x14ac:dyDescent="0.35">
      <c r="B8418" s="37">
        <v>8415</v>
      </c>
      <c r="C8418" s="39">
        <v>112.74097442121034</v>
      </c>
      <c r="D8418" s="39">
        <v>83.806086784759486</v>
      </c>
      <c r="E8418" s="39">
        <v>96.315809583863185</v>
      </c>
      <c r="F8418" s="39">
        <v>130.72507824155971</v>
      </c>
      <c r="G8418" s="39">
        <v>103.57682565261108</v>
      </c>
      <c r="H8418" s="39">
        <v>93.966401966203094</v>
      </c>
      <c r="I8418" s="39">
        <v>109.29854052909151</v>
      </c>
      <c r="J8418" s="39">
        <v>90.781665514151172</v>
      </c>
      <c r="K8418" s="39">
        <v>117.21833186347759</v>
      </c>
      <c r="L8418" s="40">
        <v>103.79639692005264</v>
      </c>
      <c r="M8418" s="40">
        <v>1042.2261114769799</v>
      </c>
    </row>
    <row r="8419" spans="2:13" x14ac:dyDescent="0.35">
      <c r="B8419" s="37">
        <v>8416</v>
      </c>
      <c r="C8419" s="39">
        <v>96.772207801554856</v>
      </c>
      <c r="D8419" s="39">
        <v>134.00265480274851</v>
      </c>
      <c r="E8419" s="39">
        <v>101.51093799086354</v>
      </c>
      <c r="F8419" s="39">
        <v>82.226797240270287</v>
      </c>
      <c r="G8419" s="39">
        <v>100.98139074842861</v>
      </c>
      <c r="H8419" s="39">
        <v>74.399592334270721</v>
      </c>
      <c r="I8419" s="39">
        <v>77.875049218110803</v>
      </c>
      <c r="J8419" s="39">
        <v>109.42732813006693</v>
      </c>
      <c r="K8419" s="39">
        <v>105.6014762812129</v>
      </c>
      <c r="L8419" s="40">
        <v>94.020035193619819</v>
      </c>
      <c r="M8419" s="40">
        <v>976.81746974114685</v>
      </c>
    </row>
    <row r="8420" spans="2:13" x14ac:dyDescent="0.35">
      <c r="B8420" s="37">
        <v>8417</v>
      </c>
      <c r="C8420" s="39">
        <v>111.82131882791271</v>
      </c>
      <c r="D8420" s="39">
        <v>95.355798162211187</v>
      </c>
      <c r="E8420" s="39">
        <v>147.650808486605</v>
      </c>
      <c r="F8420" s="39">
        <v>115.94110072263548</v>
      </c>
      <c r="G8420" s="39">
        <v>90.367579110926073</v>
      </c>
      <c r="H8420" s="39">
        <v>115.66333811440259</v>
      </c>
      <c r="I8420" s="39">
        <v>109.30389537369287</v>
      </c>
      <c r="J8420" s="39">
        <v>88.835701173102564</v>
      </c>
      <c r="K8420" s="39">
        <v>132.0865614804105</v>
      </c>
      <c r="L8420" s="40">
        <v>92.359117872318549</v>
      </c>
      <c r="M8420" s="40">
        <v>1099.3852193242174</v>
      </c>
    </row>
    <row r="8421" spans="2:13" x14ac:dyDescent="0.35">
      <c r="B8421" s="37">
        <v>8418</v>
      </c>
      <c r="C8421" s="39">
        <v>97.309149123820802</v>
      </c>
      <c r="D8421" s="39">
        <v>80.794899167015558</v>
      </c>
      <c r="E8421" s="39">
        <v>100.10240260421685</v>
      </c>
      <c r="F8421" s="39">
        <v>54.137464759382368</v>
      </c>
      <c r="G8421" s="39">
        <v>101.76713213188603</v>
      </c>
      <c r="H8421" s="39">
        <v>64.147405180100577</v>
      </c>
      <c r="I8421" s="39">
        <v>109.44884822110885</v>
      </c>
      <c r="J8421" s="39">
        <v>111.23899687654848</v>
      </c>
      <c r="K8421" s="39">
        <v>106.90613324372356</v>
      </c>
      <c r="L8421" s="40">
        <v>128.90869138604563</v>
      </c>
      <c r="M8421" s="40">
        <v>954.76112269384862</v>
      </c>
    </row>
    <row r="8422" spans="2:13" x14ac:dyDescent="0.35">
      <c r="B8422" s="37">
        <v>8419</v>
      </c>
      <c r="C8422" s="39">
        <v>108.64183681243928</v>
      </c>
      <c r="D8422" s="39">
        <v>92.057865163207865</v>
      </c>
      <c r="E8422" s="39">
        <v>112.96907229065154</v>
      </c>
      <c r="F8422" s="39">
        <v>93.515195169737325</v>
      </c>
      <c r="G8422" s="39">
        <v>92.848896160530401</v>
      </c>
      <c r="H8422" s="39">
        <v>86.344798711374338</v>
      </c>
      <c r="I8422" s="39">
        <v>93.878496706726239</v>
      </c>
      <c r="J8422" s="39">
        <v>103.31606508665385</v>
      </c>
      <c r="K8422" s="39">
        <v>102.76010284946749</v>
      </c>
      <c r="L8422" s="40">
        <v>112.91955494753493</v>
      </c>
      <c r="M8422" s="40">
        <v>999.25188389832329</v>
      </c>
    </row>
    <row r="8423" spans="2:13" x14ac:dyDescent="0.35">
      <c r="B8423" s="37">
        <v>8420</v>
      </c>
      <c r="C8423" s="39">
        <v>117.00419844573007</v>
      </c>
      <c r="D8423" s="39">
        <v>106.87624434204471</v>
      </c>
      <c r="E8423" s="39">
        <v>87.696372447299041</v>
      </c>
      <c r="F8423" s="39">
        <v>109.88268721126724</v>
      </c>
      <c r="G8423" s="39">
        <v>119.6251056873421</v>
      </c>
      <c r="H8423" s="39">
        <v>106.39614402105244</v>
      </c>
      <c r="I8423" s="39">
        <v>105.33161373698572</v>
      </c>
      <c r="J8423" s="39">
        <v>94.369519328024339</v>
      </c>
      <c r="K8423" s="39">
        <v>120.71589748459921</v>
      </c>
      <c r="L8423" s="40">
        <v>81.29697191730898</v>
      </c>
      <c r="M8423" s="40">
        <v>1049.1947546216538</v>
      </c>
    </row>
    <row r="8424" spans="2:13" x14ac:dyDescent="0.35">
      <c r="B8424" s="37">
        <v>8421</v>
      </c>
      <c r="C8424" s="39">
        <v>110.45702590386591</v>
      </c>
      <c r="D8424" s="39">
        <v>127.3105637575087</v>
      </c>
      <c r="E8424" s="39">
        <v>84.776998720080371</v>
      </c>
      <c r="F8424" s="39">
        <v>99.806569505800994</v>
      </c>
      <c r="G8424" s="39">
        <v>110.50731023211048</v>
      </c>
      <c r="H8424" s="39">
        <v>67.956233331486118</v>
      </c>
      <c r="I8424" s="39">
        <v>92.828828225455041</v>
      </c>
      <c r="J8424" s="39">
        <v>147.42128253283047</v>
      </c>
      <c r="K8424" s="39">
        <v>111.62760498611915</v>
      </c>
      <c r="L8424" s="40">
        <v>52.035997600076612</v>
      </c>
      <c r="M8424" s="40">
        <v>1004.7284147953339</v>
      </c>
    </row>
    <row r="8425" spans="2:13" x14ac:dyDescent="0.35">
      <c r="B8425" s="37">
        <v>8422</v>
      </c>
      <c r="C8425" s="39">
        <v>89.086890820650879</v>
      </c>
      <c r="D8425" s="39">
        <v>150.04269636271053</v>
      </c>
      <c r="E8425" s="39">
        <v>102.92651786788171</v>
      </c>
      <c r="F8425" s="39">
        <v>128.2689303765182</v>
      </c>
      <c r="G8425" s="39">
        <v>88.81274095790566</v>
      </c>
      <c r="H8425" s="39">
        <v>93.118775775816431</v>
      </c>
      <c r="I8425" s="39">
        <v>60.232000780993964</v>
      </c>
      <c r="J8425" s="39">
        <v>115.40351024449714</v>
      </c>
      <c r="K8425" s="39">
        <v>110.95290487979372</v>
      </c>
      <c r="L8425" s="40">
        <v>101.1547182961381</v>
      </c>
      <c r="M8425" s="40">
        <v>1039.9996863629065</v>
      </c>
    </row>
    <row r="8426" spans="2:13" x14ac:dyDescent="0.35">
      <c r="B8426" s="37">
        <v>8423</v>
      </c>
      <c r="C8426" s="39">
        <v>133.3470499491215</v>
      </c>
      <c r="D8426" s="39">
        <v>96.600216499064487</v>
      </c>
      <c r="E8426" s="39">
        <v>71.472290676153335</v>
      </c>
      <c r="F8426" s="39">
        <v>103.03763333149953</v>
      </c>
      <c r="G8426" s="39">
        <v>112.02850825398397</v>
      </c>
      <c r="H8426" s="39">
        <v>80.232462204136979</v>
      </c>
      <c r="I8426" s="39">
        <v>76.853930360755427</v>
      </c>
      <c r="J8426" s="39">
        <v>83.73322072966802</v>
      </c>
      <c r="K8426" s="39">
        <v>89.273670863427398</v>
      </c>
      <c r="L8426" s="40">
        <v>133.8539921305844</v>
      </c>
      <c r="M8426" s="40">
        <v>980.43297499839491</v>
      </c>
    </row>
    <row r="8427" spans="2:13" x14ac:dyDescent="0.35">
      <c r="B8427" s="37">
        <v>8424</v>
      </c>
      <c r="C8427" s="39">
        <v>108.12726727136722</v>
      </c>
      <c r="D8427" s="39">
        <v>90.572671869933103</v>
      </c>
      <c r="E8427" s="39">
        <v>94.446824802277732</v>
      </c>
      <c r="F8427" s="39">
        <v>121.7858193906866</v>
      </c>
      <c r="G8427" s="39">
        <v>95.460057601751345</v>
      </c>
      <c r="H8427" s="39">
        <v>102.47417626176839</v>
      </c>
      <c r="I8427" s="39">
        <v>108.31343783586026</v>
      </c>
      <c r="J8427" s="39">
        <v>113.66159866395247</v>
      </c>
      <c r="K8427" s="39">
        <v>112.41822531140993</v>
      </c>
      <c r="L8427" s="40">
        <v>158.04628125135343</v>
      </c>
      <c r="M8427" s="40">
        <v>1105.3063602603606</v>
      </c>
    </row>
    <row r="8428" spans="2:13" x14ac:dyDescent="0.35">
      <c r="B8428" s="37">
        <v>8425</v>
      </c>
      <c r="C8428" s="39">
        <v>87.599907162493707</v>
      </c>
      <c r="D8428" s="39">
        <v>57.31865634045532</v>
      </c>
      <c r="E8428" s="39">
        <v>108.44335160329673</v>
      </c>
      <c r="F8428" s="39">
        <v>93.208316346676042</v>
      </c>
      <c r="G8428" s="39">
        <v>99.833878390225152</v>
      </c>
      <c r="H8428" s="39">
        <v>69.119688179075823</v>
      </c>
      <c r="I8428" s="39">
        <v>71.569918484171936</v>
      </c>
      <c r="J8428" s="39">
        <v>132.25918437117315</v>
      </c>
      <c r="K8428" s="39">
        <v>95.032301725550056</v>
      </c>
      <c r="L8428" s="40">
        <v>85.595944703871623</v>
      </c>
      <c r="M8428" s="40">
        <v>899.98114730698956</v>
      </c>
    </row>
    <row r="8429" spans="2:13" x14ac:dyDescent="0.35">
      <c r="B8429" s="37">
        <v>8426</v>
      </c>
      <c r="C8429" s="39">
        <v>90.626402449045472</v>
      </c>
      <c r="D8429" s="39">
        <v>115.69164014119288</v>
      </c>
      <c r="E8429" s="39">
        <v>104.71064875840202</v>
      </c>
      <c r="F8429" s="39">
        <v>109.58912144362807</v>
      </c>
      <c r="G8429" s="39">
        <v>94.224226033118867</v>
      </c>
      <c r="H8429" s="39">
        <v>88.113759574684295</v>
      </c>
      <c r="I8429" s="39">
        <v>103.57216123404373</v>
      </c>
      <c r="J8429" s="39">
        <v>110.00317704788446</v>
      </c>
      <c r="K8429" s="39">
        <v>96.002104314457512</v>
      </c>
      <c r="L8429" s="40">
        <v>95.719895291189729</v>
      </c>
      <c r="M8429" s="40">
        <v>1008.253136287647</v>
      </c>
    </row>
    <row r="8430" spans="2:13" x14ac:dyDescent="0.35">
      <c r="B8430" s="37">
        <v>8427</v>
      </c>
      <c r="C8430" s="39">
        <v>50.512659545306214</v>
      </c>
      <c r="D8430" s="39">
        <v>110.36230382769598</v>
      </c>
      <c r="E8430" s="39">
        <v>73.245140402779015</v>
      </c>
      <c r="F8430" s="39">
        <v>80.061684717997096</v>
      </c>
      <c r="G8430" s="39">
        <v>75.441882984299454</v>
      </c>
      <c r="H8430" s="39">
        <v>96.943833557542405</v>
      </c>
      <c r="I8430" s="39">
        <v>106.91111697361015</v>
      </c>
      <c r="J8430" s="39">
        <v>110.61939828088616</v>
      </c>
      <c r="K8430" s="39">
        <v>75.380465950914854</v>
      </c>
      <c r="L8430" s="40">
        <v>73.086580351987877</v>
      </c>
      <c r="M8430" s="40">
        <v>852.5650665930192</v>
      </c>
    </row>
    <row r="8431" spans="2:13" x14ac:dyDescent="0.35">
      <c r="B8431" s="37">
        <v>8428</v>
      </c>
      <c r="C8431" s="39">
        <v>94.088201938615725</v>
      </c>
      <c r="D8431" s="39">
        <v>92.252192902307939</v>
      </c>
      <c r="E8431" s="39">
        <v>49.071280234609041</v>
      </c>
      <c r="F8431" s="39">
        <v>119.02465863752593</v>
      </c>
      <c r="G8431" s="39">
        <v>64.740015042253532</v>
      </c>
      <c r="H8431" s="39">
        <v>102.14310018466662</v>
      </c>
      <c r="I8431" s="39">
        <v>103.11179006473691</v>
      </c>
      <c r="J8431" s="39">
        <v>116.09237771464153</v>
      </c>
      <c r="K8431" s="39">
        <v>97.498188829774719</v>
      </c>
      <c r="L8431" s="40">
        <v>100.17067305516034</v>
      </c>
      <c r="M8431" s="40">
        <v>938.19247860429232</v>
      </c>
    </row>
    <row r="8432" spans="2:13" x14ac:dyDescent="0.35">
      <c r="B8432" s="37">
        <v>8429</v>
      </c>
      <c r="C8432" s="39">
        <v>105.84859317880152</v>
      </c>
      <c r="D8432" s="39">
        <v>107.81927363651938</v>
      </c>
      <c r="E8432" s="39">
        <v>107.79373289335291</v>
      </c>
      <c r="F8432" s="39">
        <v>84.526612044468408</v>
      </c>
      <c r="G8432" s="39">
        <v>89.007237062639504</v>
      </c>
      <c r="H8432" s="39">
        <v>114.93489279255664</v>
      </c>
      <c r="I8432" s="39">
        <v>136.97115238142655</v>
      </c>
      <c r="J8432" s="39">
        <v>90.978586541875117</v>
      </c>
      <c r="K8432" s="39">
        <v>105.57248972049484</v>
      </c>
      <c r="L8432" s="40">
        <v>65.669085430094015</v>
      </c>
      <c r="M8432" s="40">
        <v>1009.1216556822288</v>
      </c>
    </row>
    <row r="8433" spans="2:13" x14ac:dyDescent="0.35">
      <c r="B8433" s="37">
        <v>8430</v>
      </c>
      <c r="C8433" s="39">
        <v>82.139237350550289</v>
      </c>
      <c r="D8433" s="39">
        <v>83.094358060246208</v>
      </c>
      <c r="E8433" s="39">
        <v>114.4571776614827</v>
      </c>
      <c r="F8433" s="39">
        <v>85.885670633264922</v>
      </c>
      <c r="G8433" s="39">
        <v>122.07307925166644</v>
      </c>
      <c r="H8433" s="39">
        <v>70.115296658547024</v>
      </c>
      <c r="I8433" s="39">
        <v>126.78355311433667</v>
      </c>
      <c r="J8433" s="39">
        <v>105.05365641483726</v>
      </c>
      <c r="K8433" s="39">
        <v>91.980850675493471</v>
      </c>
      <c r="L8433" s="40">
        <v>107.04592286856018</v>
      </c>
      <c r="M8433" s="40">
        <v>988.62880268898516</v>
      </c>
    </row>
    <row r="8434" spans="2:13" x14ac:dyDescent="0.35">
      <c r="B8434" s="37">
        <v>8431</v>
      </c>
      <c r="C8434" s="39">
        <v>112.5698923951507</v>
      </c>
      <c r="D8434" s="39">
        <v>92.119351002788008</v>
      </c>
      <c r="E8434" s="39">
        <v>83.319764938432144</v>
      </c>
      <c r="F8434" s="39">
        <v>132.97399470955469</v>
      </c>
      <c r="G8434" s="39">
        <v>98.534768884193298</v>
      </c>
      <c r="H8434" s="39">
        <v>98.799647752624267</v>
      </c>
      <c r="I8434" s="39">
        <v>103.91347360504527</v>
      </c>
      <c r="J8434" s="39">
        <v>110.58572154557569</v>
      </c>
      <c r="K8434" s="39">
        <v>110.56889940511444</v>
      </c>
      <c r="L8434" s="40">
        <v>81.026538429588044</v>
      </c>
      <c r="M8434" s="40">
        <v>1024.4120526680665</v>
      </c>
    </row>
    <row r="8435" spans="2:13" x14ac:dyDescent="0.35">
      <c r="B8435" s="37">
        <v>8432</v>
      </c>
      <c r="C8435" s="39">
        <v>78.802436105300046</v>
      </c>
      <c r="D8435" s="39">
        <v>117.36511612256498</v>
      </c>
      <c r="E8435" s="39">
        <v>79.369256064987667</v>
      </c>
      <c r="F8435" s="39">
        <v>114.57721542343036</v>
      </c>
      <c r="G8435" s="39">
        <v>94.682801069626777</v>
      </c>
      <c r="H8435" s="39">
        <v>111.97505726756792</v>
      </c>
      <c r="I8435" s="39">
        <v>90.856328924906748</v>
      </c>
      <c r="J8435" s="39">
        <v>129.79456842655506</v>
      </c>
      <c r="K8435" s="39">
        <v>102.32691076422378</v>
      </c>
      <c r="L8435" s="40">
        <v>87.804415753397109</v>
      </c>
      <c r="M8435" s="40">
        <v>1007.5541059225604</v>
      </c>
    </row>
    <row r="8436" spans="2:13" x14ac:dyDescent="0.35">
      <c r="B8436" s="37">
        <v>8433</v>
      </c>
      <c r="C8436" s="39">
        <v>128.67549842505269</v>
      </c>
      <c r="D8436" s="39">
        <v>97.064227881069868</v>
      </c>
      <c r="E8436" s="39">
        <v>58.056504139142675</v>
      </c>
      <c r="F8436" s="39">
        <v>87.430107604849326</v>
      </c>
      <c r="G8436" s="39">
        <v>107.88064899721202</v>
      </c>
      <c r="H8436" s="39">
        <v>129.99368707313761</v>
      </c>
      <c r="I8436" s="39">
        <v>99.378607324552235</v>
      </c>
      <c r="J8436" s="39">
        <v>61.657479188233609</v>
      </c>
      <c r="K8436" s="39">
        <v>82.873753839155754</v>
      </c>
      <c r="L8436" s="40">
        <v>112.42427266333645</v>
      </c>
      <c r="M8436" s="40">
        <v>965.43478713574223</v>
      </c>
    </row>
    <row r="8437" spans="2:13" x14ac:dyDescent="0.35">
      <c r="B8437" s="37">
        <v>8434</v>
      </c>
      <c r="C8437" s="39">
        <v>133.29981326135217</v>
      </c>
      <c r="D8437" s="39">
        <v>81.035056001531004</v>
      </c>
      <c r="E8437" s="39">
        <v>61.728067325377985</v>
      </c>
      <c r="F8437" s="39">
        <v>26.40773714856682</v>
      </c>
      <c r="G8437" s="39">
        <v>143.68670421971342</v>
      </c>
      <c r="H8437" s="39">
        <v>84.35786086010576</v>
      </c>
      <c r="I8437" s="39">
        <v>93.564474682569312</v>
      </c>
      <c r="J8437" s="39">
        <v>111.21598902549715</v>
      </c>
      <c r="K8437" s="39">
        <v>131.54104872412083</v>
      </c>
      <c r="L8437" s="40">
        <v>100.63505667294511</v>
      </c>
      <c r="M8437" s="40">
        <v>967.4718079217796</v>
      </c>
    </row>
    <row r="8438" spans="2:13" x14ac:dyDescent="0.35">
      <c r="B8438" s="37">
        <v>8435</v>
      </c>
      <c r="C8438" s="39">
        <v>86.862980007935832</v>
      </c>
      <c r="D8438" s="39">
        <v>88.160992843691474</v>
      </c>
      <c r="E8438" s="39">
        <v>91.079209584048272</v>
      </c>
      <c r="F8438" s="39">
        <v>66.170615301202403</v>
      </c>
      <c r="G8438" s="39">
        <v>83.994215643583743</v>
      </c>
      <c r="H8438" s="39">
        <v>114.3048234336886</v>
      </c>
      <c r="I8438" s="39">
        <v>98.333565312781388</v>
      </c>
      <c r="J8438" s="39">
        <v>93.927354830050916</v>
      </c>
      <c r="K8438" s="39">
        <v>104.20472511716358</v>
      </c>
      <c r="L8438" s="40">
        <v>111.03268374386685</v>
      </c>
      <c r="M8438" s="40">
        <v>938.07116581801313</v>
      </c>
    </row>
    <row r="8439" spans="2:13" x14ac:dyDescent="0.35">
      <c r="B8439" s="37">
        <v>8436</v>
      </c>
      <c r="C8439" s="39">
        <v>100.79906318052055</v>
      </c>
      <c r="D8439" s="39">
        <v>134.69430124953828</v>
      </c>
      <c r="E8439" s="39">
        <v>77.292390114514447</v>
      </c>
      <c r="F8439" s="39">
        <v>102.3085164761147</v>
      </c>
      <c r="G8439" s="39">
        <v>104.10122660537441</v>
      </c>
      <c r="H8439" s="39">
        <v>144.36849166746018</v>
      </c>
      <c r="I8439" s="39">
        <v>123.91097731776038</v>
      </c>
      <c r="J8439" s="39">
        <v>119.4575666922902</v>
      </c>
      <c r="K8439" s="39">
        <v>98.735743930173058</v>
      </c>
      <c r="L8439" s="40">
        <v>78.545962897330853</v>
      </c>
      <c r="M8439" s="40">
        <v>1084.2142401310771</v>
      </c>
    </row>
    <row r="8440" spans="2:13" x14ac:dyDescent="0.35">
      <c r="B8440" s="37">
        <v>8437</v>
      </c>
      <c r="C8440" s="39">
        <v>83.431428851003503</v>
      </c>
      <c r="D8440" s="39">
        <v>94.350173107243194</v>
      </c>
      <c r="E8440" s="39">
        <v>90.367579110926073</v>
      </c>
      <c r="F8440" s="39">
        <v>110.86770423553169</v>
      </c>
      <c r="G8440" s="39">
        <v>115.59276622489691</v>
      </c>
      <c r="H8440" s="39">
        <v>115.64213913989424</v>
      </c>
      <c r="I8440" s="39">
        <v>104.89617304090659</v>
      </c>
      <c r="J8440" s="39">
        <v>77.988933796905542</v>
      </c>
      <c r="K8440" s="39">
        <v>81.496980534003669</v>
      </c>
      <c r="L8440" s="40">
        <v>103.84788577345211</v>
      </c>
      <c r="M8440" s="40">
        <v>978.48176381476333</v>
      </c>
    </row>
    <row r="8441" spans="2:13" x14ac:dyDescent="0.35">
      <c r="B8441" s="37">
        <v>8438</v>
      </c>
      <c r="C8441" s="39">
        <v>70.956200844489715</v>
      </c>
      <c r="D8441" s="39">
        <v>81.455506818763084</v>
      </c>
      <c r="E8441" s="39">
        <v>100.68971734006831</v>
      </c>
      <c r="F8441" s="39">
        <v>95.861157209240474</v>
      </c>
      <c r="G8441" s="39">
        <v>87.117510527306464</v>
      </c>
      <c r="H8441" s="39">
        <v>84.015801612213636</v>
      </c>
      <c r="I8441" s="39">
        <v>101.28708363967793</v>
      </c>
      <c r="J8441" s="39">
        <v>134.9067883253704</v>
      </c>
      <c r="K8441" s="39">
        <v>102.31771324287821</v>
      </c>
      <c r="L8441" s="40">
        <v>95.851749673922299</v>
      </c>
      <c r="M8441" s="40">
        <v>954.4592292339305</v>
      </c>
    </row>
    <row r="8442" spans="2:13" x14ac:dyDescent="0.35">
      <c r="B8442" s="37">
        <v>8439</v>
      </c>
      <c r="C8442" s="39">
        <v>112.08804123438333</v>
      </c>
      <c r="D8442" s="39">
        <v>93.643199976479679</v>
      </c>
      <c r="E8442" s="39">
        <v>94.63954402632227</v>
      </c>
      <c r="F8442" s="39">
        <v>122.88144692023255</v>
      </c>
      <c r="G8442" s="39">
        <v>104.45005144286905</v>
      </c>
      <c r="H8442" s="39">
        <v>109.42195060132647</v>
      </c>
      <c r="I8442" s="39">
        <v>73.500730432948373</v>
      </c>
      <c r="J8442" s="39">
        <v>99.169037557941024</v>
      </c>
      <c r="K8442" s="39">
        <v>85.582677145799721</v>
      </c>
      <c r="L8442" s="40">
        <v>78.275039981647339</v>
      </c>
      <c r="M8442" s="40">
        <v>973.65171931994962</v>
      </c>
    </row>
    <row r="8443" spans="2:13" x14ac:dyDescent="0.35">
      <c r="B8443" s="37">
        <v>8440</v>
      </c>
      <c r="C8443" s="39">
        <v>127.26586298659944</v>
      </c>
      <c r="D8443" s="39">
        <v>88.864371852044357</v>
      </c>
      <c r="E8443" s="39">
        <v>102.44654862047527</v>
      </c>
      <c r="F8443" s="39">
        <v>90.302506118042047</v>
      </c>
      <c r="G8443" s="39">
        <v>97.829346577809645</v>
      </c>
      <c r="H8443" s="39">
        <v>80.070718084081236</v>
      </c>
      <c r="I8443" s="39">
        <v>84.470526571914093</v>
      </c>
      <c r="J8443" s="39">
        <v>106.68252161606591</v>
      </c>
      <c r="K8443" s="39">
        <v>121.82652708736285</v>
      </c>
      <c r="L8443" s="40">
        <v>75.82886079662542</v>
      </c>
      <c r="M8443" s="40">
        <v>975.58779031102029</v>
      </c>
    </row>
    <row r="8444" spans="2:13" x14ac:dyDescent="0.35">
      <c r="B8444" s="37">
        <v>8441</v>
      </c>
      <c r="C8444" s="39">
        <v>125.31316373948316</v>
      </c>
      <c r="D8444" s="39">
        <v>108.42773427292184</v>
      </c>
      <c r="E8444" s="39">
        <v>104.72964810139872</v>
      </c>
      <c r="F8444" s="39">
        <v>121.05150115352805</v>
      </c>
      <c r="G8444" s="39">
        <v>97.976225857614793</v>
      </c>
      <c r="H8444" s="39">
        <v>86.950224273254477</v>
      </c>
      <c r="I8444" s="39">
        <v>91.660621136588787</v>
      </c>
      <c r="J8444" s="39">
        <v>74.648009349591646</v>
      </c>
      <c r="K8444" s="39">
        <v>102.8247839322492</v>
      </c>
      <c r="L8444" s="40">
        <v>137.55439781242646</v>
      </c>
      <c r="M8444" s="40">
        <v>1051.1363096290572</v>
      </c>
    </row>
    <row r="8445" spans="2:13" x14ac:dyDescent="0.35">
      <c r="B8445" s="37">
        <v>8442</v>
      </c>
      <c r="C8445" s="39">
        <v>84.109055452496051</v>
      </c>
      <c r="D8445" s="39">
        <v>93.520125780107634</v>
      </c>
      <c r="E8445" s="39">
        <v>96.823268921833261</v>
      </c>
      <c r="F8445" s="39">
        <v>148.36764629621484</v>
      </c>
      <c r="G8445" s="39">
        <v>124.19502353917382</v>
      </c>
      <c r="H8445" s="39">
        <v>130.97828292349274</v>
      </c>
      <c r="I8445" s="39">
        <v>145.09192038811594</v>
      </c>
      <c r="J8445" s="39">
        <v>87.283545668904139</v>
      </c>
      <c r="K8445" s="39">
        <v>71.810926456040804</v>
      </c>
      <c r="L8445" s="40">
        <v>78.081482341712828</v>
      </c>
      <c r="M8445" s="40">
        <v>1060.261277768092</v>
      </c>
    </row>
    <row r="8446" spans="2:13" x14ac:dyDescent="0.35">
      <c r="B8446" s="37">
        <v>8443</v>
      </c>
      <c r="C8446" s="39">
        <v>85.549470249752346</v>
      </c>
      <c r="D8446" s="39">
        <v>95.45058730330139</v>
      </c>
      <c r="E8446" s="39">
        <v>90.813687097089087</v>
      </c>
      <c r="F8446" s="39">
        <v>125.01897597226508</v>
      </c>
      <c r="G8446" s="39">
        <v>91.960283706935897</v>
      </c>
      <c r="H8446" s="39">
        <v>95.630261148801182</v>
      </c>
      <c r="I8446" s="39">
        <v>142.98975000877374</v>
      </c>
      <c r="J8446" s="39">
        <v>78.183659993941305</v>
      </c>
      <c r="K8446" s="39">
        <v>122.79427532543048</v>
      </c>
      <c r="L8446" s="40">
        <v>122.23969640729315</v>
      </c>
      <c r="M8446" s="40">
        <v>1050.6306472135836</v>
      </c>
    </row>
    <row r="8447" spans="2:13" x14ac:dyDescent="0.35">
      <c r="B8447" s="37">
        <v>8444</v>
      </c>
      <c r="C8447" s="39">
        <v>69.988060759449723</v>
      </c>
      <c r="D8447" s="39">
        <v>134.05260173791976</v>
      </c>
      <c r="E8447" s="39">
        <v>83.922082364455605</v>
      </c>
      <c r="F8447" s="39">
        <v>88.587760108122581</v>
      </c>
      <c r="G8447" s="39">
        <v>106.47494420194725</v>
      </c>
      <c r="H8447" s="39">
        <v>76.909450600791573</v>
      </c>
      <c r="I8447" s="39">
        <v>89.94737957577756</v>
      </c>
      <c r="J8447" s="39">
        <v>97.801786993403226</v>
      </c>
      <c r="K8447" s="39">
        <v>125.12061138175615</v>
      </c>
      <c r="L8447" s="40">
        <v>97.939522275598875</v>
      </c>
      <c r="M8447" s="40">
        <v>970.74419999922213</v>
      </c>
    </row>
    <row r="8448" spans="2:13" x14ac:dyDescent="0.35">
      <c r="B8448" s="37">
        <v>8445</v>
      </c>
      <c r="C8448" s="39">
        <v>115.21609202741615</v>
      </c>
      <c r="D8448" s="39">
        <v>118.20735845139539</v>
      </c>
      <c r="E8448" s="39">
        <v>145.34324409229251</v>
      </c>
      <c r="F8448" s="39">
        <v>48.654760248056519</v>
      </c>
      <c r="G8448" s="39">
        <v>81.496980534003669</v>
      </c>
      <c r="H8448" s="39">
        <v>130.57167413048808</v>
      </c>
      <c r="I8448" s="39">
        <v>119.16195996764741</v>
      </c>
      <c r="J8448" s="39">
        <v>106.94602113175149</v>
      </c>
      <c r="K8448" s="39">
        <v>97.663890956750294</v>
      </c>
      <c r="L8448" s="40">
        <v>114.49044999924811</v>
      </c>
      <c r="M8448" s="40">
        <v>1077.7524315390497</v>
      </c>
    </row>
    <row r="8449" spans="2:13" x14ac:dyDescent="0.35">
      <c r="B8449" s="37">
        <v>8446</v>
      </c>
      <c r="C8449" s="39">
        <v>94.797969805655811</v>
      </c>
      <c r="D8449" s="39">
        <v>78.753442490361692</v>
      </c>
      <c r="E8449" s="39">
        <v>107.69684961017265</v>
      </c>
      <c r="F8449" s="39">
        <v>108.27715511557798</v>
      </c>
      <c r="G8449" s="39">
        <v>113.48954196514079</v>
      </c>
      <c r="H8449" s="39">
        <v>93.158596969210521</v>
      </c>
      <c r="I8449" s="39">
        <v>85.003724460867559</v>
      </c>
      <c r="J8449" s="39">
        <v>102.87563660743679</v>
      </c>
      <c r="K8449" s="39">
        <v>105.56766035276016</v>
      </c>
      <c r="L8449" s="40">
        <v>114.1208688359724</v>
      </c>
      <c r="M8449" s="40">
        <v>1003.7414462131565</v>
      </c>
    </row>
    <row r="8450" spans="2:13" x14ac:dyDescent="0.35">
      <c r="B8450" s="37">
        <v>8447</v>
      </c>
      <c r="C8450" s="39">
        <v>90.722869099100521</v>
      </c>
      <c r="D8450" s="39">
        <v>122.92522471643045</v>
      </c>
      <c r="E8450" s="39">
        <v>111.76833239095401</v>
      </c>
      <c r="F8450" s="39">
        <v>107.17117177454499</v>
      </c>
      <c r="G8450" s="39">
        <v>97.994573699259689</v>
      </c>
      <c r="H8450" s="39">
        <v>109.96478240757858</v>
      </c>
      <c r="I8450" s="39">
        <v>89.897846850747655</v>
      </c>
      <c r="J8450" s="39">
        <v>111.5225949510201</v>
      </c>
      <c r="K8450" s="39">
        <v>78.365878711414766</v>
      </c>
      <c r="L8450" s="40">
        <v>121.72496001835266</v>
      </c>
      <c r="M8450" s="40">
        <v>1042.0582346194035</v>
      </c>
    </row>
    <row r="8451" spans="2:13" x14ac:dyDescent="0.35">
      <c r="B8451" s="37">
        <v>8448</v>
      </c>
      <c r="C8451" s="39">
        <v>113.95799882296484</v>
      </c>
      <c r="D8451" s="39">
        <v>108.18920712423373</v>
      </c>
      <c r="E8451" s="39">
        <v>105.71275757693506</v>
      </c>
      <c r="F8451" s="39">
        <v>77.453547445310249</v>
      </c>
      <c r="G8451" s="39">
        <v>106.24389119730938</v>
      </c>
      <c r="H8451" s="39">
        <v>134.69430124953828</v>
      </c>
      <c r="I8451" s="39">
        <v>76.112444287792442</v>
      </c>
      <c r="J8451" s="39">
        <v>135.82372456453115</v>
      </c>
      <c r="K8451" s="39">
        <v>117.64662324168731</v>
      </c>
      <c r="L8451" s="40">
        <v>115.46638876456895</v>
      </c>
      <c r="M8451" s="40">
        <v>1091.3008842748714</v>
      </c>
    </row>
    <row r="8452" spans="2:13" x14ac:dyDescent="0.35">
      <c r="B8452" s="37">
        <v>8449</v>
      </c>
      <c r="C8452" s="39">
        <v>95.393732719407723</v>
      </c>
      <c r="D8452" s="39">
        <v>99.720087321246325</v>
      </c>
      <c r="E8452" s="39">
        <v>85.813622087413989</v>
      </c>
      <c r="F8452" s="39">
        <v>129.37029530676278</v>
      </c>
      <c r="G8452" s="39">
        <v>100.81729093756094</v>
      </c>
      <c r="H8452" s="39">
        <v>102.18902576812688</v>
      </c>
      <c r="I8452" s="39">
        <v>90.002311176019191</v>
      </c>
      <c r="J8452" s="39">
        <v>69.178118145890082</v>
      </c>
      <c r="K8452" s="39">
        <v>128.30100633455584</v>
      </c>
      <c r="L8452" s="40">
        <v>117.67818222416828</v>
      </c>
      <c r="M8452" s="40">
        <v>1018.4636720211519</v>
      </c>
    </row>
    <row r="8453" spans="2:13" x14ac:dyDescent="0.35">
      <c r="B8453" s="37">
        <v>8450</v>
      </c>
      <c r="C8453" s="39">
        <v>100.56674106632322</v>
      </c>
      <c r="D8453" s="39">
        <v>87.774454263697649</v>
      </c>
      <c r="E8453" s="39">
        <v>106.75691755280737</v>
      </c>
      <c r="F8453" s="39">
        <v>114.34445819572878</v>
      </c>
      <c r="G8453" s="39">
        <v>111.09554416834268</v>
      </c>
      <c r="H8453" s="39">
        <v>104.06363258049946</v>
      </c>
      <c r="I8453" s="39">
        <v>103.93691338825634</v>
      </c>
      <c r="J8453" s="39">
        <v>103.46030353594793</v>
      </c>
      <c r="K8453" s="39">
        <v>91.728024836415656</v>
      </c>
      <c r="L8453" s="40">
        <v>82.858439185268381</v>
      </c>
      <c r="M8453" s="40">
        <v>1006.5854287732874</v>
      </c>
    </row>
    <row r="8454" spans="2:13" x14ac:dyDescent="0.35">
      <c r="B8454" s="37">
        <v>8451</v>
      </c>
      <c r="C8454" s="39">
        <v>108.39652236543704</v>
      </c>
      <c r="D8454" s="39">
        <v>79.907338177370704</v>
      </c>
      <c r="E8454" s="39">
        <v>119.2483545147126</v>
      </c>
      <c r="F8454" s="39">
        <v>104.42641881320496</v>
      </c>
      <c r="G8454" s="39">
        <v>135.34293337580115</v>
      </c>
      <c r="H8454" s="39">
        <v>127.75040791382824</v>
      </c>
      <c r="I8454" s="39">
        <v>73.387718692086011</v>
      </c>
      <c r="J8454" s="39">
        <v>95.360541370254623</v>
      </c>
      <c r="K8454" s="39">
        <v>97.105864451432637</v>
      </c>
      <c r="L8454" s="40">
        <v>97.355289481842135</v>
      </c>
      <c r="M8454" s="40">
        <v>1038.2813891559701</v>
      </c>
    </row>
    <row r="8455" spans="2:13" x14ac:dyDescent="0.35">
      <c r="B8455" s="37">
        <v>8452</v>
      </c>
      <c r="C8455" s="39">
        <v>79.852507477865061</v>
      </c>
      <c r="D8455" s="39">
        <v>109.64325603885624</v>
      </c>
      <c r="E8455" s="39">
        <v>92.597260244712743</v>
      </c>
      <c r="F8455" s="39">
        <v>110.62501528963716</v>
      </c>
      <c r="G8455" s="39">
        <v>119.27436119018064</v>
      </c>
      <c r="H8455" s="39">
        <v>108.98960167236416</v>
      </c>
      <c r="I8455" s="39">
        <v>91.326709039123458</v>
      </c>
      <c r="J8455" s="39">
        <v>94.427510279505185</v>
      </c>
      <c r="K8455" s="39">
        <v>115.42444696813324</v>
      </c>
      <c r="L8455" s="40">
        <v>71.108101114231218</v>
      </c>
      <c r="M8455" s="40">
        <v>993.26876931460902</v>
      </c>
    </row>
    <row r="8456" spans="2:13" x14ac:dyDescent="0.35">
      <c r="B8456" s="37">
        <v>8453</v>
      </c>
      <c r="C8456" s="39">
        <v>138.8484373325937</v>
      </c>
      <c r="D8456" s="39">
        <v>108.91021786339556</v>
      </c>
      <c r="E8456" s="39">
        <v>121.92877312751922</v>
      </c>
      <c r="F8456" s="39">
        <v>91.63465933887349</v>
      </c>
      <c r="G8456" s="39">
        <v>127.96796014149918</v>
      </c>
      <c r="H8456" s="39">
        <v>103.46496092523108</v>
      </c>
      <c r="I8456" s="39">
        <v>106.30276240042171</v>
      </c>
      <c r="J8456" s="39">
        <v>97.133611444084181</v>
      </c>
      <c r="K8456" s="39">
        <v>99.997724401925865</v>
      </c>
      <c r="L8456" s="40">
        <v>94.677996600300347</v>
      </c>
      <c r="M8456" s="40">
        <v>1090.8671035758443</v>
      </c>
    </row>
    <row r="8457" spans="2:13" x14ac:dyDescent="0.35">
      <c r="B8457" s="37">
        <v>8454</v>
      </c>
      <c r="C8457" s="39">
        <v>119.48390646921611</v>
      </c>
      <c r="D8457" s="39">
        <v>106.55883546518274</v>
      </c>
      <c r="E8457" s="39">
        <v>87.478751162414937</v>
      </c>
      <c r="F8457" s="39">
        <v>116.63548746990406</v>
      </c>
      <c r="G8457" s="39">
        <v>79.054749909140455</v>
      </c>
      <c r="H8457" s="39">
        <v>91.352923020767378</v>
      </c>
      <c r="I8457" s="39">
        <v>122.62144371234889</v>
      </c>
      <c r="J8457" s="39">
        <v>113.99697114628027</v>
      </c>
      <c r="K8457" s="39">
        <v>99.105229115063636</v>
      </c>
      <c r="L8457" s="40">
        <v>46.313539421665062</v>
      </c>
      <c r="M8457" s="40">
        <v>982.60183689198345</v>
      </c>
    </row>
    <row r="8458" spans="2:13" x14ac:dyDescent="0.35">
      <c r="B8458" s="37">
        <v>8455</v>
      </c>
      <c r="C8458" s="39">
        <v>96.823268921833261</v>
      </c>
      <c r="D8458" s="39">
        <v>85.187304103187344</v>
      </c>
      <c r="E8458" s="39">
        <v>96.990158833546118</v>
      </c>
      <c r="F8458" s="39">
        <v>96.748987554097397</v>
      </c>
      <c r="G8458" s="39">
        <v>119.23103945577567</v>
      </c>
      <c r="H8458" s="39">
        <v>97.71906932764395</v>
      </c>
      <c r="I8458" s="39">
        <v>-0.18007880754740127</v>
      </c>
      <c r="J8458" s="39">
        <v>99.196379977221255</v>
      </c>
      <c r="K8458" s="39">
        <v>105.07277742610732</v>
      </c>
      <c r="L8458" s="40">
        <v>91.587875466293809</v>
      </c>
      <c r="M8458" s="40">
        <v>888.37678225815876</v>
      </c>
    </row>
    <row r="8459" spans="2:13" x14ac:dyDescent="0.35">
      <c r="B8459" s="37">
        <v>8456</v>
      </c>
      <c r="C8459" s="39">
        <v>94.209671497451225</v>
      </c>
      <c r="D8459" s="39">
        <v>93.426342227008575</v>
      </c>
      <c r="E8459" s="39">
        <v>104.20472511716358</v>
      </c>
      <c r="F8459" s="39">
        <v>113.16201095664111</v>
      </c>
      <c r="G8459" s="39">
        <v>71.040803742012841</v>
      </c>
      <c r="H8459" s="39">
        <v>103.57216123404373</v>
      </c>
      <c r="I8459" s="39">
        <v>102.76472144309098</v>
      </c>
      <c r="J8459" s="39">
        <v>101.59781490928722</v>
      </c>
      <c r="K8459" s="39">
        <v>74.092881057746112</v>
      </c>
      <c r="L8459" s="40">
        <v>97.207562221106755</v>
      </c>
      <c r="M8459" s="40">
        <v>955.27869440555207</v>
      </c>
    </row>
    <row r="8460" spans="2:13" x14ac:dyDescent="0.35">
      <c r="B8460" s="37">
        <v>8457</v>
      </c>
      <c r="C8460" s="39">
        <v>94.374354636045879</v>
      </c>
      <c r="D8460" s="39">
        <v>107.15110383946963</v>
      </c>
      <c r="E8460" s="39">
        <v>125.83986910328538</v>
      </c>
      <c r="F8460" s="39">
        <v>104.30367980758743</v>
      </c>
      <c r="G8460" s="39">
        <v>107.62563374776106</v>
      </c>
      <c r="H8460" s="39">
        <v>75.09450212409952</v>
      </c>
      <c r="I8460" s="39">
        <v>106.10195345317216</v>
      </c>
      <c r="J8460" s="39">
        <v>126.58394160204044</v>
      </c>
      <c r="K8460" s="39">
        <v>116.95864375024112</v>
      </c>
      <c r="L8460" s="40">
        <v>76.436458452743864</v>
      </c>
      <c r="M8460" s="40">
        <v>1040.4701405164465</v>
      </c>
    </row>
    <row r="8461" spans="2:13" x14ac:dyDescent="0.35">
      <c r="B8461" s="37">
        <v>8458</v>
      </c>
      <c r="C8461" s="39">
        <v>83.696680086377398</v>
      </c>
      <c r="D8461" s="39">
        <v>99.970417208469655</v>
      </c>
      <c r="E8461" s="39">
        <v>57.31865634045532</v>
      </c>
      <c r="F8461" s="39">
        <v>99.278393636419594</v>
      </c>
      <c r="G8461" s="39">
        <v>101.39212451104312</v>
      </c>
      <c r="H8461" s="39">
        <v>138.95964142241007</v>
      </c>
      <c r="I8461" s="39">
        <v>98.356441872248411</v>
      </c>
      <c r="J8461" s="39">
        <v>121.75535949139241</v>
      </c>
      <c r="K8461" s="39">
        <v>83.922082364455605</v>
      </c>
      <c r="L8461" s="40">
        <v>53.097444816768352</v>
      </c>
      <c r="M8461" s="40">
        <v>937.74724175003985</v>
      </c>
    </row>
    <row r="8462" spans="2:13" x14ac:dyDescent="0.35">
      <c r="B8462" s="37">
        <v>8459</v>
      </c>
      <c r="C8462" s="39">
        <v>83.064090409791575</v>
      </c>
      <c r="D8462" s="39">
        <v>91.800458266188301</v>
      </c>
      <c r="E8462" s="39">
        <v>102.74163073377105</v>
      </c>
      <c r="F8462" s="39">
        <v>88.852907517543528</v>
      </c>
      <c r="G8462" s="39">
        <v>89.335631752461552</v>
      </c>
      <c r="H8462" s="39">
        <v>73.458459245530179</v>
      </c>
      <c r="I8462" s="39">
        <v>92.252192902307939</v>
      </c>
      <c r="J8462" s="39">
        <v>106.40106463740022</v>
      </c>
      <c r="K8462" s="39">
        <v>96.642086986605932</v>
      </c>
      <c r="L8462" s="40">
        <v>100.63050195672986</v>
      </c>
      <c r="M8462" s="40">
        <v>925.17902440833006</v>
      </c>
    </row>
    <row r="8463" spans="2:13" x14ac:dyDescent="0.35">
      <c r="B8463" s="37">
        <v>8460</v>
      </c>
      <c r="C8463" s="39">
        <v>130.03021681395037</v>
      </c>
      <c r="D8463" s="39">
        <v>92.858926088751303</v>
      </c>
      <c r="E8463" s="39">
        <v>93.485599034651116</v>
      </c>
      <c r="F8463" s="39">
        <v>92.597260244712743</v>
      </c>
      <c r="G8463" s="39">
        <v>124.12348848625587</v>
      </c>
      <c r="H8463" s="39">
        <v>119.5896913555562</v>
      </c>
      <c r="I8463" s="39">
        <v>106.3224043960643</v>
      </c>
      <c r="J8463" s="39">
        <v>88.697621496442707</v>
      </c>
      <c r="K8463" s="39">
        <v>86.592808296642886</v>
      </c>
      <c r="L8463" s="40">
        <v>75.256836276093068</v>
      </c>
      <c r="M8463" s="40">
        <v>1009.5548524891205</v>
      </c>
    </row>
    <row r="8464" spans="2:13" x14ac:dyDescent="0.35">
      <c r="B8464" s="37">
        <v>8461</v>
      </c>
      <c r="C8464" s="39">
        <v>93.113795253888981</v>
      </c>
      <c r="D8464" s="39">
        <v>109.81173349886959</v>
      </c>
      <c r="E8464" s="39">
        <v>115.299165483913</v>
      </c>
      <c r="F8464" s="39">
        <v>77.80212988208153</v>
      </c>
      <c r="G8464" s="39">
        <v>101.90914222752329</v>
      </c>
      <c r="H8464" s="39">
        <v>96.665338600785915</v>
      </c>
      <c r="I8464" s="39">
        <v>103.32536269166246</v>
      </c>
      <c r="J8464" s="39">
        <v>111.10126653755923</v>
      </c>
      <c r="K8464" s="39">
        <v>41.762936519556412</v>
      </c>
      <c r="L8464" s="40">
        <v>143.14699986980887</v>
      </c>
      <c r="M8464" s="40">
        <v>993.93787056564929</v>
      </c>
    </row>
    <row r="8465" spans="2:13" x14ac:dyDescent="0.35">
      <c r="B8465" s="37">
        <v>8462</v>
      </c>
      <c r="C8465" s="39">
        <v>71.52119344807096</v>
      </c>
      <c r="D8465" s="39">
        <v>164.80265340282841</v>
      </c>
      <c r="E8465" s="39">
        <v>109.29318666037042</v>
      </c>
      <c r="F8465" s="39">
        <v>118.97346157041196</v>
      </c>
      <c r="G8465" s="39">
        <v>76.19412450368641</v>
      </c>
      <c r="H8465" s="39">
        <v>111.61007169790847</v>
      </c>
      <c r="I8465" s="39">
        <v>117.1799050221738</v>
      </c>
      <c r="J8465" s="39">
        <v>102.83402777100137</v>
      </c>
      <c r="K8465" s="39">
        <v>143.25299914920825</v>
      </c>
      <c r="L8465" s="40">
        <v>95.908173969605798</v>
      </c>
      <c r="M8465" s="40">
        <v>1111.5697971952659</v>
      </c>
    </row>
    <row r="8466" spans="2:13" x14ac:dyDescent="0.35">
      <c r="B8466" s="37">
        <v>8463</v>
      </c>
      <c r="C8466" s="39">
        <v>99.310282659931715</v>
      </c>
      <c r="D8466" s="39">
        <v>95.856453616690956</v>
      </c>
      <c r="E8466" s="39">
        <v>82.494693164853871</v>
      </c>
      <c r="F8466" s="39">
        <v>106.25860132661384</v>
      </c>
      <c r="G8466" s="39">
        <v>126.98610162180439</v>
      </c>
      <c r="H8466" s="39">
        <v>79.649840717144585</v>
      </c>
      <c r="I8466" s="39">
        <v>86.067942246060795</v>
      </c>
      <c r="J8466" s="39">
        <v>110.49053815224241</v>
      </c>
      <c r="K8466" s="39">
        <v>94.802762784387298</v>
      </c>
      <c r="L8466" s="40">
        <v>96.683934913346178</v>
      </c>
      <c r="M8466" s="40">
        <v>978.60115120307591</v>
      </c>
    </row>
    <row r="8467" spans="2:13" x14ac:dyDescent="0.35">
      <c r="B8467" s="37">
        <v>8464</v>
      </c>
      <c r="C8467" s="39">
        <v>112.88866275212519</v>
      </c>
      <c r="D8467" s="39">
        <v>84.216086293094563</v>
      </c>
      <c r="E8467" s="39">
        <v>92.808749485600387</v>
      </c>
      <c r="F8467" s="39">
        <v>109.02671868019506</v>
      </c>
      <c r="G8467" s="39">
        <v>105.95560755395614</v>
      </c>
      <c r="H8467" s="39">
        <v>98.287802058524633</v>
      </c>
      <c r="I8467" s="39">
        <v>88.634077216865705</v>
      </c>
      <c r="J8467" s="39">
        <v>93.193407165463483</v>
      </c>
      <c r="K8467" s="39">
        <v>71.794992955286688</v>
      </c>
      <c r="L8467" s="40">
        <v>87.70840222481948</v>
      </c>
      <c r="M8467" s="40">
        <v>944.51450638593144</v>
      </c>
    </row>
    <row r="8468" spans="2:13" x14ac:dyDescent="0.35">
      <c r="B8468" s="37">
        <v>8465</v>
      </c>
      <c r="C8468" s="39">
        <v>81.678270801731031</v>
      </c>
      <c r="D8468" s="39">
        <v>124.49696172633571</v>
      </c>
      <c r="E8468" s="39">
        <v>106.19979128608969</v>
      </c>
      <c r="F8468" s="39">
        <v>110.70378078914453</v>
      </c>
      <c r="G8468" s="39">
        <v>90.199166489293788</v>
      </c>
      <c r="H8468" s="39">
        <v>90.297076619993788</v>
      </c>
      <c r="I8468" s="39">
        <v>87.654218693965746</v>
      </c>
      <c r="J8468" s="39">
        <v>88.737973976809499</v>
      </c>
      <c r="K8468" s="39">
        <v>151.66772004227829</v>
      </c>
      <c r="L8468" s="40">
        <v>67.609803206983159</v>
      </c>
      <c r="M8468" s="40">
        <v>999.24476363262522</v>
      </c>
    </row>
    <row r="8469" spans="2:13" x14ac:dyDescent="0.35">
      <c r="B8469" s="37">
        <v>8466</v>
      </c>
      <c r="C8469" s="39">
        <v>120.96451489271303</v>
      </c>
      <c r="D8469" s="39">
        <v>82.919619243590688</v>
      </c>
      <c r="E8469" s="39">
        <v>110.27345972892563</v>
      </c>
      <c r="F8469" s="39">
        <v>90.760298542102959</v>
      </c>
      <c r="G8469" s="39">
        <v>110.98706509653344</v>
      </c>
      <c r="H8469" s="39">
        <v>95.008438559369381</v>
      </c>
      <c r="I8469" s="39">
        <v>54.656755907707463</v>
      </c>
      <c r="J8469" s="39">
        <v>111.57504316357084</v>
      </c>
      <c r="K8469" s="39">
        <v>91.991129440675792</v>
      </c>
      <c r="L8469" s="40">
        <v>89.166296703717563</v>
      </c>
      <c r="M8469" s="40">
        <v>958.30262127890671</v>
      </c>
    </row>
    <row r="8470" spans="2:13" x14ac:dyDescent="0.35">
      <c r="B8470" s="37">
        <v>8467</v>
      </c>
      <c r="C8470" s="39">
        <v>125.17170331379482</v>
      </c>
      <c r="D8470" s="39">
        <v>101.61611062911651</v>
      </c>
      <c r="E8470" s="39">
        <v>102.62626045579883</v>
      </c>
      <c r="F8470" s="39">
        <v>135.23245783416894</v>
      </c>
      <c r="G8470" s="39">
        <v>81.330471740172015</v>
      </c>
      <c r="H8470" s="39">
        <v>117.48186419791097</v>
      </c>
      <c r="I8470" s="39">
        <v>107.54442008105043</v>
      </c>
      <c r="J8470" s="39">
        <v>110.42355601568282</v>
      </c>
      <c r="K8470" s="39">
        <v>125.45605411219285</v>
      </c>
      <c r="L8470" s="40">
        <v>103.73092123973765</v>
      </c>
      <c r="M8470" s="40">
        <v>1110.6138196196257</v>
      </c>
    </row>
    <row r="8471" spans="2:13" x14ac:dyDescent="0.35">
      <c r="B8471" s="37">
        <v>8468</v>
      </c>
      <c r="C8471" s="39">
        <v>116.59828148226653</v>
      </c>
      <c r="D8471" s="39">
        <v>71.357484957335899</v>
      </c>
      <c r="E8471" s="39">
        <v>126.51334561094063</v>
      </c>
      <c r="F8471" s="39">
        <v>98.813338934137477</v>
      </c>
      <c r="G8471" s="39">
        <v>106.80162247742997</v>
      </c>
      <c r="H8471" s="39">
        <v>107.0359208988523</v>
      </c>
      <c r="I8471" s="39">
        <v>110.36230382769598</v>
      </c>
      <c r="J8471" s="39">
        <v>91.347681978496951</v>
      </c>
      <c r="K8471" s="39">
        <v>111.17577629875201</v>
      </c>
      <c r="L8471" s="40">
        <v>101.20035224737576</v>
      </c>
      <c r="M8471" s="40">
        <v>1041.2061087132836</v>
      </c>
    </row>
    <row r="8472" spans="2:13" x14ac:dyDescent="0.35">
      <c r="B8472" s="37">
        <v>8469</v>
      </c>
      <c r="C8472" s="39">
        <v>96.25037771604697</v>
      </c>
      <c r="D8472" s="39">
        <v>109.92644105959234</v>
      </c>
      <c r="E8472" s="39">
        <v>62.379051019502988</v>
      </c>
      <c r="F8472" s="39">
        <v>27.790859165362559</v>
      </c>
      <c r="G8472" s="39">
        <v>59.909270885776294</v>
      </c>
      <c r="H8472" s="39">
        <v>83.132121334738912</v>
      </c>
      <c r="I8472" s="39">
        <v>97.442896873595799</v>
      </c>
      <c r="J8472" s="39">
        <v>96.539696464052099</v>
      </c>
      <c r="K8472" s="39">
        <v>79.889082068454528</v>
      </c>
      <c r="L8472" s="40">
        <v>93.460919192372927</v>
      </c>
      <c r="M8472" s="40">
        <v>806.72071577949544</v>
      </c>
    </row>
    <row r="8473" spans="2:13" x14ac:dyDescent="0.35">
      <c r="B8473" s="37">
        <v>8470</v>
      </c>
      <c r="C8473" s="39">
        <v>120.88759733274117</v>
      </c>
      <c r="D8473" s="39">
        <v>56.747000850791693</v>
      </c>
      <c r="E8473" s="39">
        <v>114.19950479267173</v>
      </c>
      <c r="F8473" s="39">
        <v>100.21618832014572</v>
      </c>
      <c r="G8473" s="39">
        <v>72.955474317570932</v>
      </c>
      <c r="H8473" s="39">
        <v>100.58951173961894</v>
      </c>
      <c r="I8473" s="39">
        <v>80.223518637870058</v>
      </c>
      <c r="J8473" s="39">
        <v>103.62348630480423</v>
      </c>
      <c r="K8473" s="39">
        <v>67.499590874431647</v>
      </c>
      <c r="L8473" s="40">
        <v>89.720996128779291</v>
      </c>
      <c r="M8473" s="40">
        <v>906.66286929942544</v>
      </c>
    </row>
    <row r="8474" spans="2:13" x14ac:dyDescent="0.35">
      <c r="B8474" s="37">
        <v>8471</v>
      </c>
      <c r="C8474" s="39">
        <v>100.29812040098146</v>
      </c>
      <c r="D8474" s="39">
        <v>97.769626012347999</v>
      </c>
      <c r="E8474" s="39">
        <v>115.5224537794584</v>
      </c>
      <c r="F8474" s="39">
        <v>107.34218952325837</v>
      </c>
      <c r="G8474" s="39">
        <v>127.47573154649589</v>
      </c>
      <c r="H8474" s="39">
        <v>149.30794231580037</v>
      </c>
      <c r="I8474" s="39">
        <v>127.64292818285236</v>
      </c>
      <c r="J8474" s="39">
        <v>69.822638704369581</v>
      </c>
      <c r="K8474" s="39">
        <v>88.576167180891403</v>
      </c>
      <c r="L8474" s="40">
        <v>77.474904853964432</v>
      </c>
      <c r="M8474" s="40">
        <v>1061.2327025004204</v>
      </c>
    </row>
    <row r="8475" spans="2:13" x14ac:dyDescent="0.35">
      <c r="B8475" s="37">
        <v>8472</v>
      </c>
      <c r="C8475" s="39">
        <v>76.205755826084271</v>
      </c>
      <c r="D8475" s="39">
        <v>108.81522882611095</v>
      </c>
      <c r="E8475" s="39">
        <v>96.80006329194461</v>
      </c>
      <c r="F8475" s="39">
        <v>94.238775943703089</v>
      </c>
      <c r="G8475" s="39">
        <v>105.83887720628647</v>
      </c>
      <c r="H8475" s="39">
        <v>86.95644274695762</v>
      </c>
      <c r="I8475" s="39">
        <v>79.528862132625548</v>
      </c>
      <c r="J8475" s="39">
        <v>109.62158986191054</v>
      </c>
      <c r="K8475" s="39">
        <v>120.05621168330951</v>
      </c>
      <c r="L8475" s="40">
        <v>78.987219142416208</v>
      </c>
      <c r="M8475" s="40">
        <v>957.04902666134876</v>
      </c>
    </row>
    <row r="8476" spans="2:13" x14ac:dyDescent="0.35">
      <c r="B8476" s="37">
        <v>8473</v>
      </c>
      <c r="C8476" s="39">
        <v>93.672683670475806</v>
      </c>
      <c r="D8476" s="39">
        <v>130.32617687851172</v>
      </c>
      <c r="E8476" s="39">
        <v>120.90679138172388</v>
      </c>
      <c r="F8476" s="39">
        <v>93.416457672859622</v>
      </c>
      <c r="G8476" s="39">
        <v>111.23324292031769</v>
      </c>
      <c r="H8476" s="39">
        <v>92.718260371519506</v>
      </c>
      <c r="I8476" s="39">
        <v>90.351324837999215</v>
      </c>
      <c r="J8476" s="39">
        <v>118.3135344224322</v>
      </c>
      <c r="K8476" s="39">
        <v>117.47405691447108</v>
      </c>
      <c r="L8476" s="40">
        <v>91.795289745188185</v>
      </c>
      <c r="M8476" s="40">
        <v>1060.207818815499</v>
      </c>
    </row>
    <row r="8477" spans="2:13" x14ac:dyDescent="0.35">
      <c r="B8477" s="37">
        <v>8474</v>
      </c>
      <c r="C8477" s="39">
        <v>111.49932085991412</v>
      </c>
      <c r="D8477" s="39">
        <v>83.571898827875785</v>
      </c>
      <c r="E8477" s="39">
        <v>96.362509623058784</v>
      </c>
      <c r="F8477" s="39">
        <v>86.312792483420239</v>
      </c>
      <c r="G8477" s="39">
        <v>85.429472113344801</v>
      </c>
      <c r="H8477" s="39">
        <v>121.7858193906866</v>
      </c>
      <c r="I8477" s="39">
        <v>83.364512530095936</v>
      </c>
      <c r="J8477" s="39">
        <v>98.173332603352392</v>
      </c>
      <c r="K8477" s="39">
        <v>82.38487893685307</v>
      </c>
      <c r="L8477" s="40">
        <v>104.70115151614594</v>
      </c>
      <c r="M8477" s="40">
        <v>953.58568888474758</v>
      </c>
    </row>
    <row r="8478" spans="2:13" x14ac:dyDescent="0.35">
      <c r="B8478" s="37">
        <v>8475</v>
      </c>
      <c r="C8478" s="39">
        <v>99.811121023104363</v>
      </c>
      <c r="D8478" s="39">
        <v>102.03294904596747</v>
      </c>
      <c r="E8478" s="39">
        <v>100.91756297108961</v>
      </c>
      <c r="F8478" s="39">
        <v>88.978728626758453</v>
      </c>
      <c r="G8478" s="39">
        <v>118.42037510153274</v>
      </c>
      <c r="H8478" s="39">
        <v>116.45758463071196</v>
      </c>
      <c r="I8478" s="39">
        <v>91.980850675493471</v>
      </c>
      <c r="J8478" s="39">
        <v>80.034554258784297</v>
      </c>
      <c r="K8478" s="39">
        <v>102.99594843592513</v>
      </c>
      <c r="L8478" s="40">
        <v>82.904343837712062</v>
      </c>
      <c r="M8478" s="40">
        <v>984.53401860707947</v>
      </c>
    </row>
    <row r="8479" spans="2:13" x14ac:dyDescent="0.35">
      <c r="B8479" s="37">
        <v>8476</v>
      </c>
      <c r="C8479" s="39">
        <v>86.2229161561105</v>
      </c>
      <c r="D8479" s="39">
        <v>100.21618832014572</v>
      </c>
      <c r="E8479" s="39">
        <v>84.030178483789271</v>
      </c>
      <c r="F8479" s="39">
        <v>147.04844019136712</v>
      </c>
      <c r="G8479" s="39">
        <v>106.11661500695658</v>
      </c>
      <c r="H8479" s="39">
        <v>108.74155044208538</v>
      </c>
      <c r="I8479" s="39">
        <v>86.649635678861173</v>
      </c>
      <c r="J8479" s="39">
        <v>45.78270488240581</v>
      </c>
      <c r="K8479" s="39">
        <v>115.22991298479647</v>
      </c>
      <c r="L8479" s="40">
        <v>98.242024976885773</v>
      </c>
      <c r="M8479" s="40">
        <v>978.28016712340377</v>
      </c>
    </row>
    <row r="8480" spans="2:13" x14ac:dyDescent="0.35">
      <c r="B8480" s="37">
        <v>8477</v>
      </c>
      <c r="C8480" s="39">
        <v>91.888199621632111</v>
      </c>
      <c r="D8480" s="39">
        <v>98.991249823438039</v>
      </c>
      <c r="E8480" s="39">
        <v>102.5617121379949</v>
      </c>
      <c r="F8480" s="39">
        <v>108.27197516358437</v>
      </c>
      <c r="G8480" s="39">
        <v>34.126453352204692</v>
      </c>
      <c r="H8480" s="39">
        <v>105.85345194744907</v>
      </c>
      <c r="I8480" s="39">
        <v>101.57952125152413</v>
      </c>
      <c r="J8480" s="39">
        <v>113.12453522248973</v>
      </c>
      <c r="K8480" s="39">
        <v>137.48820628001911</v>
      </c>
      <c r="L8480" s="40">
        <v>116.02018881163781</v>
      </c>
      <c r="M8480" s="40">
        <v>1009.9054936119741</v>
      </c>
    </row>
    <row r="8481" spans="2:13" x14ac:dyDescent="0.35">
      <c r="B8481" s="37">
        <v>8478</v>
      </c>
      <c r="C8481" s="39">
        <v>80.366028706960861</v>
      </c>
      <c r="D8481" s="39">
        <v>95.474260140940999</v>
      </c>
      <c r="E8481" s="39">
        <v>83.769689496247096</v>
      </c>
      <c r="F8481" s="39">
        <v>125.10786710035779</v>
      </c>
      <c r="G8481" s="39">
        <v>129.56306326724413</v>
      </c>
      <c r="H8481" s="39">
        <v>62.478742655502273</v>
      </c>
      <c r="I8481" s="39">
        <v>108.91021786339556</v>
      </c>
      <c r="J8481" s="39">
        <v>149.21926609642088</v>
      </c>
      <c r="K8481" s="39">
        <v>90.491888838073464</v>
      </c>
      <c r="L8481" s="40">
        <v>101.35558206243657</v>
      </c>
      <c r="M8481" s="40">
        <v>1026.7366062275796</v>
      </c>
    </row>
    <row r="8482" spans="2:13" x14ac:dyDescent="0.35">
      <c r="B8482" s="37">
        <v>8479</v>
      </c>
      <c r="C8482" s="39">
        <v>107.73760962641963</v>
      </c>
      <c r="D8482" s="39">
        <v>119.71397954756925</v>
      </c>
      <c r="E8482" s="39">
        <v>82.858439185268381</v>
      </c>
      <c r="F8482" s="39">
        <v>166.64751382423589</v>
      </c>
      <c r="G8482" s="39">
        <v>99.938558702900067</v>
      </c>
      <c r="H8482" s="39">
        <v>68.417800020283323</v>
      </c>
      <c r="I8482" s="39">
        <v>99.761053421465519</v>
      </c>
      <c r="J8482" s="39">
        <v>93.79041267144558</v>
      </c>
      <c r="K8482" s="39">
        <v>112.51517571459766</v>
      </c>
      <c r="L8482" s="40">
        <v>90.253603027341498</v>
      </c>
      <c r="M8482" s="40">
        <v>1041.6341457415267</v>
      </c>
    </row>
    <row r="8483" spans="2:13" x14ac:dyDescent="0.35">
      <c r="B8483" s="37">
        <v>8480</v>
      </c>
      <c r="C8483" s="39">
        <v>111.18151701089491</v>
      </c>
      <c r="D8483" s="39">
        <v>98.031261605892595</v>
      </c>
      <c r="E8483" s="39">
        <v>77.008866085369078</v>
      </c>
      <c r="F8483" s="39">
        <v>91.247934799399161</v>
      </c>
      <c r="G8483" s="39">
        <v>105.47117557875139</v>
      </c>
      <c r="H8483" s="39">
        <v>102.11555321107109</v>
      </c>
      <c r="I8483" s="39">
        <v>108.21504973285596</v>
      </c>
      <c r="J8483" s="39">
        <v>93.765912727201183</v>
      </c>
      <c r="K8483" s="39">
        <v>95.113356432889489</v>
      </c>
      <c r="L8483" s="40">
        <v>124.91806198007339</v>
      </c>
      <c r="M8483" s="40">
        <v>1007.0686891643984</v>
      </c>
    </row>
    <row r="8484" spans="2:13" x14ac:dyDescent="0.35">
      <c r="B8484" s="37">
        <v>8481</v>
      </c>
      <c r="C8484" s="39">
        <v>87.768457317806821</v>
      </c>
      <c r="D8484" s="39">
        <v>99.84298124148755</v>
      </c>
      <c r="E8484" s="39">
        <v>91.857258626930403</v>
      </c>
      <c r="F8484" s="39">
        <v>76.470752392230381</v>
      </c>
      <c r="G8484" s="39">
        <v>116.50929477118224</v>
      </c>
      <c r="H8484" s="39">
        <v>90.62103385147519</v>
      </c>
      <c r="I8484" s="39">
        <v>67.276268791361446</v>
      </c>
      <c r="J8484" s="39">
        <v>86.2229161561105</v>
      </c>
      <c r="K8484" s="39">
        <v>90.808352566505718</v>
      </c>
      <c r="L8484" s="40">
        <v>107.11100022413549</v>
      </c>
      <c r="M8484" s="40">
        <v>914.48831593922569</v>
      </c>
    </row>
    <row r="8485" spans="2:13" x14ac:dyDescent="0.35">
      <c r="B8485" s="37">
        <v>8482</v>
      </c>
      <c r="C8485" s="39">
        <v>102.07424431435354</v>
      </c>
      <c r="D8485" s="39">
        <v>111.44703512282392</v>
      </c>
      <c r="E8485" s="39">
        <v>129.70504631912743</v>
      </c>
      <c r="F8485" s="39">
        <v>114.94170367663283</v>
      </c>
      <c r="G8485" s="39">
        <v>75.994957156780359</v>
      </c>
      <c r="H8485" s="39">
        <v>105.43263583017149</v>
      </c>
      <c r="I8485" s="39">
        <v>101.61611062911651</v>
      </c>
      <c r="J8485" s="39">
        <v>115.84805946313891</v>
      </c>
      <c r="K8485" s="39">
        <v>57.619287490151748</v>
      </c>
      <c r="L8485" s="40">
        <v>68.438392066267937</v>
      </c>
      <c r="M8485" s="40">
        <v>983.11747206856478</v>
      </c>
    </row>
    <row r="8486" spans="2:13" x14ac:dyDescent="0.35">
      <c r="B8486" s="37">
        <v>8483</v>
      </c>
      <c r="C8486" s="39">
        <v>80.898249138363738</v>
      </c>
      <c r="D8486" s="39">
        <v>95.260849790407804</v>
      </c>
      <c r="E8486" s="39">
        <v>115.97700857659287</v>
      </c>
      <c r="F8486" s="39">
        <v>101.69846753045594</v>
      </c>
      <c r="G8486" s="39">
        <v>85.30875451323044</v>
      </c>
      <c r="H8486" s="39">
        <v>101.23686633677232</v>
      </c>
      <c r="I8486" s="39">
        <v>134.74708537459969</v>
      </c>
      <c r="J8486" s="39">
        <v>87.387458644774043</v>
      </c>
      <c r="K8486" s="39">
        <v>90.978586541875117</v>
      </c>
      <c r="L8486" s="40">
        <v>92.521429664140243</v>
      </c>
      <c r="M8486" s="40">
        <v>986.01475611121214</v>
      </c>
    </row>
    <row r="8487" spans="2:13" x14ac:dyDescent="0.35">
      <c r="B8487" s="37">
        <v>8484</v>
      </c>
      <c r="C8487" s="39">
        <v>113.91909931541662</v>
      </c>
      <c r="D8487" s="39">
        <v>101.41039841303086</v>
      </c>
      <c r="E8487" s="39">
        <v>60.350836753313985</v>
      </c>
      <c r="F8487" s="39">
        <v>101.63440843501776</v>
      </c>
      <c r="G8487" s="39">
        <v>132.0865614804105</v>
      </c>
      <c r="H8487" s="39">
        <v>108.22539246379407</v>
      </c>
      <c r="I8487" s="39">
        <v>67.543789995668092</v>
      </c>
      <c r="J8487" s="39">
        <v>92.551781057243545</v>
      </c>
      <c r="K8487" s="39">
        <v>124.55811701570055</v>
      </c>
      <c r="L8487" s="40">
        <v>80.268187305176937</v>
      </c>
      <c r="M8487" s="40">
        <v>982.54857223477291</v>
      </c>
    </row>
    <row r="8488" spans="2:13" x14ac:dyDescent="0.35">
      <c r="B8488" s="37">
        <v>8485</v>
      </c>
      <c r="C8488" s="39">
        <v>91.337197264421931</v>
      </c>
      <c r="D8488" s="39">
        <v>150.62582892719587</v>
      </c>
      <c r="E8488" s="39">
        <v>93.84426322245973</v>
      </c>
      <c r="F8488" s="39">
        <v>97.604083460399821</v>
      </c>
      <c r="G8488" s="39">
        <v>115.78391370690544</v>
      </c>
      <c r="H8488" s="39">
        <v>102.40051847205469</v>
      </c>
      <c r="I8488" s="39">
        <v>95.384251455597322</v>
      </c>
      <c r="J8488" s="39">
        <v>89.598733820732335</v>
      </c>
      <c r="K8488" s="39">
        <v>43.207445186809394</v>
      </c>
      <c r="L8488" s="40">
        <v>98.863532665954395</v>
      </c>
      <c r="M8488" s="40">
        <v>978.64976818253103</v>
      </c>
    </row>
    <row r="8489" spans="2:13" x14ac:dyDescent="0.35">
      <c r="B8489" s="37">
        <v>8486</v>
      </c>
      <c r="C8489" s="39">
        <v>74.841086937291593</v>
      </c>
      <c r="D8489" s="39">
        <v>101.652708351013</v>
      </c>
      <c r="E8489" s="39">
        <v>96.142748437336238</v>
      </c>
      <c r="F8489" s="39">
        <v>111.63930091325047</v>
      </c>
      <c r="G8489" s="39">
        <v>107.17619044499928</v>
      </c>
      <c r="H8489" s="39">
        <v>91.603477634562992</v>
      </c>
      <c r="I8489" s="39">
        <v>102.27173689296775</v>
      </c>
      <c r="J8489" s="39">
        <v>102.11555321107109</v>
      </c>
      <c r="K8489" s="39">
        <v>108.38612511604568</v>
      </c>
      <c r="L8489" s="40">
        <v>157.49219118506718</v>
      </c>
      <c r="M8489" s="40">
        <v>1053.3211191236053</v>
      </c>
    </row>
    <row r="8490" spans="2:13" x14ac:dyDescent="0.35">
      <c r="B8490" s="37">
        <v>8487</v>
      </c>
      <c r="C8490" s="39">
        <v>93.775714394182785</v>
      </c>
      <c r="D8490" s="39">
        <v>103.66550673007502</v>
      </c>
      <c r="E8490" s="39">
        <v>109.76815893710705</v>
      </c>
      <c r="F8490" s="39">
        <v>127.70424084865051</v>
      </c>
      <c r="G8490" s="39">
        <v>120.80151321159629</v>
      </c>
      <c r="H8490" s="39">
        <v>81.538353012993696</v>
      </c>
      <c r="I8490" s="39">
        <v>110.72069021051253</v>
      </c>
      <c r="J8490" s="39">
        <v>83.07166208963811</v>
      </c>
      <c r="K8490" s="39">
        <v>76.573156110102687</v>
      </c>
      <c r="L8490" s="40">
        <v>88.119668871135616</v>
      </c>
      <c r="M8490" s="40">
        <v>995.73866441599444</v>
      </c>
    </row>
    <row r="8491" spans="2:13" x14ac:dyDescent="0.35">
      <c r="B8491" s="37">
        <v>8488</v>
      </c>
      <c r="C8491" s="39">
        <v>78.645109322379781</v>
      </c>
      <c r="D8491" s="39">
        <v>122.98012873408193</v>
      </c>
      <c r="E8491" s="39">
        <v>85.442840527698337</v>
      </c>
      <c r="F8491" s="39">
        <v>109.26108389346099</v>
      </c>
      <c r="G8491" s="39">
        <v>74.828296686205178</v>
      </c>
      <c r="H8491" s="39">
        <v>101.07260031486588</v>
      </c>
      <c r="I8491" s="39">
        <v>100.8902126844748</v>
      </c>
      <c r="J8491" s="39">
        <v>64.795008586973879</v>
      </c>
      <c r="K8491" s="39">
        <v>85.944432889092212</v>
      </c>
      <c r="L8491" s="40">
        <v>95.464792168821745</v>
      </c>
      <c r="M8491" s="40">
        <v>919.32450580805471</v>
      </c>
    </row>
    <row r="8492" spans="2:13" x14ac:dyDescent="0.35">
      <c r="B8492" s="37">
        <v>8489</v>
      </c>
      <c r="C8492" s="39">
        <v>115.10587541739436</v>
      </c>
      <c r="D8492" s="39">
        <v>101.5840944739584</v>
      </c>
      <c r="E8492" s="39">
        <v>94.24847332156331</v>
      </c>
      <c r="F8492" s="39">
        <v>137.35688611561099</v>
      </c>
      <c r="G8492" s="39">
        <v>123.71308347154806</v>
      </c>
      <c r="H8492" s="39">
        <v>95.16097856146142</v>
      </c>
      <c r="I8492" s="39">
        <v>118.50301946599633</v>
      </c>
      <c r="J8492" s="39">
        <v>84.652210303161112</v>
      </c>
      <c r="K8492" s="39">
        <v>106.90115015663231</v>
      </c>
      <c r="L8492" s="40">
        <v>87.666270502744425</v>
      </c>
      <c r="M8492" s="40">
        <v>1064.8920417900708</v>
      </c>
    </row>
    <row r="8493" spans="2:13" x14ac:dyDescent="0.35">
      <c r="B8493" s="37">
        <v>8490</v>
      </c>
      <c r="C8493" s="39">
        <v>91.400053097594949</v>
      </c>
      <c r="D8493" s="39">
        <v>124.50917196749249</v>
      </c>
      <c r="E8493" s="39">
        <v>125.23582831804393</v>
      </c>
      <c r="F8493" s="39">
        <v>70.871056322322048</v>
      </c>
      <c r="G8493" s="39">
        <v>107.23144056862982</v>
      </c>
      <c r="H8493" s="39">
        <v>100.5849575119945</v>
      </c>
      <c r="I8493" s="39">
        <v>131.87400053002696</v>
      </c>
      <c r="J8493" s="39">
        <v>113.42616757197646</v>
      </c>
      <c r="K8493" s="39">
        <v>133.25275208230391</v>
      </c>
      <c r="L8493" s="40">
        <v>93.893159912550288</v>
      </c>
      <c r="M8493" s="40">
        <v>1092.2785878829354</v>
      </c>
    </row>
    <row r="8494" spans="2:13" x14ac:dyDescent="0.35">
      <c r="B8494" s="37">
        <v>8491</v>
      </c>
      <c r="C8494" s="39">
        <v>65.897252218671724</v>
      </c>
      <c r="D8494" s="39">
        <v>89.520637317834897</v>
      </c>
      <c r="E8494" s="39">
        <v>112.61864063726131</v>
      </c>
      <c r="F8494" s="39">
        <v>81.727380559751666</v>
      </c>
      <c r="G8494" s="39">
        <v>118.83769903722168</v>
      </c>
      <c r="H8494" s="39">
        <v>98.699218579177</v>
      </c>
      <c r="I8494" s="39">
        <v>122.81602049999897</v>
      </c>
      <c r="J8494" s="39">
        <v>79.160285379370265</v>
      </c>
      <c r="K8494" s="39">
        <v>58.706375165603852</v>
      </c>
      <c r="L8494" s="40">
        <v>97.152104725033283</v>
      </c>
      <c r="M8494" s="40">
        <v>925.13561411992464</v>
      </c>
    </row>
    <row r="8495" spans="2:13" x14ac:dyDescent="0.35">
      <c r="B8495" s="37">
        <v>8492</v>
      </c>
      <c r="C8495" s="39">
        <v>112.74710863788405</v>
      </c>
      <c r="D8495" s="39">
        <v>96.133381353529501</v>
      </c>
      <c r="E8495" s="39">
        <v>102.80629903372703</v>
      </c>
      <c r="F8495" s="39">
        <v>92.551781057243545</v>
      </c>
      <c r="G8495" s="39">
        <v>101.90455899937625</v>
      </c>
      <c r="H8495" s="39">
        <v>120.04711203883271</v>
      </c>
      <c r="I8495" s="39">
        <v>91.821124246937003</v>
      </c>
      <c r="J8495" s="39">
        <v>85.701774883957512</v>
      </c>
      <c r="K8495" s="39">
        <v>104.45950714661116</v>
      </c>
      <c r="L8495" s="40">
        <v>122.37643648348558</v>
      </c>
      <c r="M8495" s="40">
        <v>1030.5490838815845</v>
      </c>
    </row>
    <row r="8496" spans="2:13" x14ac:dyDescent="0.35">
      <c r="B8496" s="37">
        <v>8493</v>
      </c>
      <c r="C8496" s="39">
        <v>113.91262311318698</v>
      </c>
      <c r="D8496" s="39">
        <v>91.153140813670262</v>
      </c>
      <c r="E8496" s="39">
        <v>103.7870394619614</v>
      </c>
      <c r="F8496" s="39">
        <v>133.11260791094091</v>
      </c>
      <c r="G8496" s="39">
        <v>102.63548505578758</v>
      </c>
      <c r="H8496" s="39">
        <v>89.358126429159199</v>
      </c>
      <c r="I8496" s="39">
        <v>147.42128253283047</v>
      </c>
      <c r="J8496" s="39">
        <v>114.5237771765168</v>
      </c>
      <c r="K8496" s="39">
        <v>131.91623209097497</v>
      </c>
      <c r="L8496" s="40">
        <v>110.12419655981705</v>
      </c>
      <c r="M8496" s="40">
        <v>1137.9445111448454</v>
      </c>
    </row>
    <row r="8497" spans="2:13" x14ac:dyDescent="0.35">
      <c r="B8497" s="37">
        <v>8494</v>
      </c>
      <c r="C8497" s="39">
        <v>129.3877040521117</v>
      </c>
      <c r="D8497" s="39">
        <v>136.14505953357184</v>
      </c>
      <c r="E8497" s="39">
        <v>111.19300239353652</v>
      </c>
      <c r="F8497" s="39">
        <v>82.195008268087506</v>
      </c>
      <c r="G8497" s="39">
        <v>80.454468847549975</v>
      </c>
      <c r="H8497" s="39">
        <v>134.22899508520428</v>
      </c>
      <c r="I8497" s="39">
        <v>75.588220792189119</v>
      </c>
      <c r="J8497" s="39">
        <v>130.25155763640257</v>
      </c>
      <c r="K8497" s="39">
        <v>95.170497965558241</v>
      </c>
      <c r="L8497" s="40">
        <v>93.337293807340984</v>
      </c>
      <c r="M8497" s="40">
        <v>1067.9518083815526</v>
      </c>
    </row>
    <row r="8498" spans="2:13" x14ac:dyDescent="0.35">
      <c r="B8498" s="37">
        <v>8495</v>
      </c>
      <c r="C8498" s="39">
        <v>105.795181044674</v>
      </c>
      <c r="D8498" s="39">
        <v>121.1000368810713</v>
      </c>
      <c r="E8498" s="39">
        <v>101.62983378665977</v>
      </c>
      <c r="F8498" s="39">
        <v>124.8804028508756</v>
      </c>
      <c r="G8498" s="39">
        <v>105.68370206486968</v>
      </c>
      <c r="H8498" s="39">
        <v>103.24636785994826</v>
      </c>
      <c r="I8498" s="39">
        <v>95.663299697942918</v>
      </c>
      <c r="J8498" s="39">
        <v>108.15822270283651</v>
      </c>
      <c r="K8498" s="39">
        <v>107.84994758150731</v>
      </c>
      <c r="L8498" s="40">
        <v>94.841090338955993</v>
      </c>
      <c r="M8498" s="40">
        <v>1068.8480848093413</v>
      </c>
    </row>
    <row r="8499" spans="2:13" x14ac:dyDescent="0.35">
      <c r="B8499" s="37">
        <v>8496</v>
      </c>
      <c r="C8499" s="39">
        <v>94.301772454190456</v>
      </c>
      <c r="D8499" s="39">
        <v>112.51517571459766</v>
      </c>
      <c r="E8499" s="39">
        <v>124.57037940068948</v>
      </c>
      <c r="F8499" s="39">
        <v>113.03112558085928</v>
      </c>
      <c r="G8499" s="39">
        <v>99.433258933676797</v>
      </c>
      <c r="H8499" s="39">
        <v>132.41216332023723</v>
      </c>
      <c r="I8499" s="39">
        <v>115.19537895838216</v>
      </c>
      <c r="J8499" s="39">
        <v>110.66436824753848</v>
      </c>
      <c r="K8499" s="39">
        <v>83.31229630873473</v>
      </c>
      <c r="L8499" s="40">
        <v>89.239811481638426</v>
      </c>
      <c r="M8499" s="40">
        <v>1074.6757304005448</v>
      </c>
    </row>
    <row r="8500" spans="2:13" x14ac:dyDescent="0.35">
      <c r="B8500" s="37">
        <v>8497</v>
      </c>
      <c r="C8500" s="39">
        <v>66.770713122290687</v>
      </c>
      <c r="D8500" s="39">
        <v>98.918276882389804</v>
      </c>
      <c r="E8500" s="39">
        <v>105.02021151499171</v>
      </c>
      <c r="F8500" s="39">
        <v>105.01543541716916</v>
      </c>
      <c r="G8500" s="39">
        <v>99.109787315525224</v>
      </c>
      <c r="H8500" s="39">
        <v>84.435389730926175</v>
      </c>
      <c r="I8500" s="39">
        <v>138.95964142241007</v>
      </c>
      <c r="J8500" s="39">
        <v>89.88131596406717</v>
      </c>
      <c r="K8500" s="39">
        <v>94.263015554985785</v>
      </c>
      <c r="L8500" s="40">
        <v>101.60238864498839</v>
      </c>
      <c r="M8500" s="40">
        <v>983.97617556974433</v>
      </c>
    </row>
    <row r="8501" spans="2:13" x14ac:dyDescent="0.35">
      <c r="B8501" s="37">
        <v>8498</v>
      </c>
      <c r="C8501" s="39">
        <v>53.936680135583096</v>
      </c>
      <c r="D8501" s="39">
        <v>62.643113884388988</v>
      </c>
      <c r="E8501" s="39">
        <v>126.27597694069479</v>
      </c>
      <c r="F8501" s="39">
        <v>84.763172855371508</v>
      </c>
      <c r="G8501" s="39">
        <v>123.82916601454609</v>
      </c>
      <c r="H8501" s="39">
        <v>98.356441872248411</v>
      </c>
      <c r="I8501" s="39">
        <v>143.63161766990683</v>
      </c>
      <c r="J8501" s="39">
        <v>104.3744601267701</v>
      </c>
      <c r="K8501" s="39">
        <v>87.350838201834179</v>
      </c>
      <c r="L8501" s="40">
        <v>92.748448036625462</v>
      </c>
      <c r="M8501" s="40">
        <v>977.90991573796964</v>
      </c>
    </row>
    <row r="8502" spans="2:13" x14ac:dyDescent="0.35">
      <c r="B8502" s="37">
        <v>8499</v>
      </c>
      <c r="C8502" s="39">
        <v>86.700023508671734</v>
      </c>
      <c r="D8502" s="39">
        <v>44.338150419453811</v>
      </c>
      <c r="E8502" s="39">
        <v>82.603826432090599</v>
      </c>
      <c r="F8502" s="39">
        <v>80.656086531079353</v>
      </c>
      <c r="G8502" s="39">
        <v>79.435170981258295</v>
      </c>
      <c r="H8502" s="39">
        <v>93.756108802690648</v>
      </c>
      <c r="I8502" s="39">
        <v>73.144450281750323</v>
      </c>
      <c r="J8502" s="39">
        <v>112.62474156728283</v>
      </c>
      <c r="K8502" s="39">
        <v>81.96277973914583</v>
      </c>
      <c r="L8502" s="40">
        <v>94.576994321632569</v>
      </c>
      <c r="M8502" s="40">
        <v>829.79833258505607</v>
      </c>
    </row>
    <row r="8503" spans="2:13" x14ac:dyDescent="0.35">
      <c r="B8503" s="37">
        <v>8500</v>
      </c>
      <c r="C8503" s="39">
        <v>110.19596126841741</v>
      </c>
      <c r="D8503" s="39">
        <v>101.17753408895702</v>
      </c>
      <c r="E8503" s="39">
        <v>74.478514061785162</v>
      </c>
      <c r="F8503" s="39">
        <v>91.867575496654212</v>
      </c>
      <c r="G8503" s="39">
        <v>99.232832942241643</v>
      </c>
      <c r="H8503" s="39">
        <v>62.869594920639464</v>
      </c>
      <c r="I8503" s="39">
        <v>117.67818222416828</v>
      </c>
      <c r="J8503" s="39">
        <v>85.017381592405314</v>
      </c>
      <c r="K8503" s="39">
        <v>113.96448914185669</v>
      </c>
      <c r="L8503" s="40">
        <v>124.99368029847514</v>
      </c>
      <c r="M8503" s="40">
        <v>981.47574603560031</v>
      </c>
    </row>
    <row r="8504" spans="2:13" x14ac:dyDescent="0.35">
      <c r="B8504" s="37">
        <v>8501</v>
      </c>
      <c r="C8504" s="39">
        <v>88.160992843691474</v>
      </c>
      <c r="D8504" s="39">
        <v>99.756501713887346</v>
      </c>
      <c r="E8504" s="39">
        <v>118.52789150541354</v>
      </c>
      <c r="F8504" s="39">
        <v>139.07187321571266</v>
      </c>
      <c r="G8504" s="39">
        <v>103.64215900764144</v>
      </c>
      <c r="H8504" s="39">
        <v>99.720087321246325</v>
      </c>
      <c r="I8504" s="39">
        <v>116.95106250645618</v>
      </c>
      <c r="J8504" s="39">
        <v>110.72632913657264</v>
      </c>
      <c r="K8504" s="39">
        <v>114.0034736432286</v>
      </c>
      <c r="L8504" s="40">
        <v>92.974078436478919</v>
      </c>
      <c r="M8504" s="40">
        <v>1083.5344493303292</v>
      </c>
    </row>
    <row r="8505" spans="2:13" x14ac:dyDescent="0.35">
      <c r="B8505" s="37">
        <v>8502</v>
      </c>
      <c r="C8505" s="39">
        <v>117.12624616084425</v>
      </c>
      <c r="D8505" s="39">
        <v>105.83887720628647</v>
      </c>
      <c r="E8505" s="39">
        <v>120.49918717940777</v>
      </c>
      <c r="F8505" s="39">
        <v>88.202245214614678</v>
      </c>
      <c r="G8505" s="39">
        <v>104.34613803847769</v>
      </c>
      <c r="H8505" s="39">
        <v>95.606651045843606</v>
      </c>
      <c r="I8505" s="39">
        <v>101.30991379745353</v>
      </c>
      <c r="J8505" s="39">
        <v>88.547160867083065</v>
      </c>
      <c r="K8505" s="39">
        <v>92.480921119750406</v>
      </c>
      <c r="L8505" s="40">
        <v>126.27597694069479</v>
      </c>
      <c r="M8505" s="40">
        <v>1040.2333175704562</v>
      </c>
    </row>
    <row r="8506" spans="2:13" x14ac:dyDescent="0.35">
      <c r="B8506" s="37">
        <v>8503</v>
      </c>
      <c r="C8506" s="39">
        <v>96.371845974054949</v>
      </c>
      <c r="D8506" s="39">
        <v>85.496225726167822</v>
      </c>
      <c r="E8506" s="39">
        <v>93.277817927378123</v>
      </c>
      <c r="F8506" s="39">
        <v>107.70194200576478</v>
      </c>
      <c r="G8506" s="39">
        <v>118.7281967805026</v>
      </c>
      <c r="H8506" s="39">
        <v>127.28074698808244</v>
      </c>
      <c r="I8506" s="39">
        <v>104.80571080063658</v>
      </c>
      <c r="J8506" s="39">
        <v>128.85837722069837</v>
      </c>
      <c r="K8506" s="39">
        <v>117.04986897917155</v>
      </c>
      <c r="L8506" s="40">
        <v>88.651423698029646</v>
      </c>
      <c r="M8506" s="40">
        <v>1068.2221561004869</v>
      </c>
    </row>
    <row r="8507" spans="2:13" x14ac:dyDescent="0.35">
      <c r="B8507" s="37">
        <v>8504</v>
      </c>
      <c r="C8507" s="39">
        <v>105.35564776207454</v>
      </c>
      <c r="D8507" s="39">
        <v>112.96907229065154</v>
      </c>
      <c r="E8507" s="39">
        <v>56.747000850791693</v>
      </c>
      <c r="F8507" s="39">
        <v>90.824353285129405</v>
      </c>
      <c r="G8507" s="39">
        <v>78.841520207952428</v>
      </c>
      <c r="H8507" s="39">
        <v>112.11189687070988</v>
      </c>
      <c r="I8507" s="39">
        <v>105.4759952090325</v>
      </c>
      <c r="J8507" s="39">
        <v>101.13190482268647</v>
      </c>
      <c r="K8507" s="39">
        <v>88.806997606463511</v>
      </c>
      <c r="L8507" s="40">
        <v>107.08095057916302</v>
      </c>
      <c r="M8507" s="40">
        <v>959.34533948465491</v>
      </c>
    </row>
    <row r="8508" spans="2:13" x14ac:dyDescent="0.35">
      <c r="B8508" s="37">
        <v>8505</v>
      </c>
      <c r="C8508" s="39">
        <v>63.615885943105226</v>
      </c>
      <c r="D8508" s="39">
        <v>118.83769903722168</v>
      </c>
      <c r="E8508" s="39">
        <v>74.841086937291593</v>
      </c>
      <c r="F8508" s="39">
        <v>115.25066283950366</v>
      </c>
      <c r="G8508" s="39">
        <v>73.528839628166523</v>
      </c>
      <c r="H8508" s="39">
        <v>92.602309956721086</v>
      </c>
      <c r="I8508" s="39">
        <v>102.77857858559426</v>
      </c>
      <c r="J8508" s="39">
        <v>144.25210372575347</v>
      </c>
      <c r="K8508" s="39">
        <v>103.02373612801165</v>
      </c>
      <c r="L8508" s="40">
        <v>118.3135344224322</v>
      </c>
      <c r="M8508" s="40">
        <v>1007.0444372038014</v>
      </c>
    </row>
    <row r="8509" spans="2:13" x14ac:dyDescent="0.35">
      <c r="B8509" s="37">
        <v>8506</v>
      </c>
      <c r="C8509" s="39">
        <v>127.16212648212284</v>
      </c>
      <c r="D8509" s="39">
        <v>92.868953330734215</v>
      </c>
      <c r="E8509" s="39">
        <v>94.16112279371356</v>
      </c>
      <c r="F8509" s="39">
        <v>106.27331656024926</v>
      </c>
      <c r="G8509" s="39">
        <v>60.738735836440441</v>
      </c>
      <c r="H8509" s="39">
        <v>89.637696172304047</v>
      </c>
      <c r="I8509" s="39">
        <v>75.81692355910026</v>
      </c>
      <c r="J8509" s="39">
        <v>66.438175292932385</v>
      </c>
      <c r="K8509" s="39">
        <v>66.195174785751931</v>
      </c>
      <c r="L8509" s="40">
        <v>106.70730476171421</v>
      </c>
      <c r="M8509" s="40">
        <v>885.99952957506309</v>
      </c>
    </row>
    <row r="8510" spans="2:13" x14ac:dyDescent="0.35">
      <c r="B8510" s="37">
        <v>8507</v>
      </c>
      <c r="C8510" s="39">
        <v>103.1628108535393</v>
      </c>
      <c r="D8510" s="39">
        <v>92.491052559396991</v>
      </c>
      <c r="E8510" s="39">
        <v>135.20499141302608</v>
      </c>
      <c r="F8510" s="39">
        <v>86.60544957484754</v>
      </c>
      <c r="G8510" s="39">
        <v>94.850667724594814</v>
      </c>
      <c r="H8510" s="39">
        <v>83.74052022032032</v>
      </c>
      <c r="I8510" s="39">
        <v>94.470956930681211</v>
      </c>
      <c r="J8510" s="39">
        <v>95.370026593981265</v>
      </c>
      <c r="K8510" s="39">
        <v>114.00997817690042</v>
      </c>
      <c r="L8510" s="40">
        <v>130.57167413048808</v>
      </c>
      <c r="M8510" s="40">
        <v>1030.4781281777759</v>
      </c>
    </row>
    <row r="8511" spans="2:13" x14ac:dyDescent="0.35">
      <c r="B8511" s="37">
        <v>8508</v>
      </c>
      <c r="C8511" s="39">
        <v>64.985597173491328</v>
      </c>
      <c r="D8511" s="39">
        <v>91.116197518803034</v>
      </c>
      <c r="E8511" s="39">
        <v>94.721220106069495</v>
      </c>
      <c r="F8511" s="39">
        <v>79.806671679152814</v>
      </c>
      <c r="G8511" s="39">
        <v>100.72160636358043</v>
      </c>
      <c r="H8511" s="39">
        <v>87.326391479217037</v>
      </c>
      <c r="I8511" s="39">
        <v>78.89996311892871</v>
      </c>
      <c r="J8511" s="39">
        <v>107.09597240473778</v>
      </c>
      <c r="K8511" s="39">
        <v>103.80107612598859</v>
      </c>
      <c r="L8511" s="40">
        <v>114.78564289244407</v>
      </c>
      <c r="M8511" s="40">
        <v>923.26033886241328</v>
      </c>
    </row>
    <row r="8512" spans="2:13" x14ac:dyDescent="0.35">
      <c r="B8512" s="37">
        <v>8509</v>
      </c>
      <c r="C8512" s="39">
        <v>141.61415444497663</v>
      </c>
      <c r="D8512" s="39">
        <v>126.59810418539297</v>
      </c>
      <c r="E8512" s="39">
        <v>59.785987927758796</v>
      </c>
      <c r="F8512" s="39">
        <v>112.40009283750632</v>
      </c>
      <c r="G8512" s="39">
        <v>151.66772004227829</v>
      </c>
      <c r="H8512" s="39">
        <v>102.21199520483503</v>
      </c>
      <c r="I8512" s="39">
        <v>110.19596126841741</v>
      </c>
      <c r="J8512" s="39">
        <v>97.696081625266615</v>
      </c>
      <c r="K8512" s="39">
        <v>98.868095177313563</v>
      </c>
      <c r="L8512" s="40">
        <v>104.09652614497547</v>
      </c>
      <c r="M8512" s="40">
        <v>1105.134718858721</v>
      </c>
    </row>
    <row r="8513" spans="2:13" x14ac:dyDescent="0.35">
      <c r="B8513" s="37">
        <v>8510</v>
      </c>
      <c r="C8513" s="39">
        <v>85.826740590318536</v>
      </c>
      <c r="D8513" s="39">
        <v>96.203603079947385</v>
      </c>
      <c r="E8513" s="39">
        <v>125.17170331379482</v>
      </c>
      <c r="F8513" s="39">
        <v>118.44512619739342</v>
      </c>
      <c r="G8513" s="39">
        <v>91.068633364837325</v>
      </c>
      <c r="H8513" s="39">
        <v>95.653861961522338</v>
      </c>
      <c r="I8513" s="39">
        <v>102.5110244358886</v>
      </c>
      <c r="J8513" s="39">
        <v>39.186355835396128</v>
      </c>
      <c r="K8513" s="39">
        <v>99.537990122294545</v>
      </c>
      <c r="L8513" s="40">
        <v>92.41499638173525</v>
      </c>
      <c r="M8513" s="40">
        <v>946.02003528312832</v>
      </c>
    </row>
    <row r="8514" spans="2:13" x14ac:dyDescent="0.35">
      <c r="B8514" s="37">
        <v>8511</v>
      </c>
      <c r="C8514" s="39">
        <v>50.86874211543568</v>
      </c>
      <c r="D8514" s="39">
        <v>103.14425421004178</v>
      </c>
      <c r="E8514" s="39">
        <v>90.626402449045472</v>
      </c>
      <c r="F8514" s="39">
        <v>117.61512106314693</v>
      </c>
      <c r="G8514" s="39">
        <v>74.93029723486103</v>
      </c>
      <c r="H8514" s="39">
        <v>151.23970344964948</v>
      </c>
      <c r="I8514" s="39">
        <v>107.04092155410261</v>
      </c>
      <c r="J8514" s="39">
        <v>103.79171803218625</v>
      </c>
      <c r="K8514" s="39">
        <v>105.83402000136556</v>
      </c>
      <c r="L8514" s="40">
        <v>62.997161721491523</v>
      </c>
      <c r="M8514" s="40">
        <v>968.08834183132626</v>
      </c>
    </row>
    <row r="8515" spans="2:13" x14ac:dyDescent="0.35">
      <c r="B8515" s="37">
        <v>8512</v>
      </c>
      <c r="C8515" s="39">
        <v>129.16315484409327</v>
      </c>
      <c r="D8515" s="39">
        <v>100.82640520775743</v>
      </c>
      <c r="E8515" s="39">
        <v>138.37796876405264</v>
      </c>
      <c r="F8515" s="39">
        <v>94.054131609214991</v>
      </c>
      <c r="G8515" s="39">
        <v>124.76801839005793</v>
      </c>
      <c r="H8515" s="39">
        <v>115.83378604468552</v>
      </c>
      <c r="I8515" s="39">
        <v>143.04193622312317</v>
      </c>
      <c r="J8515" s="39">
        <v>108.04486000561074</v>
      </c>
      <c r="K8515" s="39">
        <v>123.56354154725614</v>
      </c>
      <c r="L8515" s="40">
        <v>80.820797176043968</v>
      </c>
      <c r="M8515" s="40">
        <v>1158.494599811896</v>
      </c>
    </row>
    <row r="8516" spans="2:13" x14ac:dyDescent="0.35">
      <c r="B8516" s="37">
        <v>8513</v>
      </c>
      <c r="C8516" s="39">
        <v>77.442857340220954</v>
      </c>
      <c r="D8516" s="39">
        <v>161.30538178526902</v>
      </c>
      <c r="E8516" s="39">
        <v>91.985990450755196</v>
      </c>
      <c r="F8516" s="39">
        <v>116.09237771464153</v>
      </c>
      <c r="G8516" s="39">
        <v>46.696285285897247</v>
      </c>
      <c r="H8516" s="39">
        <v>109.59994014642517</v>
      </c>
      <c r="I8516" s="39">
        <v>89.447911955612383</v>
      </c>
      <c r="J8516" s="39">
        <v>74.993677489094466</v>
      </c>
      <c r="K8516" s="39">
        <v>95.341566147813381</v>
      </c>
      <c r="L8516" s="40">
        <v>96.334493269925005</v>
      </c>
      <c r="M8516" s="40">
        <v>959.24048158565449</v>
      </c>
    </row>
    <row r="8517" spans="2:13" x14ac:dyDescent="0.35">
      <c r="B8517" s="37">
        <v>8514</v>
      </c>
      <c r="C8517" s="39">
        <v>84.058899277364517</v>
      </c>
      <c r="D8517" s="39">
        <v>96.535039074768946</v>
      </c>
      <c r="E8517" s="39">
        <v>97.091987749648013</v>
      </c>
      <c r="F8517" s="39">
        <v>116.48711544901408</v>
      </c>
      <c r="G8517" s="39">
        <v>95.0942957937649</v>
      </c>
      <c r="H8517" s="39">
        <v>110.05811963506565</v>
      </c>
      <c r="I8517" s="39">
        <v>144.84582992732248</v>
      </c>
      <c r="J8517" s="39">
        <v>83.512884550985916</v>
      </c>
      <c r="K8517" s="39">
        <v>117.68608087764898</v>
      </c>
      <c r="L8517" s="40">
        <v>103.23243571229388</v>
      </c>
      <c r="M8517" s="40">
        <v>1048.6026880478773</v>
      </c>
    </row>
    <row r="8518" spans="2:13" x14ac:dyDescent="0.35">
      <c r="B8518" s="37">
        <v>8515</v>
      </c>
      <c r="C8518" s="39">
        <v>132.56699609783701</v>
      </c>
      <c r="D8518" s="39">
        <v>98.813338934137477</v>
      </c>
      <c r="E8518" s="39">
        <v>122.75087976984391</v>
      </c>
      <c r="F8518" s="39">
        <v>105.89234094363329</v>
      </c>
      <c r="G8518" s="39">
        <v>110.90742914694272</v>
      </c>
      <c r="H8518" s="39">
        <v>102.72316221310419</v>
      </c>
      <c r="I8518" s="39">
        <v>76.482165912378846</v>
      </c>
      <c r="J8518" s="39">
        <v>114.02299336249899</v>
      </c>
      <c r="K8518" s="39">
        <v>92.298057994235251</v>
      </c>
      <c r="L8518" s="40">
        <v>127.82770427544612</v>
      </c>
      <c r="M8518" s="40">
        <v>1084.2850686500578</v>
      </c>
    </row>
    <row r="8519" spans="2:13" x14ac:dyDescent="0.35">
      <c r="B8519" s="37">
        <v>8516</v>
      </c>
      <c r="C8519" s="39">
        <v>83.616035680966931</v>
      </c>
      <c r="D8519" s="39">
        <v>101.52008081510839</v>
      </c>
      <c r="E8519" s="39">
        <v>84.686954328108541</v>
      </c>
      <c r="F8519" s="39">
        <v>131.29685925378521</v>
      </c>
      <c r="G8519" s="39">
        <v>100.60772912590969</v>
      </c>
      <c r="H8519" s="39">
        <v>91.805625976139737</v>
      </c>
      <c r="I8519" s="39">
        <v>113.75779234506084</v>
      </c>
      <c r="J8519" s="39">
        <v>97.165972228998655</v>
      </c>
      <c r="K8519" s="39">
        <v>89.765317326279003</v>
      </c>
      <c r="L8519" s="40">
        <v>72.418108822317322</v>
      </c>
      <c r="M8519" s="40">
        <v>966.64047590267421</v>
      </c>
    </row>
    <row r="8520" spans="2:13" x14ac:dyDescent="0.35">
      <c r="B8520" s="37">
        <v>8517</v>
      </c>
      <c r="C8520" s="39">
        <v>97.838531691427931</v>
      </c>
      <c r="D8520" s="39">
        <v>73.043017362104592</v>
      </c>
      <c r="E8520" s="39">
        <v>115.57164537614193</v>
      </c>
      <c r="F8520" s="39">
        <v>123.49503364017799</v>
      </c>
      <c r="G8520" s="39">
        <v>110.87337544696021</v>
      </c>
      <c r="H8520" s="39">
        <v>112.89483774926929</v>
      </c>
      <c r="I8520" s="39">
        <v>82.242669989750979</v>
      </c>
      <c r="J8520" s="39">
        <v>78.416113623090553</v>
      </c>
      <c r="K8520" s="39">
        <v>64.740015042253532</v>
      </c>
      <c r="L8520" s="40">
        <v>57.369290526048339</v>
      </c>
      <c r="M8520" s="40">
        <v>916.48453044722532</v>
      </c>
    </row>
    <row r="8521" spans="2:13" x14ac:dyDescent="0.35">
      <c r="B8521" s="37">
        <v>8518</v>
      </c>
      <c r="C8521" s="39">
        <v>94.330818879852842</v>
      </c>
      <c r="D8521" s="39">
        <v>98.470775870592348</v>
      </c>
      <c r="E8521" s="39">
        <v>58.974459604071917</v>
      </c>
      <c r="F8521" s="39">
        <v>103.46030353594793</v>
      </c>
      <c r="G8521" s="39">
        <v>97.216801911702419</v>
      </c>
      <c r="H8521" s="39">
        <v>80.612466714600799</v>
      </c>
      <c r="I8521" s="39">
        <v>106.39614402105244</v>
      </c>
      <c r="J8521" s="39">
        <v>118.30534357965553</v>
      </c>
      <c r="K8521" s="39">
        <v>93.61861433348858</v>
      </c>
      <c r="L8521" s="40">
        <v>143.90964181244888</v>
      </c>
      <c r="M8521" s="40">
        <v>995.2953702634137</v>
      </c>
    </row>
    <row r="8522" spans="2:13" x14ac:dyDescent="0.35">
      <c r="B8522" s="37">
        <v>8519</v>
      </c>
      <c r="C8522" s="39">
        <v>93.868718478241874</v>
      </c>
      <c r="D8522" s="39">
        <v>106.00921120682501</v>
      </c>
      <c r="E8522" s="39">
        <v>95.04184397851985</v>
      </c>
      <c r="F8522" s="39">
        <v>78.704293895752116</v>
      </c>
      <c r="G8522" s="39">
        <v>84.470526571914093</v>
      </c>
      <c r="H8522" s="39">
        <v>108.00373235404072</v>
      </c>
      <c r="I8522" s="39">
        <v>121.55382394092283</v>
      </c>
      <c r="J8522" s="39">
        <v>78.26491352018833</v>
      </c>
      <c r="K8522" s="39">
        <v>81.288586534714199</v>
      </c>
      <c r="L8522" s="40">
        <v>101.89539300515874</v>
      </c>
      <c r="M8522" s="40">
        <v>949.10104348627783</v>
      </c>
    </row>
    <row r="8523" spans="2:13" x14ac:dyDescent="0.35">
      <c r="B8523" s="37">
        <v>8520</v>
      </c>
      <c r="C8523" s="39">
        <v>84.756256237998826</v>
      </c>
      <c r="D8523" s="39">
        <v>99.515224290318884</v>
      </c>
      <c r="E8523" s="39">
        <v>102.91263829516652</v>
      </c>
      <c r="F8523" s="39">
        <v>95.379510230973153</v>
      </c>
      <c r="G8523" s="39">
        <v>102.14769195368667</v>
      </c>
      <c r="H8523" s="39">
        <v>90.999798116751037</v>
      </c>
      <c r="I8523" s="39">
        <v>132.56699609783701</v>
      </c>
      <c r="J8523" s="39">
        <v>128.6589965640384</v>
      </c>
      <c r="K8523" s="39">
        <v>122.78341460768399</v>
      </c>
      <c r="L8523" s="40">
        <v>93.317478383934116</v>
      </c>
      <c r="M8523" s="40">
        <v>1053.0380047783885</v>
      </c>
    </row>
    <row r="8524" spans="2:13" x14ac:dyDescent="0.35">
      <c r="B8524" s="37">
        <v>8521</v>
      </c>
      <c r="C8524" s="39">
        <v>112.17762589311383</v>
      </c>
      <c r="D8524" s="39">
        <v>105.15412074380613</v>
      </c>
      <c r="E8524" s="39">
        <v>60.96565278487391</v>
      </c>
      <c r="F8524" s="39">
        <v>107.3472315283602</v>
      </c>
      <c r="G8524" s="39">
        <v>84.137656329256629</v>
      </c>
      <c r="H8524" s="39">
        <v>120.21169940623673</v>
      </c>
      <c r="I8524" s="39">
        <v>116.93590959020842</v>
      </c>
      <c r="J8524" s="39">
        <v>148.78570603162294</v>
      </c>
      <c r="K8524" s="39">
        <v>112.64916179816585</v>
      </c>
      <c r="L8524" s="40">
        <v>104.71064875840202</v>
      </c>
      <c r="M8524" s="40">
        <v>1073.0754128640465</v>
      </c>
    </row>
    <row r="8525" spans="2:13" x14ac:dyDescent="0.35">
      <c r="B8525" s="37">
        <v>8522</v>
      </c>
      <c r="C8525" s="39">
        <v>70.939215511746525</v>
      </c>
      <c r="D8525" s="39">
        <v>95.74346131272776</v>
      </c>
      <c r="E8525" s="39">
        <v>88.119668871135616</v>
      </c>
      <c r="F8525" s="39">
        <v>117.85278440501445</v>
      </c>
      <c r="G8525" s="39">
        <v>105.08712280906744</v>
      </c>
      <c r="H8525" s="39">
        <v>83.696680086377398</v>
      </c>
      <c r="I8525" s="39">
        <v>117.72562780846162</v>
      </c>
      <c r="J8525" s="39">
        <v>125.2744431819214</v>
      </c>
      <c r="K8525" s="39">
        <v>75.081938019926611</v>
      </c>
      <c r="L8525" s="40">
        <v>51.714203080370346</v>
      </c>
      <c r="M8525" s="40">
        <v>931.23514508674918</v>
      </c>
    </row>
    <row r="8526" spans="2:13" x14ac:dyDescent="0.35">
      <c r="B8526" s="37">
        <v>8523</v>
      </c>
      <c r="C8526" s="39">
        <v>119.43126914658539</v>
      </c>
      <c r="D8526" s="39">
        <v>72.808314754618635</v>
      </c>
      <c r="E8526" s="39">
        <v>34.494658467832039</v>
      </c>
      <c r="F8526" s="39">
        <v>81.488693910525413</v>
      </c>
      <c r="G8526" s="39">
        <v>83.972604808808981</v>
      </c>
      <c r="H8526" s="39">
        <v>93.01904297629909</v>
      </c>
      <c r="I8526" s="39">
        <v>106.08729684572191</v>
      </c>
      <c r="J8526" s="39">
        <v>63.060452076804083</v>
      </c>
      <c r="K8526" s="39">
        <v>92.318423123232435</v>
      </c>
      <c r="L8526" s="40">
        <v>105.07277742610732</v>
      </c>
      <c r="M8526" s="40">
        <v>851.7535335365352</v>
      </c>
    </row>
    <row r="8527" spans="2:13" x14ac:dyDescent="0.35">
      <c r="B8527" s="37">
        <v>8524</v>
      </c>
      <c r="C8527" s="39">
        <v>112.85781349962261</v>
      </c>
      <c r="D8527" s="39">
        <v>67.913438519589477</v>
      </c>
      <c r="E8527" s="39">
        <v>116.96622818939913</v>
      </c>
      <c r="F8527" s="39">
        <v>119.09316737260892</v>
      </c>
      <c r="G8527" s="39">
        <v>95.790566347005495</v>
      </c>
      <c r="H8527" s="39">
        <v>87.834338641165033</v>
      </c>
      <c r="I8527" s="39">
        <v>75.119597149124402</v>
      </c>
      <c r="J8527" s="39">
        <v>116.24488941076051</v>
      </c>
      <c r="K8527" s="39">
        <v>113.84797124360693</v>
      </c>
      <c r="L8527" s="40">
        <v>131.31703299990093</v>
      </c>
      <c r="M8527" s="40">
        <v>1036.9850433727834</v>
      </c>
    </row>
    <row r="8528" spans="2:13" x14ac:dyDescent="0.35">
      <c r="B8528" s="37">
        <v>8525</v>
      </c>
      <c r="C8528" s="39">
        <v>96.138065057472403</v>
      </c>
      <c r="D8528" s="39">
        <v>89.374984710362867</v>
      </c>
      <c r="E8528" s="39">
        <v>42.686738658834031</v>
      </c>
      <c r="F8528" s="39">
        <v>92.328601241075134</v>
      </c>
      <c r="G8528" s="39">
        <v>90.978586541875117</v>
      </c>
      <c r="H8528" s="39">
        <v>96.911390898309335</v>
      </c>
      <c r="I8528" s="39">
        <v>121.87756455450152</v>
      </c>
      <c r="J8528" s="39">
        <v>106.5390808076271</v>
      </c>
      <c r="K8528" s="39">
        <v>108.30825211464484</v>
      </c>
      <c r="L8528" s="40">
        <v>102.26254385269232</v>
      </c>
      <c r="M8528" s="40">
        <v>947.40580843739463</v>
      </c>
    </row>
    <row r="8529" spans="2:13" x14ac:dyDescent="0.35">
      <c r="B8529" s="37">
        <v>8526</v>
      </c>
      <c r="C8529" s="39">
        <v>84.066072628770812</v>
      </c>
      <c r="D8529" s="39">
        <v>109.21833448584886</v>
      </c>
      <c r="E8529" s="39">
        <v>99.173594792242596</v>
      </c>
      <c r="F8529" s="39">
        <v>88.313858608380585</v>
      </c>
      <c r="G8529" s="39">
        <v>98.063355145136967</v>
      </c>
      <c r="H8529" s="39">
        <v>117.15688861266476</v>
      </c>
      <c r="I8529" s="39">
        <v>66.195174785751931</v>
      </c>
      <c r="J8529" s="39">
        <v>94.802762784387298</v>
      </c>
      <c r="K8529" s="39">
        <v>76.21737788025338</v>
      </c>
      <c r="L8529" s="40">
        <v>101.37385240211904</v>
      </c>
      <c r="M8529" s="40">
        <v>934.58127212555621</v>
      </c>
    </row>
    <row r="8530" spans="2:13" x14ac:dyDescent="0.35">
      <c r="B8530" s="37">
        <v>8527</v>
      </c>
      <c r="C8530" s="39">
        <v>98.397611355011634</v>
      </c>
      <c r="D8530" s="39">
        <v>103.15817130176552</v>
      </c>
      <c r="E8530" s="39">
        <v>93.058967114596726</v>
      </c>
      <c r="F8530" s="39">
        <v>105.39412664349274</v>
      </c>
      <c r="G8530" s="39">
        <v>96.628132679074696</v>
      </c>
      <c r="H8530" s="39">
        <v>51.876205288332343</v>
      </c>
      <c r="I8530" s="39">
        <v>94.941563991540875</v>
      </c>
      <c r="J8530" s="39">
        <v>103.67951903391733</v>
      </c>
      <c r="K8530" s="39">
        <v>130.01193924055025</v>
      </c>
      <c r="L8530" s="40">
        <v>78.486168285222519</v>
      </c>
      <c r="M8530" s="40">
        <v>955.63240493350474</v>
      </c>
    </row>
    <row r="8531" spans="2:13" x14ac:dyDescent="0.35">
      <c r="B8531" s="37">
        <v>8528</v>
      </c>
      <c r="C8531" s="39">
        <v>96.646737864843161</v>
      </c>
      <c r="D8531" s="39">
        <v>76.39060804348739</v>
      </c>
      <c r="E8531" s="39">
        <v>118.10993052710775</v>
      </c>
      <c r="F8531" s="39">
        <v>59.868316364101666</v>
      </c>
      <c r="G8531" s="39">
        <v>87.417930389122745</v>
      </c>
      <c r="H8531" s="39">
        <v>101.7991865305231</v>
      </c>
      <c r="I8531" s="39">
        <v>110.17385960450066</v>
      </c>
      <c r="J8531" s="39">
        <v>99.301171792158769</v>
      </c>
      <c r="K8531" s="39">
        <v>103.46030353594793</v>
      </c>
      <c r="L8531" s="40">
        <v>101.76713213188603</v>
      </c>
      <c r="M8531" s="40">
        <v>954.93517678367914</v>
      </c>
    </row>
    <row r="8532" spans="2:13" x14ac:dyDescent="0.35">
      <c r="B8532" s="37">
        <v>8529</v>
      </c>
      <c r="C8532" s="39">
        <v>107.45833322562612</v>
      </c>
      <c r="D8532" s="39">
        <v>121.28586392967721</v>
      </c>
      <c r="E8532" s="39">
        <v>93.976158319275768</v>
      </c>
      <c r="F8532" s="39">
        <v>122.38700643242859</v>
      </c>
      <c r="G8532" s="39">
        <v>106.05799841122329</v>
      </c>
      <c r="H8532" s="39">
        <v>94.388857575112098</v>
      </c>
      <c r="I8532" s="39">
        <v>103.92753648503913</v>
      </c>
      <c r="J8532" s="39">
        <v>105.32200339969968</v>
      </c>
      <c r="K8532" s="39">
        <v>54.334887021621384</v>
      </c>
      <c r="L8532" s="40">
        <v>104.32726403948436</v>
      </c>
      <c r="M8532" s="40">
        <v>1013.4659088391876</v>
      </c>
    </row>
    <row r="8533" spans="2:13" x14ac:dyDescent="0.35">
      <c r="B8533" s="37">
        <v>8530</v>
      </c>
      <c r="C8533" s="39">
        <v>92.924055366950071</v>
      </c>
      <c r="D8533" s="39">
        <v>110.78843860966097</v>
      </c>
      <c r="E8533" s="39">
        <v>103.54418095979922</v>
      </c>
      <c r="F8533" s="39">
        <v>114.53044921723122</v>
      </c>
      <c r="G8533" s="39">
        <v>113.04977572674555</v>
      </c>
      <c r="H8533" s="39">
        <v>109.42732813006693</v>
      </c>
      <c r="I8533" s="39">
        <v>74.686836260516827</v>
      </c>
      <c r="J8533" s="39">
        <v>102.89876087745319</v>
      </c>
      <c r="K8533" s="39">
        <v>113.39455042515249</v>
      </c>
      <c r="L8533" s="40">
        <v>121.45403710266915</v>
      </c>
      <c r="M8533" s="40">
        <v>1056.6984126762457</v>
      </c>
    </row>
    <row r="8534" spans="2:13" x14ac:dyDescent="0.35">
      <c r="B8534" s="37">
        <v>8531</v>
      </c>
      <c r="C8534" s="39">
        <v>86.319197603057916</v>
      </c>
      <c r="D8534" s="39">
        <v>93.024035768773004</v>
      </c>
      <c r="E8534" s="39">
        <v>98.959326801129507</v>
      </c>
      <c r="F8534" s="39">
        <v>97.567262501327562</v>
      </c>
      <c r="G8534" s="39">
        <v>85.983515250683837</v>
      </c>
      <c r="H8534" s="39">
        <v>87.369155853164074</v>
      </c>
      <c r="I8534" s="39">
        <v>115.32693580476834</v>
      </c>
      <c r="J8534" s="39">
        <v>83.645401667470338</v>
      </c>
      <c r="K8534" s="39">
        <v>76.731047402370692</v>
      </c>
      <c r="L8534" s="40">
        <v>103.24636785994826</v>
      </c>
      <c r="M8534" s="40">
        <v>928.1722465126935</v>
      </c>
    </row>
    <row r="8535" spans="2:13" x14ac:dyDescent="0.35">
      <c r="B8535" s="37">
        <v>8532</v>
      </c>
      <c r="C8535" s="39">
        <v>113.29368626319572</v>
      </c>
      <c r="D8535" s="39">
        <v>76.018530688025876</v>
      </c>
      <c r="E8535" s="39">
        <v>117.48186419791097</v>
      </c>
      <c r="F8535" s="39">
        <v>70.115296658547024</v>
      </c>
      <c r="G8535" s="39">
        <v>91.216369111970209</v>
      </c>
      <c r="H8535" s="39">
        <v>94.296929616748599</v>
      </c>
      <c r="I8535" s="39">
        <v>101.98249515256748</v>
      </c>
      <c r="J8535" s="39">
        <v>96.339163425012956</v>
      </c>
      <c r="K8535" s="39">
        <v>101.91830914779207</v>
      </c>
      <c r="L8535" s="40">
        <v>104.04954048856183</v>
      </c>
      <c r="M8535" s="40">
        <v>966.71218475033288</v>
      </c>
    </row>
    <row r="8536" spans="2:13" x14ac:dyDescent="0.35">
      <c r="B8536" s="37">
        <v>8533</v>
      </c>
      <c r="C8536" s="39">
        <v>103.62348630480423</v>
      </c>
      <c r="D8536" s="39">
        <v>115.94827680984109</v>
      </c>
      <c r="E8536" s="39">
        <v>102.83402777100137</v>
      </c>
      <c r="F8536" s="39">
        <v>95.103826959093439</v>
      </c>
      <c r="G8536" s="39">
        <v>80.708278230280726</v>
      </c>
      <c r="H8536" s="39">
        <v>146.54557208628447</v>
      </c>
      <c r="I8536" s="39">
        <v>112.44847808053026</v>
      </c>
      <c r="J8536" s="39">
        <v>139.80787216729178</v>
      </c>
      <c r="K8536" s="39">
        <v>103.21850597134313</v>
      </c>
      <c r="L8536" s="40">
        <v>127.35541142092244</v>
      </c>
      <c r="M8536" s="40">
        <v>1127.593735801393</v>
      </c>
    </row>
    <row r="8537" spans="2:13" x14ac:dyDescent="0.35">
      <c r="B8537" s="37">
        <v>8534</v>
      </c>
      <c r="C8537" s="39">
        <v>89.374984710362867</v>
      </c>
      <c r="D8537" s="39">
        <v>105.74667875670103</v>
      </c>
      <c r="E8537" s="39">
        <v>118.76181376290064</v>
      </c>
      <c r="F8537" s="39">
        <v>68.682967000099055</v>
      </c>
      <c r="G8537" s="39">
        <v>107.14107391124872</v>
      </c>
      <c r="H8537" s="39">
        <v>78.89996311892871</v>
      </c>
      <c r="I8537" s="39">
        <v>63.186064169807338</v>
      </c>
      <c r="J8537" s="39">
        <v>109.26108389346099</v>
      </c>
      <c r="K8537" s="39">
        <v>128.67549842505269</v>
      </c>
      <c r="L8537" s="40">
        <v>128.69202068076933</v>
      </c>
      <c r="M8537" s="40">
        <v>998.42214842933129</v>
      </c>
    </row>
    <row r="8538" spans="2:13" x14ac:dyDescent="0.35">
      <c r="B8538" s="37">
        <v>8535</v>
      </c>
      <c r="C8538" s="39">
        <v>87.816389530755274</v>
      </c>
      <c r="D8538" s="39">
        <v>128.15726299667878</v>
      </c>
      <c r="E8538" s="39">
        <v>135.15023955864186</v>
      </c>
      <c r="F8538" s="39">
        <v>107.46845035492622</v>
      </c>
      <c r="G8538" s="39">
        <v>90.983890831783242</v>
      </c>
      <c r="H8538" s="39">
        <v>79.284102515400789</v>
      </c>
      <c r="I8538" s="39">
        <v>103.66550673007502</v>
      </c>
      <c r="J8538" s="39">
        <v>95.365284180690651</v>
      </c>
      <c r="K8538" s="39">
        <v>69.466396454080041</v>
      </c>
      <c r="L8538" s="40">
        <v>112.96287655351659</v>
      </c>
      <c r="M8538" s="40">
        <v>1010.3203997065485</v>
      </c>
    </row>
    <row r="8539" spans="2:13" x14ac:dyDescent="0.35">
      <c r="B8539" s="37">
        <v>8536</v>
      </c>
      <c r="C8539" s="39">
        <v>67.185832438305795</v>
      </c>
      <c r="D8539" s="39">
        <v>125.15891306270841</v>
      </c>
      <c r="E8539" s="39">
        <v>94.417850066891987</v>
      </c>
      <c r="F8539" s="39">
        <v>95.644422747661139</v>
      </c>
      <c r="G8539" s="39">
        <v>119.78542985844678</v>
      </c>
      <c r="H8539" s="39">
        <v>75.781052606708286</v>
      </c>
      <c r="I8539" s="39">
        <v>109.34676936555495</v>
      </c>
      <c r="J8539" s="39">
        <v>107.50894744060304</v>
      </c>
      <c r="K8539" s="39">
        <v>48.440770274189312</v>
      </c>
      <c r="L8539" s="40">
        <v>106.50453320739767</v>
      </c>
      <c r="M8539" s="40">
        <v>949.77452106846727</v>
      </c>
    </row>
    <row r="8540" spans="2:13" x14ac:dyDescent="0.35">
      <c r="B8540" s="37">
        <v>8537</v>
      </c>
      <c r="C8540" s="39">
        <v>96.669988092585939</v>
      </c>
      <c r="D8540" s="39">
        <v>59.950086910257191</v>
      </c>
      <c r="E8540" s="39">
        <v>156.13294254732207</v>
      </c>
      <c r="F8540" s="39">
        <v>108.13758253700757</v>
      </c>
      <c r="G8540" s="39">
        <v>114.29162892868224</v>
      </c>
      <c r="H8540" s="39">
        <v>111.45864451916198</v>
      </c>
      <c r="I8540" s="39">
        <v>136.11550014733766</v>
      </c>
      <c r="J8540" s="39">
        <v>78.782857180816265</v>
      </c>
      <c r="K8540" s="39">
        <v>100.19798202697872</v>
      </c>
      <c r="L8540" s="40">
        <v>85.642313077194288</v>
      </c>
      <c r="M8540" s="40">
        <v>1047.3795259673439</v>
      </c>
    </row>
    <row r="8541" spans="2:13" x14ac:dyDescent="0.35">
      <c r="B8541" s="37">
        <v>8538</v>
      </c>
      <c r="C8541" s="39">
        <v>92.617454872271338</v>
      </c>
      <c r="D8541" s="39">
        <v>96.660688832524642</v>
      </c>
      <c r="E8541" s="39">
        <v>117.1032987578504</v>
      </c>
      <c r="F8541" s="39">
        <v>100.4938823115958</v>
      </c>
      <c r="G8541" s="39">
        <v>65.566331386239284</v>
      </c>
      <c r="H8541" s="39">
        <v>116.40601953006264</v>
      </c>
      <c r="I8541" s="39">
        <v>93.133713505267608</v>
      </c>
      <c r="J8541" s="39">
        <v>101.09996976842297</v>
      </c>
      <c r="K8541" s="39">
        <v>104.48788339719772</v>
      </c>
      <c r="L8541" s="40">
        <v>76.006748705759151</v>
      </c>
      <c r="M8541" s="40">
        <v>963.57599106719147</v>
      </c>
    </row>
    <row r="8542" spans="2:13" x14ac:dyDescent="0.35">
      <c r="B8542" s="37">
        <v>8539</v>
      </c>
      <c r="C8542" s="39">
        <v>92.577054345362114</v>
      </c>
      <c r="D8542" s="39">
        <v>75.539606871408367</v>
      </c>
      <c r="E8542" s="39">
        <v>105.42300567836746</v>
      </c>
      <c r="F8542" s="39">
        <v>81.637237752717553</v>
      </c>
      <c r="G8542" s="39">
        <v>88.54135548083805</v>
      </c>
      <c r="H8542" s="39">
        <v>98.104606994841291</v>
      </c>
      <c r="I8542" s="39">
        <v>140.54906541472815</v>
      </c>
      <c r="J8542" s="39">
        <v>62.643113884388988</v>
      </c>
      <c r="K8542" s="39">
        <v>95.189531782312912</v>
      </c>
      <c r="L8542" s="40">
        <v>117.87673014915242</v>
      </c>
      <c r="M8542" s="40">
        <v>958.08130835411725</v>
      </c>
    </row>
    <row r="8543" spans="2:13" x14ac:dyDescent="0.35">
      <c r="B8543" s="37">
        <v>8540</v>
      </c>
      <c r="C8543" s="39">
        <v>85.662152948717605</v>
      </c>
      <c r="D8543" s="39">
        <v>80.205616708339122</v>
      </c>
      <c r="E8543" s="39">
        <v>76.853930360755427</v>
      </c>
      <c r="F8543" s="39">
        <v>121.50384984427184</v>
      </c>
      <c r="G8543" s="39">
        <v>107.57485337916411</v>
      </c>
      <c r="H8543" s="39">
        <v>141.2936248343961</v>
      </c>
      <c r="I8543" s="39">
        <v>68.662761724423689</v>
      </c>
      <c r="J8543" s="39">
        <v>84.03736279637144</v>
      </c>
      <c r="K8543" s="39">
        <v>114.17981761503262</v>
      </c>
      <c r="L8543" s="40">
        <v>113.27482653732091</v>
      </c>
      <c r="M8543" s="40">
        <v>993.24879674879298</v>
      </c>
    </row>
    <row r="8544" spans="2:13" x14ac:dyDescent="0.35">
      <c r="B8544" s="37">
        <v>8541</v>
      </c>
      <c r="C8544" s="39">
        <v>86.491409078891465</v>
      </c>
      <c r="D8544" s="39">
        <v>79.073991055801997</v>
      </c>
      <c r="E8544" s="39">
        <v>76.447898678577801</v>
      </c>
      <c r="F8544" s="39">
        <v>124.01684397690705</v>
      </c>
      <c r="G8544" s="39">
        <v>117.13390184670673</v>
      </c>
      <c r="H8544" s="39">
        <v>74.802681505797111</v>
      </c>
      <c r="I8544" s="39">
        <v>116.86033547898487</v>
      </c>
      <c r="J8544" s="39">
        <v>122.92522471643045</v>
      </c>
      <c r="K8544" s="39">
        <v>122.84869781413623</v>
      </c>
      <c r="L8544" s="40">
        <v>80.454468847549975</v>
      </c>
      <c r="M8544" s="40">
        <v>1001.0554529997837</v>
      </c>
    </row>
    <row r="8545" spans="2:13" x14ac:dyDescent="0.35">
      <c r="B8545" s="37">
        <v>8542</v>
      </c>
      <c r="C8545" s="39">
        <v>108.62612155717528</v>
      </c>
      <c r="D8545" s="39">
        <v>96.83718914646073</v>
      </c>
      <c r="E8545" s="39">
        <v>82.919619243590688</v>
      </c>
      <c r="F8545" s="39">
        <v>77.916560604325852</v>
      </c>
      <c r="G8545" s="39">
        <v>126.97153440653508</v>
      </c>
      <c r="H8545" s="39">
        <v>96.086526394954745</v>
      </c>
      <c r="I8545" s="39">
        <v>91.593077029269693</v>
      </c>
      <c r="J8545" s="39">
        <v>83.593980469937364</v>
      </c>
      <c r="K8545" s="39">
        <v>118.44512619739342</v>
      </c>
      <c r="L8545" s="40">
        <v>116.74007013798527</v>
      </c>
      <c r="M8545" s="40">
        <v>999.72980518762813</v>
      </c>
    </row>
    <row r="8546" spans="2:13" x14ac:dyDescent="0.35">
      <c r="B8546" s="37">
        <v>8543</v>
      </c>
      <c r="C8546" s="39">
        <v>127.79673277724524</v>
      </c>
      <c r="D8546" s="39">
        <v>93.317478383934116</v>
      </c>
      <c r="E8546" s="39">
        <v>53.312932445776291</v>
      </c>
      <c r="F8546" s="39">
        <v>114.2192108567143</v>
      </c>
      <c r="G8546" s="39">
        <v>110.38456105154147</v>
      </c>
      <c r="H8546" s="39">
        <v>102.13850858964433</v>
      </c>
      <c r="I8546" s="39">
        <v>122.7184156218925</v>
      </c>
      <c r="J8546" s="39">
        <v>93.985912508585983</v>
      </c>
      <c r="K8546" s="39">
        <v>102.46496624470603</v>
      </c>
      <c r="L8546" s="40">
        <v>92.556837132890848</v>
      </c>
      <c r="M8546" s="40">
        <v>1012.8955556129313</v>
      </c>
    </row>
    <row r="8547" spans="2:13" x14ac:dyDescent="0.35">
      <c r="B8547" s="37">
        <v>8544</v>
      </c>
      <c r="C8547" s="39">
        <v>126.74053522578221</v>
      </c>
      <c r="D8547" s="39">
        <v>84.35786086010576</v>
      </c>
      <c r="E8547" s="39">
        <v>125.44300412380126</v>
      </c>
      <c r="F8547" s="39">
        <v>72.704352768080881</v>
      </c>
      <c r="G8547" s="39">
        <v>62.511793719980872</v>
      </c>
      <c r="H8547" s="39">
        <v>120.23929561426826</v>
      </c>
      <c r="I8547" s="39">
        <v>81.238186237099356</v>
      </c>
      <c r="J8547" s="39">
        <v>100.26170531490476</v>
      </c>
      <c r="K8547" s="39">
        <v>107.09597240473778</v>
      </c>
      <c r="L8547" s="40">
        <v>110.79409234366553</v>
      </c>
      <c r="M8547" s="40">
        <v>991.38679861242656</v>
      </c>
    </row>
    <row r="8548" spans="2:13" x14ac:dyDescent="0.35">
      <c r="B8548" s="37">
        <v>8545</v>
      </c>
      <c r="C8548" s="39">
        <v>114.32463118977792</v>
      </c>
      <c r="D8548" s="39">
        <v>119.53671340798265</v>
      </c>
      <c r="E8548" s="39">
        <v>112.72258184029343</v>
      </c>
      <c r="F8548" s="39">
        <v>83.431428851003503</v>
      </c>
      <c r="G8548" s="39">
        <v>95.559402743701298</v>
      </c>
      <c r="H8548" s="39">
        <v>88.622506109998099</v>
      </c>
      <c r="I8548" s="39">
        <v>80.303834069679354</v>
      </c>
      <c r="J8548" s="39">
        <v>87.363051622532168</v>
      </c>
      <c r="K8548" s="39">
        <v>105.26438038510442</v>
      </c>
      <c r="L8548" s="40">
        <v>100.28446457480155</v>
      </c>
      <c r="M8548" s="40">
        <v>987.41299479487441</v>
      </c>
    </row>
    <row r="8549" spans="2:13" x14ac:dyDescent="0.35">
      <c r="B8549" s="37">
        <v>8546</v>
      </c>
      <c r="C8549" s="39">
        <v>86.395908343191365</v>
      </c>
      <c r="D8549" s="39">
        <v>118.8715364440656</v>
      </c>
      <c r="E8549" s="39">
        <v>131.64417426415187</v>
      </c>
      <c r="F8549" s="39">
        <v>102.90801225035202</v>
      </c>
      <c r="G8549" s="39">
        <v>140.25538796345003</v>
      </c>
      <c r="H8549" s="39">
        <v>132.76886908406649</v>
      </c>
      <c r="I8549" s="39">
        <v>100.72160636358043</v>
      </c>
      <c r="J8549" s="39">
        <v>104.44059725629874</v>
      </c>
      <c r="K8549" s="39">
        <v>90.770983957661883</v>
      </c>
      <c r="L8549" s="40">
        <v>65.643475720421236</v>
      </c>
      <c r="M8549" s="40">
        <v>1074.4205516472398</v>
      </c>
    </row>
    <row r="8550" spans="2:13" x14ac:dyDescent="0.35">
      <c r="B8550" s="37">
        <v>8547</v>
      </c>
      <c r="C8550" s="39">
        <v>99.98862200871902</v>
      </c>
      <c r="D8550" s="39">
        <v>114.94170367663283</v>
      </c>
      <c r="E8550" s="39">
        <v>112.34578130603428</v>
      </c>
      <c r="F8550" s="39">
        <v>84.728565141263857</v>
      </c>
      <c r="G8550" s="39">
        <v>154.35389642073372</v>
      </c>
      <c r="H8550" s="39">
        <v>98.040431980195279</v>
      </c>
      <c r="I8550" s="39">
        <v>95.790566347005495</v>
      </c>
      <c r="J8550" s="39">
        <v>125.09513425267184</v>
      </c>
      <c r="K8550" s="39">
        <v>89.487096703795203</v>
      </c>
      <c r="L8550" s="40">
        <v>123.6093919565126</v>
      </c>
      <c r="M8550" s="40">
        <v>1098.3811897935643</v>
      </c>
    </row>
    <row r="8551" spans="2:13" x14ac:dyDescent="0.35">
      <c r="B8551" s="37">
        <v>8548</v>
      </c>
      <c r="C8551" s="39">
        <v>92.491052559396991</v>
      </c>
      <c r="D8551" s="39">
        <v>101.18666106586255</v>
      </c>
      <c r="E8551" s="39">
        <v>83.349608869015285</v>
      </c>
      <c r="F8551" s="39">
        <v>116.57599420796141</v>
      </c>
      <c r="G8551" s="39">
        <v>103.7870394619614</v>
      </c>
      <c r="H8551" s="39">
        <v>101.13646733404563</v>
      </c>
      <c r="I8551" s="39">
        <v>144.96823492631702</v>
      </c>
      <c r="J8551" s="39">
        <v>109.32532452811292</v>
      </c>
      <c r="K8551" s="39">
        <v>99.510671008949814</v>
      </c>
      <c r="L8551" s="40">
        <v>90.318788366203805</v>
      </c>
      <c r="M8551" s="40">
        <v>1042.6498423278267</v>
      </c>
    </row>
    <row r="8552" spans="2:13" x14ac:dyDescent="0.35">
      <c r="B8552" s="37">
        <v>8549</v>
      </c>
      <c r="C8552" s="39">
        <v>120.44313798490229</v>
      </c>
      <c r="D8552" s="39">
        <v>90.182814915917461</v>
      </c>
      <c r="E8552" s="39">
        <v>110.26791672939488</v>
      </c>
      <c r="F8552" s="39">
        <v>105.82916331663399</v>
      </c>
      <c r="G8552" s="39">
        <v>112.3699038982696</v>
      </c>
      <c r="H8552" s="39">
        <v>70.664453674325046</v>
      </c>
      <c r="I8552" s="39">
        <v>95.992717396978236</v>
      </c>
      <c r="J8552" s="39">
        <v>101.50636676157683</v>
      </c>
      <c r="K8552" s="39">
        <v>126.16566356774531</v>
      </c>
      <c r="L8552" s="40">
        <v>89.098249621943822</v>
      </c>
      <c r="M8552" s="40">
        <v>1022.5203878676875</v>
      </c>
    </row>
    <row r="8553" spans="2:13" x14ac:dyDescent="0.35">
      <c r="B8553" s="37">
        <v>8550</v>
      </c>
      <c r="C8553" s="39">
        <v>112.04040276773497</v>
      </c>
      <c r="D8553" s="39">
        <v>90.018769291373559</v>
      </c>
      <c r="E8553" s="39">
        <v>89.447911955612383</v>
      </c>
      <c r="F8553" s="39">
        <v>112.56380624158321</v>
      </c>
      <c r="G8553" s="39">
        <v>106.72218207262189</v>
      </c>
      <c r="H8553" s="39">
        <v>151.45174248840442</v>
      </c>
      <c r="I8553" s="39">
        <v>92.155166646336284</v>
      </c>
      <c r="J8553" s="39">
        <v>103.94160233613007</v>
      </c>
      <c r="K8553" s="39">
        <v>95.01321205551875</v>
      </c>
      <c r="L8553" s="40">
        <v>94.388857575112098</v>
      </c>
      <c r="M8553" s="40">
        <v>1047.7436534304277</v>
      </c>
    </row>
    <row r="8554" spans="2:13" x14ac:dyDescent="0.35">
      <c r="B8554" s="37">
        <v>8551</v>
      </c>
      <c r="C8554" s="39">
        <v>90.925492237924345</v>
      </c>
      <c r="D8554" s="39">
        <v>127.73500141765757</v>
      </c>
      <c r="E8554" s="39">
        <v>97.355289481842135</v>
      </c>
      <c r="F8554" s="39">
        <v>95.97863448838136</v>
      </c>
      <c r="G8554" s="39">
        <v>119.87518748758038</v>
      </c>
      <c r="H8554" s="39">
        <v>91.226894582741693</v>
      </c>
      <c r="I8554" s="39">
        <v>66.794134964694308</v>
      </c>
      <c r="J8554" s="39">
        <v>146.90255518323158</v>
      </c>
      <c r="K8554" s="39">
        <v>97.948699166080203</v>
      </c>
      <c r="L8554" s="40">
        <v>114.55715947230169</v>
      </c>
      <c r="M8554" s="40">
        <v>1049.2990484824354</v>
      </c>
    </row>
    <row r="8555" spans="2:13" x14ac:dyDescent="0.35">
      <c r="B8555" s="37">
        <v>8552</v>
      </c>
      <c r="C8555" s="39">
        <v>64.176275435468824</v>
      </c>
      <c r="D8555" s="39">
        <v>125.0316407054094</v>
      </c>
      <c r="E8555" s="39">
        <v>119.03320680836711</v>
      </c>
      <c r="F8555" s="39">
        <v>88.483225655384231</v>
      </c>
      <c r="G8555" s="39">
        <v>67.697293768741304</v>
      </c>
      <c r="H8555" s="39">
        <v>113.77065137924205</v>
      </c>
      <c r="I8555" s="39">
        <v>98.858970063299267</v>
      </c>
      <c r="J8555" s="39">
        <v>99.333058868686564</v>
      </c>
      <c r="K8555" s="39">
        <v>101.42867413191824</v>
      </c>
      <c r="L8555" s="40">
        <v>64.573561602820718</v>
      </c>
      <c r="M8555" s="40">
        <v>942.38655841933758</v>
      </c>
    </row>
    <row r="8556" spans="2:13" x14ac:dyDescent="0.35">
      <c r="B8556" s="37">
        <v>8553</v>
      </c>
      <c r="C8556" s="39">
        <v>122.05238012597739</v>
      </c>
      <c r="D8556" s="39">
        <v>129.24907048675007</v>
      </c>
      <c r="E8556" s="39">
        <v>76.753465905061176</v>
      </c>
      <c r="F8556" s="39">
        <v>79.006543394935321</v>
      </c>
      <c r="G8556" s="39">
        <v>73.626774832127865</v>
      </c>
      <c r="H8556" s="39">
        <v>90.728219072886063</v>
      </c>
      <c r="I8556" s="39">
        <v>139.22314864714647</v>
      </c>
      <c r="J8556" s="39">
        <v>85.728146873063878</v>
      </c>
      <c r="K8556" s="39">
        <v>151.45174248840442</v>
      </c>
      <c r="L8556" s="40">
        <v>129.19745438381096</v>
      </c>
      <c r="M8556" s="40">
        <v>1077.0169462101635</v>
      </c>
    </row>
    <row r="8557" spans="2:13" x14ac:dyDescent="0.35">
      <c r="B8557" s="37">
        <v>8554</v>
      </c>
      <c r="C8557" s="39">
        <v>98.589601586969167</v>
      </c>
      <c r="D8557" s="39">
        <v>104.58257101462642</v>
      </c>
      <c r="E8557" s="39">
        <v>110.19596126841741</v>
      </c>
      <c r="F8557" s="39">
        <v>99.323948548041869</v>
      </c>
      <c r="G8557" s="39">
        <v>75.466376365847978</v>
      </c>
      <c r="H8557" s="39">
        <v>110.08012752858394</v>
      </c>
      <c r="I8557" s="39">
        <v>93.396681306325149</v>
      </c>
      <c r="J8557" s="39">
        <v>112.41822531140993</v>
      </c>
      <c r="K8557" s="39">
        <v>88.137387942049187</v>
      </c>
      <c r="L8557" s="40">
        <v>76.402084104323379</v>
      </c>
      <c r="M8557" s="40">
        <v>968.59296497659454</v>
      </c>
    </row>
    <row r="8558" spans="2:13" x14ac:dyDescent="0.35">
      <c r="B8558" s="37">
        <v>8555</v>
      </c>
      <c r="C8558" s="39">
        <v>90.615664265045169</v>
      </c>
      <c r="D8558" s="39">
        <v>118.0452840387475</v>
      </c>
      <c r="E8558" s="39">
        <v>135.73751491748547</v>
      </c>
      <c r="F8558" s="39">
        <v>107.04092155410261</v>
      </c>
      <c r="G8558" s="39">
        <v>128.64251504266409</v>
      </c>
      <c r="H8558" s="39">
        <v>97.521218427097622</v>
      </c>
      <c r="I8558" s="39">
        <v>117.18758376419041</v>
      </c>
      <c r="J8558" s="39">
        <v>101.4195360438718</v>
      </c>
      <c r="K8558" s="39">
        <v>98.200813469476927</v>
      </c>
      <c r="L8558" s="40">
        <v>129.31820595971709</v>
      </c>
      <c r="M8558" s="40">
        <v>1123.7292574823987</v>
      </c>
    </row>
    <row r="8559" spans="2:13" x14ac:dyDescent="0.35">
      <c r="B8559" s="37">
        <v>8556</v>
      </c>
      <c r="C8559" s="39">
        <v>107.13605995478839</v>
      </c>
      <c r="D8559" s="39">
        <v>76.17083398545391</v>
      </c>
      <c r="E8559" s="39">
        <v>106.36171599328367</v>
      </c>
      <c r="F8559" s="39">
        <v>70.905179610590608</v>
      </c>
      <c r="G8559" s="39">
        <v>84.976381747958129</v>
      </c>
      <c r="H8559" s="39">
        <v>85.708371071317785</v>
      </c>
      <c r="I8559" s="39">
        <v>97.810974231873146</v>
      </c>
      <c r="J8559" s="39">
        <v>97.604083460399821</v>
      </c>
      <c r="K8559" s="39">
        <v>49.571808597737714</v>
      </c>
      <c r="L8559" s="40">
        <v>118.44512619739342</v>
      </c>
      <c r="M8559" s="40">
        <v>894.69053485079655</v>
      </c>
    </row>
    <row r="8560" spans="2:13" x14ac:dyDescent="0.35">
      <c r="B8560" s="37">
        <v>8557</v>
      </c>
      <c r="C8560" s="39">
        <v>88.448281123953308</v>
      </c>
      <c r="D8560" s="39">
        <v>96.97626387198838</v>
      </c>
      <c r="E8560" s="39">
        <v>94.668386263014312</v>
      </c>
      <c r="F8560" s="39">
        <v>69.579946364881025</v>
      </c>
      <c r="G8560" s="39">
        <v>162.63561120680632</v>
      </c>
      <c r="H8560" s="39">
        <v>121.89802737390914</v>
      </c>
      <c r="I8560" s="39">
        <v>128.39769620279097</v>
      </c>
      <c r="J8560" s="39">
        <v>105.03454242213107</v>
      </c>
      <c r="K8560" s="39">
        <v>84.631333916376491</v>
      </c>
      <c r="L8560" s="40">
        <v>72.7490048117876</v>
      </c>
      <c r="M8560" s="40">
        <v>1025.0190935576386</v>
      </c>
    </row>
    <row r="8561" spans="2:13" x14ac:dyDescent="0.35">
      <c r="B8561" s="37">
        <v>8558</v>
      </c>
      <c r="C8561" s="39">
        <v>99.237389282315718</v>
      </c>
      <c r="D8561" s="39">
        <v>122.34477100820463</v>
      </c>
      <c r="E8561" s="39">
        <v>114.72490762648356</v>
      </c>
      <c r="F8561" s="39">
        <v>108.2305650509138</v>
      </c>
      <c r="G8561" s="39">
        <v>80.992424544220668</v>
      </c>
      <c r="H8561" s="39">
        <v>93.317478383934116</v>
      </c>
      <c r="I8561" s="39">
        <v>108.11695520959398</v>
      </c>
      <c r="J8561" s="39">
        <v>94.860243316833902</v>
      </c>
      <c r="K8561" s="39">
        <v>85.655541804271252</v>
      </c>
      <c r="L8561" s="40">
        <v>97.332222032295476</v>
      </c>
      <c r="M8561" s="40">
        <v>1004.8124982590671</v>
      </c>
    </row>
    <row r="8562" spans="2:13" x14ac:dyDescent="0.35">
      <c r="B8562" s="37">
        <v>8559</v>
      </c>
      <c r="C8562" s="39">
        <v>103.36721560586459</v>
      </c>
      <c r="D8562" s="39">
        <v>93.858938038324013</v>
      </c>
      <c r="E8562" s="39">
        <v>110.91310917934915</v>
      </c>
      <c r="F8562" s="39">
        <v>128.28495878958972</v>
      </c>
      <c r="G8562" s="39">
        <v>106.63795071846683</v>
      </c>
      <c r="H8562" s="39">
        <v>120.03801753592687</v>
      </c>
      <c r="I8562" s="39">
        <v>105.38931513124767</v>
      </c>
      <c r="J8562" s="39">
        <v>91.478447166598613</v>
      </c>
      <c r="K8562" s="39">
        <v>101.84957217697065</v>
      </c>
      <c r="L8562" s="40">
        <v>94.219375035824555</v>
      </c>
      <c r="M8562" s="40">
        <v>1056.0368993781626</v>
      </c>
    </row>
    <row r="8563" spans="2:13" x14ac:dyDescent="0.35">
      <c r="B8563" s="37">
        <v>8560</v>
      </c>
      <c r="C8563" s="39">
        <v>82.843111387335242</v>
      </c>
      <c r="D8563" s="39">
        <v>108.878522141025</v>
      </c>
      <c r="E8563" s="39">
        <v>119.12752799914163</v>
      </c>
      <c r="F8563" s="39">
        <v>122.59997938535017</v>
      </c>
      <c r="G8563" s="39">
        <v>120.63074393501233</v>
      </c>
      <c r="H8563" s="39">
        <v>91.857258626930403</v>
      </c>
      <c r="I8563" s="39">
        <v>122.55714265977905</v>
      </c>
      <c r="J8563" s="39">
        <v>129.90280466483287</v>
      </c>
      <c r="K8563" s="39">
        <v>66.14600786941557</v>
      </c>
      <c r="L8563" s="40">
        <v>75.769075813070444</v>
      </c>
      <c r="M8563" s="40">
        <v>1040.3121744818927</v>
      </c>
    </row>
    <row r="8564" spans="2:13" x14ac:dyDescent="0.35">
      <c r="B8564" s="37">
        <v>8561</v>
      </c>
      <c r="C8564" s="39">
        <v>102.23956446535195</v>
      </c>
      <c r="D8564" s="39">
        <v>107.43810750112172</v>
      </c>
      <c r="E8564" s="39">
        <v>100.48022246712347</v>
      </c>
      <c r="F8564" s="39">
        <v>91.447112823550796</v>
      </c>
      <c r="G8564" s="39">
        <v>95.80469088703542</v>
      </c>
      <c r="H8564" s="39">
        <v>80.829420848508107</v>
      </c>
      <c r="I8564" s="39">
        <v>119.39627114895033</v>
      </c>
      <c r="J8564" s="39">
        <v>113.19955117243028</v>
      </c>
      <c r="K8564" s="39">
        <v>103.03300068056022</v>
      </c>
      <c r="L8564" s="40">
        <v>103.94160233613007</v>
      </c>
      <c r="M8564" s="40">
        <v>1017.8095443307623</v>
      </c>
    </row>
    <row r="8565" spans="2:13" x14ac:dyDescent="0.35">
      <c r="B8565" s="37">
        <v>8562</v>
      </c>
      <c r="C8565" s="39">
        <v>84.498589776734761</v>
      </c>
      <c r="D8565" s="39">
        <v>89.217213884289521</v>
      </c>
      <c r="E8565" s="39">
        <v>127.01528253862413</v>
      </c>
      <c r="F8565" s="39">
        <v>102.05588919579999</v>
      </c>
      <c r="G8565" s="39">
        <v>110.37343011736806</v>
      </c>
      <c r="H8565" s="39">
        <v>71.92193632477175</v>
      </c>
      <c r="I8565" s="39">
        <v>95.241840681971667</v>
      </c>
      <c r="J8565" s="39">
        <v>115.11274578010355</v>
      </c>
      <c r="K8565" s="39">
        <v>86.516803918176834</v>
      </c>
      <c r="L8565" s="40">
        <v>107.20631668399622</v>
      </c>
      <c r="M8565" s="40">
        <v>989.16004890183638</v>
      </c>
    </row>
    <row r="8566" spans="2:13" x14ac:dyDescent="0.35">
      <c r="B8566" s="37">
        <v>8563</v>
      </c>
      <c r="C8566" s="39">
        <v>106.7767801335312</v>
      </c>
      <c r="D8566" s="39">
        <v>102.86638855591585</v>
      </c>
      <c r="E8566" s="39">
        <v>83.386845219434889</v>
      </c>
      <c r="F8566" s="39">
        <v>109.04794890655823</v>
      </c>
      <c r="G8566" s="39">
        <v>74.764171681956086</v>
      </c>
      <c r="H8566" s="39">
        <v>114.07513597920253</v>
      </c>
      <c r="I8566" s="39">
        <v>102.83402777100137</v>
      </c>
      <c r="J8566" s="39">
        <v>97.976225857614793</v>
      </c>
      <c r="K8566" s="39">
        <v>81.784497518824693</v>
      </c>
      <c r="L8566" s="40">
        <v>82.980590953929408</v>
      </c>
      <c r="M8566" s="40">
        <v>956.49261257796911</v>
      </c>
    </row>
    <row r="8567" spans="2:13" x14ac:dyDescent="0.35">
      <c r="B8567" s="37">
        <v>8564</v>
      </c>
      <c r="C8567" s="39">
        <v>110.55208804438765</v>
      </c>
      <c r="D8567" s="39">
        <v>89.188939002927427</v>
      </c>
      <c r="E8567" s="39">
        <v>81.563128174605637</v>
      </c>
      <c r="F8567" s="39">
        <v>86.762843758718375</v>
      </c>
      <c r="G8567" s="39">
        <v>116.69517538676429</v>
      </c>
      <c r="H8567" s="39">
        <v>125.0443167332628</v>
      </c>
      <c r="I8567" s="39">
        <v>84.393140241858418</v>
      </c>
      <c r="J8567" s="39">
        <v>106.29294483771208</v>
      </c>
      <c r="K8567" s="39">
        <v>113.28111128794735</v>
      </c>
      <c r="L8567" s="40">
        <v>92.175615940708312</v>
      </c>
      <c r="M8567" s="40">
        <v>1005.9493034088923</v>
      </c>
    </row>
    <row r="8568" spans="2:13" x14ac:dyDescent="0.35">
      <c r="B8568" s="37">
        <v>8565</v>
      </c>
      <c r="C8568" s="39">
        <v>133.39446353862078</v>
      </c>
      <c r="D8568" s="39">
        <v>85.051483089717138</v>
      </c>
      <c r="E8568" s="39">
        <v>100.84007711090378</v>
      </c>
      <c r="F8568" s="39">
        <v>111.88033112886441</v>
      </c>
      <c r="G8568" s="39">
        <v>109.02141345812491</v>
      </c>
      <c r="H8568" s="39">
        <v>116.59828148226653</v>
      </c>
      <c r="I8568" s="39">
        <v>133.65846424836616</v>
      </c>
      <c r="J8568" s="39">
        <v>82.866098153293265</v>
      </c>
      <c r="K8568" s="39">
        <v>110.32339827071758</v>
      </c>
      <c r="L8568" s="40">
        <v>88.048659865569405</v>
      </c>
      <c r="M8568" s="40">
        <v>1071.682670346444</v>
      </c>
    </row>
    <row r="8569" spans="2:13" x14ac:dyDescent="0.35">
      <c r="B8569" s="37">
        <v>8566</v>
      </c>
      <c r="C8569" s="39">
        <v>105.15890966104404</v>
      </c>
      <c r="D8569" s="39">
        <v>90.85100203465619</v>
      </c>
      <c r="E8569" s="39">
        <v>113.66159866395247</v>
      </c>
      <c r="F8569" s="39">
        <v>95.308344111578066</v>
      </c>
      <c r="G8569" s="39">
        <v>75.876511513744134</v>
      </c>
      <c r="H8569" s="39">
        <v>95.379510230973153</v>
      </c>
      <c r="I8569" s="39">
        <v>57.267806248906048</v>
      </c>
      <c r="J8569" s="39">
        <v>90.882949124021223</v>
      </c>
      <c r="K8569" s="39">
        <v>100.61228359325867</v>
      </c>
      <c r="L8569" s="40">
        <v>77.822999791259832</v>
      </c>
      <c r="M8569" s="40">
        <v>902.82191497339386</v>
      </c>
    </row>
    <row r="8570" spans="2:13" x14ac:dyDescent="0.35">
      <c r="B8570" s="37">
        <v>8567</v>
      </c>
      <c r="C8570" s="39">
        <v>109.51350474416081</v>
      </c>
      <c r="D8570" s="39">
        <v>84.194728518449494</v>
      </c>
      <c r="E8570" s="39">
        <v>112.35783943578865</v>
      </c>
      <c r="F8570" s="39">
        <v>103.95098122657409</v>
      </c>
      <c r="G8570" s="39">
        <v>106.10684008744974</v>
      </c>
      <c r="H8570" s="39">
        <v>97.815567584155801</v>
      </c>
      <c r="I8570" s="39">
        <v>122.33423059931924</v>
      </c>
      <c r="J8570" s="39">
        <v>98.827029257374932</v>
      </c>
      <c r="K8570" s="39">
        <v>108.53721613791936</v>
      </c>
      <c r="L8570" s="40">
        <v>101.53379597126265</v>
      </c>
      <c r="M8570" s="40">
        <v>1045.1717335624546</v>
      </c>
    </row>
    <row r="8571" spans="2:13" x14ac:dyDescent="0.35">
      <c r="B8571" s="37">
        <v>8568</v>
      </c>
      <c r="C8571" s="39">
        <v>110.69814676398894</v>
      </c>
      <c r="D8571" s="39">
        <v>127.49084657868178</v>
      </c>
      <c r="E8571" s="39">
        <v>108.6313591021846</v>
      </c>
      <c r="F8571" s="39">
        <v>101.45152137187814</v>
      </c>
      <c r="G8571" s="39">
        <v>98.676386846373532</v>
      </c>
      <c r="H8571" s="39">
        <v>85.536172244794372</v>
      </c>
      <c r="I8571" s="39">
        <v>106.12639213135938</v>
      </c>
      <c r="J8571" s="39">
        <v>120.97415618661047</v>
      </c>
      <c r="K8571" s="39">
        <v>113.18703057966869</v>
      </c>
      <c r="L8571" s="40">
        <v>88.078272837104876</v>
      </c>
      <c r="M8571" s="40">
        <v>1060.8502846426447</v>
      </c>
    </row>
    <row r="8572" spans="2:13" x14ac:dyDescent="0.35">
      <c r="B8572" s="37">
        <v>8569</v>
      </c>
      <c r="C8572" s="39">
        <v>97.673089235776246</v>
      </c>
      <c r="D8572" s="39">
        <v>104.90093841189217</v>
      </c>
      <c r="E8572" s="39">
        <v>107.44821894275648</v>
      </c>
      <c r="F8572" s="39">
        <v>94.296929616748599</v>
      </c>
      <c r="G8572" s="39">
        <v>103.01447257187625</v>
      </c>
      <c r="H8572" s="39">
        <v>131.0374225028072</v>
      </c>
      <c r="I8572" s="39">
        <v>115.91242370193844</v>
      </c>
      <c r="J8572" s="39">
        <v>122.62144371234889</v>
      </c>
      <c r="K8572" s="39">
        <v>94.41301922099224</v>
      </c>
      <c r="L8572" s="40">
        <v>113.35667107698177</v>
      </c>
      <c r="M8572" s="40">
        <v>1084.6746289941182</v>
      </c>
    </row>
    <row r="8573" spans="2:13" x14ac:dyDescent="0.35">
      <c r="B8573" s="37">
        <v>8570</v>
      </c>
      <c r="C8573" s="39">
        <v>93.163571754613017</v>
      </c>
      <c r="D8573" s="39">
        <v>87.660245387743657</v>
      </c>
      <c r="E8573" s="39">
        <v>104.93430788938836</v>
      </c>
      <c r="F8573" s="39">
        <v>107.43305284414583</v>
      </c>
      <c r="G8573" s="39">
        <v>97.502795156095644</v>
      </c>
      <c r="H8573" s="39">
        <v>75.368150908177213</v>
      </c>
      <c r="I8573" s="39">
        <v>120.36871165569217</v>
      </c>
      <c r="J8573" s="39">
        <v>92.313332953654054</v>
      </c>
      <c r="K8573" s="39">
        <v>119.81230499623886</v>
      </c>
      <c r="L8573" s="40">
        <v>105.39893862925611</v>
      </c>
      <c r="M8573" s="40">
        <v>1003.955412175005</v>
      </c>
    </row>
    <row r="8574" spans="2:13" x14ac:dyDescent="0.35">
      <c r="B8574" s="37">
        <v>8571</v>
      </c>
      <c r="C8574" s="39">
        <v>90.637136681088492</v>
      </c>
      <c r="D8574" s="39">
        <v>90.410878556371955</v>
      </c>
      <c r="E8574" s="39">
        <v>81.397272304517216</v>
      </c>
      <c r="F8574" s="39">
        <v>88.296269918946905</v>
      </c>
      <c r="G8574" s="39">
        <v>89.222865139291102</v>
      </c>
      <c r="H8574" s="39">
        <v>106.31258225171949</v>
      </c>
      <c r="I8574" s="39">
        <v>103.376519315755</v>
      </c>
      <c r="J8574" s="39">
        <v>86.299976419809781</v>
      </c>
      <c r="K8574" s="39">
        <v>73.173294151993403</v>
      </c>
      <c r="L8574" s="40">
        <v>86.769115789722093</v>
      </c>
      <c r="M8574" s="40">
        <v>895.8959105292156</v>
      </c>
    </row>
    <row r="8575" spans="2:13" x14ac:dyDescent="0.35">
      <c r="B8575" s="37">
        <v>8572</v>
      </c>
      <c r="C8575" s="39">
        <v>121.42422638534057</v>
      </c>
      <c r="D8575" s="39">
        <v>111.36013926675278</v>
      </c>
      <c r="E8575" s="39">
        <v>134.30535701837832</v>
      </c>
      <c r="F8575" s="39">
        <v>76.663586782556109</v>
      </c>
      <c r="G8575" s="39">
        <v>88.278668351292623</v>
      </c>
      <c r="H8575" s="39">
        <v>97.599481527945343</v>
      </c>
      <c r="I8575" s="39">
        <v>149.57808382760297</v>
      </c>
      <c r="J8575" s="39">
        <v>91.86241746299244</v>
      </c>
      <c r="K8575" s="39">
        <v>117.78908998850748</v>
      </c>
      <c r="L8575" s="40">
        <v>69.988060759449723</v>
      </c>
      <c r="M8575" s="40">
        <v>1058.8491113708185</v>
      </c>
    </row>
    <row r="8576" spans="2:13" x14ac:dyDescent="0.35">
      <c r="B8576" s="37">
        <v>8573</v>
      </c>
      <c r="C8576" s="39">
        <v>129.47509295642715</v>
      </c>
      <c r="D8576" s="39">
        <v>114.27185312693615</v>
      </c>
      <c r="E8576" s="39">
        <v>130.6098561827703</v>
      </c>
      <c r="F8576" s="39">
        <v>75.244414345929712</v>
      </c>
      <c r="G8576" s="39">
        <v>95.95985253149459</v>
      </c>
      <c r="H8576" s="39">
        <v>92.883989167885247</v>
      </c>
      <c r="I8576" s="39">
        <v>114.10125664048212</v>
      </c>
      <c r="J8576" s="39">
        <v>79.035485107286959</v>
      </c>
      <c r="K8576" s="39">
        <v>106.63795071846683</v>
      </c>
      <c r="L8576" s="40">
        <v>113.57221047914918</v>
      </c>
      <c r="M8576" s="40">
        <v>1051.7919612568282</v>
      </c>
    </row>
    <row r="8577" spans="2:13" x14ac:dyDescent="0.35">
      <c r="B8577" s="37">
        <v>8574</v>
      </c>
      <c r="C8577" s="39">
        <v>101.1729707426251</v>
      </c>
      <c r="D8577" s="39">
        <v>96.469805186615105</v>
      </c>
      <c r="E8577" s="39">
        <v>104.48315306743157</v>
      </c>
      <c r="F8577" s="39">
        <v>133.29981326135217</v>
      </c>
      <c r="G8577" s="39">
        <v>138.02804218455717</v>
      </c>
      <c r="H8577" s="39">
        <v>105.84373493192294</v>
      </c>
      <c r="I8577" s="39">
        <v>119.94735370351192</v>
      </c>
      <c r="J8577" s="39">
        <v>127.55147519400012</v>
      </c>
      <c r="K8577" s="39">
        <v>70.871056322322048</v>
      </c>
      <c r="L8577" s="40">
        <v>95.625539873229926</v>
      </c>
      <c r="M8577" s="40">
        <v>1093.2929444675678</v>
      </c>
    </row>
    <row r="8578" spans="2:13" x14ac:dyDescent="0.35">
      <c r="B8578" s="37">
        <v>8575</v>
      </c>
      <c r="C8578" s="39">
        <v>90.604922122119831</v>
      </c>
      <c r="D8578" s="39">
        <v>95.056154141161812</v>
      </c>
      <c r="E8578" s="39">
        <v>116.04181626939776</v>
      </c>
      <c r="F8578" s="39">
        <v>96.604869898953098</v>
      </c>
      <c r="G8578" s="39">
        <v>88.973023085188316</v>
      </c>
      <c r="H8578" s="39">
        <v>108.47460911861754</v>
      </c>
      <c r="I8578" s="39">
        <v>58.478303267261474</v>
      </c>
      <c r="J8578" s="39">
        <v>115.09900746371873</v>
      </c>
      <c r="K8578" s="39">
        <v>112.33975461225637</v>
      </c>
      <c r="L8578" s="40">
        <v>106.30276240042171</v>
      </c>
      <c r="M8578" s="40">
        <v>987.97522237909664</v>
      </c>
    </row>
    <row r="8579" spans="2:13" x14ac:dyDescent="0.35">
      <c r="B8579" s="37">
        <v>8576</v>
      </c>
      <c r="C8579" s="39">
        <v>96.002104314457512</v>
      </c>
      <c r="D8579" s="39">
        <v>53.732414431470353</v>
      </c>
      <c r="E8579" s="39">
        <v>122.96913169806129</v>
      </c>
      <c r="F8579" s="39">
        <v>114.13395399699507</v>
      </c>
      <c r="G8579" s="39">
        <v>97.760435534648082</v>
      </c>
      <c r="H8579" s="39">
        <v>102.35910807601226</v>
      </c>
      <c r="I8579" s="39">
        <v>121.40438446082911</v>
      </c>
      <c r="J8579" s="39">
        <v>128.0150374360168</v>
      </c>
      <c r="K8579" s="39">
        <v>134.5893963775026</v>
      </c>
      <c r="L8579" s="40">
        <v>106.08241240655651</v>
      </c>
      <c r="M8579" s="40">
        <v>1077.0483787325495</v>
      </c>
    </row>
    <row r="8580" spans="2:13" x14ac:dyDescent="0.35">
      <c r="B8580" s="37">
        <v>8577</v>
      </c>
      <c r="C8580" s="39">
        <v>118.7281967805026</v>
      </c>
      <c r="D8580" s="39">
        <v>123.87585902864613</v>
      </c>
      <c r="E8580" s="39">
        <v>98.264915269670325</v>
      </c>
      <c r="F8580" s="39">
        <v>101.54294002625362</v>
      </c>
      <c r="G8580" s="39">
        <v>86.440528629613794</v>
      </c>
      <c r="H8580" s="39">
        <v>123.94618058622535</v>
      </c>
      <c r="I8580" s="39">
        <v>67.587836679762745</v>
      </c>
      <c r="J8580" s="39">
        <v>88.990135852053541</v>
      </c>
      <c r="K8580" s="39">
        <v>107.19627189229725</v>
      </c>
      <c r="L8580" s="40">
        <v>106.66270619265904</v>
      </c>
      <c r="M8580" s="40">
        <v>1023.2355709376843</v>
      </c>
    </row>
    <row r="8581" spans="2:13" x14ac:dyDescent="0.35">
      <c r="B8581" s="37">
        <v>8578</v>
      </c>
      <c r="C8581" s="39">
        <v>89.615438948458561</v>
      </c>
      <c r="D8581" s="39">
        <v>112.14772608108206</v>
      </c>
      <c r="E8581" s="39">
        <v>98.136683162636643</v>
      </c>
      <c r="F8581" s="39">
        <v>130.04851987005262</v>
      </c>
      <c r="G8581" s="39">
        <v>91.944850199858479</v>
      </c>
      <c r="H8581" s="39">
        <v>88.331434454714511</v>
      </c>
      <c r="I8581" s="39">
        <v>119.5896913555562</v>
      </c>
      <c r="J8581" s="39">
        <v>102.41892816206551</v>
      </c>
      <c r="K8581" s="39">
        <v>106.94602113175149</v>
      </c>
      <c r="L8581" s="40">
        <v>111.10699020935346</v>
      </c>
      <c r="M8581" s="40">
        <v>1050.2862835755295</v>
      </c>
    </row>
    <row r="8582" spans="2:13" x14ac:dyDescent="0.35">
      <c r="B8582" s="37">
        <v>8579</v>
      </c>
      <c r="C8582" s="39">
        <v>107.98832243898046</v>
      </c>
      <c r="D8582" s="39">
        <v>80.507304190630052</v>
      </c>
      <c r="E8582" s="39">
        <v>103.41374539579544</v>
      </c>
      <c r="F8582" s="39">
        <v>138.44917554550827</v>
      </c>
      <c r="G8582" s="39">
        <v>89.526223281071054</v>
      </c>
      <c r="H8582" s="39">
        <v>99.551649174725341</v>
      </c>
      <c r="I8582" s="39">
        <v>116.92833791036189</v>
      </c>
      <c r="J8582" s="39">
        <v>121.49387442792214</v>
      </c>
      <c r="K8582" s="39">
        <v>93.539842303030127</v>
      </c>
      <c r="L8582" s="40">
        <v>89.273670863427398</v>
      </c>
      <c r="M8582" s="40">
        <v>1040.6721455314521</v>
      </c>
    </row>
    <row r="8583" spans="2:13" x14ac:dyDescent="0.35">
      <c r="B8583" s="37">
        <v>8580</v>
      </c>
      <c r="C8583" s="39">
        <v>108.24091267209035</v>
      </c>
      <c r="D8583" s="39">
        <v>116.1140888381116</v>
      </c>
      <c r="E8583" s="39">
        <v>48.760296550350461</v>
      </c>
      <c r="F8583" s="39">
        <v>142.9377914549967</v>
      </c>
      <c r="G8583" s="39">
        <v>92.833846220611164</v>
      </c>
      <c r="H8583" s="39">
        <v>78.193840296603241</v>
      </c>
      <c r="I8583" s="39">
        <v>83.162275207996046</v>
      </c>
      <c r="J8583" s="39">
        <v>82.712290026913251</v>
      </c>
      <c r="K8583" s="39">
        <v>95.365284180690651</v>
      </c>
      <c r="L8583" s="40">
        <v>90.62103385147519</v>
      </c>
      <c r="M8583" s="40">
        <v>938.94165929983865</v>
      </c>
    </row>
    <row r="8584" spans="2:13" x14ac:dyDescent="0.35">
      <c r="B8584" s="37">
        <v>8581</v>
      </c>
      <c r="C8584" s="39">
        <v>111.25626673587291</v>
      </c>
      <c r="D8584" s="39">
        <v>91.929409573843216</v>
      </c>
      <c r="E8584" s="39">
        <v>117.9487664707349</v>
      </c>
      <c r="F8584" s="39">
        <v>121.48390545564052</v>
      </c>
      <c r="G8584" s="39">
        <v>107.41284129340831</v>
      </c>
      <c r="H8584" s="39">
        <v>79.898212715631743</v>
      </c>
      <c r="I8584" s="39">
        <v>89.70990441184783</v>
      </c>
      <c r="J8584" s="39">
        <v>38.694618214730781</v>
      </c>
      <c r="K8584" s="39">
        <v>94.692408612126854</v>
      </c>
      <c r="L8584" s="40">
        <v>99.565307904134528</v>
      </c>
      <c r="M8584" s="40">
        <v>952.59164138797166</v>
      </c>
    </row>
    <row r="8585" spans="2:13" x14ac:dyDescent="0.35">
      <c r="B8585" s="37">
        <v>8582</v>
      </c>
      <c r="C8585" s="39">
        <v>112.80854351153742</v>
      </c>
      <c r="D8585" s="39">
        <v>101.52465241081426</v>
      </c>
      <c r="E8585" s="39">
        <v>112.93811096211981</v>
      </c>
      <c r="F8585" s="39">
        <v>86.944004038909924</v>
      </c>
      <c r="G8585" s="39">
        <v>133.25275208230391</v>
      </c>
      <c r="H8585" s="39">
        <v>95.521576879860731</v>
      </c>
      <c r="I8585" s="39">
        <v>86.299976419809781</v>
      </c>
      <c r="J8585" s="39">
        <v>83.907622285358471</v>
      </c>
      <c r="K8585" s="39">
        <v>123.51783408762115</v>
      </c>
      <c r="L8585" s="40">
        <v>73.316613818163219</v>
      </c>
      <c r="M8585" s="40">
        <v>1010.0316864964987</v>
      </c>
    </row>
    <row r="8586" spans="2:13" x14ac:dyDescent="0.35">
      <c r="B8586" s="37">
        <v>8583</v>
      </c>
      <c r="C8586" s="39">
        <v>111.70373008105312</v>
      </c>
      <c r="D8586" s="39">
        <v>116.55373405928411</v>
      </c>
      <c r="E8586" s="39">
        <v>96.623480684245024</v>
      </c>
      <c r="F8586" s="39">
        <v>112.86397992443412</v>
      </c>
      <c r="G8586" s="39">
        <v>95.194289199363453</v>
      </c>
      <c r="H8586" s="39">
        <v>103.74962228395306</v>
      </c>
      <c r="I8586" s="39">
        <v>122.36587393801044</v>
      </c>
      <c r="J8586" s="39">
        <v>97.980813063143614</v>
      </c>
      <c r="K8586" s="39">
        <v>99.84298124148755</v>
      </c>
      <c r="L8586" s="40">
        <v>119.31779695548491</v>
      </c>
      <c r="M8586" s="40">
        <v>1076.1963014304592</v>
      </c>
    </row>
    <row r="8587" spans="2:13" x14ac:dyDescent="0.35">
      <c r="B8587" s="37">
        <v>8584</v>
      </c>
      <c r="C8587" s="39">
        <v>139.60980928835164</v>
      </c>
      <c r="D8587" s="39">
        <v>89.548555346424251</v>
      </c>
      <c r="E8587" s="39">
        <v>86.299976419809781</v>
      </c>
      <c r="F8587" s="39">
        <v>90.443310131561063</v>
      </c>
      <c r="G8587" s="39">
        <v>97.801786993403226</v>
      </c>
      <c r="H8587" s="39">
        <v>87.105162250730743</v>
      </c>
      <c r="I8587" s="39">
        <v>51.632353703785093</v>
      </c>
      <c r="J8587" s="39">
        <v>112.45453344466243</v>
      </c>
      <c r="K8587" s="39">
        <v>113.09335443472192</v>
      </c>
      <c r="L8587" s="40">
        <v>133.48982707809617</v>
      </c>
      <c r="M8587" s="40">
        <v>1001.4786690915462</v>
      </c>
    </row>
    <row r="8588" spans="2:13" x14ac:dyDescent="0.35">
      <c r="B8588" s="37">
        <v>8585</v>
      </c>
      <c r="C8588" s="39">
        <v>58.339347763216395</v>
      </c>
      <c r="D8588" s="39">
        <v>123.40418408070393</v>
      </c>
      <c r="E8588" s="39">
        <v>76.367628906410175</v>
      </c>
      <c r="F8588" s="39">
        <v>125.53460885937385</v>
      </c>
      <c r="G8588" s="39">
        <v>83.026184172363045</v>
      </c>
      <c r="H8588" s="39">
        <v>81.546615417104221</v>
      </c>
      <c r="I8588" s="39">
        <v>81.751882608931226</v>
      </c>
      <c r="J8588" s="39">
        <v>93.687417748280538</v>
      </c>
      <c r="K8588" s="39">
        <v>47.307383273187725</v>
      </c>
      <c r="L8588" s="40">
        <v>84.477546220541598</v>
      </c>
      <c r="M8588" s="40">
        <v>855.44279905011263</v>
      </c>
    </row>
    <row r="8589" spans="2:13" x14ac:dyDescent="0.35">
      <c r="B8589" s="37">
        <v>8586</v>
      </c>
      <c r="C8589" s="39">
        <v>128.69202068076933</v>
      </c>
      <c r="D8589" s="39">
        <v>97.668490191167024</v>
      </c>
      <c r="E8589" s="39">
        <v>97.170594264497907</v>
      </c>
      <c r="F8589" s="39">
        <v>99.929456233960664</v>
      </c>
      <c r="G8589" s="39">
        <v>92.853911460731581</v>
      </c>
      <c r="H8589" s="39">
        <v>95.724609219890425</v>
      </c>
      <c r="I8589" s="39">
        <v>109.53508919075449</v>
      </c>
      <c r="J8589" s="39">
        <v>115.62096369131835</v>
      </c>
      <c r="K8589" s="39">
        <v>124.06414472042403</v>
      </c>
      <c r="L8589" s="40">
        <v>136.41432377865547</v>
      </c>
      <c r="M8589" s="40">
        <v>1097.6736034321693</v>
      </c>
    </row>
    <row r="8590" spans="2:13" x14ac:dyDescent="0.35">
      <c r="B8590" s="37">
        <v>8587</v>
      </c>
      <c r="C8590" s="39">
        <v>107.34218952325837</v>
      </c>
      <c r="D8590" s="39">
        <v>75.563934366442894</v>
      </c>
      <c r="E8590" s="39">
        <v>132.1725821233577</v>
      </c>
      <c r="F8590" s="39">
        <v>72.763856446195675</v>
      </c>
      <c r="G8590" s="39">
        <v>108.21504973285596</v>
      </c>
      <c r="H8590" s="39">
        <v>101.20491616700197</v>
      </c>
      <c r="I8590" s="39">
        <v>106.73210338280943</v>
      </c>
      <c r="J8590" s="39">
        <v>83.885911161888401</v>
      </c>
      <c r="K8590" s="39">
        <v>125.40392645516897</v>
      </c>
      <c r="L8590" s="40">
        <v>124.35124177973536</v>
      </c>
      <c r="M8590" s="40">
        <v>1037.6357111387149</v>
      </c>
    </row>
    <row r="8591" spans="2:13" x14ac:dyDescent="0.35">
      <c r="B8591" s="37">
        <v>8588</v>
      </c>
      <c r="C8591" s="39">
        <v>115.74837079845446</v>
      </c>
      <c r="D8591" s="39">
        <v>79.528862132625548</v>
      </c>
      <c r="E8591" s="39">
        <v>90.481100662730412</v>
      </c>
      <c r="F8591" s="39">
        <v>90.226397940075529</v>
      </c>
      <c r="G8591" s="39">
        <v>119.17057915149189</v>
      </c>
      <c r="H8591" s="39">
        <v>95.060923339466868</v>
      </c>
      <c r="I8591" s="39">
        <v>76.753465905061176</v>
      </c>
      <c r="J8591" s="39">
        <v>147.34576084036146</v>
      </c>
      <c r="K8591" s="39">
        <v>98.026676179720766</v>
      </c>
      <c r="L8591" s="40">
        <v>65.358261098777831</v>
      </c>
      <c r="M8591" s="40">
        <v>977.70039804876581</v>
      </c>
    </row>
    <row r="8592" spans="2:13" x14ac:dyDescent="0.35">
      <c r="B8592" s="37">
        <v>8589</v>
      </c>
      <c r="C8592" s="39">
        <v>115.18847948962654</v>
      </c>
      <c r="D8592" s="39">
        <v>103.32071375154656</v>
      </c>
      <c r="E8592" s="39">
        <v>133.48982707809617</v>
      </c>
      <c r="F8592" s="39">
        <v>121.23674642635383</v>
      </c>
      <c r="G8592" s="39">
        <v>93.716870440862792</v>
      </c>
      <c r="H8592" s="39">
        <v>110.98136853514656</v>
      </c>
      <c r="I8592" s="39">
        <v>102.06506642010558</v>
      </c>
      <c r="J8592" s="39">
        <v>114.8059291958254</v>
      </c>
      <c r="K8592" s="39">
        <v>106.70730476171421</v>
      </c>
      <c r="L8592" s="40">
        <v>110.55769063532109</v>
      </c>
      <c r="M8592" s="40">
        <v>1112.0699967345988</v>
      </c>
    </row>
    <row r="8593" spans="2:13" x14ac:dyDescent="0.35">
      <c r="B8593" s="37">
        <v>8590</v>
      </c>
      <c r="C8593" s="39">
        <v>104.3178292471698</v>
      </c>
      <c r="D8593" s="39">
        <v>88.778261004012691</v>
      </c>
      <c r="E8593" s="39">
        <v>110.87904791515385</v>
      </c>
      <c r="F8593" s="39">
        <v>161.81912401156325</v>
      </c>
      <c r="G8593" s="39">
        <v>121.59392024659935</v>
      </c>
      <c r="H8593" s="39">
        <v>84.512606016819518</v>
      </c>
      <c r="I8593" s="39">
        <v>80.682203044515092</v>
      </c>
      <c r="J8593" s="39">
        <v>112.88866275212519</v>
      </c>
      <c r="K8593" s="39">
        <v>108.75206520060087</v>
      </c>
      <c r="L8593" s="40">
        <v>115.90526126388384</v>
      </c>
      <c r="M8593" s="40">
        <v>1090.1289807024434</v>
      </c>
    </row>
    <row r="8594" spans="2:13" x14ac:dyDescent="0.35">
      <c r="B8594" s="37">
        <v>8591</v>
      </c>
      <c r="C8594" s="39">
        <v>96.390515046255331</v>
      </c>
      <c r="D8594" s="39">
        <v>91.877889159644752</v>
      </c>
      <c r="E8594" s="39">
        <v>128.94234001350944</v>
      </c>
      <c r="F8594" s="39">
        <v>112.64916179816585</v>
      </c>
      <c r="G8594" s="39">
        <v>72.311113311652051</v>
      </c>
      <c r="H8594" s="39">
        <v>83.424005792038585</v>
      </c>
      <c r="I8594" s="39">
        <v>112.80239241519675</v>
      </c>
      <c r="J8594" s="39">
        <v>92.047606698259827</v>
      </c>
      <c r="K8594" s="39">
        <v>98.177913114774285</v>
      </c>
      <c r="L8594" s="40">
        <v>131.43874132282937</v>
      </c>
      <c r="M8594" s="40">
        <v>1020.0616786723263</v>
      </c>
    </row>
    <row r="8595" spans="2:13" x14ac:dyDescent="0.35">
      <c r="B8595" s="37">
        <v>8592</v>
      </c>
      <c r="C8595" s="39">
        <v>97.493582299243698</v>
      </c>
      <c r="D8595" s="39">
        <v>111.27931190460127</v>
      </c>
      <c r="E8595" s="39">
        <v>126.17940497211147</v>
      </c>
      <c r="F8595" s="39">
        <v>94.029779699174284</v>
      </c>
      <c r="G8595" s="39">
        <v>73.91650121006451</v>
      </c>
      <c r="H8595" s="39">
        <v>146.13101560309556</v>
      </c>
      <c r="I8595" s="39">
        <v>117.48186419791097</v>
      </c>
      <c r="J8595" s="39">
        <v>83.747816839112815</v>
      </c>
      <c r="K8595" s="39">
        <v>95.889371434617203</v>
      </c>
      <c r="L8595" s="40">
        <v>95.103826959093439</v>
      </c>
      <c r="M8595" s="40">
        <v>1041.2524751190251</v>
      </c>
    </row>
    <row r="8596" spans="2:13" x14ac:dyDescent="0.35">
      <c r="B8596" s="37">
        <v>8593</v>
      </c>
      <c r="C8596" s="39">
        <v>107.4178931208116</v>
      </c>
      <c r="D8596" s="39">
        <v>98.438770368162494</v>
      </c>
      <c r="E8596" s="39">
        <v>94.049262294081132</v>
      </c>
      <c r="F8596" s="39">
        <v>126.00181563895616</v>
      </c>
      <c r="G8596" s="39">
        <v>94.716419347271497</v>
      </c>
      <c r="H8596" s="39">
        <v>102.42813418863447</v>
      </c>
      <c r="I8596" s="39">
        <v>106.06776237142368</v>
      </c>
      <c r="J8596" s="39">
        <v>110.27900387122074</v>
      </c>
      <c r="K8596" s="39">
        <v>68.438392066267937</v>
      </c>
      <c r="L8596" s="40">
        <v>84.29419305411443</v>
      </c>
      <c r="M8596" s="40">
        <v>992.13164632094413</v>
      </c>
    </row>
    <row r="8597" spans="2:13" x14ac:dyDescent="0.35">
      <c r="B8597" s="37">
        <v>8594</v>
      </c>
      <c r="C8597" s="39">
        <v>97.479761478478096</v>
      </c>
      <c r="D8597" s="39">
        <v>95.20380279218918</v>
      </c>
      <c r="E8597" s="39">
        <v>64.573561602820718</v>
      </c>
      <c r="F8597" s="39">
        <v>74.240406537510438</v>
      </c>
      <c r="G8597" s="39">
        <v>85.482892659463005</v>
      </c>
      <c r="H8597" s="39">
        <v>114.71817066126283</v>
      </c>
      <c r="I8597" s="39">
        <v>119.03320680836711</v>
      </c>
      <c r="J8597" s="39">
        <v>98.571325868081786</v>
      </c>
      <c r="K8597" s="39">
        <v>100.21618832014572</v>
      </c>
      <c r="L8597" s="40">
        <v>145.27991011811829</v>
      </c>
      <c r="M8597" s="40">
        <v>994.79922684643725</v>
      </c>
    </row>
    <row r="8598" spans="2:13" x14ac:dyDescent="0.35">
      <c r="B8598" s="37">
        <v>8595</v>
      </c>
      <c r="C8598" s="39">
        <v>75.392770420631152</v>
      </c>
      <c r="D8598" s="39">
        <v>106.25860132661384</v>
      </c>
      <c r="E8598" s="39">
        <v>151.88778689937186</v>
      </c>
      <c r="F8598" s="39">
        <v>103.69353410452834</v>
      </c>
      <c r="G8598" s="39">
        <v>75.7330857379566</v>
      </c>
      <c r="H8598" s="39">
        <v>118.84615197937235</v>
      </c>
      <c r="I8598" s="39">
        <v>77.718361373352465</v>
      </c>
      <c r="J8598" s="39">
        <v>117.25684182591404</v>
      </c>
      <c r="K8598" s="39">
        <v>105.22120665138803</v>
      </c>
      <c r="L8598" s="40">
        <v>127.38539200070802</v>
      </c>
      <c r="M8598" s="40">
        <v>1059.3937323198368</v>
      </c>
    </row>
    <row r="8599" spans="2:13" x14ac:dyDescent="0.35">
      <c r="B8599" s="37">
        <v>8596</v>
      </c>
      <c r="C8599" s="39">
        <v>126.76919888183697</v>
      </c>
      <c r="D8599" s="39">
        <v>99.497010928323107</v>
      </c>
      <c r="E8599" s="39">
        <v>133.04311215942886</v>
      </c>
      <c r="F8599" s="39">
        <v>77.485572183128184</v>
      </c>
      <c r="G8599" s="39">
        <v>92.088621967529107</v>
      </c>
      <c r="H8599" s="39">
        <v>99.924904991207626</v>
      </c>
      <c r="I8599" s="39">
        <v>109.95930181703275</v>
      </c>
      <c r="J8599" s="39">
        <v>83.304824613235709</v>
      </c>
      <c r="K8599" s="39">
        <v>128.14138585250967</v>
      </c>
      <c r="L8599" s="40">
        <v>112.34578130603428</v>
      </c>
      <c r="M8599" s="40">
        <v>1062.5597147002663</v>
      </c>
    </row>
    <row r="8600" spans="2:13" x14ac:dyDescent="0.35">
      <c r="B8600" s="37">
        <v>8597</v>
      </c>
      <c r="C8600" s="39">
        <v>83.048937493543818</v>
      </c>
      <c r="D8600" s="39">
        <v>95.837635739888924</v>
      </c>
      <c r="E8600" s="39">
        <v>127.78127354939643</v>
      </c>
      <c r="F8600" s="39">
        <v>89.952877683556494</v>
      </c>
      <c r="G8600" s="39">
        <v>110.36230382769598</v>
      </c>
      <c r="H8600" s="39">
        <v>107.56977934996343</v>
      </c>
      <c r="I8600" s="39">
        <v>76.573156110102687</v>
      </c>
      <c r="J8600" s="39">
        <v>74.673905806667392</v>
      </c>
      <c r="K8600" s="39">
        <v>112.07016545787651</v>
      </c>
      <c r="L8600" s="40">
        <v>135.68037286049062</v>
      </c>
      <c r="M8600" s="40">
        <v>1013.5504078791822</v>
      </c>
    </row>
    <row r="8601" spans="2:13" x14ac:dyDescent="0.35">
      <c r="B8601" s="37">
        <v>8598</v>
      </c>
      <c r="C8601" s="39">
        <v>102.17983924101692</v>
      </c>
      <c r="D8601" s="39">
        <v>147.12206765979337</v>
      </c>
      <c r="E8601" s="39">
        <v>88.576167180891403</v>
      </c>
      <c r="F8601" s="39">
        <v>125.97469385617535</v>
      </c>
      <c r="G8601" s="39">
        <v>118.46991341483901</v>
      </c>
      <c r="H8601" s="39">
        <v>90.717518152867427</v>
      </c>
      <c r="I8601" s="39">
        <v>122.2083158635926</v>
      </c>
      <c r="J8601" s="39">
        <v>86.64332892301826</v>
      </c>
      <c r="K8601" s="39">
        <v>88.801252933591343</v>
      </c>
      <c r="L8601" s="40">
        <v>90.117312788732789</v>
      </c>
      <c r="M8601" s="40">
        <v>1060.8104100145183</v>
      </c>
    </row>
    <row r="8602" spans="2:13" x14ac:dyDescent="0.35">
      <c r="B8602" s="37">
        <v>8599</v>
      </c>
      <c r="C8602" s="39">
        <v>138.41352013278973</v>
      </c>
      <c r="D8602" s="39">
        <v>78.536013196955281</v>
      </c>
      <c r="E8602" s="39">
        <v>135.04145207293161</v>
      </c>
      <c r="F8602" s="39">
        <v>54.070915883039497</v>
      </c>
      <c r="G8602" s="39">
        <v>48.760296550350461</v>
      </c>
      <c r="H8602" s="39">
        <v>140.76330800530928</v>
      </c>
      <c r="I8602" s="39">
        <v>77.947619874022607</v>
      </c>
      <c r="J8602" s="39">
        <v>104.84854251147331</v>
      </c>
      <c r="K8602" s="39">
        <v>112.71032849482698</v>
      </c>
      <c r="L8602" s="40">
        <v>121.02245194413617</v>
      </c>
      <c r="M8602" s="40">
        <v>1012.1144486658349</v>
      </c>
    </row>
    <row r="8603" spans="2:13" x14ac:dyDescent="0.35">
      <c r="B8603" s="37">
        <v>8600</v>
      </c>
      <c r="C8603" s="39">
        <v>94.750014982729851</v>
      </c>
      <c r="D8603" s="39">
        <v>89.94737957577756</v>
      </c>
      <c r="E8603" s="39">
        <v>92.868953330734215</v>
      </c>
      <c r="F8603" s="39">
        <v>115.29222911269783</v>
      </c>
      <c r="G8603" s="39">
        <v>88.53554871719561</v>
      </c>
      <c r="H8603" s="39">
        <v>100.35274595119955</v>
      </c>
      <c r="I8603" s="39">
        <v>51.299109525389859</v>
      </c>
      <c r="J8603" s="39">
        <v>91.561855018206757</v>
      </c>
      <c r="K8603" s="39">
        <v>102.28093067235609</v>
      </c>
      <c r="L8603" s="40">
        <v>103.98851011459854</v>
      </c>
      <c r="M8603" s="40">
        <v>930.87727700088601</v>
      </c>
    </row>
    <row r="8604" spans="2:13" x14ac:dyDescent="0.35">
      <c r="B8604" s="37">
        <v>8601</v>
      </c>
      <c r="C8604" s="39">
        <v>43.705655483288943</v>
      </c>
      <c r="D8604" s="39">
        <v>92.803728107702781</v>
      </c>
      <c r="E8604" s="39">
        <v>111.13562814795567</v>
      </c>
      <c r="F8604" s="39">
        <v>77.988933796905542</v>
      </c>
      <c r="G8604" s="39">
        <v>114.4040552961284</v>
      </c>
      <c r="H8604" s="39">
        <v>114.10125664048212</v>
      </c>
      <c r="I8604" s="39">
        <v>79.907338177370704</v>
      </c>
      <c r="J8604" s="39">
        <v>140.76330800530928</v>
      </c>
      <c r="K8604" s="39">
        <v>74.764171681956086</v>
      </c>
      <c r="L8604" s="40">
        <v>99.428704891251925</v>
      </c>
      <c r="M8604" s="40">
        <v>949.00278022835141</v>
      </c>
    </row>
    <row r="8605" spans="2:13" x14ac:dyDescent="0.35">
      <c r="B8605" s="37">
        <v>8602</v>
      </c>
      <c r="C8605" s="39">
        <v>103.55816976290794</v>
      </c>
      <c r="D8605" s="39">
        <v>76.147506187585137</v>
      </c>
      <c r="E8605" s="39">
        <v>99.219163551614699</v>
      </c>
      <c r="F8605" s="39">
        <v>93.148645492812733</v>
      </c>
      <c r="G8605" s="39">
        <v>120.02892816733278</v>
      </c>
      <c r="H8605" s="39">
        <v>91.63465933887349</v>
      </c>
      <c r="I8605" s="39">
        <v>106.89616771173425</v>
      </c>
      <c r="J8605" s="39">
        <v>127.99932676044368</v>
      </c>
      <c r="K8605" s="39">
        <v>95.384251455597322</v>
      </c>
      <c r="L8605" s="40">
        <v>87.129851939529999</v>
      </c>
      <c r="M8605" s="40">
        <v>1001.146670368432</v>
      </c>
    </row>
    <row r="8606" spans="2:13" x14ac:dyDescent="0.35">
      <c r="B8606" s="37">
        <v>8603</v>
      </c>
      <c r="C8606" s="39">
        <v>124.30299427979618</v>
      </c>
      <c r="D8606" s="39">
        <v>98.16875194422083</v>
      </c>
      <c r="E8606" s="39">
        <v>75.840788192166386</v>
      </c>
      <c r="F8606" s="39">
        <v>114.62409054485219</v>
      </c>
      <c r="G8606" s="39">
        <v>86.561172527070909</v>
      </c>
      <c r="H8606" s="39">
        <v>126.66913585984678</v>
      </c>
      <c r="I8606" s="39">
        <v>111.99286078239416</v>
      </c>
      <c r="J8606" s="39">
        <v>127.95230410487815</v>
      </c>
      <c r="K8606" s="39">
        <v>125.09513425267184</v>
      </c>
      <c r="L8606" s="40">
        <v>105.48081532137388</v>
      </c>
      <c r="M8606" s="40">
        <v>1096.6880478092712</v>
      </c>
    </row>
    <row r="8607" spans="2:13" x14ac:dyDescent="0.35">
      <c r="B8607" s="37">
        <v>8604</v>
      </c>
      <c r="C8607" s="39">
        <v>89.963870593815102</v>
      </c>
      <c r="D8607" s="39">
        <v>125.78630092794445</v>
      </c>
      <c r="E8607" s="39">
        <v>106.81653544182798</v>
      </c>
      <c r="F8607" s="39">
        <v>137.32427464872299</v>
      </c>
      <c r="G8607" s="39">
        <v>89.826140395499351</v>
      </c>
      <c r="H8607" s="39">
        <v>129.79456842655506</v>
      </c>
      <c r="I8607" s="39">
        <v>85.295296458611972</v>
      </c>
      <c r="J8607" s="39">
        <v>97.645492113256665</v>
      </c>
      <c r="K8607" s="39">
        <v>114.73838837914369</v>
      </c>
      <c r="L8607" s="40">
        <v>84.818417539610394</v>
      </c>
      <c r="M8607" s="40">
        <v>1062.0092849249877</v>
      </c>
    </row>
    <row r="8608" spans="2:13" x14ac:dyDescent="0.35">
      <c r="B8608" s="37">
        <v>8605</v>
      </c>
      <c r="C8608" s="39">
        <v>81.83330375360093</v>
      </c>
      <c r="D8608" s="39">
        <v>103.10715336015038</v>
      </c>
      <c r="E8608" s="39">
        <v>89.615438948458561</v>
      </c>
      <c r="F8608" s="39">
        <v>94.625116569376914</v>
      </c>
      <c r="G8608" s="39">
        <v>136.84521884871145</v>
      </c>
      <c r="H8608" s="39">
        <v>89.007237062639504</v>
      </c>
      <c r="I8608" s="39">
        <v>101.4560911691122</v>
      </c>
      <c r="J8608" s="39">
        <v>75.947694933063985</v>
      </c>
      <c r="K8608" s="39">
        <v>119.28303919628121</v>
      </c>
      <c r="L8608" s="40">
        <v>103.22779219844517</v>
      </c>
      <c r="M8608" s="40">
        <v>994.94808603984018</v>
      </c>
    </row>
    <row r="8609" spans="2:13" x14ac:dyDescent="0.35">
      <c r="B8609" s="37">
        <v>8606</v>
      </c>
      <c r="C8609" s="39">
        <v>86.113261628463505</v>
      </c>
      <c r="D8609" s="39">
        <v>81.238186237099356</v>
      </c>
      <c r="E8609" s="39">
        <v>91.137313421436886</v>
      </c>
      <c r="F8609" s="39">
        <v>82.797048820203216</v>
      </c>
      <c r="G8609" s="39">
        <v>98.973008590299315</v>
      </c>
      <c r="H8609" s="39">
        <v>67.827417876642286</v>
      </c>
      <c r="I8609" s="39">
        <v>124.11160027205267</v>
      </c>
      <c r="J8609" s="39">
        <v>62.44560218757352</v>
      </c>
      <c r="K8609" s="39">
        <v>63.248392730623642</v>
      </c>
      <c r="L8609" s="40">
        <v>84.159078593265193</v>
      </c>
      <c r="M8609" s="40">
        <v>842.05091035765975</v>
      </c>
    </row>
    <row r="8610" spans="2:13" x14ac:dyDescent="0.35">
      <c r="B8610" s="37">
        <v>8607</v>
      </c>
      <c r="C8610" s="39">
        <v>109.29318666037042</v>
      </c>
      <c r="D8610" s="39">
        <v>100.03413399659904</v>
      </c>
      <c r="E8610" s="39">
        <v>104.62523138941177</v>
      </c>
      <c r="F8610" s="39">
        <v>91.784950267144069</v>
      </c>
      <c r="G8610" s="39">
        <v>117.60725436201916</v>
      </c>
      <c r="H8610" s="39">
        <v>124.27893091542923</v>
      </c>
      <c r="I8610" s="39">
        <v>68.314343285749828</v>
      </c>
      <c r="J8610" s="39">
        <v>99.241945561266661</v>
      </c>
      <c r="K8610" s="39">
        <v>84.13051017217947</v>
      </c>
      <c r="L8610" s="40">
        <v>101.91830914779207</v>
      </c>
      <c r="M8610" s="40">
        <v>1001.2287957579617</v>
      </c>
    </row>
    <row r="8611" spans="2:13" x14ac:dyDescent="0.35">
      <c r="B8611" s="37">
        <v>8608</v>
      </c>
      <c r="C8611" s="39">
        <v>106.13617146501522</v>
      </c>
      <c r="D8611" s="39">
        <v>82.416324585097399</v>
      </c>
      <c r="E8611" s="39">
        <v>90.040698182967276</v>
      </c>
      <c r="F8611" s="39">
        <v>96.83718914646073</v>
      </c>
      <c r="G8611" s="39">
        <v>96.795421373964089</v>
      </c>
      <c r="H8611" s="39">
        <v>66.244150700118027</v>
      </c>
      <c r="I8611" s="39">
        <v>80.436819082012917</v>
      </c>
      <c r="J8611" s="39">
        <v>67.653623323305169</v>
      </c>
      <c r="K8611" s="39">
        <v>110.36230382769598</v>
      </c>
      <c r="L8611" s="40">
        <v>100.57584919692461</v>
      </c>
      <c r="M8611" s="40">
        <v>897.49855088356139</v>
      </c>
    </row>
    <row r="8612" spans="2:13" x14ac:dyDescent="0.35">
      <c r="B8612" s="37">
        <v>8609</v>
      </c>
      <c r="C8612" s="39">
        <v>104.50680855010903</v>
      </c>
      <c r="D8612" s="39">
        <v>83.7769746594917</v>
      </c>
      <c r="E8612" s="39">
        <v>100.97227157301825</v>
      </c>
      <c r="F8612" s="39">
        <v>94.601061370743921</v>
      </c>
      <c r="G8612" s="39">
        <v>66.676590420030408</v>
      </c>
      <c r="H8612" s="39">
        <v>83.048937493543818</v>
      </c>
      <c r="I8612" s="39">
        <v>95.945762489476891</v>
      </c>
      <c r="J8612" s="39">
        <v>116.91320408880868</v>
      </c>
      <c r="K8612" s="39">
        <v>87.490895786405375</v>
      </c>
      <c r="L8612" s="40">
        <v>107.23144056862982</v>
      </c>
      <c r="M8612" s="40">
        <v>941.16394700025808</v>
      </c>
    </row>
    <row r="8613" spans="2:13" x14ac:dyDescent="0.35">
      <c r="B8613" s="37">
        <v>8610</v>
      </c>
      <c r="C8613" s="39">
        <v>93.554623496660454</v>
      </c>
      <c r="D8613" s="39">
        <v>100.47111609698203</v>
      </c>
      <c r="E8613" s="39">
        <v>92.394687162212335</v>
      </c>
      <c r="F8613" s="39">
        <v>83.914853723170765</v>
      </c>
      <c r="G8613" s="39">
        <v>87.822374106886201</v>
      </c>
      <c r="H8613" s="39">
        <v>125.37793467142288</v>
      </c>
      <c r="I8613" s="39">
        <v>64.712426933956408</v>
      </c>
      <c r="J8613" s="39">
        <v>108.87324271106425</v>
      </c>
      <c r="K8613" s="39">
        <v>98.292378999968989</v>
      </c>
      <c r="L8613" s="40">
        <v>122.77256178485645</v>
      </c>
      <c r="M8613" s="40">
        <v>978.18619968718065</v>
      </c>
    </row>
    <row r="8614" spans="2:13" x14ac:dyDescent="0.35">
      <c r="B8614" s="37">
        <v>8611</v>
      </c>
      <c r="C8614" s="39">
        <v>106.04823662988575</v>
      </c>
      <c r="D8614" s="39">
        <v>113.94502425113947</v>
      </c>
      <c r="E8614" s="39">
        <v>95.346310551453101</v>
      </c>
      <c r="F8614" s="39">
        <v>81.018016503622434</v>
      </c>
      <c r="G8614" s="39">
        <v>98.328989598859295</v>
      </c>
      <c r="H8614" s="39">
        <v>79.198486788403713</v>
      </c>
      <c r="I8614" s="39">
        <v>97.161349960854153</v>
      </c>
      <c r="J8614" s="39">
        <v>67.208501828295965</v>
      </c>
      <c r="K8614" s="39">
        <v>114.51043970705386</v>
      </c>
      <c r="L8614" s="40">
        <v>93.741398673386186</v>
      </c>
      <c r="M8614" s="40">
        <v>946.50675449295386</v>
      </c>
    </row>
    <row r="8615" spans="2:13" x14ac:dyDescent="0.35">
      <c r="B8615" s="37">
        <v>8612</v>
      </c>
      <c r="C8615" s="39">
        <v>107.21134009905161</v>
      </c>
      <c r="D8615" s="39">
        <v>91.603477634562992</v>
      </c>
      <c r="E8615" s="39">
        <v>111.92764679158537</v>
      </c>
      <c r="F8615" s="39">
        <v>113.9904706840376</v>
      </c>
      <c r="G8615" s="39">
        <v>91.373878442824761</v>
      </c>
      <c r="H8615" s="39">
        <v>53.594241852683055</v>
      </c>
      <c r="I8615" s="39">
        <v>90.448711825776257</v>
      </c>
      <c r="J8615" s="39">
        <v>76.607132749606265</v>
      </c>
      <c r="K8615" s="39">
        <v>100.53486401969892</v>
      </c>
      <c r="L8615" s="40">
        <v>94.625116569376914</v>
      </c>
      <c r="M8615" s="40">
        <v>931.91688066920381</v>
      </c>
    </row>
    <row r="8616" spans="2:13" x14ac:dyDescent="0.35">
      <c r="B8616" s="37">
        <v>8613</v>
      </c>
      <c r="C8616" s="39">
        <v>107.40273975528729</v>
      </c>
      <c r="D8616" s="39">
        <v>113.97098148540366</v>
      </c>
      <c r="E8616" s="39">
        <v>104.92953954492764</v>
      </c>
      <c r="F8616" s="39">
        <v>51.383314521862921</v>
      </c>
      <c r="G8616" s="39">
        <v>106.46508594105494</v>
      </c>
      <c r="H8616" s="39">
        <v>87.136020075565909</v>
      </c>
      <c r="I8616" s="39">
        <v>131.47956699674779</v>
      </c>
      <c r="J8616" s="39">
        <v>115.77679979466521</v>
      </c>
      <c r="K8616" s="39">
        <v>113.68080239694211</v>
      </c>
      <c r="L8616" s="40">
        <v>105.7903285025488</v>
      </c>
      <c r="M8616" s="40">
        <v>1038.0151790150062</v>
      </c>
    </row>
    <row r="8617" spans="2:13" x14ac:dyDescent="0.35">
      <c r="B8617" s="37">
        <v>8614</v>
      </c>
      <c r="C8617" s="39">
        <v>90.535001211091455</v>
      </c>
      <c r="D8617" s="39">
        <v>97.4290692105224</v>
      </c>
      <c r="E8617" s="39">
        <v>104.45950714661116</v>
      </c>
      <c r="F8617" s="39">
        <v>87.684336389723001</v>
      </c>
      <c r="G8617" s="39">
        <v>53.097444816768352</v>
      </c>
      <c r="H8617" s="39">
        <v>106.52427110898678</v>
      </c>
      <c r="I8617" s="39">
        <v>71.124872483331387</v>
      </c>
      <c r="J8617" s="39">
        <v>85.281829338737182</v>
      </c>
      <c r="K8617" s="39">
        <v>92.783635805585675</v>
      </c>
      <c r="L8617" s="40">
        <v>95.180015704586765</v>
      </c>
      <c r="M8617" s="40">
        <v>884.09998321594435</v>
      </c>
    </row>
    <row r="8618" spans="2:13" x14ac:dyDescent="0.35">
      <c r="B8618" s="37">
        <v>8615</v>
      </c>
      <c r="C8618" s="39">
        <v>88.119668871135616</v>
      </c>
      <c r="D8618" s="39">
        <v>94.783588145170881</v>
      </c>
      <c r="E8618" s="39">
        <v>78.204013831457502</v>
      </c>
      <c r="F8618" s="39">
        <v>90.62103385147519</v>
      </c>
      <c r="G8618" s="39">
        <v>134.74708537459969</v>
      </c>
      <c r="H8618" s="39">
        <v>116.90564193975379</v>
      </c>
      <c r="I8618" s="39">
        <v>55.805664445992441</v>
      </c>
      <c r="J8618" s="39">
        <v>80.259263390907918</v>
      </c>
      <c r="K8618" s="39">
        <v>115.71998430843222</v>
      </c>
      <c r="L8618" s="40">
        <v>95.79998306269863</v>
      </c>
      <c r="M8618" s="40">
        <v>950.96592722162382</v>
      </c>
    </row>
    <row r="8619" spans="2:13" x14ac:dyDescent="0.35">
      <c r="B8619" s="37">
        <v>8616</v>
      </c>
      <c r="C8619" s="39">
        <v>122.48247117710166</v>
      </c>
      <c r="D8619" s="39">
        <v>121.99045122355663</v>
      </c>
      <c r="E8619" s="39">
        <v>116.12133149292552</v>
      </c>
      <c r="F8619" s="39">
        <v>103.074703584361</v>
      </c>
      <c r="G8619" s="39">
        <v>86.993716709409824</v>
      </c>
      <c r="H8619" s="39">
        <v>77.432159617504908</v>
      </c>
      <c r="I8619" s="39">
        <v>120.52728613746756</v>
      </c>
      <c r="J8619" s="39">
        <v>100.34819367543352</v>
      </c>
      <c r="K8619" s="39">
        <v>133.18248638552015</v>
      </c>
      <c r="L8619" s="40">
        <v>99.314838010742235</v>
      </c>
      <c r="M8619" s="40">
        <v>1081.4676380140229</v>
      </c>
    </row>
    <row r="8620" spans="2:13" x14ac:dyDescent="0.35">
      <c r="B8620" s="37">
        <v>8617</v>
      </c>
      <c r="C8620" s="39">
        <v>128.80825219464975</v>
      </c>
      <c r="D8620" s="39">
        <v>65.066394894903766</v>
      </c>
      <c r="E8620" s="39">
        <v>92.773585571425329</v>
      </c>
      <c r="F8620" s="39">
        <v>106.32731632952422</v>
      </c>
      <c r="G8620" s="39">
        <v>128.04651375382554</v>
      </c>
      <c r="H8620" s="39">
        <v>109.91549613115406</v>
      </c>
      <c r="I8620" s="39">
        <v>127.46063328013729</v>
      </c>
      <c r="J8620" s="39">
        <v>100.09330004352286</v>
      </c>
      <c r="K8620" s="39">
        <v>96.702526828930971</v>
      </c>
      <c r="L8620" s="40">
        <v>141.84847009256615</v>
      </c>
      <c r="M8620" s="40">
        <v>1097.0424891206401</v>
      </c>
    </row>
    <row r="8621" spans="2:13" x14ac:dyDescent="0.35">
      <c r="B8621" s="37">
        <v>8618</v>
      </c>
      <c r="C8621" s="39">
        <v>118.60272769548278</v>
      </c>
      <c r="D8621" s="39">
        <v>109.88268721126724</v>
      </c>
      <c r="E8621" s="39">
        <v>106.80659283453654</v>
      </c>
      <c r="F8621" s="39">
        <v>80.699591083368432</v>
      </c>
      <c r="G8621" s="39">
        <v>97.290686833421702</v>
      </c>
      <c r="H8621" s="39">
        <v>103.39978350093554</v>
      </c>
      <c r="I8621" s="39">
        <v>80.339402929392762</v>
      </c>
      <c r="J8621" s="39">
        <v>116.95106250645618</v>
      </c>
      <c r="K8621" s="39">
        <v>97.668490191167024</v>
      </c>
      <c r="L8621" s="40">
        <v>92.536608565852688</v>
      </c>
      <c r="M8621" s="40">
        <v>1004.177633351881</v>
      </c>
    </row>
    <row r="8622" spans="2:13" x14ac:dyDescent="0.35">
      <c r="B8622" s="37">
        <v>8619</v>
      </c>
      <c r="C8622" s="39">
        <v>111.470259425091</v>
      </c>
      <c r="D8622" s="39">
        <v>83.409150628824875</v>
      </c>
      <c r="E8622" s="39">
        <v>108.71527909890425</v>
      </c>
      <c r="F8622" s="39">
        <v>82.123269850847578</v>
      </c>
      <c r="G8622" s="39">
        <v>114.58390518295298</v>
      </c>
      <c r="H8622" s="39">
        <v>71.52119344807096</v>
      </c>
      <c r="I8622" s="39">
        <v>88.547160867083065</v>
      </c>
      <c r="J8622" s="39">
        <v>91.063343878211995</v>
      </c>
      <c r="K8622" s="39">
        <v>81.513541637826592</v>
      </c>
      <c r="L8622" s="40">
        <v>102.48799280232879</v>
      </c>
      <c r="M8622" s="40">
        <v>935.43509682014212</v>
      </c>
    </row>
    <row r="8623" spans="2:13" x14ac:dyDescent="0.35">
      <c r="B8623" s="37">
        <v>8620</v>
      </c>
      <c r="C8623" s="39">
        <v>100.37550776078724</v>
      </c>
      <c r="D8623" s="39">
        <v>122.51442781687182</v>
      </c>
      <c r="E8623" s="39">
        <v>85.037849563939503</v>
      </c>
      <c r="F8623" s="39">
        <v>100.21163672181818</v>
      </c>
      <c r="G8623" s="39">
        <v>86.255058841806203</v>
      </c>
      <c r="H8623" s="39">
        <v>99.187266099067912</v>
      </c>
      <c r="I8623" s="39">
        <v>93.416457672859622</v>
      </c>
      <c r="J8623" s="39">
        <v>78.375938827084596</v>
      </c>
      <c r="K8623" s="39">
        <v>83.468499055780498</v>
      </c>
      <c r="L8623" s="40">
        <v>99.237389282315718</v>
      </c>
      <c r="M8623" s="40">
        <v>948.08003164233128</v>
      </c>
    </row>
    <row r="8624" spans="2:13" x14ac:dyDescent="0.35">
      <c r="B8624" s="37">
        <v>8621</v>
      </c>
      <c r="C8624" s="39">
        <v>77.760303592706848</v>
      </c>
      <c r="D8624" s="39">
        <v>121.54381615245396</v>
      </c>
      <c r="E8624" s="39">
        <v>116.16484658268064</v>
      </c>
      <c r="F8624" s="39">
        <v>91.944850199858479</v>
      </c>
      <c r="G8624" s="39">
        <v>121.65426129258982</v>
      </c>
      <c r="H8624" s="39">
        <v>118.64444703517421</v>
      </c>
      <c r="I8624" s="39">
        <v>98.264915269670325</v>
      </c>
      <c r="J8624" s="39">
        <v>76.482165912378846</v>
      </c>
      <c r="K8624" s="39">
        <v>80.682203044515092</v>
      </c>
      <c r="L8624" s="40">
        <v>101.95498307091273</v>
      </c>
      <c r="M8624" s="40">
        <v>1005.0967921529409</v>
      </c>
    </row>
    <row r="8625" spans="2:13" x14ac:dyDescent="0.35">
      <c r="B8625" s="37">
        <v>8622</v>
      </c>
      <c r="C8625" s="39">
        <v>86.287152577750319</v>
      </c>
      <c r="D8625" s="39">
        <v>88.313858608380585</v>
      </c>
      <c r="E8625" s="39">
        <v>109.65951650934672</v>
      </c>
      <c r="F8625" s="39">
        <v>127.87429480115468</v>
      </c>
      <c r="G8625" s="39">
        <v>109.76815893710705</v>
      </c>
      <c r="H8625" s="39">
        <v>119.76753779586302</v>
      </c>
      <c r="I8625" s="39">
        <v>113.60409165680868</v>
      </c>
      <c r="J8625" s="39">
        <v>125.52148593821484</v>
      </c>
      <c r="K8625" s="39">
        <v>85.010554209992463</v>
      </c>
      <c r="L8625" s="40">
        <v>153.42989708124804</v>
      </c>
      <c r="M8625" s="40">
        <v>1119.2365481158665</v>
      </c>
    </row>
    <row r="8626" spans="2:13" x14ac:dyDescent="0.35">
      <c r="B8626" s="37">
        <v>8623</v>
      </c>
      <c r="C8626" s="39">
        <v>103.26494781971888</v>
      </c>
      <c r="D8626" s="39">
        <v>117.23372584649464</v>
      </c>
      <c r="E8626" s="39">
        <v>75.563934366442894</v>
      </c>
      <c r="F8626" s="39">
        <v>106.54895693553327</v>
      </c>
      <c r="G8626" s="39">
        <v>108.92079041595176</v>
      </c>
      <c r="H8626" s="39">
        <v>106.72218207262189</v>
      </c>
      <c r="I8626" s="39">
        <v>134.1783438615997</v>
      </c>
      <c r="J8626" s="39">
        <v>109.17031505572666</v>
      </c>
      <c r="K8626" s="39">
        <v>119.61624489734622</v>
      </c>
      <c r="L8626" s="40">
        <v>115.09900746371873</v>
      </c>
      <c r="M8626" s="40">
        <v>1096.3184487351546</v>
      </c>
    </row>
    <row r="8627" spans="2:13" x14ac:dyDescent="0.35">
      <c r="B8627" s="37">
        <v>8624</v>
      </c>
      <c r="C8627" s="39">
        <v>110.04162531075524</v>
      </c>
      <c r="D8627" s="39">
        <v>98.196233690930228</v>
      </c>
      <c r="E8627" s="39">
        <v>112.53947795361775</v>
      </c>
      <c r="F8627" s="39">
        <v>126.02899023383246</v>
      </c>
      <c r="G8627" s="39">
        <v>132.72373120863853</v>
      </c>
      <c r="H8627" s="39">
        <v>102.85714144615827</v>
      </c>
      <c r="I8627" s="39">
        <v>122.2292289963827</v>
      </c>
      <c r="J8627" s="39">
        <v>113.55947137038623</v>
      </c>
      <c r="K8627" s="39">
        <v>95.407951658439046</v>
      </c>
      <c r="L8627" s="40">
        <v>104.66792385830166</v>
      </c>
      <c r="M8627" s="40">
        <v>1118.2517757274422</v>
      </c>
    </row>
    <row r="8628" spans="2:13" x14ac:dyDescent="0.35">
      <c r="B8628" s="37">
        <v>8625</v>
      </c>
      <c r="C8628" s="39">
        <v>100.32998484738707</v>
      </c>
      <c r="D8628" s="39">
        <v>84.414276648721753</v>
      </c>
      <c r="E8628" s="39">
        <v>86.919105461532411</v>
      </c>
      <c r="F8628" s="39">
        <v>88.143291364018751</v>
      </c>
      <c r="G8628" s="39">
        <v>80.638652479730865</v>
      </c>
      <c r="H8628" s="39">
        <v>109.15965460297896</v>
      </c>
      <c r="I8628" s="39">
        <v>87.786443503231766</v>
      </c>
      <c r="J8628" s="39">
        <v>101.25512575611641</v>
      </c>
      <c r="K8628" s="39">
        <v>103.18601253975405</v>
      </c>
      <c r="L8628" s="40">
        <v>121.63412128858523</v>
      </c>
      <c r="M8628" s="40">
        <v>963.46666849205735</v>
      </c>
    </row>
    <row r="8629" spans="2:13" x14ac:dyDescent="0.35">
      <c r="B8629" s="37">
        <v>8626</v>
      </c>
      <c r="C8629" s="39">
        <v>43.375917178682315</v>
      </c>
      <c r="D8629" s="39">
        <v>106.92607202606955</v>
      </c>
      <c r="E8629" s="39">
        <v>68.662761724423689</v>
      </c>
      <c r="F8629" s="39">
        <v>70.750929513249915</v>
      </c>
      <c r="G8629" s="39">
        <v>115.99139095280708</v>
      </c>
      <c r="H8629" s="39">
        <v>92.206267106647118</v>
      </c>
      <c r="I8629" s="39">
        <v>114.04904826345275</v>
      </c>
      <c r="J8629" s="39">
        <v>106.45523004303431</v>
      </c>
      <c r="K8629" s="39">
        <v>59.868316364101666</v>
      </c>
      <c r="L8629" s="40">
        <v>111.1470924824565</v>
      </c>
      <c r="M8629" s="40">
        <v>889.43302565492502</v>
      </c>
    </row>
    <row r="8630" spans="2:13" x14ac:dyDescent="0.35">
      <c r="B8630" s="37">
        <v>8627</v>
      </c>
      <c r="C8630" s="39">
        <v>97.691483523885324</v>
      </c>
      <c r="D8630" s="39">
        <v>107.46339143414735</v>
      </c>
      <c r="E8630" s="39">
        <v>95.80469088703542</v>
      </c>
      <c r="F8630" s="39">
        <v>84.894124582605642</v>
      </c>
      <c r="G8630" s="39">
        <v>42.14139213999816</v>
      </c>
      <c r="H8630" s="39">
        <v>161.81912401156325</v>
      </c>
      <c r="I8630" s="39">
        <v>112.74710863788405</v>
      </c>
      <c r="J8630" s="39">
        <v>117.4584527162131</v>
      </c>
      <c r="K8630" s="39">
        <v>91.530602588449995</v>
      </c>
      <c r="L8630" s="40">
        <v>113.01870093115863</v>
      </c>
      <c r="M8630" s="40">
        <v>1024.569071452941</v>
      </c>
    </row>
    <row r="8631" spans="2:13" x14ac:dyDescent="0.35">
      <c r="B8631" s="37">
        <v>8628</v>
      </c>
      <c r="C8631" s="39">
        <v>70.973164512748184</v>
      </c>
      <c r="D8631" s="39">
        <v>106.34696981831793</v>
      </c>
      <c r="E8631" s="39">
        <v>118.8715364440656</v>
      </c>
      <c r="F8631" s="39">
        <v>88.610929562811094</v>
      </c>
      <c r="G8631" s="39">
        <v>72.689436242491311</v>
      </c>
      <c r="H8631" s="39">
        <v>125.17170331379482</v>
      </c>
      <c r="I8631" s="39">
        <v>123.92270227491147</v>
      </c>
      <c r="J8631" s="39">
        <v>128.38153280397691</v>
      </c>
      <c r="K8631" s="39">
        <v>115.03730387294097</v>
      </c>
      <c r="L8631" s="40">
        <v>119.68726642860835</v>
      </c>
      <c r="M8631" s="40">
        <v>1069.6925452746666</v>
      </c>
    </row>
    <row r="8632" spans="2:13" x14ac:dyDescent="0.35">
      <c r="B8632" s="37">
        <v>8629</v>
      </c>
      <c r="C8632" s="39">
        <v>79.322005231189806</v>
      </c>
      <c r="D8632" s="39">
        <v>114.31802646840985</v>
      </c>
      <c r="E8632" s="39">
        <v>79.649840717144585</v>
      </c>
      <c r="F8632" s="39">
        <v>115.57868306928567</v>
      </c>
      <c r="G8632" s="39">
        <v>92.768559431370207</v>
      </c>
      <c r="H8632" s="39">
        <v>79.006543394935321</v>
      </c>
      <c r="I8632" s="39">
        <v>109.26643192491966</v>
      </c>
      <c r="J8632" s="39">
        <v>43.036475809224676</v>
      </c>
      <c r="K8632" s="39">
        <v>100.61683810964948</v>
      </c>
      <c r="L8632" s="40">
        <v>113.73851850269824</v>
      </c>
      <c r="M8632" s="40">
        <v>927.30192265882761</v>
      </c>
    </row>
    <row r="8633" spans="2:13" x14ac:dyDescent="0.35">
      <c r="B8633" s="37">
        <v>8630</v>
      </c>
      <c r="C8633" s="39">
        <v>108.13758253700757</v>
      </c>
      <c r="D8633" s="39">
        <v>52.578717467169518</v>
      </c>
      <c r="E8633" s="39">
        <v>104.77242044461502</v>
      </c>
      <c r="F8633" s="39">
        <v>130.1958710170301</v>
      </c>
      <c r="G8633" s="39">
        <v>87.448361164607633</v>
      </c>
      <c r="H8633" s="39">
        <v>84.386089576657739</v>
      </c>
      <c r="I8633" s="39">
        <v>105.6208105537745</v>
      </c>
      <c r="J8633" s="39">
        <v>103.96036144617059</v>
      </c>
      <c r="K8633" s="39">
        <v>134.02760348616189</v>
      </c>
      <c r="L8633" s="40">
        <v>98.017504847432548</v>
      </c>
      <c r="M8633" s="40">
        <v>1009.145322540627</v>
      </c>
    </row>
    <row r="8634" spans="2:13" x14ac:dyDescent="0.35">
      <c r="B8634" s="37">
        <v>8631</v>
      </c>
      <c r="C8634" s="39">
        <v>122.56784038249509</v>
      </c>
      <c r="D8634" s="39">
        <v>111.23324292031769</v>
      </c>
      <c r="E8634" s="39">
        <v>108.08088814125628</v>
      </c>
      <c r="F8634" s="39">
        <v>79.035485107286959</v>
      </c>
      <c r="G8634" s="39">
        <v>103.39513010104693</v>
      </c>
      <c r="H8634" s="39">
        <v>55.513965745979824</v>
      </c>
      <c r="I8634" s="39">
        <v>79.150720506002145</v>
      </c>
      <c r="J8634" s="39">
        <v>141.70733123216615</v>
      </c>
      <c r="K8634" s="39">
        <v>93.347197834195427</v>
      </c>
      <c r="L8634" s="40">
        <v>111.06123724184573</v>
      </c>
      <c r="M8634" s="40">
        <v>1005.0930392125922</v>
      </c>
    </row>
    <row r="8635" spans="2:13" x14ac:dyDescent="0.35">
      <c r="B8635" s="37">
        <v>8632</v>
      </c>
      <c r="C8635" s="39">
        <v>79.696127465696094</v>
      </c>
      <c r="D8635" s="39">
        <v>92.323512552149225</v>
      </c>
      <c r="E8635" s="39">
        <v>129.31820595971709</v>
      </c>
      <c r="F8635" s="39">
        <v>93.653030181682098</v>
      </c>
      <c r="G8635" s="39">
        <v>123.19063625052617</v>
      </c>
      <c r="H8635" s="39">
        <v>117.77320275972971</v>
      </c>
      <c r="I8635" s="39">
        <v>95.734035989809911</v>
      </c>
      <c r="J8635" s="39">
        <v>91.100351028974373</v>
      </c>
      <c r="K8635" s="39">
        <v>128.09386635597312</v>
      </c>
      <c r="L8635" s="40">
        <v>101.39212451104312</v>
      </c>
      <c r="M8635" s="40">
        <v>1052.2750930553009</v>
      </c>
    </row>
    <row r="8636" spans="2:13" x14ac:dyDescent="0.35">
      <c r="B8636" s="37">
        <v>8633</v>
      </c>
      <c r="C8636" s="39">
        <v>118.57774547917326</v>
      </c>
      <c r="D8636" s="39">
        <v>138.02804218455717</v>
      </c>
      <c r="E8636" s="39">
        <v>100.12971049457117</v>
      </c>
      <c r="F8636" s="39">
        <v>67.388418725926655</v>
      </c>
      <c r="G8636" s="39">
        <v>103.69353410452834</v>
      </c>
      <c r="H8636" s="39">
        <v>124.80538164866506</v>
      </c>
      <c r="I8636" s="39">
        <v>94.020035193619819</v>
      </c>
      <c r="J8636" s="39">
        <v>83.229938266389837</v>
      </c>
      <c r="K8636" s="39">
        <v>140.76330800530928</v>
      </c>
      <c r="L8636" s="40">
        <v>93.995664538436642</v>
      </c>
      <c r="M8636" s="40">
        <v>1064.6317786411771</v>
      </c>
    </row>
    <row r="8637" spans="2:13" x14ac:dyDescent="0.35">
      <c r="B8637" s="37">
        <v>8634</v>
      </c>
      <c r="C8637" s="39">
        <v>93.248046528638397</v>
      </c>
      <c r="D8637" s="39">
        <v>95.752885192210243</v>
      </c>
      <c r="E8637" s="39">
        <v>91.457561042921853</v>
      </c>
      <c r="F8637" s="39">
        <v>100.54397152768304</v>
      </c>
      <c r="G8637" s="39">
        <v>87.864223104833599</v>
      </c>
      <c r="H8637" s="39">
        <v>107.8397198882069</v>
      </c>
      <c r="I8637" s="39">
        <v>97.341449664421674</v>
      </c>
      <c r="J8637" s="39">
        <v>109.97574685241486</v>
      </c>
      <c r="K8637" s="39">
        <v>105.27397959672295</v>
      </c>
      <c r="L8637" s="40">
        <v>100.17977598726085</v>
      </c>
      <c r="M8637" s="40">
        <v>989.47735938531446</v>
      </c>
    </row>
    <row r="8638" spans="2:13" x14ac:dyDescent="0.35">
      <c r="B8638" s="37">
        <v>8635</v>
      </c>
      <c r="C8638" s="39">
        <v>92.934065269258269</v>
      </c>
      <c r="D8638" s="39">
        <v>105.26917976061206</v>
      </c>
      <c r="E8638" s="39">
        <v>111.36592278313432</v>
      </c>
      <c r="F8638" s="39">
        <v>101.51093799086354</v>
      </c>
      <c r="G8638" s="39">
        <v>100.03868520439843</v>
      </c>
      <c r="H8638" s="39">
        <v>94.321138753372892</v>
      </c>
      <c r="I8638" s="39">
        <v>69.859579899560401</v>
      </c>
      <c r="J8638" s="39">
        <v>99.004929896873207</v>
      </c>
      <c r="K8638" s="39">
        <v>100.84007711090378</v>
      </c>
      <c r="L8638" s="40">
        <v>81.069082863331857</v>
      </c>
      <c r="M8638" s="40">
        <v>956.21359953230899</v>
      </c>
    </row>
    <row r="8639" spans="2:13" x14ac:dyDescent="0.35">
      <c r="B8639" s="37">
        <v>8636</v>
      </c>
      <c r="C8639" s="39">
        <v>145.73055388158716</v>
      </c>
      <c r="D8639" s="39">
        <v>78.295272869077436</v>
      </c>
      <c r="E8639" s="39">
        <v>90.079031944599564</v>
      </c>
      <c r="F8639" s="39">
        <v>70.956200844489715</v>
      </c>
      <c r="G8639" s="39">
        <v>112.41822531140993</v>
      </c>
      <c r="H8639" s="39">
        <v>92.399765561414029</v>
      </c>
      <c r="I8639" s="39">
        <v>117.83683890453152</v>
      </c>
      <c r="J8639" s="39">
        <v>105.1924446901134</v>
      </c>
      <c r="K8639" s="39">
        <v>96.841828698234508</v>
      </c>
      <c r="L8639" s="40">
        <v>81.792641548604607</v>
      </c>
      <c r="M8639" s="40">
        <v>991.54280425406182</v>
      </c>
    </row>
    <row r="8640" spans="2:13" x14ac:dyDescent="0.35">
      <c r="B8640" s="37">
        <v>8637</v>
      </c>
      <c r="C8640" s="39">
        <v>126.41511264467191</v>
      </c>
      <c r="D8640" s="39">
        <v>81.6043400100789</v>
      </c>
      <c r="E8640" s="39">
        <v>114.17325940968149</v>
      </c>
      <c r="F8640" s="39">
        <v>90.405469717132803</v>
      </c>
      <c r="G8640" s="39">
        <v>92.878977891450461</v>
      </c>
      <c r="H8640" s="39">
        <v>125.19731849420289</v>
      </c>
      <c r="I8640" s="39">
        <v>102.38671326002681</v>
      </c>
      <c r="J8640" s="39">
        <v>117.91671333865079</v>
      </c>
      <c r="K8640" s="39">
        <v>99.692775596223782</v>
      </c>
      <c r="L8640" s="40">
        <v>109.14899796534384</v>
      </c>
      <c r="M8640" s="40">
        <v>1059.8196783274636</v>
      </c>
    </row>
    <row r="8641" spans="2:13" x14ac:dyDescent="0.35">
      <c r="B8641" s="37">
        <v>8638</v>
      </c>
      <c r="C8641" s="39">
        <v>98.963887480572382</v>
      </c>
      <c r="D8641" s="39">
        <v>117.56797370463245</v>
      </c>
      <c r="E8641" s="39">
        <v>73.861778600161188</v>
      </c>
      <c r="F8641" s="39">
        <v>96.683934913346178</v>
      </c>
      <c r="G8641" s="39">
        <v>78.654989124221558</v>
      </c>
      <c r="H8641" s="39">
        <v>120.84927949399784</v>
      </c>
      <c r="I8641" s="39">
        <v>79.246108506876567</v>
      </c>
      <c r="J8641" s="39">
        <v>63.765836012237898</v>
      </c>
      <c r="K8641" s="39">
        <v>104.93907666053316</v>
      </c>
      <c r="L8641" s="40">
        <v>107.21636419441435</v>
      </c>
      <c r="M8641" s="40">
        <v>941.7492286909935</v>
      </c>
    </row>
    <row r="8642" spans="2:13" x14ac:dyDescent="0.35">
      <c r="B8642" s="37">
        <v>8639</v>
      </c>
      <c r="C8642" s="39">
        <v>103.37186732092533</v>
      </c>
      <c r="D8642" s="39">
        <v>156.79255481319046</v>
      </c>
      <c r="E8642" s="39">
        <v>76.298474182043492</v>
      </c>
      <c r="F8642" s="39">
        <v>80.803536341300941</v>
      </c>
      <c r="G8642" s="39">
        <v>77.538795586462044</v>
      </c>
      <c r="H8642" s="39">
        <v>118.22365038517246</v>
      </c>
      <c r="I8642" s="39">
        <v>97.105864451432637</v>
      </c>
      <c r="J8642" s="39">
        <v>101.48351242855112</v>
      </c>
      <c r="K8642" s="39">
        <v>91.305722029956655</v>
      </c>
      <c r="L8642" s="40">
        <v>94.504721444190011</v>
      </c>
      <c r="M8642" s="40">
        <v>997.4286989832251</v>
      </c>
    </row>
    <row r="8643" spans="2:13" x14ac:dyDescent="0.35">
      <c r="B8643" s="37">
        <v>8640</v>
      </c>
      <c r="C8643" s="39">
        <v>104.74390187449484</v>
      </c>
      <c r="D8643" s="39">
        <v>123.52924760776962</v>
      </c>
      <c r="E8643" s="39">
        <v>110.48494982625351</v>
      </c>
      <c r="F8643" s="39">
        <v>96.711821146099922</v>
      </c>
      <c r="G8643" s="39">
        <v>111.36592278313432</v>
      </c>
      <c r="H8643" s="39">
        <v>122.7400505506866</v>
      </c>
      <c r="I8643" s="39">
        <v>90.28078186701137</v>
      </c>
      <c r="J8643" s="39">
        <v>93.937119881304653</v>
      </c>
      <c r="K8643" s="39">
        <v>32.083539336467481</v>
      </c>
      <c r="L8643" s="40">
        <v>109.13302014753202</v>
      </c>
      <c r="M8643" s="40">
        <v>995.01035502075433</v>
      </c>
    </row>
    <row r="8644" spans="2:13" x14ac:dyDescent="0.35">
      <c r="B8644" s="37">
        <v>8641</v>
      </c>
      <c r="C8644" s="39">
        <v>83.49070522881776</v>
      </c>
      <c r="D8644" s="39">
        <v>109.17031505572666</v>
      </c>
      <c r="E8644" s="39">
        <v>85.462876535078678</v>
      </c>
      <c r="F8644" s="39">
        <v>129.33554632567495</v>
      </c>
      <c r="G8644" s="39">
        <v>94.936783958776871</v>
      </c>
      <c r="H8644" s="39">
        <v>119.40501366054585</v>
      </c>
      <c r="I8644" s="39">
        <v>103.93222477137039</v>
      </c>
      <c r="J8644" s="39">
        <v>81.505263108050585</v>
      </c>
      <c r="K8644" s="39">
        <v>91.426206039205809</v>
      </c>
      <c r="L8644" s="40">
        <v>98.196233690930228</v>
      </c>
      <c r="M8644" s="40">
        <v>996.86116837417785</v>
      </c>
    </row>
    <row r="8645" spans="2:13" x14ac:dyDescent="0.35">
      <c r="B8645" s="37">
        <v>8642</v>
      </c>
      <c r="C8645" s="39">
        <v>91.452337363666274</v>
      </c>
      <c r="D8645" s="39">
        <v>119.5896913555562</v>
      </c>
      <c r="E8645" s="39">
        <v>96.053708384575188</v>
      </c>
      <c r="F8645" s="39">
        <v>86.668544892520217</v>
      </c>
      <c r="G8645" s="39">
        <v>107.78352188966053</v>
      </c>
      <c r="H8645" s="39">
        <v>74.77701992891167</v>
      </c>
      <c r="I8645" s="39">
        <v>113.08712360122571</v>
      </c>
      <c r="J8645" s="39">
        <v>103.90878663660541</v>
      </c>
      <c r="K8645" s="39">
        <v>98.785955702841633</v>
      </c>
      <c r="L8645" s="40">
        <v>97.392186169641008</v>
      </c>
      <c r="M8645" s="40">
        <v>989.49887592520395</v>
      </c>
    </row>
    <row r="8646" spans="2:13" x14ac:dyDescent="0.35">
      <c r="B8646" s="37">
        <v>8643</v>
      </c>
      <c r="C8646" s="39">
        <v>105.46635643002585</v>
      </c>
      <c r="D8646" s="39">
        <v>88.007139217605882</v>
      </c>
      <c r="E8646" s="39">
        <v>105.75152667843672</v>
      </c>
      <c r="F8646" s="39">
        <v>62.610415473569539</v>
      </c>
      <c r="G8646" s="39">
        <v>111.36013926675278</v>
      </c>
      <c r="H8646" s="39">
        <v>90.410878556371955</v>
      </c>
      <c r="I8646" s="39">
        <v>104.63945862974542</v>
      </c>
      <c r="J8646" s="39">
        <v>118.46991341483901</v>
      </c>
      <c r="K8646" s="39">
        <v>92.134705153766646</v>
      </c>
      <c r="L8646" s="40">
        <v>89.815091816951337</v>
      </c>
      <c r="M8646" s="40">
        <v>968.66562463806508</v>
      </c>
    </row>
    <row r="8647" spans="2:13" x14ac:dyDescent="0.35">
      <c r="B8647" s="37">
        <v>8644</v>
      </c>
      <c r="C8647" s="39">
        <v>82.727730805282135</v>
      </c>
      <c r="D8647" s="39">
        <v>114.71817066126283</v>
      </c>
      <c r="E8647" s="39">
        <v>93.539842303030127</v>
      </c>
      <c r="F8647" s="39">
        <v>78.305379316244696</v>
      </c>
      <c r="G8647" s="39">
        <v>99.569860743858001</v>
      </c>
      <c r="H8647" s="39">
        <v>73.930148342959868</v>
      </c>
      <c r="I8647" s="39">
        <v>101.1547182961381</v>
      </c>
      <c r="J8647" s="39">
        <v>73.043017362104592</v>
      </c>
      <c r="K8647" s="39">
        <v>103.30676858088854</v>
      </c>
      <c r="L8647" s="40">
        <v>83.010999283791236</v>
      </c>
      <c r="M8647" s="40">
        <v>903.30663569555998</v>
      </c>
    </row>
    <row r="8648" spans="2:13" x14ac:dyDescent="0.35">
      <c r="B8648" s="37">
        <v>8645</v>
      </c>
      <c r="C8648" s="39">
        <v>97.221421414405768</v>
      </c>
      <c r="D8648" s="39">
        <v>88.60513924602553</v>
      </c>
      <c r="E8648" s="39">
        <v>121.72496001835266</v>
      </c>
      <c r="F8648" s="39">
        <v>88.732213353718024</v>
      </c>
      <c r="G8648" s="39">
        <v>81.521816128482797</v>
      </c>
      <c r="H8648" s="39">
        <v>83.791536421335422</v>
      </c>
      <c r="I8648" s="39">
        <v>87.989322234519875</v>
      </c>
      <c r="J8648" s="39">
        <v>96.679286248453465</v>
      </c>
      <c r="K8648" s="39">
        <v>129.77661527040024</v>
      </c>
      <c r="L8648" s="40">
        <v>89.837184475188423</v>
      </c>
      <c r="M8648" s="40">
        <v>965.87949481088219</v>
      </c>
    </row>
    <row r="8649" spans="2:13" x14ac:dyDescent="0.35">
      <c r="B8649" s="37">
        <v>8646</v>
      </c>
      <c r="C8649" s="39">
        <v>82.171128360470775</v>
      </c>
      <c r="D8649" s="39">
        <v>126.4852078315253</v>
      </c>
      <c r="E8649" s="39">
        <v>114.60398782067327</v>
      </c>
      <c r="F8649" s="39">
        <v>80.472099586277096</v>
      </c>
      <c r="G8649" s="39">
        <v>94.146548052550955</v>
      </c>
      <c r="H8649" s="39">
        <v>125.01897597226508</v>
      </c>
      <c r="I8649" s="39">
        <v>103.08860910169071</v>
      </c>
      <c r="J8649" s="39">
        <v>83.871423040263849</v>
      </c>
      <c r="K8649" s="39">
        <v>97.193700966272999</v>
      </c>
      <c r="L8649" s="40">
        <v>117.51312799036795</v>
      </c>
      <c r="M8649" s="40">
        <v>1024.5648087223581</v>
      </c>
    </row>
    <row r="8650" spans="2:13" x14ac:dyDescent="0.35">
      <c r="B8650" s="37">
        <v>8647</v>
      </c>
      <c r="C8650" s="39">
        <v>114.66435649913201</v>
      </c>
      <c r="D8650" s="39">
        <v>104.71539798614234</v>
      </c>
      <c r="E8650" s="39">
        <v>116.42810117212423</v>
      </c>
      <c r="F8650" s="39">
        <v>104.27539078010962</v>
      </c>
      <c r="G8650" s="39">
        <v>105.1110406279292</v>
      </c>
      <c r="H8650" s="39">
        <v>110.43470795229247</v>
      </c>
      <c r="I8650" s="39">
        <v>78.625330793281947</v>
      </c>
      <c r="J8650" s="39">
        <v>112.74097442121034</v>
      </c>
      <c r="K8650" s="39">
        <v>125.56089146382122</v>
      </c>
      <c r="L8650" s="40">
        <v>103.90409999655741</v>
      </c>
      <c r="M8650" s="40">
        <v>1076.4602916926008</v>
      </c>
    </row>
    <row r="8651" spans="2:13" x14ac:dyDescent="0.35">
      <c r="B8651" s="37">
        <v>8648</v>
      </c>
      <c r="C8651" s="39">
        <v>107.33210760275885</v>
      </c>
      <c r="D8651" s="39">
        <v>82.673629205671133</v>
      </c>
      <c r="E8651" s="39">
        <v>77.843841002909372</v>
      </c>
      <c r="F8651" s="39">
        <v>91.084496318253684</v>
      </c>
      <c r="G8651" s="39">
        <v>81.873869826631676</v>
      </c>
      <c r="H8651" s="39">
        <v>107.39769004327894</v>
      </c>
      <c r="I8651" s="39">
        <v>51.549928044324901</v>
      </c>
      <c r="J8651" s="39">
        <v>77.270770827496591</v>
      </c>
      <c r="K8651" s="39">
        <v>75.588220792189119</v>
      </c>
      <c r="L8651" s="40">
        <v>136.65870189739707</v>
      </c>
      <c r="M8651" s="40">
        <v>889.27325556091137</v>
      </c>
    </row>
    <row r="8652" spans="2:13" x14ac:dyDescent="0.35">
      <c r="B8652" s="37">
        <v>8649</v>
      </c>
      <c r="C8652" s="39">
        <v>86.535830287656225</v>
      </c>
      <c r="D8652" s="39">
        <v>58.245807112433269</v>
      </c>
      <c r="E8652" s="39">
        <v>113.47685207979889</v>
      </c>
      <c r="F8652" s="39">
        <v>62.040755125099054</v>
      </c>
      <c r="G8652" s="39">
        <v>85.112717812010047</v>
      </c>
      <c r="H8652" s="39">
        <v>79.274612593088293</v>
      </c>
      <c r="I8652" s="39">
        <v>114.15359732595937</v>
      </c>
      <c r="J8652" s="39">
        <v>95.412690518174983</v>
      </c>
      <c r="K8652" s="39">
        <v>113.41984041986413</v>
      </c>
      <c r="L8652" s="40">
        <v>105.58214993310804</v>
      </c>
      <c r="M8652" s="40">
        <v>913.25485320719235</v>
      </c>
    </row>
    <row r="8653" spans="2:13" x14ac:dyDescent="0.35">
      <c r="B8653" s="37">
        <v>8650</v>
      </c>
      <c r="C8653" s="39">
        <v>78.909682344955229</v>
      </c>
      <c r="D8653" s="39">
        <v>87.575727336663576</v>
      </c>
      <c r="E8653" s="39">
        <v>108.0602958835419</v>
      </c>
      <c r="F8653" s="39">
        <v>93.465856357108407</v>
      </c>
      <c r="G8653" s="39">
        <v>93.058967114596726</v>
      </c>
      <c r="H8653" s="39">
        <v>88.313858608380585</v>
      </c>
      <c r="I8653" s="39">
        <v>108.40692297073034</v>
      </c>
      <c r="J8653" s="39">
        <v>73.430206475452465</v>
      </c>
      <c r="K8653" s="39">
        <v>133.29981326135217</v>
      </c>
      <c r="L8653" s="40">
        <v>102.26714028063404</v>
      </c>
      <c r="M8653" s="40">
        <v>966.78847063341539</v>
      </c>
    </row>
    <row r="8654" spans="2:13" x14ac:dyDescent="0.35">
      <c r="B8654" s="37">
        <v>8651</v>
      </c>
      <c r="C8654" s="39">
        <v>84.976381747958129</v>
      </c>
      <c r="D8654" s="39">
        <v>80.259263390907918</v>
      </c>
      <c r="E8654" s="39">
        <v>95.355798162211187</v>
      </c>
      <c r="F8654" s="39">
        <v>58.706375165603852</v>
      </c>
      <c r="G8654" s="39">
        <v>70.187453905631742</v>
      </c>
      <c r="H8654" s="39">
        <v>75.769075813070444</v>
      </c>
      <c r="I8654" s="39">
        <v>98.035846872590554</v>
      </c>
      <c r="J8654" s="39">
        <v>130.66733980981826</v>
      </c>
      <c r="K8654" s="39">
        <v>96.283101264960422</v>
      </c>
      <c r="L8654" s="40">
        <v>97.815567584155801</v>
      </c>
      <c r="M8654" s="40">
        <v>888.05620371690839</v>
      </c>
    </row>
    <row r="8655" spans="2:13" x14ac:dyDescent="0.35">
      <c r="B8655" s="37">
        <v>8652</v>
      </c>
      <c r="C8655" s="39">
        <v>133.61005204412646</v>
      </c>
      <c r="D8655" s="39">
        <v>67.76252117538283</v>
      </c>
      <c r="E8655" s="39">
        <v>72.808314754618635</v>
      </c>
      <c r="F8655" s="39">
        <v>104.03545146953587</v>
      </c>
      <c r="G8655" s="39">
        <v>118.56942627334313</v>
      </c>
      <c r="H8655" s="39">
        <v>89.632133607516394</v>
      </c>
      <c r="I8655" s="39">
        <v>107.27167432363822</v>
      </c>
      <c r="J8655" s="39">
        <v>102.5801502813126</v>
      </c>
      <c r="K8655" s="39">
        <v>90.362162051816355</v>
      </c>
      <c r="L8655" s="40">
        <v>72.911492277860461</v>
      </c>
      <c r="M8655" s="40">
        <v>959.54337825915093</v>
      </c>
    </row>
    <row r="8656" spans="2:13" x14ac:dyDescent="0.35">
      <c r="B8656" s="37">
        <v>8653</v>
      </c>
      <c r="C8656" s="39">
        <v>105.33641960593822</v>
      </c>
      <c r="D8656" s="39">
        <v>110.35674242197774</v>
      </c>
      <c r="E8656" s="39">
        <v>96.614175853622427</v>
      </c>
      <c r="F8656" s="39">
        <v>89.94737957577756</v>
      </c>
      <c r="G8656" s="39">
        <v>124.33916475985627</v>
      </c>
      <c r="H8656" s="39">
        <v>92.348948610266433</v>
      </c>
      <c r="I8656" s="39">
        <v>100.457456823729</v>
      </c>
      <c r="J8656" s="39">
        <v>95.573581186795067</v>
      </c>
      <c r="K8656" s="39">
        <v>125.96115269718875</v>
      </c>
      <c r="L8656" s="40">
        <v>102.92651786788171</v>
      </c>
      <c r="M8656" s="40">
        <v>1043.8615394030332</v>
      </c>
    </row>
    <row r="8657" spans="2:13" x14ac:dyDescent="0.35">
      <c r="B8657" s="37">
        <v>8654</v>
      </c>
      <c r="C8657" s="39">
        <v>97.322993526741556</v>
      </c>
      <c r="D8657" s="39">
        <v>121.48390545564052</v>
      </c>
      <c r="E8657" s="39">
        <v>73.130005626353139</v>
      </c>
      <c r="F8657" s="39">
        <v>95.785857454762152</v>
      </c>
      <c r="G8657" s="39">
        <v>104.14825032607773</v>
      </c>
      <c r="H8657" s="39">
        <v>73.430206475452465</v>
      </c>
      <c r="I8657" s="39">
        <v>126.75485959722099</v>
      </c>
      <c r="J8657" s="39">
        <v>124.17113920337458</v>
      </c>
      <c r="K8657" s="39">
        <v>112.61864063726131</v>
      </c>
      <c r="L8657" s="40">
        <v>107.38254512772869</v>
      </c>
      <c r="M8657" s="40">
        <v>1036.2284034306131</v>
      </c>
    </row>
    <row r="8658" spans="2:13" x14ac:dyDescent="0.35">
      <c r="B8658" s="37">
        <v>8655</v>
      </c>
      <c r="C8658" s="39">
        <v>79.971071832667221</v>
      </c>
      <c r="D8658" s="39">
        <v>112.96287655351659</v>
      </c>
      <c r="E8658" s="39">
        <v>103.72624675998</v>
      </c>
      <c r="F8658" s="39">
        <v>59.23669199469068</v>
      </c>
      <c r="G8658" s="39">
        <v>57.419710676065883</v>
      </c>
      <c r="H8658" s="39">
        <v>71.747078954727655</v>
      </c>
      <c r="I8658" s="39">
        <v>49.862118389083633</v>
      </c>
      <c r="J8658" s="39">
        <v>146.19910262711525</v>
      </c>
      <c r="K8658" s="39">
        <v>77.107620692920463</v>
      </c>
      <c r="L8658" s="40">
        <v>108.77836770511512</v>
      </c>
      <c r="M8658" s="40">
        <v>867.01088618588255</v>
      </c>
    </row>
    <row r="8659" spans="2:13" x14ac:dyDescent="0.35">
      <c r="B8659" s="37">
        <v>8656</v>
      </c>
      <c r="C8659" s="39">
        <v>108.89436589539214</v>
      </c>
      <c r="D8659" s="39">
        <v>61.971957815442806</v>
      </c>
      <c r="E8659" s="39">
        <v>115.36866608362351</v>
      </c>
      <c r="F8659" s="39">
        <v>90.389237049891079</v>
      </c>
      <c r="G8659" s="39">
        <v>116.24488941076051</v>
      </c>
      <c r="H8659" s="39">
        <v>119.69616593032065</v>
      </c>
      <c r="I8659" s="39">
        <v>158.23706348044351</v>
      </c>
      <c r="J8659" s="39">
        <v>104.94861548477992</v>
      </c>
      <c r="K8659" s="39">
        <v>88.302134244601504</v>
      </c>
      <c r="L8659" s="40">
        <v>107.67139875892489</v>
      </c>
      <c r="M8659" s="40">
        <v>1071.7244941541803</v>
      </c>
    </row>
    <row r="8660" spans="2:13" x14ac:dyDescent="0.35">
      <c r="B8660" s="37">
        <v>8657</v>
      </c>
      <c r="C8660" s="39">
        <v>84.519610305837134</v>
      </c>
      <c r="D8660" s="39">
        <v>86.293565472037528</v>
      </c>
      <c r="E8660" s="39">
        <v>105.12061086331593</v>
      </c>
      <c r="F8660" s="39">
        <v>113.60409165680868</v>
      </c>
      <c r="G8660" s="39">
        <v>110.75454220812514</v>
      </c>
      <c r="H8660" s="39">
        <v>118.8715364440656</v>
      </c>
      <c r="I8660" s="39">
        <v>117.45065579314056</v>
      </c>
      <c r="J8660" s="39">
        <v>108.39652236543704</v>
      </c>
      <c r="K8660" s="39">
        <v>93.657944418242124</v>
      </c>
      <c r="L8660" s="40">
        <v>58.751473736353368</v>
      </c>
      <c r="M8660" s="40">
        <v>997.42055326336299</v>
      </c>
    </row>
    <row r="8661" spans="2:13" x14ac:dyDescent="0.35">
      <c r="B8661" s="37">
        <v>8658</v>
      </c>
      <c r="C8661" s="39">
        <v>85.55611598070783</v>
      </c>
      <c r="D8661" s="39">
        <v>127.79673277724524</v>
      </c>
      <c r="E8661" s="39">
        <v>108.78889496679406</v>
      </c>
      <c r="F8661" s="39">
        <v>105.67402093189179</v>
      </c>
      <c r="G8661" s="39">
        <v>126.27597694069479</v>
      </c>
      <c r="H8661" s="39">
        <v>90.65323063444508</v>
      </c>
      <c r="I8661" s="39">
        <v>103.35326213515688</v>
      </c>
      <c r="J8661" s="39">
        <v>121.0806044784493</v>
      </c>
      <c r="K8661" s="39">
        <v>126.94244627944749</v>
      </c>
      <c r="L8661" s="40">
        <v>110.78278611571051</v>
      </c>
      <c r="M8661" s="40">
        <v>1106.9040712405431</v>
      </c>
    </row>
    <row r="8662" spans="2:13" x14ac:dyDescent="0.35">
      <c r="B8662" s="37">
        <v>8659</v>
      </c>
      <c r="C8662" s="39">
        <v>82.027154650096847</v>
      </c>
      <c r="D8662" s="39">
        <v>96.413844615448426</v>
      </c>
      <c r="E8662" s="39">
        <v>99.956763584707375</v>
      </c>
      <c r="F8662" s="39">
        <v>144.31015481536156</v>
      </c>
      <c r="G8662" s="39">
        <v>85.793928620603182</v>
      </c>
      <c r="H8662" s="39">
        <v>112.60644371963322</v>
      </c>
      <c r="I8662" s="39">
        <v>57.216738356409671</v>
      </c>
      <c r="J8662" s="39">
        <v>97.119739012641844</v>
      </c>
      <c r="K8662" s="39">
        <v>78.224340640955162</v>
      </c>
      <c r="L8662" s="40">
        <v>104.84854251147331</v>
      </c>
      <c r="M8662" s="40">
        <v>958.5176505273306</v>
      </c>
    </row>
    <row r="8663" spans="2:13" x14ac:dyDescent="0.35">
      <c r="B8663" s="37">
        <v>8660</v>
      </c>
      <c r="C8663" s="39">
        <v>116.86787866526107</v>
      </c>
      <c r="D8663" s="39">
        <v>68.041397024599803</v>
      </c>
      <c r="E8663" s="39">
        <v>96.628132679074696</v>
      </c>
      <c r="F8663" s="39">
        <v>113.4641697123438</v>
      </c>
      <c r="G8663" s="39">
        <v>119.75859915281224</v>
      </c>
      <c r="H8663" s="39">
        <v>110.3345083692861</v>
      </c>
      <c r="I8663" s="39">
        <v>95.516846932568455</v>
      </c>
      <c r="J8663" s="39">
        <v>102.04212460879401</v>
      </c>
      <c r="K8663" s="39">
        <v>99.742846472793914</v>
      </c>
      <c r="L8663" s="40">
        <v>113.08712360122571</v>
      </c>
      <c r="M8663" s="40">
        <v>1035.4836272187597</v>
      </c>
    </row>
    <row r="8664" spans="2:13" x14ac:dyDescent="0.35">
      <c r="B8664" s="37">
        <v>8661</v>
      </c>
      <c r="C8664" s="39">
        <v>108.73629439752337</v>
      </c>
      <c r="D8664" s="39">
        <v>103.99320273197132</v>
      </c>
      <c r="E8664" s="39">
        <v>101.6206848840845</v>
      </c>
      <c r="F8664" s="39">
        <v>80.93255650643593</v>
      </c>
      <c r="G8664" s="39">
        <v>93.990788793175014</v>
      </c>
      <c r="H8664" s="39">
        <v>125.58722325760009</v>
      </c>
      <c r="I8664" s="39">
        <v>108.78889496679406</v>
      </c>
      <c r="J8664" s="39">
        <v>108.00887055932424</v>
      </c>
      <c r="K8664" s="39">
        <v>96.818628322495329</v>
      </c>
      <c r="L8664" s="40">
        <v>117.92472105965579</v>
      </c>
      <c r="M8664" s="40">
        <v>1046.4018654790596</v>
      </c>
    </row>
    <row r="8665" spans="2:13" x14ac:dyDescent="0.35">
      <c r="B8665" s="37">
        <v>8662</v>
      </c>
      <c r="C8665" s="39">
        <v>90.840345397021068</v>
      </c>
      <c r="D8665" s="39">
        <v>94.735619614895612</v>
      </c>
      <c r="E8665" s="39">
        <v>111.47606894726981</v>
      </c>
      <c r="F8665" s="39">
        <v>90.999798116751037</v>
      </c>
      <c r="G8665" s="39">
        <v>93.510263966372023</v>
      </c>
      <c r="H8665" s="39">
        <v>95.194289199363453</v>
      </c>
      <c r="I8665" s="39">
        <v>104.98678794448128</v>
      </c>
      <c r="J8665" s="39">
        <v>135.20499141302608</v>
      </c>
      <c r="K8665" s="39">
        <v>87.941744151824494</v>
      </c>
      <c r="L8665" s="40">
        <v>142.3313353141514</v>
      </c>
      <c r="M8665" s="40">
        <v>1047.2212440651563</v>
      </c>
    </row>
    <row r="8666" spans="2:13" x14ac:dyDescent="0.35">
      <c r="B8666" s="37">
        <v>8663</v>
      </c>
      <c r="C8666" s="39">
        <v>108.87324271106425</v>
      </c>
      <c r="D8666" s="39">
        <v>77.560032337449158</v>
      </c>
      <c r="E8666" s="39">
        <v>101.14102993670076</v>
      </c>
      <c r="F8666" s="39">
        <v>115.16090598420797</v>
      </c>
      <c r="G8666" s="39">
        <v>95.474260140940999</v>
      </c>
      <c r="H8666" s="39">
        <v>98.365591564982267</v>
      </c>
      <c r="I8666" s="39">
        <v>92.374366252238957</v>
      </c>
      <c r="J8666" s="39">
        <v>74.16013089671462</v>
      </c>
      <c r="K8666" s="39">
        <v>106.41090762072918</v>
      </c>
      <c r="L8666" s="40">
        <v>94.185403621682525</v>
      </c>
      <c r="M8666" s="40">
        <v>963.70587106671064</v>
      </c>
    </row>
    <row r="8667" spans="2:13" x14ac:dyDescent="0.35">
      <c r="B8667" s="37">
        <v>8664</v>
      </c>
      <c r="C8667" s="39">
        <v>135.42643839717925</v>
      </c>
      <c r="D8667" s="39">
        <v>104.05423751052314</v>
      </c>
      <c r="E8667" s="39">
        <v>105.57731958044064</v>
      </c>
      <c r="F8667" s="39">
        <v>120.83971462062974</v>
      </c>
      <c r="G8667" s="39">
        <v>85.187304103187344</v>
      </c>
      <c r="H8667" s="39">
        <v>80.5424333077098</v>
      </c>
      <c r="I8667" s="39">
        <v>127.04452568242908</v>
      </c>
      <c r="J8667" s="39">
        <v>71.357484957335899</v>
      </c>
      <c r="K8667" s="39">
        <v>71.874472603460305</v>
      </c>
      <c r="L8667" s="40">
        <v>82.408468457856159</v>
      </c>
      <c r="M8667" s="40">
        <v>984.31239922075144</v>
      </c>
    </row>
    <row r="8668" spans="2:13" x14ac:dyDescent="0.35">
      <c r="B8668" s="37">
        <v>8665</v>
      </c>
      <c r="C8668" s="39">
        <v>113.82861455765965</v>
      </c>
      <c r="D8668" s="39">
        <v>110.37343011736806</v>
      </c>
      <c r="E8668" s="39">
        <v>99.720087321246325</v>
      </c>
      <c r="F8668" s="39">
        <v>100.93579796268234</v>
      </c>
      <c r="G8668" s="39">
        <v>73.043017362104592</v>
      </c>
      <c r="H8668" s="39">
        <v>140.04991308974277</v>
      </c>
      <c r="I8668" s="39">
        <v>121.00311574756736</v>
      </c>
      <c r="J8668" s="39">
        <v>115.36170478420165</v>
      </c>
      <c r="K8668" s="39">
        <v>89.007237062639504</v>
      </c>
      <c r="L8668" s="40">
        <v>101.03611251942765</v>
      </c>
      <c r="M8668" s="40">
        <v>1064.3590305246398</v>
      </c>
    </row>
    <row r="8669" spans="2:13" x14ac:dyDescent="0.35">
      <c r="B8669" s="37">
        <v>8666</v>
      </c>
      <c r="C8669" s="39">
        <v>121.55382394092283</v>
      </c>
      <c r="D8669" s="39">
        <v>56.25795256621015</v>
      </c>
      <c r="E8669" s="39">
        <v>63.060452076804083</v>
      </c>
      <c r="F8669" s="39">
        <v>99.820224012739175</v>
      </c>
      <c r="G8669" s="39">
        <v>101.4606610836307</v>
      </c>
      <c r="H8669" s="39">
        <v>94.417850066891987</v>
      </c>
      <c r="I8669" s="39">
        <v>98.712916360322097</v>
      </c>
      <c r="J8669" s="39">
        <v>97.847716102911733</v>
      </c>
      <c r="K8669" s="39">
        <v>97.249133659346342</v>
      </c>
      <c r="L8669" s="40">
        <v>133.20586503530566</v>
      </c>
      <c r="M8669" s="40">
        <v>963.58659490508478</v>
      </c>
    </row>
    <row r="8670" spans="2:13" x14ac:dyDescent="0.35">
      <c r="B8670" s="37">
        <v>8667</v>
      </c>
      <c r="C8670" s="39">
        <v>96.809346334676817</v>
      </c>
      <c r="D8670" s="39">
        <v>89.126624553039818</v>
      </c>
      <c r="E8670" s="39">
        <v>103.22314895159813</v>
      </c>
      <c r="F8670" s="39">
        <v>89.804038731582622</v>
      </c>
      <c r="G8670" s="39">
        <v>81.678270801731031</v>
      </c>
      <c r="H8670" s="39">
        <v>109.60535103520459</v>
      </c>
      <c r="I8670" s="39">
        <v>110.8847216412356</v>
      </c>
      <c r="J8670" s="39">
        <v>107.00593077639313</v>
      </c>
      <c r="K8670" s="39">
        <v>105.6933852139437</v>
      </c>
      <c r="L8670" s="40">
        <v>87.90599713801025</v>
      </c>
      <c r="M8670" s="40">
        <v>981.73681517741568</v>
      </c>
    </row>
    <row r="8671" spans="2:13" x14ac:dyDescent="0.35">
      <c r="B8671" s="37">
        <v>8668</v>
      </c>
      <c r="C8671" s="39">
        <v>124.07599404935549</v>
      </c>
      <c r="D8671" s="39">
        <v>122.00075522429132</v>
      </c>
      <c r="E8671" s="39">
        <v>97.230659736611628</v>
      </c>
      <c r="F8671" s="39">
        <v>133.58591536059873</v>
      </c>
      <c r="G8671" s="39">
        <v>106.97097209002111</v>
      </c>
      <c r="H8671" s="39">
        <v>99.51977753287656</v>
      </c>
      <c r="I8671" s="39">
        <v>100.69427274614077</v>
      </c>
      <c r="J8671" s="39">
        <v>85.9248640207975</v>
      </c>
      <c r="K8671" s="39">
        <v>125.19731849420289</v>
      </c>
      <c r="L8671" s="40">
        <v>77.749828936208701</v>
      </c>
      <c r="M8671" s="40">
        <v>1072.9503581911047</v>
      </c>
    </row>
    <row r="8672" spans="2:13" x14ac:dyDescent="0.35">
      <c r="B8672" s="37">
        <v>8669</v>
      </c>
      <c r="C8672" s="39">
        <v>105.00588452547811</v>
      </c>
      <c r="D8672" s="39">
        <v>103.59082069876624</v>
      </c>
      <c r="E8672" s="39">
        <v>97.244515517879293</v>
      </c>
      <c r="F8672" s="39">
        <v>96.753632140051764</v>
      </c>
      <c r="G8672" s="39">
        <v>77.665769400680759</v>
      </c>
      <c r="H8672" s="39">
        <v>105.07277742610732</v>
      </c>
      <c r="I8672" s="39">
        <v>107.84483335366374</v>
      </c>
      <c r="J8672" s="39">
        <v>95.922272242833827</v>
      </c>
      <c r="K8672" s="39">
        <v>119.10175086163626</v>
      </c>
      <c r="L8672" s="40">
        <v>93.31252298932236</v>
      </c>
      <c r="M8672" s="40">
        <v>1001.5147791564196</v>
      </c>
    </row>
    <row r="8673" spans="2:13" x14ac:dyDescent="0.35">
      <c r="B8673" s="37">
        <v>8670</v>
      </c>
      <c r="C8673" s="39">
        <v>79.083602780636781</v>
      </c>
      <c r="D8673" s="39">
        <v>94.422680419559384</v>
      </c>
      <c r="E8673" s="39">
        <v>59.703093694773088</v>
      </c>
      <c r="F8673" s="39">
        <v>64.176275435468824</v>
      </c>
      <c r="G8673" s="39">
        <v>109.46499878890857</v>
      </c>
      <c r="H8673" s="39">
        <v>105.9312636374722</v>
      </c>
      <c r="I8673" s="39">
        <v>135.76618493756371</v>
      </c>
      <c r="J8673" s="39">
        <v>168.84807369780026</v>
      </c>
      <c r="K8673" s="39">
        <v>79.150720506002145</v>
      </c>
      <c r="L8673" s="40">
        <v>107.03092090219606</v>
      </c>
      <c r="M8673" s="40">
        <v>1003.577814800381</v>
      </c>
    </row>
    <row r="8674" spans="2:13" x14ac:dyDescent="0.35">
      <c r="B8674" s="37">
        <v>8671</v>
      </c>
      <c r="C8674" s="39">
        <v>77.474904853964432</v>
      </c>
      <c r="D8674" s="39">
        <v>70.956200844489715</v>
      </c>
      <c r="E8674" s="39">
        <v>99.79746642440108</v>
      </c>
      <c r="F8674" s="39">
        <v>68.020159028413929</v>
      </c>
      <c r="G8674" s="39">
        <v>83.813357699961458</v>
      </c>
      <c r="H8674" s="39">
        <v>117.63086506907077</v>
      </c>
      <c r="I8674" s="39">
        <v>83.885911161888401</v>
      </c>
      <c r="J8674" s="39">
        <v>78.645109322379781</v>
      </c>
      <c r="K8674" s="39">
        <v>92.338776401634576</v>
      </c>
      <c r="L8674" s="40">
        <v>85.655541804271252</v>
      </c>
      <c r="M8674" s="40">
        <v>858.21829261047537</v>
      </c>
    </row>
    <row r="8675" spans="2:13" x14ac:dyDescent="0.35">
      <c r="B8675" s="37">
        <v>8672</v>
      </c>
      <c r="C8675" s="39">
        <v>103.00521000892358</v>
      </c>
      <c r="D8675" s="39">
        <v>81.978895991020721</v>
      </c>
      <c r="E8675" s="39">
        <v>114.82623621280506</v>
      </c>
      <c r="F8675" s="39">
        <v>115.56461026907382</v>
      </c>
      <c r="G8675" s="39">
        <v>113.75136577167464</v>
      </c>
      <c r="H8675" s="39">
        <v>106.20468902678475</v>
      </c>
      <c r="I8675" s="39">
        <v>124.76801839005793</v>
      </c>
      <c r="J8675" s="39">
        <v>99.415042488005525</v>
      </c>
      <c r="K8675" s="39">
        <v>116.13582524165137</v>
      </c>
      <c r="L8675" s="40">
        <v>140.59160994392124</v>
      </c>
      <c r="M8675" s="40">
        <v>1116.2415033439186</v>
      </c>
    </row>
    <row r="8676" spans="2:13" x14ac:dyDescent="0.35">
      <c r="B8676" s="37">
        <v>8673</v>
      </c>
      <c r="C8676" s="39">
        <v>75.924005950644514</v>
      </c>
      <c r="D8676" s="39">
        <v>106.60331869367486</v>
      </c>
      <c r="E8676" s="39">
        <v>93.138691471640129</v>
      </c>
      <c r="F8676" s="39">
        <v>96.063086611743685</v>
      </c>
      <c r="G8676" s="39">
        <v>85.017381592405314</v>
      </c>
      <c r="H8676" s="39">
        <v>97.152104725033283</v>
      </c>
      <c r="I8676" s="39">
        <v>86.338401336047554</v>
      </c>
      <c r="J8676" s="39">
        <v>96.030257001609485</v>
      </c>
      <c r="K8676" s="39">
        <v>113.262262501303</v>
      </c>
      <c r="L8676" s="40">
        <v>101.2733867901851</v>
      </c>
      <c r="M8676" s="40">
        <v>950.8028966742869</v>
      </c>
    </row>
    <row r="8677" spans="2:13" x14ac:dyDescent="0.35">
      <c r="B8677" s="37">
        <v>8674</v>
      </c>
      <c r="C8677" s="39">
        <v>100.82184803971374</v>
      </c>
      <c r="D8677" s="39">
        <v>119.46634191707354</v>
      </c>
      <c r="E8677" s="39">
        <v>133.25275208230391</v>
      </c>
      <c r="F8677" s="39">
        <v>84.194728518449494</v>
      </c>
      <c r="G8677" s="39">
        <v>129.00989342323768</v>
      </c>
      <c r="H8677" s="39">
        <v>109.40045043612049</v>
      </c>
      <c r="I8677" s="39">
        <v>101.1136556828192</v>
      </c>
      <c r="J8677" s="39">
        <v>116.8829744955102</v>
      </c>
      <c r="K8677" s="39">
        <v>101.07716167299043</v>
      </c>
      <c r="L8677" s="40">
        <v>98.54390883088783</v>
      </c>
      <c r="M8677" s="40">
        <v>1093.7637150991065</v>
      </c>
    </row>
    <row r="8678" spans="2:13" x14ac:dyDescent="0.35">
      <c r="B8678" s="37">
        <v>8675</v>
      </c>
      <c r="C8678" s="39">
        <v>114.11432936673511</v>
      </c>
      <c r="D8678" s="39">
        <v>87.810403413400323</v>
      </c>
      <c r="E8678" s="39">
        <v>111.470259425091</v>
      </c>
      <c r="F8678" s="39">
        <v>34.126453352204692</v>
      </c>
      <c r="G8678" s="39">
        <v>93.961522976909777</v>
      </c>
      <c r="H8678" s="39">
        <v>101.7900274093746</v>
      </c>
      <c r="I8678" s="39">
        <v>70.436936732755854</v>
      </c>
      <c r="J8678" s="39">
        <v>120.95487953043741</v>
      </c>
      <c r="K8678" s="39">
        <v>117.41950251191255</v>
      </c>
      <c r="L8678" s="40">
        <v>88.208132592083089</v>
      </c>
      <c r="M8678" s="40">
        <v>940.29244731090444</v>
      </c>
    </row>
    <row r="8679" spans="2:13" x14ac:dyDescent="0.35">
      <c r="B8679" s="37">
        <v>8676</v>
      </c>
      <c r="C8679" s="39">
        <v>98.301532469544085</v>
      </c>
      <c r="D8679" s="39">
        <v>53.241541179630339</v>
      </c>
      <c r="E8679" s="39">
        <v>90.394648964795437</v>
      </c>
      <c r="F8679" s="39">
        <v>71.810926456040804</v>
      </c>
      <c r="G8679" s="39">
        <v>120.71589748459921</v>
      </c>
      <c r="H8679" s="39">
        <v>106.44045061644545</v>
      </c>
      <c r="I8679" s="39">
        <v>86.370368917961812</v>
      </c>
      <c r="J8679" s="39">
        <v>93.711963086814094</v>
      </c>
      <c r="K8679" s="39">
        <v>110.30674175960854</v>
      </c>
      <c r="L8679" s="40">
        <v>123.25773909085858</v>
      </c>
      <c r="M8679" s="40">
        <v>954.55181002629831</v>
      </c>
    </row>
    <row r="8680" spans="2:13" x14ac:dyDescent="0.35">
      <c r="B8680" s="37">
        <v>8677</v>
      </c>
      <c r="C8680" s="39">
        <v>98.228289099720868</v>
      </c>
      <c r="D8680" s="39">
        <v>111.13562814795567</v>
      </c>
      <c r="E8680" s="39">
        <v>74.106356918521797</v>
      </c>
      <c r="F8680" s="39">
        <v>134.33091456990596</v>
      </c>
      <c r="G8680" s="39">
        <v>105.7903285025488</v>
      </c>
      <c r="H8680" s="39">
        <v>122.53577005438034</v>
      </c>
      <c r="I8680" s="39">
        <v>95.137172741798707</v>
      </c>
      <c r="J8680" s="39">
        <v>115.25066283950366</v>
      </c>
      <c r="K8680" s="39">
        <v>108.03971629306412</v>
      </c>
      <c r="L8680" s="40">
        <v>94.112522018168775</v>
      </c>
      <c r="M8680" s="40">
        <v>1058.6673611855688</v>
      </c>
    </row>
    <row r="8681" spans="2:13" x14ac:dyDescent="0.35">
      <c r="B8681" s="37">
        <v>8678</v>
      </c>
      <c r="C8681" s="39">
        <v>97.17983763915619</v>
      </c>
      <c r="D8681" s="39">
        <v>141.9434958608573</v>
      </c>
      <c r="E8681" s="39">
        <v>89.335631752461552</v>
      </c>
      <c r="F8681" s="39">
        <v>81.447199870393987</v>
      </c>
      <c r="G8681" s="39">
        <v>111.01556711800369</v>
      </c>
      <c r="H8681" s="39">
        <v>119.46634191707354</v>
      </c>
      <c r="I8681" s="39">
        <v>72.18779032895209</v>
      </c>
      <c r="J8681" s="39">
        <v>116.80010300308625</v>
      </c>
      <c r="K8681" s="39">
        <v>85.950951736547268</v>
      </c>
      <c r="L8681" s="40">
        <v>79.006543394935321</v>
      </c>
      <c r="M8681" s="40">
        <v>994.33346262146733</v>
      </c>
    </row>
    <row r="8682" spans="2:13" x14ac:dyDescent="0.35">
      <c r="B8682" s="37">
        <v>8679</v>
      </c>
      <c r="C8682" s="39">
        <v>85.9248640207975</v>
      </c>
      <c r="D8682" s="39">
        <v>127.2509951882124</v>
      </c>
      <c r="E8682" s="39">
        <v>117.77320275972971</v>
      </c>
      <c r="F8682" s="39">
        <v>85.369204072795441</v>
      </c>
      <c r="G8682" s="39">
        <v>112.87014806047003</v>
      </c>
      <c r="H8682" s="39">
        <v>76.595815919296072</v>
      </c>
      <c r="I8682" s="39">
        <v>93.063954713923195</v>
      </c>
      <c r="J8682" s="39">
        <v>93.292695238285816</v>
      </c>
      <c r="K8682" s="39">
        <v>98.315261646269022</v>
      </c>
      <c r="L8682" s="40">
        <v>120.33162846871409</v>
      </c>
      <c r="M8682" s="40">
        <v>1010.7877700884933</v>
      </c>
    </row>
    <row r="8683" spans="2:13" x14ac:dyDescent="0.35">
      <c r="B8683" s="37">
        <v>8680</v>
      </c>
      <c r="C8683" s="39">
        <v>89.853742176740965</v>
      </c>
      <c r="D8683" s="39">
        <v>105.45190186814058</v>
      </c>
      <c r="E8683" s="39">
        <v>111.07838486448432</v>
      </c>
      <c r="F8683" s="39">
        <v>124.90549787590048</v>
      </c>
      <c r="G8683" s="39">
        <v>75.144648077723602</v>
      </c>
      <c r="H8683" s="39">
        <v>88.290404162379815</v>
      </c>
      <c r="I8683" s="39">
        <v>108.73629439752337</v>
      </c>
      <c r="J8683" s="39">
        <v>105.37969352531249</v>
      </c>
      <c r="K8683" s="39">
        <v>105.26917976061206</v>
      </c>
      <c r="L8683" s="40">
        <v>114.54379992183127</v>
      </c>
      <c r="M8683" s="40">
        <v>1028.6535466306489</v>
      </c>
    </row>
    <row r="8684" spans="2:13" x14ac:dyDescent="0.35">
      <c r="B8684" s="37">
        <v>8681</v>
      </c>
      <c r="C8684" s="39">
        <v>30.656012696922346</v>
      </c>
      <c r="D8684" s="39">
        <v>140.98143576092247</v>
      </c>
      <c r="E8684" s="39">
        <v>120.00169079504983</v>
      </c>
      <c r="F8684" s="39">
        <v>128.36538884161729</v>
      </c>
      <c r="G8684" s="39">
        <v>132.47829044010277</v>
      </c>
      <c r="H8684" s="39">
        <v>96.156796636755942</v>
      </c>
      <c r="I8684" s="39">
        <v>112.26755701380327</v>
      </c>
      <c r="J8684" s="39">
        <v>106.15084461739229</v>
      </c>
      <c r="K8684" s="39">
        <v>116.71760890309959</v>
      </c>
      <c r="L8684" s="40">
        <v>101.19122469717621</v>
      </c>
      <c r="M8684" s="40">
        <v>1084.9668504028421</v>
      </c>
    </row>
    <row r="8685" spans="2:13" x14ac:dyDescent="0.35">
      <c r="B8685" s="37">
        <v>8682</v>
      </c>
      <c r="C8685" s="39">
        <v>89.007237062639504</v>
      </c>
      <c r="D8685" s="39">
        <v>55.154170072677466</v>
      </c>
      <c r="E8685" s="39">
        <v>89.414278454424334</v>
      </c>
      <c r="F8685" s="39">
        <v>84.463504353766183</v>
      </c>
      <c r="G8685" s="39">
        <v>86.586484869075733</v>
      </c>
      <c r="H8685" s="39">
        <v>88.91017689946429</v>
      </c>
      <c r="I8685" s="39">
        <v>90.182814915917461</v>
      </c>
      <c r="J8685" s="39">
        <v>111.10699020935346</v>
      </c>
      <c r="K8685" s="39">
        <v>101.1547182961381</v>
      </c>
      <c r="L8685" s="40">
        <v>116.47972829278991</v>
      </c>
      <c r="M8685" s="40">
        <v>912.46010342624629</v>
      </c>
    </row>
    <row r="8686" spans="2:13" x14ac:dyDescent="0.35">
      <c r="B8686" s="37">
        <v>8683</v>
      </c>
      <c r="C8686" s="39">
        <v>90.275348193338544</v>
      </c>
      <c r="D8686" s="39">
        <v>140.850084792952</v>
      </c>
      <c r="E8686" s="39">
        <v>115.58572335127825</v>
      </c>
      <c r="F8686" s="39">
        <v>84.315439309072801</v>
      </c>
      <c r="G8686" s="39">
        <v>134.30535701837832</v>
      </c>
      <c r="H8686" s="39">
        <v>125.97469385617535</v>
      </c>
      <c r="I8686" s="39">
        <v>121.53381485872306</v>
      </c>
      <c r="J8686" s="39">
        <v>116.22302534050831</v>
      </c>
      <c r="K8686" s="39">
        <v>110.66436824753848</v>
      </c>
      <c r="L8686" s="40">
        <v>84.547601985201794</v>
      </c>
      <c r="M8686" s="40">
        <v>1124.2754569531669</v>
      </c>
    </row>
    <row r="8687" spans="2:13" x14ac:dyDescent="0.35">
      <c r="B8687" s="37">
        <v>8684</v>
      </c>
      <c r="C8687" s="39">
        <v>92.231788961232766</v>
      </c>
      <c r="D8687" s="39">
        <v>106.57365777299144</v>
      </c>
      <c r="E8687" s="39">
        <v>67.343677109603959</v>
      </c>
      <c r="F8687" s="39">
        <v>102.81091991198124</v>
      </c>
      <c r="G8687" s="39">
        <v>102.30391837473341</v>
      </c>
      <c r="H8687" s="39">
        <v>81.136929322784184</v>
      </c>
      <c r="I8687" s="39">
        <v>109.79538510588682</v>
      </c>
      <c r="J8687" s="39">
        <v>116.19391321524051</v>
      </c>
      <c r="K8687" s="39">
        <v>96.269078760262374</v>
      </c>
      <c r="L8687" s="40">
        <v>104.62523138941177</v>
      </c>
      <c r="M8687" s="40">
        <v>979.28449992412845</v>
      </c>
    </row>
    <row r="8688" spans="2:13" x14ac:dyDescent="0.35">
      <c r="B8688" s="37">
        <v>8685</v>
      </c>
      <c r="C8688" s="39">
        <v>70.436936732755854</v>
      </c>
      <c r="D8688" s="39">
        <v>80.357158278942194</v>
      </c>
      <c r="E8688" s="39">
        <v>111.86851694652626</v>
      </c>
      <c r="F8688" s="39">
        <v>117.60725436201916</v>
      </c>
      <c r="G8688" s="39">
        <v>86.706313736804304</v>
      </c>
      <c r="H8688" s="39">
        <v>63.884499852662309</v>
      </c>
      <c r="I8688" s="39">
        <v>73.556891849612001</v>
      </c>
      <c r="J8688" s="39">
        <v>140.54906541472815</v>
      </c>
      <c r="K8688" s="39">
        <v>89.194596463736659</v>
      </c>
      <c r="L8688" s="40">
        <v>85.469550782768806</v>
      </c>
      <c r="M8688" s="40">
        <v>919.63078442055564</v>
      </c>
    </row>
    <row r="8689" spans="2:13" x14ac:dyDescent="0.35">
      <c r="B8689" s="37">
        <v>8686</v>
      </c>
      <c r="C8689" s="39">
        <v>64.233815062436264</v>
      </c>
      <c r="D8689" s="39">
        <v>88.024942732432109</v>
      </c>
      <c r="E8689" s="39">
        <v>68.92300077017012</v>
      </c>
      <c r="F8689" s="39">
        <v>107.71722365532972</v>
      </c>
      <c r="G8689" s="39">
        <v>126.612281307914</v>
      </c>
      <c r="H8689" s="39">
        <v>88.048659865569405</v>
      </c>
      <c r="I8689" s="39">
        <v>113.69361457702966</v>
      </c>
      <c r="J8689" s="39">
        <v>107.6764874478508</v>
      </c>
      <c r="K8689" s="39">
        <v>99.615387307550591</v>
      </c>
      <c r="L8689" s="40">
        <v>113.68080239694211</v>
      </c>
      <c r="M8689" s="40">
        <v>978.22621512322485</v>
      </c>
    </row>
    <row r="8690" spans="2:13" x14ac:dyDescent="0.35">
      <c r="B8690" s="37">
        <v>8687</v>
      </c>
      <c r="C8690" s="39">
        <v>120.11091793154547</v>
      </c>
      <c r="D8690" s="39">
        <v>114.46382775520566</v>
      </c>
      <c r="E8690" s="39">
        <v>117.42728567876655</v>
      </c>
      <c r="F8690" s="39">
        <v>83.386845219434889</v>
      </c>
      <c r="G8690" s="39">
        <v>124.39965134616742</v>
      </c>
      <c r="H8690" s="39">
        <v>94.874603351084644</v>
      </c>
      <c r="I8690" s="39">
        <v>88.881558534646871</v>
      </c>
      <c r="J8690" s="39">
        <v>102.68162105455825</v>
      </c>
      <c r="K8690" s="39">
        <v>92.001405067309207</v>
      </c>
      <c r="L8690" s="40">
        <v>61.370964363130447</v>
      </c>
      <c r="M8690" s="40">
        <v>999.5986803018493</v>
      </c>
    </row>
    <row r="8691" spans="2:13" x14ac:dyDescent="0.35">
      <c r="B8691" s="37">
        <v>8688</v>
      </c>
      <c r="C8691" s="39">
        <v>85.642313077194288</v>
      </c>
      <c r="D8691" s="39">
        <v>73.500730432948373</v>
      </c>
      <c r="E8691" s="39">
        <v>109.61617589204256</v>
      </c>
      <c r="F8691" s="39">
        <v>106.50946678844851</v>
      </c>
      <c r="G8691" s="39">
        <v>79.350372681104957</v>
      </c>
      <c r="H8691" s="39">
        <v>114.87370016605698</v>
      </c>
      <c r="I8691" s="39">
        <v>153.30371471410271</v>
      </c>
      <c r="J8691" s="39">
        <v>106.11661500695658</v>
      </c>
      <c r="K8691" s="39">
        <v>105.46635643002585</v>
      </c>
      <c r="L8691" s="40">
        <v>119.8841906693994</v>
      </c>
      <c r="M8691" s="40">
        <v>1054.2636358582802</v>
      </c>
    </row>
    <row r="8692" spans="2:13" x14ac:dyDescent="0.35">
      <c r="B8692" s="37">
        <v>8689</v>
      </c>
      <c r="C8692" s="39">
        <v>124.84284293888206</v>
      </c>
      <c r="D8692" s="39">
        <v>103.73092123973765</v>
      </c>
      <c r="E8692" s="39">
        <v>97.336835957339602</v>
      </c>
      <c r="F8692" s="39">
        <v>116.18664230003854</v>
      </c>
      <c r="G8692" s="39">
        <v>43.541964180059196</v>
      </c>
      <c r="H8692" s="39">
        <v>84.414276648721753</v>
      </c>
      <c r="I8692" s="39">
        <v>116.77756738515528</v>
      </c>
      <c r="J8692" s="39">
        <v>89.693258240391486</v>
      </c>
      <c r="K8692" s="39">
        <v>113.26854360902279</v>
      </c>
      <c r="L8692" s="40">
        <v>122.5037680541369</v>
      </c>
      <c r="M8692" s="40">
        <v>1012.2966205534854</v>
      </c>
    </row>
    <row r="8693" spans="2:13" x14ac:dyDescent="0.35">
      <c r="B8693" s="37">
        <v>8690</v>
      </c>
      <c r="C8693" s="39">
        <v>133.70706282555599</v>
      </c>
      <c r="D8693" s="39">
        <v>65.771004914795668</v>
      </c>
      <c r="E8693" s="39">
        <v>114.25867987138682</v>
      </c>
      <c r="F8693" s="39">
        <v>137.25931063177083</v>
      </c>
      <c r="G8693" s="39">
        <v>103.71689873503961</v>
      </c>
      <c r="H8693" s="39">
        <v>89.554135421088532</v>
      </c>
      <c r="I8693" s="39">
        <v>130.27017259671098</v>
      </c>
      <c r="J8693" s="39">
        <v>78.436161765666768</v>
      </c>
      <c r="K8693" s="39">
        <v>109.58371362780584</v>
      </c>
      <c r="L8693" s="40">
        <v>81.153848020627649</v>
      </c>
      <c r="M8693" s="40">
        <v>1043.7109884104486</v>
      </c>
    </row>
    <row r="8694" spans="2:13" x14ac:dyDescent="0.35">
      <c r="B8694" s="37">
        <v>8691</v>
      </c>
      <c r="C8694" s="39">
        <v>113.13077671597216</v>
      </c>
      <c r="D8694" s="39">
        <v>130.89984700520708</v>
      </c>
      <c r="E8694" s="39">
        <v>99.606282252753701</v>
      </c>
      <c r="F8694" s="39">
        <v>98.722047696215739</v>
      </c>
      <c r="G8694" s="39">
        <v>119.33520336217182</v>
      </c>
      <c r="H8694" s="39">
        <v>74.955683266737196</v>
      </c>
      <c r="I8694" s="39">
        <v>106.47001477585781</v>
      </c>
      <c r="J8694" s="39">
        <v>81.447199870393987</v>
      </c>
      <c r="K8694" s="39">
        <v>98.479919184891642</v>
      </c>
      <c r="L8694" s="40">
        <v>103.34396121261084</v>
      </c>
      <c r="M8694" s="40">
        <v>1026.3909353428119</v>
      </c>
    </row>
    <row r="8695" spans="2:13" x14ac:dyDescent="0.35">
      <c r="B8695" s="37">
        <v>8692</v>
      </c>
      <c r="C8695" s="39">
        <v>106.40598583710442</v>
      </c>
      <c r="D8695" s="39">
        <v>118.02110400897928</v>
      </c>
      <c r="E8695" s="39">
        <v>87.539409584281287</v>
      </c>
      <c r="F8695" s="39">
        <v>84.13051017217947</v>
      </c>
      <c r="G8695" s="39">
        <v>104.85330367493385</v>
      </c>
      <c r="H8695" s="39">
        <v>121.07089734210265</v>
      </c>
      <c r="I8695" s="39">
        <v>36.785880268430688</v>
      </c>
      <c r="J8695" s="39">
        <v>72.926168650628611</v>
      </c>
      <c r="K8695" s="39">
        <v>144.90687406112301</v>
      </c>
      <c r="L8695" s="40">
        <v>88.973023085188316</v>
      </c>
      <c r="M8695" s="40">
        <v>965.61315668495149</v>
      </c>
    </row>
    <row r="8696" spans="2:13" x14ac:dyDescent="0.35">
      <c r="B8696" s="37">
        <v>8693</v>
      </c>
      <c r="C8696" s="39">
        <v>129.97546023534176</v>
      </c>
      <c r="D8696" s="39">
        <v>77.581239176260937</v>
      </c>
      <c r="E8696" s="39">
        <v>82.88140624669704</v>
      </c>
      <c r="F8696" s="39">
        <v>63.186064169807338</v>
      </c>
      <c r="G8696" s="39">
        <v>92.354033609281018</v>
      </c>
      <c r="H8696" s="39">
        <v>85.160214236660565</v>
      </c>
      <c r="I8696" s="39">
        <v>78.861025536157285</v>
      </c>
      <c r="J8696" s="39">
        <v>106.64785107154849</v>
      </c>
      <c r="K8696" s="39">
        <v>97.40140820139122</v>
      </c>
      <c r="L8696" s="40">
        <v>96.92066149729061</v>
      </c>
      <c r="M8696" s="40">
        <v>910.96936398043613</v>
      </c>
    </row>
    <row r="8697" spans="2:13" x14ac:dyDescent="0.35">
      <c r="B8697" s="37">
        <v>8694</v>
      </c>
      <c r="C8697" s="39">
        <v>102.34530808305583</v>
      </c>
      <c r="D8697" s="39">
        <v>135.85259481989939</v>
      </c>
      <c r="E8697" s="39">
        <v>81.263405276043542</v>
      </c>
      <c r="F8697" s="39">
        <v>105.64498958822895</v>
      </c>
      <c r="G8697" s="39">
        <v>101.01787062972821</v>
      </c>
      <c r="H8697" s="39">
        <v>108.91550368174634</v>
      </c>
      <c r="I8697" s="39">
        <v>107.34218952325837</v>
      </c>
      <c r="J8697" s="39">
        <v>91.015697041807584</v>
      </c>
      <c r="K8697" s="39">
        <v>103.00057909888177</v>
      </c>
      <c r="L8697" s="40">
        <v>92.165392815550007</v>
      </c>
      <c r="M8697" s="40">
        <v>1028.5635305582</v>
      </c>
    </row>
    <row r="8698" spans="2:13" x14ac:dyDescent="0.35">
      <c r="B8698" s="37">
        <v>8695</v>
      </c>
      <c r="C8698" s="39">
        <v>120.16581112223041</v>
      </c>
      <c r="D8698" s="39">
        <v>87.080445052465095</v>
      </c>
      <c r="E8698" s="39">
        <v>109.43270665553676</v>
      </c>
      <c r="F8698" s="39">
        <v>92.379447578036007</v>
      </c>
      <c r="G8698" s="39">
        <v>155.20922051332278</v>
      </c>
      <c r="H8698" s="39">
        <v>119.09316737260892</v>
      </c>
      <c r="I8698" s="39">
        <v>97.953287361621491</v>
      </c>
      <c r="J8698" s="39">
        <v>110.86203427974645</v>
      </c>
      <c r="K8698" s="39">
        <v>97.755840022876086</v>
      </c>
      <c r="L8698" s="40">
        <v>92.440366531041221</v>
      </c>
      <c r="M8698" s="40">
        <v>1082.3723264894852</v>
      </c>
    </row>
    <row r="8699" spans="2:13" x14ac:dyDescent="0.35">
      <c r="B8699" s="37">
        <v>8696</v>
      </c>
      <c r="C8699" s="39">
        <v>99.847532648092894</v>
      </c>
      <c r="D8699" s="39">
        <v>69.02171707650723</v>
      </c>
      <c r="E8699" s="39">
        <v>92.445438384164746</v>
      </c>
      <c r="F8699" s="39">
        <v>99.751949986825593</v>
      </c>
      <c r="G8699" s="39">
        <v>93.780614382480252</v>
      </c>
      <c r="H8699" s="39">
        <v>108.29788315061488</v>
      </c>
      <c r="I8699" s="39">
        <v>36.485300049646305</v>
      </c>
      <c r="J8699" s="39">
        <v>121.10976216573135</v>
      </c>
      <c r="K8699" s="39">
        <v>122.96913169806129</v>
      </c>
      <c r="L8699" s="40">
        <v>70.716406846504825</v>
      </c>
      <c r="M8699" s="40">
        <v>914.42573638862939</v>
      </c>
    </row>
    <row r="8700" spans="2:13" x14ac:dyDescent="0.35">
      <c r="B8700" s="37">
        <v>8697</v>
      </c>
      <c r="C8700" s="39">
        <v>106.95599956793501</v>
      </c>
      <c r="D8700" s="39">
        <v>97.14748175655852</v>
      </c>
      <c r="E8700" s="39">
        <v>102.72316221310419</v>
      </c>
      <c r="F8700" s="39">
        <v>130.53360354591993</v>
      </c>
      <c r="G8700" s="39">
        <v>85.688576116237329</v>
      </c>
      <c r="H8700" s="39">
        <v>108.89436589539214</v>
      </c>
      <c r="I8700" s="39">
        <v>120.90679138172388</v>
      </c>
      <c r="J8700" s="39">
        <v>85.315480146868936</v>
      </c>
      <c r="K8700" s="39">
        <v>98.840718732326565</v>
      </c>
      <c r="L8700" s="40">
        <v>118.22365038517246</v>
      </c>
      <c r="M8700" s="40">
        <v>1055.229829741239</v>
      </c>
    </row>
    <row r="8701" spans="2:13" x14ac:dyDescent="0.35">
      <c r="B8701" s="37">
        <v>8698</v>
      </c>
      <c r="C8701" s="39">
        <v>99.273837833260828</v>
      </c>
      <c r="D8701" s="39">
        <v>101.91830914779207</v>
      </c>
      <c r="E8701" s="39">
        <v>117.47405691447108</v>
      </c>
      <c r="F8701" s="39">
        <v>96.030257001609485</v>
      </c>
      <c r="G8701" s="39">
        <v>94.807555309886624</v>
      </c>
      <c r="H8701" s="39">
        <v>71.040803742012841</v>
      </c>
      <c r="I8701" s="39">
        <v>87.882135413075645</v>
      </c>
      <c r="J8701" s="39">
        <v>86.781654423096057</v>
      </c>
      <c r="K8701" s="39">
        <v>121.1000368810713</v>
      </c>
      <c r="L8701" s="40">
        <v>86.64332892301826</v>
      </c>
      <c r="M8701" s="40">
        <v>962.95197558929408</v>
      </c>
    </row>
    <row r="8702" spans="2:13" x14ac:dyDescent="0.35">
      <c r="B8702" s="37">
        <v>8699</v>
      </c>
      <c r="C8702" s="39">
        <v>96.600216499064487</v>
      </c>
      <c r="D8702" s="39">
        <v>91.289972509767409</v>
      </c>
      <c r="E8702" s="39">
        <v>117.67818222416828</v>
      </c>
      <c r="F8702" s="39">
        <v>110.53528743470417</v>
      </c>
      <c r="G8702" s="39">
        <v>91.795289745188185</v>
      </c>
      <c r="H8702" s="39">
        <v>89.542974096134117</v>
      </c>
      <c r="I8702" s="39">
        <v>109.86629725365424</v>
      </c>
      <c r="J8702" s="39">
        <v>122.56784038249509</v>
      </c>
      <c r="K8702" s="39">
        <v>100.48932899105021</v>
      </c>
      <c r="L8702" s="40">
        <v>97.008681980349635</v>
      </c>
      <c r="M8702" s="40">
        <v>1027.3740711165758</v>
      </c>
    </row>
    <row r="8703" spans="2:13" x14ac:dyDescent="0.35">
      <c r="B8703" s="37">
        <v>8700</v>
      </c>
      <c r="C8703" s="39">
        <v>120.15664920725932</v>
      </c>
      <c r="D8703" s="39">
        <v>99.42415080307542</v>
      </c>
      <c r="E8703" s="39">
        <v>113.18703057966869</v>
      </c>
      <c r="F8703" s="39">
        <v>117.64662324168731</v>
      </c>
      <c r="G8703" s="39">
        <v>100.78994968780691</v>
      </c>
      <c r="H8703" s="39">
        <v>98.237446493709825</v>
      </c>
      <c r="I8703" s="39">
        <v>99.515224290318884</v>
      </c>
      <c r="J8703" s="39">
        <v>64.060388705582369</v>
      </c>
      <c r="K8703" s="39">
        <v>107.98832243898046</v>
      </c>
      <c r="L8703" s="40">
        <v>116.68023506156786</v>
      </c>
      <c r="M8703" s="40">
        <v>1037.6860205096571</v>
      </c>
    </row>
    <row r="8704" spans="2:13" x14ac:dyDescent="0.35">
      <c r="B8704" s="37">
        <v>8701</v>
      </c>
      <c r="C8704" s="39">
        <v>85.695176566311432</v>
      </c>
      <c r="D8704" s="39">
        <v>108.54766263633375</v>
      </c>
      <c r="E8704" s="39">
        <v>90.002311176019191</v>
      </c>
      <c r="F8704" s="39">
        <v>93.243082447192663</v>
      </c>
      <c r="G8704" s="39">
        <v>103.87598702831576</v>
      </c>
      <c r="H8704" s="39">
        <v>114.3312380500176</v>
      </c>
      <c r="I8704" s="39">
        <v>122.42936051037891</v>
      </c>
      <c r="J8704" s="39">
        <v>117.79703904366873</v>
      </c>
      <c r="K8704" s="39">
        <v>101.06347785662653</v>
      </c>
      <c r="L8704" s="40">
        <v>79.255615597307767</v>
      </c>
      <c r="M8704" s="40">
        <v>1016.2409509121724</v>
      </c>
    </row>
    <row r="8705" spans="2:13" x14ac:dyDescent="0.35">
      <c r="B8705" s="37">
        <v>8702</v>
      </c>
      <c r="C8705" s="39">
        <v>115.53649564623382</v>
      </c>
      <c r="D8705" s="39">
        <v>85.701774883957512</v>
      </c>
      <c r="E8705" s="39">
        <v>87.569678385278948</v>
      </c>
      <c r="F8705" s="39">
        <v>137.99359509357049</v>
      </c>
      <c r="G8705" s="39">
        <v>108.16854761452063</v>
      </c>
      <c r="H8705" s="39">
        <v>83.645401667470338</v>
      </c>
      <c r="I8705" s="39">
        <v>120.27616475884659</v>
      </c>
      <c r="J8705" s="39">
        <v>78.929102657897346</v>
      </c>
      <c r="K8705" s="39">
        <v>76.742260909141422</v>
      </c>
      <c r="L8705" s="40">
        <v>105.66434181087715</v>
      </c>
      <c r="M8705" s="40">
        <v>1000.2273634277942</v>
      </c>
    </row>
    <row r="8706" spans="2:13" x14ac:dyDescent="0.35">
      <c r="B8706" s="37">
        <v>8703</v>
      </c>
      <c r="C8706" s="39">
        <v>108.46418655395955</v>
      </c>
      <c r="D8706" s="39">
        <v>69.100152994792893</v>
      </c>
      <c r="E8706" s="39">
        <v>99.98862200871902</v>
      </c>
      <c r="F8706" s="39">
        <v>64.233815062436264</v>
      </c>
      <c r="G8706" s="39">
        <v>109.13302014753202</v>
      </c>
      <c r="H8706" s="39">
        <v>117.90870931806434</v>
      </c>
      <c r="I8706" s="39">
        <v>117.60725436201916</v>
      </c>
      <c r="J8706" s="39">
        <v>116.17937422497428</v>
      </c>
      <c r="K8706" s="39">
        <v>112.46059041571873</v>
      </c>
      <c r="L8706" s="40">
        <v>77.063810684336431</v>
      </c>
      <c r="M8706" s="40">
        <v>992.13953577255268</v>
      </c>
    </row>
    <row r="8707" spans="2:13" x14ac:dyDescent="0.35">
      <c r="B8707" s="37">
        <v>8704</v>
      </c>
      <c r="C8707" s="39">
        <v>130.23296910696266</v>
      </c>
      <c r="D8707" s="39">
        <v>109.24504561495418</v>
      </c>
      <c r="E8707" s="39">
        <v>114.51710734053702</v>
      </c>
      <c r="F8707" s="39">
        <v>135.20499141302608</v>
      </c>
      <c r="G8707" s="39">
        <v>96.077151471170367</v>
      </c>
      <c r="H8707" s="39">
        <v>95.45532264673048</v>
      </c>
      <c r="I8707" s="39">
        <v>80.097787920561785</v>
      </c>
      <c r="J8707" s="39">
        <v>100.28901649361249</v>
      </c>
      <c r="K8707" s="39">
        <v>96.381181113994813</v>
      </c>
      <c r="L8707" s="40">
        <v>104.21414254523788</v>
      </c>
      <c r="M8707" s="40">
        <v>1061.7147156667877</v>
      </c>
    </row>
    <row r="8708" spans="2:13" x14ac:dyDescent="0.35">
      <c r="B8708" s="37">
        <v>8705</v>
      </c>
      <c r="C8708" s="39">
        <v>71.390387200309803</v>
      </c>
      <c r="D8708" s="39">
        <v>63.279439105692759</v>
      </c>
      <c r="E8708" s="39">
        <v>109.38433573495486</v>
      </c>
      <c r="F8708" s="39">
        <v>97.90280799894731</v>
      </c>
      <c r="G8708" s="39">
        <v>97.558055285796854</v>
      </c>
      <c r="H8708" s="39">
        <v>93.123755657955314</v>
      </c>
      <c r="I8708" s="39">
        <v>74.227059167055927</v>
      </c>
      <c r="J8708" s="39">
        <v>118.93091713666814</v>
      </c>
      <c r="K8708" s="39">
        <v>58.974459604071917</v>
      </c>
      <c r="L8708" s="40">
        <v>109.62700486061875</v>
      </c>
      <c r="M8708" s="40">
        <v>894.39822175207178</v>
      </c>
    </row>
    <row r="8709" spans="2:13" x14ac:dyDescent="0.35">
      <c r="B8709" s="37">
        <v>8706</v>
      </c>
      <c r="C8709" s="39">
        <v>96.376513695195797</v>
      </c>
      <c r="D8709" s="39">
        <v>98.104606994841291</v>
      </c>
      <c r="E8709" s="39">
        <v>118.24811739106877</v>
      </c>
      <c r="F8709" s="39">
        <v>118.77022853024603</v>
      </c>
      <c r="G8709" s="39">
        <v>120.8110548685025</v>
      </c>
      <c r="H8709" s="39">
        <v>114.0034736432286</v>
      </c>
      <c r="I8709" s="39">
        <v>104.30367980758743</v>
      </c>
      <c r="J8709" s="39">
        <v>95.865860452011816</v>
      </c>
      <c r="K8709" s="39">
        <v>114.65092552915343</v>
      </c>
      <c r="L8709" s="40">
        <v>120.96451489271303</v>
      </c>
      <c r="M8709" s="40">
        <v>1102.0989758045487</v>
      </c>
    </row>
    <row r="8710" spans="2:13" x14ac:dyDescent="0.35">
      <c r="B8710" s="37">
        <v>8707</v>
      </c>
      <c r="C8710" s="39">
        <v>131.70644816204725</v>
      </c>
      <c r="D8710" s="39">
        <v>61.188405668720328</v>
      </c>
      <c r="E8710" s="39">
        <v>118.85460919084596</v>
      </c>
      <c r="F8710" s="39">
        <v>89.374984710362867</v>
      </c>
      <c r="G8710" s="39">
        <v>95.507385890107031</v>
      </c>
      <c r="H8710" s="39">
        <v>94.552915359403514</v>
      </c>
      <c r="I8710" s="39">
        <v>117.73354795772242</v>
      </c>
      <c r="J8710" s="39">
        <v>81.792641548604607</v>
      </c>
      <c r="K8710" s="39">
        <v>92.506244334527281</v>
      </c>
      <c r="L8710" s="40">
        <v>114.65092552915343</v>
      </c>
      <c r="M8710" s="40">
        <v>997.86810835149481</v>
      </c>
    </row>
    <row r="8711" spans="2:13" x14ac:dyDescent="0.35">
      <c r="B8711" s="37">
        <v>8708</v>
      </c>
      <c r="C8711" s="39">
        <v>130.89984700520708</v>
      </c>
      <c r="D8711" s="39">
        <v>97.322993526741556</v>
      </c>
      <c r="E8711" s="39">
        <v>85.207597303991733</v>
      </c>
      <c r="F8711" s="39">
        <v>101.15015541737733</v>
      </c>
      <c r="G8711" s="39">
        <v>110.92447303924187</v>
      </c>
      <c r="H8711" s="39">
        <v>74.240406537510438</v>
      </c>
      <c r="I8711" s="39">
        <v>100.83551974298544</v>
      </c>
      <c r="J8711" s="39">
        <v>85.166990167436026</v>
      </c>
      <c r="K8711" s="39">
        <v>99.724639194895516</v>
      </c>
      <c r="L8711" s="40">
        <v>131.58219997971665</v>
      </c>
      <c r="M8711" s="40">
        <v>1017.0548219151036</v>
      </c>
    </row>
    <row r="8712" spans="2:13" x14ac:dyDescent="0.35">
      <c r="B8712" s="37">
        <v>8709</v>
      </c>
      <c r="C8712" s="39">
        <v>85.288564032993264</v>
      </c>
      <c r="D8712" s="39">
        <v>87.672294040432803</v>
      </c>
      <c r="E8712" s="39">
        <v>98.328989598859295</v>
      </c>
      <c r="F8712" s="39">
        <v>109.55128817422377</v>
      </c>
      <c r="G8712" s="39">
        <v>97.087361704833512</v>
      </c>
      <c r="H8712" s="39">
        <v>111.06695182008416</v>
      </c>
      <c r="I8712" s="39">
        <v>86.261481497301787</v>
      </c>
      <c r="J8712" s="39">
        <v>85.99002182309961</v>
      </c>
      <c r="K8712" s="39">
        <v>91.567060794748258</v>
      </c>
      <c r="L8712" s="40">
        <v>78.654989124221558</v>
      </c>
      <c r="M8712" s="40">
        <v>931.46900261079793</v>
      </c>
    </row>
    <row r="8713" spans="2:13" x14ac:dyDescent="0.35">
      <c r="B8713" s="37">
        <v>8710</v>
      </c>
      <c r="C8713" s="39">
        <v>119.94735370351192</v>
      </c>
      <c r="D8713" s="39">
        <v>99.232832942241643</v>
      </c>
      <c r="E8713" s="39">
        <v>114.07513597920253</v>
      </c>
      <c r="F8713" s="39">
        <v>88.448281123953308</v>
      </c>
      <c r="G8713" s="39">
        <v>88.995837538080508</v>
      </c>
      <c r="H8713" s="39">
        <v>93.053978868248535</v>
      </c>
      <c r="I8713" s="39">
        <v>108.96841237094911</v>
      </c>
      <c r="J8713" s="39">
        <v>115.06470374285936</v>
      </c>
      <c r="K8713" s="39">
        <v>72.249592086171745</v>
      </c>
      <c r="L8713" s="40">
        <v>122.87052255168585</v>
      </c>
      <c r="M8713" s="40">
        <v>1022.9066509069046</v>
      </c>
    </row>
    <row r="8714" spans="2:13" x14ac:dyDescent="0.35">
      <c r="B8714" s="37">
        <v>8711</v>
      </c>
      <c r="C8714" s="39">
        <v>82.911983170255738</v>
      </c>
      <c r="D8714" s="39">
        <v>66.510172921903802</v>
      </c>
      <c r="E8714" s="39">
        <v>101.50636676157683</v>
      </c>
      <c r="F8714" s="39">
        <v>158.4310599429738</v>
      </c>
      <c r="G8714" s="39">
        <v>124.02865471334954</v>
      </c>
      <c r="H8714" s="39">
        <v>104.42641881320496</v>
      </c>
      <c r="I8714" s="39">
        <v>102.1522838970883</v>
      </c>
      <c r="J8714" s="39">
        <v>118.34633717378919</v>
      </c>
      <c r="K8714" s="39">
        <v>97.801786993403226</v>
      </c>
      <c r="L8714" s="40">
        <v>117.48967494307259</v>
      </c>
      <c r="M8714" s="40">
        <v>1073.6047393306178</v>
      </c>
    </row>
    <row r="8715" spans="2:13" x14ac:dyDescent="0.35">
      <c r="B8715" s="37">
        <v>8712</v>
      </c>
      <c r="C8715" s="39">
        <v>85.442840527698337</v>
      </c>
      <c r="D8715" s="39">
        <v>90.941430365867504</v>
      </c>
      <c r="E8715" s="39">
        <v>107.21134009905161</v>
      </c>
      <c r="F8715" s="39">
        <v>83.199896996913765</v>
      </c>
      <c r="G8715" s="39">
        <v>85.787359933290077</v>
      </c>
      <c r="H8715" s="39">
        <v>73.057553720552505</v>
      </c>
      <c r="I8715" s="39">
        <v>122.96913169806129</v>
      </c>
      <c r="J8715" s="39">
        <v>139.29949988988389</v>
      </c>
      <c r="K8715" s="39">
        <v>94.480606365078643</v>
      </c>
      <c r="L8715" s="40">
        <v>67.934853777954004</v>
      </c>
      <c r="M8715" s="40">
        <v>950.32451337435157</v>
      </c>
    </row>
    <row r="8716" spans="2:13" x14ac:dyDescent="0.35">
      <c r="B8716" s="37">
        <v>8713</v>
      </c>
      <c r="C8716" s="39">
        <v>113.24343008414556</v>
      </c>
      <c r="D8716" s="39">
        <v>103.27888562608868</v>
      </c>
      <c r="E8716" s="39">
        <v>108.12726727136722</v>
      </c>
      <c r="F8716" s="39">
        <v>116.53890898450186</v>
      </c>
      <c r="G8716" s="39">
        <v>142.28216142542036</v>
      </c>
      <c r="H8716" s="39">
        <v>89.09257085305731</v>
      </c>
      <c r="I8716" s="39">
        <v>110.48494982625351</v>
      </c>
      <c r="J8716" s="39">
        <v>79.35981719243911</v>
      </c>
      <c r="K8716" s="39">
        <v>48.864883992511956</v>
      </c>
      <c r="L8716" s="40">
        <v>86.850488101104474</v>
      </c>
      <c r="M8716" s="40">
        <v>998.12336335688997</v>
      </c>
    </row>
    <row r="8717" spans="2:13" x14ac:dyDescent="0.35">
      <c r="B8717" s="37">
        <v>8714</v>
      </c>
      <c r="C8717" s="39">
        <v>126.62647300302599</v>
      </c>
      <c r="D8717" s="39">
        <v>114.29162892868224</v>
      </c>
      <c r="E8717" s="39">
        <v>123.06839942307435</v>
      </c>
      <c r="F8717" s="39">
        <v>107.61039196764193</v>
      </c>
      <c r="G8717" s="39">
        <v>92.247093042872052</v>
      </c>
      <c r="H8717" s="39">
        <v>101.51550934191611</v>
      </c>
      <c r="I8717" s="39">
        <v>108.05000450773395</v>
      </c>
      <c r="J8717" s="39">
        <v>106.40598583710442</v>
      </c>
      <c r="K8717" s="39">
        <v>84.707770887302189</v>
      </c>
      <c r="L8717" s="40">
        <v>113.82861455765965</v>
      </c>
      <c r="M8717" s="40">
        <v>1078.3518714970128</v>
      </c>
    </row>
    <row r="8718" spans="2:13" x14ac:dyDescent="0.35">
      <c r="B8718" s="37">
        <v>8715</v>
      </c>
      <c r="C8718" s="39">
        <v>123.56354154725614</v>
      </c>
      <c r="D8718" s="39">
        <v>96.516406632680372</v>
      </c>
      <c r="E8718" s="39">
        <v>99.820224012739175</v>
      </c>
      <c r="F8718" s="39">
        <v>105.58214993310804</v>
      </c>
      <c r="G8718" s="39">
        <v>59.61962558956855</v>
      </c>
      <c r="H8718" s="39">
        <v>112.38801249162395</v>
      </c>
      <c r="I8718" s="39">
        <v>97.184458979112662</v>
      </c>
      <c r="J8718" s="39">
        <v>83.54979066558154</v>
      </c>
      <c r="K8718" s="39">
        <v>95.549948557130975</v>
      </c>
      <c r="L8718" s="40">
        <v>124.55811701570055</v>
      </c>
      <c r="M8718" s="40">
        <v>998.33227542450197</v>
      </c>
    </row>
    <row r="8719" spans="2:13" x14ac:dyDescent="0.35">
      <c r="B8719" s="37">
        <v>8716</v>
      </c>
      <c r="C8719" s="39">
        <v>97.165972228998655</v>
      </c>
      <c r="D8719" s="39">
        <v>100.8902126844748</v>
      </c>
      <c r="E8719" s="39">
        <v>110.25129457728498</v>
      </c>
      <c r="F8719" s="39">
        <v>89.698808111704736</v>
      </c>
      <c r="G8719" s="39">
        <v>74.802681505797111</v>
      </c>
      <c r="H8719" s="39">
        <v>114.62409054485219</v>
      </c>
      <c r="I8719" s="39">
        <v>97.461330834774856</v>
      </c>
      <c r="J8719" s="39">
        <v>114.82623621280506</v>
      </c>
      <c r="K8719" s="39">
        <v>126.74053522578221</v>
      </c>
      <c r="L8719" s="40">
        <v>96.376513695195797</v>
      </c>
      <c r="M8719" s="40">
        <v>1022.8376756216705</v>
      </c>
    </row>
    <row r="8720" spans="2:13" x14ac:dyDescent="0.35">
      <c r="B8720" s="37">
        <v>8717</v>
      </c>
      <c r="C8720" s="39">
        <v>94.165979998634469</v>
      </c>
      <c r="D8720" s="39">
        <v>105.16369902760626</v>
      </c>
      <c r="E8720" s="39">
        <v>117.16455745028684</v>
      </c>
      <c r="F8720" s="39">
        <v>87.442278277827015</v>
      </c>
      <c r="G8720" s="39">
        <v>115.9985862746754</v>
      </c>
      <c r="H8720" s="39">
        <v>118.6277469206757</v>
      </c>
      <c r="I8720" s="39">
        <v>106.57365777299144</v>
      </c>
      <c r="J8720" s="39">
        <v>93.834477234850183</v>
      </c>
      <c r="K8720" s="39">
        <v>128.18907354395918</v>
      </c>
      <c r="L8720" s="40">
        <v>93.347197834195427</v>
      </c>
      <c r="M8720" s="40">
        <v>1060.5072543357019</v>
      </c>
    </row>
    <row r="8721" spans="2:13" x14ac:dyDescent="0.35">
      <c r="B8721" s="37">
        <v>8718</v>
      </c>
      <c r="C8721" s="39">
        <v>114.56384257036538</v>
      </c>
      <c r="D8721" s="39">
        <v>132.41216332023723</v>
      </c>
      <c r="E8721" s="39">
        <v>108.67329096087657</v>
      </c>
      <c r="F8721" s="39">
        <v>86.999922905432712</v>
      </c>
      <c r="G8721" s="39">
        <v>72.85262898206976</v>
      </c>
      <c r="H8721" s="39">
        <v>143.0943521501483</v>
      </c>
      <c r="I8721" s="39">
        <v>117.48967494307259</v>
      </c>
      <c r="J8721" s="39">
        <v>56.958063776876799</v>
      </c>
      <c r="K8721" s="39">
        <v>101.4195360438718</v>
      </c>
      <c r="L8721" s="40">
        <v>106.23408727279885</v>
      </c>
      <c r="M8721" s="40">
        <v>1040.6975629257499</v>
      </c>
    </row>
    <row r="8722" spans="2:13" x14ac:dyDescent="0.35">
      <c r="B8722" s="37">
        <v>8719</v>
      </c>
      <c r="C8722" s="39">
        <v>88.668757993584762</v>
      </c>
      <c r="D8722" s="39">
        <v>144.96823492631702</v>
      </c>
      <c r="E8722" s="39">
        <v>126.34537033384943</v>
      </c>
      <c r="F8722" s="39">
        <v>132.72373120863853</v>
      </c>
      <c r="G8722" s="39">
        <v>112.00473727235365</v>
      </c>
      <c r="H8722" s="39">
        <v>101.39212451104312</v>
      </c>
      <c r="I8722" s="39">
        <v>127.41543866526634</v>
      </c>
      <c r="J8722" s="39">
        <v>84.519610305837134</v>
      </c>
      <c r="K8722" s="39">
        <v>90.508063528424429</v>
      </c>
      <c r="L8722" s="40">
        <v>109.35749768269993</v>
      </c>
      <c r="M8722" s="40">
        <v>1117.9035664280143</v>
      </c>
    </row>
    <row r="8723" spans="2:13" x14ac:dyDescent="0.35">
      <c r="B8723" s="37">
        <v>8720</v>
      </c>
      <c r="C8723" s="39">
        <v>90.76564173269125</v>
      </c>
      <c r="D8723" s="39">
        <v>152.3408365169285</v>
      </c>
      <c r="E8723" s="39">
        <v>92.221582480575975</v>
      </c>
      <c r="F8723" s="39">
        <v>141.38433376258376</v>
      </c>
      <c r="G8723" s="39">
        <v>92.257292012318345</v>
      </c>
      <c r="H8723" s="39">
        <v>80.786257480097547</v>
      </c>
      <c r="I8723" s="39">
        <v>87.381359362738721</v>
      </c>
      <c r="J8723" s="39">
        <v>86.434160027826053</v>
      </c>
      <c r="K8723" s="39">
        <v>105.15412074380613</v>
      </c>
      <c r="L8723" s="40">
        <v>129.56306326724413</v>
      </c>
      <c r="M8723" s="40">
        <v>1058.2886473868105</v>
      </c>
    </row>
    <row r="8724" spans="2:13" x14ac:dyDescent="0.35">
      <c r="B8724" s="37">
        <v>8721</v>
      </c>
      <c r="C8724" s="39">
        <v>88.726451393649299</v>
      </c>
      <c r="D8724" s="39">
        <v>101.98249515256748</v>
      </c>
      <c r="E8724" s="39">
        <v>103.1813716775047</v>
      </c>
      <c r="F8724" s="39">
        <v>89.91436773061632</v>
      </c>
      <c r="G8724" s="39">
        <v>106.70730476171421</v>
      </c>
      <c r="H8724" s="39">
        <v>93.746302616230395</v>
      </c>
      <c r="I8724" s="39">
        <v>86.862980007935832</v>
      </c>
      <c r="J8724" s="39">
        <v>131.31703299990093</v>
      </c>
      <c r="K8724" s="39">
        <v>76.275349725564766</v>
      </c>
      <c r="L8724" s="40">
        <v>86.016027745514734</v>
      </c>
      <c r="M8724" s="40">
        <v>964.72968381119858</v>
      </c>
    </row>
    <row r="8725" spans="2:13" x14ac:dyDescent="0.35">
      <c r="B8725" s="37">
        <v>8722</v>
      </c>
      <c r="C8725" s="39">
        <v>70.115296658547024</v>
      </c>
      <c r="D8725" s="39">
        <v>110.83370329628247</v>
      </c>
      <c r="E8725" s="39">
        <v>119.02465863752593</v>
      </c>
      <c r="F8725" s="39">
        <v>92.587158706591723</v>
      </c>
      <c r="G8725" s="39">
        <v>157.31326134116597</v>
      </c>
      <c r="H8725" s="39">
        <v>96.674637308337566</v>
      </c>
      <c r="I8725" s="39">
        <v>75.82886079662542</v>
      </c>
      <c r="J8725" s="39">
        <v>107.80905506716479</v>
      </c>
      <c r="K8725" s="39">
        <v>73.943782127058455</v>
      </c>
      <c r="L8725" s="40">
        <v>151.66772004227829</v>
      </c>
      <c r="M8725" s="40">
        <v>1055.7981339815776</v>
      </c>
    </row>
    <row r="8726" spans="2:13" x14ac:dyDescent="0.35">
      <c r="B8726" s="37">
        <v>8723</v>
      </c>
      <c r="C8726" s="39">
        <v>108.40692297073034</v>
      </c>
      <c r="D8726" s="39">
        <v>130.53360354591993</v>
      </c>
      <c r="E8726" s="39">
        <v>97.064227881069868</v>
      </c>
      <c r="F8726" s="39">
        <v>91.110916267615607</v>
      </c>
      <c r="G8726" s="39">
        <v>104.47369355486583</v>
      </c>
      <c r="H8726" s="39">
        <v>98.754004153913215</v>
      </c>
      <c r="I8726" s="39">
        <v>135.37070615175153</v>
      </c>
      <c r="J8726" s="39">
        <v>61.407149611448958</v>
      </c>
      <c r="K8726" s="39">
        <v>102.08801241856048</v>
      </c>
      <c r="L8726" s="40">
        <v>104.03075581068939</v>
      </c>
      <c r="M8726" s="40">
        <v>1033.2399923665653</v>
      </c>
    </row>
    <row r="8727" spans="2:13" x14ac:dyDescent="0.35">
      <c r="B8727" s="37">
        <v>8724</v>
      </c>
      <c r="C8727" s="39">
        <v>70.542431068883204</v>
      </c>
      <c r="D8727" s="39">
        <v>89.018631464853456</v>
      </c>
      <c r="E8727" s="39">
        <v>93.653030181682098</v>
      </c>
      <c r="F8727" s="39">
        <v>110.34006514898063</v>
      </c>
      <c r="G8727" s="39">
        <v>75.539606871408367</v>
      </c>
      <c r="H8727" s="39">
        <v>104.72489765717488</v>
      </c>
      <c r="I8727" s="39">
        <v>32.944945183393159</v>
      </c>
      <c r="J8727" s="39">
        <v>81.579624898467259</v>
      </c>
      <c r="K8727" s="39">
        <v>92.803728107702781</v>
      </c>
      <c r="L8727" s="40">
        <v>97.447505676275881</v>
      </c>
      <c r="M8727" s="40">
        <v>848.59446625882174</v>
      </c>
    </row>
    <row r="8728" spans="2:13" x14ac:dyDescent="0.35">
      <c r="B8728" s="37">
        <v>8725</v>
      </c>
      <c r="C8728" s="39">
        <v>111.69200285935422</v>
      </c>
      <c r="D8728" s="39">
        <v>136.41432377865547</v>
      </c>
      <c r="E8728" s="39">
        <v>110.04712231644353</v>
      </c>
      <c r="F8728" s="39">
        <v>104.89617304090659</v>
      </c>
      <c r="G8728" s="39">
        <v>98.411332175852891</v>
      </c>
      <c r="H8728" s="39">
        <v>105.57731958044064</v>
      </c>
      <c r="I8728" s="39">
        <v>125.33903648875487</v>
      </c>
      <c r="J8728" s="39">
        <v>87.70840222481948</v>
      </c>
      <c r="K8728" s="39">
        <v>121.21714281918374</v>
      </c>
      <c r="L8728" s="40">
        <v>79.843350792740679</v>
      </c>
      <c r="M8728" s="40">
        <v>1081.1462060771521</v>
      </c>
    </row>
    <row r="8729" spans="2:13" x14ac:dyDescent="0.35">
      <c r="B8729" s="37">
        <v>8726</v>
      </c>
      <c r="C8729" s="39">
        <v>95.686887598761601</v>
      </c>
      <c r="D8729" s="39">
        <v>117.19526581543415</v>
      </c>
      <c r="E8729" s="39">
        <v>113.3629796780977</v>
      </c>
      <c r="F8729" s="39">
        <v>113.96448914185669</v>
      </c>
      <c r="G8729" s="39">
        <v>109.71921813298866</v>
      </c>
      <c r="H8729" s="39">
        <v>91.337197264421931</v>
      </c>
      <c r="I8729" s="39">
        <v>96.953100615270557</v>
      </c>
      <c r="J8729" s="39">
        <v>111.12989794571025</v>
      </c>
      <c r="K8729" s="39">
        <v>52.578717467169518</v>
      </c>
      <c r="L8729" s="40">
        <v>102.65855033557835</v>
      </c>
      <c r="M8729" s="40">
        <v>1004.5863039952894</v>
      </c>
    </row>
    <row r="8730" spans="2:13" x14ac:dyDescent="0.35">
      <c r="B8730" s="37">
        <v>8727</v>
      </c>
      <c r="C8730" s="39">
        <v>106.55389589985269</v>
      </c>
      <c r="D8730" s="39">
        <v>70.802545616189022</v>
      </c>
      <c r="E8730" s="39">
        <v>95.132410321047104</v>
      </c>
      <c r="F8730" s="39">
        <v>106.45030297868009</v>
      </c>
      <c r="G8730" s="39">
        <v>79.916458461019957</v>
      </c>
      <c r="H8730" s="39">
        <v>108.27197516358437</v>
      </c>
      <c r="I8730" s="39">
        <v>92.748448036625462</v>
      </c>
      <c r="J8730" s="39">
        <v>102.68623585540007</v>
      </c>
      <c r="K8730" s="39">
        <v>99.610834795726348</v>
      </c>
      <c r="L8730" s="40">
        <v>137.00283827850845</v>
      </c>
      <c r="M8730" s="40">
        <v>999.17594540663356</v>
      </c>
    </row>
    <row r="8731" spans="2:13" x14ac:dyDescent="0.35">
      <c r="B8731" s="37">
        <v>8728</v>
      </c>
      <c r="C8731" s="39">
        <v>149.94828177307681</v>
      </c>
      <c r="D8731" s="39">
        <v>102.52945343025652</v>
      </c>
      <c r="E8731" s="39">
        <v>103.88535671164561</v>
      </c>
      <c r="F8731" s="39">
        <v>91.468005821905237</v>
      </c>
      <c r="G8731" s="39">
        <v>110.57450558610066</v>
      </c>
      <c r="H8731" s="39">
        <v>114.4571776614827</v>
      </c>
      <c r="I8731" s="39">
        <v>102.92651786788171</v>
      </c>
      <c r="J8731" s="39">
        <v>101.97790940630568</v>
      </c>
      <c r="K8731" s="39">
        <v>111.19300239353652</v>
      </c>
      <c r="L8731" s="40">
        <v>84.386089576657739</v>
      </c>
      <c r="M8731" s="40">
        <v>1073.3463002288493</v>
      </c>
    </row>
    <row r="8732" spans="2:13" x14ac:dyDescent="0.35">
      <c r="B8732" s="37">
        <v>8729</v>
      </c>
      <c r="C8732" s="39">
        <v>87.894069321248452</v>
      </c>
      <c r="D8732" s="39">
        <v>135.88153247279618</v>
      </c>
      <c r="E8732" s="39">
        <v>78.831758377096548</v>
      </c>
      <c r="F8732" s="39">
        <v>95.003664630806185</v>
      </c>
      <c r="G8732" s="39">
        <v>79.035485107286959</v>
      </c>
      <c r="H8732" s="39">
        <v>88.030874250832369</v>
      </c>
      <c r="I8732" s="39">
        <v>115.57164537614193</v>
      </c>
      <c r="J8732" s="39">
        <v>100.10695389667049</v>
      </c>
      <c r="K8732" s="39">
        <v>90.669315734968905</v>
      </c>
      <c r="L8732" s="40">
        <v>85.839850732769634</v>
      </c>
      <c r="M8732" s="40">
        <v>956.86514990061755</v>
      </c>
    </row>
    <row r="8733" spans="2:13" x14ac:dyDescent="0.35">
      <c r="B8733" s="37">
        <v>8730</v>
      </c>
      <c r="C8733" s="39">
        <v>88.784010974502877</v>
      </c>
      <c r="D8733" s="39">
        <v>90.199166489293788</v>
      </c>
      <c r="E8733" s="39">
        <v>108.56333884231547</v>
      </c>
      <c r="F8733" s="39">
        <v>126.78355311433667</v>
      </c>
      <c r="G8733" s="39">
        <v>84.336661885597408</v>
      </c>
      <c r="H8733" s="39">
        <v>142.13584261298487</v>
      </c>
      <c r="I8733" s="39">
        <v>91.363402479651995</v>
      </c>
      <c r="J8733" s="39">
        <v>96.97626387198838</v>
      </c>
      <c r="K8733" s="39">
        <v>134.3821863722977</v>
      </c>
      <c r="L8733" s="40">
        <v>118.7281967805026</v>
      </c>
      <c r="M8733" s="40">
        <v>1082.252623423472</v>
      </c>
    </row>
    <row r="8734" spans="2:13" x14ac:dyDescent="0.35">
      <c r="B8734" s="37">
        <v>8731</v>
      </c>
      <c r="C8734" s="39">
        <v>109.69749388195798</v>
      </c>
      <c r="D8734" s="39">
        <v>73.91650121006451</v>
      </c>
      <c r="E8734" s="39">
        <v>104.38390379454152</v>
      </c>
      <c r="F8734" s="39">
        <v>84.173346625936475</v>
      </c>
      <c r="G8734" s="39">
        <v>100.10240260421685</v>
      </c>
      <c r="H8734" s="39">
        <v>102.65855033557835</v>
      </c>
      <c r="I8734" s="39">
        <v>85.489560292946166</v>
      </c>
      <c r="J8734" s="39">
        <v>79.852507477865061</v>
      </c>
      <c r="K8734" s="39">
        <v>147.04844019136712</v>
      </c>
      <c r="L8734" s="40">
        <v>113.43882747292912</v>
      </c>
      <c r="M8734" s="40">
        <v>1000.7615338874033</v>
      </c>
    </row>
    <row r="8735" spans="2:13" x14ac:dyDescent="0.35">
      <c r="B8735" s="37">
        <v>8732</v>
      </c>
      <c r="C8735" s="39">
        <v>104.69640350069987</v>
      </c>
      <c r="D8735" s="39">
        <v>90.259040891382966</v>
      </c>
      <c r="E8735" s="39">
        <v>71.92193632477175</v>
      </c>
      <c r="F8735" s="39">
        <v>93.292695238285816</v>
      </c>
      <c r="G8735" s="39">
        <v>123.79424417391573</v>
      </c>
      <c r="H8735" s="39">
        <v>23.956783768221179</v>
      </c>
      <c r="I8735" s="39">
        <v>98.571325868081786</v>
      </c>
      <c r="J8735" s="39">
        <v>73.971009766167555</v>
      </c>
      <c r="K8735" s="39">
        <v>85.536172244794372</v>
      </c>
      <c r="L8735" s="40">
        <v>103.94629161542484</v>
      </c>
      <c r="M8735" s="40">
        <v>869.94590339174579</v>
      </c>
    </row>
    <row r="8736" spans="2:13" x14ac:dyDescent="0.35">
      <c r="B8736" s="37">
        <v>8733</v>
      </c>
      <c r="C8736" s="39">
        <v>83.357062222013781</v>
      </c>
      <c r="D8736" s="39">
        <v>102.02377414238524</v>
      </c>
      <c r="E8736" s="39">
        <v>120.27616475884659</v>
      </c>
      <c r="F8736" s="39">
        <v>120.66853329118202</v>
      </c>
      <c r="G8736" s="39">
        <v>93.08888302638988</v>
      </c>
      <c r="H8736" s="39">
        <v>111.31969256289456</v>
      </c>
      <c r="I8736" s="39">
        <v>128.84164794004855</v>
      </c>
      <c r="J8736" s="39">
        <v>75.82886079662542</v>
      </c>
      <c r="K8736" s="39">
        <v>109.16498435204333</v>
      </c>
      <c r="L8736" s="40">
        <v>113.9904706840376</v>
      </c>
      <c r="M8736" s="40">
        <v>1058.5600737764671</v>
      </c>
    </row>
    <row r="8737" spans="2:13" x14ac:dyDescent="0.35">
      <c r="B8737" s="37">
        <v>8734</v>
      </c>
      <c r="C8737" s="39">
        <v>110.12971019950493</v>
      </c>
      <c r="D8737" s="39">
        <v>119.92025359817464</v>
      </c>
      <c r="E8737" s="39">
        <v>107.61547182881259</v>
      </c>
      <c r="F8737" s="39">
        <v>51.042794781295996</v>
      </c>
      <c r="G8737" s="39">
        <v>97.239897150532542</v>
      </c>
      <c r="H8737" s="39">
        <v>88.084190985702435</v>
      </c>
      <c r="I8737" s="39">
        <v>89.397445505453561</v>
      </c>
      <c r="J8737" s="39">
        <v>150.82687812521075</v>
      </c>
      <c r="K8737" s="39">
        <v>110.45702590386591</v>
      </c>
      <c r="L8737" s="40">
        <v>108.620884884547</v>
      </c>
      <c r="M8737" s="40">
        <v>1033.3345529631004</v>
      </c>
    </row>
    <row r="8738" spans="2:13" x14ac:dyDescent="0.35">
      <c r="B8738" s="37">
        <v>8735</v>
      </c>
      <c r="C8738" s="39">
        <v>128.15726299667878</v>
      </c>
      <c r="D8738" s="39">
        <v>149.30794231580037</v>
      </c>
      <c r="E8738" s="39">
        <v>111.3948607539745</v>
      </c>
      <c r="F8738" s="39">
        <v>96.911390898309335</v>
      </c>
      <c r="G8738" s="39">
        <v>94.039522064569667</v>
      </c>
      <c r="H8738" s="39">
        <v>117.7097982860961</v>
      </c>
      <c r="I8738" s="39">
        <v>118.21550248117531</v>
      </c>
      <c r="J8738" s="39">
        <v>63.585676221344478</v>
      </c>
      <c r="K8738" s="39">
        <v>87.744453993239972</v>
      </c>
      <c r="L8738" s="40">
        <v>109.85537596913346</v>
      </c>
      <c r="M8738" s="40">
        <v>1076.9217859803221</v>
      </c>
    </row>
    <row r="8739" spans="2:13" x14ac:dyDescent="0.35">
      <c r="B8739" s="37">
        <v>8736</v>
      </c>
      <c r="C8739" s="39">
        <v>86.599129864635017</v>
      </c>
      <c r="D8739" s="39">
        <v>92.713226685704328</v>
      </c>
      <c r="E8739" s="39">
        <v>107.45833322562612</v>
      </c>
      <c r="F8739" s="39">
        <v>133.06623515965455</v>
      </c>
      <c r="G8739" s="39">
        <v>102.20740095950465</v>
      </c>
      <c r="H8739" s="39">
        <v>86.649635678861173</v>
      </c>
      <c r="I8739" s="39">
        <v>101.32817981816385</v>
      </c>
      <c r="J8739" s="39">
        <v>65.617813627702262</v>
      </c>
      <c r="K8739" s="39">
        <v>89.143634421516296</v>
      </c>
      <c r="L8739" s="40">
        <v>116.42810117212423</v>
      </c>
      <c r="M8739" s="40">
        <v>981.21169061349246</v>
      </c>
    </row>
    <row r="8740" spans="2:13" x14ac:dyDescent="0.35">
      <c r="B8740" s="37">
        <v>8737</v>
      </c>
      <c r="C8740" s="39">
        <v>138.701730598013</v>
      </c>
      <c r="D8740" s="39">
        <v>110.42355601568282</v>
      </c>
      <c r="E8740" s="39">
        <v>78.967870983733548</v>
      </c>
      <c r="F8740" s="39">
        <v>114.08819218345381</v>
      </c>
      <c r="G8740" s="39">
        <v>106.64290058929654</v>
      </c>
      <c r="H8740" s="39">
        <v>134.20364394589282</v>
      </c>
      <c r="I8740" s="39">
        <v>91.934557241356188</v>
      </c>
      <c r="J8740" s="39">
        <v>133.25275208230391</v>
      </c>
      <c r="K8740" s="39">
        <v>122.82690498406599</v>
      </c>
      <c r="L8740" s="40">
        <v>87.611987508376075</v>
      </c>
      <c r="M8740" s="40">
        <v>1118.6540961321748</v>
      </c>
    </row>
    <row r="8741" spans="2:13" x14ac:dyDescent="0.35">
      <c r="B8741" s="37">
        <v>8738</v>
      </c>
      <c r="C8741" s="39">
        <v>110.65874275708188</v>
      </c>
      <c r="D8741" s="39">
        <v>110.32895274353891</v>
      </c>
      <c r="E8741" s="39">
        <v>76.436458452743864</v>
      </c>
      <c r="F8741" s="39">
        <v>101.20035224737576</v>
      </c>
      <c r="G8741" s="39">
        <v>61.443227590891865</v>
      </c>
      <c r="H8741" s="39">
        <v>120.28539534581935</v>
      </c>
      <c r="I8741" s="39">
        <v>108.94194652750761</v>
      </c>
      <c r="J8741" s="39">
        <v>87.240617884729147</v>
      </c>
      <c r="K8741" s="39">
        <v>99.542543176271025</v>
      </c>
      <c r="L8741" s="40">
        <v>95.93166937061001</v>
      </c>
      <c r="M8741" s="40">
        <v>972.00990609656947</v>
      </c>
    </row>
    <row r="8742" spans="2:13" x14ac:dyDescent="0.35">
      <c r="B8742" s="37">
        <v>8739</v>
      </c>
      <c r="C8742" s="39">
        <v>82.70456459923102</v>
      </c>
      <c r="D8742" s="39">
        <v>117.70188890427877</v>
      </c>
      <c r="E8742" s="39">
        <v>169.86239806354195</v>
      </c>
      <c r="F8742" s="39">
        <v>91.712482513782675</v>
      </c>
      <c r="G8742" s="39">
        <v>94.097931552660071</v>
      </c>
      <c r="H8742" s="39">
        <v>120.01984392580597</v>
      </c>
      <c r="I8742" s="39">
        <v>97.189080088018784</v>
      </c>
      <c r="J8742" s="39">
        <v>75.563934366442894</v>
      </c>
      <c r="K8742" s="39">
        <v>88.208132592083089</v>
      </c>
      <c r="L8742" s="40">
        <v>40.330822042536361</v>
      </c>
      <c r="M8742" s="40">
        <v>977.39107864838172</v>
      </c>
    </row>
    <row r="8743" spans="2:13" x14ac:dyDescent="0.35">
      <c r="B8743" s="37">
        <v>8740</v>
      </c>
      <c r="C8743" s="39">
        <v>104.64894544390188</v>
      </c>
      <c r="D8743" s="39">
        <v>83.711304994539049</v>
      </c>
      <c r="E8743" s="39">
        <v>88.529740574909027</v>
      </c>
      <c r="F8743" s="39">
        <v>112.40613539998044</v>
      </c>
      <c r="G8743" s="39">
        <v>117.06511837215621</v>
      </c>
      <c r="H8743" s="39">
        <v>89.870289800495101</v>
      </c>
      <c r="I8743" s="39">
        <v>97.889037348020381</v>
      </c>
      <c r="J8743" s="39">
        <v>54.59308042918007</v>
      </c>
      <c r="K8743" s="39">
        <v>110.82237965325983</v>
      </c>
      <c r="L8743" s="40">
        <v>95.715180999399863</v>
      </c>
      <c r="M8743" s="40">
        <v>955.25121301584181</v>
      </c>
    </row>
    <row r="8744" spans="2:13" x14ac:dyDescent="0.35">
      <c r="B8744" s="37">
        <v>8741</v>
      </c>
      <c r="C8744" s="39">
        <v>120.95487953043741</v>
      </c>
      <c r="D8744" s="39">
        <v>133.25275208230391</v>
      </c>
      <c r="E8744" s="39">
        <v>111.6334522419958</v>
      </c>
      <c r="F8744" s="39">
        <v>80.294929698934382</v>
      </c>
      <c r="G8744" s="39">
        <v>82.321817775831718</v>
      </c>
      <c r="H8744" s="39">
        <v>77.634126061989562</v>
      </c>
      <c r="I8744" s="39">
        <v>116.91320408880868</v>
      </c>
      <c r="J8744" s="39">
        <v>113.39455042515249</v>
      </c>
      <c r="K8744" s="39">
        <v>102.70469726209498</v>
      </c>
      <c r="L8744" s="40">
        <v>113.51494434786585</v>
      </c>
      <c r="M8744" s="40">
        <v>1052.6193535154148</v>
      </c>
    </row>
    <row r="8745" spans="2:13" x14ac:dyDescent="0.35">
      <c r="B8745" s="37">
        <v>8742</v>
      </c>
      <c r="C8745" s="39">
        <v>75.900278193205494</v>
      </c>
      <c r="D8745" s="39">
        <v>96.063086611743685</v>
      </c>
      <c r="E8745" s="39">
        <v>89.103927128439054</v>
      </c>
      <c r="F8745" s="39">
        <v>86.338401336047554</v>
      </c>
      <c r="G8745" s="39">
        <v>90.583425931562104</v>
      </c>
      <c r="H8745" s="39">
        <v>118.74499686521183</v>
      </c>
      <c r="I8745" s="39">
        <v>105.72729217223797</v>
      </c>
      <c r="J8745" s="39">
        <v>103.57682565261108</v>
      </c>
      <c r="K8745" s="39">
        <v>108.00373235404072</v>
      </c>
      <c r="L8745" s="40">
        <v>94.292086273212846</v>
      </c>
      <c r="M8745" s="40">
        <v>968.33405251831232</v>
      </c>
    </row>
    <row r="8746" spans="2:13" x14ac:dyDescent="0.35">
      <c r="B8746" s="37">
        <v>8743</v>
      </c>
      <c r="C8746" s="39">
        <v>94.874603351084644</v>
      </c>
      <c r="D8746" s="39">
        <v>89.693258240391486</v>
      </c>
      <c r="E8746" s="39">
        <v>65.540510780373125</v>
      </c>
      <c r="F8746" s="39">
        <v>106.17531097949308</v>
      </c>
      <c r="G8746" s="39">
        <v>120.55543495939155</v>
      </c>
      <c r="H8746" s="39">
        <v>121.92877312751922</v>
      </c>
      <c r="I8746" s="39">
        <v>93.589092379270852</v>
      </c>
      <c r="J8746" s="39">
        <v>85.024206610564605</v>
      </c>
      <c r="K8746" s="39">
        <v>106.4256764807734</v>
      </c>
      <c r="L8746" s="40">
        <v>118.16669624639907</v>
      </c>
      <c r="M8746" s="40">
        <v>1001.9735631552611</v>
      </c>
    </row>
    <row r="8747" spans="2:13" x14ac:dyDescent="0.35">
      <c r="B8747" s="37">
        <v>8744</v>
      </c>
      <c r="C8747" s="39">
        <v>109.03733192411249</v>
      </c>
      <c r="D8747" s="39">
        <v>87.702388120338583</v>
      </c>
      <c r="E8747" s="39">
        <v>91.587875466293809</v>
      </c>
      <c r="F8747" s="39">
        <v>121.15847979204757</v>
      </c>
      <c r="G8747" s="39">
        <v>105.62564536395415</v>
      </c>
      <c r="H8747" s="39">
        <v>79.236595676745608</v>
      </c>
      <c r="I8747" s="39">
        <v>91.572265727078204</v>
      </c>
      <c r="J8747" s="39">
        <v>115.53649564623382</v>
      </c>
      <c r="K8747" s="39">
        <v>111.14135965981227</v>
      </c>
      <c r="L8747" s="40">
        <v>134.5893963775026</v>
      </c>
      <c r="M8747" s="40">
        <v>1047.1878337541191</v>
      </c>
    </row>
    <row r="8748" spans="2:13" x14ac:dyDescent="0.35">
      <c r="B8748" s="37">
        <v>8745</v>
      </c>
      <c r="C8748" s="39">
        <v>86.261481497301787</v>
      </c>
      <c r="D8748" s="39">
        <v>112.61864063726131</v>
      </c>
      <c r="E8748" s="39">
        <v>66.933764840345432</v>
      </c>
      <c r="F8748" s="39">
        <v>83.401718517733485</v>
      </c>
      <c r="G8748" s="39">
        <v>102.88951045752324</v>
      </c>
      <c r="H8748" s="39">
        <v>93.039010241017706</v>
      </c>
      <c r="I8748" s="39">
        <v>169.86239806354195</v>
      </c>
      <c r="J8748" s="39">
        <v>106.9410328854033</v>
      </c>
      <c r="K8748" s="39">
        <v>98.562187319848107</v>
      </c>
      <c r="L8748" s="40">
        <v>75.01895068781333</v>
      </c>
      <c r="M8748" s="40">
        <v>995.52869514778968</v>
      </c>
    </row>
    <row r="8749" spans="2:13" x14ac:dyDescent="0.35">
      <c r="B8749" s="37">
        <v>8746</v>
      </c>
      <c r="C8749" s="39">
        <v>80.052646296488078</v>
      </c>
      <c r="D8749" s="39">
        <v>82.38487893685307</v>
      </c>
      <c r="E8749" s="39">
        <v>36.176626051982197</v>
      </c>
      <c r="F8749" s="39">
        <v>90.13370274634579</v>
      </c>
      <c r="G8749" s="39">
        <v>93.183464558172048</v>
      </c>
      <c r="H8749" s="39">
        <v>76.379122982999192</v>
      </c>
      <c r="I8749" s="39">
        <v>133.11260791094091</v>
      </c>
      <c r="J8749" s="39">
        <v>106.45030297868009</v>
      </c>
      <c r="K8749" s="39">
        <v>103.93222477137039</v>
      </c>
      <c r="L8749" s="40">
        <v>132.30270623125867</v>
      </c>
      <c r="M8749" s="40">
        <v>934.10828346509027</v>
      </c>
    </row>
    <row r="8750" spans="2:13" x14ac:dyDescent="0.35">
      <c r="B8750" s="37">
        <v>8747</v>
      </c>
      <c r="C8750" s="39">
        <v>125.36495670302746</v>
      </c>
      <c r="D8750" s="39">
        <v>95.493191449891</v>
      </c>
      <c r="E8750" s="39">
        <v>38.180875988436775</v>
      </c>
      <c r="F8750" s="39">
        <v>109.61076295010895</v>
      </c>
      <c r="G8750" s="39">
        <v>110.52968961565016</v>
      </c>
      <c r="H8750" s="39">
        <v>81.380596941959581</v>
      </c>
      <c r="I8750" s="39">
        <v>89.075526960758154</v>
      </c>
      <c r="J8750" s="39">
        <v>109.25573683188314</v>
      </c>
      <c r="K8750" s="39">
        <v>80.716960803718791</v>
      </c>
      <c r="L8750" s="40">
        <v>103.38117159076768</v>
      </c>
      <c r="M8750" s="40">
        <v>942.98946983620181</v>
      </c>
    </row>
    <row r="8751" spans="2:13" x14ac:dyDescent="0.35">
      <c r="B8751" s="37">
        <v>8748</v>
      </c>
      <c r="C8751" s="39">
        <v>103.74962228395306</v>
      </c>
      <c r="D8751" s="39">
        <v>124.17113920337458</v>
      </c>
      <c r="E8751" s="39">
        <v>110.27900387122074</v>
      </c>
      <c r="F8751" s="39">
        <v>87.756458766600545</v>
      </c>
      <c r="G8751" s="39">
        <v>107.77331390268634</v>
      </c>
      <c r="H8751" s="39">
        <v>110.8110609970726</v>
      </c>
      <c r="I8751" s="39">
        <v>144.48603425402015</v>
      </c>
      <c r="J8751" s="39">
        <v>110.61378247950258</v>
      </c>
      <c r="K8751" s="39">
        <v>72.970103686307141</v>
      </c>
      <c r="L8751" s="40">
        <v>98.237446493709825</v>
      </c>
      <c r="M8751" s="40">
        <v>1070.8479659384475</v>
      </c>
    </row>
    <row r="8752" spans="2:13" x14ac:dyDescent="0.35">
      <c r="B8752" s="37">
        <v>8749</v>
      </c>
      <c r="C8752" s="39">
        <v>149.57808382760297</v>
      </c>
      <c r="D8752" s="39">
        <v>130.97828292349274</v>
      </c>
      <c r="E8752" s="39">
        <v>108.97370830830165</v>
      </c>
      <c r="F8752" s="39">
        <v>95.127647480253415</v>
      </c>
      <c r="G8752" s="39">
        <v>102.52484587280581</v>
      </c>
      <c r="H8752" s="39">
        <v>102.06965528329557</v>
      </c>
      <c r="I8752" s="39">
        <v>111.72133164870741</v>
      </c>
      <c r="J8752" s="39">
        <v>106.98595046805107</v>
      </c>
      <c r="K8752" s="39">
        <v>116.72509289686137</v>
      </c>
      <c r="L8752" s="40">
        <v>136.90802446879479</v>
      </c>
      <c r="M8752" s="40">
        <v>1161.5926231781668</v>
      </c>
    </row>
    <row r="8753" spans="2:13" x14ac:dyDescent="0.35">
      <c r="B8753" s="37">
        <v>8750</v>
      </c>
      <c r="C8753" s="39">
        <v>102.42353107656197</v>
      </c>
      <c r="D8753" s="39">
        <v>93.657944418242124</v>
      </c>
      <c r="E8753" s="39">
        <v>90.345904681472661</v>
      </c>
      <c r="F8753" s="39">
        <v>91.232155976331512</v>
      </c>
      <c r="G8753" s="39">
        <v>80.5424333077098</v>
      </c>
      <c r="H8753" s="39">
        <v>134.10274778132825</v>
      </c>
      <c r="I8753" s="39">
        <v>51.956373850350722</v>
      </c>
      <c r="J8753" s="39">
        <v>101.7991865305231</v>
      </c>
      <c r="K8753" s="39">
        <v>104.55888455061347</v>
      </c>
      <c r="L8753" s="40">
        <v>95.370026593981265</v>
      </c>
      <c r="M8753" s="40">
        <v>945.98918876711491</v>
      </c>
    </row>
    <row r="8754" spans="2:13" x14ac:dyDescent="0.35">
      <c r="B8754" s="37">
        <v>8751</v>
      </c>
      <c r="C8754" s="39">
        <v>154.4921296217027</v>
      </c>
      <c r="D8754" s="39">
        <v>62.805311315090407</v>
      </c>
      <c r="E8754" s="39">
        <v>113.09958704064606</v>
      </c>
      <c r="F8754" s="39">
        <v>95.82822469134473</v>
      </c>
      <c r="G8754" s="39">
        <v>94.649159980003276</v>
      </c>
      <c r="H8754" s="39">
        <v>101.60238864498839</v>
      </c>
      <c r="I8754" s="39">
        <v>87.332505648913255</v>
      </c>
      <c r="J8754" s="39">
        <v>125.67977493019201</v>
      </c>
      <c r="K8754" s="39">
        <v>133.32340957996956</v>
      </c>
      <c r="L8754" s="40">
        <v>67.343677109603959</v>
      </c>
      <c r="M8754" s="40">
        <v>1036.1561685624545</v>
      </c>
    </row>
    <row r="8755" spans="2:13" x14ac:dyDescent="0.35">
      <c r="B8755" s="37">
        <v>8752</v>
      </c>
      <c r="C8755" s="39">
        <v>136.41432377865547</v>
      </c>
      <c r="D8755" s="39">
        <v>109.42195060132647</v>
      </c>
      <c r="E8755" s="39">
        <v>85.349074470846602</v>
      </c>
      <c r="F8755" s="39">
        <v>87.203756986006908</v>
      </c>
      <c r="G8755" s="39">
        <v>76.798201081899876</v>
      </c>
      <c r="H8755" s="39">
        <v>113.26854360902279</v>
      </c>
      <c r="I8755" s="39">
        <v>78.132656583420228</v>
      </c>
      <c r="J8755" s="39">
        <v>106.46508594105494</v>
      </c>
      <c r="K8755" s="39">
        <v>75.01895068781333</v>
      </c>
      <c r="L8755" s="40">
        <v>90.144624030866566</v>
      </c>
      <c r="M8755" s="40">
        <v>958.21716777091319</v>
      </c>
    </row>
    <row r="8756" spans="2:13" x14ac:dyDescent="0.35">
      <c r="B8756" s="37">
        <v>8753</v>
      </c>
      <c r="C8756" s="39">
        <v>93.976158319275768</v>
      </c>
      <c r="D8756" s="39">
        <v>91.08978213660447</v>
      </c>
      <c r="E8756" s="39">
        <v>99.537990122294545</v>
      </c>
      <c r="F8756" s="39">
        <v>89.268030709410695</v>
      </c>
      <c r="G8756" s="39">
        <v>98.913715350905747</v>
      </c>
      <c r="H8756" s="39">
        <v>102.99131801965039</v>
      </c>
      <c r="I8756" s="39">
        <v>85.734734560646956</v>
      </c>
      <c r="J8756" s="39">
        <v>77.581239176260937</v>
      </c>
      <c r="K8756" s="39">
        <v>100.06144129709996</v>
      </c>
      <c r="L8756" s="40">
        <v>142.73219375109389</v>
      </c>
      <c r="M8756" s="40">
        <v>981.88660344324342</v>
      </c>
    </row>
    <row r="8757" spans="2:13" x14ac:dyDescent="0.35">
      <c r="B8757" s="37">
        <v>8754</v>
      </c>
      <c r="C8757" s="39">
        <v>105.37969352531249</v>
      </c>
      <c r="D8757" s="39">
        <v>109.07450776207568</v>
      </c>
      <c r="E8757" s="39">
        <v>155.81675482810326</v>
      </c>
      <c r="F8757" s="39">
        <v>99.938558702900067</v>
      </c>
      <c r="G8757" s="39">
        <v>108.99490131377686</v>
      </c>
      <c r="H8757" s="39">
        <v>61.515064364539086</v>
      </c>
      <c r="I8757" s="39">
        <v>77.644681216319114</v>
      </c>
      <c r="J8757" s="39">
        <v>110.30119188829529</v>
      </c>
      <c r="K8757" s="39">
        <v>48.968539673589348</v>
      </c>
      <c r="L8757" s="40">
        <v>103.06080034902021</v>
      </c>
      <c r="M8757" s="40">
        <v>980.69469362393147</v>
      </c>
    </row>
    <row r="8758" spans="2:13" x14ac:dyDescent="0.35">
      <c r="B8758" s="37">
        <v>8755</v>
      </c>
      <c r="C8758" s="39">
        <v>127.85874679543635</v>
      </c>
      <c r="D8758" s="39">
        <v>99.319393306656934</v>
      </c>
      <c r="E8758" s="39">
        <v>107.54442008105043</v>
      </c>
      <c r="F8758" s="39">
        <v>121.19756389469997</v>
      </c>
      <c r="G8758" s="39">
        <v>87.846297027599007</v>
      </c>
      <c r="H8758" s="39">
        <v>58.841165640536133</v>
      </c>
      <c r="I8758" s="39">
        <v>133.80482521424807</v>
      </c>
      <c r="J8758" s="39">
        <v>67.343677109603959</v>
      </c>
      <c r="K8758" s="39">
        <v>115.4944008253061</v>
      </c>
      <c r="L8758" s="40">
        <v>89.115278358764442</v>
      </c>
      <c r="M8758" s="40">
        <v>1008.3657682539013</v>
      </c>
    </row>
    <row r="8759" spans="2:13" x14ac:dyDescent="0.35">
      <c r="B8759" s="37">
        <v>8756</v>
      </c>
      <c r="C8759" s="39">
        <v>79.870805188315927</v>
      </c>
      <c r="D8759" s="39">
        <v>101.37842026255335</v>
      </c>
      <c r="E8759" s="39">
        <v>104.50207668589289</v>
      </c>
      <c r="F8759" s="39">
        <v>102.52023852152193</v>
      </c>
      <c r="G8759" s="39">
        <v>105.32200339969968</v>
      </c>
      <c r="H8759" s="39">
        <v>115.62801956486734</v>
      </c>
      <c r="I8759" s="39">
        <v>103.26959348434399</v>
      </c>
      <c r="J8759" s="39">
        <v>110.50731023211048</v>
      </c>
      <c r="K8759" s="39">
        <v>126.11083321999418</v>
      </c>
      <c r="L8759" s="40">
        <v>93.966401966203094</v>
      </c>
      <c r="M8759" s="40">
        <v>1043.0757025255029</v>
      </c>
    </row>
    <row r="8760" spans="2:13" x14ac:dyDescent="0.35">
      <c r="B8760" s="37">
        <v>8757</v>
      </c>
      <c r="C8760" s="39">
        <v>111.7565735597272</v>
      </c>
      <c r="D8760" s="39">
        <v>93.549697021319943</v>
      </c>
      <c r="E8760" s="39">
        <v>148.04362614964927</v>
      </c>
      <c r="F8760" s="39">
        <v>87.642160564211395</v>
      </c>
      <c r="G8760" s="39">
        <v>125.01897597226508</v>
      </c>
      <c r="H8760" s="39">
        <v>88.413286282248976</v>
      </c>
      <c r="I8760" s="39">
        <v>111.31391986353759</v>
      </c>
      <c r="J8760" s="39">
        <v>126.17940497211147</v>
      </c>
      <c r="K8760" s="39">
        <v>142.73219375109389</v>
      </c>
      <c r="L8760" s="40">
        <v>71.937720509616028</v>
      </c>
      <c r="M8760" s="40">
        <v>1106.5875586457807</v>
      </c>
    </row>
    <row r="8761" spans="2:13" x14ac:dyDescent="0.35">
      <c r="B8761" s="37">
        <v>8758</v>
      </c>
      <c r="C8761" s="39">
        <v>122.80514395166701</v>
      </c>
      <c r="D8761" s="39">
        <v>45.646103579266246</v>
      </c>
      <c r="E8761" s="39">
        <v>134.98741209299834</v>
      </c>
      <c r="F8761" s="39">
        <v>96.953100615270557</v>
      </c>
      <c r="G8761" s="39">
        <v>102.40972292424345</v>
      </c>
      <c r="H8761" s="39">
        <v>58.930192452877804</v>
      </c>
      <c r="I8761" s="39">
        <v>95.715180999399863</v>
      </c>
      <c r="J8761" s="39">
        <v>89.969365398239219</v>
      </c>
      <c r="K8761" s="39">
        <v>95.45532264673048</v>
      </c>
      <c r="L8761" s="40">
        <v>108.82049829663313</v>
      </c>
      <c r="M8761" s="40">
        <v>951.69204295732607</v>
      </c>
    </row>
    <row r="8762" spans="2:13" x14ac:dyDescent="0.35">
      <c r="B8762" s="37">
        <v>8759</v>
      </c>
      <c r="C8762" s="39">
        <v>75.01895068781333</v>
      </c>
      <c r="D8762" s="39">
        <v>96.558323148734885</v>
      </c>
      <c r="E8762" s="39">
        <v>66.219686520111054</v>
      </c>
      <c r="F8762" s="39">
        <v>100.15701875851248</v>
      </c>
      <c r="G8762" s="39">
        <v>92.144937427575201</v>
      </c>
      <c r="H8762" s="39">
        <v>113.5913334497513</v>
      </c>
      <c r="I8762" s="39">
        <v>74.106356918521797</v>
      </c>
      <c r="J8762" s="39">
        <v>99.36949804327017</v>
      </c>
      <c r="K8762" s="39">
        <v>101.26882137898964</v>
      </c>
      <c r="L8762" s="40">
        <v>110.15729516955524</v>
      </c>
      <c r="M8762" s="40">
        <v>928.59222150283506</v>
      </c>
    </row>
    <row r="8763" spans="2:13" x14ac:dyDescent="0.35">
      <c r="B8763" s="37">
        <v>8760</v>
      </c>
      <c r="C8763" s="39">
        <v>83.682043613704423</v>
      </c>
      <c r="D8763" s="39">
        <v>106.84637845119047</v>
      </c>
      <c r="E8763" s="39">
        <v>72.141253204563654</v>
      </c>
      <c r="F8763" s="39">
        <v>123.79424417391573</v>
      </c>
      <c r="G8763" s="39">
        <v>92.098868057336475</v>
      </c>
      <c r="H8763" s="39">
        <v>95.327330538296707</v>
      </c>
      <c r="I8763" s="39">
        <v>91.352923020767378</v>
      </c>
      <c r="J8763" s="39">
        <v>80.419150237579544</v>
      </c>
      <c r="K8763" s="39">
        <v>96.170841934946282</v>
      </c>
      <c r="L8763" s="40">
        <v>124.12348848625587</v>
      </c>
      <c r="M8763" s="40">
        <v>965.95652171855659</v>
      </c>
    </row>
    <row r="8764" spans="2:13" x14ac:dyDescent="0.35">
      <c r="B8764" s="37">
        <v>8761</v>
      </c>
      <c r="C8764" s="39">
        <v>85.139872554367912</v>
      </c>
      <c r="D8764" s="39">
        <v>101.20491616700197</v>
      </c>
      <c r="E8764" s="39">
        <v>98.995809928389932</v>
      </c>
      <c r="F8764" s="39">
        <v>89.831662997204234</v>
      </c>
      <c r="G8764" s="39">
        <v>132.76886908406649</v>
      </c>
      <c r="H8764" s="39">
        <v>84.596489755502859</v>
      </c>
      <c r="I8764" s="39">
        <v>122.65369795095174</v>
      </c>
      <c r="J8764" s="39">
        <v>71.208414384544312</v>
      </c>
      <c r="K8764" s="39">
        <v>118.6277469206757</v>
      </c>
      <c r="L8764" s="40">
        <v>84.742415620271274</v>
      </c>
      <c r="M8764" s="40">
        <v>989.76989536297629</v>
      </c>
    </row>
    <row r="8765" spans="2:13" x14ac:dyDescent="0.35">
      <c r="B8765" s="37">
        <v>8762</v>
      </c>
      <c r="C8765" s="39">
        <v>121.73508647981167</v>
      </c>
      <c r="D8765" s="39">
        <v>95.95985253149459</v>
      </c>
      <c r="E8765" s="39">
        <v>88.904455831657344</v>
      </c>
      <c r="F8765" s="39">
        <v>106.27822277501016</v>
      </c>
      <c r="G8765" s="39">
        <v>125.4952767288657</v>
      </c>
      <c r="H8765" s="39">
        <v>34.851391057377867</v>
      </c>
      <c r="I8765" s="39">
        <v>103.95098122657409</v>
      </c>
      <c r="J8765" s="39">
        <v>71.969233581879664</v>
      </c>
      <c r="K8765" s="39">
        <v>107.29180768988574</v>
      </c>
      <c r="L8765" s="40">
        <v>95.298848483854101</v>
      </c>
      <c r="M8765" s="40">
        <v>951.73515638641106</v>
      </c>
    </row>
    <row r="8766" spans="2:13" x14ac:dyDescent="0.35">
      <c r="B8766" s="37">
        <v>8763</v>
      </c>
      <c r="C8766" s="39">
        <v>42.326056989069102</v>
      </c>
      <c r="D8766" s="39">
        <v>83.379404025352883</v>
      </c>
      <c r="E8766" s="39">
        <v>115.63507804679077</v>
      </c>
      <c r="F8766" s="39">
        <v>114.50377427383221</v>
      </c>
      <c r="G8766" s="39">
        <v>114.65763988907645</v>
      </c>
      <c r="H8766" s="39">
        <v>100.50298907167692</v>
      </c>
      <c r="I8766" s="39">
        <v>103.58149036930681</v>
      </c>
      <c r="J8766" s="39">
        <v>99.173594792242596</v>
      </c>
      <c r="K8766" s="39">
        <v>75.624573773670292</v>
      </c>
      <c r="L8766" s="40">
        <v>115.15401868748081</v>
      </c>
      <c r="M8766" s="40">
        <v>964.53861991849885</v>
      </c>
    </row>
    <row r="8767" spans="2:13" x14ac:dyDescent="0.35">
      <c r="B8767" s="37">
        <v>8764</v>
      </c>
      <c r="C8767" s="39">
        <v>107.64088212768148</v>
      </c>
      <c r="D8767" s="39">
        <v>80.664796637828189</v>
      </c>
      <c r="E8767" s="39">
        <v>104.25653868727228</v>
      </c>
      <c r="F8767" s="39">
        <v>84.442422254687841</v>
      </c>
      <c r="G8767" s="39">
        <v>117.36511612256498</v>
      </c>
      <c r="H8767" s="39">
        <v>77.205724674569524</v>
      </c>
      <c r="I8767" s="39">
        <v>95.103826959093439</v>
      </c>
      <c r="J8767" s="39">
        <v>74.186940598616715</v>
      </c>
      <c r="K8767" s="39">
        <v>77.988933796905542</v>
      </c>
      <c r="L8767" s="40">
        <v>106.52427110898678</v>
      </c>
      <c r="M8767" s="40">
        <v>925.37945296820681</v>
      </c>
    </row>
    <row r="8768" spans="2:13" x14ac:dyDescent="0.35">
      <c r="B8768" s="37">
        <v>8765</v>
      </c>
      <c r="C8768" s="39">
        <v>85.469550782768806</v>
      </c>
      <c r="D8768" s="39">
        <v>105.38450409202085</v>
      </c>
      <c r="E8768" s="39">
        <v>112.7900953063282</v>
      </c>
      <c r="F8768" s="39">
        <v>101.11821783268952</v>
      </c>
      <c r="G8768" s="39">
        <v>86.662243661837479</v>
      </c>
      <c r="H8768" s="39">
        <v>63.646021931815227</v>
      </c>
      <c r="I8768" s="39">
        <v>96.511747798833028</v>
      </c>
      <c r="J8768" s="39">
        <v>121.11949351824772</v>
      </c>
      <c r="K8768" s="39">
        <v>60.738735836440441</v>
      </c>
      <c r="L8768" s="40">
        <v>113.10582142069001</v>
      </c>
      <c r="M8768" s="40">
        <v>946.54643218167121</v>
      </c>
    </row>
    <row r="8769" spans="2:13" x14ac:dyDescent="0.35">
      <c r="B8769" s="37">
        <v>8766</v>
      </c>
      <c r="C8769" s="39">
        <v>113.80927571996313</v>
      </c>
      <c r="D8769" s="39">
        <v>106.91610134689464</v>
      </c>
      <c r="E8769" s="39">
        <v>101.84040981868488</v>
      </c>
      <c r="F8769" s="39">
        <v>76.425009292612913</v>
      </c>
      <c r="G8769" s="39">
        <v>96.184884343503796</v>
      </c>
      <c r="H8769" s="39">
        <v>96.683934913346178</v>
      </c>
      <c r="I8769" s="39">
        <v>100.4392449703855</v>
      </c>
      <c r="J8769" s="39">
        <v>104.45950714661116</v>
      </c>
      <c r="K8769" s="39">
        <v>99.96586600340099</v>
      </c>
      <c r="L8769" s="40">
        <v>101.26425606982697</v>
      </c>
      <c r="M8769" s="40">
        <v>997.98848962523016</v>
      </c>
    </row>
    <row r="8770" spans="2:13" x14ac:dyDescent="0.35">
      <c r="B8770" s="37">
        <v>8767</v>
      </c>
      <c r="C8770" s="39">
        <v>83.334693014395071</v>
      </c>
      <c r="D8770" s="39">
        <v>74.038847302811249</v>
      </c>
      <c r="E8770" s="39">
        <v>136.50539913488163</v>
      </c>
      <c r="F8770" s="39">
        <v>114.8059291958254</v>
      </c>
      <c r="G8770" s="39">
        <v>108.34976108489909</v>
      </c>
      <c r="H8770" s="39">
        <v>147.12206765979337</v>
      </c>
      <c r="I8770" s="39">
        <v>115.0099421473694</v>
      </c>
      <c r="J8770" s="39">
        <v>94.706816442928059</v>
      </c>
      <c r="K8770" s="39">
        <v>111.69786575539852</v>
      </c>
      <c r="L8770" s="40">
        <v>113.84151702856556</v>
      </c>
      <c r="M8770" s="40">
        <v>1099.4128387668673</v>
      </c>
    </row>
    <row r="8771" spans="2:13" x14ac:dyDescent="0.35">
      <c r="B8771" s="37">
        <v>8768</v>
      </c>
      <c r="C8771" s="39">
        <v>103.13961569930811</v>
      </c>
      <c r="D8771" s="39">
        <v>71.258289629903572</v>
      </c>
      <c r="E8771" s="39">
        <v>167.91646066353218</v>
      </c>
      <c r="F8771" s="39">
        <v>105.15412074380613</v>
      </c>
      <c r="G8771" s="39">
        <v>92.572001104466338</v>
      </c>
      <c r="H8771" s="39">
        <v>127.05917068191685</v>
      </c>
      <c r="I8771" s="39">
        <v>85.173763787194972</v>
      </c>
      <c r="J8771" s="39">
        <v>114.67107536162226</v>
      </c>
      <c r="K8771" s="39">
        <v>111.33701875301202</v>
      </c>
      <c r="L8771" s="40">
        <v>114.02950401847447</v>
      </c>
      <c r="M8771" s="40">
        <v>1092.3110204432369</v>
      </c>
    </row>
    <row r="8772" spans="2:13" x14ac:dyDescent="0.35">
      <c r="B8772" s="37">
        <v>8769</v>
      </c>
      <c r="C8772" s="39">
        <v>111.93949049467238</v>
      </c>
      <c r="D8772" s="39">
        <v>58.38584555502333</v>
      </c>
      <c r="E8772" s="39">
        <v>114.00997817690042</v>
      </c>
      <c r="F8772" s="39">
        <v>121.32527014875303</v>
      </c>
      <c r="G8772" s="39">
        <v>130.5526249486185</v>
      </c>
      <c r="H8772" s="39">
        <v>103.80575565042226</v>
      </c>
      <c r="I8772" s="39">
        <v>89.637696172304047</v>
      </c>
      <c r="J8772" s="39">
        <v>100.38006021140886</v>
      </c>
      <c r="K8772" s="39">
        <v>108.42253018405364</v>
      </c>
      <c r="L8772" s="40">
        <v>86.497760617044335</v>
      </c>
      <c r="M8772" s="40">
        <v>1024.9570121592008</v>
      </c>
    </row>
    <row r="8773" spans="2:13" x14ac:dyDescent="0.35">
      <c r="B8773" s="37">
        <v>8770</v>
      </c>
      <c r="C8773" s="39">
        <v>165.1486089426221</v>
      </c>
      <c r="D8773" s="39">
        <v>126.4011360800471</v>
      </c>
      <c r="E8773" s="39">
        <v>103.97912588670768</v>
      </c>
      <c r="F8773" s="39">
        <v>100.25715352720611</v>
      </c>
      <c r="G8773" s="39">
        <v>89.414278454424334</v>
      </c>
      <c r="H8773" s="39">
        <v>82.202960956331268</v>
      </c>
      <c r="I8773" s="39">
        <v>86.17138544234038</v>
      </c>
      <c r="J8773" s="39">
        <v>116.78507614487059</v>
      </c>
      <c r="K8773" s="39">
        <v>91.546232615805778</v>
      </c>
      <c r="L8773" s="40">
        <v>102.59398110159901</v>
      </c>
      <c r="M8773" s="40">
        <v>1064.4999391519543</v>
      </c>
    </row>
    <row r="8774" spans="2:13" x14ac:dyDescent="0.35">
      <c r="B8774" s="37">
        <v>8771</v>
      </c>
      <c r="C8774" s="39">
        <v>99.961314795601595</v>
      </c>
      <c r="D8774" s="39">
        <v>78.385992365730502</v>
      </c>
      <c r="E8774" s="39">
        <v>74.465391140626153</v>
      </c>
      <c r="F8774" s="39">
        <v>76.831663837217619</v>
      </c>
      <c r="G8774" s="39">
        <v>76.641031130916488</v>
      </c>
      <c r="H8774" s="39">
        <v>89.154968064951504</v>
      </c>
      <c r="I8774" s="39">
        <v>111.22173899598734</v>
      </c>
      <c r="J8774" s="39">
        <v>111.94541457178717</v>
      </c>
      <c r="K8774" s="39">
        <v>84.825312131888737</v>
      </c>
      <c r="L8774" s="40">
        <v>105.02498804810588</v>
      </c>
      <c r="M8774" s="40">
        <v>908.457815082813</v>
      </c>
    </row>
    <row r="8775" spans="2:13" x14ac:dyDescent="0.35">
      <c r="B8775" s="37">
        <v>8772</v>
      </c>
      <c r="C8775" s="39">
        <v>85.983515250683837</v>
      </c>
      <c r="D8775" s="39">
        <v>108.51633344701062</v>
      </c>
      <c r="E8775" s="39">
        <v>87.326391479217037</v>
      </c>
      <c r="F8775" s="39">
        <v>90.062609688374337</v>
      </c>
      <c r="G8775" s="39">
        <v>86.427789520850851</v>
      </c>
      <c r="H8775" s="39">
        <v>85.241373401268106</v>
      </c>
      <c r="I8775" s="39">
        <v>122.53577005438034</v>
      </c>
      <c r="J8775" s="39">
        <v>102.33610904324973</v>
      </c>
      <c r="K8775" s="39">
        <v>141.11423845131134</v>
      </c>
      <c r="L8775" s="40">
        <v>90.845674192307484</v>
      </c>
      <c r="M8775" s="40">
        <v>1000.3898045286536</v>
      </c>
    </row>
    <row r="8776" spans="2:13" x14ac:dyDescent="0.35">
      <c r="B8776" s="37">
        <v>8773</v>
      </c>
      <c r="C8776" s="39">
        <v>116.21574303320212</v>
      </c>
      <c r="D8776" s="39">
        <v>126.86999437364686</v>
      </c>
      <c r="E8776" s="39">
        <v>79.500812820592216</v>
      </c>
      <c r="F8776" s="39">
        <v>100.69427274614077</v>
      </c>
      <c r="G8776" s="39">
        <v>102.9450273357826</v>
      </c>
      <c r="H8776" s="39">
        <v>128.04651375382554</v>
      </c>
      <c r="I8776" s="39">
        <v>181.86107993072756</v>
      </c>
      <c r="J8776" s="39">
        <v>117.14156081473162</v>
      </c>
      <c r="K8776" s="39">
        <v>94.107659056366742</v>
      </c>
      <c r="L8776" s="40">
        <v>125.8936430814782</v>
      </c>
      <c r="M8776" s="40">
        <v>1173.2763069464941</v>
      </c>
    </row>
    <row r="8777" spans="2:13" x14ac:dyDescent="0.35">
      <c r="B8777" s="37">
        <v>8774</v>
      </c>
      <c r="C8777" s="39">
        <v>98.758568958474513</v>
      </c>
      <c r="D8777" s="39">
        <v>87.798426549319828</v>
      </c>
      <c r="E8777" s="39">
        <v>80.007378108595091</v>
      </c>
      <c r="F8777" s="39">
        <v>92.348948610266433</v>
      </c>
      <c r="G8777" s="39">
        <v>59.990765400195606</v>
      </c>
      <c r="H8777" s="39">
        <v>90.840345397021068</v>
      </c>
      <c r="I8777" s="39">
        <v>84.596489755502859</v>
      </c>
      <c r="J8777" s="39">
        <v>125.00632251090555</v>
      </c>
      <c r="K8777" s="39">
        <v>69.409248820817112</v>
      </c>
      <c r="L8777" s="40">
        <v>113.01249123556603</v>
      </c>
      <c r="M8777" s="40">
        <v>901.76898534666395</v>
      </c>
    </row>
    <row r="8778" spans="2:13" x14ac:dyDescent="0.35">
      <c r="B8778" s="37">
        <v>8775</v>
      </c>
      <c r="C8778" s="39">
        <v>102.67239211110559</v>
      </c>
      <c r="D8778" s="39">
        <v>129.5984160781656</v>
      </c>
      <c r="E8778" s="39">
        <v>102.11096265197965</v>
      </c>
      <c r="F8778" s="39">
        <v>110.8110609970726</v>
      </c>
      <c r="G8778" s="39">
        <v>72.911492277860461</v>
      </c>
      <c r="H8778" s="39">
        <v>85.950951736547268</v>
      </c>
      <c r="I8778" s="39">
        <v>115.27143485873616</v>
      </c>
      <c r="J8778" s="39">
        <v>101.3418804544168</v>
      </c>
      <c r="K8778" s="39">
        <v>106.17041659370592</v>
      </c>
      <c r="L8778" s="40">
        <v>91.681375615809202</v>
      </c>
      <c r="M8778" s="40">
        <v>1018.5203833753992</v>
      </c>
    </row>
    <row r="8779" spans="2:13" x14ac:dyDescent="0.35">
      <c r="B8779" s="37">
        <v>8776</v>
      </c>
      <c r="C8779" s="39">
        <v>104.79619720781085</v>
      </c>
      <c r="D8779" s="39">
        <v>95.25609812550519</v>
      </c>
      <c r="E8779" s="39">
        <v>97.516612913707704</v>
      </c>
      <c r="F8779" s="39">
        <v>112.00473727235365</v>
      </c>
      <c r="G8779" s="39">
        <v>131.56160793373203</v>
      </c>
      <c r="H8779" s="39">
        <v>113.50859092110856</v>
      </c>
      <c r="I8779" s="39">
        <v>116.06346873024212</v>
      </c>
      <c r="J8779" s="39">
        <v>91.867575496654212</v>
      </c>
      <c r="K8779" s="39">
        <v>95.393732719407723</v>
      </c>
      <c r="L8779" s="40">
        <v>117.02701918215874</v>
      </c>
      <c r="M8779" s="40">
        <v>1074.9956405026808</v>
      </c>
    </row>
    <row r="8780" spans="2:13" x14ac:dyDescent="0.35">
      <c r="B8780" s="37">
        <v>8777</v>
      </c>
      <c r="C8780" s="39">
        <v>100.10695389667049</v>
      </c>
      <c r="D8780" s="39">
        <v>99.911251225445781</v>
      </c>
      <c r="E8780" s="39">
        <v>80.187695003761135</v>
      </c>
      <c r="F8780" s="39">
        <v>62.244853359376947</v>
      </c>
      <c r="G8780" s="39">
        <v>133.70706282555599</v>
      </c>
      <c r="H8780" s="39">
        <v>51.632353703785093</v>
      </c>
      <c r="I8780" s="39">
        <v>84.880381445632807</v>
      </c>
      <c r="J8780" s="39">
        <v>173.59226285143271</v>
      </c>
      <c r="K8780" s="39">
        <v>122.90331972611001</v>
      </c>
      <c r="L8780" s="40">
        <v>105.14933227540521</v>
      </c>
      <c r="M8780" s="40">
        <v>1014.3154663131761</v>
      </c>
    </row>
    <row r="8781" spans="2:13" x14ac:dyDescent="0.35">
      <c r="B8781" s="37">
        <v>8778</v>
      </c>
      <c r="C8781" s="39">
        <v>118.11802844193258</v>
      </c>
      <c r="D8781" s="39">
        <v>115.46638876456895</v>
      </c>
      <c r="E8781" s="39">
        <v>112.64916179816585</v>
      </c>
      <c r="F8781" s="39">
        <v>106.10195345317216</v>
      </c>
      <c r="G8781" s="39">
        <v>104.76766632574518</v>
      </c>
      <c r="H8781" s="39">
        <v>114.25209642091197</v>
      </c>
      <c r="I8781" s="39">
        <v>112.5881606761006</v>
      </c>
      <c r="J8781" s="39">
        <v>131.05719576651887</v>
      </c>
      <c r="K8781" s="39">
        <v>94.711618126389098</v>
      </c>
      <c r="L8781" s="40">
        <v>88.933048179915872</v>
      </c>
      <c r="M8781" s="40">
        <v>1098.6453179534212</v>
      </c>
    </row>
    <row r="8782" spans="2:13" x14ac:dyDescent="0.35">
      <c r="B8782" s="37">
        <v>8779</v>
      </c>
      <c r="C8782" s="39">
        <v>114.14049969291912</v>
      </c>
      <c r="D8782" s="39">
        <v>103.11179006473691</v>
      </c>
      <c r="E8782" s="39">
        <v>141.15883435946384</v>
      </c>
      <c r="F8782" s="39">
        <v>115.32693580476834</v>
      </c>
      <c r="G8782" s="39">
        <v>114.76537723879009</v>
      </c>
      <c r="H8782" s="39">
        <v>113.73851850269824</v>
      </c>
      <c r="I8782" s="39">
        <v>109.2878337666703</v>
      </c>
      <c r="J8782" s="39">
        <v>107.45327572871238</v>
      </c>
      <c r="K8782" s="39">
        <v>90.150083069791165</v>
      </c>
      <c r="L8782" s="40">
        <v>96.674637308337566</v>
      </c>
      <c r="M8782" s="40">
        <v>1105.8077855368879</v>
      </c>
    </row>
    <row r="8783" spans="2:13" x14ac:dyDescent="0.35">
      <c r="B8783" s="37">
        <v>8780</v>
      </c>
      <c r="C8783" s="39">
        <v>104.61574854440271</v>
      </c>
      <c r="D8783" s="39">
        <v>105.15890966104404</v>
      </c>
      <c r="E8783" s="39">
        <v>112.66749435108677</v>
      </c>
      <c r="F8783" s="39">
        <v>115.44540645057417</v>
      </c>
      <c r="G8783" s="39">
        <v>68.561258677170585</v>
      </c>
      <c r="H8783" s="39">
        <v>87.320275647561388</v>
      </c>
      <c r="I8783" s="39">
        <v>116.35459833252968</v>
      </c>
      <c r="J8783" s="39">
        <v>114.26526543935307</v>
      </c>
      <c r="K8783" s="39">
        <v>92.6930850383457</v>
      </c>
      <c r="L8783" s="40">
        <v>91.62946447876655</v>
      </c>
      <c r="M8783" s="40">
        <v>1008.7115066208347</v>
      </c>
    </row>
    <row r="8784" spans="2:13" x14ac:dyDescent="0.35">
      <c r="B8784" s="37">
        <v>8781</v>
      </c>
      <c r="C8784" s="39">
        <v>91.27421502614142</v>
      </c>
      <c r="D8784" s="39">
        <v>120.25771956115395</v>
      </c>
      <c r="E8784" s="39">
        <v>89.126624553039818</v>
      </c>
      <c r="F8784" s="39">
        <v>85.99002182309961</v>
      </c>
      <c r="G8784" s="39">
        <v>88.944476041966652</v>
      </c>
      <c r="H8784" s="39">
        <v>117.64662324168731</v>
      </c>
      <c r="I8784" s="39">
        <v>141.15883435946384</v>
      </c>
      <c r="J8784" s="39">
        <v>97.207562221106755</v>
      </c>
      <c r="K8784" s="39">
        <v>105.41819131750265</v>
      </c>
      <c r="L8784" s="40">
        <v>123.34768672666956</v>
      </c>
      <c r="M8784" s="40">
        <v>1060.3719548718316</v>
      </c>
    </row>
    <row r="8785" spans="2:13" x14ac:dyDescent="0.35">
      <c r="B8785" s="37">
        <v>8782</v>
      </c>
      <c r="C8785" s="39">
        <v>133.95290531390953</v>
      </c>
      <c r="D8785" s="39">
        <v>106.88122422418361</v>
      </c>
      <c r="E8785" s="39">
        <v>105.77577396688116</v>
      </c>
      <c r="F8785" s="39">
        <v>99.232832942241643</v>
      </c>
      <c r="G8785" s="39">
        <v>53.024728710924713</v>
      </c>
      <c r="H8785" s="39">
        <v>102.46496624470603</v>
      </c>
      <c r="I8785" s="39">
        <v>110.86770423553169</v>
      </c>
      <c r="J8785" s="39">
        <v>132.67875272950513</v>
      </c>
      <c r="K8785" s="39">
        <v>103.44167685126514</v>
      </c>
      <c r="L8785" s="40">
        <v>90.051656105110652</v>
      </c>
      <c r="M8785" s="40">
        <v>1038.3722213242593</v>
      </c>
    </row>
    <row r="8786" spans="2:13" x14ac:dyDescent="0.35">
      <c r="B8786" s="37">
        <v>8783</v>
      </c>
      <c r="C8786" s="39">
        <v>114.47713449896375</v>
      </c>
      <c r="D8786" s="39">
        <v>88.973023085188316</v>
      </c>
      <c r="E8786" s="39">
        <v>124.71835219521634</v>
      </c>
      <c r="F8786" s="39">
        <v>90.738916106539023</v>
      </c>
      <c r="G8786" s="39">
        <v>87.858249277525104</v>
      </c>
      <c r="H8786" s="39">
        <v>93.878496706726239</v>
      </c>
      <c r="I8786" s="39">
        <v>108.17371128007412</v>
      </c>
      <c r="J8786" s="39">
        <v>103.21386325727065</v>
      </c>
      <c r="K8786" s="39">
        <v>107.8857685810346</v>
      </c>
      <c r="L8786" s="40">
        <v>109.95930181703275</v>
      </c>
      <c r="M8786" s="40">
        <v>1029.876816805571</v>
      </c>
    </row>
    <row r="8787" spans="2:13" x14ac:dyDescent="0.35">
      <c r="B8787" s="37">
        <v>8784</v>
      </c>
      <c r="C8787" s="39">
        <v>92.863940045211649</v>
      </c>
      <c r="D8787" s="39">
        <v>102.89413554856741</v>
      </c>
      <c r="E8787" s="39">
        <v>91.27421502614142</v>
      </c>
      <c r="F8787" s="39">
        <v>99.683671495087282</v>
      </c>
      <c r="G8787" s="39">
        <v>99.811121023104363</v>
      </c>
      <c r="H8787" s="39">
        <v>137.95924487490092</v>
      </c>
      <c r="I8787" s="39">
        <v>88.576167180891403</v>
      </c>
      <c r="J8787" s="39">
        <v>98.521058077987661</v>
      </c>
      <c r="K8787" s="39">
        <v>68.942804233481098</v>
      </c>
      <c r="L8787" s="40">
        <v>101.99166712732078</v>
      </c>
      <c r="M8787" s="40">
        <v>982.51802463269382</v>
      </c>
    </row>
    <row r="8788" spans="2:13" x14ac:dyDescent="0.35">
      <c r="B8788" s="37">
        <v>8785</v>
      </c>
      <c r="C8788" s="39">
        <v>84.3437308291157</v>
      </c>
      <c r="D8788" s="39">
        <v>126.09715930107295</v>
      </c>
      <c r="E8788" s="39">
        <v>104.85330367493385</v>
      </c>
      <c r="F8788" s="39">
        <v>134.05260173791976</v>
      </c>
      <c r="G8788" s="39">
        <v>147.650808486605</v>
      </c>
      <c r="H8788" s="39">
        <v>114.96897073307456</v>
      </c>
      <c r="I8788" s="39">
        <v>93.539842303030127</v>
      </c>
      <c r="J8788" s="39">
        <v>105.09190548682314</v>
      </c>
      <c r="K8788" s="39">
        <v>152.69261672681216</v>
      </c>
      <c r="L8788" s="40">
        <v>98.072523310774429</v>
      </c>
      <c r="M8788" s="40">
        <v>1161.3634625901616</v>
      </c>
    </row>
    <row r="8789" spans="2:13" x14ac:dyDescent="0.35">
      <c r="B8789" s="37">
        <v>8786</v>
      </c>
      <c r="C8789" s="39">
        <v>77.655228991795369</v>
      </c>
      <c r="D8789" s="39">
        <v>108.75206520060087</v>
      </c>
      <c r="E8789" s="39">
        <v>93.775714394182785</v>
      </c>
      <c r="F8789" s="39">
        <v>107.2666427033439</v>
      </c>
      <c r="G8789" s="39">
        <v>74.841086937291593</v>
      </c>
      <c r="H8789" s="39">
        <v>95.118120536647865</v>
      </c>
      <c r="I8789" s="39">
        <v>115.42444696813324</v>
      </c>
      <c r="J8789" s="39">
        <v>95.983329129478633</v>
      </c>
      <c r="K8789" s="39">
        <v>88.143291364018751</v>
      </c>
      <c r="L8789" s="40">
        <v>74.556995876198741</v>
      </c>
      <c r="M8789" s="40">
        <v>931.51692210169176</v>
      </c>
    </row>
    <row r="8790" spans="2:13" x14ac:dyDescent="0.35">
      <c r="B8790" s="37">
        <v>8787</v>
      </c>
      <c r="C8790" s="39">
        <v>127.59712473562564</v>
      </c>
      <c r="D8790" s="39">
        <v>90.56729334446328</v>
      </c>
      <c r="E8790" s="39">
        <v>120.13834105941791</v>
      </c>
      <c r="F8790" s="39">
        <v>72.644588579077563</v>
      </c>
      <c r="G8790" s="39">
        <v>154.91702612422199</v>
      </c>
      <c r="H8790" s="39">
        <v>84.818417539610394</v>
      </c>
      <c r="I8790" s="39">
        <v>114.75187824366846</v>
      </c>
      <c r="J8790" s="39">
        <v>80.682203044515092</v>
      </c>
      <c r="K8790" s="39">
        <v>122.2083158635926</v>
      </c>
      <c r="L8790" s="40">
        <v>75.852705764435314</v>
      </c>
      <c r="M8790" s="40">
        <v>1044.1778942986282</v>
      </c>
    </row>
    <row r="8791" spans="2:13" x14ac:dyDescent="0.35">
      <c r="B8791" s="37">
        <v>8788</v>
      </c>
      <c r="C8791" s="39">
        <v>110.31784494980161</v>
      </c>
      <c r="D8791" s="39">
        <v>90.046177686877556</v>
      </c>
      <c r="E8791" s="39">
        <v>116.27408163604296</v>
      </c>
      <c r="F8791" s="39">
        <v>88.096022848039325</v>
      </c>
      <c r="G8791" s="39">
        <v>130.15887768328071</v>
      </c>
      <c r="H8791" s="39">
        <v>106.4256764807734</v>
      </c>
      <c r="I8791" s="39">
        <v>107.68666704634597</v>
      </c>
      <c r="J8791" s="39">
        <v>86.925332755240234</v>
      </c>
      <c r="K8791" s="39">
        <v>65.566331386239284</v>
      </c>
      <c r="L8791" s="40">
        <v>95.776438599262988</v>
      </c>
      <c r="M8791" s="40">
        <v>997.27345107190411</v>
      </c>
    </row>
    <row r="8792" spans="2:13" x14ac:dyDescent="0.35">
      <c r="B8792" s="37">
        <v>8789</v>
      </c>
      <c r="C8792" s="39">
        <v>100.67149626473696</v>
      </c>
      <c r="D8792" s="39">
        <v>110.56889940511444</v>
      </c>
      <c r="E8792" s="39">
        <v>77.686828167580089</v>
      </c>
      <c r="F8792" s="39">
        <v>120.60246106723467</v>
      </c>
      <c r="G8792" s="39">
        <v>92.364201400046284</v>
      </c>
      <c r="H8792" s="39">
        <v>115.47338795553159</v>
      </c>
      <c r="I8792" s="39">
        <v>74.71266174175264</v>
      </c>
      <c r="J8792" s="39">
        <v>88.208132592083089</v>
      </c>
      <c r="K8792" s="39">
        <v>113.53401597810999</v>
      </c>
      <c r="L8792" s="40">
        <v>122.80514395166701</v>
      </c>
      <c r="M8792" s="40">
        <v>1016.6272285238567</v>
      </c>
    </row>
    <row r="8793" spans="2:13" x14ac:dyDescent="0.35">
      <c r="B8793" s="37">
        <v>8790</v>
      </c>
      <c r="C8793" s="39">
        <v>97.934933579894448</v>
      </c>
      <c r="D8793" s="39">
        <v>87.654218693965746</v>
      </c>
      <c r="E8793" s="39">
        <v>100.11605650761184</v>
      </c>
      <c r="F8793" s="39">
        <v>78.325572270290593</v>
      </c>
      <c r="G8793" s="39">
        <v>96.609523017000853</v>
      </c>
      <c r="H8793" s="39">
        <v>138.20175081296404</v>
      </c>
      <c r="I8793" s="39">
        <v>113.77065137924205</v>
      </c>
      <c r="J8793" s="39">
        <v>128.2209594289541</v>
      </c>
      <c r="K8793" s="39">
        <v>103.09324478313475</v>
      </c>
      <c r="L8793" s="40">
        <v>103.08860910169071</v>
      </c>
      <c r="M8793" s="40">
        <v>1047.0155195747491</v>
      </c>
    </row>
    <row r="8794" spans="2:13" x14ac:dyDescent="0.35">
      <c r="B8794" s="37">
        <v>8791</v>
      </c>
      <c r="C8794" s="39">
        <v>93.073927973930481</v>
      </c>
      <c r="D8794" s="39">
        <v>66.864142009547891</v>
      </c>
      <c r="E8794" s="39">
        <v>115.24374376200117</v>
      </c>
      <c r="F8794" s="39">
        <v>89.542974096134117</v>
      </c>
      <c r="G8794" s="39">
        <v>76.607132749606265</v>
      </c>
      <c r="H8794" s="39">
        <v>117.51312799036795</v>
      </c>
      <c r="I8794" s="39">
        <v>100.01137799128101</v>
      </c>
      <c r="J8794" s="39">
        <v>85.642313077194288</v>
      </c>
      <c r="K8794" s="39">
        <v>89.335631752461552</v>
      </c>
      <c r="L8794" s="40">
        <v>122.01106620309446</v>
      </c>
      <c r="M8794" s="40">
        <v>955.84543760561928</v>
      </c>
    </row>
    <row r="8795" spans="2:13" x14ac:dyDescent="0.35">
      <c r="B8795" s="37">
        <v>8792</v>
      </c>
      <c r="C8795" s="39">
        <v>114.19950479267173</v>
      </c>
      <c r="D8795" s="39">
        <v>98.530198733986524</v>
      </c>
      <c r="E8795" s="39">
        <v>86.338401336047554</v>
      </c>
      <c r="F8795" s="39">
        <v>142.3313353141514</v>
      </c>
      <c r="G8795" s="39">
        <v>98.438770368162494</v>
      </c>
      <c r="H8795" s="39">
        <v>89.171959149139639</v>
      </c>
      <c r="I8795" s="39">
        <v>82.812416235809593</v>
      </c>
      <c r="J8795" s="39">
        <v>110.94152833376093</v>
      </c>
      <c r="K8795" s="39">
        <v>107.48363139731708</v>
      </c>
      <c r="L8795" s="40">
        <v>97.833939222577683</v>
      </c>
      <c r="M8795" s="40">
        <v>1028.0816848836248</v>
      </c>
    </row>
    <row r="8796" spans="2:13" x14ac:dyDescent="0.35">
      <c r="B8796" s="37">
        <v>8793</v>
      </c>
      <c r="C8796" s="39">
        <v>89.593163113637814</v>
      </c>
      <c r="D8796" s="39">
        <v>102.89876087745319</v>
      </c>
      <c r="E8796" s="39">
        <v>139.29949988988389</v>
      </c>
      <c r="F8796" s="39">
        <v>101.68931460945608</v>
      </c>
      <c r="G8796" s="39">
        <v>90.690748804965494</v>
      </c>
      <c r="H8796" s="39">
        <v>87.780449658361363</v>
      </c>
      <c r="I8796" s="39">
        <v>60.776851352853484</v>
      </c>
      <c r="J8796" s="39">
        <v>79.188945131497505</v>
      </c>
      <c r="K8796" s="39">
        <v>130.70580363572216</v>
      </c>
      <c r="L8796" s="40">
        <v>94.936783958776871</v>
      </c>
      <c r="M8796" s="40">
        <v>977.56032103260782</v>
      </c>
    </row>
    <row r="8797" spans="2:13" x14ac:dyDescent="0.35">
      <c r="B8797" s="37">
        <v>8794</v>
      </c>
      <c r="C8797" s="39">
        <v>101.44238212777098</v>
      </c>
      <c r="D8797" s="39">
        <v>81.170749641168996</v>
      </c>
      <c r="E8797" s="39">
        <v>97.553451379524759</v>
      </c>
      <c r="F8797" s="39">
        <v>96.985527428123774</v>
      </c>
      <c r="G8797" s="39">
        <v>92.496117201698027</v>
      </c>
      <c r="H8797" s="39">
        <v>122.2292289963827</v>
      </c>
      <c r="I8797" s="39">
        <v>51.714203080370346</v>
      </c>
      <c r="J8797" s="39">
        <v>117.21063986117642</v>
      </c>
      <c r="K8797" s="39">
        <v>75.81692355910026</v>
      </c>
      <c r="L8797" s="40">
        <v>120.75389149312343</v>
      </c>
      <c r="M8797" s="40">
        <v>957.37311476843968</v>
      </c>
    </row>
    <row r="8798" spans="2:13" x14ac:dyDescent="0.35">
      <c r="B8798" s="37">
        <v>8795</v>
      </c>
      <c r="C8798" s="39">
        <v>94.1319686107216</v>
      </c>
      <c r="D8798" s="39">
        <v>99.934007471070103</v>
      </c>
      <c r="E8798" s="39">
        <v>109.06388140440853</v>
      </c>
      <c r="F8798" s="39">
        <v>83.907622285358471</v>
      </c>
      <c r="G8798" s="39">
        <v>93.218252654596114</v>
      </c>
      <c r="H8798" s="39">
        <v>100.92668031820685</v>
      </c>
      <c r="I8798" s="39">
        <v>86.881704490085127</v>
      </c>
      <c r="J8798" s="39">
        <v>59.279846738786439</v>
      </c>
      <c r="K8798" s="39">
        <v>101.1729707426251</v>
      </c>
      <c r="L8798" s="40">
        <v>96.283101264960422</v>
      </c>
      <c r="M8798" s="40">
        <v>924.80003598081873</v>
      </c>
    </row>
    <row r="8799" spans="2:13" x14ac:dyDescent="0.35">
      <c r="B8799" s="37">
        <v>8796</v>
      </c>
      <c r="C8799" s="39">
        <v>123.80587549631359</v>
      </c>
      <c r="D8799" s="39">
        <v>121.27602799251945</v>
      </c>
      <c r="E8799" s="39">
        <v>97.829346577809645</v>
      </c>
      <c r="F8799" s="39">
        <v>101.03155192316058</v>
      </c>
      <c r="G8799" s="39">
        <v>98.995809928389932</v>
      </c>
      <c r="H8799" s="39">
        <v>116.99659797398614</v>
      </c>
      <c r="I8799" s="39">
        <v>105.05843600845915</v>
      </c>
      <c r="J8799" s="39">
        <v>114.08166305075736</v>
      </c>
      <c r="K8799" s="39">
        <v>97.392186169641008</v>
      </c>
      <c r="L8799" s="40">
        <v>40.758504859023411</v>
      </c>
      <c r="M8799" s="40">
        <v>1017.2259999800602</v>
      </c>
    </row>
    <row r="8800" spans="2:13" x14ac:dyDescent="0.35">
      <c r="B8800" s="37">
        <v>8797</v>
      </c>
      <c r="C8800" s="39">
        <v>131.93740005638111</v>
      </c>
      <c r="D8800" s="39">
        <v>106.39122398749728</v>
      </c>
      <c r="E8800" s="39">
        <v>112.29761187966145</v>
      </c>
      <c r="F8800" s="39">
        <v>132.88241907891418</v>
      </c>
      <c r="G8800" s="39">
        <v>95.051384515220107</v>
      </c>
      <c r="H8800" s="39">
        <v>73.130005626353139</v>
      </c>
      <c r="I8800" s="39">
        <v>91.253192623817824</v>
      </c>
      <c r="J8800" s="39">
        <v>109.23435826730878</v>
      </c>
      <c r="K8800" s="39">
        <v>84.151940536861105</v>
      </c>
      <c r="L8800" s="40">
        <v>100.13426184382686</v>
      </c>
      <c r="M8800" s="40">
        <v>1036.4637984158419</v>
      </c>
    </row>
    <row r="8801" spans="2:13" x14ac:dyDescent="0.35">
      <c r="B8801" s="37">
        <v>8798</v>
      </c>
      <c r="C8801" s="39">
        <v>103.25101244590263</v>
      </c>
      <c r="D8801" s="39">
        <v>125.81305940138328</v>
      </c>
      <c r="E8801" s="39">
        <v>92.848896160530401</v>
      </c>
      <c r="F8801" s="39">
        <v>94.27755320085852</v>
      </c>
      <c r="G8801" s="39">
        <v>85.133087355642829</v>
      </c>
      <c r="H8801" s="39">
        <v>101.87248069735405</v>
      </c>
      <c r="I8801" s="39">
        <v>97.410629383358255</v>
      </c>
      <c r="J8801" s="39">
        <v>89.91436773061632</v>
      </c>
      <c r="K8801" s="39">
        <v>81.587867260493695</v>
      </c>
      <c r="L8801" s="40">
        <v>92.592209828217989</v>
      </c>
      <c r="M8801" s="40">
        <v>964.70116346435782</v>
      </c>
    </row>
    <row r="8802" spans="2:13" x14ac:dyDescent="0.35">
      <c r="B8802" s="37">
        <v>8799</v>
      </c>
      <c r="C8802" s="39">
        <v>118.78707072929407</v>
      </c>
      <c r="D8802" s="39">
        <v>79.255615597307767</v>
      </c>
      <c r="E8802" s="39">
        <v>79.779107142626302</v>
      </c>
      <c r="F8802" s="39">
        <v>124.64417472843827</v>
      </c>
      <c r="G8802" s="39">
        <v>71.826841122413725</v>
      </c>
      <c r="H8802" s="39">
        <v>63.615885943105226</v>
      </c>
      <c r="I8802" s="39">
        <v>93.741398673386186</v>
      </c>
      <c r="J8802" s="39">
        <v>98.475347589185773</v>
      </c>
      <c r="K8802" s="39">
        <v>108.78889496679406</v>
      </c>
      <c r="L8802" s="40">
        <v>98.845281703861929</v>
      </c>
      <c r="M8802" s="40">
        <v>937.75961819641316</v>
      </c>
    </row>
    <row r="8803" spans="2:13" x14ac:dyDescent="0.35">
      <c r="B8803" s="37">
        <v>8800</v>
      </c>
      <c r="C8803" s="39">
        <v>139.96869269174985</v>
      </c>
      <c r="D8803" s="39">
        <v>134.35652427957874</v>
      </c>
      <c r="E8803" s="39">
        <v>94.224226033118867</v>
      </c>
      <c r="F8803" s="39">
        <v>127.3105637575087</v>
      </c>
      <c r="G8803" s="39">
        <v>100.28901649361249</v>
      </c>
      <c r="H8803" s="39">
        <v>76.31002270314643</v>
      </c>
      <c r="I8803" s="39">
        <v>121.22694153269985</v>
      </c>
      <c r="J8803" s="39">
        <v>91.289972509767409</v>
      </c>
      <c r="K8803" s="39">
        <v>124.36332892870071</v>
      </c>
      <c r="L8803" s="40">
        <v>101.30078142082303</v>
      </c>
      <c r="M8803" s="40">
        <v>1110.6400703507061</v>
      </c>
    </row>
    <row r="8804" spans="2:13" x14ac:dyDescent="0.35">
      <c r="B8804" s="37">
        <v>8801</v>
      </c>
      <c r="C8804" s="39">
        <v>101.80834623343536</v>
      </c>
      <c r="D8804" s="39">
        <v>78.365878711414766</v>
      </c>
      <c r="E8804" s="39">
        <v>80.941122289646799</v>
      </c>
      <c r="F8804" s="39">
        <v>114.99627553913244</v>
      </c>
      <c r="G8804" s="39">
        <v>94.519184678626146</v>
      </c>
      <c r="H8804" s="39">
        <v>85.09232729665537</v>
      </c>
      <c r="I8804" s="39">
        <v>69.542206011925074</v>
      </c>
      <c r="J8804" s="39">
        <v>72.763856446195675</v>
      </c>
      <c r="K8804" s="39">
        <v>76.182483895883877</v>
      </c>
      <c r="L8804" s="40">
        <v>108.01400954924483</v>
      </c>
      <c r="M8804" s="40">
        <v>882.22569065216032</v>
      </c>
    </row>
    <row r="8805" spans="2:13" x14ac:dyDescent="0.35">
      <c r="B8805" s="37">
        <v>8802</v>
      </c>
      <c r="C8805" s="39">
        <v>71.423208739968459</v>
      </c>
      <c r="D8805" s="39">
        <v>129.42259038005497</v>
      </c>
      <c r="E8805" s="39">
        <v>116.26677927033198</v>
      </c>
      <c r="F8805" s="39">
        <v>98.447915421219534</v>
      </c>
      <c r="G8805" s="39">
        <v>74.227059167055927</v>
      </c>
      <c r="H8805" s="39">
        <v>63.060452076804083</v>
      </c>
      <c r="I8805" s="39">
        <v>103.20457862603594</v>
      </c>
      <c r="J8805" s="39">
        <v>83.386845219434889</v>
      </c>
      <c r="K8805" s="39">
        <v>66.022244519404609</v>
      </c>
      <c r="L8805" s="40">
        <v>78.234493937141835</v>
      </c>
      <c r="M8805" s="40">
        <v>883.69616735745217</v>
      </c>
    </row>
    <row r="8806" spans="2:13" x14ac:dyDescent="0.35">
      <c r="B8806" s="37">
        <v>8803</v>
      </c>
      <c r="C8806" s="39">
        <v>127.95230410487815</v>
      </c>
      <c r="D8806" s="39">
        <v>82.533746911384654</v>
      </c>
      <c r="E8806" s="39">
        <v>77.259949449313396</v>
      </c>
      <c r="F8806" s="39">
        <v>89.143634421516296</v>
      </c>
      <c r="G8806" s="39">
        <v>94.427510279505185</v>
      </c>
      <c r="H8806" s="39">
        <v>103.10715336015038</v>
      </c>
      <c r="I8806" s="39">
        <v>97.92116648633808</v>
      </c>
      <c r="J8806" s="39">
        <v>130.72507824155971</v>
      </c>
      <c r="K8806" s="39">
        <v>90.002311176019191</v>
      </c>
      <c r="L8806" s="40">
        <v>143.52220490714748</v>
      </c>
      <c r="M8806" s="40">
        <v>1036.5950593378125</v>
      </c>
    </row>
    <row r="8807" spans="2:13" x14ac:dyDescent="0.35">
      <c r="B8807" s="37">
        <v>8804</v>
      </c>
      <c r="C8807" s="39">
        <v>93.490533211551522</v>
      </c>
      <c r="D8807" s="39">
        <v>109.92096805540046</v>
      </c>
      <c r="E8807" s="39">
        <v>122.65369795095174</v>
      </c>
      <c r="F8807" s="39">
        <v>88.955898730951034</v>
      </c>
      <c r="G8807" s="39">
        <v>102.49259872140253</v>
      </c>
      <c r="H8807" s="39">
        <v>134.82668172814826</v>
      </c>
      <c r="I8807" s="39">
        <v>56.202350230572137</v>
      </c>
      <c r="J8807" s="39">
        <v>119.11893116900116</v>
      </c>
      <c r="K8807" s="39">
        <v>99.706431564449048</v>
      </c>
      <c r="L8807" s="40">
        <v>92.82380955500075</v>
      </c>
      <c r="M8807" s="40">
        <v>1020.1919009174286</v>
      </c>
    </row>
    <row r="8808" spans="2:13" x14ac:dyDescent="0.35">
      <c r="B8808" s="37">
        <v>8805</v>
      </c>
      <c r="C8808" s="39">
        <v>71.537454805143526</v>
      </c>
      <c r="D8808" s="39">
        <v>86.919105461532411</v>
      </c>
      <c r="E8808" s="39">
        <v>93.873607868640647</v>
      </c>
      <c r="F8808" s="39">
        <v>99.487904007154341</v>
      </c>
      <c r="G8808" s="39">
        <v>179.16917316514423</v>
      </c>
      <c r="H8808" s="39">
        <v>89.330005046015231</v>
      </c>
      <c r="I8808" s="39">
        <v>89.481502452543594</v>
      </c>
      <c r="J8808" s="39">
        <v>127.43048688044878</v>
      </c>
      <c r="K8808" s="39">
        <v>125.77294083294407</v>
      </c>
      <c r="L8808" s="40">
        <v>86.69373145118962</v>
      </c>
      <c r="M8808" s="40">
        <v>1049.6959119707565</v>
      </c>
    </row>
    <row r="8809" spans="2:13" x14ac:dyDescent="0.35">
      <c r="B8809" s="37">
        <v>8806</v>
      </c>
      <c r="C8809" s="39">
        <v>85.187304103187344</v>
      </c>
      <c r="D8809" s="39">
        <v>80.812169008974095</v>
      </c>
      <c r="E8809" s="39">
        <v>100.34819367543352</v>
      </c>
      <c r="F8809" s="39">
        <v>68.783522534818502</v>
      </c>
      <c r="G8809" s="39">
        <v>106.14595301228634</v>
      </c>
      <c r="H8809" s="39">
        <v>100.19343049419903</v>
      </c>
      <c r="I8809" s="39">
        <v>157.85860786000177</v>
      </c>
      <c r="J8809" s="39">
        <v>95.898773394625607</v>
      </c>
      <c r="K8809" s="39">
        <v>120.99345660506469</v>
      </c>
      <c r="L8809" s="40">
        <v>104.0777277571662</v>
      </c>
      <c r="M8809" s="40">
        <v>1020.2991384457571</v>
      </c>
    </row>
    <row r="8810" spans="2:13" x14ac:dyDescent="0.35">
      <c r="B8810" s="37">
        <v>8807</v>
      </c>
      <c r="C8810" s="39">
        <v>113.14951189889555</v>
      </c>
      <c r="D8810" s="39">
        <v>89.737625128382405</v>
      </c>
      <c r="E8810" s="39">
        <v>119.4400303134062</v>
      </c>
      <c r="F8810" s="39">
        <v>99.574413549149824</v>
      </c>
      <c r="G8810" s="39">
        <v>121.38456795354249</v>
      </c>
      <c r="H8810" s="39">
        <v>99.077878392337723</v>
      </c>
      <c r="I8810" s="39">
        <v>81.743719159420507</v>
      </c>
      <c r="J8810" s="39">
        <v>89.809565838117763</v>
      </c>
      <c r="K8810" s="39">
        <v>109.30389537369287</v>
      </c>
      <c r="L8810" s="40">
        <v>80.374894312657901</v>
      </c>
      <c r="M8810" s="40">
        <v>1003.5961019196033</v>
      </c>
    </row>
    <row r="8811" spans="2:13" x14ac:dyDescent="0.35">
      <c r="B8811" s="37">
        <v>8808</v>
      </c>
      <c r="C8811" s="39">
        <v>93.858938038324013</v>
      </c>
      <c r="D8811" s="39">
        <v>92.612407269856448</v>
      </c>
      <c r="E8811" s="39">
        <v>19.564163809832156</v>
      </c>
      <c r="F8811" s="39">
        <v>107.97291956036013</v>
      </c>
      <c r="G8811" s="39">
        <v>109.23970145789707</v>
      </c>
      <c r="H8811" s="39">
        <v>122.0938066091401</v>
      </c>
      <c r="I8811" s="39">
        <v>140.89370916178515</v>
      </c>
      <c r="J8811" s="39">
        <v>108.12211084035528</v>
      </c>
      <c r="K8811" s="39">
        <v>99.205493597681183</v>
      </c>
      <c r="L8811" s="40">
        <v>111.31391986353759</v>
      </c>
      <c r="M8811" s="40">
        <v>1004.8771702087693</v>
      </c>
    </row>
    <row r="8812" spans="2:13" x14ac:dyDescent="0.35">
      <c r="B8812" s="37">
        <v>8809</v>
      </c>
      <c r="C8812" s="39">
        <v>135.76618493756371</v>
      </c>
      <c r="D8812" s="39">
        <v>81.263405276043542</v>
      </c>
      <c r="E8812" s="39">
        <v>147.96400239992337</v>
      </c>
      <c r="F8812" s="39">
        <v>105.37488343062311</v>
      </c>
      <c r="G8812" s="39">
        <v>115.55054780209173</v>
      </c>
      <c r="H8812" s="39">
        <v>113.69361457702966</v>
      </c>
      <c r="I8812" s="39">
        <v>125.52148593821484</v>
      </c>
      <c r="J8812" s="39">
        <v>93.376895231303067</v>
      </c>
      <c r="K8812" s="39">
        <v>84.336661885597408</v>
      </c>
      <c r="L8812" s="40">
        <v>111.28507654223949</v>
      </c>
      <c r="M8812" s="40">
        <v>1114.1327580206298</v>
      </c>
    </row>
    <row r="8813" spans="2:13" x14ac:dyDescent="0.35">
      <c r="B8813" s="37">
        <v>8810</v>
      </c>
      <c r="C8813" s="39">
        <v>106.99593931481506</v>
      </c>
      <c r="D8813" s="39">
        <v>109.31460799397726</v>
      </c>
      <c r="E8813" s="39">
        <v>86.731456390977243</v>
      </c>
      <c r="F8813" s="39">
        <v>120.31311915117783</v>
      </c>
      <c r="G8813" s="39">
        <v>75.256836276093068</v>
      </c>
      <c r="H8813" s="39">
        <v>104.39334895415642</v>
      </c>
      <c r="I8813" s="39">
        <v>129.866626896573</v>
      </c>
      <c r="J8813" s="39">
        <v>112.67972435243864</v>
      </c>
      <c r="K8813" s="39">
        <v>116.12133149292552</v>
      </c>
      <c r="L8813" s="40">
        <v>147.88491599759124</v>
      </c>
      <c r="M8813" s="40">
        <v>1109.5579068207251</v>
      </c>
    </row>
    <row r="8814" spans="2:13" x14ac:dyDescent="0.35">
      <c r="B8814" s="37">
        <v>8811</v>
      </c>
      <c r="C8814" s="39">
        <v>111.267786646282</v>
      </c>
      <c r="D8814" s="39">
        <v>96.339163425012956</v>
      </c>
      <c r="E8814" s="39">
        <v>77.01987126591807</v>
      </c>
      <c r="F8814" s="39">
        <v>94.093067009695332</v>
      </c>
      <c r="G8814" s="39">
        <v>130.17736129563039</v>
      </c>
      <c r="H8814" s="39">
        <v>102.02377414238524</v>
      </c>
      <c r="I8814" s="39">
        <v>94.029779699174284</v>
      </c>
      <c r="J8814" s="39">
        <v>98.822465911043025</v>
      </c>
      <c r="K8814" s="39">
        <v>82.950131020828451</v>
      </c>
      <c r="L8814" s="40">
        <v>115.22300127991963</v>
      </c>
      <c r="M8814" s="40">
        <v>1001.9464016958893</v>
      </c>
    </row>
    <row r="8815" spans="2:13" x14ac:dyDescent="0.35">
      <c r="B8815" s="37">
        <v>8812</v>
      </c>
      <c r="C8815" s="39">
        <v>94.955901456908663</v>
      </c>
      <c r="D8815" s="39">
        <v>129.45756893111678</v>
      </c>
      <c r="E8815" s="39">
        <v>114.71143596700676</v>
      </c>
      <c r="F8815" s="39">
        <v>111.85080667927691</v>
      </c>
      <c r="G8815" s="39">
        <v>111.61007169790847</v>
      </c>
      <c r="H8815" s="39">
        <v>94.136828947840115</v>
      </c>
      <c r="I8815" s="39">
        <v>64.376507330275416</v>
      </c>
      <c r="J8815" s="39">
        <v>145.21691393495863</v>
      </c>
      <c r="K8815" s="39">
        <v>110.24575613871269</v>
      </c>
      <c r="L8815" s="40">
        <v>99.40137966312551</v>
      </c>
      <c r="M8815" s="40">
        <v>1075.9631707471299</v>
      </c>
    </row>
    <row r="8816" spans="2:13" x14ac:dyDescent="0.35">
      <c r="B8816" s="37">
        <v>8813</v>
      </c>
      <c r="C8816" s="39">
        <v>109.01080580964879</v>
      </c>
      <c r="D8816" s="39">
        <v>117.1799050221738</v>
      </c>
      <c r="E8816" s="39">
        <v>99.556202119933104</v>
      </c>
      <c r="F8816" s="39">
        <v>82.163161095468482</v>
      </c>
      <c r="G8816" s="39">
        <v>111.73894612981624</v>
      </c>
      <c r="H8816" s="39">
        <v>111.41223989187745</v>
      </c>
      <c r="I8816" s="39">
        <v>112.55772172217301</v>
      </c>
      <c r="J8816" s="39">
        <v>107.78862701407644</v>
      </c>
      <c r="K8816" s="39">
        <v>74.412776742399913</v>
      </c>
      <c r="L8816" s="40">
        <v>84.707770887302189</v>
      </c>
      <c r="M8816" s="40">
        <v>1010.5281564348694</v>
      </c>
    </row>
    <row r="8817" spans="2:13" x14ac:dyDescent="0.35">
      <c r="B8817" s="37">
        <v>8814</v>
      </c>
      <c r="C8817" s="39">
        <v>137.85676983778779</v>
      </c>
      <c r="D8817" s="39">
        <v>112.27356485856556</v>
      </c>
      <c r="E8817" s="39">
        <v>79.131573273139395</v>
      </c>
      <c r="F8817" s="39">
        <v>108.28751748621735</v>
      </c>
      <c r="G8817" s="39">
        <v>86.41504278391966</v>
      </c>
      <c r="H8817" s="39">
        <v>91.295223233613157</v>
      </c>
      <c r="I8817" s="39">
        <v>105.58698077900779</v>
      </c>
      <c r="J8817" s="39">
        <v>92.96907909780397</v>
      </c>
      <c r="K8817" s="39">
        <v>88.978728626758453</v>
      </c>
      <c r="L8817" s="40">
        <v>75.935855279575975</v>
      </c>
      <c r="M8817" s="40">
        <v>978.73033525638903</v>
      </c>
    </row>
    <row r="8818" spans="2:13" x14ac:dyDescent="0.35">
      <c r="B8818" s="37">
        <v>8815</v>
      </c>
      <c r="C8818" s="39">
        <v>91.613874883954352</v>
      </c>
      <c r="D8818" s="39">
        <v>101.72592959695464</v>
      </c>
      <c r="E8818" s="39">
        <v>112.38197470525463</v>
      </c>
      <c r="F8818" s="39">
        <v>89.820616669079982</v>
      </c>
      <c r="G8818" s="39">
        <v>92.561892498878308</v>
      </c>
      <c r="H8818" s="39">
        <v>78.132656583420228</v>
      </c>
      <c r="I8818" s="39">
        <v>66.414084639401239</v>
      </c>
      <c r="J8818" s="39">
        <v>168.37278162469005</v>
      </c>
      <c r="K8818" s="39">
        <v>100.15246735190713</v>
      </c>
      <c r="L8818" s="40">
        <v>101.4560911691122</v>
      </c>
      <c r="M8818" s="40">
        <v>1002.6323697226528</v>
      </c>
    </row>
    <row r="8819" spans="2:13" x14ac:dyDescent="0.35">
      <c r="B8819" s="37">
        <v>8816</v>
      </c>
      <c r="C8819" s="39">
        <v>100.86742274580162</v>
      </c>
      <c r="D8819" s="39">
        <v>100.7489420627348</v>
      </c>
      <c r="E8819" s="39">
        <v>86.567503410936666</v>
      </c>
      <c r="F8819" s="39">
        <v>97.9899869835846</v>
      </c>
      <c r="G8819" s="39">
        <v>85.153435992483509</v>
      </c>
      <c r="H8819" s="39">
        <v>99.98407081093228</v>
      </c>
      <c r="I8819" s="39">
        <v>151.55922972581058</v>
      </c>
      <c r="J8819" s="39">
        <v>113.70002358019025</v>
      </c>
      <c r="K8819" s="39">
        <v>109.05856963413254</v>
      </c>
      <c r="L8819" s="40">
        <v>108.69427797004337</v>
      </c>
      <c r="M8819" s="40">
        <v>1054.3234629166502</v>
      </c>
    </row>
    <row r="8820" spans="2:13" x14ac:dyDescent="0.35">
      <c r="B8820" s="37">
        <v>8817</v>
      </c>
      <c r="C8820" s="39">
        <v>190.53725577591479</v>
      </c>
      <c r="D8820" s="39">
        <v>96.264403968412196</v>
      </c>
      <c r="E8820" s="39">
        <v>83.49810131514765</v>
      </c>
      <c r="F8820" s="39">
        <v>107.47857033585979</v>
      </c>
      <c r="G8820" s="39">
        <v>121.58388637690946</v>
      </c>
      <c r="H8820" s="39">
        <v>110.52968961565016</v>
      </c>
      <c r="I8820" s="39">
        <v>112.30964479575401</v>
      </c>
      <c r="J8820" s="39">
        <v>99.492457488057269</v>
      </c>
      <c r="K8820" s="39">
        <v>110.82804085086039</v>
      </c>
      <c r="L8820" s="40">
        <v>95.785857454762152</v>
      </c>
      <c r="M8820" s="40">
        <v>1128.3079079773279</v>
      </c>
    </row>
    <row r="8821" spans="2:13" x14ac:dyDescent="0.35">
      <c r="B8821" s="37">
        <v>8818</v>
      </c>
      <c r="C8821" s="39">
        <v>107.03092090219606</v>
      </c>
      <c r="D8821" s="39">
        <v>112.98146898360773</v>
      </c>
      <c r="E8821" s="39">
        <v>97.488975564111428</v>
      </c>
      <c r="F8821" s="39">
        <v>131.66489878677163</v>
      </c>
      <c r="G8821" s="39">
        <v>98.351866827121469</v>
      </c>
      <c r="H8821" s="39">
        <v>89.414278454424334</v>
      </c>
      <c r="I8821" s="39">
        <v>101.59781490928722</v>
      </c>
      <c r="J8821" s="39">
        <v>107.80394691921467</v>
      </c>
      <c r="K8821" s="39">
        <v>112.14175072247492</v>
      </c>
      <c r="L8821" s="40">
        <v>88.313858608380585</v>
      </c>
      <c r="M8821" s="40">
        <v>1046.78978067759</v>
      </c>
    </row>
    <row r="8822" spans="2:13" x14ac:dyDescent="0.35">
      <c r="B8822" s="37">
        <v>8819</v>
      </c>
      <c r="C8822" s="39">
        <v>118.71141346528579</v>
      </c>
      <c r="D8822" s="39">
        <v>124.52139259665789</v>
      </c>
      <c r="E8822" s="39">
        <v>110.7714848435521</v>
      </c>
      <c r="F8822" s="39">
        <v>68.168092682975924</v>
      </c>
      <c r="G8822" s="39">
        <v>95.393732719407723</v>
      </c>
      <c r="H8822" s="39">
        <v>119.70507030106562</v>
      </c>
      <c r="I8822" s="39">
        <v>113.93853999420888</v>
      </c>
      <c r="J8822" s="39">
        <v>90.540385735407781</v>
      </c>
      <c r="K8822" s="39">
        <v>111.49350580565968</v>
      </c>
      <c r="L8822" s="40">
        <v>85.071915744380505</v>
      </c>
      <c r="M8822" s="40">
        <v>1038.3155338886017</v>
      </c>
    </row>
    <row r="8823" spans="2:13" x14ac:dyDescent="0.35">
      <c r="B8823" s="37">
        <v>8820</v>
      </c>
      <c r="C8823" s="39">
        <v>124.78046195340796</v>
      </c>
      <c r="D8823" s="39">
        <v>67.631732042313416</v>
      </c>
      <c r="E8823" s="39">
        <v>172.20914083463717</v>
      </c>
      <c r="F8823" s="39">
        <v>87.222195034769868</v>
      </c>
      <c r="G8823" s="39">
        <v>91.02629169169839</v>
      </c>
      <c r="H8823" s="39">
        <v>97.244515517879293</v>
      </c>
      <c r="I8823" s="39">
        <v>89.030020753883974</v>
      </c>
      <c r="J8823" s="39">
        <v>126.98610162180439</v>
      </c>
      <c r="K8823" s="39">
        <v>100.02958279153037</v>
      </c>
      <c r="L8823" s="40">
        <v>90.781665514151172</v>
      </c>
      <c r="M8823" s="40">
        <v>1046.9417077560761</v>
      </c>
    </row>
    <row r="8824" spans="2:13" x14ac:dyDescent="0.35">
      <c r="B8824" s="37">
        <v>8821</v>
      </c>
      <c r="C8824" s="39">
        <v>95.705751324765785</v>
      </c>
      <c r="D8824" s="39">
        <v>102.06506642010558</v>
      </c>
      <c r="E8824" s="39">
        <v>112.65527099133527</v>
      </c>
      <c r="F8824" s="39">
        <v>88.778261004012691</v>
      </c>
      <c r="G8824" s="39">
        <v>100.9996300472545</v>
      </c>
      <c r="H8824" s="39">
        <v>105.23079761204508</v>
      </c>
      <c r="I8824" s="39">
        <v>122.2501710637913</v>
      </c>
      <c r="J8824" s="39">
        <v>54.845748110308598</v>
      </c>
      <c r="K8824" s="39">
        <v>102.68623585540007</v>
      </c>
      <c r="L8824" s="40">
        <v>89.770852354709575</v>
      </c>
      <c r="M8824" s="40">
        <v>974.98778478372856</v>
      </c>
    </row>
    <row r="8825" spans="2:13" x14ac:dyDescent="0.35">
      <c r="B8825" s="37">
        <v>8822</v>
      </c>
      <c r="C8825" s="39">
        <v>109.80083351070624</v>
      </c>
      <c r="D8825" s="39">
        <v>88.407448898098835</v>
      </c>
      <c r="E8825" s="39">
        <v>92.262390373580402</v>
      </c>
      <c r="F8825" s="39">
        <v>82.36125761759628</v>
      </c>
      <c r="G8825" s="39">
        <v>101.8129263039978</v>
      </c>
      <c r="H8825" s="39">
        <v>109.84991693020886</v>
      </c>
      <c r="I8825" s="39">
        <v>113.57221047914918</v>
      </c>
      <c r="J8825" s="39">
        <v>89.143634421516296</v>
      </c>
      <c r="K8825" s="39">
        <v>110.51290329620483</v>
      </c>
      <c r="L8825" s="40">
        <v>128.49508765728669</v>
      </c>
      <c r="M8825" s="40">
        <v>1026.2186094883452</v>
      </c>
    </row>
    <row r="8826" spans="2:13" x14ac:dyDescent="0.35">
      <c r="B8826" s="37">
        <v>8823</v>
      </c>
      <c r="C8826" s="39">
        <v>138.95964142241007</v>
      </c>
      <c r="D8826" s="39">
        <v>94.759609600638314</v>
      </c>
      <c r="E8826" s="39">
        <v>106.4256764807734</v>
      </c>
      <c r="F8826" s="39">
        <v>105.32680833507173</v>
      </c>
      <c r="G8826" s="39">
        <v>109.15965460297896</v>
      </c>
      <c r="H8826" s="39">
        <v>109.17564671487062</v>
      </c>
      <c r="I8826" s="39">
        <v>148.61668547813699</v>
      </c>
      <c r="J8826" s="39">
        <v>128.75831475970739</v>
      </c>
      <c r="K8826" s="39">
        <v>12.323335613904517</v>
      </c>
      <c r="L8826" s="40">
        <v>109.43808617861421</v>
      </c>
      <c r="M8826" s="40">
        <v>1062.9434591871063</v>
      </c>
    </row>
    <row r="8827" spans="2:13" x14ac:dyDescent="0.35">
      <c r="B8827" s="37">
        <v>8824</v>
      </c>
      <c r="C8827" s="39">
        <v>86.937782042246212</v>
      </c>
      <c r="D8827" s="39">
        <v>111.70373008105312</v>
      </c>
      <c r="E8827" s="39">
        <v>91.373878442824761</v>
      </c>
      <c r="F8827" s="39">
        <v>93.589092379270852</v>
      </c>
      <c r="G8827" s="39">
        <v>120.36871165569217</v>
      </c>
      <c r="H8827" s="39">
        <v>107.54949048675202</v>
      </c>
      <c r="I8827" s="39">
        <v>84.686954328108541</v>
      </c>
      <c r="J8827" s="39">
        <v>111.50513730032077</v>
      </c>
      <c r="K8827" s="39">
        <v>60.152122920683055</v>
      </c>
      <c r="L8827" s="40">
        <v>78.476179950450074</v>
      </c>
      <c r="M8827" s="40">
        <v>946.34307958740158</v>
      </c>
    </row>
    <row r="8828" spans="2:13" x14ac:dyDescent="0.35">
      <c r="B8828" s="37">
        <v>8825</v>
      </c>
      <c r="C8828" s="39">
        <v>113.23715624128165</v>
      </c>
      <c r="D8828" s="39">
        <v>126.42910332412376</v>
      </c>
      <c r="E8828" s="39">
        <v>121.23674642635383</v>
      </c>
      <c r="F8828" s="39">
        <v>103.91347360504527</v>
      </c>
      <c r="G8828" s="39">
        <v>124.78046195340796</v>
      </c>
      <c r="H8828" s="39">
        <v>78.44617605907716</v>
      </c>
      <c r="I8828" s="39">
        <v>89.582018196466009</v>
      </c>
      <c r="J8828" s="39">
        <v>123.67843789147763</v>
      </c>
      <c r="K8828" s="39">
        <v>99.60172967826793</v>
      </c>
      <c r="L8828" s="40">
        <v>111.31969256289456</v>
      </c>
      <c r="M8828" s="40">
        <v>1092.2249959383958</v>
      </c>
    </row>
    <row r="8829" spans="2:13" x14ac:dyDescent="0.35">
      <c r="B8829" s="37">
        <v>8826</v>
      </c>
      <c r="C8829" s="39">
        <v>101.51550934191611</v>
      </c>
      <c r="D8829" s="39">
        <v>111.21598902549715</v>
      </c>
      <c r="E8829" s="39">
        <v>115.19537895838216</v>
      </c>
      <c r="F8829" s="39">
        <v>113.19328997617792</v>
      </c>
      <c r="G8829" s="39">
        <v>131.01767933987668</v>
      </c>
      <c r="H8829" s="39">
        <v>109.03733192411249</v>
      </c>
      <c r="I8829" s="39">
        <v>86.510458034859241</v>
      </c>
      <c r="J8829" s="39">
        <v>112.99387264583552</v>
      </c>
      <c r="K8829" s="39">
        <v>120.35943277054611</v>
      </c>
      <c r="L8829" s="40">
        <v>49.862118389083633</v>
      </c>
      <c r="M8829" s="40">
        <v>1050.9010604062871</v>
      </c>
    </row>
    <row r="8830" spans="2:13" x14ac:dyDescent="0.35">
      <c r="B8830" s="37">
        <v>8827</v>
      </c>
      <c r="C8830" s="39">
        <v>96.245701671566366</v>
      </c>
      <c r="D8830" s="39">
        <v>102.49259872140253</v>
      </c>
      <c r="E8830" s="39">
        <v>98.648985248830414</v>
      </c>
      <c r="F8830" s="39">
        <v>118.79549817196924</v>
      </c>
      <c r="G8830" s="39">
        <v>55.031765073682934</v>
      </c>
      <c r="H8830" s="39">
        <v>104.63945862974542</v>
      </c>
      <c r="I8830" s="39">
        <v>114.17325940968149</v>
      </c>
      <c r="J8830" s="39">
        <v>120.07442642608692</v>
      </c>
      <c r="K8830" s="39">
        <v>101.424105030558</v>
      </c>
      <c r="L8830" s="40">
        <v>90.999798116751037</v>
      </c>
      <c r="M8830" s="40">
        <v>1002.5255965002743</v>
      </c>
    </row>
    <row r="8831" spans="2:13" x14ac:dyDescent="0.35">
      <c r="B8831" s="37">
        <v>8828</v>
      </c>
      <c r="C8831" s="39">
        <v>116.81514233686285</v>
      </c>
      <c r="D8831" s="39">
        <v>112.35180958005569</v>
      </c>
      <c r="E8831" s="39">
        <v>82.980590953929408</v>
      </c>
      <c r="F8831" s="39">
        <v>104.81998429541326</v>
      </c>
      <c r="G8831" s="39">
        <v>93.932237628576345</v>
      </c>
      <c r="H8831" s="39">
        <v>118.19921829098541</v>
      </c>
      <c r="I8831" s="39">
        <v>116.67276949417744</v>
      </c>
      <c r="J8831" s="39">
        <v>147.96400239992337</v>
      </c>
      <c r="K8831" s="39">
        <v>80.294929698934382</v>
      </c>
      <c r="L8831" s="40">
        <v>103.36256417015878</v>
      </c>
      <c r="M8831" s="40">
        <v>1077.393248849017</v>
      </c>
    </row>
    <row r="8832" spans="2:13" x14ac:dyDescent="0.35">
      <c r="B8832" s="37">
        <v>8829</v>
      </c>
      <c r="C8832" s="39">
        <v>120.65907747732582</v>
      </c>
      <c r="D8832" s="39">
        <v>91.237416476444693</v>
      </c>
      <c r="E8832" s="39">
        <v>56.477795092852489</v>
      </c>
      <c r="F8832" s="39">
        <v>113.63602074324106</v>
      </c>
      <c r="G8832" s="39">
        <v>126.56979352454753</v>
      </c>
      <c r="H8832" s="39">
        <v>116.89052714676103</v>
      </c>
      <c r="I8832" s="39">
        <v>62.478742655502273</v>
      </c>
      <c r="J8832" s="39">
        <v>110.16833700279579</v>
      </c>
      <c r="K8832" s="39">
        <v>113.51494434786585</v>
      </c>
      <c r="L8832" s="40">
        <v>99.032287897474902</v>
      </c>
      <c r="M8832" s="40">
        <v>1010.6649423648115</v>
      </c>
    </row>
    <row r="8833" spans="2:13" x14ac:dyDescent="0.35">
      <c r="B8833" s="37">
        <v>8830</v>
      </c>
      <c r="C8833" s="39">
        <v>107.87553018059778</v>
      </c>
      <c r="D8833" s="39">
        <v>95.790566347005495</v>
      </c>
      <c r="E8833" s="39">
        <v>102.68623585540007</v>
      </c>
      <c r="F8833" s="39">
        <v>82.345492348791893</v>
      </c>
      <c r="G8833" s="39">
        <v>76.516353319189022</v>
      </c>
      <c r="H8833" s="39">
        <v>111.61591471535903</v>
      </c>
      <c r="I8833" s="39">
        <v>91.268960758290334</v>
      </c>
      <c r="J8833" s="39">
        <v>105.06321604122316</v>
      </c>
      <c r="K8833" s="39">
        <v>108.34976108489909</v>
      </c>
      <c r="L8833" s="40">
        <v>126.92792529488092</v>
      </c>
      <c r="M8833" s="40">
        <v>1008.4399559456367</v>
      </c>
    </row>
    <row r="8834" spans="2:13" x14ac:dyDescent="0.35">
      <c r="B8834" s="37">
        <v>8831</v>
      </c>
      <c r="C8834" s="39">
        <v>87.216050709394608</v>
      </c>
      <c r="D8834" s="39">
        <v>150.92871976539092</v>
      </c>
      <c r="E8834" s="39">
        <v>93.990788793175014</v>
      </c>
      <c r="F8834" s="39">
        <v>115.45939211856113</v>
      </c>
      <c r="G8834" s="39">
        <v>111.04410126904899</v>
      </c>
      <c r="H8834" s="39">
        <v>128.90869138604563</v>
      </c>
      <c r="I8834" s="39">
        <v>119.11893116900116</v>
      </c>
      <c r="J8834" s="39">
        <v>143.63161766990683</v>
      </c>
      <c r="K8834" s="39">
        <v>79.006543394935321</v>
      </c>
      <c r="L8834" s="40">
        <v>103.75429832843366</v>
      </c>
      <c r="M8834" s="40">
        <v>1133.0591346038934</v>
      </c>
    </row>
    <row r="8835" spans="2:13" x14ac:dyDescent="0.35">
      <c r="B8835" s="37">
        <v>8832</v>
      </c>
      <c r="C8835" s="39">
        <v>87.756458766600545</v>
      </c>
      <c r="D8835" s="39">
        <v>93.579247058001371</v>
      </c>
      <c r="E8835" s="39">
        <v>98.612443683356858</v>
      </c>
      <c r="F8835" s="39">
        <v>100.96771210252513</v>
      </c>
      <c r="G8835" s="39">
        <v>72.063333811713534</v>
      </c>
      <c r="H8835" s="39">
        <v>87.387458644774043</v>
      </c>
      <c r="I8835" s="39">
        <v>115.56461026907382</v>
      </c>
      <c r="J8835" s="39">
        <v>117.74147170485607</v>
      </c>
      <c r="K8835" s="39">
        <v>129.68721464160257</v>
      </c>
      <c r="L8835" s="40">
        <v>119.50148986746272</v>
      </c>
      <c r="M8835" s="40">
        <v>1022.8614405499667</v>
      </c>
    </row>
    <row r="8836" spans="2:13" x14ac:dyDescent="0.35">
      <c r="B8836" s="37">
        <v>8833</v>
      </c>
      <c r="C8836" s="39">
        <v>95.070460455072393</v>
      </c>
      <c r="D8836" s="39">
        <v>89.363747066461215</v>
      </c>
      <c r="E8836" s="39">
        <v>98.447915421219534</v>
      </c>
      <c r="F8836" s="39">
        <v>103.72624675998</v>
      </c>
      <c r="G8836" s="39">
        <v>125.06970276513897</v>
      </c>
      <c r="H8836" s="39">
        <v>75.256836276093068</v>
      </c>
      <c r="I8836" s="39">
        <v>116.53890898450186</v>
      </c>
      <c r="J8836" s="39">
        <v>77.421454264283412</v>
      </c>
      <c r="K8836" s="39">
        <v>116.09237771464153</v>
      </c>
      <c r="L8836" s="40">
        <v>100.0750950087924</v>
      </c>
      <c r="M8836" s="40">
        <v>997.0627447161844</v>
      </c>
    </row>
    <row r="8837" spans="2:13" x14ac:dyDescent="0.35">
      <c r="B8837" s="37">
        <v>8834</v>
      </c>
      <c r="C8837" s="39">
        <v>78.153078370637417</v>
      </c>
      <c r="D8837" s="39">
        <v>112.63084414683594</v>
      </c>
      <c r="E8837" s="39">
        <v>84.066072628770812</v>
      </c>
      <c r="F8837" s="39">
        <v>74.725556818078601</v>
      </c>
      <c r="G8837" s="39">
        <v>102.48799280232879</v>
      </c>
      <c r="H8837" s="39">
        <v>103.83852127539477</v>
      </c>
      <c r="I8837" s="39">
        <v>101.2140442971584</v>
      </c>
      <c r="J8837" s="39">
        <v>132.52256620210719</v>
      </c>
      <c r="K8837" s="39">
        <v>104.86758967895292</v>
      </c>
      <c r="L8837" s="40">
        <v>71.553696466417463</v>
      </c>
      <c r="M8837" s="40">
        <v>966.05996268668218</v>
      </c>
    </row>
    <row r="8838" spans="2:13" x14ac:dyDescent="0.35">
      <c r="B8838" s="37">
        <v>8835</v>
      </c>
      <c r="C8838" s="39">
        <v>101.57037518842</v>
      </c>
      <c r="D8838" s="39">
        <v>96.091213363394615</v>
      </c>
      <c r="E8838" s="39">
        <v>107.0359208988523</v>
      </c>
      <c r="F8838" s="39">
        <v>105.13975668316613</v>
      </c>
      <c r="G8838" s="39">
        <v>100.21163672181818</v>
      </c>
      <c r="H8838" s="39">
        <v>107.09096446438976</v>
      </c>
      <c r="I8838" s="39">
        <v>96.493109557614446</v>
      </c>
      <c r="J8838" s="39">
        <v>89.177620346740198</v>
      </c>
      <c r="K8838" s="39">
        <v>78.060964503739072</v>
      </c>
      <c r="L8838" s="40">
        <v>107.600234438586</v>
      </c>
      <c r="M8838" s="40">
        <v>988.47179616672076</v>
      </c>
    </row>
    <row r="8839" spans="2:13" x14ac:dyDescent="0.35">
      <c r="B8839" s="37">
        <v>8836</v>
      </c>
      <c r="C8839" s="39">
        <v>89.726540271074398</v>
      </c>
      <c r="D8839" s="39">
        <v>103.3579130133941</v>
      </c>
      <c r="E8839" s="39">
        <v>89.85925916976187</v>
      </c>
      <c r="F8839" s="39">
        <v>112.23154268219321</v>
      </c>
      <c r="G8839" s="39">
        <v>122.64293882089714</v>
      </c>
      <c r="H8839" s="39">
        <v>118.30534357965553</v>
      </c>
      <c r="I8839" s="39">
        <v>135.9105378534251</v>
      </c>
      <c r="J8839" s="39">
        <v>75.935855279575975</v>
      </c>
      <c r="K8839" s="39">
        <v>78.426140957087995</v>
      </c>
      <c r="L8839" s="40">
        <v>86.344798711374338</v>
      </c>
      <c r="M8839" s="40">
        <v>1012.7408703384398</v>
      </c>
    </row>
    <row r="8840" spans="2:13" x14ac:dyDescent="0.35">
      <c r="B8840" s="37">
        <v>8837</v>
      </c>
      <c r="C8840" s="39">
        <v>91.02629169169839</v>
      </c>
      <c r="D8840" s="39">
        <v>86.662243661837479</v>
      </c>
      <c r="E8840" s="39">
        <v>113.35667107698177</v>
      </c>
      <c r="F8840" s="39">
        <v>101.32817981816385</v>
      </c>
      <c r="G8840" s="39">
        <v>50.602703098602312</v>
      </c>
      <c r="H8840" s="39">
        <v>98.511916945386048</v>
      </c>
      <c r="I8840" s="39">
        <v>95.122884218944719</v>
      </c>
      <c r="J8840" s="39">
        <v>119.25701885550373</v>
      </c>
      <c r="K8840" s="39">
        <v>101.63440843501776</v>
      </c>
      <c r="L8840" s="40">
        <v>108.55811257818836</v>
      </c>
      <c r="M8840" s="40">
        <v>966.06043038032442</v>
      </c>
    </row>
    <row r="8841" spans="2:13" x14ac:dyDescent="0.35">
      <c r="B8841" s="37">
        <v>8838</v>
      </c>
      <c r="C8841" s="39">
        <v>102.5110244358886</v>
      </c>
      <c r="D8841" s="39">
        <v>116.15758700917402</v>
      </c>
      <c r="E8841" s="39">
        <v>107.46339143414735</v>
      </c>
      <c r="F8841" s="39">
        <v>53.241541179630339</v>
      </c>
      <c r="G8841" s="39">
        <v>95.431642036340762</v>
      </c>
      <c r="H8841" s="39">
        <v>69.351849591024532</v>
      </c>
      <c r="I8841" s="39">
        <v>87.45444242028465</v>
      </c>
      <c r="J8841" s="39">
        <v>110.08012752858394</v>
      </c>
      <c r="K8841" s="39">
        <v>95.180015704586765</v>
      </c>
      <c r="L8841" s="40">
        <v>105.73213805402231</v>
      </c>
      <c r="M8841" s="40">
        <v>942.60375939368339</v>
      </c>
    </row>
    <row r="8842" spans="2:13" x14ac:dyDescent="0.35">
      <c r="B8842" s="37">
        <v>8839</v>
      </c>
      <c r="C8842" s="39">
        <v>102.93114487288122</v>
      </c>
      <c r="D8842" s="39">
        <v>107.27167432363822</v>
      </c>
      <c r="E8842" s="39">
        <v>96.507088674820608</v>
      </c>
      <c r="F8842" s="39">
        <v>139.10951560627788</v>
      </c>
      <c r="G8842" s="39">
        <v>114.8194649016808</v>
      </c>
      <c r="H8842" s="39">
        <v>69.002033820608943</v>
      </c>
      <c r="I8842" s="39">
        <v>98.16875194422083</v>
      </c>
      <c r="J8842" s="39">
        <v>76.147506187585137</v>
      </c>
      <c r="K8842" s="39">
        <v>113.29997649132829</v>
      </c>
      <c r="L8842" s="40">
        <v>78.812216335147582</v>
      </c>
      <c r="M8842" s="40">
        <v>996.06937315818959</v>
      </c>
    </row>
    <row r="8843" spans="2:13" x14ac:dyDescent="0.35">
      <c r="B8843" s="37">
        <v>8840</v>
      </c>
      <c r="C8843" s="39">
        <v>104.56835796365927</v>
      </c>
      <c r="D8843" s="39">
        <v>121.6140076342695</v>
      </c>
      <c r="E8843" s="39">
        <v>99.929456233960664</v>
      </c>
      <c r="F8843" s="39">
        <v>103.1025169119586</v>
      </c>
      <c r="G8843" s="39">
        <v>107.3018785129297</v>
      </c>
      <c r="H8843" s="39">
        <v>104.53047365160084</v>
      </c>
      <c r="I8843" s="39">
        <v>121.65426129258982</v>
      </c>
      <c r="J8843" s="39">
        <v>94.127107749723734</v>
      </c>
      <c r="K8843" s="39">
        <v>68.903167007956597</v>
      </c>
      <c r="L8843" s="40">
        <v>157.67394301093086</v>
      </c>
      <c r="M8843" s="40">
        <v>1083.4051699695794</v>
      </c>
    </row>
    <row r="8844" spans="2:13" x14ac:dyDescent="0.35">
      <c r="B8844" s="37">
        <v>8841</v>
      </c>
      <c r="C8844" s="39">
        <v>120.43381563787435</v>
      </c>
      <c r="D8844" s="39">
        <v>137.38958452643041</v>
      </c>
      <c r="E8844" s="39">
        <v>100.78539303661798</v>
      </c>
      <c r="F8844" s="39">
        <v>38.694618214730781</v>
      </c>
      <c r="G8844" s="39">
        <v>62.740689368229162</v>
      </c>
      <c r="H8844" s="39">
        <v>70.612295947888271</v>
      </c>
      <c r="I8844" s="39">
        <v>86.216481723852809</v>
      </c>
      <c r="J8844" s="39">
        <v>93.731589085700648</v>
      </c>
      <c r="K8844" s="39">
        <v>83.438848899426617</v>
      </c>
      <c r="L8844" s="40">
        <v>111.08410333297151</v>
      </c>
      <c r="M8844" s="40">
        <v>905.12741977372241</v>
      </c>
    </row>
    <row r="8845" spans="2:13" x14ac:dyDescent="0.35">
      <c r="B8845" s="37">
        <v>8842</v>
      </c>
      <c r="C8845" s="39">
        <v>84.223200205334791</v>
      </c>
      <c r="D8845" s="39">
        <v>116.52409589749223</v>
      </c>
      <c r="E8845" s="39">
        <v>104.97724224750912</v>
      </c>
      <c r="F8845" s="39">
        <v>88.072353208414654</v>
      </c>
      <c r="G8845" s="39">
        <v>91.488885083089869</v>
      </c>
      <c r="H8845" s="39">
        <v>88.019009721674664</v>
      </c>
      <c r="I8845" s="39">
        <v>108.7468073761822</v>
      </c>
      <c r="J8845" s="39">
        <v>94.668386263014312</v>
      </c>
      <c r="K8845" s="39">
        <v>101.99166712732078</v>
      </c>
      <c r="L8845" s="40">
        <v>89.290583962109906</v>
      </c>
      <c r="M8845" s="40">
        <v>968.00223109214267</v>
      </c>
    </row>
    <row r="8846" spans="2:13" x14ac:dyDescent="0.35">
      <c r="B8846" s="37">
        <v>8843</v>
      </c>
      <c r="C8846" s="39">
        <v>100.11150519768078</v>
      </c>
      <c r="D8846" s="39">
        <v>126.24831640620478</v>
      </c>
      <c r="E8846" s="39">
        <v>123.79424417391573</v>
      </c>
      <c r="F8846" s="39">
        <v>97.705277265963034</v>
      </c>
      <c r="G8846" s="39">
        <v>99.269281971910416</v>
      </c>
      <c r="H8846" s="39">
        <v>120.53666352688235</v>
      </c>
      <c r="I8846" s="39">
        <v>103.89472769990896</v>
      </c>
      <c r="J8846" s="39">
        <v>85.708371071317785</v>
      </c>
      <c r="K8846" s="39">
        <v>108.18404103420886</v>
      </c>
      <c r="L8846" s="40">
        <v>100.98139074842861</v>
      </c>
      <c r="M8846" s="40">
        <v>1066.4338190964211</v>
      </c>
    </row>
    <row r="8847" spans="2:13" x14ac:dyDescent="0.35">
      <c r="B8847" s="37">
        <v>8844</v>
      </c>
      <c r="C8847" s="39">
        <v>89.66549163071393</v>
      </c>
      <c r="D8847" s="39">
        <v>103.67951903391733</v>
      </c>
      <c r="E8847" s="39">
        <v>89.307486038665644</v>
      </c>
      <c r="F8847" s="39">
        <v>127.3404458122545</v>
      </c>
      <c r="G8847" s="39">
        <v>80.160775248191882</v>
      </c>
      <c r="H8847" s="39">
        <v>95.075228373325004</v>
      </c>
      <c r="I8847" s="39">
        <v>91.712482513782675</v>
      </c>
      <c r="J8847" s="39">
        <v>83.929308212292895</v>
      </c>
      <c r="K8847" s="39">
        <v>101.38298823393733</v>
      </c>
      <c r="L8847" s="40">
        <v>108.79415994220012</v>
      </c>
      <c r="M8847" s="40">
        <v>971.04788503928148</v>
      </c>
    </row>
    <row r="8848" spans="2:13" x14ac:dyDescent="0.35">
      <c r="B8848" s="37">
        <v>8845</v>
      </c>
      <c r="C8848" s="39">
        <v>110.8110609970726</v>
      </c>
      <c r="D8848" s="39">
        <v>104.79619720781085</v>
      </c>
      <c r="E8848" s="39">
        <v>125.57405119901658</v>
      </c>
      <c r="F8848" s="39">
        <v>106.43552531743072</v>
      </c>
      <c r="G8848" s="39">
        <v>110.97567325205526</v>
      </c>
      <c r="H8848" s="39">
        <v>98.731178621010386</v>
      </c>
      <c r="I8848" s="39">
        <v>121.54381615245396</v>
      </c>
      <c r="J8848" s="39">
        <v>82.70456459923102</v>
      </c>
      <c r="K8848" s="39">
        <v>144.72467863436765</v>
      </c>
      <c r="L8848" s="40">
        <v>95.137172741798707</v>
      </c>
      <c r="M8848" s="40">
        <v>1101.4339187222477</v>
      </c>
    </row>
    <row r="8849" spans="2:13" x14ac:dyDescent="0.35">
      <c r="B8849" s="37">
        <v>8846</v>
      </c>
      <c r="C8849" s="39">
        <v>76.931600576925646</v>
      </c>
      <c r="D8849" s="39">
        <v>92.042476300742806</v>
      </c>
      <c r="E8849" s="39">
        <v>79.640567229453893</v>
      </c>
      <c r="F8849" s="39">
        <v>66.629265456553384</v>
      </c>
      <c r="G8849" s="39">
        <v>96.034947944514442</v>
      </c>
      <c r="H8849" s="39">
        <v>156.96352419077516</v>
      </c>
      <c r="I8849" s="39">
        <v>123.99325129424085</v>
      </c>
      <c r="J8849" s="39">
        <v>96.474466647000284</v>
      </c>
      <c r="K8849" s="39">
        <v>72.047695895121848</v>
      </c>
      <c r="L8849" s="40">
        <v>64.291089002067991</v>
      </c>
      <c r="M8849" s="40">
        <v>925.04888453739636</v>
      </c>
    </row>
    <row r="8850" spans="2:13" x14ac:dyDescent="0.35">
      <c r="B8850" s="37">
        <v>8847</v>
      </c>
      <c r="C8850" s="39">
        <v>71.682926938318744</v>
      </c>
      <c r="D8850" s="39">
        <v>56.800118509572314</v>
      </c>
      <c r="E8850" s="39">
        <v>102.88026098735818</v>
      </c>
      <c r="F8850" s="39">
        <v>82.075278940344205</v>
      </c>
      <c r="G8850" s="39">
        <v>117.30316419274864</v>
      </c>
      <c r="H8850" s="39">
        <v>102.35450788674336</v>
      </c>
      <c r="I8850" s="39">
        <v>90.701459470908517</v>
      </c>
      <c r="J8850" s="39">
        <v>95.568855416727843</v>
      </c>
      <c r="K8850" s="39">
        <v>68.272726753780105</v>
      </c>
      <c r="L8850" s="40">
        <v>95.724609219890425</v>
      </c>
      <c r="M8850" s="40">
        <v>883.36390831639233</v>
      </c>
    </row>
    <row r="8851" spans="2:13" x14ac:dyDescent="0.35">
      <c r="B8851" s="37">
        <v>8848</v>
      </c>
      <c r="C8851" s="39">
        <v>114.73838837914369</v>
      </c>
      <c r="D8851" s="39">
        <v>92.480921119750406</v>
      </c>
      <c r="E8851" s="39">
        <v>105.19723721561273</v>
      </c>
      <c r="F8851" s="39">
        <v>69.878011532073486</v>
      </c>
      <c r="G8851" s="39">
        <v>61.225137329671718</v>
      </c>
      <c r="H8851" s="39">
        <v>100.27991267875369</v>
      </c>
      <c r="I8851" s="39">
        <v>97.346063153936385</v>
      </c>
      <c r="J8851" s="39">
        <v>113.18703057966869</v>
      </c>
      <c r="K8851" s="39">
        <v>63.825310268453528</v>
      </c>
      <c r="L8851" s="40">
        <v>90.712166233329725</v>
      </c>
      <c r="M8851" s="40">
        <v>908.8701784903941</v>
      </c>
    </row>
    <row r="8852" spans="2:13" x14ac:dyDescent="0.35">
      <c r="B8852" s="37">
        <v>8849</v>
      </c>
      <c r="C8852" s="39">
        <v>101.08628464909428</v>
      </c>
      <c r="D8852" s="39">
        <v>121.47394291736208</v>
      </c>
      <c r="E8852" s="39">
        <v>88.249303691185574</v>
      </c>
      <c r="F8852" s="39">
        <v>114.98261840759469</v>
      </c>
      <c r="G8852" s="39">
        <v>85.635695490236657</v>
      </c>
      <c r="H8852" s="39">
        <v>44.641864673452012</v>
      </c>
      <c r="I8852" s="39">
        <v>105.06799651361166</v>
      </c>
      <c r="J8852" s="39">
        <v>94.716419347271497</v>
      </c>
      <c r="K8852" s="39">
        <v>85.642313077194288</v>
      </c>
      <c r="L8852" s="40">
        <v>110.78843860966097</v>
      </c>
      <c r="M8852" s="40">
        <v>952.28487737666376</v>
      </c>
    </row>
    <row r="8853" spans="2:13" x14ac:dyDescent="0.35">
      <c r="B8853" s="37">
        <v>8850</v>
      </c>
      <c r="C8853" s="39">
        <v>88.523931052730219</v>
      </c>
      <c r="D8853" s="39">
        <v>107.05592747755203</v>
      </c>
      <c r="E8853" s="39">
        <v>103.24172354263544</v>
      </c>
      <c r="F8853" s="39">
        <v>110.22914764529045</v>
      </c>
      <c r="G8853" s="39">
        <v>87.828357143215769</v>
      </c>
      <c r="H8853" s="39">
        <v>101.89081023832921</v>
      </c>
      <c r="I8853" s="39">
        <v>115.6845606909272</v>
      </c>
      <c r="J8853" s="39">
        <v>98.772262774792139</v>
      </c>
      <c r="K8853" s="39">
        <v>91.205840057799904</v>
      </c>
      <c r="L8853" s="40">
        <v>133.56182470706759</v>
      </c>
      <c r="M8853" s="40">
        <v>1037.99438533034</v>
      </c>
    </row>
    <row r="8854" spans="2:13" x14ac:dyDescent="0.35">
      <c r="B8854" s="37">
        <v>8851</v>
      </c>
      <c r="C8854" s="39">
        <v>50.14537469114677</v>
      </c>
      <c r="D8854" s="39">
        <v>142.38071250984822</v>
      </c>
      <c r="E8854" s="39">
        <v>110.36786639248365</v>
      </c>
      <c r="F8854" s="39">
        <v>108.35495344370118</v>
      </c>
      <c r="G8854" s="39">
        <v>110.51849754745643</v>
      </c>
      <c r="H8854" s="39">
        <v>92.793683316003808</v>
      </c>
      <c r="I8854" s="39">
        <v>115.82665337406353</v>
      </c>
      <c r="J8854" s="39">
        <v>99.997724401925865</v>
      </c>
      <c r="K8854" s="39">
        <v>94.316297935130351</v>
      </c>
      <c r="L8854" s="40">
        <v>100.94491590745825</v>
      </c>
      <c r="M8854" s="40">
        <v>1025.646679519218</v>
      </c>
    </row>
    <row r="8855" spans="2:13" x14ac:dyDescent="0.35">
      <c r="B8855" s="37">
        <v>8852</v>
      </c>
      <c r="C8855" s="39">
        <v>102.63548505578758</v>
      </c>
      <c r="D8855" s="39">
        <v>90.808352566505718</v>
      </c>
      <c r="E8855" s="39">
        <v>84.336661885597408</v>
      </c>
      <c r="F8855" s="39">
        <v>77.506884154889974</v>
      </c>
      <c r="G8855" s="39">
        <v>118.6611637041098</v>
      </c>
      <c r="H8855" s="39">
        <v>127.32549660439246</v>
      </c>
      <c r="I8855" s="39">
        <v>104.10592741203037</v>
      </c>
      <c r="J8855" s="39">
        <v>154.08228731059756</v>
      </c>
      <c r="K8855" s="39">
        <v>123.92270227491147</v>
      </c>
      <c r="L8855" s="40">
        <v>134.88002900785716</v>
      </c>
      <c r="M8855" s="40">
        <v>1118.2649899766793</v>
      </c>
    </row>
    <row r="8856" spans="2:13" x14ac:dyDescent="0.35">
      <c r="B8856" s="37">
        <v>8853</v>
      </c>
      <c r="C8856" s="39">
        <v>114.423959886063</v>
      </c>
      <c r="D8856" s="39">
        <v>81.694656420344472</v>
      </c>
      <c r="E8856" s="39">
        <v>67.587836679762745</v>
      </c>
      <c r="F8856" s="39">
        <v>133.68274014551582</v>
      </c>
      <c r="G8856" s="39">
        <v>103.62348630480423</v>
      </c>
      <c r="H8856" s="39">
        <v>77.400020614649819</v>
      </c>
      <c r="I8856" s="39">
        <v>95.686887598761601</v>
      </c>
      <c r="J8856" s="39">
        <v>117.41172277387234</v>
      </c>
      <c r="K8856" s="39">
        <v>103.67017719131027</v>
      </c>
      <c r="L8856" s="40">
        <v>84.533611235431053</v>
      </c>
      <c r="M8856" s="40">
        <v>979.71509885051546</v>
      </c>
    </row>
    <row r="8857" spans="2:13" x14ac:dyDescent="0.35">
      <c r="B8857" s="37">
        <v>8854</v>
      </c>
      <c r="C8857" s="39">
        <v>99.710983506387535</v>
      </c>
      <c r="D8857" s="39">
        <v>114.56384257036538</v>
      </c>
      <c r="E8857" s="39">
        <v>103.43236522656314</v>
      </c>
      <c r="F8857" s="39">
        <v>111.09554416834268</v>
      </c>
      <c r="G8857" s="39">
        <v>108.65231802150308</v>
      </c>
      <c r="H8857" s="39">
        <v>118.54449318123692</v>
      </c>
      <c r="I8857" s="39">
        <v>118.32992791212634</v>
      </c>
      <c r="J8857" s="39">
        <v>111.68028135089483</v>
      </c>
      <c r="K8857" s="39">
        <v>113.0062832905902</v>
      </c>
      <c r="L8857" s="40">
        <v>86.944004038909924</v>
      </c>
      <c r="M8857" s="40">
        <v>1085.9600432669199</v>
      </c>
    </row>
    <row r="8858" spans="2:13" x14ac:dyDescent="0.35">
      <c r="B8858" s="37">
        <v>8855</v>
      </c>
      <c r="C8858" s="39">
        <v>123.09054939920843</v>
      </c>
      <c r="D8858" s="39">
        <v>102.20740095950465</v>
      </c>
      <c r="E8858" s="39">
        <v>91.535813446040464</v>
      </c>
      <c r="F8858" s="39">
        <v>96.855745789958249</v>
      </c>
      <c r="G8858" s="39">
        <v>79.852507477865061</v>
      </c>
      <c r="H8858" s="39">
        <v>104.91523706689156</v>
      </c>
      <c r="I8858" s="39">
        <v>108.62612155717528</v>
      </c>
      <c r="J8858" s="39">
        <v>120.47113786737445</v>
      </c>
      <c r="K8858" s="39">
        <v>114.9553324959449</v>
      </c>
      <c r="L8858" s="40">
        <v>110.3345083692861</v>
      </c>
      <c r="M8858" s="40">
        <v>1052.8443544292493</v>
      </c>
    </row>
    <row r="8859" spans="2:13" x14ac:dyDescent="0.35">
      <c r="B8859" s="37">
        <v>8856</v>
      </c>
      <c r="C8859" s="39">
        <v>98.274070403045386</v>
      </c>
      <c r="D8859" s="39">
        <v>110.82237965325983</v>
      </c>
      <c r="E8859" s="39">
        <v>102.64471051815789</v>
      </c>
      <c r="F8859" s="39">
        <v>110.56889940511444</v>
      </c>
      <c r="G8859" s="39">
        <v>115.06470374285936</v>
      </c>
      <c r="H8859" s="39">
        <v>98.890906377602491</v>
      </c>
      <c r="I8859" s="39">
        <v>54.334887021621384</v>
      </c>
      <c r="J8859" s="39">
        <v>135.62349266972456</v>
      </c>
      <c r="K8859" s="39">
        <v>151.23970344964948</v>
      </c>
      <c r="L8859" s="40">
        <v>68.355825735848114</v>
      </c>
      <c r="M8859" s="40">
        <v>1045.8195789768829</v>
      </c>
    </row>
    <row r="8860" spans="2:13" x14ac:dyDescent="0.35">
      <c r="B8860" s="37">
        <v>8857</v>
      </c>
      <c r="C8860" s="39">
        <v>100.4392449703855</v>
      </c>
      <c r="D8860" s="39">
        <v>120.97415618661047</v>
      </c>
      <c r="E8860" s="39">
        <v>92.888999775864534</v>
      </c>
      <c r="F8860" s="39">
        <v>121.84692162936257</v>
      </c>
      <c r="G8860" s="39">
        <v>114.15359732595937</v>
      </c>
      <c r="H8860" s="39">
        <v>108.72053159318496</v>
      </c>
      <c r="I8860" s="39">
        <v>126.56979352454753</v>
      </c>
      <c r="J8860" s="39">
        <v>102.64471051815789</v>
      </c>
      <c r="K8860" s="39">
        <v>117.9487664707349</v>
      </c>
      <c r="L8860" s="40">
        <v>48.00059666701862</v>
      </c>
      <c r="M8860" s="40">
        <v>1054.1873186618266</v>
      </c>
    </row>
    <row r="8861" spans="2:13" x14ac:dyDescent="0.35">
      <c r="B8861" s="37">
        <v>8858</v>
      </c>
      <c r="C8861" s="39">
        <v>105.30278831370821</v>
      </c>
      <c r="D8861" s="39">
        <v>108.17371128007412</v>
      </c>
      <c r="E8861" s="39">
        <v>79.925573573913084</v>
      </c>
      <c r="F8861" s="39">
        <v>74.879388618243851</v>
      </c>
      <c r="G8861" s="39">
        <v>108.15306145526561</v>
      </c>
      <c r="H8861" s="39">
        <v>109.76271686789948</v>
      </c>
      <c r="I8861" s="39">
        <v>97.017942074465751</v>
      </c>
      <c r="J8861" s="39">
        <v>60.271742661056017</v>
      </c>
      <c r="K8861" s="39">
        <v>138.73824165524687</v>
      </c>
      <c r="L8861" s="40">
        <v>101.08628464909428</v>
      </c>
      <c r="M8861" s="40">
        <v>983.31145114896719</v>
      </c>
    </row>
    <row r="8862" spans="2:13" x14ac:dyDescent="0.35">
      <c r="B8862" s="37">
        <v>8859</v>
      </c>
      <c r="C8862" s="39">
        <v>105.33161373698572</v>
      </c>
      <c r="D8862" s="39">
        <v>114.10125664048212</v>
      </c>
      <c r="E8862" s="39">
        <v>105.94586839078504</v>
      </c>
      <c r="F8862" s="39">
        <v>115.67040968036439</v>
      </c>
      <c r="G8862" s="39">
        <v>101.4195360438718</v>
      </c>
      <c r="H8862" s="39">
        <v>125.66651587085067</v>
      </c>
      <c r="I8862" s="39">
        <v>94.393690894844809</v>
      </c>
      <c r="J8862" s="39">
        <v>118.05335159083749</v>
      </c>
      <c r="K8862" s="39">
        <v>111.18151701089491</v>
      </c>
      <c r="L8862" s="40">
        <v>130.64815040897545</v>
      </c>
      <c r="M8862" s="40">
        <v>1122.4119102688924</v>
      </c>
    </row>
    <row r="8863" spans="2:13" x14ac:dyDescent="0.35">
      <c r="B8863" s="37">
        <v>8860</v>
      </c>
      <c r="C8863" s="39">
        <v>89.930878630156499</v>
      </c>
      <c r="D8863" s="39">
        <v>106.89118590842762</v>
      </c>
      <c r="E8863" s="39">
        <v>129.97546023534176</v>
      </c>
      <c r="F8863" s="39">
        <v>78.060964503739072</v>
      </c>
      <c r="G8863" s="39">
        <v>97.156727459665419</v>
      </c>
      <c r="H8863" s="39">
        <v>64.877046429485517</v>
      </c>
      <c r="I8863" s="39">
        <v>117.41172277387234</v>
      </c>
      <c r="J8863" s="39">
        <v>111.78598148106222</v>
      </c>
      <c r="K8863" s="39">
        <v>162.92121815011609</v>
      </c>
      <c r="L8863" s="40">
        <v>102.20740095950465</v>
      </c>
      <c r="M8863" s="40">
        <v>1061.2185865313711</v>
      </c>
    </row>
    <row r="8864" spans="2:13" x14ac:dyDescent="0.35">
      <c r="B8864" s="37">
        <v>8861</v>
      </c>
      <c r="C8864" s="39">
        <v>110.36230382769598</v>
      </c>
      <c r="D8864" s="39">
        <v>90.898909871887014</v>
      </c>
      <c r="E8864" s="39">
        <v>85.648928514484169</v>
      </c>
      <c r="F8864" s="39">
        <v>126.612281307914</v>
      </c>
      <c r="G8864" s="39">
        <v>72.249592086171745</v>
      </c>
      <c r="H8864" s="39">
        <v>105.31239492659634</v>
      </c>
      <c r="I8864" s="39">
        <v>131.64417426415187</v>
      </c>
      <c r="J8864" s="39">
        <v>92.798706051379511</v>
      </c>
      <c r="K8864" s="39">
        <v>107.28173962848052</v>
      </c>
      <c r="L8864" s="40">
        <v>93.839370506722915</v>
      </c>
      <c r="M8864" s="40">
        <v>1016.6484009854842</v>
      </c>
    </row>
    <row r="8865" spans="2:13" x14ac:dyDescent="0.35">
      <c r="B8865" s="37">
        <v>8862</v>
      </c>
      <c r="C8865" s="39">
        <v>89.273670863427398</v>
      </c>
      <c r="D8865" s="39">
        <v>95.75759659177686</v>
      </c>
      <c r="E8865" s="39">
        <v>106.50453320739767</v>
      </c>
      <c r="F8865" s="39">
        <v>83.542415369288037</v>
      </c>
      <c r="G8865" s="39">
        <v>159.24149514097661</v>
      </c>
      <c r="H8865" s="39">
        <v>100.97227157301825</v>
      </c>
      <c r="I8865" s="39">
        <v>93.756108802690648</v>
      </c>
      <c r="J8865" s="39">
        <v>56.033963385620297</v>
      </c>
      <c r="K8865" s="39">
        <v>89.358126429159199</v>
      </c>
      <c r="L8865" s="40">
        <v>93.178492306797565</v>
      </c>
      <c r="M8865" s="40">
        <v>967.61867367015248</v>
      </c>
    </row>
    <row r="8866" spans="2:13" x14ac:dyDescent="0.35">
      <c r="B8866" s="37">
        <v>8863</v>
      </c>
      <c r="C8866" s="39">
        <v>67.977577307054077</v>
      </c>
      <c r="D8866" s="39">
        <v>85.322203521147543</v>
      </c>
      <c r="E8866" s="39">
        <v>84.03736279637144</v>
      </c>
      <c r="F8866" s="39">
        <v>102.88026098735818</v>
      </c>
      <c r="G8866" s="39">
        <v>118.16669624639907</v>
      </c>
      <c r="H8866" s="39">
        <v>93.770813842607026</v>
      </c>
      <c r="I8866" s="39">
        <v>79.788300593763253</v>
      </c>
      <c r="J8866" s="39">
        <v>72.402875264374345</v>
      </c>
      <c r="K8866" s="39">
        <v>116.3033199136226</v>
      </c>
      <c r="L8866" s="40">
        <v>113.64241233015312</v>
      </c>
      <c r="M8866" s="40">
        <v>934.29182280285045</v>
      </c>
    </row>
    <row r="8867" spans="2:13" x14ac:dyDescent="0.35">
      <c r="B8867" s="37">
        <v>8864</v>
      </c>
      <c r="C8867" s="39">
        <v>99.770156779628493</v>
      </c>
      <c r="D8867" s="39">
        <v>111.662709777809</v>
      </c>
      <c r="E8867" s="39">
        <v>100.4346920958655</v>
      </c>
      <c r="F8867" s="39">
        <v>91.063343878211995</v>
      </c>
      <c r="G8867" s="39">
        <v>94.730820239387967</v>
      </c>
      <c r="H8867" s="39">
        <v>104.00728260302179</v>
      </c>
      <c r="I8867" s="39">
        <v>81.145390809154037</v>
      </c>
      <c r="J8867" s="39">
        <v>134.27985140153623</v>
      </c>
      <c r="K8867" s="39">
        <v>89.842704830444788</v>
      </c>
      <c r="L8867" s="40">
        <v>126.41511264467191</v>
      </c>
      <c r="M8867" s="40">
        <v>1033.3520650597316</v>
      </c>
    </row>
    <row r="8868" spans="2:13" x14ac:dyDescent="0.35">
      <c r="B8868" s="37">
        <v>8865</v>
      </c>
      <c r="C8868" s="39">
        <v>100.9996300472545</v>
      </c>
      <c r="D8868" s="39">
        <v>106.39614402105244</v>
      </c>
      <c r="E8868" s="39">
        <v>134.77356122056804</v>
      </c>
      <c r="F8868" s="39">
        <v>123.92270227491147</v>
      </c>
      <c r="G8868" s="39">
        <v>94.812347382643139</v>
      </c>
      <c r="H8868" s="39">
        <v>59.577673763830838</v>
      </c>
      <c r="I8868" s="39">
        <v>120.17497827450288</v>
      </c>
      <c r="J8868" s="39">
        <v>94.946343585162765</v>
      </c>
      <c r="K8868" s="39">
        <v>107.98318736521568</v>
      </c>
      <c r="L8868" s="40">
        <v>65.796356054107136</v>
      </c>
      <c r="M8868" s="40">
        <v>1009.3829239892489</v>
      </c>
    </row>
    <row r="8869" spans="2:13" x14ac:dyDescent="0.35">
      <c r="B8869" s="37">
        <v>8866</v>
      </c>
      <c r="C8869" s="39">
        <v>130.43891018070562</v>
      </c>
      <c r="D8869" s="39">
        <v>122.54645255468975</v>
      </c>
      <c r="E8869" s="39">
        <v>77.80212988208153</v>
      </c>
      <c r="F8869" s="39">
        <v>113.54673987496857</v>
      </c>
      <c r="G8869" s="39">
        <v>85.516208846569612</v>
      </c>
      <c r="H8869" s="39">
        <v>75.515238147074072</v>
      </c>
      <c r="I8869" s="39">
        <v>127.28074698808244</v>
      </c>
      <c r="J8869" s="39">
        <v>53.868984396904388</v>
      </c>
      <c r="K8869" s="39">
        <v>92.888999775864534</v>
      </c>
      <c r="L8869" s="40">
        <v>118.12613017336831</v>
      </c>
      <c r="M8869" s="40">
        <v>997.53054082030883</v>
      </c>
    </row>
    <row r="8870" spans="2:13" x14ac:dyDescent="0.35">
      <c r="B8870" s="37">
        <v>8867</v>
      </c>
      <c r="C8870" s="39">
        <v>103.87598702831576</v>
      </c>
      <c r="D8870" s="39">
        <v>116.20118697373076</v>
      </c>
      <c r="E8870" s="39">
        <v>156.4580358199407</v>
      </c>
      <c r="F8870" s="39">
        <v>97.193700966272999</v>
      </c>
      <c r="G8870" s="39">
        <v>117.86874456266349</v>
      </c>
      <c r="H8870" s="39">
        <v>101.03611251942765</v>
      </c>
      <c r="I8870" s="39">
        <v>99.451474653168802</v>
      </c>
      <c r="J8870" s="39">
        <v>79.112402667258834</v>
      </c>
      <c r="K8870" s="39">
        <v>118.98198349637757</v>
      </c>
      <c r="L8870" s="40">
        <v>77.602416202808186</v>
      </c>
      <c r="M8870" s="40">
        <v>1067.7820448899649</v>
      </c>
    </row>
    <row r="8871" spans="2:13" x14ac:dyDescent="0.35">
      <c r="B8871" s="37">
        <v>8868</v>
      </c>
      <c r="C8871" s="39">
        <v>102.59398110159901</v>
      </c>
      <c r="D8871" s="39">
        <v>103.80107612598859</v>
      </c>
      <c r="E8871" s="39">
        <v>90.685392006022752</v>
      </c>
      <c r="F8871" s="39">
        <v>86.674844285028612</v>
      </c>
      <c r="G8871" s="39">
        <v>121.31540920413264</v>
      </c>
      <c r="H8871" s="39">
        <v>131.52052223892088</v>
      </c>
      <c r="I8871" s="39">
        <v>129.2146374495326</v>
      </c>
      <c r="J8871" s="39">
        <v>116.83019417489729</v>
      </c>
      <c r="K8871" s="39">
        <v>113.47685207979889</v>
      </c>
      <c r="L8871" s="40">
        <v>77.895819096389317</v>
      </c>
      <c r="M8871" s="40">
        <v>1074.0087277623104</v>
      </c>
    </row>
    <row r="8872" spans="2:13" x14ac:dyDescent="0.35">
      <c r="B8872" s="37">
        <v>8869</v>
      </c>
      <c r="C8872" s="39">
        <v>115.78391370690544</v>
      </c>
      <c r="D8872" s="39">
        <v>106.85633119937771</v>
      </c>
      <c r="E8872" s="39">
        <v>102.53406119426572</v>
      </c>
      <c r="F8872" s="39">
        <v>90.615664265045169</v>
      </c>
      <c r="G8872" s="39">
        <v>99.182709062439088</v>
      </c>
      <c r="H8872" s="39">
        <v>100.30722440377626</v>
      </c>
      <c r="I8872" s="39">
        <v>98.813338934137477</v>
      </c>
      <c r="J8872" s="39">
        <v>86.190724280036903</v>
      </c>
      <c r="K8872" s="39">
        <v>114.94851691028286</v>
      </c>
      <c r="L8872" s="40">
        <v>50.86874211543568</v>
      </c>
      <c r="M8872" s="40">
        <v>966.10122607170217</v>
      </c>
    </row>
    <row r="8873" spans="2:13" x14ac:dyDescent="0.35">
      <c r="B8873" s="37">
        <v>8870</v>
      </c>
      <c r="C8873" s="39">
        <v>87.666270502744425</v>
      </c>
      <c r="D8873" s="39">
        <v>80.881068830998828</v>
      </c>
      <c r="E8873" s="39">
        <v>94.369519328024339</v>
      </c>
      <c r="F8873" s="39">
        <v>64.573561602820718</v>
      </c>
      <c r="G8873" s="39">
        <v>139.49250947073284</v>
      </c>
      <c r="H8873" s="39">
        <v>95.568855416727843</v>
      </c>
      <c r="I8873" s="39">
        <v>94.15626506807709</v>
      </c>
      <c r="J8873" s="39">
        <v>157.49219118506718</v>
      </c>
      <c r="K8873" s="39">
        <v>92.924055366950071</v>
      </c>
      <c r="L8873" s="40">
        <v>117.06511837215621</v>
      </c>
      <c r="M8873" s="40">
        <v>1024.1894151442996</v>
      </c>
    </row>
    <row r="8874" spans="2:13" x14ac:dyDescent="0.35">
      <c r="B8874" s="37">
        <v>8871</v>
      </c>
      <c r="C8874" s="39">
        <v>102.87563660743679</v>
      </c>
      <c r="D8874" s="39">
        <v>84.839094015792028</v>
      </c>
      <c r="E8874" s="39">
        <v>120.25771956115395</v>
      </c>
      <c r="F8874" s="39">
        <v>97.746648451559651</v>
      </c>
      <c r="G8874" s="39">
        <v>95.308344111578066</v>
      </c>
      <c r="H8874" s="39">
        <v>133.37073454344659</v>
      </c>
      <c r="I8874" s="39">
        <v>94.024907714184323</v>
      </c>
      <c r="J8874" s="39">
        <v>120.19332832084719</v>
      </c>
      <c r="K8874" s="39">
        <v>54.656755907707463</v>
      </c>
      <c r="L8874" s="40">
        <v>90.324213703318492</v>
      </c>
      <c r="M8874" s="40">
        <v>993.59738293702458</v>
      </c>
    </row>
    <row r="8875" spans="2:13" x14ac:dyDescent="0.35">
      <c r="B8875" s="37">
        <v>8872</v>
      </c>
      <c r="C8875" s="39">
        <v>100.22984322037154</v>
      </c>
      <c r="D8875" s="39">
        <v>108.86796419051126</v>
      </c>
      <c r="E8875" s="39">
        <v>74.333484129149326</v>
      </c>
      <c r="F8875" s="39">
        <v>114.03601671927089</v>
      </c>
      <c r="G8875" s="39">
        <v>45.507870378297255</v>
      </c>
      <c r="H8875" s="39">
        <v>101.30534755663739</v>
      </c>
      <c r="I8875" s="39">
        <v>131.09683299204337</v>
      </c>
      <c r="J8875" s="39">
        <v>106.17531097949308</v>
      </c>
      <c r="K8875" s="39">
        <v>126.612281307914</v>
      </c>
      <c r="L8875" s="40">
        <v>124.76801839005793</v>
      </c>
      <c r="M8875" s="40">
        <v>1032.9329698637462</v>
      </c>
    </row>
    <row r="8876" spans="2:13" x14ac:dyDescent="0.35">
      <c r="B8876" s="37">
        <v>8873</v>
      </c>
      <c r="C8876" s="39">
        <v>116.87542500289085</v>
      </c>
      <c r="D8876" s="39">
        <v>85.708371071317785</v>
      </c>
      <c r="E8876" s="39">
        <v>64.657066624198805</v>
      </c>
      <c r="F8876" s="39">
        <v>109.17031505572666</v>
      </c>
      <c r="G8876" s="39">
        <v>130.76371329418268</v>
      </c>
      <c r="H8876" s="39">
        <v>128.06227949038396</v>
      </c>
      <c r="I8876" s="39">
        <v>72.264998582342415</v>
      </c>
      <c r="J8876" s="39">
        <v>129.45756893111678</v>
      </c>
      <c r="K8876" s="39">
        <v>104.32726403948436</v>
      </c>
      <c r="L8876" s="40">
        <v>96.058397663869954</v>
      </c>
      <c r="M8876" s="40">
        <v>1037.3453997555143</v>
      </c>
    </row>
    <row r="8877" spans="2:13" x14ac:dyDescent="0.35">
      <c r="B8877" s="37">
        <v>8874</v>
      </c>
      <c r="C8877" s="39">
        <v>129.18029353617985</v>
      </c>
      <c r="D8877" s="39">
        <v>108.37573121659335</v>
      </c>
      <c r="E8877" s="39">
        <v>83.842412990825977</v>
      </c>
      <c r="F8877" s="39">
        <v>109.101090128113</v>
      </c>
      <c r="G8877" s="39">
        <v>106.18999748572355</v>
      </c>
      <c r="H8877" s="39">
        <v>107.21636419441435</v>
      </c>
      <c r="I8877" s="39">
        <v>137.42237036490991</v>
      </c>
      <c r="J8877" s="39">
        <v>101.40126123641461</v>
      </c>
      <c r="K8877" s="39">
        <v>96.809346334676817</v>
      </c>
      <c r="L8877" s="40">
        <v>104.45005144286905</v>
      </c>
      <c r="M8877" s="40">
        <v>1083.9889189307205</v>
      </c>
    </row>
    <row r="8878" spans="2:13" x14ac:dyDescent="0.35">
      <c r="B8878" s="37">
        <v>8875</v>
      </c>
      <c r="C8878" s="39">
        <v>108.51633344701062</v>
      </c>
      <c r="D8878" s="39">
        <v>149.13125788456429</v>
      </c>
      <c r="E8878" s="39">
        <v>97.581071837934516</v>
      </c>
      <c r="F8878" s="39">
        <v>109.24504561495418</v>
      </c>
      <c r="G8878" s="39">
        <v>94.514364083719613</v>
      </c>
      <c r="H8878" s="39">
        <v>93.391735699187549</v>
      </c>
      <c r="I8878" s="39">
        <v>73.612826401628951</v>
      </c>
      <c r="J8878" s="39">
        <v>107.09096446438976</v>
      </c>
      <c r="K8878" s="39">
        <v>88.249303691185574</v>
      </c>
      <c r="L8878" s="40">
        <v>116.0779176355444</v>
      </c>
      <c r="M8878" s="40">
        <v>1037.4108207601193</v>
      </c>
    </row>
    <row r="8879" spans="2:13" x14ac:dyDescent="0.35">
      <c r="B8879" s="37">
        <v>8876</v>
      </c>
      <c r="C8879" s="39">
        <v>99.583519057898044</v>
      </c>
      <c r="D8879" s="39">
        <v>108.29269990632942</v>
      </c>
      <c r="E8879" s="39">
        <v>77.812568429757022</v>
      </c>
      <c r="F8879" s="39">
        <v>104.71539798614234</v>
      </c>
      <c r="G8879" s="39">
        <v>119.22238872548505</v>
      </c>
      <c r="H8879" s="39">
        <v>102.24415997712394</v>
      </c>
      <c r="I8879" s="39">
        <v>118.46991341483901</v>
      </c>
      <c r="J8879" s="39">
        <v>71.291436613527182</v>
      </c>
      <c r="K8879" s="39">
        <v>72.614607999291977</v>
      </c>
      <c r="L8879" s="40">
        <v>109.69206542551834</v>
      </c>
      <c r="M8879" s="40">
        <v>983.93875753591215</v>
      </c>
    </row>
    <row r="8880" spans="2:13" x14ac:dyDescent="0.35">
      <c r="B8880" s="37">
        <v>8877</v>
      </c>
      <c r="C8880" s="39">
        <v>127.82770427544612</v>
      </c>
      <c r="D8880" s="39">
        <v>80.178726718633996</v>
      </c>
      <c r="E8880" s="39">
        <v>115.83378604468552</v>
      </c>
      <c r="F8880" s="39">
        <v>74.955683266737196</v>
      </c>
      <c r="G8880" s="39">
        <v>96.34850281844065</v>
      </c>
      <c r="H8880" s="39">
        <v>109.63242088907396</v>
      </c>
      <c r="I8880" s="39">
        <v>107.46339143414735</v>
      </c>
      <c r="J8880" s="39">
        <v>112.20756420025899</v>
      </c>
      <c r="K8880" s="39">
        <v>88.325577264117626</v>
      </c>
      <c r="L8880" s="40">
        <v>104.62997340601876</v>
      </c>
      <c r="M8880" s="40">
        <v>1017.4033303175601</v>
      </c>
    </row>
    <row r="8881" spans="2:13" x14ac:dyDescent="0.35">
      <c r="B8881" s="37">
        <v>8878</v>
      </c>
      <c r="C8881" s="39">
        <v>59.450934585271838</v>
      </c>
      <c r="D8881" s="39">
        <v>68.355825735848114</v>
      </c>
      <c r="E8881" s="39">
        <v>125.05700407881849</v>
      </c>
      <c r="F8881" s="39">
        <v>115.16779571023501</v>
      </c>
      <c r="G8881" s="39">
        <v>106.18510142495332</v>
      </c>
      <c r="H8881" s="39">
        <v>101.56580234700085</v>
      </c>
      <c r="I8881" s="39">
        <v>95.01321205551875</v>
      </c>
      <c r="J8881" s="39">
        <v>135.23245783416894</v>
      </c>
      <c r="K8881" s="39">
        <v>93.898046546827871</v>
      </c>
      <c r="L8881" s="40">
        <v>113.12453522248973</v>
      </c>
      <c r="M8881" s="40">
        <v>1013.0507155411329</v>
      </c>
    </row>
    <row r="8882" spans="2:13" x14ac:dyDescent="0.35">
      <c r="B8882" s="37">
        <v>8879</v>
      </c>
      <c r="C8882" s="39">
        <v>101.61611062911651</v>
      </c>
      <c r="D8882" s="39">
        <v>134.74708537459969</v>
      </c>
      <c r="E8882" s="39">
        <v>113.59771159603966</v>
      </c>
      <c r="F8882" s="39">
        <v>106.57365777299144</v>
      </c>
      <c r="G8882" s="39">
        <v>55.093125938876959</v>
      </c>
      <c r="H8882" s="39">
        <v>92.062993232033676</v>
      </c>
      <c r="I8882" s="39">
        <v>108.56333884231547</v>
      </c>
      <c r="J8882" s="39">
        <v>147.27072193143974</v>
      </c>
      <c r="K8882" s="39">
        <v>108.8363121198432</v>
      </c>
      <c r="L8882" s="40">
        <v>83.813357699961458</v>
      </c>
      <c r="M8882" s="40">
        <v>1052.1744151372179</v>
      </c>
    </row>
    <row r="8883" spans="2:13" x14ac:dyDescent="0.35">
      <c r="B8883" s="37">
        <v>8880</v>
      </c>
      <c r="C8883" s="39">
        <v>116.68023506156786</v>
      </c>
      <c r="D8883" s="39">
        <v>60.390190711648316</v>
      </c>
      <c r="E8883" s="39">
        <v>122.38700643242859</v>
      </c>
      <c r="F8883" s="39">
        <v>132.4341676776537</v>
      </c>
      <c r="G8883" s="39">
        <v>98.589601586969167</v>
      </c>
      <c r="H8883" s="39">
        <v>105.04409854309137</v>
      </c>
      <c r="I8883" s="39">
        <v>79.612714350426145</v>
      </c>
      <c r="J8883" s="39">
        <v>93.436224367901303</v>
      </c>
      <c r="K8883" s="39">
        <v>96.451156401578885</v>
      </c>
      <c r="L8883" s="40">
        <v>90.744263168116888</v>
      </c>
      <c r="M8883" s="40">
        <v>995.76965830138204</v>
      </c>
    </row>
    <row r="8884" spans="2:13" x14ac:dyDescent="0.35">
      <c r="B8884" s="37">
        <v>8881</v>
      </c>
      <c r="C8884" s="39">
        <v>90.594176013289541</v>
      </c>
      <c r="D8884" s="39">
        <v>101.47894192201237</v>
      </c>
      <c r="E8884" s="39">
        <v>133.02003119209363</v>
      </c>
      <c r="F8884" s="39">
        <v>91.753912292396848</v>
      </c>
      <c r="G8884" s="39">
        <v>112.27356485856556</v>
      </c>
      <c r="H8884" s="39">
        <v>111.78598148106222</v>
      </c>
      <c r="I8884" s="39">
        <v>117.20295117979678</v>
      </c>
      <c r="J8884" s="39">
        <v>107.02092288221509</v>
      </c>
      <c r="K8884" s="39">
        <v>143.74204743378979</v>
      </c>
      <c r="L8884" s="40">
        <v>119.98355808599605</v>
      </c>
      <c r="M8884" s="40">
        <v>1128.856087341218</v>
      </c>
    </row>
    <row r="8885" spans="2:13" x14ac:dyDescent="0.35">
      <c r="B8885" s="37">
        <v>8882</v>
      </c>
      <c r="C8885" s="39">
        <v>94.668386263014312</v>
      </c>
      <c r="D8885" s="39">
        <v>137.13040507936049</v>
      </c>
      <c r="E8885" s="39">
        <v>103.1628108535393</v>
      </c>
      <c r="F8885" s="39">
        <v>108.14274137306961</v>
      </c>
      <c r="G8885" s="39">
        <v>83.342152467633269</v>
      </c>
      <c r="H8885" s="39">
        <v>97.765030864343515</v>
      </c>
      <c r="I8885" s="39">
        <v>84.287105693997844</v>
      </c>
      <c r="J8885" s="39">
        <v>84.71470478016073</v>
      </c>
      <c r="K8885" s="39">
        <v>90.12824049886342</v>
      </c>
      <c r="L8885" s="40">
        <v>102.76472144309098</v>
      </c>
      <c r="M8885" s="40">
        <v>986.10629931707354</v>
      </c>
    </row>
    <row r="8886" spans="2:13" x14ac:dyDescent="0.35">
      <c r="B8886" s="37">
        <v>8883</v>
      </c>
      <c r="C8886" s="39">
        <v>98.022090593694344</v>
      </c>
      <c r="D8886" s="39">
        <v>70.853961754732822</v>
      </c>
      <c r="E8886" s="39">
        <v>117.24913316021258</v>
      </c>
      <c r="F8886" s="39">
        <v>121.70472713092256</v>
      </c>
      <c r="G8886" s="39">
        <v>118.09374612831586</v>
      </c>
      <c r="H8886" s="39">
        <v>105.95560755395614</v>
      </c>
      <c r="I8886" s="39">
        <v>83.267420026019366</v>
      </c>
      <c r="J8886" s="39">
        <v>58.432163582358484</v>
      </c>
      <c r="K8886" s="39">
        <v>73.848064279669032</v>
      </c>
      <c r="L8886" s="40">
        <v>78.948498846471935</v>
      </c>
      <c r="M8886" s="40">
        <v>926.37541305635318</v>
      </c>
    </row>
    <row r="8887" spans="2:13" x14ac:dyDescent="0.35">
      <c r="B8887" s="37">
        <v>8884</v>
      </c>
      <c r="C8887" s="39">
        <v>68.783522534818502</v>
      </c>
      <c r="D8887" s="39">
        <v>102.96354067975591</v>
      </c>
      <c r="E8887" s="39">
        <v>98.45248775986208</v>
      </c>
      <c r="F8887" s="39">
        <v>101.7991865305231</v>
      </c>
      <c r="G8887" s="39">
        <v>104.43587073081912</v>
      </c>
      <c r="H8887" s="39">
        <v>83.468499055780498</v>
      </c>
      <c r="I8887" s="39">
        <v>94.793176373202527</v>
      </c>
      <c r="J8887" s="39">
        <v>93.810002514276476</v>
      </c>
      <c r="K8887" s="39">
        <v>99.219163551614699</v>
      </c>
      <c r="L8887" s="40">
        <v>143.46787395087884</v>
      </c>
      <c r="M8887" s="40">
        <v>991.19332368153164</v>
      </c>
    </row>
    <row r="8888" spans="2:13" x14ac:dyDescent="0.35">
      <c r="B8888" s="37">
        <v>8885</v>
      </c>
      <c r="C8888" s="39">
        <v>100.7124949303726</v>
      </c>
      <c r="D8888" s="39">
        <v>113.40719170335714</v>
      </c>
      <c r="E8888" s="39">
        <v>91.153140813670262</v>
      </c>
      <c r="F8888" s="39">
        <v>107.74780709769209</v>
      </c>
      <c r="G8888" s="39">
        <v>111.470259425091</v>
      </c>
      <c r="H8888" s="39">
        <v>97.774220979047016</v>
      </c>
      <c r="I8888" s="39">
        <v>71.715041210410263</v>
      </c>
      <c r="J8888" s="39">
        <v>88.881558534646871</v>
      </c>
      <c r="K8888" s="39">
        <v>97.332222032295476</v>
      </c>
      <c r="L8888" s="40">
        <v>118.71980302941934</v>
      </c>
      <c r="M8888" s="40">
        <v>998.91373975600209</v>
      </c>
    </row>
    <row r="8889" spans="2:13" x14ac:dyDescent="0.35">
      <c r="B8889" s="37">
        <v>8886</v>
      </c>
      <c r="C8889" s="39">
        <v>92.303150389827394</v>
      </c>
      <c r="D8889" s="39">
        <v>158.23706348044351</v>
      </c>
      <c r="E8889" s="39">
        <v>135.23245783416894</v>
      </c>
      <c r="F8889" s="39">
        <v>104.53047365160084</v>
      </c>
      <c r="G8889" s="39">
        <v>113.40719170335714</v>
      </c>
      <c r="H8889" s="39">
        <v>97.797193106446471</v>
      </c>
      <c r="I8889" s="39">
        <v>117.82090802539609</v>
      </c>
      <c r="J8889" s="39">
        <v>102.52945343025652</v>
      </c>
      <c r="K8889" s="39">
        <v>112.66749435108677</v>
      </c>
      <c r="L8889" s="40">
        <v>76.898363187650418</v>
      </c>
      <c r="M8889" s="40">
        <v>1111.4237491602341</v>
      </c>
    </row>
    <row r="8890" spans="2:13" x14ac:dyDescent="0.35">
      <c r="B8890" s="37">
        <v>8887</v>
      </c>
      <c r="C8890" s="39">
        <v>108.26679603283161</v>
      </c>
      <c r="D8890" s="39">
        <v>118.37920317261046</v>
      </c>
      <c r="E8890" s="39">
        <v>90.335061264629587</v>
      </c>
      <c r="F8890" s="39">
        <v>101.53379597126265</v>
      </c>
      <c r="G8890" s="39">
        <v>91.132035809488769</v>
      </c>
      <c r="H8890" s="39">
        <v>99.228276540677854</v>
      </c>
      <c r="I8890" s="39">
        <v>82.408468457856159</v>
      </c>
      <c r="J8890" s="39">
        <v>90.286214495397871</v>
      </c>
      <c r="K8890" s="39">
        <v>39.886615416463663</v>
      </c>
      <c r="L8890" s="40">
        <v>97.304533882708938</v>
      </c>
      <c r="M8890" s="40">
        <v>918.76100104392754</v>
      </c>
    </row>
    <row r="8891" spans="2:13" x14ac:dyDescent="0.35">
      <c r="B8891" s="37">
        <v>8888</v>
      </c>
      <c r="C8891" s="39">
        <v>102.47878157290241</v>
      </c>
      <c r="D8891" s="39">
        <v>80.061684717997096</v>
      </c>
      <c r="E8891" s="39">
        <v>86.440528629613794</v>
      </c>
      <c r="F8891" s="39">
        <v>104.92953954492764</v>
      </c>
      <c r="G8891" s="39">
        <v>109.29854052909151</v>
      </c>
      <c r="H8891" s="39">
        <v>119.85719613534401</v>
      </c>
      <c r="I8891" s="39">
        <v>135.68037286049062</v>
      </c>
      <c r="J8891" s="39">
        <v>95.16097856146142</v>
      </c>
      <c r="K8891" s="39">
        <v>92.788659900948403</v>
      </c>
      <c r="L8891" s="40">
        <v>86.395908343191365</v>
      </c>
      <c r="M8891" s="40">
        <v>1013.0921907959682</v>
      </c>
    </row>
    <row r="8892" spans="2:13" x14ac:dyDescent="0.35">
      <c r="B8892" s="37">
        <v>8889</v>
      </c>
      <c r="C8892" s="39">
        <v>89.542974096134117</v>
      </c>
      <c r="D8892" s="39">
        <v>110.63625293353881</v>
      </c>
      <c r="E8892" s="39">
        <v>84.845981312519186</v>
      </c>
      <c r="F8892" s="39">
        <v>73.072074705119078</v>
      </c>
      <c r="G8892" s="39">
        <v>98.461632063246782</v>
      </c>
      <c r="H8892" s="39">
        <v>71.472290676153335</v>
      </c>
      <c r="I8892" s="39">
        <v>109.75727585137365</v>
      </c>
      <c r="J8892" s="39">
        <v>89.720996128779291</v>
      </c>
      <c r="K8892" s="39">
        <v>105.11582552314898</v>
      </c>
      <c r="L8892" s="40">
        <v>120.30387253430391</v>
      </c>
      <c r="M8892" s="40">
        <v>952.92917582431699</v>
      </c>
    </row>
    <row r="8893" spans="2:13" x14ac:dyDescent="0.35">
      <c r="B8893" s="37">
        <v>8890</v>
      </c>
      <c r="C8893" s="39">
        <v>98.64441793756346</v>
      </c>
      <c r="D8893" s="39">
        <v>128.18907354395918</v>
      </c>
      <c r="E8893" s="39">
        <v>103.29282587610913</v>
      </c>
      <c r="F8893" s="39">
        <v>109.44346670017831</v>
      </c>
      <c r="G8893" s="39">
        <v>118.02916025248591</v>
      </c>
      <c r="H8893" s="39">
        <v>102.38211191213045</v>
      </c>
      <c r="I8893" s="39">
        <v>86.725173462679109</v>
      </c>
      <c r="J8893" s="39">
        <v>95.141934742980908</v>
      </c>
      <c r="K8893" s="39">
        <v>94.1319686107216</v>
      </c>
      <c r="L8893" s="40">
        <v>109.09045435379754</v>
      </c>
      <c r="M8893" s="40">
        <v>1045.0705873926056</v>
      </c>
    </row>
    <row r="8894" spans="2:13" x14ac:dyDescent="0.35">
      <c r="B8894" s="37">
        <v>8891</v>
      </c>
      <c r="C8894" s="39">
        <v>93.966401966203094</v>
      </c>
      <c r="D8894" s="39">
        <v>99.824775485799108</v>
      </c>
      <c r="E8894" s="39">
        <v>141.56783641764147</v>
      </c>
      <c r="F8894" s="39">
        <v>105.29798570360613</v>
      </c>
      <c r="G8894" s="39">
        <v>107.49881887347654</v>
      </c>
      <c r="H8894" s="39">
        <v>104.12473411001704</v>
      </c>
      <c r="I8894" s="39">
        <v>94.330818879852842</v>
      </c>
      <c r="J8894" s="39">
        <v>111.34857630197038</v>
      </c>
      <c r="K8894" s="39">
        <v>80.777611274514939</v>
      </c>
      <c r="L8894" s="40">
        <v>103.60015222578903</v>
      </c>
      <c r="M8894" s="40">
        <v>1042.3377112388705</v>
      </c>
    </row>
    <row r="8895" spans="2:13" x14ac:dyDescent="0.35">
      <c r="B8895" s="37">
        <v>8892</v>
      </c>
      <c r="C8895" s="39">
        <v>92.323512552149225</v>
      </c>
      <c r="D8895" s="39">
        <v>93.213284814862746</v>
      </c>
      <c r="E8895" s="39">
        <v>95.686887598761601</v>
      </c>
      <c r="F8895" s="39">
        <v>85.918336949242672</v>
      </c>
      <c r="G8895" s="39">
        <v>71.586120910479863</v>
      </c>
      <c r="H8895" s="39">
        <v>94.572179484243605</v>
      </c>
      <c r="I8895" s="39">
        <v>67.891987428847173</v>
      </c>
      <c r="J8895" s="39">
        <v>105.49527855581002</v>
      </c>
      <c r="K8895" s="39">
        <v>113.0373405383049</v>
      </c>
      <c r="L8895" s="40">
        <v>106.9410328854033</v>
      </c>
      <c r="M8895" s="40">
        <v>926.66596171810511</v>
      </c>
    </row>
    <row r="8896" spans="2:13" x14ac:dyDescent="0.35">
      <c r="B8896" s="37">
        <v>8893</v>
      </c>
      <c r="C8896" s="39">
        <v>102.63087264819256</v>
      </c>
      <c r="D8896" s="39">
        <v>140.76330800530928</v>
      </c>
      <c r="E8896" s="39">
        <v>66.534081298269598</v>
      </c>
      <c r="F8896" s="39">
        <v>92.914042810596072</v>
      </c>
      <c r="G8896" s="39">
        <v>88.407448898098835</v>
      </c>
      <c r="H8896" s="39">
        <v>107.40273975528729</v>
      </c>
      <c r="I8896" s="39">
        <v>101.40126123641461</v>
      </c>
      <c r="J8896" s="39">
        <v>108.85213407727359</v>
      </c>
      <c r="K8896" s="39">
        <v>62.511793719980872</v>
      </c>
      <c r="L8896" s="40">
        <v>108.4902493442313</v>
      </c>
      <c r="M8896" s="40">
        <v>979.90793179365403</v>
      </c>
    </row>
    <row r="8897" spans="2:13" x14ac:dyDescent="0.35">
      <c r="B8897" s="37">
        <v>8894</v>
      </c>
      <c r="C8897" s="39">
        <v>81.196070149256244</v>
      </c>
      <c r="D8897" s="39">
        <v>99.510671008949814</v>
      </c>
      <c r="E8897" s="39">
        <v>128.51138856362442</v>
      </c>
      <c r="F8897" s="39">
        <v>110.95290487979372</v>
      </c>
      <c r="G8897" s="39">
        <v>91.126757288935778</v>
      </c>
      <c r="H8897" s="39">
        <v>78.153078370637417</v>
      </c>
      <c r="I8897" s="39">
        <v>81.263405276043542</v>
      </c>
      <c r="J8897" s="39">
        <v>88.755247836247889</v>
      </c>
      <c r="K8897" s="39">
        <v>79.879946228475475</v>
      </c>
      <c r="L8897" s="40">
        <v>83.835153417319361</v>
      </c>
      <c r="M8897" s="40">
        <v>923.18462301928355</v>
      </c>
    </row>
    <row r="8898" spans="2:13" x14ac:dyDescent="0.35">
      <c r="B8898" s="37">
        <v>8895</v>
      </c>
      <c r="C8898" s="39">
        <v>110.26791672939488</v>
      </c>
      <c r="D8898" s="39">
        <v>88.984432881996341</v>
      </c>
      <c r="E8898" s="39">
        <v>104.3178292471698</v>
      </c>
      <c r="F8898" s="39">
        <v>82.392745637980838</v>
      </c>
      <c r="G8898" s="39">
        <v>118.28079460021334</v>
      </c>
      <c r="H8898" s="39">
        <v>69.859579899560401</v>
      </c>
      <c r="I8898" s="39">
        <v>97.994573699259689</v>
      </c>
      <c r="J8898" s="39">
        <v>97.392186169641008</v>
      </c>
      <c r="K8898" s="39">
        <v>100.95403415547725</v>
      </c>
      <c r="L8898" s="40">
        <v>74.543945887807155</v>
      </c>
      <c r="M8898" s="40">
        <v>944.9880389085007</v>
      </c>
    </row>
    <row r="8899" spans="2:13" x14ac:dyDescent="0.35">
      <c r="B8899" s="37">
        <v>8896</v>
      </c>
      <c r="C8899" s="39">
        <v>82.68136811446368</v>
      </c>
      <c r="D8899" s="39">
        <v>102.00083974758704</v>
      </c>
      <c r="E8899" s="39">
        <v>118.51130608947459</v>
      </c>
      <c r="F8899" s="39">
        <v>117.04986897917155</v>
      </c>
      <c r="G8899" s="39">
        <v>110.02514089651204</v>
      </c>
      <c r="H8899" s="39">
        <v>129.09482038940939</v>
      </c>
      <c r="I8899" s="39">
        <v>68.272726753780105</v>
      </c>
      <c r="J8899" s="39">
        <v>117.02701918215874</v>
      </c>
      <c r="K8899" s="39">
        <v>67.784189977374368</v>
      </c>
      <c r="L8899" s="40">
        <v>106.68252161606591</v>
      </c>
      <c r="M8899" s="40">
        <v>1019.1298017459974</v>
      </c>
    </row>
    <row r="8900" spans="2:13" x14ac:dyDescent="0.35">
      <c r="B8900" s="37">
        <v>8897</v>
      </c>
      <c r="C8900" s="39">
        <v>121.10976216573135</v>
      </c>
      <c r="D8900" s="39">
        <v>122.81602049999897</v>
      </c>
      <c r="E8900" s="39">
        <v>82.70456459923102</v>
      </c>
      <c r="F8900" s="39">
        <v>125.05700407881849</v>
      </c>
      <c r="G8900" s="39">
        <v>78.861025536157285</v>
      </c>
      <c r="H8900" s="39">
        <v>97.387574834113835</v>
      </c>
      <c r="I8900" s="39">
        <v>54.529059671413656</v>
      </c>
      <c r="J8900" s="39">
        <v>126.68338618183678</v>
      </c>
      <c r="K8900" s="39">
        <v>103.99320273197132</v>
      </c>
      <c r="L8900" s="40">
        <v>90.914862118578952</v>
      </c>
      <c r="M8900" s="40">
        <v>1004.0564624178517</v>
      </c>
    </row>
    <row r="8901" spans="2:13" x14ac:dyDescent="0.35">
      <c r="B8901" s="37">
        <v>8898</v>
      </c>
      <c r="C8901" s="39">
        <v>86.022524144389351</v>
      </c>
      <c r="D8901" s="39">
        <v>88.337290222191029</v>
      </c>
      <c r="E8901" s="39">
        <v>84.244525944635981</v>
      </c>
      <c r="F8901" s="39">
        <v>96.353172057626821</v>
      </c>
      <c r="G8901" s="39">
        <v>93.951763370114278</v>
      </c>
      <c r="H8901" s="39">
        <v>118.16669624639907</v>
      </c>
      <c r="I8901" s="39">
        <v>58.751473736353368</v>
      </c>
      <c r="J8901" s="39">
        <v>106.71226324555036</v>
      </c>
      <c r="K8901" s="39">
        <v>94.807555309886624</v>
      </c>
      <c r="L8901" s="40">
        <v>109.101090128113</v>
      </c>
      <c r="M8901" s="40">
        <v>936.44835440525992</v>
      </c>
    </row>
    <row r="8902" spans="2:13" x14ac:dyDescent="0.35">
      <c r="B8902" s="37">
        <v>8899</v>
      </c>
      <c r="C8902" s="39">
        <v>113.73851850269824</v>
      </c>
      <c r="D8902" s="39">
        <v>94.398523718787146</v>
      </c>
      <c r="E8902" s="39">
        <v>98.443342957444472</v>
      </c>
      <c r="F8902" s="39">
        <v>133.22928687770928</v>
      </c>
      <c r="G8902" s="39">
        <v>91.316217296379207</v>
      </c>
      <c r="H8902" s="39">
        <v>116.33993283532521</v>
      </c>
      <c r="I8902" s="39">
        <v>81.372253079324295</v>
      </c>
      <c r="J8902" s="39">
        <v>106.56377563209873</v>
      </c>
      <c r="K8902" s="39">
        <v>121.68452088686325</v>
      </c>
      <c r="L8902" s="40">
        <v>94.15626506807709</v>
      </c>
      <c r="M8902" s="40">
        <v>1051.2426368547069</v>
      </c>
    </row>
    <row r="8903" spans="2:13" x14ac:dyDescent="0.35">
      <c r="B8903" s="37">
        <v>8900</v>
      </c>
      <c r="C8903" s="39">
        <v>106.1802059230594</v>
      </c>
      <c r="D8903" s="39">
        <v>83.453679978273939</v>
      </c>
      <c r="E8903" s="39">
        <v>116.45020933441846</v>
      </c>
      <c r="F8903" s="39">
        <v>88.921615135515708</v>
      </c>
      <c r="G8903" s="39">
        <v>155.35813532654785</v>
      </c>
      <c r="H8903" s="39">
        <v>99.282949381753042</v>
      </c>
      <c r="I8903" s="39">
        <v>101.93664485486306</v>
      </c>
      <c r="J8903" s="39">
        <v>97.953287361621491</v>
      </c>
      <c r="K8903" s="39">
        <v>108.71527909890425</v>
      </c>
      <c r="L8903" s="40">
        <v>84.540607881438874</v>
      </c>
      <c r="M8903" s="40">
        <v>1042.7926142763961</v>
      </c>
    </row>
    <row r="8904" spans="2:13" x14ac:dyDescent="0.35">
      <c r="B8904" s="37">
        <v>8901</v>
      </c>
      <c r="C8904" s="39">
        <v>74.253741210760055</v>
      </c>
      <c r="D8904" s="39">
        <v>110.03612940618493</v>
      </c>
      <c r="E8904" s="39">
        <v>114.8669126443572</v>
      </c>
      <c r="F8904" s="39">
        <v>101.47894192201237</v>
      </c>
      <c r="G8904" s="39">
        <v>72.218726450603569</v>
      </c>
      <c r="H8904" s="39">
        <v>113.08712360122571</v>
      </c>
      <c r="I8904" s="39">
        <v>65.897252218671724</v>
      </c>
      <c r="J8904" s="39">
        <v>119.04175937357859</v>
      </c>
      <c r="K8904" s="39">
        <v>114.46382775520566</v>
      </c>
      <c r="L8904" s="40">
        <v>75.28164780478366</v>
      </c>
      <c r="M8904" s="40">
        <v>960.62606238738351</v>
      </c>
    </row>
    <row r="8905" spans="2:13" x14ac:dyDescent="0.35">
      <c r="B8905" s="37">
        <v>8902</v>
      </c>
      <c r="C8905" s="39">
        <v>115.07841803173723</v>
      </c>
      <c r="D8905" s="39">
        <v>123.02419846567874</v>
      </c>
      <c r="E8905" s="39">
        <v>89.419887034100867</v>
      </c>
      <c r="F8905" s="39">
        <v>111.61007169790847</v>
      </c>
      <c r="G8905" s="39">
        <v>87.605948131452081</v>
      </c>
      <c r="H8905" s="39">
        <v>105.98483786305447</v>
      </c>
      <c r="I8905" s="39">
        <v>82.290201713903897</v>
      </c>
      <c r="J8905" s="39">
        <v>76.787029978647453</v>
      </c>
      <c r="K8905" s="39">
        <v>100.01137799128101</v>
      </c>
      <c r="L8905" s="40">
        <v>61.515064364539086</v>
      </c>
      <c r="M8905" s="40">
        <v>953.32703527230331</v>
      </c>
    </row>
    <row r="8906" spans="2:13" x14ac:dyDescent="0.35">
      <c r="B8906" s="37">
        <v>8903</v>
      </c>
      <c r="C8906" s="39">
        <v>90.529615683881772</v>
      </c>
      <c r="D8906" s="39">
        <v>74.280372574574471</v>
      </c>
      <c r="E8906" s="39">
        <v>130.03021681395037</v>
      </c>
      <c r="F8906" s="39">
        <v>108.39652236543704</v>
      </c>
      <c r="G8906" s="39">
        <v>106.19979128608969</v>
      </c>
      <c r="H8906" s="39">
        <v>89.149301869376103</v>
      </c>
      <c r="I8906" s="39">
        <v>99.497010928323107</v>
      </c>
      <c r="J8906" s="39">
        <v>90.297076619993788</v>
      </c>
      <c r="K8906" s="39">
        <v>74.955683266737196</v>
      </c>
      <c r="L8906" s="40">
        <v>101.16384433235321</v>
      </c>
      <c r="M8906" s="40">
        <v>964.49943574071676</v>
      </c>
    </row>
    <row r="8907" spans="2:13" x14ac:dyDescent="0.35">
      <c r="B8907" s="37">
        <v>8904</v>
      </c>
      <c r="C8907" s="39">
        <v>108.58948312556682</v>
      </c>
      <c r="D8907" s="39">
        <v>101.85415358032762</v>
      </c>
      <c r="E8907" s="39">
        <v>101.85415358032762</v>
      </c>
      <c r="F8907" s="39">
        <v>103.90409999655741</v>
      </c>
      <c r="G8907" s="39">
        <v>88.639860733247247</v>
      </c>
      <c r="H8907" s="39">
        <v>108.096340674755</v>
      </c>
      <c r="I8907" s="39">
        <v>108.68378270362084</v>
      </c>
      <c r="J8907" s="39">
        <v>93.123755657955314</v>
      </c>
      <c r="K8907" s="39">
        <v>84.244525944635981</v>
      </c>
      <c r="L8907" s="40">
        <v>105.94099960802123</v>
      </c>
      <c r="M8907" s="40">
        <v>1004.9311556050151</v>
      </c>
    </row>
    <row r="8908" spans="2:13" x14ac:dyDescent="0.35">
      <c r="B8908" s="37">
        <v>8905</v>
      </c>
      <c r="C8908" s="39">
        <v>99.588071762084098</v>
      </c>
      <c r="D8908" s="39">
        <v>96.609523017000853</v>
      </c>
      <c r="E8908" s="39">
        <v>105.86803138927843</v>
      </c>
      <c r="F8908" s="39">
        <v>102.55710312640423</v>
      </c>
      <c r="G8908" s="39">
        <v>64.822414586016009</v>
      </c>
      <c r="H8908" s="39">
        <v>132.61158127407333</v>
      </c>
      <c r="I8908" s="39">
        <v>99.756501713887346</v>
      </c>
      <c r="J8908" s="39">
        <v>91.27946840681507</v>
      </c>
      <c r="K8908" s="39">
        <v>79.659108815165482</v>
      </c>
      <c r="L8908" s="40">
        <v>99.537990122294545</v>
      </c>
      <c r="M8908" s="40">
        <v>972.28979421301949</v>
      </c>
    </row>
    <row r="8909" spans="2:13" x14ac:dyDescent="0.35">
      <c r="B8909" s="37">
        <v>8906</v>
      </c>
      <c r="C8909" s="39">
        <v>130.99796617939103</v>
      </c>
      <c r="D8909" s="39">
        <v>131.2566059292395</v>
      </c>
      <c r="E8909" s="39">
        <v>90.400059853574859</v>
      </c>
      <c r="F8909" s="39">
        <v>102.99594843592513</v>
      </c>
      <c r="G8909" s="39">
        <v>102.37751075830954</v>
      </c>
      <c r="H8909" s="39">
        <v>100.62139267544781</v>
      </c>
      <c r="I8909" s="39">
        <v>113.4641697123438</v>
      </c>
      <c r="J8909" s="39">
        <v>97.792599040495375</v>
      </c>
      <c r="K8909" s="39">
        <v>109.33068426503112</v>
      </c>
      <c r="L8909" s="40">
        <v>106.56871640117629</v>
      </c>
      <c r="M8909" s="40">
        <v>1085.8056532509345</v>
      </c>
    </row>
    <row r="8910" spans="2:13" x14ac:dyDescent="0.35">
      <c r="B8910" s="37">
        <v>8907</v>
      </c>
      <c r="C8910" s="39">
        <v>119.87518748758038</v>
      </c>
      <c r="D8910" s="39">
        <v>91.268960758290334</v>
      </c>
      <c r="E8910" s="39">
        <v>85.254867828746598</v>
      </c>
      <c r="F8910" s="39">
        <v>64.433128156695545</v>
      </c>
      <c r="G8910" s="39">
        <v>78.977548055863835</v>
      </c>
      <c r="H8910" s="39">
        <v>99.883943492388198</v>
      </c>
      <c r="I8910" s="39">
        <v>87.442278277827015</v>
      </c>
      <c r="J8910" s="39">
        <v>114.67779647885249</v>
      </c>
      <c r="K8910" s="39">
        <v>113.47050995724572</v>
      </c>
      <c r="L8910" s="40">
        <v>94.979788485008314</v>
      </c>
      <c r="M8910" s="40">
        <v>950.26400897849828</v>
      </c>
    </row>
    <row r="8911" spans="2:13" x14ac:dyDescent="0.35">
      <c r="B8911" s="37">
        <v>8908</v>
      </c>
      <c r="C8911" s="39">
        <v>81.661869431026346</v>
      </c>
      <c r="D8911" s="39">
        <v>135.09572717501428</v>
      </c>
      <c r="E8911" s="39">
        <v>82.369134930929235</v>
      </c>
      <c r="F8911" s="39">
        <v>99.437812930715495</v>
      </c>
      <c r="G8911" s="39">
        <v>94.793176373202527</v>
      </c>
      <c r="H8911" s="39">
        <v>113.19328997617792</v>
      </c>
      <c r="I8911" s="39">
        <v>84.07324324736679</v>
      </c>
      <c r="J8911" s="39">
        <v>63.555392388725039</v>
      </c>
      <c r="K8911" s="39">
        <v>83.319764938432144</v>
      </c>
      <c r="L8911" s="40">
        <v>106.17531097949308</v>
      </c>
      <c r="M8911" s="40">
        <v>943.67472237108291</v>
      </c>
    </row>
    <row r="8912" spans="2:13" x14ac:dyDescent="0.35">
      <c r="B8912" s="37">
        <v>8909</v>
      </c>
      <c r="C8912" s="39">
        <v>108.1066463459622</v>
      </c>
      <c r="D8912" s="39">
        <v>151.03146032641061</v>
      </c>
      <c r="E8912" s="39">
        <v>100.62594729101934</v>
      </c>
      <c r="F8912" s="39">
        <v>91.728024836415656</v>
      </c>
      <c r="G8912" s="39">
        <v>123.81751610411612</v>
      </c>
      <c r="H8912" s="39">
        <v>105.72244679914151</v>
      </c>
      <c r="I8912" s="39">
        <v>107.600234438586</v>
      </c>
      <c r="J8912" s="39">
        <v>107.33210760275885</v>
      </c>
      <c r="K8912" s="39">
        <v>84.00860904719292</v>
      </c>
      <c r="L8912" s="40">
        <v>122.65369795095174</v>
      </c>
      <c r="M8912" s="40">
        <v>1102.6266907425547</v>
      </c>
    </row>
    <row r="8913" spans="2:13" x14ac:dyDescent="0.35">
      <c r="B8913" s="37">
        <v>8910</v>
      </c>
      <c r="C8913" s="39">
        <v>115.11274578010355</v>
      </c>
      <c r="D8913" s="39">
        <v>143.0943521501483</v>
      </c>
      <c r="E8913" s="39">
        <v>72.433325322118932</v>
      </c>
      <c r="F8913" s="39">
        <v>102.46036153799692</v>
      </c>
      <c r="G8913" s="39">
        <v>119.3875332853992</v>
      </c>
      <c r="H8913" s="39">
        <v>154.08228731059756</v>
      </c>
      <c r="I8913" s="39">
        <v>134.51129055560483</v>
      </c>
      <c r="J8913" s="39">
        <v>98.854407368978571</v>
      </c>
      <c r="K8913" s="39">
        <v>90.824353285129405</v>
      </c>
      <c r="L8913" s="40">
        <v>105.71760193421358</v>
      </c>
      <c r="M8913" s="40">
        <v>1136.478258530291</v>
      </c>
    </row>
    <row r="8914" spans="2:13" x14ac:dyDescent="0.35">
      <c r="B8914" s="37">
        <v>8911</v>
      </c>
      <c r="C8914" s="39">
        <v>86.235779119725052</v>
      </c>
      <c r="D8914" s="39">
        <v>89.386217520497453</v>
      </c>
      <c r="E8914" s="39">
        <v>100.42103367962514</v>
      </c>
      <c r="F8914" s="39">
        <v>85.003724460867559</v>
      </c>
      <c r="G8914" s="39">
        <v>119.66948200544441</v>
      </c>
      <c r="H8914" s="39">
        <v>88.639860733247247</v>
      </c>
      <c r="I8914" s="39">
        <v>93.598935362599804</v>
      </c>
      <c r="J8914" s="39">
        <v>159.24149514097661</v>
      </c>
      <c r="K8914" s="39">
        <v>100.26625712354445</v>
      </c>
      <c r="L8914" s="40">
        <v>99.865738156173165</v>
      </c>
      <c r="M8914" s="40">
        <v>1022.3285233027009</v>
      </c>
    </row>
    <row r="8915" spans="2:13" x14ac:dyDescent="0.35">
      <c r="B8915" s="37">
        <v>8912</v>
      </c>
      <c r="C8915" s="39">
        <v>108.58425253801271</v>
      </c>
      <c r="D8915" s="39">
        <v>107.84483335366374</v>
      </c>
      <c r="E8915" s="39">
        <v>82.720012094273869</v>
      </c>
      <c r="F8915" s="39">
        <v>95.578306579835413</v>
      </c>
      <c r="G8915" s="39">
        <v>88.436621780273782</v>
      </c>
      <c r="H8915" s="39">
        <v>85.695176566311432</v>
      </c>
      <c r="I8915" s="39">
        <v>102.67239211110559</v>
      </c>
      <c r="J8915" s="39">
        <v>83.527655893439416</v>
      </c>
      <c r="K8915" s="39">
        <v>95.715180999399863</v>
      </c>
      <c r="L8915" s="40">
        <v>107.2364673915073</v>
      </c>
      <c r="M8915" s="40">
        <v>958.01089930782302</v>
      </c>
    </row>
    <row r="8916" spans="2:13" x14ac:dyDescent="0.35">
      <c r="B8916" s="37">
        <v>8913</v>
      </c>
      <c r="C8916" s="39">
        <v>127.93666618828647</v>
      </c>
      <c r="D8916" s="39">
        <v>107.80905506716479</v>
      </c>
      <c r="E8916" s="39">
        <v>115.61391042334226</v>
      </c>
      <c r="F8916" s="39">
        <v>95.488459200922691</v>
      </c>
      <c r="G8916" s="39">
        <v>112.24954284159055</v>
      </c>
      <c r="H8916" s="39">
        <v>72.509153421318217</v>
      </c>
      <c r="I8916" s="39">
        <v>154.4921296217027</v>
      </c>
      <c r="J8916" s="39">
        <v>116.71760890309959</v>
      </c>
      <c r="K8916" s="39">
        <v>108.19437402386029</v>
      </c>
      <c r="L8916" s="40">
        <v>109.57290106280863</v>
      </c>
      <c r="M8916" s="40">
        <v>1120.5838007540963</v>
      </c>
    </row>
    <row r="8917" spans="2:13" x14ac:dyDescent="0.35">
      <c r="B8917" s="37">
        <v>8914</v>
      </c>
      <c r="C8917" s="39">
        <v>109.42195060132647</v>
      </c>
      <c r="D8917" s="39">
        <v>89.481502452543594</v>
      </c>
      <c r="E8917" s="39">
        <v>107.57992813504424</v>
      </c>
      <c r="F8917" s="39">
        <v>110.72632913657264</v>
      </c>
      <c r="G8917" s="39">
        <v>61.728067325377985</v>
      </c>
      <c r="H8917" s="39">
        <v>99.902148680044348</v>
      </c>
      <c r="I8917" s="39">
        <v>115.57868306928567</v>
      </c>
      <c r="J8917" s="39">
        <v>74.213699072055547</v>
      </c>
      <c r="K8917" s="39">
        <v>97.567262501327562</v>
      </c>
      <c r="L8917" s="40">
        <v>111.07266769390964</v>
      </c>
      <c r="M8917" s="40">
        <v>977.27223866748773</v>
      </c>
    </row>
    <row r="8918" spans="2:13" x14ac:dyDescent="0.35">
      <c r="B8918" s="37">
        <v>8915</v>
      </c>
      <c r="C8918" s="39">
        <v>122.7400505506866</v>
      </c>
      <c r="D8918" s="39">
        <v>82.115280586579104</v>
      </c>
      <c r="E8918" s="39">
        <v>88.413286282248976</v>
      </c>
      <c r="F8918" s="39">
        <v>102.36370845741519</v>
      </c>
      <c r="G8918" s="39">
        <v>102.84327254033462</v>
      </c>
      <c r="H8918" s="39">
        <v>63.279439105692759</v>
      </c>
      <c r="I8918" s="39">
        <v>121.23674642635383</v>
      </c>
      <c r="J8918" s="39">
        <v>106.25369738376963</v>
      </c>
      <c r="K8918" s="39">
        <v>85.963983280729138</v>
      </c>
      <c r="L8918" s="40">
        <v>95.184773950877414</v>
      </c>
      <c r="M8918" s="40">
        <v>970.39423856468738</v>
      </c>
    </row>
    <row r="8919" spans="2:13" x14ac:dyDescent="0.35">
      <c r="B8919" s="37">
        <v>8916</v>
      </c>
      <c r="C8919" s="39">
        <v>130.72507824155971</v>
      </c>
      <c r="D8919" s="39">
        <v>128.82493961714542</v>
      </c>
      <c r="E8919" s="39">
        <v>90.188266501130443</v>
      </c>
      <c r="F8919" s="39">
        <v>122.2501710637913</v>
      </c>
      <c r="G8919" s="39">
        <v>70.629704693237201</v>
      </c>
      <c r="H8919" s="39">
        <v>76.077297725088528</v>
      </c>
      <c r="I8919" s="39">
        <v>108.18404103420886</v>
      </c>
      <c r="J8919" s="39">
        <v>57.960717502571235</v>
      </c>
      <c r="K8919" s="39">
        <v>108.55288717644923</v>
      </c>
      <c r="L8919" s="40">
        <v>89.55971432116921</v>
      </c>
      <c r="M8919" s="40">
        <v>982.95281787635111</v>
      </c>
    </row>
    <row r="8920" spans="2:13" x14ac:dyDescent="0.35">
      <c r="B8920" s="37">
        <v>8917</v>
      </c>
      <c r="C8920" s="39">
        <v>86.152028756393094</v>
      </c>
      <c r="D8920" s="39">
        <v>121.85712911185406</v>
      </c>
      <c r="E8920" s="39">
        <v>87.810403413400323</v>
      </c>
      <c r="F8920" s="39">
        <v>71.158352059951412</v>
      </c>
      <c r="G8920" s="39">
        <v>92.252192902307939</v>
      </c>
      <c r="H8920" s="39">
        <v>132.0865614804105</v>
      </c>
      <c r="I8920" s="39">
        <v>96.269078760262374</v>
      </c>
      <c r="J8920" s="39">
        <v>58.661106440997209</v>
      </c>
      <c r="K8920" s="39">
        <v>79.971071832667221</v>
      </c>
      <c r="L8920" s="40">
        <v>92.032213172131819</v>
      </c>
      <c r="M8920" s="40">
        <v>918.2501379303759</v>
      </c>
    </row>
    <row r="8921" spans="2:13" x14ac:dyDescent="0.35">
      <c r="B8921" s="37">
        <v>8918</v>
      </c>
      <c r="C8921" s="39">
        <v>99.068760896909083</v>
      </c>
      <c r="D8921" s="39">
        <v>88.2551795007181</v>
      </c>
      <c r="E8921" s="39">
        <v>104.33198198676419</v>
      </c>
      <c r="F8921" s="39">
        <v>94.817139003145982</v>
      </c>
      <c r="G8921" s="39">
        <v>94.557732107911093</v>
      </c>
      <c r="H8921" s="39">
        <v>97.290686833421702</v>
      </c>
      <c r="I8921" s="39">
        <v>106.71226324555036</v>
      </c>
      <c r="J8921" s="39">
        <v>169.34398730307768</v>
      </c>
      <c r="K8921" s="39">
        <v>135.62349266972456</v>
      </c>
      <c r="L8921" s="40">
        <v>98.931960957132461</v>
      </c>
      <c r="M8921" s="40">
        <v>1088.9331845043553</v>
      </c>
    </row>
    <row r="8922" spans="2:13" x14ac:dyDescent="0.35">
      <c r="B8922" s="37">
        <v>8919</v>
      </c>
      <c r="C8922" s="39">
        <v>82.766274153505364</v>
      </c>
      <c r="D8922" s="39">
        <v>130.80246341339034</v>
      </c>
      <c r="E8922" s="39">
        <v>64.376507330275416</v>
      </c>
      <c r="F8922" s="39">
        <v>86.900412959353972</v>
      </c>
      <c r="G8922" s="39">
        <v>100.87198059294289</v>
      </c>
      <c r="H8922" s="39">
        <v>81.322103029821236</v>
      </c>
      <c r="I8922" s="39">
        <v>72.280387589463473</v>
      </c>
      <c r="J8922" s="39">
        <v>84.066072628770812</v>
      </c>
      <c r="K8922" s="39">
        <v>104.08712626119154</v>
      </c>
      <c r="L8922" s="40">
        <v>104.19530911296459</v>
      </c>
      <c r="M8922" s="40">
        <v>911.66863707167977</v>
      </c>
    </row>
    <row r="8923" spans="2:13" x14ac:dyDescent="0.35">
      <c r="B8923" s="37">
        <v>8920</v>
      </c>
      <c r="C8923" s="39">
        <v>143.30635501276535</v>
      </c>
      <c r="D8923" s="39">
        <v>111.45864451916198</v>
      </c>
      <c r="E8923" s="39">
        <v>76.228990683322948</v>
      </c>
      <c r="F8923" s="39">
        <v>89.743165845416058</v>
      </c>
      <c r="G8923" s="39">
        <v>113.62963108203822</v>
      </c>
      <c r="H8923" s="39">
        <v>90.893590568283898</v>
      </c>
      <c r="I8923" s="39">
        <v>111.38907043718892</v>
      </c>
      <c r="J8923" s="39">
        <v>102.73701326756189</v>
      </c>
      <c r="K8923" s="39">
        <v>92.333689190680346</v>
      </c>
      <c r="L8923" s="40">
        <v>47.187712641062085</v>
      </c>
      <c r="M8923" s="40">
        <v>978.90786324748171</v>
      </c>
    </row>
    <row r="8924" spans="2:13" x14ac:dyDescent="0.35">
      <c r="B8924" s="37">
        <v>8921</v>
      </c>
      <c r="C8924" s="39">
        <v>108.04486000561074</v>
      </c>
      <c r="D8924" s="39">
        <v>135.56687184330443</v>
      </c>
      <c r="E8924" s="39">
        <v>64.118467527203791</v>
      </c>
      <c r="F8924" s="39">
        <v>75.81692355910026</v>
      </c>
      <c r="G8924" s="39">
        <v>114.54379992183127</v>
      </c>
      <c r="H8924" s="39">
        <v>119.81230499623886</v>
      </c>
      <c r="I8924" s="39">
        <v>84.825312131888737</v>
      </c>
      <c r="J8924" s="39">
        <v>58.706375165603852</v>
      </c>
      <c r="K8924" s="39">
        <v>85.416094817047039</v>
      </c>
      <c r="L8924" s="40">
        <v>85.322203521147543</v>
      </c>
      <c r="M8924" s="40">
        <v>932.17321348897644</v>
      </c>
    </row>
    <row r="8925" spans="2:13" x14ac:dyDescent="0.35">
      <c r="B8925" s="37">
        <v>8922</v>
      </c>
      <c r="C8925" s="39">
        <v>88.651423698029646</v>
      </c>
      <c r="D8925" s="39">
        <v>109.93191514468275</v>
      </c>
      <c r="E8925" s="39">
        <v>141.70733123216615</v>
      </c>
      <c r="F8925" s="39">
        <v>48.00059666701862</v>
      </c>
      <c r="G8925" s="39">
        <v>101.33274658956027</v>
      </c>
      <c r="H8925" s="39">
        <v>105.45671957522441</v>
      </c>
      <c r="I8925" s="39">
        <v>148.5330821916645</v>
      </c>
      <c r="J8925" s="39">
        <v>88.284536973596715</v>
      </c>
      <c r="K8925" s="39">
        <v>113.97098148540366</v>
      </c>
      <c r="L8925" s="40">
        <v>86.906645565278112</v>
      </c>
      <c r="M8925" s="40">
        <v>1032.7759791226247</v>
      </c>
    </row>
    <row r="8926" spans="2:13" x14ac:dyDescent="0.35">
      <c r="B8926" s="37">
        <v>8923</v>
      </c>
      <c r="C8926" s="39">
        <v>102.72316221310419</v>
      </c>
      <c r="D8926" s="39">
        <v>108.03971629306412</v>
      </c>
      <c r="E8926" s="39">
        <v>132.3463766766948</v>
      </c>
      <c r="F8926" s="39">
        <v>65.410603622497391</v>
      </c>
      <c r="G8926" s="39">
        <v>118.78707072929407</v>
      </c>
      <c r="H8926" s="39">
        <v>103.41374539579544</v>
      </c>
      <c r="I8926" s="39">
        <v>115.79103029020072</v>
      </c>
      <c r="J8926" s="39">
        <v>90.155541041081278</v>
      </c>
      <c r="K8926" s="39">
        <v>83.893151007808811</v>
      </c>
      <c r="L8926" s="40">
        <v>81.776349614827552</v>
      </c>
      <c r="M8926" s="40">
        <v>1002.3367468843683</v>
      </c>
    </row>
    <row r="8927" spans="2:13" x14ac:dyDescent="0.35">
      <c r="B8927" s="37">
        <v>8924</v>
      </c>
      <c r="C8927" s="39">
        <v>75.624573773670292</v>
      </c>
      <c r="D8927" s="39">
        <v>49.669384207097139</v>
      </c>
      <c r="E8927" s="39">
        <v>104.66792385830166</v>
      </c>
      <c r="F8927" s="39">
        <v>77.549417707241062</v>
      </c>
      <c r="G8927" s="39">
        <v>70.489789158669737</v>
      </c>
      <c r="H8927" s="39">
        <v>61.833189274514055</v>
      </c>
      <c r="I8927" s="39">
        <v>98.881782167310504</v>
      </c>
      <c r="J8927" s="39">
        <v>96.269078760262374</v>
      </c>
      <c r="K8927" s="39">
        <v>127.00068432026923</v>
      </c>
      <c r="L8927" s="40">
        <v>62.44560218757352</v>
      </c>
      <c r="M8927" s="40">
        <v>824.43142541490954</v>
      </c>
    </row>
    <row r="8928" spans="2:13" x14ac:dyDescent="0.35">
      <c r="B8928" s="37">
        <v>8925</v>
      </c>
      <c r="C8928" s="39">
        <v>81.513541637826592</v>
      </c>
      <c r="D8928" s="39">
        <v>39.886615416463663</v>
      </c>
      <c r="E8928" s="39">
        <v>151.13511600748799</v>
      </c>
      <c r="F8928" s="39">
        <v>103.46961860259275</v>
      </c>
      <c r="G8928" s="39">
        <v>114.51710734053702</v>
      </c>
      <c r="H8928" s="39">
        <v>106.89616771173425</v>
      </c>
      <c r="I8928" s="39">
        <v>57.369290526048339</v>
      </c>
      <c r="J8928" s="39">
        <v>113.92557752833835</v>
      </c>
      <c r="K8928" s="39">
        <v>100.77172345932217</v>
      </c>
      <c r="L8928" s="40">
        <v>83.579262317508679</v>
      </c>
      <c r="M8928" s="40">
        <v>953.06402054785985</v>
      </c>
    </row>
    <row r="8929" spans="2:13" x14ac:dyDescent="0.35">
      <c r="B8929" s="37">
        <v>8926</v>
      </c>
      <c r="C8929" s="39">
        <v>121.90826907744754</v>
      </c>
      <c r="D8929" s="39">
        <v>96.553666907598512</v>
      </c>
      <c r="E8929" s="39">
        <v>115.79103029020072</v>
      </c>
      <c r="F8929" s="39">
        <v>128.84164794004855</v>
      </c>
      <c r="G8929" s="39">
        <v>95.322584534047678</v>
      </c>
      <c r="H8929" s="39">
        <v>104.32254645976903</v>
      </c>
      <c r="I8929" s="39">
        <v>95.649142539496495</v>
      </c>
      <c r="J8929" s="39">
        <v>128.36538884161729</v>
      </c>
      <c r="K8929" s="39">
        <v>81.136929322784184</v>
      </c>
      <c r="L8929" s="40">
        <v>122.64293882089714</v>
      </c>
      <c r="M8929" s="40">
        <v>1090.5341447339072</v>
      </c>
    </row>
    <row r="8930" spans="2:13" x14ac:dyDescent="0.35">
      <c r="B8930" s="37">
        <v>8927</v>
      </c>
      <c r="C8930" s="39">
        <v>99.045965844522783</v>
      </c>
      <c r="D8930" s="39">
        <v>165.5053415321679</v>
      </c>
      <c r="E8930" s="39">
        <v>83.229938266389837</v>
      </c>
      <c r="F8930" s="39">
        <v>122.91426819124237</v>
      </c>
      <c r="G8930" s="39">
        <v>67.521709559897204</v>
      </c>
      <c r="H8930" s="39">
        <v>110.59133132619704</v>
      </c>
      <c r="I8930" s="39">
        <v>99.109787315525224</v>
      </c>
      <c r="J8930" s="39">
        <v>123.5864488180883</v>
      </c>
      <c r="K8930" s="39">
        <v>91.826288719925913</v>
      </c>
      <c r="L8930" s="40">
        <v>105.62564536395415</v>
      </c>
      <c r="M8930" s="40">
        <v>1068.9567249379108</v>
      </c>
    </row>
    <row r="8931" spans="2:13" x14ac:dyDescent="0.35">
      <c r="B8931" s="37">
        <v>8928</v>
      </c>
      <c r="C8931" s="39">
        <v>110.50731023211048</v>
      </c>
      <c r="D8931" s="39">
        <v>101.95956801980475</v>
      </c>
      <c r="E8931" s="39">
        <v>87.672294040432803</v>
      </c>
      <c r="F8931" s="39">
        <v>109.7736020599245</v>
      </c>
      <c r="G8931" s="39">
        <v>98.361016784743498</v>
      </c>
      <c r="H8931" s="39">
        <v>121.03212901626645</v>
      </c>
      <c r="I8931" s="39">
        <v>90.73356807508037</v>
      </c>
      <c r="J8931" s="39">
        <v>90.631770058626643</v>
      </c>
      <c r="K8931" s="39">
        <v>85.859500307080907</v>
      </c>
      <c r="L8931" s="40">
        <v>87.750457158409475</v>
      </c>
      <c r="M8931" s="40">
        <v>984.28121575247997</v>
      </c>
    </row>
    <row r="8932" spans="2:13" x14ac:dyDescent="0.35">
      <c r="B8932" s="37">
        <v>8929</v>
      </c>
      <c r="C8932" s="39">
        <v>103.44167685126514</v>
      </c>
      <c r="D8932" s="39">
        <v>77.812568429757022</v>
      </c>
      <c r="E8932" s="39">
        <v>68.314343285749828</v>
      </c>
      <c r="F8932" s="39">
        <v>146.68706755422369</v>
      </c>
      <c r="G8932" s="39">
        <v>92.888999775864534</v>
      </c>
      <c r="H8932" s="39">
        <v>97.806380701750527</v>
      </c>
      <c r="I8932" s="39">
        <v>112.38197470525463</v>
      </c>
      <c r="J8932" s="39">
        <v>92.480921119750406</v>
      </c>
      <c r="K8932" s="39">
        <v>101.7900274093746</v>
      </c>
      <c r="L8932" s="40">
        <v>108.99490131377686</v>
      </c>
      <c r="M8932" s="40">
        <v>1002.5988611467671</v>
      </c>
    </row>
    <row r="8933" spans="2:13" x14ac:dyDescent="0.35">
      <c r="B8933" s="37">
        <v>8930</v>
      </c>
      <c r="C8933" s="39">
        <v>112.25554600676006</v>
      </c>
      <c r="D8933" s="39">
        <v>103.08860910169071</v>
      </c>
      <c r="E8933" s="39">
        <v>101.7121979414754</v>
      </c>
      <c r="F8933" s="39">
        <v>82.866098153293265</v>
      </c>
      <c r="G8933" s="39">
        <v>114.833009832564</v>
      </c>
      <c r="H8933" s="39">
        <v>81.629019274038754</v>
      </c>
      <c r="I8933" s="39">
        <v>103.40443718307982</v>
      </c>
      <c r="J8933" s="39">
        <v>108.8363121198432</v>
      </c>
      <c r="K8933" s="39">
        <v>89.958374689244792</v>
      </c>
      <c r="L8933" s="40">
        <v>86.119727806950195</v>
      </c>
      <c r="M8933" s="40">
        <v>984.70333210894023</v>
      </c>
    </row>
    <row r="8934" spans="2:13" x14ac:dyDescent="0.35">
      <c r="B8934" s="37">
        <v>8931</v>
      </c>
      <c r="C8934" s="39">
        <v>122.87052255168585</v>
      </c>
      <c r="D8934" s="39">
        <v>100.9905102388588</v>
      </c>
      <c r="E8934" s="39">
        <v>80.5424333077098</v>
      </c>
      <c r="F8934" s="39">
        <v>70.366136180758829</v>
      </c>
      <c r="G8934" s="39">
        <v>68.662761724423689</v>
      </c>
      <c r="H8934" s="39">
        <v>119.11893116900116</v>
      </c>
      <c r="I8934" s="39">
        <v>90.845674192307484</v>
      </c>
      <c r="J8934" s="39">
        <v>127.44555173845519</v>
      </c>
      <c r="K8934" s="39">
        <v>101.98249515256748</v>
      </c>
      <c r="L8934" s="40">
        <v>106.70234689689518</v>
      </c>
      <c r="M8934" s="40">
        <v>989.52736315266338</v>
      </c>
    </row>
    <row r="8935" spans="2:13" x14ac:dyDescent="0.35">
      <c r="B8935" s="37">
        <v>8932</v>
      </c>
      <c r="C8935" s="39">
        <v>100.32088059327037</v>
      </c>
      <c r="D8935" s="39">
        <v>83.461091015498141</v>
      </c>
      <c r="E8935" s="39">
        <v>127.02989631369287</v>
      </c>
      <c r="F8935" s="39">
        <v>98.548478628121899</v>
      </c>
      <c r="G8935" s="39">
        <v>114.69124548676959</v>
      </c>
      <c r="H8935" s="39">
        <v>108.54766263633375</v>
      </c>
      <c r="I8935" s="39">
        <v>82.075278940344205</v>
      </c>
      <c r="J8935" s="39">
        <v>108.67329096087657</v>
      </c>
      <c r="K8935" s="39">
        <v>107.40779017178204</v>
      </c>
      <c r="L8935" s="40">
        <v>106.5440185716496</v>
      </c>
      <c r="M8935" s="40">
        <v>1037.2996333183389</v>
      </c>
    </row>
    <row r="8936" spans="2:13" x14ac:dyDescent="0.35">
      <c r="B8936" s="37">
        <v>8933</v>
      </c>
      <c r="C8936" s="39">
        <v>103.01447257187625</v>
      </c>
      <c r="D8936" s="39">
        <v>86.248634228325386</v>
      </c>
      <c r="E8936" s="39">
        <v>82.091290681935661</v>
      </c>
      <c r="F8936" s="39">
        <v>115.53649564623382</v>
      </c>
      <c r="G8936" s="39">
        <v>80.725638809819358</v>
      </c>
      <c r="H8936" s="39">
        <v>109.69749388195798</v>
      </c>
      <c r="I8936" s="39">
        <v>107.26161177029012</v>
      </c>
      <c r="J8936" s="39">
        <v>100.04778762964582</v>
      </c>
      <c r="K8936" s="39">
        <v>95.912873738808486</v>
      </c>
      <c r="L8936" s="40">
        <v>110.64187357084083</v>
      </c>
      <c r="M8936" s="40">
        <v>991.17817252973362</v>
      </c>
    </row>
    <row r="8937" spans="2:13" x14ac:dyDescent="0.35">
      <c r="B8937" s="37">
        <v>8934</v>
      </c>
      <c r="C8937" s="39">
        <v>96.966999319439807</v>
      </c>
      <c r="D8937" s="39">
        <v>107.51401280103397</v>
      </c>
      <c r="E8937" s="39">
        <v>76.686107963133594</v>
      </c>
      <c r="F8937" s="39">
        <v>96.376513695195797</v>
      </c>
      <c r="G8937" s="39">
        <v>104.16706960816981</v>
      </c>
      <c r="H8937" s="39">
        <v>87.888103129290144</v>
      </c>
      <c r="I8937" s="39">
        <v>103.38117159076768</v>
      </c>
      <c r="J8937" s="39">
        <v>109.30389537369287</v>
      </c>
      <c r="K8937" s="39">
        <v>156.4580358199407</v>
      </c>
      <c r="L8937" s="40">
        <v>93.322433162457443</v>
      </c>
      <c r="M8937" s="40">
        <v>1032.0643424631219</v>
      </c>
    </row>
    <row r="8938" spans="2:13" x14ac:dyDescent="0.35">
      <c r="B8938" s="37">
        <v>8935</v>
      </c>
      <c r="C8938" s="39">
        <v>116.92833791036189</v>
      </c>
      <c r="D8938" s="39">
        <v>109.93739031162568</v>
      </c>
      <c r="E8938" s="39">
        <v>97.073482132118301</v>
      </c>
      <c r="F8938" s="39">
        <v>109.80083351070624</v>
      </c>
      <c r="G8938" s="39">
        <v>73.668536132688772</v>
      </c>
      <c r="H8938" s="39">
        <v>84.407233775103094</v>
      </c>
      <c r="I8938" s="39">
        <v>87.179149203967157</v>
      </c>
      <c r="J8938" s="39">
        <v>101.8129263039978</v>
      </c>
      <c r="K8938" s="39">
        <v>125.81305940138328</v>
      </c>
      <c r="L8938" s="40">
        <v>96.865022552183959</v>
      </c>
      <c r="M8938" s="40">
        <v>1003.4859712341362</v>
      </c>
    </row>
    <row r="8939" spans="2:13" x14ac:dyDescent="0.35">
      <c r="B8939" s="37">
        <v>8936</v>
      </c>
      <c r="C8939" s="39">
        <v>111.75069630881445</v>
      </c>
      <c r="D8939" s="39">
        <v>108.12726727136722</v>
      </c>
      <c r="E8939" s="39">
        <v>100.0750950087924</v>
      </c>
      <c r="F8939" s="39">
        <v>98.113772375486747</v>
      </c>
      <c r="G8939" s="39">
        <v>116.15033026325065</v>
      </c>
      <c r="H8939" s="39">
        <v>102.76010284946749</v>
      </c>
      <c r="I8939" s="39">
        <v>76.367628906410175</v>
      </c>
      <c r="J8939" s="39">
        <v>139.84787707931693</v>
      </c>
      <c r="K8939" s="39">
        <v>85.476222823483226</v>
      </c>
      <c r="L8939" s="40">
        <v>121.07089734210265</v>
      </c>
      <c r="M8939" s="40">
        <v>1059.739890228492</v>
      </c>
    </row>
    <row r="8940" spans="2:13" x14ac:dyDescent="0.35">
      <c r="B8940" s="37">
        <v>8937</v>
      </c>
      <c r="C8940" s="39">
        <v>113.14326505246996</v>
      </c>
      <c r="D8940" s="39">
        <v>83.849669736749348</v>
      </c>
      <c r="E8940" s="39">
        <v>111.49350580565968</v>
      </c>
      <c r="F8940" s="39">
        <v>43.541964180059196</v>
      </c>
      <c r="G8940" s="39">
        <v>78.605526965033661</v>
      </c>
      <c r="H8940" s="39">
        <v>91.722844884422045</v>
      </c>
      <c r="I8940" s="39">
        <v>108.98960167236416</v>
      </c>
      <c r="J8940" s="39">
        <v>129.70504631912743</v>
      </c>
      <c r="K8940" s="39">
        <v>76.205755826084271</v>
      </c>
      <c r="L8940" s="40">
        <v>92.062993232033676</v>
      </c>
      <c r="M8940" s="40">
        <v>929.3201736740034</v>
      </c>
    </row>
    <row r="8941" spans="2:13" x14ac:dyDescent="0.35">
      <c r="B8941" s="37">
        <v>8938</v>
      </c>
      <c r="C8941" s="39">
        <v>95.53103562884364</v>
      </c>
      <c r="D8941" s="39">
        <v>103.25565730090887</v>
      </c>
      <c r="E8941" s="39">
        <v>104.89140809280407</v>
      </c>
      <c r="F8941" s="39">
        <v>106.15084461739229</v>
      </c>
      <c r="G8941" s="39">
        <v>68.29355183795272</v>
      </c>
      <c r="H8941" s="39">
        <v>117.39617356790939</v>
      </c>
      <c r="I8941" s="39">
        <v>88.284536973596715</v>
      </c>
      <c r="J8941" s="39">
        <v>91.121477858975027</v>
      </c>
      <c r="K8941" s="39">
        <v>94.615495907979181</v>
      </c>
      <c r="L8941" s="40">
        <v>99.642701744803446</v>
      </c>
      <c r="M8941" s="40">
        <v>969.18288353116532</v>
      </c>
    </row>
    <row r="8942" spans="2:13" x14ac:dyDescent="0.35">
      <c r="B8942" s="37">
        <v>8939</v>
      </c>
      <c r="C8942" s="39">
        <v>70.681794040282895</v>
      </c>
      <c r="D8942" s="39">
        <v>85.017381592405314</v>
      </c>
      <c r="E8942" s="39">
        <v>67.163122593084552</v>
      </c>
      <c r="F8942" s="39">
        <v>69.504356270529613</v>
      </c>
      <c r="G8942" s="39">
        <v>94.778793348611998</v>
      </c>
      <c r="H8942" s="39">
        <v>113.48319608182319</v>
      </c>
      <c r="I8942" s="39">
        <v>77.697346549970447</v>
      </c>
      <c r="J8942" s="39">
        <v>115.43841742318686</v>
      </c>
      <c r="K8942" s="39">
        <v>80.664796637828189</v>
      </c>
      <c r="L8942" s="40">
        <v>97.226040689243007</v>
      </c>
      <c r="M8942" s="40">
        <v>871.65524522696614</v>
      </c>
    </row>
    <row r="8943" spans="2:13" x14ac:dyDescent="0.35">
      <c r="B8943" s="37">
        <v>8940</v>
      </c>
      <c r="C8943" s="39">
        <v>76.26377375652946</v>
      </c>
      <c r="D8943" s="39">
        <v>94.15626506807709</v>
      </c>
      <c r="E8943" s="39">
        <v>102.35450788674336</v>
      </c>
      <c r="F8943" s="39">
        <v>115.919588863863</v>
      </c>
      <c r="G8943" s="39">
        <v>77.999244775708689</v>
      </c>
      <c r="H8943" s="39">
        <v>120.27616475884659</v>
      </c>
      <c r="I8943" s="39">
        <v>90.378410138089492</v>
      </c>
      <c r="J8943" s="39">
        <v>124.50917196749249</v>
      </c>
      <c r="K8943" s="39">
        <v>82.21885543799884</v>
      </c>
      <c r="L8943" s="40">
        <v>96.053708384575188</v>
      </c>
      <c r="M8943" s="40">
        <v>980.12969103792432</v>
      </c>
    </row>
    <row r="8944" spans="2:13" x14ac:dyDescent="0.35">
      <c r="B8944" s="37">
        <v>8941</v>
      </c>
      <c r="C8944" s="39">
        <v>121.72496001835266</v>
      </c>
      <c r="D8944" s="39">
        <v>101.36928465226227</v>
      </c>
      <c r="E8944" s="39">
        <v>115.48038969416287</v>
      </c>
      <c r="F8944" s="39">
        <v>89.621004996622474</v>
      </c>
      <c r="G8944" s="39">
        <v>139.22314864714647</v>
      </c>
      <c r="H8944" s="39">
        <v>93.337293807340984</v>
      </c>
      <c r="I8944" s="39">
        <v>67.956233331486118</v>
      </c>
      <c r="J8944" s="39">
        <v>109.27713090089951</v>
      </c>
      <c r="K8944" s="39">
        <v>106.99593931481506</v>
      </c>
      <c r="L8944" s="40">
        <v>110.3901282628901</v>
      </c>
      <c r="M8944" s="40">
        <v>1055.3755136259783</v>
      </c>
    </row>
    <row r="8945" spans="2:13" x14ac:dyDescent="0.35">
      <c r="B8945" s="37">
        <v>8942</v>
      </c>
      <c r="C8945" s="39">
        <v>113.60409165680868</v>
      </c>
      <c r="D8945" s="39">
        <v>102.69546611729108</v>
      </c>
      <c r="E8945" s="39">
        <v>150.13788161091631</v>
      </c>
      <c r="F8945" s="39">
        <v>119.92928191591876</v>
      </c>
      <c r="G8945" s="39">
        <v>85.456200078168763</v>
      </c>
      <c r="H8945" s="39">
        <v>104.37918177440081</v>
      </c>
      <c r="I8945" s="39">
        <v>88.795506938100573</v>
      </c>
      <c r="J8945" s="39">
        <v>100.80817692946036</v>
      </c>
      <c r="K8945" s="39">
        <v>102.90801225035202</v>
      </c>
      <c r="L8945" s="40">
        <v>123.94618058622535</v>
      </c>
      <c r="M8945" s="40">
        <v>1092.6599798576426</v>
      </c>
    </row>
    <row r="8946" spans="2:13" x14ac:dyDescent="0.35">
      <c r="B8946" s="37">
        <v>8943</v>
      </c>
      <c r="C8946" s="39">
        <v>91.857258626930403</v>
      </c>
      <c r="D8946" s="39">
        <v>151.66772004227829</v>
      </c>
      <c r="E8946" s="39">
        <v>91.105634104607887</v>
      </c>
      <c r="F8946" s="39">
        <v>98.927399685134148</v>
      </c>
      <c r="G8946" s="39">
        <v>127.983634344509</v>
      </c>
      <c r="H8946" s="39">
        <v>63.372111537775183</v>
      </c>
      <c r="I8946" s="39">
        <v>71.357484957335899</v>
      </c>
      <c r="J8946" s="39">
        <v>113.26854360902279</v>
      </c>
      <c r="K8946" s="39">
        <v>97.636291542584843</v>
      </c>
      <c r="L8946" s="40">
        <v>52.654239159638507</v>
      </c>
      <c r="M8946" s="40">
        <v>959.83031760981703</v>
      </c>
    </row>
    <row r="8947" spans="2:13" x14ac:dyDescent="0.35">
      <c r="B8947" s="37">
        <v>8944</v>
      </c>
      <c r="C8947" s="39">
        <v>111.63930091325047</v>
      </c>
      <c r="D8947" s="39">
        <v>107.08595718940396</v>
      </c>
      <c r="E8947" s="39">
        <v>91.347681978496951</v>
      </c>
      <c r="F8947" s="39">
        <v>104.27067721405164</v>
      </c>
      <c r="G8947" s="39">
        <v>94.917659426648086</v>
      </c>
      <c r="H8947" s="39">
        <v>76.686107963133594</v>
      </c>
      <c r="I8947" s="39">
        <v>98.425051843530468</v>
      </c>
      <c r="J8947" s="39">
        <v>102.59398110159901</v>
      </c>
      <c r="K8947" s="39">
        <v>111.03268374386685</v>
      </c>
      <c r="L8947" s="40">
        <v>92.904027595262249</v>
      </c>
      <c r="M8947" s="40">
        <v>990.90312896924331</v>
      </c>
    </row>
    <row r="8948" spans="2:13" x14ac:dyDescent="0.35">
      <c r="B8948" s="37">
        <v>8945</v>
      </c>
      <c r="C8948" s="39">
        <v>87.744453993239972</v>
      </c>
      <c r="D8948" s="39">
        <v>68.376516968476039</v>
      </c>
      <c r="E8948" s="39">
        <v>77.549417707241062</v>
      </c>
      <c r="F8948" s="39">
        <v>98.639850517206995</v>
      </c>
      <c r="G8948" s="39">
        <v>109.85537596913346</v>
      </c>
      <c r="H8948" s="39">
        <v>84.887254219896448</v>
      </c>
      <c r="I8948" s="39">
        <v>119.17920282395603</v>
      </c>
      <c r="J8948" s="39">
        <v>132.12949962250011</v>
      </c>
      <c r="K8948" s="39">
        <v>118.8715364440656</v>
      </c>
      <c r="L8948" s="40">
        <v>113.04355725304241</v>
      </c>
      <c r="M8948" s="40">
        <v>1010.2766655187581</v>
      </c>
    </row>
    <row r="8949" spans="2:13" x14ac:dyDescent="0.35">
      <c r="B8949" s="37">
        <v>8946</v>
      </c>
      <c r="C8949" s="39">
        <v>118.54449318123692</v>
      </c>
      <c r="D8949" s="39">
        <v>102.22118423517404</v>
      </c>
      <c r="E8949" s="39">
        <v>99.004929896873207</v>
      </c>
      <c r="F8949" s="39">
        <v>102.39131480238717</v>
      </c>
      <c r="G8949" s="39">
        <v>112.26755701380327</v>
      </c>
      <c r="H8949" s="39">
        <v>98.991249823438039</v>
      </c>
      <c r="I8949" s="39">
        <v>138.701730598013</v>
      </c>
      <c r="J8949" s="39">
        <v>84.866628652340921</v>
      </c>
      <c r="K8949" s="39">
        <v>90.647866968129776</v>
      </c>
      <c r="L8949" s="40">
        <v>100.34819367543352</v>
      </c>
      <c r="M8949" s="40">
        <v>1047.9851488468296</v>
      </c>
    </row>
    <row r="8950" spans="2:13" x14ac:dyDescent="0.35">
      <c r="B8950" s="37">
        <v>8947</v>
      </c>
      <c r="C8950" s="39">
        <v>91.184771173889075</v>
      </c>
      <c r="D8950" s="39">
        <v>101.59324130246512</v>
      </c>
      <c r="E8950" s="39">
        <v>155.06220010068205</v>
      </c>
      <c r="F8950" s="39">
        <v>83.461091015498141</v>
      </c>
      <c r="G8950" s="39">
        <v>116.09237771464153</v>
      </c>
      <c r="H8950" s="39">
        <v>104.16706960816981</v>
      </c>
      <c r="I8950" s="39">
        <v>99.155365453818945</v>
      </c>
      <c r="J8950" s="39">
        <v>115.98419838778638</v>
      </c>
      <c r="K8950" s="39">
        <v>97.156727459665419</v>
      </c>
      <c r="L8950" s="40">
        <v>101.01331036247855</v>
      </c>
      <c r="M8950" s="40">
        <v>1064.870352579095</v>
      </c>
    </row>
    <row r="8951" spans="2:13" x14ac:dyDescent="0.35">
      <c r="B8951" s="37">
        <v>8948</v>
      </c>
      <c r="C8951" s="39">
        <v>161.05688137038715</v>
      </c>
      <c r="D8951" s="39">
        <v>114.2389358639488</v>
      </c>
      <c r="E8951" s="39">
        <v>112.09400286198978</v>
      </c>
      <c r="F8951" s="39">
        <v>127.79673277724524</v>
      </c>
      <c r="G8951" s="39">
        <v>107.73251201322928</v>
      </c>
      <c r="H8951" s="39">
        <v>79.971071832667221</v>
      </c>
      <c r="I8951" s="39">
        <v>141.56783641764147</v>
      </c>
      <c r="J8951" s="39">
        <v>122.0213841712952</v>
      </c>
      <c r="K8951" s="39">
        <v>55.335435006024795</v>
      </c>
      <c r="L8951" s="40">
        <v>105.08234057335196</v>
      </c>
      <c r="M8951" s="40">
        <v>1126.8971328877808</v>
      </c>
    </row>
    <row r="8952" spans="2:13" x14ac:dyDescent="0.35">
      <c r="B8952" s="37">
        <v>8949</v>
      </c>
      <c r="C8952" s="39">
        <v>148.87114119639631</v>
      </c>
      <c r="D8952" s="39">
        <v>116.04181626939776</v>
      </c>
      <c r="E8952" s="39">
        <v>82.789360138823582</v>
      </c>
      <c r="F8952" s="39">
        <v>108.42253018405364</v>
      </c>
      <c r="G8952" s="39">
        <v>94.884174476851044</v>
      </c>
      <c r="H8952" s="39">
        <v>98.525628465375732</v>
      </c>
      <c r="I8952" s="39">
        <v>97.424459569845283</v>
      </c>
      <c r="J8952" s="39">
        <v>82.603826432090599</v>
      </c>
      <c r="K8952" s="39">
        <v>123.30264433477019</v>
      </c>
      <c r="L8952" s="40">
        <v>89.826140395499351</v>
      </c>
      <c r="M8952" s="40">
        <v>1042.6917214631035</v>
      </c>
    </row>
    <row r="8953" spans="2:13" x14ac:dyDescent="0.35">
      <c r="B8953" s="37">
        <v>8950</v>
      </c>
      <c r="C8953" s="39">
        <v>62.040755125099054</v>
      </c>
      <c r="D8953" s="39">
        <v>105.40375108903807</v>
      </c>
      <c r="E8953" s="39">
        <v>79.073991055801997</v>
      </c>
      <c r="F8953" s="39">
        <v>78.132656583420228</v>
      </c>
      <c r="G8953" s="39">
        <v>106.01408749141405</v>
      </c>
      <c r="H8953" s="39">
        <v>102.225779020953</v>
      </c>
      <c r="I8953" s="39">
        <v>90.335061264629587</v>
      </c>
      <c r="J8953" s="39">
        <v>94.960679735996266</v>
      </c>
      <c r="K8953" s="39">
        <v>111.82131882791271</v>
      </c>
      <c r="L8953" s="40">
        <v>83.571898827875785</v>
      </c>
      <c r="M8953" s="40">
        <v>913.57997902214072</v>
      </c>
    </row>
    <row r="8954" spans="2:13" x14ac:dyDescent="0.35">
      <c r="B8954" s="37">
        <v>8951</v>
      </c>
      <c r="C8954" s="39">
        <v>99.232832942241643</v>
      </c>
      <c r="D8954" s="39">
        <v>100.59406601445708</v>
      </c>
      <c r="E8954" s="39">
        <v>96.385848230874018</v>
      </c>
      <c r="F8954" s="39">
        <v>77.739347022153751</v>
      </c>
      <c r="G8954" s="39">
        <v>88.829963095519261</v>
      </c>
      <c r="H8954" s="39">
        <v>131.33723827557628</v>
      </c>
      <c r="I8954" s="39">
        <v>122.03170914024948</v>
      </c>
      <c r="J8954" s="39">
        <v>65.846905384108936</v>
      </c>
      <c r="K8954" s="39">
        <v>85.496225726167822</v>
      </c>
      <c r="L8954" s="40">
        <v>97.253751575330625</v>
      </c>
      <c r="M8954" s="40">
        <v>964.74788740667896</v>
      </c>
    </row>
    <row r="8955" spans="2:13" x14ac:dyDescent="0.35">
      <c r="B8955" s="37">
        <v>8952</v>
      </c>
      <c r="C8955" s="39">
        <v>76.550461331412677</v>
      </c>
      <c r="D8955" s="39">
        <v>89.052784028948722</v>
      </c>
      <c r="E8955" s="39">
        <v>79.284102515400789</v>
      </c>
      <c r="F8955" s="39">
        <v>128.03076641812032</v>
      </c>
      <c r="G8955" s="39">
        <v>93.233152409000951</v>
      </c>
      <c r="H8955" s="39">
        <v>98.205393102582704</v>
      </c>
      <c r="I8955" s="39">
        <v>120.97415618661047</v>
      </c>
      <c r="J8955" s="39">
        <v>82.510325056927414</v>
      </c>
      <c r="K8955" s="39">
        <v>125.39092458048195</v>
      </c>
      <c r="L8955" s="40">
        <v>112.32168399772817</v>
      </c>
      <c r="M8955" s="40">
        <v>1005.5537496272142</v>
      </c>
    </row>
    <row r="8956" spans="2:13" x14ac:dyDescent="0.35">
      <c r="B8956" s="37">
        <v>8953</v>
      </c>
      <c r="C8956" s="39">
        <v>116.09237771464153</v>
      </c>
      <c r="D8956" s="39">
        <v>82.424177196191536</v>
      </c>
      <c r="E8956" s="39">
        <v>81.727380559751666</v>
      </c>
      <c r="F8956" s="39">
        <v>132.28092679543312</v>
      </c>
      <c r="G8956" s="39">
        <v>97.934933579894448</v>
      </c>
      <c r="H8956" s="39">
        <v>114.88049001313297</v>
      </c>
      <c r="I8956" s="39">
        <v>78.615432046457514</v>
      </c>
      <c r="J8956" s="39">
        <v>80.786257480097547</v>
      </c>
      <c r="K8956" s="39">
        <v>111.8744233030496</v>
      </c>
      <c r="L8956" s="40">
        <v>125.45605411219285</v>
      </c>
      <c r="M8956" s="40">
        <v>1022.0724528008428</v>
      </c>
    </row>
    <row r="8957" spans="2:13" x14ac:dyDescent="0.35">
      <c r="B8957" s="37">
        <v>8954</v>
      </c>
      <c r="C8957" s="39">
        <v>80.742981144496284</v>
      </c>
      <c r="D8957" s="39">
        <v>97.507401278597499</v>
      </c>
      <c r="E8957" s="39">
        <v>143.19988149042763</v>
      </c>
      <c r="F8957" s="39">
        <v>113.50223938295569</v>
      </c>
      <c r="G8957" s="39">
        <v>93.692327960281489</v>
      </c>
      <c r="H8957" s="39">
        <v>106.81156382247102</v>
      </c>
      <c r="I8957" s="39">
        <v>101.6938910015723</v>
      </c>
      <c r="J8957" s="39">
        <v>107.46845035492622</v>
      </c>
      <c r="K8957" s="39">
        <v>160.57545083841882</v>
      </c>
      <c r="L8957" s="40">
        <v>130.68655752200931</v>
      </c>
      <c r="M8957" s="40">
        <v>1135.8807447961563</v>
      </c>
    </row>
    <row r="8958" spans="2:13" x14ac:dyDescent="0.35">
      <c r="B8958" s="37">
        <v>8955</v>
      </c>
      <c r="C8958" s="39">
        <v>128.34926426445341</v>
      </c>
      <c r="D8958" s="39">
        <v>77.570639489621087</v>
      </c>
      <c r="E8958" s="39">
        <v>162.63561120680632</v>
      </c>
      <c r="F8958" s="39">
        <v>101.29621538963916</v>
      </c>
      <c r="G8958" s="39">
        <v>70.205431573444912</v>
      </c>
      <c r="H8958" s="39">
        <v>106.8613085283599</v>
      </c>
      <c r="I8958" s="39">
        <v>76.4135511819117</v>
      </c>
      <c r="J8958" s="39">
        <v>110.40683688636221</v>
      </c>
      <c r="K8958" s="39">
        <v>75.82886079662542</v>
      </c>
      <c r="L8958" s="40">
        <v>95.771728635119047</v>
      </c>
      <c r="M8958" s="40">
        <v>1005.3394479523433</v>
      </c>
    </row>
    <row r="8959" spans="2:13" x14ac:dyDescent="0.35">
      <c r="B8959" s="37">
        <v>8956</v>
      </c>
      <c r="C8959" s="39">
        <v>153.42989708124804</v>
      </c>
      <c r="D8959" s="39">
        <v>114.41068799161906</v>
      </c>
      <c r="E8959" s="39">
        <v>106.25860132661384</v>
      </c>
      <c r="F8959" s="39">
        <v>119.53671340798265</v>
      </c>
      <c r="G8959" s="39">
        <v>83.192378891261981</v>
      </c>
      <c r="H8959" s="39">
        <v>90.12824049886342</v>
      </c>
      <c r="I8959" s="39">
        <v>124.57037940068948</v>
      </c>
      <c r="J8959" s="39">
        <v>108.32381176037346</v>
      </c>
      <c r="K8959" s="39">
        <v>105.09668860710291</v>
      </c>
      <c r="L8959" s="40">
        <v>92.006541705428489</v>
      </c>
      <c r="M8959" s="40">
        <v>1096.9539406711833</v>
      </c>
    </row>
    <row r="8960" spans="2:13" x14ac:dyDescent="0.35">
      <c r="B8960" s="37">
        <v>8957</v>
      </c>
      <c r="C8960" s="39">
        <v>141.9912932897218</v>
      </c>
      <c r="D8960" s="39">
        <v>97.327607888894434</v>
      </c>
      <c r="E8960" s="39">
        <v>80.98388514474145</v>
      </c>
      <c r="F8960" s="39">
        <v>24.83358503037136</v>
      </c>
      <c r="G8960" s="39">
        <v>115.64920284698748</v>
      </c>
      <c r="H8960" s="39">
        <v>116.10684899219119</v>
      </c>
      <c r="I8960" s="39">
        <v>95.227579555385006</v>
      </c>
      <c r="J8960" s="39">
        <v>107.03092090219606</v>
      </c>
      <c r="K8960" s="39">
        <v>133.65846424836616</v>
      </c>
      <c r="L8960" s="40">
        <v>58.104111355713115</v>
      </c>
      <c r="M8960" s="40">
        <v>970.91349925456802</v>
      </c>
    </row>
    <row r="8961" spans="2:13" x14ac:dyDescent="0.35">
      <c r="B8961" s="37">
        <v>8958</v>
      </c>
      <c r="C8961" s="39">
        <v>99.023168878470003</v>
      </c>
      <c r="D8961" s="39">
        <v>112.78394929060542</v>
      </c>
      <c r="E8961" s="39">
        <v>119.81230499623886</v>
      </c>
      <c r="F8961" s="39">
        <v>91.619072252050572</v>
      </c>
      <c r="G8961" s="39">
        <v>106.05311724846683</v>
      </c>
      <c r="H8961" s="39">
        <v>120.15664920725932</v>
      </c>
      <c r="I8961" s="39">
        <v>88.155093813501452</v>
      </c>
      <c r="J8961" s="39">
        <v>104.20472511716358</v>
      </c>
      <c r="K8961" s="39">
        <v>68.863408187164737</v>
      </c>
      <c r="L8961" s="40">
        <v>101.68931460945608</v>
      </c>
      <c r="M8961" s="40">
        <v>1012.3608036003769</v>
      </c>
    </row>
    <row r="8962" spans="2:13" x14ac:dyDescent="0.35">
      <c r="B8962" s="37">
        <v>8959</v>
      </c>
      <c r="C8962" s="39">
        <v>76.764662405242916</v>
      </c>
      <c r="D8962" s="39">
        <v>130.34489837983932</v>
      </c>
      <c r="E8962" s="39">
        <v>100.19343049419903</v>
      </c>
      <c r="F8962" s="39">
        <v>136.38411405689473</v>
      </c>
      <c r="G8962" s="39">
        <v>106.30276240042171</v>
      </c>
      <c r="H8962" s="39">
        <v>99.8611867961759</v>
      </c>
      <c r="I8962" s="39">
        <v>90.893590568283898</v>
      </c>
      <c r="J8962" s="39">
        <v>92.206267106647118</v>
      </c>
      <c r="K8962" s="39">
        <v>95.682170752830231</v>
      </c>
      <c r="L8962" s="40">
        <v>112.78394929060542</v>
      </c>
      <c r="M8962" s="40">
        <v>1041.4170322511402</v>
      </c>
    </row>
    <row r="8963" spans="2:13" x14ac:dyDescent="0.35">
      <c r="B8963" s="37">
        <v>8960</v>
      </c>
      <c r="C8963" s="39">
        <v>88.599347565470765</v>
      </c>
      <c r="D8963" s="39">
        <v>93.386789484690951</v>
      </c>
      <c r="E8963" s="39">
        <v>96.278427408110872</v>
      </c>
      <c r="F8963" s="39">
        <v>109.77904623728091</v>
      </c>
      <c r="G8963" s="39">
        <v>135.7949213788921</v>
      </c>
      <c r="H8963" s="39">
        <v>78.831758377096548</v>
      </c>
      <c r="I8963" s="39">
        <v>89.425494413899372</v>
      </c>
      <c r="J8963" s="39">
        <v>100.29356843555098</v>
      </c>
      <c r="K8963" s="39">
        <v>109.23970145789707</v>
      </c>
      <c r="L8963" s="40">
        <v>107.16615377938886</v>
      </c>
      <c r="M8963" s="40">
        <v>1008.7952085382785</v>
      </c>
    </row>
    <row r="8964" spans="2:13" x14ac:dyDescent="0.35">
      <c r="B8964" s="37">
        <v>8961</v>
      </c>
      <c r="C8964" s="39">
        <v>85.767641246776464</v>
      </c>
      <c r="D8964" s="39">
        <v>101.09084626781167</v>
      </c>
      <c r="E8964" s="39">
        <v>117.74147170485607</v>
      </c>
      <c r="F8964" s="39">
        <v>103.88535671164561</v>
      </c>
      <c r="G8964" s="39">
        <v>83.74052022032032</v>
      </c>
      <c r="H8964" s="39">
        <v>84.484563302393994</v>
      </c>
      <c r="I8964" s="39">
        <v>133.51378074954121</v>
      </c>
      <c r="J8964" s="39">
        <v>98.562187319848107</v>
      </c>
      <c r="K8964" s="39">
        <v>107.02592156352111</v>
      </c>
      <c r="L8964" s="40">
        <v>94.369519328024339</v>
      </c>
      <c r="M8964" s="40">
        <v>1010.181808414739</v>
      </c>
    </row>
    <row r="8965" spans="2:13" x14ac:dyDescent="0.35">
      <c r="B8965" s="37">
        <v>8962</v>
      </c>
      <c r="C8965" s="39">
        <v>107.3169899366891</v>
      </c>
      <c r="D8965" s="39">
        <v>95.284602013857693</v>
      </c>
      <c r="E8965" s="39">
        <v>78.909682344955229</v>
      </c>
      <c r="F8965" s="39">
        <v>75.624573773670292</v>
      </c>
      <c r="G8965" s="39">
        <v>95.658581014188087</v>
      </c>
      <c r="H8965" s="39">
        <v>83.49810131514765</v>
      </c>
      <c r="I8965" s="39">
        <v>116.45758463071196</v>
      </c>
      <c r="J8965" s="39">
        <v>68.417800020283323</v>
      </c>
      <c r="K8965" s="39">
        <v>47.659163483071403</v>
      </c>
      <c r="L8965" s="40">
        <v>86.248634228325386</v>
      </c>
      <c r="M8965" s="40">
        <v>855.07571276090016</v>
      </c>
    </row>
    <row r="8966" spans="2:13" x14ac:dyDescent="0.35">
      <c r="B8966" s="37">
        <v>8963</v>
      </c>
      <c r="C8966" s="39">
        <v>107.67139875892489</v>
      </c>
      <c r="D8966" s="39">
        <v>109.74095910861706</v>
      </c>
      <c r="E8966" s="39">
        <v>85.9248640207975</v>
      </c>
      <c r="F8966" s="39">
        <v>138.95964142241007</v>
      </c>
      <c r="G8966" s="39">
        <v>111.98692478281022</v>
      </c>
      <c r="H8966" s="39">
        <v>104.80571080063658</v>
      </c>
      <c r="I8966" s="39">
        <v>81.086070318329689</v>
      </c>
      <c r="J8966" s="39">
        <v>83.162275207996046</v>
      </c>
      <c r="K8966" s="39">
        <v>32.944945183393159</v>
      </c>
      <c r="L8966" s="40">
        <v>107.84483335366374</v>
      </c>
      <c r="M8966" s="40">
        <v>964.12762295757898</v>
      </c>
    </row>
    <row r="8967" spans="2:13" x14ac:dyDescent="0.35">
      <c r="B8967" s="37">
        <v>8964</v>
      </c>
      <c r="C8967" s="39">
        <v>92.572001104466338</v>
      </c>
      <c r="D8967" s="39">
        <v>82.494693164853871</v>
      </c>
      <c r="E8967" s="39">
        <v>65.745602502650655</v>
      </c>
      <c r="F8967" s="39">
        <v>77.602416202808186</v>
      </c>
      <c r="G8967" s="39">
        <v>91.769434949086232</v>
      </c>
      <c r="H8967" s="39">
        <v>72.032039858500823</v>
      </c>
      <c r="I8967" s="39">
        <v>80.151792049030846</v>
      </c>
      <c r="J8967" s="39">
        <v>98.662686531812668</v>
      </c>
      <c r="K8967" s="39">
        <v>70.716406846504825</v>
      </c>
      <c r="L8967" s="40">
        <v>111.49350580565968</v>
      </c>
      <c r="M8967" s="40">
        <v>843.24057901537412</v>
      </c>
    </row>
    <row r="8968" spans="2:13" x14ac:dyDescent="0.35">
      <c r="B8968" s="37">
        <v>8965</v>
      </c>
      <c r="C8968" s="39">
        <v>95.441115449386558</v>
      </c>
      <c r="D8968" s="39">
        <v>173.59226285143271</v>
      </c>
      <c r="E8968" s="39">
        <v>94.764406222874754</v>
      </c>
      <c r="F8968" s="39">
        <v>95.752885192210243</v>
      </c>
      <c r="G8968" s="39">
        <v>87.672294040432803</v>
      </c>
      <c r="H8968" s="39">
        <v>136.68959257306756</v>
      </c>
      <c r="I8968" s="39">
        <v>115.10587541739436</v>
      </c>
      <c r="J8968" s="39">
        <v>122.27114216145598</v>
      </c>
      <c r="K8968" s="39">
        <v>94.591435976660819</v>
      </c>
      <c r="L8968" s="40">
        <v>91.473226923157455</v>
      </c>
      <c r="M8968" s="40">
        <v>1107.3542368080732</v>
      </c>
    </row>
    <row r="8969" spans="2:13" x14ac:dyDescent="0.35">
      <c r="B8969" s="37">
        <v>8966</v>
      </c>
      <c r="C8969" s="39">
        <v>89.380601719113869</v>
      </c>
      <c r="D8969" s="39">
        <v>111.96912574916766</v>
      </c>
      <c r="E8969" s="39">
        <v>107.93187947397703</v>
      </c>
      <c r="F8969" s="39">
        <v>89.687707220228575</v>
      </c>
      <c r="G8969" s="39">
        <v>141.42994678578478</v>
      </c>
      <c r="H8969" s="39">
        <v>68.314343285749828</v>
      </c>
      <c r="I8969" s="39">
        <v>77.957958878659781</v>
      </c>
      <c r="J8969" s="39">
        <v>83.965395657238204</v>
      </c>
      <c r="K8969" s="39">
        <v>88.465759661358135</v>
      </c>
      <c r="L8969" s="40">
        <v>119.90221207943821</v>
      </c>
      <c r="M8969" s="40">
        <v>979.00493051071601</v>
      </c>
    </row>
    <row r="8970" spans="2:13" x14ac:dyDescent="0.35">
      <c r="B8970" s="37">
        <v>8967</v>
      </c>
      <c r="C8970" s="39">
        <v>174.35221617405955</v>
      </c>
      <c r="D8970" s="39">
        <v>104.62523138941177</v>
      </c>
      <c r="E8970" s="39">
        <v>81.938577078196118</v>
      </c>
      <c r="F8970" s="39">
        <v>98.886344317180829</v>
      </c>
      <c r="G8970" s="39">
        <v>116.79258801632328</v>
      </c>
      <c r="H8970" s="39">
        <v>121.1389744638427</v>
      </c>
      <c r="I8970" s="39">
        <v>116.61315478056511</v>
      </c>
      <c r="J8970" s="39">
        <v>103.3858241463776</v>
      </c>
      <c r="K8970" s="39">
        <v>113.73851850269824</v>
      </c>
      <c r="L8970" s="40">
        <v>91.857258626930403</v>
      </c>
      <c r="M8970" s="40">
        <v>1123.3286874955854</v>
      </c>
    </row>
    <row r="8971" spans="2:13" x14ac:dyDescent="0.35">
      <c r="B8971" s="37">
        <v>8968</v>
      </c>
      <c r="C8971" s="39">
        <v>96.194244349577772</v>
      </c>
      <c r="D8971" s="39">
        <v>70.401583921834387</v>
      </c>
      <c r="E8971" s="39">
        <v>43.705655483288943</v>
      </c>
      <c r="F8971" s="39">
        <v>88.178681172087323</v>
      </c>
      <c r="G8971" s="39">
        <v>129.92093094106281</v>
      </c>
      <c r="H8971" s="39">
        <v>100.05233884782201</v>
      </c>
      <c r="I8971" s="39">
        <v>94.044392446043886</v>
      </c>
      <c r="J8971" s="39">
        <v>77.528165962546595</v>
      </c>
      <c r="K8971" s="39">
        <v>86.75656991585447</v>
      </c>
      <c r="L8971" s="40">
        <v>88.019009721674664</v>
      </c>
      <c r="M8971" s="40">
        <v>874.80157276179295</v>
      </c>
    </row>
    <row r="8972" spans="2:13" x14ac:dyDescent="0.35">
      <c r="B8972" s="37">
        <v>8969</v>
      </c>
      <c r="C8972" s="39">
        <v>98.872657597746311</v>
      </c>
      <c r="D8972" s="39">
        <v>72.940829318083146</v>
      </c>
      <c r="E8972" s="39">
        <v>96.902119280244619</v>
      </c>
      <c r="F8972" s="39">
        <v>112.72871102399394</v>
      </c>
      <c r="G8972" s="39">
        <v>114.17325940968149</v>
      </c>
      <c r="H8972" s="39">
        <v>94.485430352102071</v>
      </c>
      <c r="I8972" s="39">
        <v>92.597260244712743</v>
      </c>
      <c r="J8972" s="39">
        <v>117.05749205364879</v>
      </c>
      <c r="K8972" s="39">
        <v>97.68688523463274</v>
      </c>
      <c r="L8972" s="40">
        <v>113.73209780327015</v>
      </c>
      <c r="M8972" s="40">
        <v>1011.176742318116</v>
      </c>
    </row>
    <row r="8973" spans="2:13" x14ac:dyDescent="0.35">
      <c r="B8973" s="37">
        <v>8970</v>
      </c>
      <c r="C8973" s="39">
        <v>103.89941368446921</v>
      </c>
      <c r="D8973" s="39">
        <v>109.86083607663437</v>
      </c>
      <c r="E8973" s="39">
        <v>74.50472327113431</v>
      </c>
      <c r="F8973" s="39">
        <v>81.094557571698601</v>
      </c>
      <c r="G8973" s="39">
        <v>79.453953535182748</v>
      </c>
      <c r="H8973" s="39">
        <v>105.52904306931882</v>
      </c>
      <c r="I8973" s="39">
        <v>109.00020188324899</v>
      </c>
      <c r="J8973" s="39">
        <v>71.07449492421577</v>
      </c>
      <c r="K8973" s="39">
        <v>80.629928522679208</v>
      </c>
      <c r="L8973" s="40">
        <v>71.890312419583623</v>
      </c>
      <c r="M8973" s="40">
        <v>886.93746495816561</v>
      </c>
    </row>
    <row r="8974" spans="2:13" x14ac:dyDescent="0.35">
      <c r="B8974" s="37">
        <v>8971</v>
      </c>
      <c r="C8974" s="39">
        <v>115.05785019064334</v>
      </c>
      <c r="D8974" s="39">
        <v>83.871423040263849</v>
      </c>
      <c r="E8974" s="39">
        <v>110.40126617926769</v>
      </c>
      <c r="F8974" s="39">
        <v>82.502510845899508</v>
      </c>
      <c r="G8974" s="39">
        <v>134.10274778132825</v>
      </c>
      <c r="H8974" s="39">
        <v>113.25598321241367</v>
      </c>
      <c r="I8974" s="39">
        <v>105.03932026400376</v>
      </c>
      <c r="J8974" s="39">
        <v>80.392611083555934</v>
      </c>
      <c r="K8974" s="39">
        <v>100.84463454618107</v>
      </c>
      <c r="L8974" s="40">
        <v>94.180548494364587</v>
      </c>
      <c r="M8974" s="40">
        <v>1019.6488956379217</v>
      </c>
    </row>
    <row r="8975" spans="2:13" x14ac:dyDescent="0.35">
      <c r="B8975" s="37">
        <v>8972</v>
      </c>
      <c r="C8975" s="39">
        <v>49.374171072804145</v>
      </c>
      <c r="D8975" s="39">
        <v>103.38117159076768</v>
      </c>
      <c r="E8975" s="39">
        <v>134.64173890122214</v>
      </c>
      <c r="F8975" s="39">
        <v>83.49810131514765</v>
      </c>
      <c r="G8975" s="39">
        <v>99.055084092541776</v>
      </c>
      <c r="H8975" s="39">
        <v>115.42444696813324</v>
      </c>
      <c r="I8975" s="39">
        <v>122.87052255168585</v>
      </c>
      <c r="J8975" s="39">
        <v>116.35459833252968</v>
      </c>
      <c r="K8975" s="39">
        <v>78.44617605907716</v>
      </c>
      <c r="L8975" s="40">
        <v>107.00093471844744</v>
      </c>
      <c r="M8975" s="40">
        <v>1010.0469456023568</v>
      </c>
    </row>
    <row r="8976" spans="2:13" x14ac:dyDescent="0.35">
      <c r="B8976" s="37">
        <v>8973</v>
      </c>
      <c r="C8976" s="39">
        <v>99.79746642440108</v>
      </c>
      <c r="D8976" s="39">
        <v>79.303065251142058</v>
      </c>
      <c r="E8976" s="39">
        <v>93.657944418242124</v>
      </c>
      <c r="F8976" s="39">
        <v>90.079031944599564</v>
      </c>
      <c r="G8976" s="39">
        <v>74.465391140626153</v>
      </c>
      <c r="H8976" s="39">
        <v>120.72538740691171</v>
      </c>
      <c r="I8976" s="39">
        <v>83.593980469937364</v>
      </c>
      <c r="J8976" s="39">
        <v>111.36013926675278</v>
      </c>
      <c r="K8976" s="39">
        <v>118.61940305804042</v>
      </c>
      <c r="L8976" s="40">
        <v>77.634126061989562</v>
      </c>
      <c r="M8976" s="40">
        <v>949.23593544264293</v>
      </c>
    </row>
    <row r="8977" spans="2:13" x14ac:dyDescent="0.35">
      <c r="B8977" s="37">
        <v>8974</v>
      </c>
      <c r="C8977" s="39">
        <v>115.50141022326524</v>
      </c>
      <c r="D8977" s="39">
        <v>79.188945131497505</v>
      </c>
      <c r="E8977" s="39">
        <v>93.436224367901303</v>
      </c>
      <c r="F8977" s="39">
        <v>84.693895663896569</v>
      </c>
      <c r="G8977" s="39">
        <v>110.24575613871269</v>
      </c>
      <c r="H8977" s="39">
        <v>108.76258352355534</v>
      </c>
      <c r="I8977" s="39">
        <v>166.25398933803353</v>
      </c>
      <c r="J8977" s="39">
        <v>116.04903097415117</v>
      </c>
      <c r="K8977" s="39">
        <v>86.370368917961812</v>
      </c>
      <c r="L8977" s="40">
        <v>88.249303691185574</v>
      </c>
      <c r="M8977" s="40">
        <v>1048.7515079701607</v>
      </c>
    </row>
    <row r="8978" spans="2:13" x14ac:dyDescent="0.35">
      <c r="B8978" s="37">
        <v>8975</v>
      </c>
      <c r="C8978" s="39">
        <v>97.893627735798503</v>
      </c>
      <c r="D8978" s="39">
        <v>108.73629439752337</v>
      </c>
      <c r="E8978" s="39">
        <v>91.168960057297966</v>
      </c>
      <c r="F8978" s="39">
        <v>123.54067001365551</v>
      </c>
      <c r="G8978" s="39">
        <v>104.2329816872136</v>
      </c>
      <c r="H8978" s="39">
        <v>54.334887021621384</v>
      </c>
      <c r="I8978" s="39">
        <v>87.111337247874843</v>
      </c>
      <c r="J8978" s="39">
        <v>112.42427266333645</v>
      </c>
      <c r="K8978" s="39">
        <v>133.537779898141</v>
      </c>
      <c r="L8978" s="40">
        <v>99.446920790096087</v>
      </c>
      <c r="M8978" s="40">
        <v>1012.4277315125588</v>
      </c>
    </row>
    <row r="8979" spans="2:13" x14ac:dyDescent="0.35">
      <c r="B8979" s="37">
        <v>8976</v>
      </c>
      <c r="C8979" s="39">
        <v>111.34857630197038</v>
      </c>
      <c r="D8979" s="39">
        <v>147.88491599759124</v>
      </c>
      <c r="E8979" s="39">
        <v>109.20231937201045</v>
      </c>
      <c r="F8979" s="39">
        <v>71.191747805350232</v>
      </c>
      <c r="G8979" s="39">
        <v>72.999315679730771</v>
      </c>
      <c r="H8979" s="39">
        <v>111.29660984050854</v>
      </c>
      <c r="I8979" s="39">
        <v>90.389237049891079</v>
      </c>
      <c r="J8979" s="39">
        <v>107.22138897071254</v>
      </c>
      <c r="K8979" s="39">
        <v>112.29761187966145</v>
      </c>
      <c r="L8979" s="40">
        <v>115.73417225165785</v>
      </c>
      <c r="M8979" s="40">
        <v>1049.5658951490843</v>
      </c>
    </row>
    <row r="8980" spans="2:13" x14ac:dyDescent="0.35">
      <c r="B8980" s="37">
        <v>8977</v>
      </c>
      <c r="C8980" s="39">
        <v>110.42913139825622</v>
      </c>
      <c r="D8980" s="39">
        <v>70.383871952177785</v>
      </c>
      <c r="E8980" s="39">
        <v>92.858926088751303</v>
      </c>
      <c r="F8980" s="39">
        <v>97.105864451432637</v>
      </c>
      <c r="G8980" s="39">
        <v>88.372395013880876</v>
      </c>
      <c r="H8980" s="39">
        <v>81.800781709014572</v>
      </c>
      <c r="I8980" s="39">
        <v>125.2615598492885</v>
      </c>
      <c r="J8980" s="39">
        <v>79.961982464073145</v>
      </c>
      <c r="K8980" s="39">
        <v>86.158482971434466</v>
      </c>
      <c r="L8980" s="40">
        <v>88.354848998829908</v>
      </c>
      <c r="M8980" s="40">
        <v>920.68784489713937</v>
      </c>
    </row>
    <row r="8981" spans="2:13" x14ac:dyDescent="0.35">
      <c r="B8981" s="37">
        <v>8978</v>
      </c>
      <c r="C8981" s="39">
        <v>107.82438405929173</v>
      </c>
      <c r="D8981" s="39">
        <v>94.528824421248643</v>
      </c>
      <c r="E8981" s="39">
        <v>78.009548776443367</v>
      </c>
      <c r="F8981" s="39">
        <v>114.12741037870306</v>
      </c>
      <c r="G8981" s="39">
        <v>103.69820641154898</v>
      </c>
      <c r="H8981" s="39">
        <v>98.209972590625426</v>
      </c>
      <c r="I8981" s="39">
        <v>100.22073993577092</v>
      </c>
      <c r="J8981" s="39">
        <v>96.623480684245024</v>
      </c>
      <c r="K8981" s="39">
        <v>104.14354638330907</v>
      </c>
      <c r="L8981" s="40">
        <v>90.13370274634579</v>
      </c>
      <c r="M8981" s="40">
        <v>987.51981638753193</v>
      </c>
    </row>
    <row r="8982" spans="2:13" x14ac:dyDescent="0.35">
      <c r="B8982" s="37">
        <v>8979</v>
      </c>
      <c r="C8982" s="39">
        <v>65.771004914795668</v>
      </c>
      <c r="D8982" s="39">
        <v>103.74494655326943</v>
      </c>
      <c r="E8982" s="39">
        <v>89.143634421516296</v>
      </c>
      <c r="F8982" s="39">
        <v>101.04067319887052</v>
      </c>
      <c r="G8982" s="39">
        <v>68.863408187164737</v>
      </c>
      <c r="H8982" s="39">
        <v>142.98975000877374</v>
      </c>
      <c r="I8982" s="39">
        <v>111.31969256289456</v>
      </c>
      <c r="J8982" s="39">
        <v>101.19122469717621</v>
      </c>
      <c r="K8982" s="39">
        <v>111.54006512238328</v>
      </c>
      <c r="L8982" s="40">
        <v>134.25439749734932</v>
      </c>
      <c r="M8982" s="40">
        <v>1029.8587971641939</v>
      </c>
    </row>
    <row r="8983" spans="2:13" x14ac:dyDescent="0.35">
      <c r="B8983" s="37">
        <v>8980</v>
      </c>
      <c r="C8983" s="39">
        <v>102.77395931075702</v>
      </c>
      <c r="D8983" s="39">
        <v>62.075009035398395</v>
      </c>
      <c r="E8983" s="39">
        <v>83.192378891261981</v>
      </c>
      <c r="F8983" s="39">
        <v>87.624061492038066</v>
      </c>
      <c r="G8983" s="39">
        <v>108.07573888679079</v>
      </c>
      <c r="H8983" s="39">
        <v>109.20231937201045</v>
      </c>
      <c r="I8983" s="39">
        <v>104.68690867884763</v>
      </c>
      <c r="J8983" s="39">
        <v>79.131573273139395</v>
      </c>
      <c r="K8983" s="39">
        <v>96.632784394135442</v>
      </c>
      <c r="L8983" s="40">
        <v>92.677971535727409</v>
      </c>
      <c r="M8983" s="40">
        <v>926.07270487010646</v>
      </c>
    </row>
    <row r="8984" spans="2:13" x14ac:dyDescent="0.35">
      <c r="B8984" s="37">
        <v>8981</v>
      </c>
      <c r="C8984" s="39">
        <v>125.21014347113739</v>
      </c>
      <c r="D8984" s="39">
        <v>118.50301946599633</v>
      </c>
      <c r="E8984" s="39">
        <v>92.323512552149225</v>
      </c>
      <c r="F8984" s="39">
        <v>92.287870972330111</v>
      </c>
      <c r="G8984" s="39">
        <v>101.29621538963916</v>
      </c>
      <c r="H8984" s="39">
        <v>94.499899398555755</v>
      </c>
      <c r="I8984" s="39">
        <v>89.864775044017179</v>
      </c>
      <c r="J8984" s="39">
        <v>82.942507946351213</v>
      </c>
      <c r="K8984" s="39">
        <v>102.23037398765203</v>
      </c>
      <c r="L8984" s="40">
        <v>104.61574854440271</v>
      </c>
      <c r="M8984" s="40">
        <v>1003.7740667722311</v>
      </c>
    </row>
    <row r="8985" spans="2:13" x14ac:dyDescent="0.35">
      <c r="B8985" s="37">
        <v>8982</v>
      </c>
      <c r="C8985" s="39">
        <v>111.48187985059018</v>
      </c>
      <c r="D8985" s="39">
        <v>96.184884343503796</v>
      </c>
      <c r="E8985" s="39">
        <v>92.763532608492739</v>
      </c>
      <c r="F8985" s="39">
        <v>109.4919364715756</v>
      </c>
      <c r="G8985" s="39">
        <v>100.12515915569287</v>
      </c>
      <c r="H8985" s="39">
        <v>112.50910421359465</v>
      </c>
      <c r="I8985" s="39">
        <v>90.962668075887535</v>
      </c>
      <c r="J8985" s="39">
        <v>117.04986897917155</v>
      </c>
      <c r="K8985" s="39">
        <v>106.22428560581724</v>
      </c>
      <c r="L8985" s="40">
        <v>53.594241852683055</v>
      </c>
      <c r="M8985" s="40">
        <v>990.38756115700926</v>
      </c>
    </row>
    <row r="8986" spans="2:13" x14ac:dyDescent="0.35">
      <c r="B8986" s="37">
        <v>8983</v>
      </c>
      <c r="C8986" s="39">
        <v>85.502888961360028</v>
      </c>
      <c r="D8986" s="39">
        <v>74.146706765803771</v>
      </c>
      <c r="E8986" s="39">
        <v>104.3744601267701</v>
      </c>
      <c r="F8986" s="39">
        <v>91.305722029956655</v>
      </c>
      <c r="G8986" s="39">
        <v>59.950086910257191</v>
      </c>
      <c r="H8986" s="39">
        <v>71.969233581879664</v>
      </c>
      <c r="I8986" s="39">
        <v>81.119993503010647</v>
      </c>
      <c r="J8986" s="39">
        <v>60.96565278487391</v>
      </c>
      <c r="K8986" s="39">
        <v>84.955849741824693</v>
      </c>
      <c r="L8986" s="40">
        <v>107.94726368115107</v>
      </c>
      <c r="M8986" s="40">
        <v>822.23785808688763</v>
      </c>
    </row>
    <row r="8987" spans="2:13" x14ac:dyDescent="0.35">
      <c r="B8987" s="37">
        <v>8984</v>
      </c>
      <c r="C8987" s="39">
        <v>68.561258677170585</v>
      </c>
      <c r="D8987" s="39">
        <v>89.228515156447926</v>
      </c>
      <c r="E8987" s="39">
        <v>99.824775485799108</v>
      </c>
      <c r="F8987" s="39">
        <v>86.491409078891465</v>
      </c>
      <c r="G8987" s="39">
        <v>108.096340674755</v>
      </c>
      <c r="H8987" s="39">
        <v>76.753465905061176</v>
      </c>
      <c r="I8987" s="39">
        <v>104.31311240123843</v>
      </c>
      <c r="J8987" s="39">
        <v>64.601458938561422</v>
      </c>
      <c r="K8987" s="39">
        <v>96.669988092585939</v>
      </c>
      <c r="L8987" s="40">
        <v>115.37562989041261</v>
      </c>
      <c r="M8987" s="40">
        <v>909.91595430092366</v>
      </c>
    </row>
    <row r="8988" spans="2:13" x14ac:dyDescent="0.35">
      <c r="B8988" s="37">
        <v>8985</v>
      </c>
      <c r="C8988" s="39">
        <v>104.66792385830166</v>
      </c>
      <c r="D8988" s="39">
        <v>96.371845974054949</v>
      </c>
      <c r="E8988" s="39">
        <v>88.149193320723114</v>
      </c>
      <c r="F8988" s="39">
        <v>102.49259872140253</v>
      </c>
      <c r="G8988" s="39">
        <v>105.37488343062311</v>
      </c>
      <c r="H8988" s="39">
        <v>101.53836793675325</v>
      </c>
      <c r="I8988" s="39">
        <v>93.391735699187549</v>
      </c>
      <c r="J8988" s="39">
        <v>112.12980459774494</v>
      </c>
      <c r="K8988" s="39">
        <v>142.03928249742873</v>
      </c>
      <c r="L8988" s="40">
        <v>82.455552563569526</v>
      </c>
      <c r="M8988" s="40">
        <v>1028.6111885997893</v>
      </c>
    </row>
    <row r="8989" spans="2:13" x14ac:dyDescent="0.35">
      <c r="B8989" s="37">
        <v>8986</v>
      </c>
      <c r="C8989" s="39">
        <v>115.46638876456895</v>
      </c>
      <c r="D8989" s="39">
        <v>97.994573699259689</v>
      </c>
      <c r="E8989" s="39">
        <v>93.143668800622322</v>
      </c>
      <c r="F8989" s="39">
        <v>107.40273975528729</v>
      </c>
      <c r="G8989" s="39">
        <v>109.53508919075449</v>
      </c>
      <c r="H8989" s="39">
        <v>113.30626854881041</v>
      </c>
      <c r="I8989" s="39">
        <v>78.365878711414766</v>
      </c>
      <c r="J8989" s="39">
        <v>102.13850858964433</v>
      </c>
      <c r="K8989" s="39">
        <v>128.39769620279097</v>
      </c>
      <c r="L8989" s="40">
        <v>82.889055379752094</v>
      </c>
      <c r="M8989" s="40">
        <v>1028.6398676429051</v>
      </c>
    </row>
    <row r="8990" spans="2:13" x14ac:dyDescent="0.35">
      <c r="B8990" s="37">
        <v>8987</v>
      </c>
      <c r="C8990" s="39">
        <v>142.13584261298487</v>
      </c>
      <c r="D8990" s="39">
        <v>101.30534755663739</v>
      </c>
      <c r="E8990" s="39">
        <v>64.031246869143388</v>
      </c>
      <c r="F8990" s="39">
        <v>109.34676936555495</v>
      </c>
      <c r="G8990" s="39">
        <v>104.91523706689156</v>
      </c>
      <c r="H8990" s="39">
        <v>96.460481383634573</v>
      </c>
      <c r="I8990" s="39">
        <v>99.392270874090343</v>
      </c>
      <c r="J8990" s="39">
        <v>113.61047363392396</v>
      </c>
      <c r="K8990" s="39">
        <v>109.65951650934672</v>
      </c>
      <c r="L8990" s="40">
        <v>106.43552531743072</v>
      </c>
      <c r="M8990" s="40">
        <v>1047.2927111896386</v>
      </c>
    </row>
    <row r="8991" spans="2:13" x14ac:dyDescent="0.35">
      <c r="B8991" s="37">
        <v>8988</v>
      </c>
      <c r="C8991" s="39">
        <v>155.06220010068205</v>
      </c>
      <c r="D8991" s="39">
        <v>91.759087327909683</v>
      </c>
      <c r="E8991" s="39">
        <v>102.39591653960021</v>
      </c>
      <c r="F8991" s="39">
        <v>106.39614402105244</v>
      </c>
      <c r="G8991" s="39">
        <v>121.73508647981167</v>
      </c>
      <c r="H8991" s="39">
        <v>91.384350916472698</v>
      </c>
      <c r="I8991" s="39">
        <v>105.77577396688116</v>
      </c>
      <c r="J8991" s="39">
        <v>107.85506257242483</v>
      </c>
      <c r="K8991" s="39">
        <v>82.258528295143932</v>
      </c>
      <c r="L8991" s="40">
        <v>96.906755216865278</v>
      </c>
      <c r="M8991" s="40">
        <v>1061.5289054368441</v>
      </c>
    </row>
    <row r="8992" spans="2:13" x14ac:dyDescent="0.35">
      <c r="B8992" s="37">
        <v>8989</v>
      </c>
      <c r="C8992" s="39">
        <v>119.77648136212996</v>
      </c>
      <c r="D8992" s="39">
        <v>134.88002900785716</v>
      </c>
      <c r="E8992" s="39">
        <v>118.18294955892907</v>
      </c>
      <c r="F8992" s="39">
        <v>105.06321604122316</v>
      </c>
      <c r="G8992" s="39">
        <v>101.06347785662653</v>
      </c>
      <c r="H8992" s="39">
        <v>109.65951650934672</v>
      </c>
      <c r="I8992" s="39">
        <v>121.18778366485243</v>
      </c>
      <c r="J8992" s="39">
        <v>51.956373850350722</v>
      </c>
      <c r="K8992" s="39">
        <v>95.851749673922299</v>
      </c>
      <c r="L8992" s="40">
        <v>94.165979998634469</v>
      </c>
      <c r="M8992" s="40">
        <v>1051.7875575238725</v>
      </c>
    </row>
    <row r="8993" spans="2:13" x14ac:dyDescent="0.35">
      <c r="B8993" s="37">
        <v>8990</v>
      </c>
      <c r="C8993" s="39">
        <v>74.50472327113431</v>
      </c>
      <c r="D8993" s="39">
        <v>98.79508383299806</v>
      </c>
      <c r="E8993" s="39">
        <v>67.388418725926655</v>
      </c>
      <c r="F8993" s="39">
        <v>111.23899687654848</v>
      </c>
      <c r="G8993" s="39">
        <v>99.710983506387535</v>
      </c>
      <c r="H8993" s="39">
        <v>116.48711544901408</v>
      </c>
      <c r="I8993" s="39">
        <v>105.39412664349274</v>
      </c>
      <c r="J8993" s="39">
        <v>70.750929513249915</v>
      </c>
      <c r="K8993" s="39">
        <v>99.319393306656934</v>
      </c>
      <c r="L8993" s="40">
        <v>99.688223558130488</v>
      </c>
      <c r="M8993" s="40">
        <v>943.2779946835393</v>
      </c>
    </row>
    <row r="8994" spans="2:13" x14ac:dyDescent="0.35">
      <c r="B8994" s="37">
        <v>8991</v>
      </c>
      <c r="C8994" s="39">
        <v>14.607703215174595</v>
      </c>
      <c r="D8994" s="39">
        <v>92.399765561414029</v>
      </c>
      <c r="E8994" s="39">
        <v>119.23969471682933</v>
      </c>
      <c r="F8994" s="39">
        <v>101.89081023832921</v>
      </c>
      <c r="G8994" s="39">
        <v>104.00728260302179</v>
      </c>
      <c r="H8994" s="39">
        <v>61.298269401986964</v>
      </c>
      <c r="I8994" s="39">
        <v>109.21833448584886</v>
      </c>
      <c r="J8994" s="39">
        <v>51.383314521862921</v>
      </c>
      <c r="K8994" s="39">
        <v>100.17977598726085</v>
      </c>
      <c r="L8994" s="40">
        <v>88.74949121687294</v>
      </c>
      <c r="M8994" s="40">
        <v>842.97444194860134</v>
      </c>
    </row>
    <row r="8995" spans="2:13" x14ac:dyDescent="0.35">
      <c r="B8995" s="37">
        <v>8992</v>
      </c>
      <c r="C8995" s="39">
        <v>96.795421373964089</v>
      </c>
      <c r="D8995" s="39">
        <v>107.12102210854957</v>
      </c>
      <c r="E8995" s="39">
        <v>112.83316488030407</v>
      </c>
      <c r="F8995" s="39">
        <v>72.18779032895209</v>
      </c>
      <c r="G8995" s="39">
        <v>85.105923306963945</v>
      </c>
      <c r="H8995" s="39">
        <v>81.043569225172121</v>
      </c>
      <c r="I8995" s="39">
        <v>92.96907909780397</v>
      </c>
      <c r="J8995" s="39">
        <v>113.7064345279625</v>
      </c>
      <c r="K8995" s="39">
        <v>62.933543853109427</v>
      </c>
      <c r="L8995" s="40">
        <v>118.58606878130172</v>
      </c>
      <c r="M8995" s="40">
        <v>943.28201748408355</v>
      </c>
    </row>
    <row r="8996" spans="2:13" x14ac:dyDescent="0.35">
      <c r="B8996" s="37">
        <v>8993</v>
      </c>
      <c r="C8996" s="39">
        <v>108.73103924170969</v>
      </c>
      <c r="D8996" s="39">
        <v>124.24291091690482</v>
      </c>
      <c r="E8996" s="39">
        <v>94.422680419559384</v>
      </c>
      <c r="F8996" s="39">
        <v>89.704356835184967</v>
      </c>
      <c r="G8996" s="39">
        <v>66.292937174443963</v>
      </c>
      <c r="H8996" s="39">
        <v>91.76426154656339</v>
      </c>
      <c r="I8996" s="39">
        <v>96.119328292920414</v>
      </c>
      <c r="J8996" s="39">
        <v>115.37562989041261</v>
      </c>
      <c r="K8996" s="39">
        <v>94.998890269350113</v>
      </c>
      <c r="L8996" s="40">
        <v>114.9144742134399</v>
      </c>
      <c r="M8996" s="40">
        <v>996.56650880048926</v>
      </c>
    </row>
    <row r="8997" spans="2:13" x14ac:dyDescent="0.35">
      <c r="B8997" s="37">
        <v>8994</v>
      </c>
      <c r="C8997" s="39">
        <v>65.947398262080227</v>
      </c>
      <c r="D8997" s="39">
        <v>70.819706463820125</v>
      </c>
      <c r="E8997" s="39">
        <v>85.688576116237329</v>
      </c>
      <c r="F8997" s="39">
        <v>117.8927123599811</v>
      </c>
      <c r="G8997" s="39">
        <v>116.89052714676103</v>
      </c>
      <c r="H8997" s="39">
        <v>112.63084414683594</v>
      </c>
      <c r="I8997" s="39">
        <v>100.903887501526</v>
      </c>
      <c r="J8997" s="39">
        <v>129.31820595971709</v>
      </c>
      <c r="K8997" s="39">
        <v>110.59133132619704</v>
      </c>
      <c r="L8997" s="40">
        <v>71.406808030933689</v>
      </c>
      <c r="M8997" s="40">
        <v>982.0899973140896</v>
      </c>
    </row>
    <row r="8998" spans="2:13" x14ac:dyDescent="0.35">
      <c r="B8998" s="37">
        <v>8995</v>
      </c>
      <c r="C8998" s="39">
        <v>62.075009035398395</v>
      </c>
      <c r="D8998" s="39">
        <v>94.16112279371356</v>
      </c>
      <c r="E8998" s="39">
        <v>116.90564193975379</v>
      </c>
      <c r="F8998" s="39">
        <v>113.48954196514079</v>
      </c>
      <c r="G8998" s="39">
        <v>107.71212902766992</v>
      </c>
      <c r="H8998" s="39">
        <v>71.423208739968459</v>
      </c>
      <c r="I8998" s="39">
        <v>94.797969805655811</v>
      </c>
      <c r="J8998" s="39">
        <v>71.225060177310738</v>
      </c>
      <c r="K8998" s="39">
        <v>106.56377563209873</v>
      </c>
      <c r="L8998" s="40">
        <v>127.28074698808244</v>
      </c>
      <c r="M8998" s="40">
        <v>965.63420610479261</v>
      </c>
    </row>
    <row r="8999" spans="2:13" x14ac:dyDescent="0.35">
      <c r="B8999" s="37">
        <v>8996</v>
      </c>
      <c r="C8999" s="39">
        <v>100.84919204918445</v>
      </c>
      <c r="D8999" s="39">
        <v>119.26568774529255</v>
      </c>
      <c r="E8999" s="39">
        <v>82.345492348791893</v>
      </c>
      <c r="F8999" s="39">
        <v>92.728325676361806</v>
      </c>
      <c r="G8999" s="39">
        <v>104.77242044461502</v>
      </c>
      <c r="H8999" s="39">
        <v>61.763208737301127</v>
      </c>
      <c r="I8999" s="39">
        <v>100.32998484738707</v>
      </c>
      <c r="J8999" s="39">
        <v>104.1529546195067</v>
      </c>
      <c r="K8999" s="39">
        <v>98.763133663227705</v>
      </c>
      <c r="L8999" s="40">
        <v>114.8126958968127</v>
      </c>
      <c r="M8999" s="40">
        <v>979.78309602848094</v>
      </c>
    </row>
    <row r="9000" spans="2:13" x14ac:dyDescent="0.35">
      <c r="B9000" s="37">
        <v>8997</v>
      </c>
      <c r="C9000" s="39">
        <v>65.997345197251448</v>
      </c>
      <c r="D9000" s="39">
        <v>105.76607351346409</v>
      </c>
      <c r="E9000" s="39">
        <v>108.47460911861754</v>
      </c>
      <c r="F9000" s="39">
        <v>102.30391837473341</v>
      </c>
      <c r="G9000" s="39">
        <v>103.27888562608868</v>
      </c>
      <c r="H9000" s="39">
        <v>89.9253761042701</v>
      </c>
      <c r="I9000" s="39">
        <v>109.81173349886959</v>
      </c>
      <c r="J9000" s="39">
        <v>111.89215119375001</v>
      </c>
      <c r="K9000" s="39">
        <v>77.194856048332994</v>
      </c>
      <c r="L9000" s="40">
        <v>95.964548530464157</v>
      </c>
      <c r="M9000" s="40">
        <v>970.60949720584199</v>
      </c>
    </row>
    <row r="9001" spans="2:13" x14ac:dyDescent="0.35">
      <c r="B9001" s="37">
        <v>8998</v>
      </c>
      <c r="C9001" s="39">
        <v>83.652735871358175</v>
      </c>
      <c r="D9001" s="39">
        <v>111.58087773873248</v>
      </c>
      <c r="E9001" s="39">
        <v>132.90525121581743</v>
      </c>
      <c r="F9001" s="39">
        <v>109.08513788142108</v>
      </c>
      <c r="G9001" s="39">
        <v>35.859408530211589</v>
      </c>
      <c r="H9001" s="39">
        <v>78.355812008328712</v>
      </c>
      <c r="I9001" s="39">
        <v>121.30555452585224</v>
      </c>
      <c r="J9001" s="39">
        <v>127.3105637575087</v>
      </c>
      <c r="K9001" s="39">
        <v>102.40512060013944</v>
      </c>
      <c r="L9001" s="40">
        <v>90.215508529893881</v>
      </c>
      <c r="M9001" s="40">
        <v>992.67597065926373</v>
      </c>
    </row>
    <row r="9002" spans="2:13" x14ac:dyDescent="0.35">
      <c r="B9002" s="37">
        <v>8999</v>
      </c>
      <c r="C9002" s="39">
        <v>100.903887501526</v>
      </c>
      <c r="D9002" s="39">
        <v>96.020874113292351</v>
      </c>
      <c r="E9002" s="39">
        <v>103.39513010104693</v>
      </c>
      <c r="F9002" s="39">
        <v>103.28817885390011</v>
      </c>
      <c r="G9002" s="39">
        <v>81.170749641168996</v>
      </c>
      <c r="H9002" s="39">
        <v>78.958187916963496</v>
      </c>
      <c r="I9002" s="39">
        <v>100.50298907167692</v>
      </c>
      <c r="J9002" s="39">
        <v>118.86307067721582</v>
      </c>
      <c r="K9002" s="39">
        <v>85.382612598831969</v>
      </c>
      <c r="L9002" s="40">
        <v>111.75069630881445</v>
      </c>
      <c r="M9002" s="40">
        <v>980.23637678443697</v>
      </c>
    </row>
    <row r="9003" spans="2:13" x14ac:dyDescent="0.35">
      <c r="B9003" s="37">
        <v>9000</v>
      </c>
      <c r="C9003" s="39">
        <v>98.877219927622136</v>
      </c>
      <c r="D9003" s="39">
        <v>81.841424639571073</v>
      </c>
      <c r="E9003" s="39">
        <v>94.591435976660819</v>
      </c>
      <c r="F9003" s="39">
        <v>95.346310551453101</v>
      </c>
      <c r="G9003" s="39">
        <v>86.637020321902327</v>
      </c>
      <c r="H9003" s="39">
        <v>122.61070770767948</v>
      </c>
      <c r="I9003" s="39">
        <v>97.03645932024412</v>
      </c>
      <c r="J9003" s="39">
        <v>114.49044999924811</v>
      </c>
      <c r="K9003" s="39">
        <v>71.091308613954368</v>
      </c>
      <c r="L9003" s="40">
        <v>96.642086986605932</v>
      </c>
      <c r="M9003" s="40">
        <v>959.16442404494148</v>
      </c>
    </row>
    <row r="9004" spans="2:13" x14ac:dyDescent="0.35">
      <c r="B9004" s="37">
        <v>9001</v>
      </c>
      <c r="C9004" s="39">
        <v>72.478872894107809</v>
      </c>
      <c r="D9004" s="39">
        <v>94.068736362527829</v>
      </c>
      <c r="E9004" s="39">
        <v>109.80628297472245</v>
      </c>
      <c r="F9004" s="39">
        <v>90.551151778891182</v>
      </c>
      <c r="G9004" s="39">
        <v>84.990057852630599</v>
      </c>
      <c r="H9004" s="39">
        <v>111.96912574916766</v>
      </c>
      <c r="I9004" s="39">
        <v>109.58371362780584</v>
      </c>
      <c r="J9004" s="39">
        <v>81.800781709014572</v>
      </c>
      <c r="K9004" s="39">
        <v>91.743559767877755</v>
      </c>
      <c r="L9004" s="40">
        <v>93.981035684132138</v>
      </c>
      <c r="M9004" s="40">
        <v>940.97331840087793</v>
      </c>
    </row>
    <row r="9005" spans="2:13" x14ac:dyDescent="0.35">
      <c r="B9005" s="37">
        <v>9002</v>
      </c>
      <c r="C9005" s="39">
        <v>87.024730233202121</v>
      </c>
      <c r="D9005" s="39">
        <v>89.831662997204234</v>
      </c>
      <c r="E9005" s="39">
        <v>97.838531691427931</v>
      </c>
      <c r="F9005" s="39">
        <v>59.322847245209545</v>
      </c>
      <c r="G9005" s="39">
        <v>106.67261267452307</v>
      </c>
      <c r="H9005" s="39">
        <v>100.17977598726085</v>
      </c>
      <c r="I9005" s="39">
        <v>75.924005950644514</v>
      </c>
      <c r="J9005" s="39">
        <v>91.929409573843216</v>
      </c>
      <c r="K9005" s="39">
        <v>54.070915883039497</v>
      </c>
      <c r="L9005" s="40">
        <v>105.00588452547811</v>
      </c>
      <c r="M9005" s="40">
        <v>867.80037676183315</v>
      </c>
    </row>
    <row r="9006" spans="2:13" x14ac:dyDescent="0.35">
      <c r="B9006" s="37">
        <v>9003</v>
      </c>
      <c r="C9006" s="39">
        <v>70.348376537976549</v>
      </c>
      <c r="D9006" s="39">
        <v>99.11434544458794</v>
      </c>
      <c r="E9006" s="39">
        <v>102.66316404266043</v>
      </c>
      <c r="F9006" s="39">
        <v>104.57783293950551</v>
      </c>
      <c r="G9006" s="39">
        <v>78.792649723666088</v>
      </c>
      <c r="H9006" s="39">
        <v>113.38823257092633</v>
      </c>
      <c r="I9006" s="39">
        <v>36.176626051982197</v>
      </c>
      <c r="J9006" s="39">
        <v>107.25155196337457</v>
      </c>
      <c r="K9006" s="39">
        <v>99.938558702900067</v>
      </c>
      <c r="L9006" s="40">
        <v>128.14138585250967</v>
      </c>
      <c r="M9006" s="40">
        <v>940.39272383008938</v>
      </c>
    </row>
    <row r="9007" spans="2:13" x14ac:dyDescent="0.35">
      <c r="B9007" s="37">
        <v>9004</v>
      </c>
      <c r="C9007" s="39">
        <v>67.934853777954004</v>
      </c>
      <c r="D9007" s="39">
        <v>53.594241852683055</v>
      </c>
      <c r="E9007" s="39">
        <v>132.10801257115278</v>
      </c>
      <c r="F9007" s="39">
        <v>74.052375345145805</v>
      </c>
      <c r="G9007" s="39">
        <v>95.856453616690956</v>
      </c>
      <c r="H9007" s="39">
        <v>103.1813716775047</v>
      </c>
      <c r="I9007" s="39">
        <v>101.7900274093746</v>
      </c>
      <c r="J9007" s="39">
        <v>101.57952125152413</v>
      </c>
      <c r="K9007" s="39">
        <v>130.74438143055667</v>
      </c>
      <c r="L9007" s="40">
        <v>76.82051799628681</v>
      </c>
      <c r="M9007" s="40">
        <v>937.6617569288735</v>
      </c>
    </row>
    <row r="9008" spans="2:13" x14ac:dyDescent="0.35">
      <c r="B9008" s="37">
        <v>9005</v>
      </c>
      <c r="C9008" s="39">
        <v>88.001201721549634</v>
      </c>
      <c r="D9008" s="39">
        <v>112.27957426608337</v>
      </c>
      <c r="E9008" s="39">
        <v>122.7400505506866</v>
      </c>
      <c r="F9008" s="39">
        <v>96.851107019575721</v>
      </c>
      <c r="G9008" s="39">
        <v>126.28982789370228</v>
      </c>
      <c r="H9008" s="39">
        <v>135.04145207293161</v>
      </c>
      <c r="I9008" s="39">
        <v>120.51791428847073</v>
      </c>
      <c r="J9008" s="39">
        <v>83.87866850707448</v>
      </c>
      <c r="K9008" s="39">
        <v>109.44884822110885</v>
      </c>
      <c r="L9008" s="40">
        <v>28.424272245364715</v>
      </c>
      <c r="M9008" s="40">
        <v>1023.472916786548</v>
      </c>
    </row>
    <row r="9009" spans="2:13" x14ac:dyDescent="0.35">
      <c r="B9009" s="37">
        <v>9006</v>
      </c>
      <c r="C9009" s="39">
        <v>75.757089083095181</v>
      </c>
      <c r="D9009" s="39">
        <v>81.986948474321025</v>
      </c>
      <c r="E9009" s="39">
        <v>106.62310476869696</v>
      </c>
      <c r="F9009" s="39">
        <v>88.938762758154311</v>
      </c>
      <c r="G9009" s="39">
        <v>104.36029741443333</v>
      </c>
      <c r="H9009" s="39">
        <v>132.30270623125867</v>
      </c>
      <c r="I9009" s="39">
        <v>100.07054376603938</v>
      </c>
      <c r="J9009" s="39">
        <v>87.959597232265054</v>
      </c>
      <c r="K9009" s="39">
        <v>142.63070947395161</v>
      </c>
      <c r="L9009" s="40">
        <v>109.68663800976992</v>
      </c>
      <c r="M9009" s="40">
        <v>1030.3163972119855</v>
      </c>
    </row>
    <row r="9010" spans="2:13" x14ac:dyDescent="0.35">
      <c r="B9010" s="37">
        <v>9007</v>
      </c>
      <c r="C9010" s="39">
        <v>120.08354153898004</v>
      </c>
      <c r="D9010" s="39">
        <v>136.75160726937631</v>
      </c>
      <c r="E9010" s="39">
        <v>84.907858083440686</v>
      </c>
      <c r="F9010" s="39">
        <v>63.060452076804083</v>
      </c>
      <c r="G9010" s="39">
        <v>109.78993775933093</v>
      </c>
      <c r="H9010" s="39">
        <v>77.162202582457795</v>
      </c>
      <c r="I9010" s="39">
        <v>95.837635739888924</v>
      </c>
      <c r="J9010" s="39">
        <v>92.384528171187441</v>
      </c>
      <c r="K9010" s="39">
        <v>107.90113194266357</v>
      </c>
      <c r="L9010" s="40">
        <v>106.92607202606955</v>
      </c>
      <c r="M9010" s="40">
        <v>994.80496719019925</v>
      </c>
    </row>
    <row r="9011" spans="2:13" x14ac:dyDescent="0.35">
      <c r="B9011" s="37">
        <v>9008</v>
      </c>
      <c r="C9011" s="39">
        <v>104.69165588842196</v>
      </c>
      <c r="D9011" s="39">
        <v>119.92928191591876</v>
      </c>
      <c r="E9011" s="39">
        <v>127.73500141765757</v>
      </c>
      <c r="F9011" s="39">
        <v>117.43507227852388</v>
      </c>
      <c r="G9011" s="39">
        <v>111.37749389000193</v>
      </c>
      <c r="H9011" s="39">
        <v>122.94716200296664</v>
      </c>
      <c r="I9011" s="39">
        <v>121.74521963393836</v>
      </c>
      <c r="J9011" s="39">
        <v>116.89052714676103</v>
      </c>
      <c r="K9011" s="39">
        <v>83.755110589239493</v>
      </c>
      <c r="L9011" s="40">
        <v>102.1936192982495</v>
      </c>
      <c r="M9011" s="40">
        <v>1128.7001440616791</v>
      </c>
    </row>
    <row r="9012" spans="2:13" x14ac:dyDescent="0.35">
      <c r="B9012" s="37">
        <v>9009</v>
      </c>
      <c r="C9012" s="39">
        <v>115.93392737122919</v>
      </c>
      <c r="D9012" s="39">
        <v>110.90742914694272</v>
      </c>
      <c r="E9012" s="39">
        <v>108.2305650509138</v>
      </c>
      <c r="F9012" s="39">
        <v>89.682155050198418</v>
      </c>
      <c r="G9012" s="39">
        <v>99.619939788591168</v>
      </c>
      <c r="H9012" s="39">
        <v>80.881068830998828</v>
      </c>
      <c r="I9012" s="39">
        <v>110.52968961565016</v>
      </c>
      <c r="J9012" s="39">
        <v>112.90719290320393</v>
      </c>
      <c r="K9012" s="39">
        <v>93.38184266225602</v>
      </c>
      <c r="L9012" s="40">
        <v>120.87800910380051</v>
      </c>
      <c r="M9012" s="40">
        <v>1042.9518195237847</v>
      </c>
    </row>
    <row r="9013" spans="2:13" x14ac:dyDescent="0.35">
      <c r="B9013" s="37">
        <v>9010</v>
      </c>
      <c r="C9013" s="39">
        <v>106.4306006057288</v>
      </c>
      <c r="D9013" s="39">
        <v>107.25658152384435</v>
      </c>
      <c r="E9013" s="39">
        <v>98.361016784743498</v>
      </c>
      <c r="F9013" s="39">
        <v>131.47956699674779</v>
      </c>
      <c r="G9013" s="39">
        <v>92.929060649551772</v>
      </c>
      <c r="H9013" s="39">
        <v>120.68746191857474</v>
      </c>
      <c r="I9013" s="39">
        <v>109.05325880179136</v>
      </c>
      <c r="J9013" s="39">
        <v>129.66940704607381</v>
      </c>
      <c r="K9013" s="39">
        <v>72.926168650628611</v>
      </c>
      <c r="L9013" s="40">
        <v>70.133373103426976</v>
      </c>
      <c r="M9013" s="40">
        <v>1038.9264960811117</v>
      </c>
    </row>
    <row r="9014" spans="2:13" x14ac:dyDescent="0.35">
      <c r="B9014" s="37">
        <v>9011</v>
      </c>
      <c r="C9014" s="39">
        <v>57.31865634045532</v>
      </c>
      <c r="D9014" s="39">
        <v>151.34523975194341</v>
      </c>
      <c r="E9014" s="39">
        <v>77.760303592706848</v>
      </c>
      <c r="F9014" s="39">
        <v>113.55947137038623</v>
      </c>
      <c r="G9014" s="39">
        <v>117.53661234277969</v>
      </c>
      <c r="H9014" s="39">
        <v>55.214900792928404</v>
      </c>
      <c r="I9014" s="39">
        <v>132.63393245424496</v>
      </c>
      <c r="J9014" s="39">
        <v>116.69517538676429</v>
      </c>
      <c r="K9014" s="39">
        <v>78.89023783426866</v>
      </c>
      <c r="L9014" s="40">
        <v>93.004060685184967</v>
      </c>
      <c r="M9014" s="40">
        <v>993.95859055166284</v>
      </c>
    </row>
    <row r="9015" spans="2:13" x14ac:dyDescent="0.35">
      <c r="B9015" s="37">
        <v>9012</v>
      </c>
      <c r="C9015" s="39">
        <v>107.99345829457154</v>
      </c>
      <c r="D9015" s="39">
        <v>100.903887501526</v>
      </c>
      <c r="E9015" s="39">
        <v>96.016182167011038</v>
      </c>
      <c r="F9015" s="39">
        <v>93.123755657955314</v>
      </c>
      <c r="G9015" s="39">
        <v>102.3085164761147</v>
      </c>
      <c r="H9015" s="39">
        <v>172.20914083463717</v>
      </c>
      <c r="I9015" s="39">
        <v>152.69261672681216</v>
      </c>
      <c r="J9015" s="39">
        <v>100.58040333121824</v>
      </c>
      <c r="K9015" s="39">
        <v>117.21063986117642</v>
      </c>
      <c r="L9015" s="40">
        <v>116.85279544043195</v>
      </c>
      <c r="M9015" s="40">
        <v>1159.8913962914544</v>
      </c>
    </row>
    <row r="9016" spans="2:13" x14ac:dyDescent="0.35">
      <c r="B9016" s="37">
        <v>9013</v>
      </c>
      <c r="C9016" s="39">
        <v>74.570033798329462</v>
      </c>
      <c r="D9016" s="39">
        <v>146.83028621233265</v>
      </c>
      <c r="E9016" s="39">
        <v>102.55249432372415</v>
      </c>
      <c r="F9016" s="39">
        <v>80.205616708339122</v>
      </c>
      <c r="G9016" s="39">
        <v>116.98900071620876</v>
      </c>
      <c r="H9016" s="39">
        <v>102.55710312640423</v>
      </c>
      <c r="I9016" s="39">
        <v>103.39978350093554</v>
      </c>
      <c r="J9016" s="39">
        <v>23.956783768221179</v>
      </c>
      <c r="K9016" s="39">
        <v>115.00310765743129</v>
      </c>
      <c r="L9016" s="40">
        <v>98.913715350905747</v>
      </c>
      <c r="M9016" s="40">
        <v>964.97792516283221</v>
      </c>
    </row>
    <row r="9017" spans="2:13" x14ac:dyDescent="0.35">
      <c r="B9017" s="37">
        <v>9014</v>
      </c>
      <c r="C9017" s="39">
        <v>85.774216248484123</v>
      </c>
      <c r="D9017" s="39">
        <v>88.789759618801426</v>
      </c>
      <c r="E9017" s="39">
        <v>67.848977236633459</v>
      </c>
      <c r="F9017" s="39">
        <v>99.237389282315718</v>
      </c>
      <c r="G9017" s="39">
        <v>86.210045322052565</v>
      </c>
      <c r="H9017" s="39">
        <v>83.864174758348625</v>
      </c>
      <c r="I9017" s="39">
        <v>97.691483523885324</v>
      </c>
      <c r="J9017" s="39">
        <v>93.362049281533217</v>
      </c>
      <c r="K9017" s="39">
        <v>85.099126469317298</v>
      </c>
      <c r="L9017" s="40">
        <v>87.086626936746171</v>
      </c>
      <c r="M9017" s="40">
        <v>874.96384867811787</v>
      </c>
    </row>
    <row r="9018" spans="2:13" x14ac:dyDescent="0.35">
      <c r="B9018" s="37">
        <v>9015</v>
      </c>
      <c r="C9018" s="39">
        <v>125.28733825824736</v>
      </c>
      <c r="D9018" s="39">
        <v>80.38375510265378</v>
      </c>
      <c r="E9018" s="39">
        <v>105.82916331663399</v>
      </c>
      <c r="F9018" s="39">
        <v>76.252188604447767</v>
      </c>
      <c r="G9018" s="39">
        <v>90.502672973477317</v>
      </c>
      <c r="H9018" s="39">
        <v>96.006797268028706</v>
      </c>
      <c r="I9018" s="39">
        <v>104.79144103109645</v>
      </c>
      <c r="J9018" s="39">
        <v>77.864653611071972</v>
      </c>
      <c r="K9018" s="39">
        <v>97.452114270437662</v>
      </c>
      <c r="L9018" s="40">
        <v>91.929409573843216</v>
      </c>
      <c r="M9018" s="40">
        <v>946.29953400993827</v>
      </c>
    </row>
    <row r="9019" spans="2:13" x14ac:dyDescent="0.35">
      <c r="B9019" s="37">
        <v>9016</v>
      </c>
      <c r="C9019" s="39">
        <v>73.91650121006451</v>
      </c>
      <c r="D9019" s="39">
        <v>125.77294083294407</v>
      </c>
      <c r="E9019" s="39">
        <v>97.585674555244267</v>
      </c>
      <c r="F9019" s="39">
        <v>68.942804233481098</v>
      </c>
      <c r="G9019" s="39">
        <v>116.39866486066451</v>
      </c>
      <c r="H9019" s="39">
        <v>88.74949121687294</v>
      </c>
      <c r="I9019" s="39">
        <v>89.200252681169502</v>
      </c>
      <c r="J9019" s="39">
        <v>26.40773714856682</v>
      </c>
      <c r="K9019" s="39">
        <v>97.829346577809645</v>
      </c>
      <c r="L9019" s="40">
        <v>54.269446118412766</v>
      </c>
      <c r="M9019" s="40">
        <v>839.07285943523038</v>
      </c>
    </row>
    <row r="9020" spans="2:13" x14ac:dyDescent="0.35">
      <c r="B9020" s="37">
        <v>9017</v>
      </c>
      <c r="C9020" s="39">
        <v>115.71998430843222</v>
      </c>
      <c r="D9020" s="39">
        <v>76.753465905061176</v>
      </c>
      <c r="E9020" s="39">
        <v>104.63471581930938</v>
      </c>
      <c r="F9020" s="39">
        <v>72.387624605913459</v>
      </c>
      <c r="G9020" s="39">
        <v>103.29747317106906</v>
      </c>
      <c r="H9020" s="39">
        <v>95.861157209240474</v>
      </c>
      <c r="I9020" s="39">
        <v>74.373186364333549</v>
      </c>
      <c r="J9020" s="39">
        <v>95.070460455072393</v>
      </c>
      <c r="K9020" s="39">
        <v>109.79538510588682</v>
      </c>
      <c r="L9020" s="40">
        <v>110.15177593603472</v>
      </c>
      <c r="M9020" s="40">
        <v>958.04522888035319</v>
      </c>
    </row>
    <row r="9021" spans="2:13" x14ac:dyDescent="0.35">
      <c r="B9021" s="37">
        <v>9018</v>
      </c>
      <c r="C9021" s="39">
        <v>61.334671183005675</v>
      </c>
      <c r="D9021" s="39">
        <v>123.01316876616984</v>
      </c>
      <c r="E9021" s="39">
        <v>124.19502353917382</v>
      </c>
      <c r="F9021" s="39">
        <v>70.768157203845774</v>
      </c>
      <c r="G9021" s="39">
        <v>106.76188225915628</v>
      </c>
      <c r="H9021" s="39">
        <v>176.04321623177896</v>
      </c>
      <c r="I9021" s="39">
        <v>107.66631080931968</v>
      </c>
      <c r="J9021" s="39">
        <v>145.09192038811594</v>
      </c>
      <c r="K9021" s="39">
        <v>98.18707369600223</v>
      </c>
      <c r="L9021" s="40">
        <v>132.04376666851385</v>
      </c>
      <c r="M9021" s="40">
        <v>1145.1051907450819</v>
      </c>
    </row>
    <row r="9022" spans="2:13" x14ac:dyDescent="0.35">
      <c r="B9022" s="37">
        <v>9019</v>
      </c>
      <c r="C9022" s="39">
        <v>88.354848998829908</v>
      </c>
      <c r="D9022" s="39">
        <v>107.25155196337457</v>
      </c>
      <c r="E9022" s="39">
        <v>91.342440059973868</v>
      </c>
      <c r="F9022" s="39">
        <v>80.941122289646799</v>
      </c>
      <c r="G9022" s="39">
        <v>97.507401278597499</v>
      </c>
      <c r="H9022" s="39">
        <v>136.93954792319587</v>
      </c>
      <c r="I9022" s="39">
        <v>98.296955803516639</v>
      </c>
      <c r="J9022" s="39">
        <v>119.83922475180812</v>
      </c>
      <c r="K9022" s="39">
        <v>67.343677109603959</v>
      </c>
      <c r="L9022" s="40">
        <v>83.483306159061456</v>
      </c>
      <c r="M9022" s="40">
        <v>971.30007633760874</v>
      </c>
    </row>
    <row r="9023" spans="2:13" x14ac:dyDescent="0.35">
      <c r="B9023" s="37">
        <v>9020</v>
      </c>
      <c r="C9023" s="39">
        <v>116.28138688001641</v>
      </c>
      <c r="D9023" s="39">
        <v>91.55144092948683</v>
      </c>
      <c r="E9023" s="39">
        <v>123.74781139555223</v>
      </c>
      <c r="F9023" s="39">
        <v>117.48967494307259</v>
      </c>
      <c r="G9023" s="39">
        <v>121.07089734210265</v>
      </c>
      <c r="H9023" s="39">
        <v>120.11091793154547</v>
      </c>
      <c r="I9023" s="39">
        <v>98.991249823438039</v>
      </c>
      <c r="J9023" s="39">
        <v>89.0584716662391</v>
      </c>
      <c r="K9023" s="39">
        <v>110.13522495598285</v>
      </c>
      <c r="L9023" s="40">
        <v>81.322103029821236</v>
      </c>
      <c r="M9023" s="40">
        <v>1069.7591788972575</v>
      </c>
    </row>
    <row r="9024" spans="2:13" x14ac:dyDescent="0.35">
      <c r="B9024" s="37">
        <v>9021</v>
      </c>
      <c r="C9024" s="39">
        <v>77.739347022153751</v>
      </c>
      <c r="D9024" s="39">
        <v>41.170855206054071</v>
      </c>
      <c r="E9024" s="39">
        <v>103.27423941966359</v>
      </c>
      <c r="F9024" s="39">
        <v>99.446920790096087</v>
      </c>
      <c r="G9024" s="39">
        <v>78.009548776443367</v>
      </c>
      <c r="H9024" s="39">
        <v>88.961608138439104</v>
      </c>
      <c r="I9024" s="39">
        <v>99.924904991207626</v>
      </c>
      <c r="J9024" s="39">
        <v>103.73092123973765</v>
      </c>
      <c r="K9024" s="39">
        <v>114.10125664048212</v>
      </c>
      <c r="L9024" s="40">
        <v>80.445646346383313</v>
      </c>
      <c r="M9024" s="40">
        <v>886.80524857066064</v>
      </c>
    </row>
    <row r="9025" spans="2:13" x14ac:dyDescent="0.35">
      <c r="B9025" s="37">
        <v>9022</v>
      </c>
      <c r="C9025" s="39">
        <v>114.1208688359724</v>
      </c>
      <c r="D9025" s="39">
        <v>107.74270798768168</v>
      </c>
      <c r="E9025" s="39">
        <v>97.833939222577683</v>
      </c>
      <c r="F9025" s="39">
        <v>139.80787216729178</v>
      </c>
      <c r="G9025" s="39">
        <v>124.53362363415202</v>
      </c>
      <c r="H9025" s="39">
        <v>104.1623642601111</v>
      </c>
      <c r="I9025" s="39">
        <v>87.160675523628555</v>
      </c>
      <c r="J9025" s="39">
        <v>109.45961426459225</v>
      </c>
      <c r="K9025" s="39">
        <v>100.53941775209405</v>
      </c>
      <c r="L9025" s="40">
        <v>118.75340320970957</v>
      </c>
      <c r="M9025" s="40">
        <v>1104.1144868578112</v>
      </c>
    </row>
    <row r="9026" spans="2:13" x14ac:dyDescent="0.35">
      <c r="B9026" s="37">
        <v>9023</v>
      </c>
      <c r="C9026" s="39">
        <v>119.99262189140491</v>
      </c>
      <c r="D9026" s="39">
        <v>101.14559263102146</v>
      </c>
      <c r="E9026" s="39">
        <v>106.03359803379693</v>
      </c>
      <c r="F9026" s="39">
        <v>129.54542228828061</v>
      </c>
      <c r="G9026" s="39">
        <v>119.9112303216999</v>
      </c>
      <c r="H9026" s="39">
        <v>101.45152137187814</v>
      </c>
      <c r="I9026" s="39">
        <v>77.591831409842271</v>
      </c>
      <c r="J9026" s="39">
        <v>51.632353703785093</v>
      </c>
      <c r="K9026" s="39">
        <v>47.887897324515251</v>
      </c>
      <c r="L9026" s="40">
        <v>80.498510132537277</v>
      </c>
      <c r="M9026" s="40">
        <v>935.69057910876177</v>
      </c>
    </row>
    <row r="9027" spans="2:13" x14ac:dyDescent="0.35">
      <c r="B9027" s="37">
        <v>9024</v>
      </c>
      <c r="C9027" s="39">
        <v>108.84158520078616</v>
      </c>
      <c r="D9027" s="39">
        <v>120.83971462062974</v>
      </c>
      <c r="E9027" s="39">
        <v>107.11601083211478</v>
      </c>
      <c r="F9027" s="39">
        <v>95.017985119733083</v>
      </c>
      <c r="G9027" s="39">
        <v>98.425051843530468</v>
      </c>
      <c r="H9027" s="39">
        <v>91.975710114186057</v>
      </c>
      <c r="I9027" s="39">
        <v>82.572714321233448</v>
      </c>
      <c r="J9027" s="39">
        <v>132.39019679301683</v>
      </c>
      <c r="K9027" s="39">
        <v>97.916577118396646</v>
      </c>
      <c r="L9027" s="40">
        <v>96.409179301233792</v>
      </c>
      <c r="M9027" s="40">
        <v>1031.504725264861</v>
      </c>
    </row>
    <row r="9028" spans="2:13" x14ac:dyDescent="0.35">
      <c r="B9028" s="37">
        <v>9025</v>
      </c>
      <c r="C9028" s="39">
        <v>42.862933359775575</v>
      </c>
      <c r="D9028" s="39">
        <v>118.78707072929407</v>
      </c>
      <c r="E9028" s="39">
        <v>124.52139259665789</v>
      </c>
      <c r="F9028" s="39">
        <v>83.094358060246208</v>
      </c>
      <c r="G9028" s="39">
        <v>95.630261148801182</v>
      </c>
      <c r="H9028" s="39">
        <v>100.21618832014572</v>
      </c>
      <c r="I9028" s="39">
        <v>93.307566978037187</v>
      </c>
      <c r="J9028" s="39">
        <v>80.357158278942194</v>
      </c>
      <c r="K9028" s="39">
        <v>103.79171803218625</v>
      </c>
      <c r="L9028" s="40">
        <v>115.89810154672797</v>
      </c>
      <c r="M9028" s="40">
        <v>958.4667490508142</v>
      </c>
    </row>
    <row r="9029" spans="2:13" x14ac:dyDescent="0.35">
      <c r="B9029" s="37">
        <v>9026</v>
      </c>
      <c r="C9029" s="39">
        <v>106.49466783055851</v>
      </c>
      <c r="D9029" s="39">
        <v>60.89048439372209</v>
      </c>
      <c r="E9029" s="39">
        <v>43.541964180059196</v>
      </c>
      <c r="F9029" s="39">
        <v>72.778691955601673</v>
      </c>
      <c r="G9029" s="39">
        <v>122.83779741754219</v>
      </c>
      <c r="H9029" s="39">
        <v>106.88122422418361</v>
      </c>
      <c r="I9029" s="39">
        <v>94.970234983007941</v>
      </c>
      <c r="J9029" s="39">
        <v>100.30722440377626</v>
      </c>
      <c r="K9029" s="39">
        <v>88.887284815105417</v>
      </c>
      <c r="L9029" s="40">
        <v>81.397272304517216</v>
      </c>
      <c r="M9029" s="40">
        <v>878.986846508074</v>
      </c>
    </row>
    <row r="9030" spans="2:13" x14ac:dyDescent="0.35">
      <c r="B9030" s="37">
        <v>9027</v>
      </c>
      <c r="C9030" s="39">
        <v>95.851749673922299</v>
      </c>
      <c r="D9030" s="39">
        <v>109.7736020599245</v>
      </c>
      <c r="E9030" s="39">
        <v>123.73622624347054</v>
      </c>
      <c r="F9030" s="39">
        <v>89.431100594885592</v>
      </c>
      <c r="G9030" s="39">
        <v>109.06919411344685</v>
      </c>
      <c r="H9030" s="39">
        <v>136.32391543759405</v>
      </c>
      <c r="I9030" s="39">
        <v>84.845981312519186</v>
      </c>
      <c r="J9030" s="39">
        <v>114.12741037870306</v>
      </c>
      <c r="K9030" s="39">
        <v>102.86176488351651</v>
      </c>
      <c r="L9030" s="40">
        <v>123.85249381241486</v>
      </c>
      <c r="M9030" s="40">
        <v>1089.8734385103974</v>
      </c>
    </row>
    <row r="9031" spans="2:13" x14ac:dyDescent="0.35">
      <c r="B9031" s="37">
        <v>9028</v>
      </c>
      <c r="C9031" s="39">
        <v>89.842704830444788</v>
      </c>
      <c r="D9031" s="39">
        <v>87.240617884729147</v>
      </c>
      <c r="E9031" s="39">
        <v>136.75160726937631</v>
      </c>
      <c r="F9031" s="39">
        <v>74.942995921181492</v>
      </c>
      <c r="G9031" s="39">
        <v>151.777232546742</v>
      </c>
      <c r="H9031" s="39">
        <v>128.23693074597782</v>
      </c>
      <c r="I9031" s="39">
        <v>86.472343125470317</v>
      </c>
      <c r="J9031" s="39">
        <v>90.018769291373559</v>
      </c>
      <c r="K9031" s="39">
        <v>101.15928126767346</v>
      </c>
      <c r="L9031" s="40">
        <v>77.843841002909372</v>
      </c>
      <c r="M9031" s="40">
        <v>1024.2863238858783</v>
      </c>
    </row>
    <row r="9032" spans="2:13" x14ac:dyDescent="0.35">
      <c r="B9032" s="37">
        <v>9029</v>
      </c>
      <c r="C9032" s="39">
        <v>147.42128253283047</v>
      </c>
      <c r="D9032" s="39">
        <v>75.7330857379566</v>
      </c>
      <c r="E9032" s="39">
        <v>98.475347589185773</v>
      </c>
      <c r="F9032" s="39">
        <v>116.58342028088141</v>
      </c>
      <c r="G9032" s="39">
        <v>117.56012811315276</v>
      </c>
      <c r="H9032" s="39">
        <v>106.62310476869696</v>
      </c>
      <c r="I9032" s="39">
        <v>93.529985224142223</v>
      </c>
      <c r="J9032" s="39">
        <v>101.03611251942765</v>
      </c>
      <c r="K9032" s="39">
        <v>82.131255437336506</v>
      </c>
      <c r="L9032" s="40">
        <v>127.13263144778303</v>
      </c>
      <c r="M9032" s="40">
        <v>1066.2263536513935</v>
      </c>
    </row>
    <row r="9033" spans="2:13" x14ac:dyDescent="0.35">
      <c r="B9033" s="37">
        <v>9030</v>
      </c>
      <c r="C9033" s="39">
        <v>100.07054376603938</v>
      </c>
      <c r="D9033" s="39">
        <v>93.113795253888981</v>
      </c>
      <c r="E9033" s="39">
        <v>96.786136742729383</v>
      </c>
      <c r="F9033" s="39">
        <v>97.617888087869574</v>
      </c>
      <c r="G9033" s="39">
        <v>130.40122426648273</v>
      </c>
      <c r="H9033" s="39">
        <v>147.04844019136712</v>
      </c>
      <c r="I9033" s="39">
        <v>105.8777536356819</v>
      </c>
      <c r="J9033" s="39">
        <v>126.86999437364686</v>
      </c>
      <c r="K9033" s="39">
        <v>63.765836012237898</v>
      </c>
      <c r="L9033" s="40">
        <v>92.287870972330111</v>
      </c>
      <c r="M9033" s="40">
        <v>1053.8394833022739</v>
      </c>
    </row>
    <row r="9034" spans="2:13" x14ac:dyDescent="0.35">
      <c r="B9034" s="37">
        <v>9031</v>
      </c>
      <c r="C9034" s="39">
        <v>83.026184172363045</v>
      </c>
      <c r="D9034" s="39">
        <v>120.24850493516712</v>
      </c>
      <c r="E9034" s="39">
        <v>128.09386635597312</v>
      </c>
      <c r="F9034" s="39">
        <v>95.360541370254623</v>
      </c>
      <c r="G9034" s="39">
        <v>103.02373612801165</v>
      </c>
      <c r="H9034" s="39">
        <v>89.403057691169025</v>
      </c>
      <c r="I9034" s="39">
        <v>97.74205239124359</v>
      </c>
      <c r="J9034" s="39">
        <v>103.44167685126514</v>
      </c>
      <c r="K9034" s="39">
        <v>132.72373120863853</v>
      </c>
      <c r="L9034" s="40">
        <v>108.03971629306412</v>
      </c>
      <c r="M9034" s="40">
        <v>1061.1030673971502</v>
      </c>
    </row>
    <row r="9035" spans="2:13" x14ac:dyDescent="0.35">
      <c r="B9035" s="37">
        <v>9032</v>
      </c>
      <c r="C9035" s="39">
        <v>104.23769236817941</v>
      </c>
      <c r="D9035" s="39">
        <v>115.85520021682969</v>
      </c>
      <c r="E9035" s="39">
        <v>95.403212405705943</v>
      </c>
      <c r="F9035" s="39">
        <v>109.26643192491966</v>
      </c>
      <c r="G9035" s="39">
        <v>56.85300013019107</v>
      </c>
      <c r="H9035" s="39">
        <v>104.05423751052314</v>
      </c>
      <c r="I9035" s="39">
        <v>118.14234510509748</v>
      </c>
      <c r="J9035" s="39">
        <v>118.54449318123692</v>
      </c>
      <c r="K9035" s="39">
        <v>83.718613119983601</v>
      </c>
      <c r="L9035" s="40">
        <v>91.38958584665555</v>
      </c>
      <c r="M9035" s="40">
        <v>997.46481180932233</v>
      </c>
    </row>
    <row r="9036" spans="2:13" x14ac:dyDescent="0.35">
      <c r="B9036" s="37">
        <v>9033</v>
      </c>
      <c r="C9036" s="39">
        <v>100.93579796268234</v>
      </c>
      <c r="D9036" s="39">
        <v>84.13051017217947</v>
      </c>
      <c r="E9036" s="39">
        <v>100.85830725983791</v>
      </c>
      <c r="F9036" s="39">
        <v>87.27128897600609</v>
      </c>
      <c r="G9036" s="39">
        <v>82.027154650096847</v>
      </c>
      <c r="H9036" s="39">
        <v>116.17937422497428</v>
      </c>
      <c r="I9036" s="39">
        <v>98.941083244226135</v>
      </c>
      <c r="J9036" s="39">
        <v>103.14425421004178</v>
      </c>
      <c r="K9036" s="39">
        <v>93.103832288265778</v>
      </c>
      <c r="L9036" s="40">
        <v>110.36230382769598</v>
      </c>
      <c r="M9036" s="40">
        <v>976.95390681600657</v>
      </c>
    </row>
    <row r="9037" spans="2:13" x14ac:dyDescent="0.35">
      <c r="B9037" s="37">
        <v>9034</v>
      </c>
      <c r="C9037" s="39">
        <v>101.55665704255556</v>
      </c>
      <c r="D9037" s="39">
        <v>102.66316404266043</v>
      </c>
      <c r="E9037" s="39">
        <v>118.0452840387475</v>
      </c>
      <c r="F9037" s="39">
        <v>94.567364169828537</v>
      </c>
      <c r="G9037" s="39">
        <v>90.754954385045849</v>
      </c>
      <c r="H9037" s="39">
        <v>29.024392101013884</v>
      </c>
      <c r="I9037" s="39">
        <v>117.40394646056326</v>
      </c>
      <c r="J9037" s="39">
        <v>64.822414586016009</v>
      </c>
      <c r="K9037" s="39">
        <v>113.50859092110856</v>
      </c>
      <c r="L9037" s="40">
        <v>109.74095910861706</v>
      </c>
      <c r="M9037" s="40">
        <v>942.08772685615656</v>
      </c>
    </row>
    <row r="9038" spans="2:13" x14ac:dyDescent="0.35">
      <c r="B9038" s="37">
        <v>9035</v>
      </c>
      <c r="C9038" s="39">
        <v>93.277817927378123</v>
      </c>
      <c r="D9038" s="39">
        <v>109.64867516200081</v>
      </c>
      <c r="E9038" s="39">
        <v>82.68910364699191</v>
      </c>
      <c r="F9038" s="39">
        <v>96.109957957555096</v>
      </c>
      <c r="G9038" s="39">
        <v>99.98407081093228</v>
      </c>
      <c r="H9038" s="39">
        <v>74.968359294590599</v>
      </c>
      <c r="I9038" s="39">
        <v>150.4281914022622</v>
      </c>
      <c r="J9038" s="39">
        <v>116.60571661758495</v>
      </c>
      <c r="K9038" s="39">
        <v>107.44821894275648</v>
      </c>
      <c r="L9038" s="40">
        <v>93.421400251879462</v>
      </c>
      <c r="M9038" s="40">
        <v>1024.5815120139318</v>
      </c>
    </row>
    <row r="9039" spans="2:13" x14ac:dyDescent="0.35">
      <c r="B9039" s="37">
        <v>9036</v>
      </c>
      <c r="C9039" s="39">
        <v>96.198923874011442</v>
      </c>
      <c r="D9039" s="39">
        <v>104.01197656780113</v>
      </c>
      <c r="E9039" s="39">
        <v>97.447505676275881</v>
      </c>
      <c r="F9039" s="39">
        <v>103.6094849537447</v>
      </c>
      <c r="G9039" s="39">
        <v>92.944072522447996</v>
      </c>
      <c r="H9039" s="39">
        <v>106.43552531743072</v>
      </c>
      <c r="I9039" s="39">
        <v>41.762936519556412</v>
      </c>
      <c r="J9039" s="39">
        <v>116.12857695973615</v>
      </c>
      <c r="K9039" s="39">
        <v>165.5053415321679</v>
      </c>
      <c r="L9039" s="40">
        <v>114.33784705128244</v>
      </c>
      <c r="M9039" s="40">
        <v>1038.3821909744547</v>
      </c>
    </row>
    <row r="9040" spans="2:13" x14ac:dyDescent="0.35">
      <c r="B9040" s="37">
        <v>9037</v>
      </c>
      <c r="C9040" s="39">
        <v>97.613286739973219</v>
      </c>
      <c r="D9040" s="39">
        <v>88.372395013880876</v>
      </c>
      <c r="E9040" s="39">
        <v>121.91851765828717</v>
      </c>
      <c r="F9040" s="39">
        <v>117.38063802829757</v>
      </c>
      <c r="G9040" s="39">
        <v>87.527290815401329</v>
      </c>
      <c r="H9040" s="39">
        <v>89.086890820650879</v>
      </c>
      <c r="I9040" s="39">
        <v>118.15045831492431</v>
      </c>
      <c r="J9040" s="39">
        <v>58.104111355713115</v>
      </c>
      <c r="K9040" s="39">
        <v>120.82060231654826</v>
      </c>
      <c r="L9040" s="40">
        <v>86.725173462679109</v>
      </c>
      <c r="M9040" s="40">
        <v>985.69936452635591</v>
      </c>
    </row>
    <row r="9041" spans="2:13" x14ac:dyDescent="0.35">
      <c r="B9041" s="37">
        <v>9038</v>
      </c>
      <c r="C9041" s="39">
        <v>86.427789520850851</v>
      </c>
      <c r="D9041" s="39">
        <v>76.34461363891397</v>
      </c>
      <c r="E9041" s="39">
        <v>81.8089180048933</v>
      </c>
      <c r="F9041" s="39">
        <v>101.36471701261095</v>
      </c>
      <c r="G9041" s="39">
        <v>134.35652427957874</v>
      </c>
      <c r="H9041" s="39">
        <v>94.180548494364587</v>
      </c>
      <c r="I9041" s="39">
        <v>118.36276224728245</v>
      </c>
      <c r="J9041" s="39">
        <v>114.05556711090782</v>
      </c>
      <c r="K9041" s="39">
        <v>77.303188050052327</v>
      </c>
      <c r="L9041" s="40">
        <v>84.610434963263927</v>
      </c>
      <c r="M9041" s="40">
        <v>968.81506332271897</v>
      </c>
    </row>
    <row r="9042" spans="2:13" x14ac:dyDescent="0.35">
      <c r="B9042" s="37">
        <v>9039</v>
      </c>
      <c r="C9042" s="39">
        <v>99.619939788591168</v>
      </c>
      <c r="D9042" s="39">
        <v>111.86851694652626</v>
      </c>
      <c r="E9042" s="39">
        <v>116.09961195206579</v>
      </c>
      <c r="F9042" s="39">
        <v>94.330818879852842</v>
      </c>
      <c r="G9042" s="39">
        <v>102.99131801965039</v>
      </c>
      <c r="H9042" s="39">
        <v>76.504966359822006</v>
      </c>
      <c r="I9042" s="39">
        <v>67.609803206983159</v>
      </c>
      <c r="J9042" s="39">
        <v>104.54467735326955</v>
      </c>
      <c r="K9042" s="39">
        <v>110.92447303924187</v>
      </c>
      <c r="L9042" s="40">
        <v>12.323335613904517</v>
      </c>
      <c r="M9042" s="40">
        <v>896.81746115990768</v>
      </c>
    </row>
    <row r="9043" spans="2:13" x14ac:dyDescent="0.35">
      <c r="B9043" s="37">
        <v>9040</v>
      </c>
      <c r="C9043" s="39">
        <v>114.53712346492135</v>
      </c>
      <c r="D9043" s="39">
        <v>90.840345397021068</v>
      </c>
      <c r="E9043" s="39">
        <v>94.615495907979181</v>
      </c>
      <c r="F9043" s="39">
        <v>116.50189868485235</v>
      </c>
      <c r="G9043" s="39">
        <v>90.973281319804968</v>
      </c>
      <c r="H9043" s="39">
        <v>100.94947499337842</v>
      </c>
      <c r="I9043" s="39">
        <v>132.67875272950513</v>
      </c>
      <c r="J9043" s="39">
        <v>104.81998429541326</v>
      </c>
      <c r="K9043" s="39">
        <v>68.763473858378177</v>
      </c>
      <c r="L9043" s="40">
        <v>69.236286705817292</v>
      </c>
      <c r="M9043" s="40">
        <v>983.91611735707124</v>
      </c>
    </row>
    <row r="9044" spans="2:13" x14ac:dyDescent="0.35">
      <c r="B9044" s="37">
        <v>9041</v>
      </c>
      <c r="C9044" s="39">
        <v>125.0316407054094</v>
      </c>
      <c r="D9044" s="39">
        <v>98.319837765979187</v>
      </c>
      <c r="E9044" s="39">
        <v>88.060509505327644</v>
      </c>
      <c r="F9044" s="39">
        <v>76.447898678577801</v>
      </c>
      <c r="G9044" s="39">
        <v>111.70959583762021</v>
      </c>
      <c r="H9044" s="39">
        <v>118.18294955892907</v>
      </c>
      <c r="I9044" s="39">
        <v>65.199906745390024</v>
      </c>
      <c r="J9044" s="39">
        <v>96.105272300091073</v>
      </c>
      <c r="K9044" s="39">
        <v>71.76306925402217</v>
      </c>
      <c r="L9044" s="40">
        <v>87.953647714813613</v>
      </c>
      <c r="M9044" s="40">
        <v>938.77432806616025</v>
      </c>
    </row>
    <row r="9045" spans="2:13" x14ac:dyDescent="0.35">
      <c r="B9045" s="37">
        <v>9042</v>
      </c>
      <c r="C9045" s="39">
        <v>128.06227949038396</v>
      </c>
      <c r="D9045" s="39">
        <v>87.515165600822854</v>
      </c>
      <c r="E9045" s="39">
        <v>101.3418804544168</v>
      </c>
      <c r="F9045" s="39">
        <v>16.509581457656282</v>
      </c>
      <c r="G9045" s="39">
        <v>103.45564643432641</v>
      </c>
      <c r="H9045" s="39">
        <v>101.61611062911651</v>
      </c>
      <c r="I9045" s="39">
        <v>120.06531647663131</v>
      </c>
      <c r="J9045" s="39">
        <v>64.545601546646139</v>
      </c>
      <c r="K9045" s="39">
        <v>125.33903648875487</v>
      </c>
      <c r="L9045" s="40">
        <v>124.69358363294049</v>
      </c>
      <c r="M9045" s="40">
        <v>973.14420221169576</v>
      </c>
    </row>
    <row r="9046" spans="2:13" x14ac:dyDescent="0.35">
      <c r="B9046" s="37">
        <v>9043</v>
      </c>
      <c r="C9046" s="39">
        <v>119.54553115245002</v>
      </c>
      <c r="D9046" s="39">
        <v>55.747896274246479</v>
      </c>
      <c r="E9046" s="39">
        <v>120.01984392580597</v>
      </c>
      <c r="F9046" s="39">
        <v>96.138065057472403</v>
      </c>
      <c r="G9046" s="39">
        <v>95.332076141698366</v>
      </c>
      <c r="H9046" s="39">
        <v>126.01539632040912</v>
      </c>
      <c r="I9046" s="39">
        <v>66.817513614479836</v>
      </c>
      <c r="J9046" s="39">
        <v>73.91650121006451</v>
      </c>
      <c r="K9046" s="39">
        <v>93.951763370114278</v>
      </c>
      <c r="L9046" s="40">
        <v>125.00632251090555</v>
      </c>
      <c r="M9046" s="40">
        <v>972.49090957764645</v>
      </c>
    </row>
    <row r="9047" spans="2:13" x14ac:dyDescent="0.35">
      <c r="B9047" s="37">
        <v>9044</v>
      </c>
      <c r="C9047" s="39">
        <v>148.5330821916645</v>
      </c>
      <c r="D9047" s="39">
        <v>147.19615957499676</v>
      </c>
      <c r="E9047" s="39">
        <v>133.39446353862078</v>
      </c>
      <c r="F9047" s="39">
        <v>74.596073544831029</v>
      </c>
      <c r="G9047" s="39">
        <v>72.203267222754761</v>
      </c>
      <c r="H9047" s="39">
        <v>75.269247421907053</v>
      </c>
      <c r="I9047" s="39">
        <v>89.228515156447926</v>
      </c>
      <c r="J9047" s="39">
        <v>79.705368731585907</v>
      </c>
      <c r="K9047" s="39">
        <v>101.8312480557792</v>
      </c>
      <c r="L9047" s="40">
        <v>66.887392089059077</v>
      </c>
      <c r="M9047" s="40">
        <v>988.84481752764691</v>
      </c>
    </row>
    <row r="9048" spans="2:13" x14ac:dyDescent="0.35">
      <c r="B9048" s="37">
        <v>9045</v>
      </c>
      <c r="C9048" s="39">
        <v>12.323335613904517</v>
      </c>
      <c r="D9048" s="39">
        <v>74.942995921181492</v>
      </c>
      <c r="E9048" s="39">
        <v>97.92116648633808</v>
      </c>
      <c r="F9048" s="39">
        <v>95.776438599262988</v>
      </c>
      <c r="G9048" s="39">
        <v>91.681375615809202</v>
      </c>
      <c r="H9048" s="39">
        <v>114.82623621280506</v>
      </c>
      <c r="I9048" s="39">
        <v>73.013898378195606</v>
      </c>
      <c r="J9048" s="39">
        <v>98.776827182344462</v>
      </c>
      <c r="K9048" s="39">
        <v>129.72290214947523</v>
      </c>
      <c r="L9048" s="40">
        <v>95.988023432198901</v>
      </c>
      <c r="M9048" s="40">
        <v>884.97319959151559</v>
      </c>
    </row>
    <row r="9049" spans="2:13" x14ac:dyDescent="0.35">
      <c r="B9049" s="37">
        <v>9046</v>
      </c>
      <c r="C9049" s="39">
        <v>117.31863188553632</v>
      </c>
      <c r="D9049" s="39">
        <v>65.947398262080227</v>
      </c>
      <c r="E9049" s="39">
        <v>100.32998484738707</v>
      </c>
      <c r="F9049" s="39">
        <v>101.31448014364283</v>
      </c>
      <c r="G9049" s="39">
        <v>82.337604384740089</v>
      </c>
      <c r="H9049" s="39">
        <v>80.966793191632888</v>
      </c>
      <c r="I9049" s="39">
        <v>79.491452028193194</v>
      </c>
      <c r="J9049" s="39">
        <v>98.936522143373494</v>
      </c>
      <c r="K9049" s="39">
        <v>125.36495670302746</v>
      </c>
      <c r="L9049" s="40">
        <v>92.883989167885247</v>
      </c>
      <c r="M9049" s="40">
        <v>944.89181275749888</v>
      </c>
    </row>
    <row r="9050" spans="2:13" x14ac:dyDescent="0.35">
      <c r="B9050" s="37">
        <v>9047</v>
      </c>
      <c r="C9050" s="39">
        <v>102.29472273403699</v>
      </c>
      <c r="D9050" s="39">
        <v>107.10599028399221</v>
      </c>
      <c r="E9050" s="39">
        <v>131.0374225028072</v>
      </c>
      <c r="F9050" s="39">
        <v>70.259217796216163</v>
      </c>
      <c r="G9050" s="39">
        <v>131.74813208342607</v>
      </c>
      <c r="H9050" s="39">
        <v>81.94664840916252</v>
      </c>
      <c r="I9050" s="39">
        <v>110.05262042422247</v>
      </c>
      <c r="J9050" s="39">
        <v>163.8233739480176</v>
      </c>
      <c r="K9050" s="39">
        <v>138.062586716769</v>
      </c>
      <c r="L9050" s="40">
        <v>62.933543853109427</v>
      </c>
      <c r="M9050" s="40">
        <v>1099.2642587517598</v>
      </c>
    </row>
    <row r="9051" spans="2:13" x14ac:dyDescent="0.35">
      <c r="B9051" s="37">
        <v>9048</v>
      </c>
      <c r="C9051" s="39">
        <v>74.079392194154423</v>
      </c>
      <c r="D9051" s="39">
        <v>122.01106620309446</v>
      </c>
      <c r="E9051" s="39">
        <v>113.19328997617792</v>
      </c>
      <c r="F9051" s="39">
        <v>102.61703671503945</v>
      </c>
      <c r="G9051" s="39">
        <v>95.060923339466868</v>
      </c>
      <c r="H9051" s="39">
        <v>116.92833791036189</v>
      </c>
      <c r="I9051" s="39">
        <v>79.547534199807856</v>
      </c>
      <c r="J9051" s="39">
        <v>123.12383656165082</v>
      </c>
      <c r="K9051" s="39">
        <v>111.40644548008567</v>
      </c>
      <c r="L9051" s="40">
        <v>71.874472603460305</v>
      </c>
      <c r="M9051" s="40">
        <v>1009.8423351832995</v>
      </c>
    </row>
    <row r="9052" spans="2:13" x14ac:dyDescent="0.35">
      <c r="B9052" s="37">
        <v>9049</v>
      </c>
      <c r="C9052" s="39">
        <v>114.51043970705386</v>
      </c>
      <c r="D9052" s="39">
        <v>34.126453352204692</v>
      </c>
      <c r="E9052" s="39">
        <v>122.90331972611001</v>
      </c>
      <c r="F9052" s="39">
        <v>93.839370506722915</v>
      </c>
      <c r="G9052" s="39">
        <v>96.497769554629301</v>
      </c>
      <c r="H9052" s="39">
        <v>102.60320270806436</v>
      </c>
      <c r="I9052" s="39">
        <v>105.57248972049484</v>
      </c>
      <c r="J9052" s="39">
        <v>83.958183730602244</v>
      </c>
      <c r="K9052" s="39">
        <v>138.30717565405345</v>
      </c>
      <c r="L9052" s="40">
        <v>108.57379396079423</v>
      </c>
      <c r="M9052" s="40">
        <v>1000.89219862073</v>
      </c>
    </row>
    <row r="9053" spans="2:13" x14ac:dyDescent="0.35">
      <c r="B9053" s="37">
        <v>9050</v>
      </c>
      <c r="C9053" s="39">
        <v>119.51909216319179</v>
      </c>
      <c r="D9053" s="39">
        <v>128.20500704471328</v>
      </c>
      <c r="E9053" s="39">
        <v>148.78570603162294</v>
      </c>
      <c r="F9053" s="39">
        <v>78.496150155728159</v>
      </c>
      <c r="G9053" s="39">
        <v>101.73966250706439</v>
      </c>
      <c r="H9053" s="39">
        <v>95.668018013235837</v>
      </c>
      <c r="I9053" s="39">
        <v>52.951559808632815</v>
      </c>
      <c r="J9053" s="39">
        <v>89.676601729282453</v>
      </c>
      <c r="K9053" s="39">
        <v>78.605526965033661</v>
      </c>
      <c r="L9053" s="40">
        <v>116.61315478056511</v>
      </c>
      <c r="M9053" s="40">
        <v>1010.2604791990703</v>
      </c>
    </row>
    <row r="9054" spans="2:13" x14ac:dyDescent="0.35">
      <c r="B9054" s="37">
        <v>9051</v>
      </c>
      <c r="C9054" s="39">
        <v>104.60152724048444</v>
      </c>
      <c r="D9054" s="39">
        <v>100.12971049457117</v>
      </c>
      <c r="E9054" s="39">
        <v>117.26455383609924</v>
      </c>
      <c r="F9054" s="39">
        <v>93.633367458097098</v>
      </c>
      <c r="G9054" s="39">
        <v>99.314838010742235</v>
      </c>
      <c r="H9054" s="39">
        <v>113.88673837153652</v>
      </c>
      <c r="I9054" s="39">
        <v>104.52573985905903</v>
      </c>
      <c r="J9054" s="39">
        <v>85.139872554367912</v>
      </c>
      <c r="K9054" s="39">
        <v>99.351278871722826</v>
      </c>
      <c r="L9054" s="40">
        <v>93.539842303030127</v>
      </c>
      <c r="M9054" s="40">
        <v>1011.3874689997106</v>
      </c>
    </row>
    <row r="9055" spans="2:13" x14ac:dyDescent="0.35">
      <c r="B9055" s="37">
        <v>9052</v>
      </c>
      <c r="C9055" s="39">
        <v>126.31757132592041</v>
      </c>
      <c r="D9055" s="39">
        <v>105.82916331663399</v>
      </c>
      <c r="E9055" s="39">
        <v>81.784497518824693</v>
      </c>
      <c r="F9055" s="39">
        <v>126.08349878993549</v>
      </c>
      <c r="G9055" s="39">
        <v>86.009529315962425</v>
      </c>
      <c r="H9055" s="39">
        <v>112.36387087470283</v>
      </c>
      <c r="I9055" s="39">
        <v>110.27345972892563</v>
      </c>
      <c r="J9055" s="39">
        <v>55.920363204009476</v>
      </c>
      <c r="K9055" s="39">
        <v>109.20765678163458</v>
      </c>
      <c r="L9055" s="40">
        <v>86.60544957484754</v>
      </c>
      <c r="M9055" s="40">
        <v>1000.395060431397</v>
      </c>
    </row>
    <row r="9056" spans="2:13" x14ac:dyDescent="0.35">
      <c r="B9056" s="37">
        <v>9053</v>
      </c>
      <c r="C9056" s="39">
        <v>95.336821344716171</v>
      </c>
      <c r="D9056" s="39">
        <v>97.078108896469757</v>
      </c>
      <c r="E9056" s="39">
        <v>104.40751949868009</v>
      </c>
      <c r="F9056" s="39">
        <v>91.436661157684554</v>
      </c>
      <c r="G9056" s="39">
        <v>79.121990896199478</v>
      </c>
      <c r="H9056" s="39">
        <v>86.586484869075733</v>
      </c>
      <c r="I9056" s="39">
        <v>91.084496318253684</v>
      </c>
      <c r="J9056" s="39">
        <v>125.93410970057472</v>
      </c>
      <c r="K9056" s="39">
        <v>89.659934851019401</v>
      </c>
      <c r="L9056" s="40">
        <v>117.34960781834742</v>
      </c>
      <c r="M9056" s="40">
        <v>977.99573535102093</v>
      </c>
    </row>
    <row r="9057" spans="2:13" x14ac:dyDescent="0.35">
      <c r="B9057" s="37">
        <v>9054</v>
      </c>
      <c r="C9057" s="39">
        <v>93.6825069630179</v>
      </c>
      <c r="D9057" s="39">
        <v>129.40513572127341</v>
      </c>
      <c r="E9057" s="39">
        <v>101.21860850842921</v>
      </c>
      <c r="F9057" s="39">
        <v>94.398523718787146</v>
      </c>
      <c r="G9057" s="39">
        <v>99.173594792242596</v>
      </c>
      <c r="H9057" s="39">
        <v>77.968290859750525</v>
      </c>
      <c r="I9057" s="39">
        <v>99.560755029614526</v>
      </c>
      <c r="J9057" s="39">
        <v>90.237283132100544</v>
      </c>
      <c r="K9057" s="39">
        <v>96.184884343503796</v>
      </c>
      <c r="L9057" s="40">
        <v>103.39047698299917</v>
      </c>
      <c r="M9057" s="40">
        <v>985.22006005171875</v>
      </c>
    </row>
    <row r="9058" spans="2:13" x14ac:dyDescent="0.35">
      <c r="B9058" s="37">
        <v>9055</v>
      </c>
      <c r="C9058" s="39">
        <v>62.211072701387117</v>
      </c>
      <c r="D9058" s="39">
        <v>109.00550338159969</v>
      </c>
      <c r="E9058" s="39">
        <v>102.12014394185908</v>
      </c>
      <c r="F9058" s="39">
        <v>106.28803691318593</v>
      </c>
      <c r="G9058" s="39">
        <v>107.08595718940396</v>
      </c>
      <c r="H9058" s="39">
        <v>56.958063776876799</v>
      </c>
      <c r="I9058" s="39">
        <v>76.742260909141422</v>
      </c>
      <c r="J9058" s="39">
        <v>92.052736318848957</v>
      </c>
      <c r="K9058" s="39">
        <v>97.788004795164994</v>
      </c>
      <c r="L9058" s="40">
        <v>72.955474317570932</v>
      </c>
      <c r="M9058" s="40">
        <v>883.20725424503894</v>
      </c>
    </row>
    <row r="9059" spans="2:13" x14ac:dyDescent="0.35">
      <c r="B9059" s="37">
        <v>9056</v>
      </c>
      <c r="C9059" s="39">
        <v>99.004929896873207</v>
      </c>
      <c r="D9059" s="39">
        <v>83.791536421335422</v>
      </c>
      <c r="E9059" s="39">
        <v>107.43305284414583</v>
      </c>
      <c r="F9059" s="39">
        <v>105.02976501699209</v>
      </c>
      <c r="G9059" s="39">
        <v>101.51093799086354</v>
      </c>
      <c r="H9059" s="39">
        <v>112.86397992443412</v>
      </c>
      <c r="I9059" s="39">
        <v>99.351278871722826</v>
      </c>
      <c r="J9059" s="39">
        <v>86.255058841806203</v>
      </c>
      <c r="K9059" s="39">
        <v>107.82438405929173</v>
      </c>
      <c r="L9059" s="40">
        <v>99.091554081610951</v>
      </c>
      <c r="M9059" s="40">
        <v>1002.156477949076</v>
      </c>
    </row>
    <row r="9060" spans="2:13" x14ac:dyDescent="0.35">
      <c r="B9060" s="37">
        <v>9057</v>
      </c>
      <c r="C9060" s="39">
        <v>103.48359336731966</v>
      </c>
      <c r="D9060" s="39">
        <v>116.61315478056511</v>
      </c>
      <c r="E9060" s="39">
        <v>102.07424431435354</v>
      </c>
      <c r="F9060" s="39">
        <v>132.39019679301683</v>
      </c>
      <c r="G9060" s="39">
        <v>80.268187305176937</v>
      </c>
      <c r="H9060" s="39">
        <v>93.282777651009525</v>
      </c>
      <c r="I9060" s="39">
        <v>103.22779219844517</v>
      </c>
      <c r="J9060" s="39">
        <v>105.29318355707197</v>
      </c>
      <c r="K9060" s="39">
        <v>88.436621780273782</v>
      </c>
      <c r="L9060" s="40">
        <v>82.866098153293265</v>
      </c>
      <c r="M9060" s="40">
        <v>1007.9358499005258</v>
      </c>
    </row>
    <row r="9061" spans="2:13" x14ac:dyDescent="0.35">
      <c r="B9061" s="37">
        <v>9058</v>
      </c>
      <c r="C9061" s="39">
        <v>88.967316256133174</v>
      </c>
      <c r="D9061" s="39">
        <v>79.388116926883839</v>
      </c>
      <c r="E9061" s="39">
        <v>123.25773909085858</v>
      </c>
      <c r="F9061" s="39">
        <v>108.8363121198432</v>
      </c>
      <c r="G9061" s="39">
        <v>53.312932445776291</v>
      </c>
      <c r="H9061" s="39">
        <v>98.845281703861929</v>
      </c>
      <c r="I9061" s="39">
        <v>80.5424333077098</v>
      </c>
      <c r="J9061" s="39">
        <v>89.715450842708023</v>
      </c>
      <c r="K9061" s="39">
        <v>44.491005601800993</v>
      </c>
      <c r="L9061" s="40">
        <v>87.46052204638228</v>
      </c>
      <c r="M9061" s="40">
        <v>854.81711034195803</v>
      </c>
    </row>
    <row r="9062" spans="2:13" x14ac:dyDescent="0.35">
      <c r="B9062" s="37">
        <v>9059</v>
      </c>
      <c r="C9062" s="39">
        <v>91.158414799213887</v>
      </c>
      <c r="D9062" s="39">
        <v>102.8247839322492</v>
      </c>
      <c r="E9062" s="39">
        <v>66.557944560543717</v>
      </c>
      <c r="F9062" s="39">
        <v>99.223720077257738</v>
      </c>
      <c r="G9062" s="39">
        <v>107.96265487440031</v>
      </c>
      <c r="H9062" s="39">
        <v>78.743625207932894</v>
      </c>
      <c r="I9062" s="39">
        <v>109.94286656137598</v>
      </c>
      <c r="J9062" s="39">
        <v>103.08860910169071</v>
      </c>
      <c r="K9062" s="39">
        <v>112.77780496523016</v>
      </c>
      <c r="L9062" s="40">
        <v>99.292060700409039</v>
      </c>
      <c r="M9062" s="40">
        <v>971.57248478030363</v>
      </c>
    </row>
    <row r="9063" spans="2:13" x14ac:dyDescent="0.35">
      <c r="B9063" s="37">
        <v>9060</v>
      </c>
      <c r="C9063" s="39">
        <v>107.24652308824916</v>
      </c>
      <c r="D9063" s="39">
        <v>89.759781162139959</v>
      </c>
      <c r="E9063" s="39">
        <v>111.76245225333498</v>
      </c>
      <c r="F9063" s="39">
        <v>116.24488941076051</v>
      </c>
      <c r="G9063" s="39">
        <v>109.84991693020886</v>
      </c>
      <c r="H9063" s="39">
        <v>86.919105461532411</v>
      </c>
      <c r="I9063" s="39">
        <v>111.152826617066</v>
      </c>
      <c r="J9063" s="39">
        <v>101.65728366253065</v>
      </c>
      <c r="K9063" s="39">
        <v>116.5685711489965</v>
      </c>
      <c r="L9063" s="40">
        <v>90.188266501130443</v>
      </c>
      <c r="M9063" s="40">
        <v>1041.3496162359493</v>
      </c>
    </row>
    <row r="9064" spans="2:13" x14ac:dyDescent="0.35">
      <c r="B9064" s="37">
        <v>9061</v>
      </c>
      <c r="C9064" s="39">
        <v>99.10067084283574</v>
      </c>
      <c r="D9064" s="39">
        <v>105.9312636374722</v>
      </c>
      <c r="E9064" s="39">
        <v>93.858938038324013</v>
      </c>
      <c r="F9064" s="39">
        <v>123.99325129424085</v>
      </c>
      <c r="G9064" s="39">
        <v>83.132121334738912</v>
      </c>
      <c r="H9064" s="39">
        <v>95.384251455597322</v>
      </c>
      <c r="I9064" s="39">
        <v>68.561258677170585</v>
      </c>
      <c r="J9064" s="39">
        <v>71.023926131774388</v>
      </c>
      <c r="K9064" s="39">
        <v>65.093211674629558</v>
      </c>
      <c r="L9064" s="40">
        <v>113.88673837153652</v>
      </c>
      <c r="M9064" s="40">
        <v>919.9656314583201</v>
      </c>
    </row>
    <row r="9065" spans="2:13" x14ac:dyDescent="0.35">
      <c r="B9065" s="37">
        <v>9062</v>
      </c>
      <c r="C9065" s="39">
        <v>121.82652708736285</v>
      </c>
      <c r="D9065" s="39">
        <v>99.852084042499953</v>
      </c>
      <c r="E9065" s="39">
        <v>131.43874132282937</v>
      </c>
      <c r="F9065" s="39">
        <v>95.469526348399185</v>
      </c>
      <c r="G9065" s="39">
        <v>120.37799594609538</v>
      </c>
      <c r="H9065" s="39">
        <v>141.02554039592806</v>
      </c>
      <c r="I9065" s="39">
        <v>97.475154127194216</v>
      </c>
      <c r="J9065" s="39">
        <v>118.8715364440656</v>
      </c>
      <c r="K9065" s="39">
        <v>85.569400910599086</v>
      </c>
      <c r="L9065" s="40">
        <v>106.37154966993947</v>
      </c>
      <c r="M9065" s="40">
        <v>1118.2780562949131</v>
      </c>
    </row>
    <row r="9066" spans="2:13" x14ac:dyDescent="0.35">
      <c r="B9066" s="37">
        <v>9063</v>
      </c>
      <c r="C9066" s="39">
        <v>91.975710114186057</v>
      </c>
      <c r="D9066" s="39">
        <v>73.101070697216244</v>
      </c>
      <c r="E9066" s="39">
        <v>126.12452057633762</v>
      </c>
      <c r="F9066" s="39">
        <v>70.151424743827178</v>
      </c>
      <c r="G9066" s="39">
        <v>133.04311215942886</v>
      </c>
      <c r="H9066" s="39">
        <v>97.027201186690078</v>
      </c>
      <c r="I9066" s="39">
        <v>75.441882984299454</v>
      </c>
      <c r="J9066" s="39">
        <v>90.502672973477317</v>
      </c>
      <c r="K9066" s="39">
        <v>102.37751075830954</v>
      </c>
      <c r="L9066" s="40">
        <v>68.520433003252165</v>
      </c>
      <c r="M9066" s="40">
        <v>928.26553919702451</v>
      </c>
    </row>
    <row r="9067" spans="2:13" x14ac:dyDescent="0.35">
      <c r="B9067" s="37">
        <v>9064</v>
      </c>
      <c r="C9067" s="39">
        <v>85.741320128613211</v>
      </c>
      <c r="D9067" s="39">
        <v>103.19529505462077</v>
      </c>
      <c r="E9067" s="39">
        <v>65.252914625400251</v>
      </c>
      <c r="F9067" s="39">
        <v>64.767542165831017</v>
      </c>
      <c r="G9067" s="39">
        <v>99.84298124148755</v>
      </c>
      <c r="H9067" s="39">
        <v>103.93691338825634</v>
      </c>
      <c r="I9067" s="39">
        <v>87.369155853164074</v>
      </c>
      <c r="J9067" s="39">
        <v>81.162300962778318</v>
      </c>
      <c r="K9067" s="39">
        <v>79.834188877769591</v>
      </c>
      <c r="L9067" s="40">
        <v>118.84615197937235</v>
      </c>
      <c r="M9067" s="40">
        <v>889.94876427729355</v>
      </c>
    </row>
    <row r="9068" spans="2:13" x14ac:dyDescent="0.35">
      <c r="B9068" s="37">
        <v>9065</v>
      </c>
      <c r="C9068" s="39">
        <v>123.75940574762436</v>
      </c>
      <c r="D9068" s="39">
        <v>83.682043613704423</v>
      </c>
      <c r="E9068" s="39">
        <v>106.18999748572355</v>
      </c>
      <c r="F9068" s="39">
        <v>103.3579130133941</v>
      </c>
      <c r="G9068" s="39">
        <v>86.775386010602929</v>
      </c>
      <c r="H9068" s="39">
        <v>69.371010770266125</v>
      </c>
      <c r="I9068" s="39">
        <v>98.548478628121899</v>
      </c>
      <c r="J9068" s="39">
        <v>107.93700676796635</v>
      </c>
      <c r="K9068" s="39">
        <v>84.693895663896569</v>
      </c>
      <c r="L9068" s="40">
        <v>89.047095120206308</v>
      </c>
      <c r="M9068" s="40">
        <v>953.3622328215065</v>
      </c>
    </row>
    <row r="9069" spans="2:13" x14ac:dyDescent="0.35">
      <c r="B9069" s="37">
        <v>9066</v>
      </c>
      <c r="C9069" s="39">
        <v>86.158482971434466</v>
      </c>
      <c r="D9069" s="39">
        <v>104.0777277571662</v>
      </c>
      <c r="E9069" s="39">
        <v>69.951480129947356</v>
      </c>
      <c r="F9069" s="39">
        <v>99.865738156173165</v>
      </c>
      <c r="G9069" s="39">
        <v>104.56835796365927</v>
      </c>
      <c r="H9069" s="39">
        <v>90.139163923365658</v>
      </c>
      <c r="I9069" s="39">
        <v>115.61391042334226</v>
      </c>
      <c r="J9069" s="39">
        <v>123.85249381241486</v>
      </c>
      <c r="K9069" s="39">
        <v>119.86618931189051</v>
      </c>
      <c r="L9069" s="40">
        <v>85.820182384967396</v>
      </c>
      <c r="M9069" s="40">
        <v>999.91372683436123</v>
      </c>
    </row>
    <row r="9070" spans="2:13" x14ac:dyDescent="0.35">
      <c r="B9070" s="37">
        <v>9067</v>
      </c>
      <c r="C9070" s="39">
        <v>82.904343837712062</v>
      </c>
      <c r="D9070" s="39">
        <v>130.12198846792649</v>
      </c>
      <c r="E9070" s="39">
        <v>78.625330793281947</v>
      </c>
      <c r="F9070" s="39">
        <v>113.38823257092633</v>
      </c>
      <c r="G9070" s="39">
        <v>81.40560381501659</v>
      </c>
      <c r="H9070" s="39">
        <v>112.90101446575262</v>
      </c>
      <c r="I9070" s="39">
        <v>65.617813627702262</v>
      </c>
      <c r="J9070" s="39">
        <v>132.04376666851385</v>
      </c>
      <c r="K9070" s="39">
        <v>82.572714321233448</v>
      </c>
      <c r="L9070" s="40">
        <v>76.19412450368641</v>
      </c>
      <c r="M9070" s="40">
        <v>955.77493307175212</v>
      </c>
    </row>
    <row r="9071" spans="2:13" x14ac:dyDescent="0.35">
      <c r="B9071" s="37">
        <v>9068</v>
      </c>
      <c r="C9071" s="39">
        <v>106.41582998883896</v>
      </c>
      <c r="D9071" s="39">
        <v>105.54834779373297</v>
      </c>
      <c r="E9071" s="39">
        <v>142.98975000877374</v>
      </c>
      <c r="F9071" s="39">
        <v>96.507088674820608</v>
      </c>
      <c r="G9071" s="39">
        <v>107.57992813504424</v>
      </c>
      <c r="H9071" s="39">
        <v>98.2557595756669</v>
      </c>
      <c r="I9071" s="39">
        <v>114.63750355051189</v>
      </c>
      <c r="J9071" s="39">
        <v>100.73982992683072</v>
      </c>
      <c r="K9071" s="39">
        <v>112.69808183478696</v>
      </c>
      <c r="L9071" s="40">
        <v>100.08874877455425</v>
      </c>
      <c r="M9071" s="40">
        <v>1085.4608682635612</v>
      </c>
    </row>
    <row r="9072" spans="2:13" x14ac:dyDescent="0.35">
      <c r="B9072" s="37">
        <v>9069</v>
      </c>
      <c r="C9072" s="39">
        <v>86.624397576728825</v>
      </c>
      <c r="D9072" s="39">
        <v>99.333058868686564</v>
      </c>
      <c r="E9072" s="39">
        <v>109.99220169344619</v>
      </c>
      <c r="F9072" s="39">
        <v>90.866979852468006</v>
      </c>
      <c r="G9072" s="39">
        <v>111.93949049467238</v>
      </c>
      <c r="H9072" s="39">
        <v>105.82430715156583</v>
      </c>
      <c r="I9072" s="39">
        <v>118.7281967805026</v>
      </c>
      <c r="J9072" s="39">
        <v>90.712166233329725</v>
      </c>
      <c r="K9072" s="39">
        <v>91.841777297163517</v>
      </c>
      <c r="L9072" s="40">
        <v>97.737456147307711</v>
      </c>
      <c r="M9072" s="40">
        <v>1003.6000320958714</v>
      </c>
    </row>
    <row r="9073" spans="2:13" x14ac:dyDescent="0.35">
      <c r="B9073" s="37">
        <v>9070</v>
      </c>
      <c r="C9073" s="39">
        <v>88.196356385207821</v>
      </c>
      <c r="D9073" s="39">
        <v>118.32172919826897</v>
      </c>
      <c r="E9073" s="39">
        <v>87.308038992123699</v>
      </c>
      <c r="F9073" s="39">
        <v>123.66690758511224</v>
      </c>
      <c r="G9073" s="39">
        <v>136.26400876525307</v>
      </c>
      <c r="H9073" s="39">
        <v>94.335658189122881</v>
      </c>
      <c r="I9073" s="39">
        <v>92.343862874607026</v>
      </c>
      <c r="J9073" s="39">
        <v>142.43029474383101</v>
      </c>
      <c r="K9073" s="39">
        <v>105.61114242488793</v>
      </c>
      <c r="L9073" s="40">
        <v>79.934683523368705</v>
      </c>
      <c r="M9073" s="40">
        <v>1068.4126826817835</v>
      </c>
    </row>
    <row r="9074" spans="2:13" x14ac:dyDescent="0.35">
      <c r="B9074" s="37">
        <v>9071</v>
      </c>
      <c r="C9074" s="39">
        <v>65.669085430094015</v>
      </c>
      <c r="D9074" s="39">
        <v>111.78598148106222</v>
      </c>
      <c r="E9074" s="39">
        <v>87.074261442318345</v>
      </c>
      <c r="F9074" s="39">
        <v>92.343862874607026</v>
      </c>
      <c r="G9074" s="39">
        <v>87.04331744625695</v>
      </c>
      <c r="H9074" s="39">
        <v>104.82950203444179</v>
      </c>
      <c r="I9074" s="39">
        <v>88.231667609046013</v>
      </c>
      <c r="J9074" s="39">
        <v>88.506494194340348</v>
      </c>
      <c r="K9074" s="39">
        <v>104.76291261703894</v>
      </c>
      <c r="L9074" s="40">
        <v>82.08328666134922</v>
      </c>
      <c r="M9074" s="40">
        <v>912.33037179055486</v>
      </c>
    </row>
    <row r="9075" spans="2:13" x14ac:dyDescent="0.35">
      <c r="B9075" s="37">
        <v>9072</v>
      </c>
      <c r="C9075" s="39">
        <v>91.514964915797378</v>
      </c>
      <c r="D9075" s="39">
        <v>123.15719871289345</v>
      </c>
      <c r="E9075" s="39">
        <v>105.42782051575642</v>
      </c>
      <c r="F9075" s="39">
        <v>92.602309956721086</v>
      </c>
      <c r="G9075" s="39">
        <v>99.164480257014588</v>
      </c>
      <c r="H9075" s="39">
        <v>116.45020933441846</v>
      </c>
      <c r="I9075" s="39">
        <v>71.586120910479863</v>
      </c>
      <c r="J9075" s="39">
        <v>101.33731346818736</v>
      </c>
      <c r="K9075" s="39">
        <v>140.850084792952</v>
      </c>
      <c r="L9075" s="40">
        <v>90.335061264629587</v>
      </c>
      <c r="M9075" s="40">
        <v>1032.4255641288503</v>
      </c>
    </row>
    <row r="9076" spans="2:13" x14ac:dyDescent="0.35">
      <c r="B9076" s="37">
        <v>9073</v>
      </c>
      <c r="C9076" s="39">
        <v>39.657904507407594</v>
      </c>
      <c r="D9076" s="39">
        <v>101.9274766892256</v>
      </c>
      <c r="E9076" s="39">
        <v>94.470956930681211</v>
      </c>
      <c r="F9076" s="39">
        <v>122.2083158635926</v>
      </c>
      <c r="G9076" s="39">
        <v>116.34726412864181</v>
      </c>
      <c r="H9076" s="39">
        <v>113.94502425113947</v>
      </c>
      <c r="I9076" s="39">
        <v>95.360541370254623</v>
      </c>
      <c r="J9076" s="39">
        <v>106.99094456488609</v>
      </c>
      <c r="K9076" s="39">
        <v>97.765030864343515</v>
      </c>
      <c r="L9076" s="40">
        <v>77.560032337449158</v>
      </c>
      <c r="M9076" s="40">
        <v>966.23349150762158</v>
      </c>
    </row>
    <row r="9077" spans="2:13" x14ac:dyDescent="0.35">
      <c r="B9077" s="37">
        <v>9074</v>
      </c>
      <c r="C9077" s="39">
        <v>77.676302455208003</v>
      </c>
      <c r="D9077" s="39">
        <v>101.97790940630568</v>
      </c>
      <c r="E9077" s="39">
        <v>90.383824107957452</v>
      </c>
      <c r="F9077" s="39">
        <v>106.02384168072426</v>
      </c>
      <c r="G9077" s="39">
        <v>91.447112823550796</v>
      </c>
      <c r="H9077" s="39">
        <v>136.90802446879479</v>
      </c>
      <c r="I9077" s="39">
        <v>95.289351241598013</v>
      </c>
      <c r="J9077" s="39">
        <v>73.528839628166523</v>
      </c>
      <c r="K9077" s="39">
        <v>97.212182180735326</v>
      </c>
      <c r="L9077" s="40">
        <v>99.706431564449048</v>
      </c>
      <c r="M9077" s="40">
        <v>970.15381955749012</v>
      </c>
    </row>
    <row r="9078" spans="2:13" x14ac:dyDescent="0.35">
      <c r="B9078" s="37">
        <v>9075</v>
      </c>
      <c r="C9078" s="39">
        <v>81.873869826631676</v>
      </c>
      <c r="D9078" s="39">
        <v>95.170497965558241</v>
      </c>
      <c r="E9078" s="39">
        <v>101.56580234700085</v>
      </c>
      <c r="F9078" s="39">
        <v>95.246593571754261</v>
      </c>
      <c r="G9078" s="39">
        <v>97.138235116483514</v>
      </c>
      <c r="H9078" s="39">
        <v>95.303596499300156</v>
      </c>
      <c r="I9078" s="39">
        <v>120.63074393501233</v>
      </c>
      <c r="J9078" s="39">
        <v>137.89083280362928</v>
      </c>
      <c r="K9078" s="39">
        <v>86.637020321902327</v>
      </c>
      <c r="L9078" s="40">
        <v>74.673905806667392</v>
      </c>
      <c r="M9078" s="40">
        <v>986.13109819394003</v>
      </c>
    </row>
    <row r="9079" spans="2:13" x14ac:dyDescent="0.35">
      <c r="B9079" s="37">
        <v>9076</v>
      </c>
      <c r="C9079" s="39">
        <v>91.253192623817824</v>
      </c>
      <c r="D9079" s="39">
        <v>88.616718517058658</v>
      </c>
      <c r="E9079" s="39">
        <v>91.841777297163517</v>
      </c>
      <c r="F9079" s="39">
        <v>82.827770414501046</v>
      </c>
      <c r="G9079" s="39">
        <v>99.624492239212785</v>
      </c>
      <c r="H9079" s="39">
        <v>96.315809583863185</v>
      </c>
      <c r="I9079" s="39">
        <v>79.188945131497505</v>
      </c>
      <c r="J9079" s="39">
        <v>44.183245171896715</v>
      </c>
      <c r="K9079" s="39">
        <v>83.813357699961458</v>
      </c>
      <c r="L9079" s="40">
        <v>99.96586600340099</v>
      </c>
      <c r="M9079" s="40">
        <v>857.63117468237351</v>
      </c>
    </row>
    <row r="9080" spans="2:13" x14ac:dyDescent="0.35">
      <c r="B9080" s="37">
        <v>9077</v>
      </c>
      <c r="C9080" s="39">
        <v>113.07466724475979</v>
      </c>
      <c r="D9080" s="39">
        <v>94.572179484243605</v>
      </c>
      <c r="E9080" s="39">
        <v>173.59226285143271</v>
      </c>
      <c r="F9080" s="39">
        <v>117.38840409184161</v>
      </c>
      <c r="G9080" s="39">
        <v>63.402848134364014</v>
      </c>
      <c r="H9080" s="39">
        <v>136.08601121990614</v>
      </c>
      <c r="I9080" s="39">
        <v>96.637435829841252</v>
      </c>
      <c r="J9080" s="39">
        <v>92.753476911750866</v>
      </c>
      <c r="K9080" s="39">
        <v>94.151406821198506</v>
      </c>
      <c r="L9080" s="40">
        <v>92.566947155854194</v>
      </c>
      <c r="M9080" s="40">
        <v>1074.2256397451927</v>
      </c>
    </row>
    <row r="9081" spans="2:13" x14ac:dyDescent="0.35">
      <c r="B9081" s="37">
        <v>9078</v>
      </c>
      <c r="C9081" s="39">
        <v>66.629265456553384</v>
      </c>
      <c r="D9081" s="39">
        <v>72.82310212148893</v>
      </c>
      <c r="E9081" s="39">
        <v>104.12473411001704</v>
      </c>
      <c r="F9081" s="39">
        <v>104.1200319139362</v>
      </c>
      <c r="G9081" s="39">
        <v>143.90964181244888</v>
      </c>
      <c r="H9081" s="39">
        <v>92.703157244114664</v>
      </c>
      <c r="I9081" s="39">
        <v>51.466917808335431</v>
      </c>
      <c r="J9081" s="39">
        <v>105.88747798183127</v>
      </c>
      <c r="K9081" s="39">
        <v>107.07093935044826</v>
      </c>
      <c r="L9081" s="40">
        <v>86.962659461695125</v>
      </c>
      <c r="M9081" s="40">
        <v>935.69792726086916</v>
      </c>
    </row>
    <row r="9082" spans="2:13" x14ac:dyDescent="0.35">
      <c r="B9082" s="37">
        <v>9079</v>
      </c>
      <c r="C9082" s="39">
        <v>90.776325217865292</v>
      </c>
      <c r="D9082" s="39">
        <v>106.75691755280737</v>
      </c>
      <c r="E9082" s="39">
        <v>122.93618931566357</v>
      </c>
      <c r="F9082" s="39">
        <v>125.33903648875487</v>
      </c>
      <c r="G9082" s="39">
        <v>101.54294002625362</v>
      </c>
      <c r="H9082" s="39">
        <v>60.623664873980267</v>
      </c>
      <c r="I9082" s="39">
        <v>92.642682368533968</v>
      </c>
      <c r="J9082" s="39">
        <v>123.51783408762115</v>
      </c>
      <c r="K9082" s="39">
        <v>111.88624042531573</v>
      </c>
      <c r="L9082" s="40">
        <v>136.11550014733766</v>
      </c>
      <c r="M9082" s="40">
        <v>1072.1373305041334</v>
      </c>
    </row>
    <row r="9083" spans="2:13" x14ac:dyDescent="0.35">
      <c r="B9083" s="37">
        <v>9080</v>
      </c>
      <c r="C9083" s="39">
        <v>96.93456549207842</v>
      </c>
      <c r="D9083" s="39">
        <v>94.687605073403688</v>
      </c>
      <c r="E9083" s="39">
        <v>94.807555309886624</v>
      </c>
      <c r="F9083" s="39">
        <v>61.261758344753105</v>
      </c>
      <c r="G9083" s="39">
        <v>149.76171474010548</v>
      </c>
      <c r="H9083" s="39">
        <v>106.37646737795495</v>
      </c>
      <c r="I9083" s="39">
        <v>103.88535671164561</v>
      </c>
      <c r="J9083" s="39">
        <v>82.05123352926509</v>
      </c>
      <c r="K9083" s="39">
        <v>100.10695389667049</v>
      </c>
      <c r="L9083" s="40">
        <v>99.852084042499953</v>
      </c>
      <c r="M9083" s="40">
        <v>989.72529451826347</v>
      </c>
    </row>
    <row r="9084" spans="2:13" x14ac:dyDescent="0.35">
      <c r="B9084" s="37">
        <v>9081</v>
      </c>
      <c r="C9084" s="39">
        <v>94.567364169828537</v>
      </c>
      <c r="D9084" s="39">
        <v>106.20958732855445</v>
      </c>
      <c r="E9084" s="39">
        <v>97.916577118396646</v>
      </c>
      <c r="F9084" s="39">
        <v>81.238186237099356</v>
      </c>
      <c r="G9084" s="39">
        <v>101.51550934191611</v>
      </c>
      <c r="H9084" s="39">
        <v>106.18999748572355</v>
      </c>
      <c r="I9084" s="39">
        <v>100.68971734006831</v>
      </c>
      <c r="J9084" s="39">
        <v>114.03601671927089</v>
      </c>
      <c r="K9084" s="39">
        <v>121.28586392967721</v>
      </c>
      <c r="L9084" s="40">
        <v>93.579247058001371</v>
      </c>
      <c r="M9084" s="40">
        <v>1017.2280667285364</v>
      </c>
    </row>
    <row r="9085" spans="2:13" x14ac:dyDescent="0.35">
      <c r="B9085" s="37">
        <v>9082</v>
      </c>
      <c r="C9085" s="39">
        <v>72.094555469369183</v>
      </c>
      <c r="D9085" s="39">
        <v>122.82690498406599</v>
      </c>
      <c r="E9085" s="39">
        <v>81.587867260493695</v>
      </c>
      <c r="F9085" s="39">
        <v>94.015162136945563</v>
      </c>
      <c r="G9085" s="39">
        <v>92.374366252238957</v>
      </c>
      <c r="H9085" s="39">
        <v>102.52945343025652</v>
      </c>
      <c r="I9085" s="39">
        <v>98.411332175852891</v>
      </c>
      <c r="J9085" s="39">
        <v>91.284720901095781</v>
      </c>
      <c r="K9085" s="39">
        <v>91.478447166598613</v>
      </c>
      <c r="L9085" s="40">
        <v>84.67306419523166</v>
      </c>
      <c r="M9085" s="40">
        <v>931.2758739721487</v>
      </c>
    </row>
    <row r="9086" spans="2:13" x14ac:dyDescent="0.35">
      <c r="B9086" s="37">
        <v>9083</v>
      </c>
      <c r="C9086" s="39">
        <v>100.0750950087924</v>
      </c>
      <c r="D9086" s="39">
        <v>88.319718649105184</v>
      </c>
      <c r="E9086" s="39">
        <v>106.59837369331727</v>
      </c>
      <c r="F9086" s="39">
        <v>92.257292012318345</v>
      </c>
      <c r="G9086" s="39">
        <v>82.455552563569526</v>
      </c>
      <c r="H9086" s="39">
        <v>86.338401336047554</v>
      </c>
      <c r="I9086" s="39">
        <v>91.226894582741693</v>
      </c>
      <c r="J9086" s="39">
        <v>141.33889355900274</v>
      </c>
      <c r="K9086" s="39">
        <v>66.534081298269598</v>
      </c>
      <c r="L9086" s="40">
        <v>121.58388637690946</v>
      </c>
      <c r="M9086" s="40">
        <v>976.72818908007389</v>
      </c>
    </row>
    <row r="9087" spans="2:13" x14ac:dyDescent="0.35">
      <c r="B9087" s="37">
        <v>9084</v>
      </c>
      <c r="C9087" s="39">
        <v>48.864883992511956</v>
      </c>
      <c r="D9087" s="39">
        <v>99.51977753287656</v>
      </c>
      <c r="E9087" s="39">
        <v>65.039520392953335</v>
      </c>
      <c r="F9087" s="39">
        <v>105.77092348348481</v>
      </c>
      <c r="G9087" s="39">
        <v>71.191747805350232</v>
      </c>
      <c r="H9087" s="39">
        <v>72.911492277860461</v>
      </c>
      <c r="I9087" s="39">
        <v>116.28138688001641</v>
      </c>
      <c r="J9087" s="39">
        <v>122.76171684341078</v>
      </c>
      <c r="K9087" s="39">
        <v>96.180203861006333</v>
      </c>
      <c r="L9087" s="40">
        <v>56.423214638148771</v>
      </c>
      <c r="M9087" s="40">
        <v>854.94486770761978</v>
      </c>
    </row>
    <row r="9088" spans="2:13" x14ac:dyDescent="0.35">
      <c r="B9088" s="37">
        <v>9085</v>
      </c>
      <c r="C9088" s="39">
        <v>118.97346157041196</v>
      </c>
      <c r="D9088" s="39">
        <v>132.79149817170401</v>
      </c>
      <c r="E9088" s="39">
        <v>113.0559959610901</v>
      </c>
      <c r="F9088" s="39">
        <v>117.95678903900641</v>
      </c>
      <c r="G9088" s="39">
        <v>72.882092266333558</v>
      </c>
      <c r="H9088" s="39">
        <v>104.99633536919384</v>
      </c>
      <c r="I9088" s="39">
        <v>115.89810154672797</v>
      </c>
      <c r="J9088" s="39">
        <v>107.12102210854957</v>
      </c>
      <c r="K9088" s="39">
        <v>85.681973531590188</v>
      </c>
      <c r="L9088" s="40">
        <v>159.45334866395291</v>
      </c>
      <c r="M9088" s="40">
        <v>1128.8106182285605</v>
      </c>
    </row>
    <row r="9089" spans="2:13" x14ac:dyDescent="0.35">
      <c r="B9089" s="37">
        <v>9086</v>
      </c>
      <c r="C9089" s="39">
        <v>93.819794076940624</v>
      </c>
      <c r="D9089" s="39">
        <v>111.31969256289456</v>
      </c>
      <c r="E9089" s="39">
        <v>114.14704746854854</v>
      </c>
      <c r="F9089" s="39">
        <v>115.23682714462849</v>
      </c>
      <c r="G9089" s="39">
        <v>117.7097982860961</v>
      </c>
      <c r="H9089" s="39">
        <v>109.04794890655823</v>
      </c>
      <c r="I9089" s="39">
        <v>110.57450558610066</v>
      </c>
      <c r="J9089" s="39">
        <v>84.336661885597408</v>
      </c>
      <c r="K9089" s="39">
        <v>120.60246106723467</v>
      </c>
      <c r="L9089" s="40">
        <v>48.864883992511956</v>
      </c>
      <c r="M9089" s="40">
        <v>1025.6596209771112</v>
      </c>
    </row>
    <row r="9090" spans="2:13" x14ac:dyDescent="0.35">
      <c r="B9090" s="37">
        <v>9087</v>
      </c>
      <c r="C9090" s="39">
        <v>51.128858803603691</v>
      </c>
      <c r="D9090" s="39">
        <v>59.868316364101666</v>
      </c>
      <c r="E9090" s="39">
        <v>105.70307038325143</v>
      </c>
      <c r="F9090" s="39">
        <v>152.3408365169285</v>
      </c>
      <c r="G9090" s="39">
        <v>156.13294254732207</v>
      </c>
      <c r="H9090" s="39">
        <v>79.907338177370704</v>
      </c>
      <c r="I9090" s="39">
        <v>84.230311449413193</v>
      </c>
      <c r="J9090" s="39">
        <v>102.3085164761147</v>
      </c>
      <c r="K9090" s="39">
        <v>80.794899167015558</v>
      </c>
      <c r="L9090" s="40">
        <v>104.78192991471825</v>
      </c>
      <c r="M9090" s="40">
        <v>977.19701979983972</v>
      </c>
    </row>
    <row r="9091" spans="2:13" x14ac:dyDescent="0.35">
      <c r="B9091" s="37">
        <v>9088</v>
      </c>
      <c r="C9091" s="39">
        <v>123.21297002135255</v>
      </c>
      <c r="D9091" s="39">
        <v>93.564474682569312</v>
      </c>
      <c r="E9091" s="39">
        <v>88.858640340187762</v>
      </c>
      <c r="F9091" s="39">
        <v>98.854407368978571</v>
      </c>
      <c r="G9091" s="39">
        <v>94.908094513176891</v>
      </c>
      <c r="H9091" s="39">
        <v>81.587867260493695</v>
      </c>
      <c r="I9091" s="39">
        <v>85.112717812010047</v>
      </c>
      <c r="J9091" s="39">
        <v>120.74438440269223</v>
      </c>
      <c r="K9091" s="39">
        <v>97.92116648633808</v>
      </c>
      <c r="L9091" s="40">
        <v>105.50492313166612</v>
      </c>
      <c r="M9091" s="40">
        <v>990.26964601946531</v>
      </c>
    </row>
    <row r="9092" spans="2:13" x14ac:dyDescent="0.35">
      <c r="B9092" s="37">
        <v>9089</v>
      </c>
      <c r="C9092" s="39">
        <v>136.02724334280956</v>
      </c>
      <c r="D9092" s="39">
        <v>124.89294484025113</v>
      </c>
      <c r="E9092" s="39">
        <v>107.16615377938886</v>
      </c>
      <c r="F9092" s="39">
        <v>108.07059042615681</v>
      </c>
      <c r="G9092" s="39">
        <v>38.440620636954591</v>
      </c>
      <c r="H9092" s="39">
        <v>120.57422865102144</v>
      </c>
      <c r="I9092" s="39">
        <v>108.49546445675905</v>
      </c>
      <c r="J9092" s="39">
        <v>118.85460919084596</v>
      </c>
      <c r="K9092" s="39">
        <v>66.676590420030408</v>
      </c>
      <c r="L9092" s="40">
        <v>117.75733001024902</v>
      </c>
      <c r="M9092" s="40">
        <v>1046.9557757544669</v>
      </c>
    </row>
    <row r="9093" spans="2:13" x14ac:dyDescent="0.35">
      <c r="B9093" s="37">
        <v>9090</v>
      </c>
      <c r="C9093" s="39">
        <v>51.714203080370346</v>
      </c>
      <c r="D9093" s="39">
        <v>82.68136811446368</v>
      </c>
      <c r="E9093" s="39">
        <v>61.937413283230953</v>
      </c>
      <c r="F9093" s="39">
        <v>101.73966250706439</v>
      </c>
      <c r="G9093" s="39">
        <v>117.28770997308675</v>
      </c>
      <c r="H9093" s="39">
        <v>89.160633009359898</v>
      </c>
      <c r="I9093" s="39">
        <v>57.519916230383913</v>
      </c>
      <c r="J9093" s="39">
        <v>68.84348292752594</v>
      </c>
      <c r="K9093" s="39">
        <v>100.27991267875369</v>
      </c>
      <c r="L9093" s="40">
        <v>78.880506481752278</v>
      </c>
      <c r="M9093" s="40">
        <v>810.04480828599196</v>
      </c>
    </row>
    <row r="9094" spans="2:13" x14ac:dyDescent="0.35">
      <c r="B9094" s="37">
        <v>9091</v>
      </c>
      <c r="C9094" s="39">
        <v>101.51093799086354</v>
      </c>
      <c r="D9094" s="39">
        <v>106.98095702370094</v>
      </c>
      <c r="E9094" s="39">
        <v>99.792914859576015</v>
      </c>
      <c r="F9094" s="39">
        <v>78.880506481752278</v>
      </c>
      <c r="G9094" s="39">
        <v>81.187634228870721</v>
      </c>
      <c r="H9094" s="39">
        <v>108.36534066112655</v>
      </c>
      <c r="I9094" s="39">
        <v>120.00169079504983</v>
      </c>
      <c r="J9094" s="39">
        <v>97.585674555244267</v>
      </c>
      <c r="K9094" s="39">
        <v>112.98766994273495</v>
      </c>
      <c r="L9094" s="40">
        <v>106.44045061644545</v>
      </c>
      <c r="M9094" s="40">
        <v>1013.7337771553645</v>
      </c>
    </row>
    <row r="9095" spans="2:13" x14ac:dyDescent="0.35">
      <c r="B9095" s="37">
        <v>9092</v>
      </c>
      <c r="C9095" s="39">
        <v>123.11273252829312</v>
      </c>
      <c r="D9095" s="39">
        <v>88.266926800894609</v>
      </c>
      <c r="E9095" s="39">
        <v>85.885670633264922</v>
      </c>
      <c r="F9095" s="39">
        <v>92.430220650036603</v>
      </c>
      <c r="G9095" s="39">
        <v>118.42862146180296</v>
      </c>
      <c r="H9095" s="39">
        <v>125.57405119901658</v>
      </c>
      <c r="I9095" s="39">
        <v>100.51664951475087</v>
      </c>
      <c r="J9095" s="39">
        <v>87.858249277525104</v>
      </c>
      <c r="K9095" s="39">
        <v>115.01677901141554</v>
      </c>
      <c r="L9095" s="40">
        <v>64.489492085041391</v>
      </c>
      <c r="M9095" s="40">
        <v>1001.5793931620417</v>
      </c>
    </row>
    <row r="9096" spans="2:13" x14ac:dyDescent="0.35">
      <c r="B9096" s="37">
        <v>9093</v>
      </c>
      <c r="C9096" s="39">
        <v>96.660688832524642</v>
      </c>
      <c r="D9096" s="39">
        <v>104.76766632574518</v>
      </c>
      <c r="E9096" s="39">
        <v>107.06593473074176</v>
      </c>
      <c r="F9096" s="39">
        <v>75.648758220264639</v>
      </c>
      <c r="G9096" s="39">
        <v>106.61321051530908</v>
      </c>
      <c r="H9096" s="39">
        <v>105.64498958822895</v>
      </c>
      <c r="I9096" s="39">
        <v>72.295759151349486</v>
      </c>
      <c r="J9096" s="39">
        <v>72.644588579077563</v>
      </c>
      <c r="K9096" s="39">
        <v>167.91646066353218</v>
      </c>
      <c r="L9096" s="40">
        <v>118.37920317261046</v>
      </c>
      <c r="M9096" s="40">
        <v>1027.6372597793841</v>
      </c>
    </row>
    <row r="9097" spans="2:13" x14ac:dyDescent="0.35">
      <c r="B9097" s="37">
        <v>9094</v>
      </c>
      <c r="C9097" s="39">
        <v>101.30078142082303</v>
      </c>
      <c r="D9097" s="39">
        <v>112.07016545787651</v>
      </c>
      <c r="E9097" s="39">
        <v>92.068120526022994</v>
      </c>
      <c r="F9097" s="39">
        <v>142.08746506994632</v>
      </c>
      <c r="G9097" s="39">
        <v>125.31316373948316</v>
      </c>
      <c r="H9097" s="39">
        <v>81.2718032194974</v>
      </c>
      <c r="I9097" s="39">
        <v>138.23679126269886</v>
      </c>
      <c r="J9097" s="39">
        <v>109.16498435204333</v>
      </c>
      <c r="K9097" s="39">
        <v>91.420977183322364</v>
      </c>
      <c r="L9097" s="40">
        <v>123.65538636108603</v>
      </c>
      <c r="M9097" s="40">
        <v>1116.5896385928002</v>
      </c>
    </row>
    <row r="9098" spans="2:13" x14ac:dyDescent="0.35">
      <c r="B9098" s="37">
        <v>9095</v>
      </c>
      <c r="C9098" s="39">
        <v>114.9757933894354</v>
      </c>
      <c r="D9098" s="39">
        <v>103.63282204984996</v>
      </c>
      <c r="E9098" s="39">
        <v>77.17309501593401</v>
      </c>
      <c r="F9098" s="39">
        <v>113.262262501303</v>
      </c>
      <c r="G9098" s="39">
        <v>135.96875313085658</v>
      </c>
      <c r="H9098" s="39">
        <v>97.39679729193567</v>
      </c>
      <c r="I9098" s="39">
        <v>39.886615416463663</v>
      </c>
      <c r="J9098" s="39">
        <v>95.97863448838136</v>
      </c>
      <c r="K9098" s="39">
        <v>122.29214238547695</v>
      </c>
      <c r="L9098" s="40">
        <v>152.9332054959396</v>
      </c>
      <c r="M9098" s="40">
        <v>1053.500121165576</v>
      </c>
    </row>
    <row r="9099" spans="2:13" x14ac:dyDescent="0.35">
      <c r="B9099" s="37">
        <v>9096</v>
      </c>
      <c r="C9099" s="39">
        <v>106.09706736848706</v>
      </c>
      <c r="D9099" s="39">
        <v>49.374171072804145</v>
      </c>
      <c r="E9099" s="39">
        <v>97.548847273728413</v>
      </c>
      <c r="F9099" s="39">
        <v>100.6487211282772</v>
      </c>
      <c r="G9099" s="39">
        <v>107.99345829457154</v>
      </c>
      <c r="H9099" s="39">
        <v>103.5535065326508</v>
      </c>
      <c r="I9099" s="39">
        <v>96.025565724680291</v>
      </c>
      <c r="J9099" s="39">
        <v>124.68121541102974</v>
      </c>
      <c r="K9099" s="39">
        <v>100.28446457480155</v>
      </c>
      <c r="L9099" s="40">
        <v>87.503033928511513</v>
      </c>
      <c r="M9099" s="40">
        <v>973.71005130954222</v>
      </c>
    </row>
    <row r="9100" spans="2:13" x14ac:dyDescent="0.35">
      <c r="B9100" s="37">
        <v>9097</v>
      </c>
      <c r="C9100" s="39">
        <v>138.062586716769</v>
      </c>
      <c r="D9100" s="39">
        <v>83.564532391553769</v>
      </c>
      <c r="E9100" s="39">
        <v>119.23103945577567</v>
      </c>
      <c r="F9100" s="39">
        <v>91.779779308649708</v>
      </c>
      <c r="G9100" s="39">
        <v>95.997411024252528</v>
      </c>
      <c r="H9100" s="39">
        <v>61.151562667406253</v>
      </c>
      <c r="I9100" s="39">
        <v>131.17647303314277</v>
      </c>
      <c r="J9100" s="39">
        <v>116.42073768249132</v>
      </c>
      <c r="K9100" s="39">
        <v>96.278427408110872</v>
      </c>
      <c r="L9100" s="40">
        <v>99.041406605877384</v>
      </c>
      <c r="M9100" s="40">
        <v>1032.7039562940295</v>
      </c>
    </row>
    <row r="9101" spans="2:13" x14ac:dyDescent="0.35">
      <c r="B9101" s="37">
        <v>9098</v>
      </c>
      <c r="C9101" s="39">
        <v>80.034554258784297</v>
      </c>
      <c r="D9101" s="39">
        <v>98.781391491570815</v>
      </c>
      <c r="E9101" s="39">
        <v>130.64815040897545</v>
      </c>
      <c r="F9101" s="39">
        <v>74.63504329697254</v>
      </c>
      <c r="G9101" s="39">
        <v>78.753442490361692</v>
      </c>
      <c r="H9101" s="39">
        <v>98.45248775986208</v>
      </c>
      <c r="I9101" s="39">
        <v>110.19043416188227</v>
      </c>
      <c r="J9101" s="39">
        <v>80.794899167015558</v>
      </c>
      <c r="K9101" s="39">
        <v>94.58662256733966</v>
      </c>
      <c r="L9101" s="40">
        <v>95.653861961522338</v>
      </c>
      <c r="M9101" s="40">
        <v>942.53088756428679</v>
      </c>
    </row>
    <row r="9102" spans="2:13" x14ac:dyDescent="0.35">
      <c r="B9102" s="37">
        <v>9099</v>
      </c>
      <c r="C9102" s="39">
        <v>76.975801534321263</v>
      </c>
      <c r="D9102" s="39">
        <v>126.66913585984678</v>
      </c>
      <c r="E9102" s="39">
        <v>109.87175950113661</v>
      </c>
      <c r="F9102" s="39">
        <v>130.14042010043954</v>
      </c>
      <c r="G9102" s="39">
        <v>112.94429975968984</v>
      </c>
      <c r="H9102" s="39">
        <v>93.6825069630179</v>
      </c>
      <c r="I9102" s="39">
        <v>61.040358577589913</v>
      </c>
      <c r="J9102" s="39">
        <v>106.06288011869539</v>
      </c>
      <c r="K9102" s="39">
        <v>106.47494420194725</v>
      </c>
      <c r="L9102" s="40">
        <v>97.14748175655852</v>
      </c>
      <c r="M9102" s="40">
        <v>1021.0095883732429</v>
      </c>
    </row>
    <row r="9103" spans="2:13" x14ac:dyDescent="0.35">
      <c r="B9103" s="37">
        <v>9100</v>
      </c>
      <c r="C9103" s="39">
        <v>92.267487986770746</v>
      </c>
      <c r="D9103" s="39">
        <v>106.59342929916109</v>
      </c>
      <c r="E9103" s="39">
        <v>89.886827373133144</v>
      </c>
      <c r="F9103" s="39">
        <v>115.50141022326524</v>
      </c>
      <c r="G9103" s="39">
        <v>117.92472105965579</v>
      </c>
      <c r="H9103" s="39">
        <v>108.97900517044397</v>
      </c>
      <c r="I9103" s="39">
        <v>88.806997606463511</v>
      </c>
      <c r="J9103" s="39">
        <v>95.0942957937649</v>
      </c>
      <c r="K9103" s="39">
        <v>104.53994239824868</v>
      </c>
      <c r="L9103" s="40">
        <v>98.954766038142168</v>
      </c>
      <c r="M9103" s="40">
        <v>1018.5488829490494</v>
      </c>
    </row>
    <row r="9104" spans="2:13" x14ac:dyDescent="0.35">
      <c r="B9104" s="37">
        <v>9101</v>
      </c>
      <c r="C9104" s="39">
        <v>96.813987460245983</v>
      </c>
      <c r="D9104" s="39">
        <v>103.97443427531974</v>
      </c>
      <c r="E9104" s="39">
        <v>52.877932340206549</v>
      </c>
      <c r="F9104" s="39">
        <v>98.457059973746411</v>
      </c>
      <c r="G9104" s="39">
        <v>129.42259038005497</v>
      </c>
      <c r="H9104" s="39">
        <v>117.00419844573007</v>
      </c>
      <c r="I9104" s="39">
        <v>122.10418090361068</v>
      </c>
      <c r="J9104" s="39">
        <v>105.95560755395614</v>
      </c>
      <c r="K9104" s="39">
        <v>114.51710734053702</v>
      </c>
      <c r="L9104" s="40">
        <v>92.979077117784939</v>
      </c>
      <c r="M9104" s="40">
        <v>1034.1061757911923</v>
      </c>
    </row>
    <row r="9105" spans="2:13" x14ac:dyDescent="0.35">
      <c r="B9105" s="37">
        <v>9102</v>
      </c>
      <c r="C9105" s="39">
        <v>118.03722026085417</v>
      </c>
      <c r="D9105" s="39">
        <v>97.783410370070243</v>
      </c>
      <c r="E9105" s="39">
        <v>103.55816976290794</v>
      </c>
      <c r="F9105" s="39">
        <v>98.296955803516639</v>
      </c>
      <c r="G9105" s="39">
        <v>110.62501528963716</v>
      </c>
      <c r="H9105" s="39">
        <v>109.87175950113661</v>
      </c>
      <c r="I9105" s="39">
        <v>97.369127351807464</v>
      </c>
      <c r="J9105" s="39">
        <v>107.87041213050151</v>
      </c>
      <c r="K9105" s="39">
        <v>104.3744601267701</v>
      </c>
      <c r="L9105" s="40">
        <v>87.678316002271856</v>
      </c>
      <c r="M9105" s="40">
        <v>1035.4648465994737</v>
      </c>
    </row>
    <row r="9106" spans="2:13" x14ac:dyDescent="0.35">
      <c r="B9106" s="37">
        <v>9103</v>
      </c>
      <c r="C9106" s="39">
        <v>108.38612511604568</v>
      </c>
      <c r="D9106" s="39">
        <v>121.24655750963829</v>
      </c>
      <c r="E9106" s="39">
        <v>98.141264866334438</v>
      </c>
      <c r="F9106" s="39">
        <v>77.538795586462044</v>
      </c>
      <c r="G9106" s="39">
        <v>98.296955803516639</v>
      </c>
      <c r="H9106" s="39">
        <v>113.14326505246996</v>
      </c>
      <c r="I9106" s="39">
        <v>113.19328997617792</v>
      </c>
      <c r="J9106" s="39">
        <v>136.81393583019261</v>
      </c>
      <c r="K9106" s="39">
        <v>94.190258230913074</v>
      </c>
      <c r="L9106" s="40">
        <v>95.445851571006131</v>
      </c>
      <c r="M9106" s="40">
        <v>1056.3962995427567</v>
      </c>
    </row>
    <row r="9107" spans="2:13" x14ac:dyDescent="0.35">
      <c r="B9107" s="37">
        <v>9104</v>
      </c>
      <c r="C9107" s="39">
        <v>86.312792483420239</v>
      </c>
      <c r="D9107" s="39">
        <v>47.307383273187725</v>
      </c>
      <c r="E9107" s="39">
        <v>57.267806248906048</v>
      </c>
      <c r="F9107" s="39">
        <v>99.788363278181848</v>
      </c>
      <c r="G9107" s="39">
        <v>97.267603974354685</v>
      </c>
      <c r="H9107" s="39">
        <v>93.510263966372023</v>
      </c>
      <c r="I9107" s="39">
        <v>122.41876082373906</v>
      </c>
      <c r="J9107" s="39">
        <v>93.785513808050823</v>
      </c>
      <c r="K9107" s="39">
        <v>94.514364083719613</v>
      </c>
      <c r="L9107" s="40">
        <v>79.907338177370704</v>
      </c>
      <c r="M9107" s="40">
        <v>872.08019011730278</v>
      </c>
    </row>
    <row r="9108" spans="2:13" x14ac:dyDescent="0.35">
      <c r="B9108" s="37">
        <v>9105</v>
      </c>
      <c r="C9108" s="39">
        <v>96.999420901118256</v>
      </c>
      <c r="D9108" s="39">
        <v>101.33731346818736</v>
      </c>
      <c r="E9108" s="39">
        <v>94.692408612126854</v>
      </c>
      <c r="F9108" s="39">
        <v>92.763532608492739</v>
      </c>
      <c r="G9108" s="39">
        <v>119.31779695548491</v>
      </c>
      <c r="H9108" s="39">
        <v>95.184773950877414</v>
      </c>
      <c r="I9108" s="39">
        <v>135.85259481989939</v>
      </c>
      <c r="J9108" s="39">
        <v>98.356441872248411</v>
      </c>
      <c r="K9108" s="39">
        <v>103.31141669657192</v>
      </c>
      <c r="L9108" s="40">
        <v>125.01897597226508</v>
      </c>
      <c r="M9108" s="40">
        <v>1062.8346758572725</v>
      </c>
    </row>
    <row r="9109" spans="2:13" x14ac:dyDescent="0.35">
      <c r="B9109" s="37">
        <v>9106</v>
      </c>
      <c r="C9109" s="39">
        <v>94.697211686291837</v>
      </c>
      <c r="D9109" s="39">
        <v>98.402185090712806</v>
      </c>
      <c r="E9109" s="39">
        <v>96.697879260808449</v>
      </c>
      <c r="F9109" s="39">
        <v>93.183464558172048</v>
      </c>
      <c r="G9109" s="39">
        <v>70.383871952177785</v>
      </c>
      <c r="H9109" s="39">
        <v>82.08328666134922</v>
      </c>
      <c r="I9109" s="39">
        <v>104.08242683692846</v>
      </c>
      <c r="J9109" s="39">
        <v>107.15110383946963</v>
      </c>
      <c r="K9109" s="39">
        <v>94.253321243298998</v>
      </c>
      <c r="L9109" s="40">
        <v>84.02299142340712</v>
      </c>
      <c r="M9109" s="40">
        <v>924.95774255261631</v>
      </c>
    </row>
    <row r="9110" spans="2:13" x14ac:dyDescent="0.35">
      <c r="B9110" s="37">
        <v>9107</v>
      </c>
      <c r="C9110" s="39">
        <v>122.31317183241991</v>
      </c>
      <c r="D9110" s="39">
        <v>31.151926302199826</v>
      </c>
      <c r="E9110" s="39">
        <v>120.5648290187417</v>
      </c>
      <c r="F9110" s="39">
        <v>84.942149809356664</v>
      </c>
      <c r="G9110" s="39">
        <v>132.28092679543312</v>
      </c>
      <c r="H9110" s="39">
        <v>79.806671679152814</v>
      </c>
      <c r="I9110" s="39">
        <v>92.506244334527281</v>
      </c>
      <c r="J9110" s="39">
        <v>107.48363139731708</v>
      </c>
      <c r="K9110" s="39">
        <v>59.703093694773088</v>
      </c>
      <c r="L9110" s="40">
        <v>109.40045043612049</v>
      </c>
      <c r="M9110" s="40">
        <v>940.15309530004197</v>
      </c>
    </row>
    <row r="9111" spans="2:13" x14ac:dyDescent="0.35">
      <c r="B9111" s="37">
        <v>9108</v>
      </c>
      <c r="C9111" s="39">
        <v>107.89088893275637</v>
      </c>
      <c r="D9111" s="39">
        <v>98.342716337469383</v>
      </c>
      <c r="E9111" s="39">
        <v>78.254780366061624</v>
      </c>
      <c r="F9111" s="39">
        <v>103.44167685126514</v>
      </c>
      <c r="G9111" s="39">
        <v>94.735619614895612</v>
      </c>
      <c r="H9111" s="39">
        <v>84.287105693997844</v>
      </c>
      <c r="I9111" s="39">
        <v>66.510172921903802</v>
      </c>
      <c r="J9111" s="39">
        <v>88.001201721549634</v>
      </c>
      <c r="K9111" s="39">
        <v>108.1066463459622</v>
      </c>
      <c r="L9111" s="40">
        <v>108.78889496679406</v>
      </c>
      <c r="M9111" s="40">
        <v>938.35970375265549</v>
      </c>
    </row>
    <row r="9112" spans="2:13" x14ac:dyDescent="0.35">
      <c r="B9112" s="37">
        <v>9109</v>
      </c>
      <c r="C9112" s="39">
        <v>80.097787920561785</v>
      </c>
      <c r="D9112" s="39">
        <v>100.4392449703855</v>
      </c>
      <c r="E9112" s="39">
        <v>83.520271707210071</v>
      </c>
      <c r="F9112" s="39">
        <v>104.28953365592585</v>
      </c>
      <c r="G9112" s="39">
        <v>90.144624030866566</v>
      </c>
      <c r="H9112" s="39">
        <v>89.234163936863055</v>
      </c>
      <c r="I9112" s="39">
        <v>103.67951903391733</v>
      </c>
      <c r="J9112" s="39">
        <v>109.90455551868962</v>
      </c>
      <c r="K9112" s="39">
        <v>75.793019482985656</v>
      </c>
      <c r="L9112" s="40">
        <v>96.255053446730599</v>
      </c>
      <c r="M9112" s="40">
        <v>933.35777370413598</v>
      </c>
    </row>
    <row r="9113" spans="2:13" x14ac:dyDescent="0.35">
      <c r="B9113" s="37">
        <v>9110</v>
      </c>
      <c r="C9113" s="39">
        <v>96.511747798833028</v>
      </c>
      <c r="D9113" s="39">
        <v>87.965545242204087</v>
      </c>
      <c r="E9113" s="39">
        <v>102.61703671503945</v>
      </c>
      <c r="F9113" s="39">
        <v>53.024728710924713</v>
      </c>
      <c r="G9113" s="39">
        <v>82.988197864822695</v>
      </c>
      <c r="H9113" s="39">
        <v>98.959326801129507</v>
      </c>
      <c r="I9113" s="39">
        <v>107.47350998861334</v>
      </c>
      <c r="J9113" s="39">
        <v>116.64293777798622</v>
      </c>
      <c r="K9113" s="39">
        <v>96.339163425012956</v>
      </c>
      <c r="L9113" s="40">
        <v>103.4975707397747</v>
      </c>
      <c r="M9113" s="40">
        <v>946.01976506434062</v>
      </c>
    </row>
    <row r="9114" spans="2:13" x14ac:dyDescent="0.35">
      <c r="B9114" s="37">
        <v>9111</v>
      </c>
      <c r="C9114" s="39">
        <v>72.896800162299485</v>
      </c>
      <c r="D9114" s="39">
        <v>96.642086986605932</v>
      </c>
      <c r="E9114" s="39">
        <v>110.76583606313697</v>
      </c>
      <c r="F9114" s="39">
        <v>103.98851011459854</v>
      </c>
      <c r="G9114" s="39">
        <v>120.93562656507481</v>
      </c>
      <c r="H9114" s="39">
        <v>95.208558968903574</v>
      </c>
      <c r="I9114" s="39">
        <v>94.576994321632569</v>
      </c>
      <c r="J9114" s="39">
        <v>97.382963284960582</v>
      </c>
      <c r="K9114" s="39">
        <v>109.65409531852738</v>
      </c>
      <c r="L9114" s="40">
        <v>117.52878074000883</v>
      </c>
      <c r="M9114" s="40">
        <v>1019.5802525257488</v>
      </c>
    </row>
    <row r="9115" spans="2:13" x14ac:dyDescent="0.35">
      <c r="B9115" s="37">
        <v>9112</v>
      </c>
      <c r="C9115" s="39">
        <v>106.23408727279885</v>
      </c>
      <c r="D9115" s="39">
        <v>119.86618931189051</v>
      </c>
      <c r="E9115" s="39">
        <v>104.04954048856183</v>
      </c>
      <c r="F9115" s="39">
        <v>96.966999319439807</v>
      </c>
      <c r="G9115" s="39">
        <v>16.509581457656282</v>
      </c>
      <c r="H9115" s="39">
        <v>83.667395550673376</v>
      </c>
      <c r="I9115" s="39">
        <v>98.388463495472081</v>
      </c>
      <c r="J9115" s="39">
        <v>44.79077948667711</v>
      </c>
      <c r="K9115" s="39">
        <v>97.67768809096539</v>
      </c>
      <c r="L9115" s="40">
        <v>65.592098925582107</v>
      </c>
      <c r="M9115" s="40">
        <v>833.74282339971751</v>
      </c>
    </row>
    <row r="9116" spans="2:13" x14ac:dyDescent="0.35">
      <c r="B9116" s="37">
        <v>9113</v>
      </c>
      <c r="C9116" s="39">
        <v>99.387716406741362</v>
      </c>
      <c r="D9116" s="39">
        <v>102.10178204735358</v>
      </c>
      <c r="E9116" s="39">
        <v>93.163571754613017</v>
      </c>
      <c r="F9116" s="39">
        <v>124.60722957936886</v>
      </c>
      <c r="G9116" s="39">
        <v>91.063343878211995</v>
      </c>
      <c r="H9116" s="39">
        <v>93.529985224142223</v>
      </c>
      <c r="I9116" s="39">
        <v>92.753476911750866</v>
      </c>
      <c r="J9116" s="39">
        <v>103.13033945515859</v>
      </c>
      <c r="K9116" s="39">
        <v>115.89094454750395</v>
      </c>
      <c r="L9116" s="40">
        <v>82.564927721476138</v>
      </c>
      <c r="M9116" s="40">
        <v>998.1933175263207</v>
      </c>
    </row>
    <row r="9117" spans="2:13" x14ac:dyDescent="0.35">
      <c r="B9117" s="37">
        <v>9114</v>
      </c>
      <c r="C9117" s="39">
        <v>106.43552531743072</v>
      </c>
      <c r="D9117" s="39">
        <v>148.70089047461005</v>
      </c>
      <c r="E9117" s="39">
        <v>105.51939363492139</v>
      </c>
      <c r="F9117" s="39">
        <v>112.11786458692438</v>
      </c>
      <c r="G9117" s="39">
        <v>105.03454242213107</v>
      </c>
      <c r="H9117" s="39">
        <v>121.52382004954993</v>
      </c>
      <c r="I9117" s="39">
        <v>85.200835203653156</v>
      </c>
      <c r="J9117" s="39">
        <v>108.41732693789798</v>
      </c>
      <c r="K9117" s="39">
        <v>61.550824454491696</v>
      </c>
      <c r="L9117" s="40">
        <v>65.947398262080227</v>
      </c>
      <c r="M9117" s="40">
        <v>1020.4484213436906</v>
      </c>
    </row>
    <row r="9118" spans="2:13" x14ac:dyDescent="0.35">
      <c r="B9118" s="37">
        <v>9115</v>
      </c>
      <c r="C9118" s="39">
        <v>86.293565472037528</v>
      </c>
      <c r="D9118" s="39">
        <v>90.925492237924345</v>
      </c>
      <c r="E9118" s="39">
        <v>84.32251612840416</v>
      </c>
      <c r="F9118" s="39">
        <v>73.1155457767358</v>
      </c>
      <c r="G9118" s="39">
        <v>107.38254512772869</v>
      </c>
      <c r="H9118" s="39">
        <v>104.60152724048444</v>
      </c>
      <c r="I9118" s="39">
        <v>109.40582398671049</v>
      </c>
      <c r="J9118" s="39">
        <v>87.738449269650232</v>
      </c>
      <c r="K9118" s="39">
        <v>93.829583406294105</v>
      </c>
      <c r="L9118" s="40">
        <v>106.35680002352035</v>
      </c>
      <c r="M9118" s="40">
        <v>943.97184866949021</v>
      </c>
    </row>
    <row r="9119" spans="2:13" x14ac:dyDescent="0.35">
      <c r="B9119" s="37">
        <v>9116</v>
      </c>
      <c r="C9119" s="39">
        <v>130.14042010043954</v>
      </c>
      <c r="D9119" s="39">
        <v>64.904272824985696</v>
      </c>
      <c r="E9119" s="39">
        <v>99.979519611871197</v>
      </c>
      <c r="F9119" s="39">
        <v>59.61962558956855</v>
      </c>
      <c r="G9119" s="39">
        <v>111.72133164870741</v>
      </c>
      <c r="H9119" s="39">
        <v>85.024206610564605</v>
      </c>
      <c r="I9119" s="39">
        <v>98.653552451379738</v>
      </c>
      <c r="J9119" s="39">
        <v>105.07277742610732</v>
      </c>
      <c r="K9119" s="39">
        <v>108.47460911861754</v>
      </c>
      <c r="L9119" s="40">
        <v>98.251181517487097</v>
      </c>
      <c r="M9119" s="40">
        <v>961.84149689972867</v>
      </c>
    </row>
    <row r="9120" spans="2:13" x14ac:dyDescent="0.35">
      <c r="B9120" s="37">
        <v>9117</v>
      </c>
      <c r="C9120" s="39">
        <v>109.3950778778802</v>
      </c>
      <c r="D9120" s="39">
        <v>84.631333916376491</v>
      </c>
      <c r="E9120" s="39">
        <v>98.237446493709825</v>
      </c>
      <c r="F9120" s="39">
        <v>98.62157973744668</v>
      </c>
      <c r="G9120" s="39">
        <v>119.29172176971927</v>
      </c>
      <c r="H9120" s="39">
        <v>88.424956836429189</v>
      </c>
      <c r="I9120" s="39">
        <v>107.87553018059778</v>
      </c>
      <c r="J9120" s="39">
        <v>88.645642893227389</v>
      </c>
      <c r="K9120" s="39">
        <v>132.79149817170401</v>
      </c>
      <c r="L9120" s="40">
        <v>91.650238915100942</v>
      </c>
      <c r="M9120" s="40">
        <v>1019.5650267921919</v>
      </c>
    </row>
    <row r="9121" spans="2:13" x14ac:dyDescent="0.35">
      <c r="B9121" s="37">
        <v>9118</v>
      </c>
      <c r="C9121" s="39">
        <v>104.63471581930938</v>
      </c>
      <c r="D9121" s="39">
        <v>36.785880268430688</v>
      </c>
      <c r="E9121" s="39">
        <v>118.54449318123692</v>
      </c>
      <c r="F9121" s="39">
        <v>113.45783134327549</v>
      </c>
      <c r="G9121" s="39">
        <v>106.87126509909424</v>
      </c>
      <c r="H9121" s="39">
        <v>97.253751575330625</v>
      </c>
      <c r="I9121" s="39">
        <v>23.956783768221179</v>
      </c>
      <c r="J9121" s="39">
        <v>118.22365038517246</v>
      </c>
      <c r="K9121" s="39">
        <v>54.970084106307048</v>
      </c>
      <c r="L9121" s="40">
        <v>109.4919364715756</v>
      </c>
      <c r="M9121" s="40">
        <v>884.19039201795363</v>
      </c>
    </row>
    <row r="9122" spans="2:13" x14ac:dyDescent="0.35">
      <c r="B9122" s="37">
        <v>9119</v>
      </c>
      <c r="C9122" s="39">
        <v>118.44512619739342</v>
      </c>
      <c r="D9122" s="39">
        <v>101.90455899937625</v>
      </c>
      <c r="E9122" s="39">
        <v>140.00923459980433</v>
      </c>
      <c r="F9122" s="39">
        <v>105.59664395254876</v>
      </c>
      <c r="G9122" s="39">
        <v>91.898506888337536</v>
      </c>
      <c r="H9122" s="39">
        <v>79.416366135598267</v>
      </c>
      <c r="I9122" s="39">
        <v>96.957733767245543</v>
      </c>
      <c r="J9122" s="39">
        <v>110.3901282628901</v>
      </c>
      <c r="K9122" s="39">
        <v>98.420478748475901</v>
      </c>
      <c r="L9122" s="40">
        <v>98.886344317180829</v>
      </c>
      <c r="M9122" s="40">
        <v>1041.9251218688512</v>
      </c>
    </row>
    <row r="9123" spans="2:13" x14ac:dyDescent="0.35">
      <c r="B9123" s="37">
        <v>9120</v>
      </c>
      <c r="C9123" s="39">
        <v>93.84426322245973</v>
      </c>
      <c r="D9123" s="39">
        <v>137.16250482013916</v>
      </c>
      <c r="E9123" s="39">
        <v>122.63218741239757</v>
      </c>
      <c r="F9123" s="39">
        <v>89.520637317834897</v>
      </c>
      <c r="G9123" s="39">
        <v>119.90221207943821</v>
      </c>
      <c r="H9123" s="39">
        <v>96.642086986605932</v>
      </c>
      <c r="I9123" s="39">
        <v>130.10358270691961</v>
      </c>
      <c r="J9123" s="39">
        <v>98.817902470087205</v>
      </c>
      <c r="K9123" s="39">
        <v>100.22984322037154</v>
      </c>
      <c r="L9123" s="40">
        <v>111.41223989187745</v>
      </c>
      <c r="M9123" s="40">
        <v>1100.2674601281315</v>
      </c>
    </row>
    <row r="9124" spans="2:13" x14ac:dyDescent="0.35">
      <c r="B9124" s="37">
        <v>9121</v>
      </c>
      <c r="C9124" s="39">
        <v>65.279334533045784</v>
      </c>
      <c r="D9124" s="39">
        <v>110.31229277977145</v>
      </c>
      <c r="E9124" s="39">
        <v>118.73659472395646</v>
      </c>
      <c r="F9124" s="39">
        <v>103.37186732092533</v>
      </c>
      <c r="G9124" s="39">
        <v>112.40009283750632</v>
      </c>
      <c r="H9124" s="39">
        <v>103.98851011459854</v>
      </c>
      <c r="I9124" s="39">
        <v>123.56354154725614</v>
      </c>
      <c r="J9124" s="39">
        <v>139.10951560627788</v>
      </c>
      <c r="K9124" s="39">
        <v>106.08241240655651</v>
      </c>
      <c r="L9124" s="40">
        <v>109.40582398671049</v>
      </c>
      <c r="M9124" s="40">
        <v>1092.2499858566048</v>
      </c>
    </row>
    <row r="9125" spans="2:13" x14ac:dyDescent="0.35">
      <c r="B9125" s="37">
        <v>9122</v>
      </c>
      <c r="C9125" s="39">
        <v>53.312932445776291</v>
      </c>
      <c r="D9125" s="39">
        <v>88.547160867083065</v>
      </c>
      <c r="E9125" s="39">
        <v>112.99387264583552</v>
      </c>
      <c r="F9125" s="39">
        <v>94.927222573892706</v>
      </c>
      <c r="G9125" s="39">
        <v>104.62997340601876</v>
      </c>
      <c r="H9125" s="39">
        <v>97.640891923987766</v>
      </c>
      <c r="I9125" s="39">
        <v>85.589312008380972</v>
      </c>
      <c r="J9125" s="39">
        <v>120.58363386440173</v>
      </c>
      <c r="K9125" s="39">
        <v>106.72218207262189</v>
      </c>
      <c r="L9125" s="40">
        <v>104.66317865528386</v>
      </c>
      <c r="M9125" s="40">
        <v>969.61036046328252</v>
      </c>
    </row>
    <row r="9126" spans="2:13" x14ac:dyDescent="0.35">
      <c r="B9126" s="37">
        <v>9123</v>
      </c>
      <c r="C9126" s="39">
        <v>110.66436824753848</v>
      </c>
      <c r="D9126" s="39">
        <v>77.096680273889987</v>
      </c>
      <c r="E9126" s="39">
        <v>91.190039743798252</v>
      </c>
      <c r="F9126" s="39">
        <v>118.91392968167031</v>
      </c>
      <c r="G9126" s="39">
        <v>125.45605411219285</v>
      </c>
      <c r="H9126" s="39">
        <v>73.793071427687153</v>
      </c>
      <c r="I9126" s="39">
        <v>56.800118509572314</v>
      </c>
      <c r="J9126" s="39">
        <v>83.207411983676721</v>
      </c>
      <c r="K9126" s="39">
        <v>109.86083607663437</v>
      </c>
      <c r="L9126" s="40">
        <v>102.44194471420317</v>
      </c>
      <c r="M9126" s="40">
        <v>949.42445477086358</v>
      </c>
    </row>
    <row r="9127" spans="2:13" x14ac:dyDescent="0.35">
      <c r="B9127" s="37">
        <v>9124</v>
      </c>
      <c r="C9127" s="39">
        <v>81.563128174605637</v>
      </c>
      <c r="D9127" s="39">
        <v>92.435293953218363</v>
      </c>
      <c r="E9127" s="39">
        <v>66.770713122290687</v>
      </c>
      <c r="F9127" s="39">
        <v>114.1208688359724</v>
      </c>
      <c r="G9127" s="39">
        <v>98.922838327009586</v>
      </c>
      <c r="H9127" s="39">
        <v>109.99768882398082</v>
      </c>
      <c r="I9127" s="39">
        <v>133.08940035557546</v>
      </c>
      <c r="J9127" s="39">
        <v>97.581071837934516</v>
      </c>
      <c r="K9127" s="39">
        <v>105.4759952090325</v>
      </c>
      <c r="L9127" s="40">
        <v>105.36045597367776</v>
      </c>
      <c r="M9127" s="40">
        <v>1005.3174546132976</v>
      </c>
    </row>
    <row r="9128" spans="2:13" x14ac:dyDescent="0.35">
      <c r="B9128" s="37">
        <v>9125</v>
      </c>
      <c r="C9128" s="39">
        <v>116.27408163604296</v>
      </c>
      <c r="D9128" s="39">
        <v>114.27844293626424</v>
      </c>
      <c r="E9128" s="39">
        <v>78.714136070322795</v>
      </c>
      <c r="F9128" s="39">
        <v>107.18120979137638</v>
      </c>
      <c r="G9128" s="39">
        <v>110.07462389572993</v>
      </c>
      <c r="H9128" s="39">
        <v>106.14106196167602</v>
      </c>
      <c r="I9128" s="39">
        <v>104.86758967895292</v>
      </c>
      <c r="J9128" s="39">
        <v>84.02299142340712</v>
      </c>
      <c r="K9128" s="39">
        <v>74.738440150711497</v>
      </c>
      <c r="L9128" s="40">
        <v>90.967975164750214</v>
      </c>
      <c r="M9128" s="40">
        <v>987.26055270923416</v>
      </c>
    </row>
    <row r="9129" spans="2:13" x14ac:dyDescent="0.35">
      <c r="B9129" s="37">
        <v>9126</v>
      </c>
      <c r="C9129" s="39">
        <v>102.7970579675812</v>
      </c>
      <c r="D9129" s="39">
        <v>118.9054424283014</v>
      </c>
      <c r="E9129" s="39">
        <v>122.11456229065985</v>
      </c>
      <c r="F9129" s="39">
        <v>89.671047256461122</v>
      </c>
      <c r="G9129" s="39">
        <v>113.07466724475979</v>
      </c>
      <c r="H9129" s="39">
        <v>95.0942957937649</v>
      </c>
      <c r="I9129" s="39">
        <v>98.877219927622136</v>
      </c>
      <c r="J9129" s="39">
        <v>80.751645485287398</v>
      </c>
      <c r="K9129" s="39">
        <v>78.773058467300146</v>
      </c>
      <c r="L9129" s="40">
        <v>97.916577118396646</v>
      </c>
      <c r="M9129" s="40">
        <v>997.97557398013464</v>
      </c>
    </row>
    <row r="9130" spans="2:13" x14ac:dyDescent="0.35">
      <c r="B9130" s="37">
        <v>9127</v>
      </c>
      <c r="C9130" s="39">
        <v>122.68602180197723</v>
      </c>
      <c r="D9130" s="39">
        <v>139.53148324747059</v>
      </c>
      <c r="E9130" s="39">
        <v>105.6208105537745</v>
      </c>
      <c r="F9130" s="39">
        <v>81.187634228870721</v>
      </c>
      <c r="G9130" s="39">
        <v>79.861658940582103</v>
      </c>
      <c r="H9130" s="39">
        <v>103.81511565649623</v>
      </c>
      <c r="I9130" s="39">
        <v>81.579624898467259</v>
      </c>
      <c r="J9130" s="39">
        <v>33.352486175763971</v>
      </c>
      <c r="K9130" s="39">
        <v>88.835701173102564</v>
      </c>
      <c r="L9130" s="40">
        <v>100.24805001317443</v>
      </c>
      <c r="M9130" s="40">
        <v>936.71858668967957</v>
      </c>
    </row>
    <row r="9131" spans="2:13" x14ac:dyDescent="0.35">
      <c r="B9131" s="37">
        <v>9128</v>
      </c>
      <c r="C9131" s="39">
        <v>122.51442781687182</v>
      </c>
      <c r="D9131" s="39">
        <v>75.368150908177213</v>
      </c>
      <c r="E9131" s="39">
        <v>78.476179950450074</v>
      </c>
      <c r="F9131" s="39">
        <v>93.66285807818808</v>
      </c>
      <c r="G9131" s="39">
        <v>128.1255273965397</v>
      </c>
      <c r="H9131" s="39">
        <v>107.76310892698717</v>
      </c>
      <c r="I9131" s="39">
        <v>95.431642036340762</v>
      </c>
      <c r="J9131" s="39">
        <v>131.45913801868076</v>
      </c>
      <c r="K9131" s="39">
        <v>93.598935362599804</v>
      </c>
      <c r="L9131" s="40">
        <v>100.94947499337842</v>
      </c>
      <c r="M9131" s="40">
        <v>1027.3494434882139</v>
      </c>
    </row>
    <row r="9132" spans="2:13" x14ac:dyDescent="0.35">
      <c r="B9132" s="37">
        <v>9129</v>
      </c>
      <c r="C9132" s="39">
        <v>91.810792875766296</v>
      </c>
      <c r="D9132" s="39">
        <v>150.52659104377821</v>
      </c>
      <c r="E9132" s="39">
        <v>73.500730432948373</v>
      </c>
      <c r="F9132" s="39">
        <v>104.58257101462642</v>
      </c>
      <c r="G9132" s="39">
        <v>103.86661864647053</v>
      </c>
      <c r="H9132" s="39">
        <v>102.09719200105273</v>
      </c>
      <c r="I9132" s="39">
        <v>72.094555469369183</v>
      </c>
      <c r="J9132" s="39">
        <v>127.23614355380433</v>
      </c>
      <c r="K9132" s="39">
        <v>101.77628981184702</v>
      </c>
      <c r="L9132" s="40">
        <v>95.502654794027208</v>
      </c>
      <c r="M9132" s="40">
        <v>1022.9941396436903</v>
      </c>
    </row>
    <row r="9133" spans="2:13" x14ac:dyDescent="0.35">
      <c r="B9133" s="37">
        <v>9130</v>
      </c>
      <c r="C9133" s="39">
        <v>109.31460799397726</v>
      </c>
      <c r="D9133" s="39">
        <v>87.90599713801025</v>
      </c>
      <c r="E9133" s="39">
        <v>113.84797124360693</v>
      </c>
      <c r="F9133" s="39">
        <v>95.512116602802308</v>
      </c>
      <c r="G9133" s="39">
        <v>81.70284333501273</v>
      </c>
      <c r="H9133" s="39">
        <v>99.624492239212785</v>
      </c>
      <c r="I9133" s="39">
        <v>107.92675295412813</v>
      </c>
      <c r="J9133" s="39">
        <v>104.41224376335448</v>
      </c>
      <c r="K9133" s="39">
        <v>78.625330793281947</v>
      </c>
      <c r="L9133" s="40">
        <v>141.11423845131134</v>
      </c>
      <c r="M9133" s="40">
        <v>1019.9865945146983</v>
      </c>
    </row>
    <row r="9134" spans="2:13" x14ac:dyDescent="0.35">
      <c r="B9134" s="37">
        <v>9131</v>
      </c>
      <c r="C9134" s="39">
        <v>126.06985165704013</v>
      </c>
      <c r="D9134" s="39">
        <v>69.617578009641903</v>
      </c>
      <c r="E9134" s="39">
        <v>98.785955702841633</v>
      </c>
      <c r="F9134" s="39">
        <v>101.22773722520789</v>
      </c>
      <c r="G9134" s="39">
        <v>108.56856596959555</v>
      </c>
      <c r="H9134" s="39">
        <v>111.67442273588239</v>
      </c>
      <c r="I9134" s="39">
        <v>85.261611620856343</v>
      </c>
      <c r="J9134" s="39">
        <v>120.04711203883271</v>
      </c>
      <c r="K9134" s="39">
        <v>101.68016223402086</v>
      </c>
      <c r="L9134" s="40">
        <v>100.74438596495418</v>
      </c>
      <c r="M9134" s="40">
        <v>1023.6773831588735</v>
      </c>
    </row>
    <row r="9135" spans="2:13" x14ac:dyDescent="0.35">
      <c r="B9135" s="37">
        <v>9132</v>
      </c>
      <c r="C9135" s="39">
        <v>126.37322516787214</v>
      </c>
      <c r="D9135" s="39">
        <v>96.175523058296832</v>
      </c>
      <c r="E9135" s="39">
        <v>111.36013926675278</v>
      </c>
      <c r="F9135" s="39">
        <v>113.64880584465401</v>
      </c>
      <c r="G9135" s="39">
        <v>110.74889713132781</v>
      </c>
      <c r="H9135" s="39">
        <v>126.13822139983881</v>
      </c>
      <c r="I9135" s="39">
        <v>106.17531097949308</v>
      </c>
      <c r="J9135" s="39">
        <v>100.63505667294511</v>
      </c>
      <c r="K9135" s="39">
        <v>83.900388047934214</v>
      </c>
      <c r="L9135" s="40">
        <v>84.735491614727152</v>
      </c>
      <c r="M9135" s="40">
        <v>1059.8910591838421</v>
      </c>
    </row>
    <row r="9136" spans="2:13" x14ac:dyDescent="0.35">
      <c r="B9136" s="37">
        <v>9133</v>
      </c>
      <c r="C9136" s="39">
        <v>108.82049829663313</v>
      </c>
      <c r="D9136" s="39">
        <v>70.133373103426976</v>
      </c>
      <c r="E9136" s="39">
        <v>83.394283382415054</v>
      </c>
      <c r="F9136" s="39">
        <v>104.71064875840202</v>
      </c>
      <c r="G9136" s="39">
        <v>109.65409531852738</v>
      </c>
      <c r="H9136" s="39">
        <v>93.643199976479679</v>
      </c>
      <c r="I9136" s="39">
        <v>99.346723949830547</v>
      </c>
      <c r="J9136" s="39">
        <v>95.422167060494516</v>
      </c>
      <c r="K9136" s="39">
        <v>73.793071427687153</v>
      </c>
      <c r="L9136" s="40">
        <v>62.244853359376947</v>
      </c>
      <c r="M9136" s="40">
        <v>901.16291463327343</v>
      </c>
    </row>
    <row r="9137" spans="2:13" x14ac:dyDescent="0.35">
      <c r="B9137" s="37">
        <v>9134</v>
      </c>
      <c r="C9137" s="39">
        <v>104.16706960816981</v>
      </c>
      <c r="D9137" s="39">
        <v>100.12515915569287</v>
      </c>
      <c r="E9137" s="39">
        <v>92.175615940708312</v>
      </c>
      <c r="F9137" s="39">
        <v>81.587867260493695</v>
      </c>
      <c r="G9137" s="39">
        <v>72.569513119551218</v>
      </c>
      <c r="H9137" s="39">
        <v>81.8089180048933</v>
      </c>
      <c r="I9137" s="39">
        <v>82.866098153293265</v>
      </c>
      <c r="J9137" s="39">
        <v>115.57868306928567</v>
      </c>
      <c r="K9137" s="39">
        <v>107.99859493269081</v>
      </c>
      <c r="L9137" s="40">
        <v>116.15758700917402</v>
      </c>
      <c r="M9137" s="40">
        <v>955.03510625395302</v>
      </c>
    </row>
    <row r="9138" spans="2:13" x14ac:dyDescent="0.35">
      <c r="B9138" s="37">
        <v>9135</v>
      </c>
      <c r="C9138" s="39">
        <v>107.23144056862982</v>
      </c>
      <c r="D9138" s="39">
        <v>79.649840717144585</v>
      </c>
      <c r="E9138" s="39">
        <v>75.441882984299454</v>
      </c>
      <c r="F9138" s="39">
        <v>113.40719170335714</v>
      </c>
      <c r="G9138" s="39">
        <v>97.585674555244267</v>
      </c>
      <c r="H9138" s="39">
        <v>88.714923457760548</v>
      </c>
      <c r="I9138" s="39">
        <v>117.06511837215621</v>
      </c>
      <c r="J9138" s="39">
        <v>108.69427797004337</v>
      </c>
      <c r="K9138" s="39">
        <v>108.0602958835419</v>
      </c>
      <c r="L9138" s="40">
        <v>145.34324409229251</v>
      </c>
      <c r="M9138" s="40">
        <v>1041.1938903044697</v>
      </c>
    </row>
    <row r="9139" spans="2:13" x14ac:dyDescent="0.35">
      <c r="B9139" s="37">
        <v>9136</v>
      </c>
      <c r="C9139" s="39">
        <v>113.47050995724572</v>
      </c>
      <c r="D9139" s="39">
        <v>121.17800957738281</v>
      </c>
      <c r="E9139" s="39">
        <v>112.14175072247492</v>
      </c>
      <c r="F9139" s="39">
        <v>98.219131133032874</v>
      </c>
      <c r="G9139" s="39">
        <v>130.01193924055025</v>
      </c>
      <c r="H9139" s="39">
        <v>99.278393636419594</v>
      </c>
      <c r="I9139" s="39">
        <v>82.298111095721225</v>
      </c>
      <c r="J9139" s="39">
        <v>82.580497488087445</v>
      </c>
      <c r="K9139" s="39">
        <v>118.53619030824188</v>
      </c>
      <c r="L9139" s="40">
        <v>109.23435826730878</v>
      </c>
      <c r="M9139" s="40">
        <v>1066.9488914264655</v>
      </c>
    </row>
    <row r="9140" spans="2:13" x14ac:dyDescent="0.35">
      <c r="B9140" s="37">
        <v>9137</v>
      </c>
      <c r="C9140" s="39">
        <v>144.66456499397518</v>
      </c>
      <c r="D9140" s="39">
        <v>95.710466344074163</v>
      </c>
      <c r="E9140" s="39">
        <v>98.639850517206995</v>
      </c>
      <c r="F9140" s="39">
        <v>105.75637511146164</v>
      </c>
      <c r="G9140" s="39">
        <v>66.244150700118027</v>
      </c>
      <c r="H9140" s="39">
        <v>154.63203452719492</v>
      </c>
      <c r="I9140" s="39">
        <v>101.72135223956055</v>
      </c>
      <c r="J9140" s="39">
        <v>134.85332689429316</v>
      </c>
      <c r="K9140" s="39">
        <v>96.105272300091073</v>
      </c>
      <c r="L9140" s="40">
        <v>78.977548055863835</v>
      </c>
      <c r="M9140" s="40">
        <v>1077.3049416838396</v>
      </c>
    </row>
    <row r="9141" spans="2:13" x14ac:dyDescent="0.35">
      <c r="B9141" s="37">
        <v>9138</v>
      </c>
      <c r="C9141" s="39">
        <v>97.419849718687431</v>
      </c>
      <c r="D9141" s="39">
        <v>84.873506257290273</v>
      </c>
      <c r="E9141" s="39">
        <v>123.67843789147763</v>
      </c>
      <c r="F9141" s="39">
        <v>126.85554971824966</v>
      </c>
      <c r="G9141" s="39">
        <v>103.86193494252763</v>
      </c>
      <c r="H9141" s="39">
        <v>147.96400239992337</v>
      </c>
      <c r="I9141" s="39">
        <v>91.232155976331512</v>
      </c>
      <c r="J9141" s="39">
        <v>45.91771268940245</v>
      </c>
      <c r="K9141" s="39">
        <v>70.454577711719367</v>
      </c>
      <c r="L9141" s="40">
        <v>70.366136180758829</v>
      </c>
      <c r="M9141" s="40">
        <v>962.62386348636824</v>
      </c>
    </row>
    <row r="9142" spans="2:13" x14ac:dyDescent="0.35">
      <c r="B9142" s="37">
        <v>9139</v>
      </c>
      <c r="C9142" s="39">
        <v>115.99139095280708</v>
      </c>
      <c r="D9142" s="39">
        <v>103.69353410452834</v>
      </c>
      <c r="E9142" s="39">
        <v>73.1155457767358</v>
      </c>
      <c r="F9142" s="39">
        <v>121.38456795354249</v>
      </c>
      <c r="G9142" s="39">
        <v>95.075228373325004</v>
      </c>
      <c r="H9142" s="39">
        <v>73.043017362104592</v>
      </c>
      <c r="I9142" s="39">
        <v>86.837989043358917</v>
      </c>
      <c r="J9142" s="39">
        <v>97.562658992934544</v>
      </c>
      <c r="K9142" s="39">
        <v>94.24847332156331</v>
      </c>
      <c r="L9142" s="40">
        <v>87.816389530755274</v>
      </c>
      <c r="M9142" s="40">
        <v>948.76879541165533</v>
      </c>
    </row>
    <row r="9143" spans="2:13" x14ac:dyDescent="0.35">
      <c r="B9143" s="37">
        <v>9140</v>
      </c>
      <c r="C9143" s="39">
        <v>99.638149412210808</v>
      </c>
      <c r="D9143" s="39">
        <v>126.12452057633762</v>
      </c>
      <c r="E9143" s="39">
        <v>88.852907517543528</v>
      </c>
      <c r="F9143" s="39">
        <v>132.92812442821665</v>
      </c>
      <c r="G9143" s="39">
        <v>87.301918165213067</v>
      </c>
      <c r="H9143" s="39">
        <v>88.904455831657344</v>
      </c>
      <c r="I9143" s="39">
        <v>105.87289225027629</v>
      </c>
      <c r="J9143" s="39">
        <v>106.68747701067768</v>
      </c>
      <c r="K9143" s="39">
        <v>84.770087015203529</v>
      </c>
      <c r="L9143" s="40">
        <v>73.64070924311514</v>
      </c>
      <c r="M9143" s="40">
        <v>994.72124145045166</v>
      </c>
    </row>
    <row r="9144" spans="2:13" x14ac:dyDescent="0.35">
      <c r="B9144" s="37">
        <v>9141</v>
      </c>
      <c r="C9144" s="39">
        <v>80.603728851049667</v>
      </c>
      <c r="D9144" s="39">
        <v>112.60644371963322</v>
      </c>
      <c r="E9144" s="39">
        <v>93.584170011161049</v>
      </c>
      <c r="F9144" s="39">
        <v>83.139664521015121</v>
      </c>
      <c r="G9144" s="39">
        <v>128.2689303765182</v>
      </c>
      <c r="H9144" s="39">
        <v>92.964079101147732</v>
      </c>
      <c r="I9144" s="39">
        <v>93.888272728136755</v>
      </c>
      <c r="J9144" s="39">
        <v>103.51155073123748</v>
      </c>
      <c r="K9144" s="39">
        <v>89.587591239227464</v>
      </c>
      <c r="L9144" s="40">
        <v>64.060388705582369</v>
      </c>
      <c r="M9144" s="40">
        <v>942.21481998470892</v>
      </c>
    </row>
    <row r="9145" spans="2:13" x14ac:dyDescent="0.35">
      <c r="B9145" s="37">
        <v>9142</v>
      </c>
      <c r="C9145" s="39">
        <v>112.32168399772817</v>
      </c>
      <c r="D9145" s="39">
        <v>125.83986910328538</v>
      </c>
      <c r="E9145" s="39">
        <v>119.36134752026913</v>
      </c>
      <c r="F9145" s="39">
        <v>107.02592156352111</v>
      </c>
      <c r="G9145" s="39">
        <v>107.13104666926581</v>
      </c>
      <c r="H9145" s="39">
        <v>131.07699922982985</v>
      </c>
      <c r="I9145" s="39">
        <v>90.914862118578952</v>
      </c>
      <c r="J9145" s="39">
        <v>89.126624553039818</v>
      </c>
      <c r="K9145" s="39">
        <v>123.46089921092444</v>
      </c>
      <c r="L9145" s="40">
        <v>103.95098122657409</v>
      </c>
      <c r="M9145" s="40">
        <v>1110.2102351930171</v>
      </c>
    </row>
    <row r="9146" spans="2:13" x14ac:dyDescent="0.35">
      <c r="B9146" s="37">
        <v>9143</v>
      </c>
      <c r="C9146" s="39">
        <v>94.807555309886624</v>
      </c>
      <c r="D9146" s="39">
        <v>97.433678641111499</v>
      </c>
      <c r="E9146" s="39">
        <v>96.632784394135442</v>
      </c>
      <c r="F9146" s="39">
        <v>98.763133663227705</v>
      </c>
      <c r="G9146" s="39">
        <v>86.061460005791147</v>
      </c>
      <c r="H9146" s="39">
        <v>92.748448036625462</v>
      </c>
      <c r="I9146" s="39">
        <v>98.397611355011634</v>
      </c>
      <c r="J9146" s="39">
        <v>41.762936519556412</v>
      </c>
      <c r="K9146" s="39">
        <v>88.430790009007282</v>
      </c>
      <c r="L9146" s="40">
        <v>114.76537723879009</v>
      </c>
      <c r="M9146" s="40">
        <v>909.80377517314332</v>
      </c>
    </row>
    <row r="9147" spans="2:13" x14ac:dyDescent="0.35">
      <c r="B9147" s="37">
        <v>9144</v>
      </c>
      <c r="C9147" s="39">
        <v>92.475854321094715</v>
      </c>
      <c r="D9147" s="39">
        <v>101.62525926980715</v>
      </c>
      <c r="E9147" s="39">
        <v>120.64018280756089</v>
      </c>
      <c r="F9147" s="39">
        <v>105.67886124662714</v>
      </c>
      <c r="G9147" s="39">
        <v>124.13538646790798</v>
      </c>
      <c r="H9147" s="39">
        <v>92.733357296656123</v>
      </c>
      <c r="I9147" s="39">
        <v>118.97346157041196</v>
      </c>
      <c r="J9147" s="39">
        <v>67.499590874431647</v>
      </c>
      <c r="K9147" s="39">
        <v>108.51111491691016</v>
      </c>
      <c r="L9147" s="40">
        <v>104.47369355486583</v>
      </c>
      <c r="M9147" s="40">
        <v>1036.7467623262735</v>
      </c>
    </row>
    <row r="9148" spans="2:13" x14ac:dyDescent="0.35">
      <c r="B9148" s="37">
        <v>9145</v>
      </c>
      <c r="C9148" s="39">
        <v>103.17673107816677</v>
      </c>
      <c r="D9148" s="39">
        <v>101.76255350629019</v>
      </c>
      <c r="E9148" s="39">
        <v>75.368150908177213</v>
      </c>
      <c r="F9148" s="39">
        <v>93.03401940052467</v>
      </c>
      <c r="G9148" s="39">
        <v>98.145846419672409</v>
      </c>
      <c r="H9148" s="39">
        <v>97.654691916944202</v>
      </c>
      <c r="I9148" s="39">
        <v>102.11096265197965</v>
      </c>
      <c r="J9148" s="39">
        <v>69.409248820817112</v>
      </c>
      <c r="K9148" s="39">
        <v>105.74667875670103</v>
      </c>
      <c r="L9148" s="40">
        <v>101.61611062911651</v>
      </c>
      <c r="M9148" s="40">
        <v>948.02499408838969</v>
      </c>
    </row>
    <row r="9149" spans="2:13" x14ac:dyDescent="0.35">
      <c r="B9149" s="37">
        <v>9146</v>
      </c>
      <c r="C9149" s="39">
        <v>83.842412990825977</v>
      </c>
      <c r="D9149" s="39">
        <v>105.9117980613843</v>
      </c>
      <c r="E9149" s="39">
        <v>81.94664840916252</v>
      </c>
      <c r="F9149" s="39">
        <v>97.045716478347387</v>
      </c>
      <c r="G9149" s="39">
        <v>64.545601546646139</v>
      </c>
      <c r="H9149" s="39">
        <v>83.37195979672353</v>
      </c>
      <c r="I9149" s="39">
        <v>94.31145661286385</v>
      </c>
      <c r="J9149" s="39">
        <v>137.35688611561099</v>
      </c>
      <c r="K9149" s="39">
        <v>102.04671263837852</v>
      </c>
      <c r="L9149" s="40">
        <v>113.18703057966869</v>
      </c>
      <c r="M9149" s="40">
        <v>963.56622322961186</v>
      </c>
    </row>
    <row r="9150" spans="2:13" x14ac:dyDescent="0.35">
      <c r="B9150" s="37">
        <v>9147</v>
      </c>
      <c r="C9150" s="39">
        <v>72.955474317570932</v>
      </c>
      <c r="D9150" s="39">
        <v>71.423208739968459</v>
      </c>
      <c r="E9150" s="39">
        <v>119.16195996764741</v>
      </c>
      <c r="F9150" s="39">
        <v>112.29761187966145</v>
      </c>
      <c r="G9150" s="39">
        <v>83.147204559568053</v>
      </c>
      <c r="H9150" s="39">
        <v>107.55963346895881</v>
      </c>
      <c r="I9150" s="39">
        <v>110.87904791515385</v>
      </c>
      <c r="J9150" s="39">
        <v>136.02724334280956</v>
      </c>
      <c r="K9150" s="39">
        <v>106.33222883792048</v>
      </c>
      <c r="L9150" s="40">
        <v>92.924055366950071</v>
      </c>
      <c r="M9150" s="40">
        <v>1012.7076683962091</v>
      </c>
    </row>
    <row r="9151" spans="2:13" x14ac:dyDescent="0.35">
      <c r="B9151" s="37">
        <v>9148</v>
      </c>
      <c r="C9151" s="39">
        <v>133.22928687770928</v>
      </c>
      <c r="D9151" s="39">
        <v>95.992717396978236</v>
      </c>
      <c r="E9151" s="39">
        <v>116.66530698560493</v>
      </c>
      <c r="F9151" s="39">
        <v>81.288586534714199</v>
      </c>
      <c r="G9151" s="39">
        <v>67.784189977374368</v>
      </c>
      <c r="H9151" s="39">
        <v>98.012918940554499</v>
      </c>
      <c r="I9151" s="39">
        <v>101.68473835373101</v>
      </c>
      <c r="J9151" s="39">
        <v>81.136929322784184</v>
      </c>
      <c r="K9151" s="39">
        <v>72.078953654459681</v>
      </c>
      <c r="L9151" s="40">
        <v>156.96352419077516</v>
      </c>
      <c r="M9151" s="40">
        <v>1004.8371522346857</v>
      </c>
    </row>
    <row r="9152" spans="2:13" x14ac:dyDescent="0.35">
      <c r="B9152" s="37">
        <v>9149</v>
      </c>
      <c r="C9152" s="39">
        <v>87.792435799741043</v>
      </c>
      <c r="D9152" s="39">
        <v>124.21894739329173</v>
      </c>
      <c r="E9152" s="39">
        <v>94.519184678626146</v>
      </c>
      <c r="F9152" s="39">
        <v>71.30797931923064</v>
      </c>
      <c r="G9152" s="39">
        <v>97.696081625266615</v>
      </c>
      <c r="H9152" s="39">
        <v>52.877932340206549</v>
      </c>
      <c r="I9152" s="39">
        <v>105.43263583017149</v>
      </c>
      <c r="J9152" s="39">
        <v>66.652950050878488</v>
      </c>
      <c r="K9152" s="39">
        <v>91.242676083870904</v>
      </c>
      <c r="L9152" s="40">
        <v>93.603855978947593</v>
      </c>
      <c r="M9152" s="40">
        <v>885.34467910023136</v>
      </c>
    </row>
    <row r="9153" spans="2:13" x14ac:dyDescent="0.35">
      <c r="B9153" s="37">
        <v>9150</v>
      </c>
      <c r="C9153" s="39">
        <v>99.187266099067912</v>
      </c>
      <c r="D9153" s="39">
        <v>100.830962442059</v>
      </c>
      <c r="E9153" s="39">
        <v>83.70399398440982</v>
      </c>
      <c r="F9153" s="39">
        <v>105.1924446901134</v>
      </c>
      <c r="G9153" s="39">
        <v>116.35459833252968</v>
      </c>
      <c r="H9153" s="39">
        <v>95.61609620545849</v>
      </c>
      <c r="I9153" s="39">
        <v>123.4381869001795</v>
      </c>
      <c r="J9153" s="39">
        <v>107.84994758150731</v>
      </c>
      <c r="K9153" s="39">
        <v>152.81228735893791</v>
      </c>
      <c r="L9153" s="40">
        <v>144.60475512037877</v>
      </c>
      <c r="M9153" s="40">
        <v>1129.5905387146418</v>
      </c>
    </row>
    <row r="9154" spans="2:13" x14ac:dyDescent="0.35">
      <c r="B9154" s="37">
        <v>9151</v>
      </c>
      <c r="C9154" s="39">
        <v>109.13834513610203</v>
      </c>
      <c r="D9154" s="39">
        <v>103.20922080897132</v>
      </c>
      <c r="E9154" s="39">
        <v>87.265158116226459</v>
      </c>
      <c r="F9154" s="39">
        <v>70.436936732755854</v>
      </c>
      <c r="G9154" s="39">
        <v>93.317478383934116</v>
      </c>
      <c r="H9154" s="39">
        <v>125.88018019528813</v>
      </c>
      <c r="I9154" s="39">
        <v>90.642502317300099</v>
      </c>
      <c r="J9154" s="39">
        <v>57.165450742931533</v>
      </c>
      <c r="K9154" s="39">
        <v>101.86331683736339</v>
      </c>
      <c r="L9154" s="40">
        <v>125.22298007108834</v>
      </c>
      <c r="M9154" s="40">
        <v>964.14156934196137</v>
      </c>
    </row>
    <row r="9155" spans="2:13" x14ac:dyDescent="0.35">
      <c r="B9155" s="37">
        <v>9152</v>
      </c>
      <c r="C9155" s="39">
        <v>120.72538740691171</v>
      </c>
      <c r="D9155" s="39">
        <v>78.081482341712828</v>
      </c>
      <c r="E9155" s="39">
        <v>121.48390545564052</v>
      </c>
      <c r="F9155" s="39">
        <v>119.01611485525855</v>
      </c>
      <c r="G9155" s="39">
        <v>71.274873402328979</v>
      </c>
      <c r="H9155" s="39">
        <v>82.43202629536755</v>
      </c>
      <c r="I9155" s="39">
        <v>64.002036299699085</v>
      </c>
      <c r="J9155" s="39">
        <v>89.324377122496628</v>
      </c>
      <c r="K9155" s="39">
        <v>77.118553079767452</v>
      </c>
      <c r="L9155" s="40">
        <v>86.042001177035189</v>
      </c>
      <c r="M9155" s="40">
        <v>909.50075743621846</v>
      </c>
    </row>
    <row r="9156" spans="2:13" x14ac:dyDescent="0.35">
      <c r="B9156" s="37">
        <v>9153</v>
      </c>
      <c r="C9156" s="39">
        <v>80.178726718633996</v>
      </c>
      <c r="D9156" s="39">
        <v>120.46179909169392</v>
      </c>
      <c r="E9156" s="39">
        <v>110.51290329620483</v>
      </c>
      <c r="F9156" s="39">
        <v>69.02171707650723</v>
      </c>
      <c r="G9156" s="39">
        <v>124.38753369225553</v>
      </c>
      <c r="H9156" s="39">
        <v>93.829583406294105</v>
      </c>
      <c r="I9156" s="39">
        <v>113.45149484822534</v>
      </c>
      <c r="J9156" s="39">
        <v>67.140372138885226</v>
      </c>
      <c r="K9156" s="39">
        <v>92.798706051379511</v>
      </c>
      <c r="L9156" s="40">
        <v>89.447911955612383</v>
      </c>
      <c r="M9156" s="40">
        <v>961.23074827569224</v>
      </c>
    </row>
    <row r="9157" spans="2:13" x14ac:dyDescent="0.35">
      <c r="B9157" s="37">
        <v>9154</v>
      </c>
      <c r="C9157" s="39">
        <v>96.034947944514442</v>
      </c>
      <c r="D9157" s="39">
        <v>103.04689938472946</v>
      </c>
      <c r="E9157" s="39">
        <v>86.999922905432712</v>
      </c>
      <c r="F9157" s="39">
        <v>106.06288011869539</v>
      </c>
      <c r="G9157" s="39">
        <v>140.63430535518438</v>
      </c>
      <c r="H9157" s="39">
        <v>115.22991298479647</v>
      </c>
      <c r="I9157" s="39">
        <v>101.96415312740947</v>
      </c>
      <c r="J9157" s="39">
        <v>84.173346625936475</v>
      </c>
      <c r="K9157" s="39">
        <v>127.37039347036806</v>
      </c>
      <c r="L9157" s="40">
        <v>96.762920506446036</v>
      </c>
      <c r="M9157" s="40">
        <v>1058.2796824235129</v>
      </c>
    </row>
    <row r="9158" spans="2:13" x14ac:dyDescent="0.35">
      <c r="B9158" s="37">
        <v>9155</v>
      </c>
      <c r="C9158" s="39">
        <v>116.68770369126527</v>
      </c>
      <c r="D9158" s="39">
        <v>90.193717025277564</v>
      </c>
      <c r="E9158" s="39">
        <v>106.56871640117629</v>
      </c>
      <c r="F9158" s="39">
        <v>96.427838765956295</v>
      </c>
      <c r="G9158" s="39">
        <v>127.53629268397425</v>
      </c>
      <c r="H9158" s="39">
        <v>119.92928191591876</v>
      </c>
      <c r="I9158" s="39">
        <v>80.647371813786904</v>
      </c>
      <c r="J9158" s="39">
        <v>77.623563516514423</v>
      </c>
      <c r="K9158" s="39">
        <v>90.269913473457905</v>
      </c>
      <c r="L9158" s="40">
        <v>100.46200987770548</v>
      </c>
      <c r="M9158" s="40">
        <v>1006.346409165033</v>
      </c>
    </row>
    <row r="9159" spans="2:13" x14ac:dyDescent="0.35">
      <c r="B9159" s="37">
        <v>9156</v>
      </c>
      <c r="C9159" s="39">
        <v>133.80482521424807</v>
      </c>
      <c r="D9159" s="39">
        <v>96.925296415639025</v>
      </c>
      <c r="E9159" s="39">
        <v>66.414084639401239</v>
      </c>
      <c r="F9159" s="39">
        <v>92.211372985923589</v>
      </c>
      <c r="G9159" s="39">
        <v>95.823518637990333</v>
      </c>
      <c r="H9159" s="39">
        <v>153.68646057833485</v>
      </c>
      <c r="I9159" s="39">
        <v>100.78994968780691</v>
      </c>
      <c r="J9159" s="39">
        <v>96.222316727274844</v>
      </c>
      <c r="K9159" s="39">
        <v>112.46664899519749</v>
      </c>
      <c r="L9159" s="40">
        <v>101.55208457878049</v>
      </c>
      <c r="M9159" s="40">
        <v>1049.8965584605969</v>
      </c>
    </row>
    <row r="9160" spans="2:13" x14ac:dyDescent="0.35">
      <c r="B9160" s="37">
        <v>9157</v>
      </c>
      <c r="C9160" s="39">
        <v>120.47113786737445</v>
      </c>
      <c r="D9160" s="39">
        <v>83.608686875249191</v>
      </c>
      <c r="E9160" s="39">
        <v>79.769908409136733</v>
      </c>
      <c r="F9160" s="39">
        <v>106.01896431586789</v>
      </c>
      <c r="G9160" s="39">
        <v>79.925573573913084</v>
      </c>
      <c r="H9160" s="39">
        <v>85.602575234459664</v>
      </c>
      <c r="I9160" s="39">
        <v>99.929456233960664</v>
      </c>
      <c r="J9160" s="39">
        <v>102.98205792553428</v>
      </c>
      <c r="K9160" s="39">
        <v>95.945762489476891</v>
      </c>
      <c r="L9160" s="40">
        <v>103.03300068056022</v>
      </c>
      <c r="M9160" s="40">
        <v>957.28712360553311</v>
      </c>
    </row>
    <row r="9161" spans="2:13" x14ac:dyDescent="0.35">
      <c r="B9161" s="37">
        <v>9158</v>
      </c>
      <c r="C9161" s="39">
        <v>102.88488560392027</v>
      </c>
      <c r="D9161" s="39">
        <v>78.684590795867365</v>
      </c>
      <c r="E9161" s="39">
        <v>84.044544364160515</v>
      </c>
      <c r="F9161" s="39">
        <v>96.502429260225327</v>
      </c>
      <c r="G9161" s="39">
        <v>102.27633369007965</v>
      </c>
      <c r="H9161" s="39">
        <v>94.601061370743921</v>
      </c>
      <c r="I9161" s="39">
        <v>94.504721444190011</v>
      </c>
      <c r="J9161" s="39">
        <v>105.83402000136556</v>
      </c>
      <c r="K9161" s="39">
        <v>116.39866486066451</v>
      </c>
      <c r="L9161" s="40">
        <v>128.31707306168124</v>
      </c>
      <c r="M9161" s="40">
        <v>1004.0483244528984</v>
      </c>
    </row>
    <row r="9162" spans="2:13" x14ac:dyDescent="0.35">
      <c r="B9162" s="37">
        <v>9159</v>
      </c>
      <c r="C9162" s="39">
        <v>104.29896405897236</v>
      </c>
      <c r="D9162" s="39">
        <v>98.214551933982904</v>
      </c>
      <c r="E9162" s="39">
        <v>79.788300593763253</v>
      </c>
      <c r="F9162" s="39">
        <v>99.970417208469655</v>
      </c>
      <c r="G9162" s="39">
        <v>83.696680086377398</v>
      </c>
      <c r="H9162" s="39">
        <v>109.07450776207568</v>
      </c>
      <c r="I9162" s="39">
        <v>81.40560381501659</v>
      </c>
      <c r="J9162" s="39">
        <v>120.70641326806003</v>
      </c>
      <c r="K9162" s="39">
        <v>85.931389033260032</v>
      </c>
      <c r="L9162" s="40">
        <v>108.75206520060087</v>
      </c>
      <c r="M9162" s="40">
        <v>971.83889296057885</v>
      </c>
    </row>
    <row r="9163" spans="2:13" x14ac:dyDescent="0.35">
      <c r="B9163" s="37">
        <v>9160</v>
      </c>
      <c r="C9163" s="39">
        <v>106.16552276514984</v>
      </c>
      <c r="D9163" s="39">
        <v>125.86673025554396</v>
      </c>
      <c r="E9163" s="39">
        <v>48.440770274189312</v>
      </c>
      <c r="F9163" s="39">
        <v>83.018593331332738</v>
      </c>
      <c r="G9163" s="39">
        <v>126.19315996355802</v>
      </c>
      <c r="H9163" s="39">
        <v>85.714965130531681</v>
      </c>
      <c r="I9163" s="39">
        <v>133.8539921305844</v>
      </c>
      <c r="J9163" s="39">
        <v>85.456200078168763</v>
      </c>
      <c r="K9163" s="39">
        <v>110.58572154557569</v>
      </c>
      <c r="L9163" s="40">
        <v>75.269247421907053</v>
      </c>
      <c r="M9163" s="40">
        <v>980.56490289654141</v>
      </c>
    </row>
    <row r="9164" spans="2:13" x14ac:dyDescent="0.35">
      <c r="B9164" s="37">
        <v>9161</v>
      </c>
      <c r="C9164" s="39">
        <v>76.686107963133594</v>
      </c>
      <c r="D9164" s="39">
        <v>99.770156779628493</v>
      </c>
      <c r="E9164" s="39">
        <v>114.18637791258604</v>
      </c>
      <c r="F9164" s="39">
        <v>64.517578473574787</v>
      </c>
      <c r="G9164" s="39">
        <v>94.12224636431813</v>
      </c>
      <c r="H9164" s="39">
        <v>122.7184156218925</v>
      </c>
      <c r="I9164" s="39">
        <v>132.1725821233577</v>
      </c>
      <c r="J9164" s="39">
        <v>75.515238147074072</v>
      </c>
      <c r="K9164" s="39">
        <v>63.494600865118343</v>
      </c>
      <c r="L9164" s="40">
        <v>112.70420432991423</v>
      </c>
      <c r="M9164" s="40">
        <v>955.88750858059791</v>
      </c>
    </row>
    <row r="9165" spans="2:13" x14ac:dyDescent="0.35">
      <c r="B9165" s="37">
        <v>9162</v>
      </c>
      <c r="C9165" s="39">
        <v>113.98397225448529</v>
      </c>
      <c r="D9165" s="39">
        <v>97.925755685646493</v>
      </c>
      <c r="E9165" s="39">
        <v>85.668761949982425</v>
      </c>
      <c r="F9165" s="39">
        <v>139.37633512601971</v>
      </c>
      <c r="G9165" s="39">
        <v>106.7420271808187</v>
      </c>
      <c r="H9165" s="39">
        <v>91.300473073415588</v>
      </c>
      <c r="I9165" s="39">
        <v>108.38612511604568</v>
      </c>
      <c r="J9165" s="39">
        <v>89.137965720253575</v>
      </c>
      <c r="K9165" s="39">
        <v>136.97115238142655</v>
      </c>
      <c r="L9165" s="40">
        <v>74.478514061785162</v>
      </c>
      <c r="M9165" s="40">
        <v>1043.9710825498792</v>
      </c>
    </row>
    <row r="9166" spans="2:13" x14ac:dyDescent="0.35">
      <c r="B9166" s="37">
        <v>9163</v>
      </c>
      <c r="C9166" s="39">
        <v>65.540510780373125</v>
      </c>
      <c r="D9166" s="39">
        <v>70.259217796216163</v>
      </c>
      <c r="E9166" s="39">
        <v>129.11187107956101</v>
      </c>
      <c r="F9166" s="39">
        <v>96.697879260808449</v>
      </c>
      <c r="G9166" s="39">
        <v>133.78031347988892</v>
      </c>
      <c r="H9166" s="39">
        <v>72.704352768080881</v>
      </c>
      <c r="I9166" s="39">
        <v>115.38259620722889</v>
      </c>
      <c r="J9166" s="39">
        <v>97.948699166080203</v>
      </c>
      <c r="K9166" s="39">
        <v>139.76799921900601</v>
      </c>
      <c r="L9166" s="40">
        <v>116.98900071620876</v>
      </c>
      <c r="M9166" s="40">
        <v>1038.1824404734525</v>
      </c>
    </row>
    <row r="9167" spans="2:13" x14ac:dyDescent="0.35">
      <c r="B9167" s="37">
        <v>9164</v>
      </c>
      <c r="C9167" s="39">
        <v>87.587820442546615</v>
      </c>
      <c r="D9167" s="39">
        <v>75.624573773670292</v>
      </c>
      <c r="E9167" s="39">
        <v>59.661431887659596</v>
      </c>
      <c r="F9167" s="39">
        <v>100.36640294934209</v>
      </c>
      <c r="G9167" s="39">
        <v>71.057659986490549</v>
      </c>
      <c r="H9167" s="39">
        <v>63.913988780093838</v>
      </c>
      <c r="I9167" s="39">
        <v>100.79450640231885</v>
      </c>
      <c r="J9167" s="39">
        <v>118.03722026085417</v>
      </c>
      <c r="K9167" s="39">
        <v>99.747398239915896</v>
      </c>
      <c r="L9167" s="40">
        <v>84.237420028218693</v>
      </c>
      <c r="M9167" s="40">
        <v>861.02842275111061</v>
      </c>
    </row>
    <row r="9168" spans="2:13" x14ac:dyDescent="0.35">
      <c r="B9168" s="37">
        <v>9165</v>
      </c>
      <c r="C9168" s="39">
        <v>73.458459245530179</v>
      </c>
      <c r="D9168" s="39">
        <v>94.238775943703089</v>
      </c>
      <c r="E9168" s="39">
        <v>58.478303267261474</v>
      </c>
      <c r="F9168" s="39">
        <v>111.68614139161944</v>
      </c>
      <c r="G9168" s="39">
        <v>102.11096265197965</v>
      </c>
      <c r="H9168" s="39">
        <v>110.26237487161762</v>
      </c>
      <c r="I9168" s="39">
        <v>106.1557367775403</v>
      </c>
      <c r="J9168" s="39">
        <v>101.52922412940768</v>
      </c>
      <c r="K9168" s="39">
        <v>81.62079682738954</v>
      </c>
      <c r="L9168" s="40">
        <v>111.14135965981227</v>
      </c>
      <c r="M9168" s="40">
        <v>950.68213476586118</v>
      </c>
    </row>
    <row r="9169" spans="2:13" x14ac:dyDescent="0.35">
      <c r="B9169" s="37">
        <v>9166</v>
      </c>
      <c r="C9169" s="39">
        <v>117.61512106314693</v>
      </c>
      <c r="D9169" s="39">
        <v>77.313978198022767</v>
      </c>
      <c r="E9169" s="39">
        <v>79.961982464073145</v>
      </c>
      <c r="F9169" s="39">
        <v>107.13605995478839</v>
      </c>
      <c r="G9169" s="39">
        <v>113.9515105267257</v>
      </c>
      <c r="H9169" s="39">
        <v>120.08354153898004</v>
      </c>
      <c r="I9169" s="39">
        <v>96.278427408110872</v>
      </c>
      <c r="J9169" s="39">
        <v>102.63087264819256</v>
      </c>
      <c r="K9169" s="39">
        <v>77.36781258760243</v>
      </c>
      <c r="L9169" s="40">
        <v>74.660963511245129</v>
      </c>
      <c r="M9169" s="40">
        <v>967.00026990088793</v>
      </c>
    </row>
    <row r="9170" spans="2:13" x14ac:dyDescent="0.35">
      <c r="B9170" s="37">
        <v>9167</v>
      </c>
      <c r="C9170" s="39">
        <v>108.31862438419083</v>
      </c>
      <c r="D9170" s="39">
        <v>103.488252201167</v>
      </c>
      <c r="E9170" s="39">
        <v>90.808352566505718</v>
      </c>
      <c r="F9170" s="39">
        <v>89.748705422715034</v>
      </c>
      <c r="G9170" s="39">
        <v>109.68663800976992</v>
      </c>
      <c r="H9170" s="39">
        <v>121.60396066227905</v>
      </c>
      <c r="I9170" s="39">
        <v>86.812969420331342</v>
      </c>
      <c r="J9170" s="39">
        <v>80.992424544220668</v>
      </c>
      <c r="K9170" s="39">
        <v>100.82184803971374</v>
      </c>
      <c r="L9170" s="40">
        <v>93.638284006716361</v>
      </c>
      <c r="M9170" s="40">
        <v>985.92005925760964</v>
      </c>
    </row>
    <row r="9171" spans="2:13" x14ac:dyDescent="0.35">
      <c r="B9171" s="37">
        <v>9168</v>
      </c>
      <c r="C9171" s="39">
        <v>93.716870440862792</v>
      </c>
      <c r="D9171" s="39">
        <v>99.833878390225152</v>
      </c>
      <c r="E9171" s="39">
        <v>104.75815931802836</v>
      </c>
      <c r="F9171" s="39">
        <v>183.49041854234292</v>
      </c>
      <c r="G9171" s="39">
        <v>106.81156382247102</v>
      </c>
      <c r="H9171" s="39">
        <v>55.747896274246479</v>
      </c>
      <c r="I9171" s="39">
        <v>98.090857772476738</v>
      </c>
      <c r="J9171" s="39">
        <v>81.96277973914583</v>
      </c>
      <c r="K9171" s="39">
        <v>107.07594463304996</v>
      </c>
      <c r="L9171" s="40">
        <v>104.98201488026695</v>
      </c>
      <c r="M9171" s="40">
        <v>1036.4703838131163</v>
      </c>
    </row>
    <row r="9172" spans="2:13" x14ac:dyDescent="0.35">
      <c r="B9172" s="37">
        <v>9169</v>
      </c>
      <c r="C9172" s="39">
        <v>66.84084924023054</v>
      </c>
      <c r="D9172" s="39">
        <v>87.04331744625695</v>
      </c>
      <c r="E9172" s="39">
        <v>124.09972180679451</v>
      </c>
      <c r="F9172" s="39">
        <v>107.63071580686903</v>
      </c>
      <c r="G9172" s="39">
        <v>87.738449269650232</v>
      </c>
      <c r="H9172" s="39">
        <v>99.78381167985431</v>
      </c>
      <c r="I9172" s="39">
        <v>73.528839628166523</v>
      </c>
      <c r="J9172" s="39">
        <v>100.67605145195816</v>
      </c>
      <c r="K9172" s="39">
        <v>87.90599713801025</v>
      </c>
      <c r="L9172" s="40">
        <v>112.90719290320393</v>
      </c>
      <c r="M9172" s="40">
        <v>948.15494637099448</v>
      </c>
    </row>
    <row r="9173" spans="2:13" x14ac:dyDescent="0.35">
      <c r="B9173" s="37">
        <v>9170</v>
      </c>
      <c r="C9173" s="39">
        <v>79.025843813389528</v>
      </c>
      <c r="D9173" s="39">
        <v>73.41605839795956</v>
      </c>
      <c r="E9173" s="39">
        <v>118.101836424148</v>
      </c>
      <c r="F9173" s="39">
        <v>91.326709039123458</v>
      </c>
      <c r="G9173" s="39">
        <v>112.83932447637147</v>
      </c>
      <c r="H9173" s="39">
        <v>146.83028621233265</v>
      </c>
      <c r="I9173" s="39">
        <v>101.75797502311426</v>
      </c>
      <c r="J9173" s="39">
        <v>86.800448827569753</v>
      </c>
      <c r="K9173" s="39">
        <v>124.73075257809295</v>
      </c>
      <c r="L9173" s="40">
        <v>115.33388460712052</v>
      </c>
      <c r="M9173" s="40">
        <v>1050.1631193992221</v>
      </c>
    </row>
    <row r="9174" spans="2:13" x14ac:dyDescent="0.35">
      <c r="B9174" s="37">
        <v>9171</v>
      </c>
      <c r="C9174" s="39">
        <v>98.836155667646821</v>
      </c>
      <c r="D9174" s="39">
        <v>112.73484188377357</v>
      </c>
      <c r="E9174" s="39">
        <v>134.82668172814826</v>
      </c>
      <c r="F9174" s="39">
        <v>110.14625782325906</v>
      </c>
      <c r="G9174" s="39">
        <v>81.978895991020721</v>
      </c>
      <c r="H9174" s="39">
        <v>111.63930091325047</v>
      </c>
      <c r="I9174" s="39">
        <v>92.303150389827394</v>
      </c>
      <c r="J9174" s="39">
        <v>123.57499070738709</v>
      </c>
      <c r="K9174" s="39">
        <v>111.57504316357084</v>
      </c>
      <c r="L9174" s="40">
        <v>107.82949524170687</v>
      </c>
      <c r="M9174" s="40">
        <v>1085.4448135095911</v>
      </c>
    </row>
    <row r="9175" spans="2:13" x14ac:dyDescent="0.35">
      <c r="B9175" s="37">
        <v>9172</v>
      </c>
      <c r="C9175" s="39">
        <v>136.47496593546703</v>
      </c>
      <c r="D9175" s="39">
        <v>109.2824818471326</v>
      </c>
      <c r="E9175" s="39">
        <v>72.644588579077563</v>
      </c>
      <c r="F9175" s="39">
        <v>76.4135511819117</v>
      </c>
      <c r="G9175" s="39">
        <v>128.17315887758625</v>
      </c>
      <c r="H9175" s="39">
        <v>71.341003435961596</v>
      </c>
      <c r="I9175" s="39">
        <v>90.345904681472661</v>
      </c>
      <c r="J9175" s="39">
        <v>109.19164743349431</v>
      </c>
      <c r="K9175" s="39">
        <v>116.98140666866726</v>
      </c>
      <c r="L9175" s="40">
        <v>91.908810965473521</v>
      </c>
      <c r="M9175" s="40">
        <v>1002.7575196062446</v>
      </c>
    </row>
    <row r="9176" spans="2:13" x14ac:dyDescent="0.35">
      <c r="B9176" s="37">
        <v>9173</v>
      </c>
      <c r="C9176" s="39">
        <v>117.56012811315276</v>
      </c>
      <c r="D9176" s="39">
        <v>99.301171792158769</v>
      </c>
      <c r="E9176" s="39">
        <v>88.921615135515708</v>
      </c>
      <c r="F9176" s="39">
        <v>102.23956446535195</v>
      </c>
      <c r="G9176" s="39">
        <v>109.01610916821679</v>
      </c>
      <c r="H9176" s="39">
        <v>83.018593331332738</v>
      </c>
      <c r="I9176" s="39">
        <v>97.193700966272999</v>
      </c>
      <c r="J9176" s="39">
        <v>152.69261672681216</v>
      </c>
      <c r="K9176" s="39">
        <v>138.52080104169187</v>
      </c>
      <c r="L9176" s="40">
        <v>82.282288747293805</v>
      </c>
      <c r="M9176" s="40">
        <v>1070.7465894877994</v>
      </c>
    </row>
    <row r="9177" spans="2:13" x14ac:dyDescent="0.35">
      <c r="B9177" s="37">
        <v>9174</v>
      </c>
      <c r="C9177" s="39">
        <v>93.465856357108407</v>
      </c>
      <c r="D9177" s="39">
        <v>97.249133659346342</v>
      </c>
      <c r="E9177" s="39">
        <v>90.470308440325482</v>
      </c>
      <c r="F9177" s="39">
        <v>120.21169940623673</v>
      </c>
      <c r="G9177" s="39">
        <v>101.66643468721864</v>
      </c>
      <c r="H9177" s="39">
        <v>97.013312150345584</v>
      </c>
      <c r="I9177" s="39">
        <v>106.62805280874805</v>
      </c>
      <c r="J9177" s="39">
        <v>102.17524624326046</v>
      </c>
      <c r="K9177" s="39">
        <v>65.410603622497391</v>
      </c>
      <c r="L9177" s="40">
        <v>88.214018518937806</v>
      </c>
      <c r="M9177" s="40">
        <v>962.50466589402492</v>
      </c>
    </row>
    <row r="9178" spans="2:13" x14ac:dyDescent="0.35">
      <c r="B9178" s="37">
        <v>9175</v>
      </c>
      <c r="C9178" s="39">
        <v>118.67789697017876</v>
      </c>
      <c r="D9178" s="39">
        <v>116.24488941076051</v>
      </c>
      <c r="E9178" s="39">
        <v>122.70760988548555</v>
      </c>
      <c r="F9178" s="39">
        <v>115.64920284698748</v>
      </c>
      <c r="G9178" s="39">
        <v>57.569705256168973</v>
      </c>
      <c r="H9178" s="39">
        <v>114.12741037870306</v>
      </c>
      <c r="I9178" s="39">
        <v>81.719205399786659</v>
      </c>
      <c r="J9178" s="39">
        <v>89.374984710362867</v>
      </c>
      <c r="K9178" s="39">
        <v>66.84084924023054</v>
      </c>
      <c r="L9178" s="40">
        <v>109.96478240757858</v>
      </c>
      <c r="M9178" s="40">
        <v>992.87653650624316</v>
      </c>
    </row>
    <row r="9179" spans="2:13" x14ac:dyDescent="0.35">
      <c r="B9179" s="37">
        <v>9176</v>
      </c>
      <c r="C9179" s="39">
        <v>107.60531283778769</v>
      </c>
      <c r="D9179" s="39">
        <v>103.9650520554856</v>
      </c>
      <c r="E9179" s="39">
        <v>98.484490658083914</v>
      </c>
      <c r="F9179" s="39">
        <v>74.673905806667392</v>
      </c>
      <c r="G9179" s="39">
        <v>110.04712231644353</v>
      </c>
      <c r="H9179" s="39">
        <v>96.660688832524642</v>
      </c>
      <c r="I9179" s="39">
        <v>92.267487986770746</v>
      </c>
      <c r="J9179" s="39">
        <v>124.91806198007339</v>
      </c>
      <c r="K9179" s="39">
        <v>90.904228230915749</v>
      </c>
      <c r="L9179" s="40">
        <v>61.833189274514055</v>
      </c>
      <c r="M9179" s="40">
        <v>961.35953997926686</v>
      </c>
    </row>
    <row r="9180" spans="2:13" x14ac:dyDescent="0.35">
      <c r="B9180" s="37">
        <v>9177</v>
      </c>
      <c r="C9180" s="39">
        <v>105.6014762812129</v>
      </c>
      <c r="D9180" s="39">
        <v>97.073482132118301</v>
      </c>
      <c r="E9180" s="39">
        <v>66.170615301202403</v>
      </c>
      <c r="F9180" s="39">
        <v>114.20607137939685</v>
      </c>
      <c r="G9180" s="39">
        <v>117.76526457728063</v>
      </c>
      <c r="H9180" s="39">
        <v>96.860384300691919</v>
      </c>
      <c r="I9180" s="39">
        <v>111.68614139161944</v>
      </c>
      <c r="J9180" s="39">
        <v>121.55382394092283</v>
      </c>
      <c r="K9180" s="39">
        <v>152.9332054959396</v>
      </c>
      <c r="L9180" s="40">
        <v>133.95290531390953</v>
      </c>
      <c r="M9180" s="40">
        <v>1117.8033701142945</v>
      </c>
    </row>
    <row r="9181" spans="2:13" x14ac:dyDescent="0.35">
      <c r="B9181" s="37">
        <v>9178</v>
      </c>
      <c r="C9181" s="39">
        <v>98.447915421219534</v>
      </c>
      <c r="D9181" s="39">
        <v>88.001201721549634</v>
      </c>
      <c r="E9181" s="39">
        <v>100.20708514042401</v>
      </c>
      <c r="F9181" s="39">
        <v>111.08982310053574</v>
      </c>
      <c r="G9181" s="39">
        <v>98.941083244226135</v>
      </c>
      <c r="H9181" s="39">
        <v>101.15928126767346</v>
      </c>
      <c r="I9181" s="39">
        <v>80.043602812454992</v>
      </c>
      <c r="J9181" s="39">
        <v>102.00542630074034</v>
      </c>
      <c r="K9181" s="39">
        <v>110.80540353626337</v>
      </c>
      <c r="L9181" s="40">
        <v>72.837873517877171</v>
      </c>
      <c r="M9181" s="40">
        <v>963.53869606296439</v>
      </c>
    </row>
    <row r="9182" spans="2:13" x14ac:dyDescent="0.35">
      <c r="B9182" s="37">
        <v>9179</v>
      </c>
      <c r="C9182" s="39">
        <v>129.11187107956101</v>
      </c>
      <c r="D9182" s="39">
        <v>93.078913635820044</v>
      </c>
      <c r="E9182" s="39">
        <v>86.080900684583412</v>
      </c>
      <c r="F9182" s="39">
        <v>104.77717497411659</v>
      </c>
      <c r="G9182" s="39">
        <v>94.408187881349107</v>
      </c>
      <c r="H9182" s="39">
        <v>135.45439845335383</v>
      </c>
      <c r="I9182" s="39">
        <v>79.668371531285914</v>
      </c>
      <c r="J9182" s="39">
        <v>79.723835241153409</v>
      </c>
      <c r="K9182" s="39">
        <v>106.47001477585781</v>
      </c>
      <c r="L9182" s="40">
        <v>111.5225949510201</v>
      </c>
      <c r="M9182" s="40">
        <v>1020.2962632081013</v>
      </c>
    </row>
    <row r="9183" spans="2:13" x14ac:dyDescent="0.35">
      <c r="B9183" s="37">
        <v>9180</v>
      </c>
      <c r="C9183" s="39">
        <v>92.964079101147732</v>
      </c>
      <c r="D9183" s="39">
        <v>68.703140746214743</v>
      </c>
      <c r="E9183" s="39">
        <v>47.543084134710497</v>
      </c>
      <c r="F9183" s="39">
        <v>50.051718226923164</v>
      </c>
      <c r="G9183" s="39">
        <v>73.514792168474699</v>
      </c>
      <c r="H9183" s="39">
        <v>91.284720901095781</v>
      </c>
      <c r="I9183" s="39">
        <v>91.137313421436886</v>
      </c>
      <c r="J9183" s="39">
        <v>104.2000169373014</v>
      </c>
      <c r="K9183" s="39">
        <v>93.470792923130688</v>
      </c>
      <c r="L9183" s="40">
        <v>114.59729137930464</v>
      </c>
      <c r="M9183" s="40">
        <v>827.46694993974029</v>
      </c>
    </row>
    <row r="9184" spans="2:13" x14ac:dyDescent="0.35">
      <c r="B9184" s="37">
        <v>9181</v>
      </c>
      <c r="C9184" s="39">
        <v>93.736494163394298</v>
      </c>
      <c r="D9184" s="39">
        <v>97.544242968017869</v>
      </c>
      <c r="E9184" s="39">
        <v>133.46591870173037</v>
      </c>
      <c r="F9184" s="39">
        <v>98.086274389798035</v>
      </c>
      <c r="G9184" s="39">
        <v>107.71722365532972</v>
      </c>
      <c r="H9184" s="39">
        <v>122.66446481569814</v>
      </c>
      <c r="I9184" s="39">
        <v>80.348283021968371</v>
      </c>
      <c r="J9184" s="39">
        <v>94.243624888538392</v>
      </c>
      <c r="K9184" s="39">
        <v>106.92108636417997</v>
      </c>
      <c r="L9184" s="40">
        <v>91.76426154656339</v>
      </c>
      <c r="M9184" s="40">
        <v>1026.4918745152186</v>
      </c>
    </row>
    <row r="9185" spans="2:13" x14ac:dyDescent="0.35">
      <c r="B9185" s="37">
        <v>9182</v>
      </c>
      <c r="C9185" s="39">
        <v>118.68626984052366</v>
      </c>
      <c r="D9185" s="39">
        <v>83.60133513933549</v>
      </c>
      <c r="E9185" s="39">
        <v>102.85714144615827</v>
      </c>
      <c r="F9185" s="39">
        <v>134.77356122056804</v>
      </c>
      <c r="G9185" s="39">
        <v>103.49291132517942</v>
      </c>
      <c r="H9185" s="39">
        <v>70.079069058937165</v>
      </c>
      <c r="I9185" s="39">
        <v>84.159078593265193</v>
      </c>
      <c r="J9185" s="39">
        <v>97.925755685646493</v>
      </c>
      <c r="K9185" s="39">
        <v>90.792343218365446</v>
      </c>
      <c r="L9185" s="40">
        <v>103.13497744781607</v>
      </c>
      <c r="M9185" s="40">
        <v>989.50244297579525</v>
      </c>
    </row>
    <row r="9186" spans="2:13" x14ac:dyDescent="0.35">
      <c r="B9186" s="37">
        <v>9183</v>
      </c>
      <c r="C9186" s="39">
        <v>95.26560104795098</v>
      </c>
      <c r="D9186" s="39">
        <v>73.584887355328078</v>
      </c>
      <c r="E9186" s="39">
        <v>121.25637479206711</v>
      </c>
      <c r="F9186" s="39">
        <v>106.87624434204471</v>
      </c>
      <c r="G9186" s="39">
        <v>87.684336389723001</v>
      </c>
      <c r="H9186" s="39">
        <v>118.6611637041098</v>
      </c>
      <c r="I9186" s="39">
        <v>134.3821863722977</v>
      </c>
      <c r="J9186" s="39">
        <v>119.07601369444087</v>
      </c>
      <c r="K9186" s="39">
        <v>93.648115367948037</v>
      </c>
      <c r="L9186" s="40">
        <v>103.75897468713775</v>
      </c>
      <c r="M9186" s="40">
        <v>1054.1938977530481</v>
      </c>
    </row>
    <row r="9187" spans="2:13" x14ac:dyDescent="0.35">
      <c r="B9187" s="37">
        <v>9184</v>
      </c>
      <c r="C9187" s="39">
        <v>95.189531782312912</v>
      </c>
      <c r="D9187" s="39">
        <v>98.063355145136967</v>
      </c>
      <c r="E9187" s="39">
        <v>103.70755195336298</v>
      </c>
      <c r="F9187" s="39">
        <v>99.902148680044348</v>
      </c>
      <c r="G9187" s="39">
        <v>94.369519328024339</v>
      </c>
      <c r="H9187" s="39">
        <v>107.44316286710918</v>
      </c>
      <c r="I9187" s="39">
        <v>87.252891362115975</v>
      </c>
      <c r="J9187" s="39">
        <v>66.341535751633813</v>
      </c>
      <c r="K9187" s="39">
        <v>86.993716709409824</v>
      </c>
      <c r="L9187" s="40">
        <v>88.483225655384231</v>
      </c>
      <c r="M9187" s="40">
        <v>927.74663923453454</v>
      </c>
    </row>
    <row r="9188" spans="2:13" x14ac:dyDescent="0.35">
      <c r="B9188" s="37">
        <v>9185</v>
      </c>
      <c r="C9188" s="39">
        <v>112.66749435108677</v>
      </c>
      <c r="D9188" s="39">
        <v>104.57783293950551</v>
      </c>
      <c r="E9188" s="39">
        <v>85.74790357908806</v>
      </c>
      <c r="F9188" s="39">
        <v>91.831452385479409</v>
      </c>
      <c r="G9188" s="39">
        <v>90.599549563879535</v>
      </c>
      <c r="H9188" s="39">
        <v>55.39524487962121</v>
      </c>
      <c r="I9188" s="39">
        <v>117.09565616228794</v>
      </c>
      <c r="J9188" s="39">
        <v>94.783588145170881</v>
      </c>
      <c r="K9188" s="39">
        <v>118.27261944024833</v>
      </c>
      <c r="L9188" s="40">
        <v>86.351194155346022</v>
      </c>
      <c r="M9188" s="40">
        <v>957.32253560171375</v>
      </c>
    </row>
    <row r="9189" spans="2:13" x14ac:dyDescent="0.35">
      <c r="B9189" s="37">
        <v>9186</v>
      </c>
      <c r="C9189" s="39">
        <v>106.10684008744974</v>
      </c>
      <c r="D9189" s="39">
        <v>106.31749303698213</v>
      </c>
      <c r="E9189" s="39">
        <v>111.06695182008416</v>
      </c>
      <c r="F9189" s="39">
        <v>100.60772912590969</v>
      </c>
      <c r="G9189" s="39">
        <v>71.937720509616028</v>
      </c>
      <c r="H9189" s="39">
        <v>119.84820795096914</v>
      </c>
      <c r="I9189" s="39">
        <v>110.08012752858394</v>
      </c>
      <c r="J9189" s="39">
        <v>110.09113811910825</v>
      </c>
      <c r="K9189" s="39">
        <v>110.65874275708188</v>
      </c>
      <c r="L9189" s="40">
        <v>139.53148324747059</v>
      </c>
      <c r="M9189" s="40">
        <v>1086.2464341832556</v>
      </c>
    </row>
    <row r="9190" spans="2:13" x14ac:dyDescent="0.35">
      <c r="B9190" s="37">
        <v>9187</v>
      </c>
      <c r="C9190" s="39">
        <v>98.685519856357203</v>
      </c>
      <c r="D9190" s="39">
        <v>124.86787188559005</v>
      </c>
      <c r="E9190" s="39">
        <v>128.87512751666858</v>
      </c>
      <c r="F9190" s="39">
        <v>108.56333884231547</v>
      </c>
      <c r="G9190" s="39">
        <v>122.06272616559804</v>
      </c>
      <c r="H9190" s="39">
        <v>103.27888562608868</v>
      </c>
      <c r="I9190" s="39">
        <v>82.035184669467824</v>
      </c>
      <c r="J9190" s="39">
        <v>79.952887961167306</v>
      </c>
      <c r="K9190" s="39">
        <v>93.554623496660454</v>
      </c>
      <c r="L9190" s="40">
        <v>81.994997202062208</v>
      </c>
      <c r="M9190" s="40">
        <v>1023.871163221976</v>
      </c>
    </row>
    <row r="9191" spans="2:13" x14ac:dyDescent="0.35">
      <c r="B9191" s="37">
        <v>9188</v>
      </c>
      <c r="C9191" s="39">
        <v>81.538353012993696</v>
      </c>
      <c r="D9191" s="39">
        <v>105.59664395254876</v>
      </c>
      <c r="E9191" s="39">
        <v>113.01249123556603</v>
      </c>
      <c r="F9191" s="39">
        <v>87.295795670085795</v>
      </c>
      <c r="G9191" s="39">
        <v>99.237389282315718</v>
      </c>
      <c r="H9191" s="39">
        <v>93.677595603935728</v>
      </c>
      <c r="I9191" s="39">
        <v>120.34089118483452</v>
      </c>
      <c r="J9191" s="39">
        <v>102.95428352165264</v>
      </c>
      <c r="K9191" s="39">
        <v>92.708192310114285</v>
      </c>
      <c r="L9191" s="40">
        <v>57.717838574579581</v>
      </c>
      <c r="M9191" s="40">
        <v>954.07947434862683</v>
      </c>
    </row>
    <row r="9192" spans="2:13" x14ac:dyDescent="0.35">
      <c r="B9192" s="37">
        <v>9189</v>
      </c>
      <c r="C9192" s="39">
        <v>84.484563302393994</v>
      </c>
      <c r="D9192" s="39">
        <v>114.05556711090782</v>
      </c>
      <c r="E9192" s="39">
        <v>101.23686633677232</v>
      </c>
      <c r="F9192" s="39">
        <v>106.24389119730938</v>
      </c>
      <c r="G9192" s="39">
        <v>122.62144371234889</v>
      </c>
      <c r="H9192" s="39">
        <v>97.138235116483514</v>
      </c>
      <c r="I9192" s="39">
        <v>86.016027745514734</v>
      </c>
      <c r="J9192" s="39">
        <v>89.115278358764442</v>
      </c>
      <c r="K9192" s="39">
        <v>97.087361704833512</v>
      </c>
      <c r="L9192" s="40">
        <v>94.141688761607313</v>
      </c>
      <c r="M9192" s="40">
        <v>992.14092334693589</v>
      </c>
    </row>
    <row r="9193" spans="2:13" x14ac:dyDescent="0.35">
      <c r="B9193" s="37">
        <v>9190</v>
      </c>
      <c r="C9193" s="39">
        <v>111.17577629875201</v>
      </c>
      <c r="D9193" s="39">
        <v>86.862980007935832</v>
      </c>
      <c r="E9193" s="39">
        <v>92.016812634784344</v>
      </c>
      <c r="F9193" s="39">
        <v>101.59324130246512</v>
      </c>
      <c r="G9193" s="39">
        <v>96.535039074768946</v>
      </c>
      <c r="H9193" s="39">
        <v>96.283101264960422</v>
      </c>
      <c r="I9193" s="39">
        <v>131.62348303152393</v>
      </c>
      <c r="J9193" s="39">
        <v>86.775386010602929</v>
      </c>
      <c r="K9193" s="39">
        <v>104.54941269669864</v>
      </c>
      <c r="L9193" s="40">
        <v>108.31862438419083</v>
      </c>
      <c r="M9193" s="40">
        <v>1015.733856706683</v>
      </c>
    </row>
    <row r="9194" spans="2:13" x14ac:dyDescent="0.35">
      <c r="B9194" s="37">
        <v>9191</v>
      </c>
      <c r="C9194" s="39">
        <v>107.30691496165433</v>
      </c>
      <c r="D9194" s="39">
        <v>125.48219038925279</v>
      </c>
      <c r="E9194" s="39">
        <v>115.16090598420797</v>
      </c>
      <c r="F9194" s="39">
        <v>85.126299833943023</v>
      </c>
      <c r="G9194" s="39">
        <v>97.124363392563239</v>
      </c>
      <c r="H9194" s="39">
        <v>87.702388120338583</v>
      </c>
      <c r="I9194" s="39">
        <v>84.180476608054434</v>
      </c>
      <c r="J9194" s="39">
        <v>103.84788577345211</v>
      </c>
      <c r="K9194" s="39">
        <v>87.123682090650533</v>
      </c>
      <c r="L9194" s="40">
        <v>106.58848551062809</v>
      </c>
      <c r="M9194" s="40">
        <v>999.64359266474492</v>
      </c>
    </row>
    <row r="9195" spans="2:13" x14ac:dyDescent="0.35">
      <c r="B9195" s="37">
        <v>9192</v>
      </c>
      <c r="C9195" s="39">
        <v>105.03454242213107</v>
      </c>
      <c r="D9195" s="39">
        <v>123.72465027443523</v>
      </c>
      <c r="E9195" s="39">
        <v>97.175216067750824</v>
      </c>
      <c r="F9195" s="39">
        <v>106.02871958652116</v>
      </c>
      <c r="G9195" s="39">
        <v>97.091987749648013</v>
      </c>
      <c r="H9195" s="39">
        <v>106.59837369331727</v>
      </c>
      <c r="I9195" s="39">
        <v>130.64815040897545</v>
      </c>
      <c r="J9195" s="39">
        <v>91.415747461987323</v>
      </c>
      <c r="K9195" s="39">
        <v>96.77685104840188</v>
      </c>
      <c r="L9195" s="40">
        <v>94.417850066891987</v>
      </c>
      <c r="M9195" s="40">
        <v>1048.9120887800602</v>
      </c>
    </row>
    <row r="9196" spans="2:13" x14ac:dyDescent="0.35">
      <c r="B9196" s="37">
        <v>9193</v>
      </c>
      <c r="C9196" s="39">
        <v>90.007798306553838</v>
      </c>
      <c r="D9196" s="39">
        <v>93.347197834195427</v>
      </c>
      <c r="E9196" s="39">
        <v>87.599907162493707</v>
      </c>
      <c r="F9196" s="39">
        <v>114.73164686499932</v>
      </c>
      <c r="G9196" s="39">
        <v>109.59453028286723</v>
      </c>
      <c r="H9196" s="39">
        <v>123.03523636675412</v>
      </c>
      <c r="I9196" s="39">
        <v>97.765030864343515</v>
      </c>
      <c r="J9196" s="39">
        <v>114.83978576333946</v>
      </c>
      <c r="K9196" s="39">
        <v>94.005414413125578</v>
      </c>
      <c r="L9196" s="40">
        <v>104.10592741203037</v>
      </c>
      <c r="M9196" s="40">
        <v>1029.0324752707027</v>
      </c>
    </row>
    <row r="9197" spans="2:13" x14ac:dyDescent="0.35">
      <c r="B9197" s="37">
        <v>9194</v>
      </c>
      <c r="C9197" s="39">
        <v>90.171908558549802</v>
      </c>
      <c r="D9197" s="39">
        <v>123.80587549631359</v>
      </c>
      <c r="E9197" s="39">
        <v>94.514364083719613</v>
      </c>
      <c r="F9197" s="39">
        <v>98.333565312781388</v>
      </c>
      <c r="G9197" s="39">
        <v>103.34861153503358</v>
      </c>
      <c r="H9197" s="39">
        <v>103.31141669657192</v>
      </c>
      <c r="I9197" s="39">
        <v>116.16484658268064</v>
      </c>
      <c r="J9197" s="39">
        <v>65.119970992142811</v>
      </c>
      <c r="K9197" s="39">
        <v>108.07059042615681</v>
      </c>
      <c r="L9197" s="40">
        <v>103.72157259188916</v>
      </c>
      <c r="M9197" s="40">
        <v>1006.5627222758394</v>
      </c>
    </row>
    <row r="9198" spans="2:13" x14ac:dyDescent="0.35">
      <c r="B9198" s="37">
        <v>9195</v>
      </c>
      <c r="C9198" s="39">
        <v>87.858249277525104</v>
      </c>
      <c r="D9198" s="39">
        <v>86.184279980694541</v>
      </c>
      <c r="E9198" s="39">
        <v>89.892337668365428</v>
      </c>
      <c r="F9198" s="39">
        <v>119.70507030106562</v>
      </c>
      <c r="G9198" s="39">
        <v>118.14234510509748</v>
      </c>
      <c r="H9198" s="39">
        <v>128.74171037009643</v>
      </c>
      <c r="I9198" s="39">
        <v>112.13577689516643</v>
      </c>
      <c r="J9198" s="39">
        <v>108.65231802150308</v>
      </c>
      <c r="K9198" s="39">
        <v>96.044328829988615</v>
      </c>
      <c r="L9198" s="40">
        <v>86.16493519943208</v>
      </c>
      <c r="M9198" s="40">
        <v>1033.5213516489348</v>
      </c>
    </row>
    <row r="9199" spans="2:13" x14ac:dyDescent="0.35">
      <c r="B9199" s="37">
        <v>9196</v>
      </c>
      <c r="C9199" s="39">
        <v>112.77780496523016</v>
      </c>
      <c r="D9199" s="39">
        <v>77.008866085369078</v>
      </c>
      <c r="E9199" s="39">
        <v>163.51469995035353</v>
      </c>
      <c r="F9199" s="39">
        <v>107.49375566547276</v>
      </c>
      <c r="G9199" s="39">
        <v>105.36045597367776</v>
      </c>
      <c r="H9199" s="39">
        <v>73.971009766167555</v>
      </c>
      <c r="I9199" s="39">
        <v>66.48621925045876</v>
      </c>
      <c r="J9199" s="39">
        <v>92.894009716007815</v>
      </c>
      <c r="K9199" s="39">
        <v>119.80334166863332</v>
      </c>
      <c r="L9199" s="40">
        <v>125.41694032052546</v>
      </c>
      <c r="M9199" s="40">
        <v>1044.7271033618961</v>
      </c>
    </row>
    <row r="9200" spans="2:13" x14ac:dyDescent="0.35">
      <c r="B9200" s="37">
        <v>9197</v>
      </c>
      <c r="C9200" s="39">
        <v>107.64596639071901</v>
      </c>
      <c r="D9200" s="39">
        <v>113.18077298117993</v>
      </c>
      <c r="E9200" s="39">
        <v>103.53485656770044</v>
      </c>
      <c r="F9200" s="39">
        <v>74.77701992891167</v>
      </c>
      <c r="G9200" s="39">
        <v>95.644422747661139</v>
      </c>
      <c r="H9200" s="39">
        <v>84.087576298061563</v>
      </c>
      <c r="I9200" s="39">
        <v>100.30722440377626</v>
      </c>
      <c r="J9200" s="39">
        <v>111.19300239353652</v>
      </c>
      <c r="K9200" s="39">
        <v>98.530198733986524</v>
      </c>
      <c r="L9200" s="40">
        <v>78.909682344955229</v>
      </c>
      <c r="M9200" s="40">
        <v>967.81072279048817</v>
      </c>
    </row>
    <row r="9201" spans="2:13" x14ac:dyDescent="0.35">
      <c r="B9201" s="37">
        <v>9198</v>
      </c>
      <c r="C9201" s="39">
        <v>101.79460689741732</v>
      </c>
      <c r="D9201" s="39">
        <v>88.413286282248976</v>
      </c>
      <c r="E9201" s="39">
        <v>176.04321623177896</v>
      </c>
      <c r="F9201" s="39">
        <v>74.106356918521797</v>
      </c>
      <c r="G9201" s="39">
        <v>72.264998582342415</v>
      </c>
      <c r="H9201" s="39">
        <v>60.662143387376133</v>
      </c>
      <c r="I9201" s="39">
        <v>79.659108815165482</v>
      </c>
      <c r="J9201" s="39">
        <v>100.76716705775839</v>
      </c>
      <c r="K9201" s="39">
        <v>87.911958765616703</v>
      </c>
      <c r="L9201" s="40">
        <v>110.58011296589916</v>
      </c>
      <c r="M9201" s="40">
        <v>952.20295590412525</v>
      </c>
    </row>
    <row r="9202" spans="2:13" x14ac:dyDescent="0.35">
      <c r="B9202" s="37">
        <v>9199</v>
      </c>
      <c r="C9202" s="39">
        <v>84.03736279637144</v>
      </c>
      <c r="D9202" s="39">
        <v>96.507088674820608</v>
      </c>
      <c r="E9202" s="39">
        <v>124.83034491341957</v>
      </c>
      <c r="F9202" s="39">
        <v>81.505263108050585</v>
      </c>
      <c r="G9202" s="39">
        <v>120.60246106723467</v>
      </c>
      <c r="H9202" s="39">
        <v>86.662243661837479</v>
      </c>
      <c r="I9202" s="39">
        <v>117.98087910171826</v>
      </c>
      <c r="J9202" s="39">
        <v>115.4944008253061</v>
      </c>
      <c r="K9202" s="39">
        <v>98.598738763585416</v>
      </c>
      <c r="L9202" s="40">
        <v>129.84857525617278</v>
      </c>
      <c r="M9202" s="40">
        <v>1056.0673581685169</v>
      </c>
    </row>
    <row r="9203" spans="2:13" x14ac:dyDescent="0.35">
      <c r="B9203" s="37">
        <v>9200</v>
      </c>
      <c r="C9203" s="39">
        <v>103.64682794237321</v>
      </c>
      <c r="D9203" s="39">
        <v>124.84284293888206</v>
      </c>
      <c r="E9203" s="39">
        <v>97.806380701750527</v>
      </c>
      <c r="F9203" s="39">
        <v>97.930344716704454</v>
      </c>
      <c r="G9203" s="39">
        <v>113.91909931541662</v>
      </c>
      <c r="H9203" s="39">
        <v>94.917659426648086</v>
      </c>
      <c r="I9203" s="39">
        <v>95.6963201924126</v>
      </c>
      <c r="J9203" s="39">
        <v>146.06331986441685</v>
      </c>
      <c r="K9203" s="39">
        <v>106.03847702309025</v>
      </c>
      <c r="L9203" s="40">
        <v>77.957958878659781</v>
      </c>
      <c r="M9203" s="40">
        <v>1058.8192310003544</v>
      </c>
    </row>
    <row r="9204" spans="2:13" x14ac:dyDescent="0.35">
      <c r="B9204" s="37">
        <v>9201</v>
      </c>
      <c r="C9204" s="39">
        <v>102.25335154844038</v>
      </c>
      <c r="D9204" s="39">
        <v>81.792641548604607</v>
      </c>
      <c r="E9204" s="39">
        <v>103.52087218612597</v>
      </c>
      <c r="F9204" s="39">
        <v>126.24831640620478</v>
      </c>
      <c r="G9204" s="39">
        <v>81.784497518824693</v>
      </c>
      <c r="H9204" s="39">
        <v>78.605526965033661</v>
      </c>
      <c r="I9204" s="39">
        <v>120.88759733274117</v>
      </c>
      <c r="J9204" s="39">
        <v>97.544242968017869</v>
      </c>
      <c r="K9204" s="39">
        <v>91.073921933179335</v>
      </c>
      <c r="L9204" s="40">
        <v>115.22991298479647</v>
      </c>
      <c r="M9204" s="40">
        <v>998.9408813919689</v>
      </c>
    </row>
    <row r="9205" spans="2:13" x14ac:dyDescent="0.35">
      <c r="B9205" s="37">
        <v>9202</v>
      </c>
      <c r="C9205" s="39">
        <v>102.56632135888854</v>
      </c>
      <c r="D9205" s="39">
        <v>119.22238872548505</v>
      </c>
      <c r="E9205" s="39">
        <v>88.564568773881433</v>
      </c>
      <c r="F9205" s="39">
        <v>106.05799841122329</v>
      </c>
      <c r="G9205" s="39">
        <v>107.40779017178204</v>
      </c>
      <c r="H9205" s="39">
        <v>121.71484023892641</v>
      </c>
      <c r="I9205" s="39">
        <v>86.806710023822106</v>
      </c>
      <c r="J9205" s="39">
        <v>93.138691471640129</v>
      </c>
      <c r="K9205" s="39">
        <v>82.980590953929408</v>
      </c>
      <c r="L9205" s="40">
        <v>99.638149412210808</v>
      </c>
      <c r="M9205" s="40">
        <v>1008.0980495417892</v>
      </c>
    </row>
    <row r="9206" spans="2:13" x14ac:dyDescent="0.35">
      <c r="B9206" s="37">
        <v>9203</v>
      </c>
      <c r="C9206" s="39">
        <v>93.687417748280538</v>
      </c>
      <c r="D9206" s="39">
        <v>96.385848230874018</v>
      </c>
      <c r="E9206" s="39">
        <v>111.8980634355152</v>
      </c>
      <c r="F9206" s="39">
        <v>137.58762818820242</v>
      </c>
      <c r="G9206" s="39">
        <v>95.388992284921869</v>
      </c>
      <c r="H9206" s="39">
        <v>112.74097442121034</v>
      </c>
      <c r="I9206" s="39">
        <v>86.630709873733267</v>
      </c>
      <c r="J9206" s="39">
        <v>87.756458766600545</v>
      </c>
      <c r="K9206" s="39">
        <v>93.893159912550288</v>
      </c>
      <c r="L9206" s="40">
        <v>114.57721542343036</v>
      </c>
      <c r="M9206" s="40">
        <v>1030.5464682853187</v>
      </c>
    </row>
    <row r="9207" spans="2:13" x14ac:dyDescent="0.35">
      <c r="B9207" s="37">
        <v>9204</v>
      </c>
      <c r="C9207" s="39">
        <v>90.002311176019191</v>
      </c>
      <c r="D9207" s="39">
        <v>114.08166305075736</v>
      </c>
      <c r="E9207" s="39">
        <v>149.66953813042355</v>
      </c>
      <c r="F9207" s="39">
        <v>103.96036144617059</v>
      </c>
      <c r="G9207" s="39">
        <v>70.836845155906715</v>
      </c>
      <c r="H9207" s="39">
        <v>79.340922522674177</v>
      </c>
      <c r="I9207" s="39">
        <v>146.54557208628447</v>
      </c>
      <c r="J9207" s="39">
        <v>96.390515046255331</v>
      </c>
      <c r="K9207" s="39">
        <v>121.1487240754691</v>
      </c>
      <c r="L9207" s="40">
        <v>121.49387442792214</v>
      </c>
      <c r="M9207" s="40">
        <v>1093.4703271178826</v>
      </c>
    </row>
    <row r="9208" spans="2:13" x14ac:dyDescent="0.35">
      <c r="B9208" s="37">
        <v>9205</v>
      </c>
      <c r="C9208" s="39">
        <v>101.59324130246512</v>
      </c>
      <c r="D9208" s="39">
        <v>119.36134752026913</v>
      </c>
      <c r="E9208" s="39">
        <v>76.205755826084271</v>
      </c>
      <c r="F9208" s="39">
        <v>104.59204834156098</v>
      </c>
      <c r="G9208" s="39">
        <v>101.8358288629988</v>
      </c>
      <c r="H9208" s="39">
        <v>134.61554028229185</v>
      </c>
      <c r="I9208" s="39">
        <v>88.196356385207821</v>
      </c>
      <c r="J9208" s="39">
        <v>72.234168056973118</v>
      </c>
      <c r="K9208" s="39">
        <v>86.100323267131671</v>
      </c>
      <c r="L9208" s="40">
        <v>86.931558281583577</v>
      </c>
      <c r="M9208" s="40">
        <v>971.66616812656616</v>
      </c>
    </row>
    <row r="9209" spans="2:13" x14ac:dyDescent="0.35">
      <c r="B9209" s="37">
        <v>9206</v>
      </c>
      <c r="C9209" s="39">
        <v>101.32817981816385</v>
      </c>
      <c r="D9209" s="39">
        <v>79.51951786478277</v>
      </c>
      <c r="E9209" s="39">
        <v>109.40582398671049</v>
      </c>
      <c r="F9209" s="39">
        <v>96.744342699091149</v>
      </c>
      <c r="G9209" s="39">
        <v>124.44822423743412</v>
      </c>
      <c r="H9209" s="39">
        <v>108.39652236543704</v>
      </c>
      <c r="I9209" s="39">
        <v>96.306465895471689</v>
      </c>
      <c r="J9209" s="39">
        <v>128.10968758041636</v>
      </c>
      <c r="K9209" s="39">
        <v>118.64444703517421</v>
      </c>
      <c r="L9209" s="40">
        <v>98.525628465375732</v>
      </c>
      <c r="M9209" s="40">
        <v>1061.4288399480574</v>
      </c>
    </row>
    <row r="9210" spans="2:13" x14ac:dyDescent="0.35">
      <c r="B9210" s="37">
        <v>9207</v>
      </c>
      <c r="C9210" s="39">
        <v>78.345738707410163</v>
      </c>
      <c r="D9210" s="39">
        <v>93.839370506722915</v>
      </c>
      <c r="E9210" s="39">
        <v>80.052646296488078</v>
      </c>
      <c r="F9210" s="39">
        <v>83.660067164674786</v>
      </c>
      <c r="G9210" s="39">
        <v>82.400608810231716</v>
      </c>
      <c r="H9210" s="39">
        <v>85.194070804174629</v>
      </c>
      <c r="I9210" s="39">
        <v>151.03146032641061</v>
      </c>
      <c r="J9210" s="39">
        <v>106.7420271808187</v>
      </c>
      <c r="K9210" s="39">
        <v>79.584812683112958</v>
      </c>
      <c r="L9210" s="40">
        <v>131.52052223892088</v>
      </c>
      <c r="M9210" s="40">
        <v>972.37132471896552</v>
      </c>
    </row>
    <row r="9211" spans="2:13" x14ac:dyDescent="0.35">
      <c r="B9211" s="37">
        <v>9208</v>
      </c>
      <c r="C9211" s="39">
        <v>119.3526281862131</v>
      </c>
      <c r="D9211" s="39">
        <v>109.62700486061875</v>
      </c>
      <c r="E9211" s="39">
        <v>82.988197864822695</v>
      </c>
      <c r="F9211" s="39">
        <v>90.035217592421446</v>
      </c>
      <c r="G9211" s="39">
        <v>98.333565312781388</v>
      </c>
      <c r="H9211" s="39">
        <v>104.83426152812115</v>
      </c>
      <c r="I9211" s="39">
        <v>62.773042865937917</v>
      </c>
      <c r="J9211" s="39">
        <v>80.294929698934382</v>
      </c>
      <c r="K9211" s="39">
        <v>96.604869898953098</v>
      </c>
      <c r="L9211" s="40">
        <v>70.836845155906715</v>
      </c>
      <c r="M9211" s="40">
        <v>915.6805629647107</v>
      </c>
    </row>
    <row r="9212" spans="2:13" x14ac:dyDescent="0.35">
      <c r="B9212" s="37">
        <v>9209</v>
      </c>
      <c r="C9212" s="39">
        <v>104.54467735326955</v>
      </c>
      <c r="D9212" s="39">
        <v>124.48476185292593</v>
      </c>
      <c r="E9212" s="39">
        <v>88.465759661358135</v>
      </c>
      <c r="F9212" s="39">
        <v>94.102795568040477</v>
      </c>
      <c r="G9212" s="39">
        <v>116.02018881163781</v>
      </c>
      <c r="H9212" s="39">
        <v>92.863940045211649</v>
      </c>
      <c r="I9212" s="39">
        <v>67.433003902162966</v>
      </c>
      <c r="J9212" s="39">
        <v>121.4440938062388</v>
      </c>
      <c r="K9212" s="39">
        <v>136.32391543759405</v>
      </c>
      <c r="L9212" s="40">
        <v>109.68121163379622</v>
      </c>
      <c r="M9212" s="40">
        <v>1055.3643480722358</v>
      </c>
    </row>
    <row r="9213" spans="2:13" x14ac:dyDescent="0.35">
      <c r="B9213" s="37">
        <v>9210</v>
      </c>
      <c r="C9213" s="39">
        <v>138.77486267032825</v>
      </c>
      <c r="D9213" s="39">
        <v>54.59308042918007</v>
      </c>
      <c r="E9213" s="39">
        <v>105.57248972049484</v>
      </c>
      <c r="F9213" s="39">
        <v>104.65843385218665</v>
      </c>
      <c r="G9213" s="39">
        <v>104.0025889757475</v>
      </c>
      <c r="H9213" s="39">
        <v>108.26161772258794</v>
      </c>
      <c r="I9213" s="39">
        <v>127.85874679543635</v>
      </c>
      <c r="J9213" s="39">
        <v>103.63282204984996</v>
      </c>
      <c r="K9213" s="39">
        <v>113.43882747292912</v>
      </c>
      <c r="L9213" s="40">
        <v>93.721777224989864</v>
      </c>
      <c r="M9213" s="40">
        <v>1054.5152469137306</v>
      </c>
    </row>
    <row r="9214" spans="2:13" x14ac:dyDescent="0.35">
      <c r="B9214" s="37">
        <v>9211</v>
      </c>
      <c r="C9214" s="39">
        <v>69.158670660260086</v>
      </c>
      <c r="D9214" s="39">
        <v>111.25050878312709</v>
      </c>
      <c r="E9214" s="39">
        <v>-12.681216720372911</v>
      </c>
      <c r="F9214" s="39">
        <v>88.518120149409853</v>
      </c>
      <c r="G9214" s="39">
        <v>85.83329670555699</v>
      </c>
      <c r="H9214" s="39">
        <v>101.89539300515874</v>
      </c>
      <c r="I9214" s="39">
        <v>163.51469995035353</v>
      </c>
      <c r="J9214" s="39">
        <v>114.59729137930464</v>
      </c>
      <c r="K9214" s="39">
        <v>85.288564032993264</v>
      </c>
      <c r="L9214" s="40">
        <v>56.905647849851668</v>
      </c>
      <c r="M9214" s="40">
        <v>864.28097579564292</v>
      </c>
    </row>
    <row r="9215" spans="2:13" x14ac:dyDescent="0.35">
      <c r="B9215" s="37">
        <v>9212</v>
      </c>
      <c r="C9215" s="39">
        <v>56.25795256621015</v>
      </c>
      <c r="D9215" s="39">
        <v>38.440620636954591</v>
      </c>
      <c r="E9215" s="39">
        <v>114.53044921723122</v>
      </c>
      <c r="F9215" s="39">
        <v>90.215508529893881</v>
      </c>
      <c r="G9215" s="39">
        <v>69.692517864176068</v>
      </c>
      <c r="H9215" s="39">
        <v>103.64682794237321</v>
      </c>
      <c r="I9215" s="39">
        <v>84.456479563348651</v>
      </c>
      <c r="J9215" s="39">
        <v>75.721069084570772</v>
      </c>
      <c r="K9215" s="39">
        <v>95.559402743701298</v>
      </c>
      <c r="L9215" s="40">
        <v>112.35783943578865</v>
      </c>
      <c r="M9215" s="40">
        <v>840.87866758424843</v>
      </c>
    </row>
    <row r="9216" spans="2:13" x14ac:dyDescent="0.35">
      <c r="B9216" s="37">
        <v>9213</v>
      </c>
      <c r="C9216" s="39">
        <v>72.539366719862727</v>
      </c>
      <c r="D9216" s="39">
        <v>100.48022246712347</v>
      </c>
      <c r="E9216" s="39">
        <v>87.941744151824494</v>
      </c>
      <c r="F9216" s="39">
        <v>118.41213273950632</v>
      </c>
      <c r="G9216" s="39">
        <v>115.39653638160171</v>
      </c>
      <c r="H9216" s="39">
        <v>89.030020753883974</v>
      </c>
      <c r="I9216" s="39">
        <v>119.79438329166088</v>
      </c>
      <c r="J9216" s="39">
        <v>126.51334561094063</v>
      </c>
      <c r="K9216" s="39">
        <v>71.158352059951412</v>
      </c>
      <c r="L9216" s="40">
        <v>90.680034228617387</v>
      </c>
      <c r="M9216" s="40">
        <v>991.946138404973</v>
      </c>
    </row>
    <row r="9217" spans="2:13" x14ac:dyDescent="0.35">
      <c r="B9217" s="37">
        <v>9214</v>
      </c>
      <c r="C9217" s="39">
        <v>118.3874295922531</v>
      </c>
      <c r="D9217" s="39">
        <v>65.252914625400251</v>
      </c>
      <c r="E9217" s="39">
        <v>96.259728864043609</v>
      </c>
      <c r="F9217" s="39">
        <v>110.42913139825622</v>
      </c>
      <c r="G9217" s="39">
        <v>91.883044790406046</v>
      </c>
      <c r="H9217" s="39">
        <v>78.812216335147582</v>
      </c>
      <c r="I9217" s="39">
        <v>118.67789697017876</v>
      </c>
      <c r="J9217" s="39">
        <v>111.46445128280442</v>
      </c>
      <c r="K9217" s="39">
        <v>135.37070615175153</v>
      </c>
      <c r="L9217" s="40">
        <v>94.233926486535935</v>
      </c>
      <c r="M9217" s="40">
        <v>1020.7714464967775</v>
      </c>
    </row>
    <row r="9218" spans="2:13" x14ac:dyDescent="0.35">
      <c r="B9218" s="37">
        <v>9215</v>
      </c>
      <c r="C9218" s="39">
        <v>88.847173382934031</v>
      </c>
      <c r="D9218" s="39">
        <v>83.755110589239493</v>
      </c>
      <c r="E9218" s="39">
        <v>94.364683521647336</v>
      </c>
      <c r="F9218" s="39">
        <v>115.09214191655931</v>
      </c>
      <c r="G9218" s="39">
        <v>119.74073660909208</v>
      </c>
      <c r="H9218" s="39">
        <v>109.89908682856979</v>
      </c>
      <c r="I9218" s="39">
        <v>95.20380279218918</v>
      </c>
      <c r="J9218" s="39">
        <v>19.564163809832156</v>
      </c>
      <c r="K9218" s="39">
        <v>119.4400303134062</v>
      </c>
      <c r="L9218" s="40">
        <v>104.10122660537441</v>
      </c>
      <c r="M9218" s="40">
        <v>950.00815636884408</v>
      </c>
    </row>
    <row r="9219" spans="2:13" x14ac:dyDescent="0.35">
      <c r="B9219" s="37">
        <v>9216</v>
      </c>
      <c r="C9219" s="39">
        <v>122.65369795095174</v>
      </c>
      <c r="D9219" s="39">
        <v>62.544755881179796</v>
      </c>
      <c r="E9219" s="39">
        <v>83.972604808808981</v>
      </c>
      <c r="F9219" s="39">
        <v>125.0443167332628</v>
      </c>
      <c r="G9219" s="39">
        <v>76.842801287106539</v>
      </c>
      <c r="H9219" s="39">
        <v>62.610415473569539</v>
      </c>
      <c r="I9219" s="39">
        <v>73.971009766167555</v>
      </c>
      <c r="J9219" s="39">
        <v>94.836300972393772</v>
      </c>
      <c r="K9219" s="39">
        <v>117.48186419791097</v>
      </c>
      <c r="L9219" s="40">
        <v>73.834336432254688</v>
      </c>
      <c r="M9219" s="40">
        <v>893.79210350360643</v>
      </c>
    </row>
    <row r="9220" spans="2:13" x14ac:dyDescent="0.35">
      <c r="B9220" s="37">
        <v>9217</v>
      </c>
      <c r="C9220" s="39">
        <v>83.512884550985916</v>
      </c>
      <c r="D9220" s="39">
        <v>91.46278386208067</v>
      </c>
      <c r="E9220" s="39">
        <v>91.052762146866996</v>
      </c>
      <c r="F9220" s="39">
        <v>76.753465905061176</v>
      </c>
      <c r="G9220" s="39">
        <v>89.284947488684267</v>
      </c>
      <c r="H9220" s="39">
        <v>98.379315115915531</v>
      </c>
      <c r="I9220" s="39">
        <v>105.78062496417547</v>
      </c>
      <c r="J9220" s="39">
        <v>123.35896886908351</v>
      </c>
      <c r="K9220" s="39">
        <v>130.84132933973987</v>
      </c>
      <c r="L9220" s="40">
        <v>106.7271424170322</v>
      </c>
      <c r="M9220" s="40">
        <v>997.15422465962547</v>
      </c>
    </row>
    <row r="9221" spans="2:13" x14ac:dyDescent="0.35">
      <c r="B9221" s="37">
        <v>9218</v>
      </c>
      <c r="C9221" s="39">
        <v>121.91851765828717</v>
      </c>
      <c r="D9221" s="39">
        <v>96.897483088041412</v>
      </c>
      <c r="E9221" s="39">
        <v>99.938558702900067</v>
      </c>
      <c r="F9221" s="39">
        <v>87.521229014575908</v>
      </c>
      <c r="G9221" s="39">
        <v>67.185832438305795</v>
      </c>
      <c r="H9221" s="39">
        <v>91.168960057297966</v>
      </c>
      <c r="I9221" s="39">
        <v>129.31820595971709</v>
      </c>
      <c r="J9221" s="39">
        <v>112.70420432991423</v>
      </c>
      <c r="K9221" s="39">
        <v>102.17065342219038</v>
      </c>
      <c r="L9221" s="40">
        <v>96.985527428123774</v>
      </c>
      <c r="M9221" s="40">
        <v>1005.8091720993539</v>
      </c>
    </row>
    <row r="9222" spans="2:13" x14ac:dyDescent="0.35">
      <c r="B9222" s="37">
        <v>9219</v>
      </c>
      <c r="C9222" s="39">
        <v>165.5053415321679</v>
      </c>
      <c r="D9222" s="39">
        <v>108.41732693789798</v>
      </c>
      <c r="E9222" s="39">
        <v>107.80905506716479</v>
      </c>
      <c r="F9222" s="39">
        <v>89.99133363387746</v>
      </c>
      <c r="G9222" s="39">
        <v>108.46418655395955</v>
      </c>
      <c r="H9222" s="39">
        <v>104.41696840369859</v>
      </c>
      <c r="I9222" s="39">
        <v>117.36511612256498</v>
      </c>
      <c r="J9222" s="39">
        <v>102.55249432372415</v>
      </c>
      <c r="K9222" s="39">
        <v>92.511306826362784</v>
      </c>
      <c r="L9222" s="40">
        <v>101.07260031486588</v>
      </c>
      <c r="M9222" s="40">
        <v>1098.105729716284</v>
      </c>
    </row>
    <row r="9223" spans="2:13" x14ac:dyDescent="0.35">
      <c r="B9223" s="37">
        <v>9220</v>
      </c>
      <c r="C9223" s="39">
        <v>110.94152833376093</v>
      </c>
      <c r="D9223" s="39">
        <v>94.097931552660071</v>
      </c>
      <c r="E9223" s="39">
        <v>91.530602588449995</v>
      </c>
      <c r="F9223" s="39">
        <v>145.34324409229251</v>
      </c>
      <c r="G9223" s="39">
        <v>112.96907229065154</v>
      </c>
      <c r="H9223" s="39">
        <v>96.762920506446036</v>
      </c>
      <c r="I9223" s="39">
        <v>97.318378945441779</v>
      </c>
      <c r="J9223" s="39">
        <v>84.790814775292148</v>
      </c>
      <c r="K9223" s="39">
        <v>93.643199976479679</v>
      </c>
      <c r="L9223" s="40">
        <v>123.42684388989731</v>
      </c>
      <c r="M9223" s="40">
        <v>1050.8245369513718</v>
      </c>
    </row>
    <row r="9224" spans="2:13" x14ac:dyDescent="0.35">
      <c r="B9224" s="37">
        <v>9221</v>
      </c>
      <c r="C9224" s="39">
        <v>97.599481527945343</v>
      </c>
      <c r="D9224" s="39">
        <v>125.69304652450394</v>
      </c>
      <c r="E9224" s="39">
        <v>70.366136180758829</v>
      </c>
      <c r="F9224" s="39">
        <v>123.6093919565126</v>
      </c>
      <c r="G9224" s="39">
        <v>121.8163400060587</v>
      </c>
      <c r="H9224" s="39">
        <v>127.4004070522046</v>
      </c>
      <c r="I9224" s="39">
        <v>105.57731958044064</v>
      </c>
      <c r="J9224" s="39">
        <v>114.90767270334463</v>
      </c>
      <c r="K9224" s="39">
        <v>103.63282204984996</v>
      </c>
      <c r="L9224" s="40">
        <v>69.313442477990662</v>
      </c>
      <c r="M9224" s="40">
        <v>1059.9160600596099</v>
      </c>
    </row>
    <row r="9225" spans="2:13" x14ac:dyDescent="0.35">
      <c r="B9225" s="37">
        <v>9222</v>
      </c>
      <c r="C9225" s="39">
        <v>132.36826795768656</v>
      </c>
      <c r="D9225" s="39">
        <v>107.53428143716022</v>
      </c>
      <c r="E9225" s="39">
        <v>90.845674192307484</v>
      </c>
      <c r="F9225" s="39">
        <v>91.660621136588787</v>
      </c>
      <c r="G9225" s="39">
        <v>83.827891013098011</v>
      </c>
      <c r="H9225" s="39">
        <v>96.081839097690803</v>
      </c>
      <c r="I9225" s="39">
        <v>84.638295215798351</v>
      </c>
      <c r="J9225" s="39">
        <v>86.106793449182149</v>
      </c>
      <c r="K9225" s="39">
        <v>109.78993775933093</v>
      </c>
      <c r="L9225" s="40">
        <v>118.07757693912595</v>
      </c>
      <c r="M9225" s="40">
        <v>1000.9311781979693</v>
      </c>
    </row>
    <row r="9226" spans="2:13" x14ac:dyDescent="0.35">
      <c r="B9226" s="37">
        <v>9223</v>
      </c>
      <c r="C9226" s="39">
        <v>73.387718692086011</v>
      </c>
      <c r="D9226" s="39">
        <v>76.942663168954468</v>
      </c>
      <c r="E9226" s="39">
        <v>103.99320273197132</v>
      </c>
      <c r="F9226" s="39">
        <v>98.781391491570815</v>
      </c>
      <c r="G9226" s="39">
        <v>88.628292342858003</v>
      </c>
      <c r="H9226" s="39">
        <v>103.28353210403043</v>
      </c>
      <c r="I9226" s="39">
        <v>100.63050195672986</v>
      </c>
      <c r="J9226" s="39">
        <v>75.33114213296713</v>
      </c>
      <c r="K9226" s="39">
        <v>110.42913139825622</v>
      </c>
      <c r="L9226" s="40">
        <v>89.632133607516394</v>
      </c>
      <c r="M9226" s="40">
        <v>921.03970962694063</v>
      </c>
    </row>
    <row r="9227" spans="2:13" x14ac:dyDescent="0.35">
      <c r="B9227" s="37">
        <v>9224</v>
      </c>
      <c r="C9227" s="39">
        <v>103.67017719131027</v>
      </c>
      <c r="D9227" s="39">
        <v>119.41376082647834</v>
      </c>
      <c r="E9227" s="39">
        <v>90.535001211091455</v>
      </c>
      <c r="F9227" s="39">
        <v>100.09785131995568</v>
      </c>
      <c r="G9227" s="39">
        <v>138.13197040565751</v>
      </c>
      <c r="H9227" s="39">
        <v>118.56942627334313</v>
      </c>
      <c r="I9227" s="39">
        <v>120.13834105941791</v>
      </c>
      <c r="J9227" s="39">
        <v>92.272584852565515</v>
      </c>
      <c r="K9227" s="39">
        <v>109.25039073933199</v>
      </c>
      <c r="L9227" s="40">
        <v>104.0025889757475</v>
      </c>
      <c r="M9227" s="40">
        <v>1096.0820928548994</v>
      </c>
    </row>
    <row r="9228" spans="2:13" x14ac:dyDescent="0.35">
      <c r="B9228" s="37">
        <v>9225</v>
      </c>
      <c r="C9228" s="39">
        <v>89.969365398239219</v>
      </c>
      <c r="D9228" s="39">
        <v>88.720688095398756</v>
      </c>
      <c r="E9228" s="39">
        <v>114.70470354138806</v>
      </c>
      <c r="F9228" s="39">
        <v>90.199166489293788</v>
      </c>
      <c r="G9228" s="39">
        <v>102.94039960643008</v>
      </c>
      <c r="H9228" s="39">
        <v>105.47117557875139</v>
      </c>
      <c r="I9228" s="39">
        <v>104.86282725820132</v>
      </c>
      <c r="J9228" s="39">
        <v>102.37751075830954</v>
      </c>
      <c r="K9228" s="39">
        <v>106.1557367775403</v>
      </c>
      <c r="L9228" s="40">
        <v>105.96047793543036</v>
      </c>
      <c r="M9228" s="40">
        <v>1011.3620514389829</v>
      </c>
    </row>
    <row r="9229" spans="2:13" x14ac:dyDescent="0.35">
      <c r="B9229" s="37">
        <v>9226</v>
      </c>
      <c r="C9229" s="39">
        <v>99.84298124148755</v>
      </c>
      <c r="D9229" s="39">
        <v>87.995262727646377</v>
      </c>
      <c r="E9229" s="39">
        <v>126.55565991971842</v>
      </c>
      <c r="F9229" s="39">
        <v>49.669384207097139</v>
      </c>
      <c r="G9229" s="39">
        <v>88.893009790646573</v>
      </c>
      <c r="H9229" s="39">
        <v>80.241400847187762</v>
      </c>
      <c r="I9229" s="39">
        <v>94.903311392897123</v>
      </c>
      <c r="J9229" s="39">
        <v>80.061684717997096</v>
      </c>
      <c r="K9229" s="39">
        <v>129.00989342323768</v>
      </c>
      <c r="L9229" s="40">
        <v>60.429417094274129</v>
      </c>
      <c r="M9229" s="40">
        <v>897.60200536218986</v>
      </c>
    </row>
    <row r="9230" spans="2:13" x14ac:dyDescent="0.35">
      <c r="B9230" s="37">
        <v>9227</v>
      </c>
      <c r="C9230" s="39">
        <v>86.637020321902327</v>
      </c>
      <c r="D9230" s="39">
        <v>159.6691779574636</v>
      </c>
      <c r="E9230" s="39">
        <v>140.09072911422371</v>
      </c>
      <c r="F9230" s="39">
        <v>100.82184803971374</v>
      </c>
      <c r="G9230" s="39">
        <v>95.488459200922691</v>
      </c>
      <c r="H9230" s="39">
        <v>95.341566147813381</v>
      </c>
      <c r="I9230" s="39">
        <v>123.82916601454609</v>
      </c>
      <c r="J9230" s="39">
        <v>48.548257511595494</v>
      </c>
      <c r="K9230" s="39">
        <v>71.65073573554659</v>
      </c>
      <c r="L9230" s="40">
        <v>138.41352013278973</v>
      </c>
      <c r="M9230" s="40">
        <v>1060.4904801765174</v>
      </c>
    </row>
    <row r="9231" spans="2:13" x14ac:dyDescent="0.35">
      <c r="B9231" s="37">
        <v>9228</v>
      </c>
      <c r="C9231" s="39">
        <v>89.069843131008952</v>
      </c>
      <c r="D9231" s="39">
        <v>113.04977572674555</v>
      </c>
      <c r="E9231" s="39">
        <v>112.08804123438333</v>
      </c>
      <c r="F9231" s="39">
        <v>92.632593470622382</v>
      </c>
      <c r="G9231" s="39">
        <v>128.99297290347678</v>
      </c>
      <c r="H9231" s="39">
        <v>137.68786387099058</v>
      </c>
      <c r="I9231" s="39">
        <v>68.020159028413929</v>
      </c>
      <c r="J9231" s="39">
        <v>107.64596639071901</v>
      </c>
      <c r="K9231" s="39">
        <v>151.34523975194341</v>
      </c>
      <c r="L9231" s="40">
        <v>67.913438519589477</v>
      </c>
      <c r="M9231" s="40">
        <v>1068.4458940278932</v>
      </c>
    </row>
    <row r="9232" spans="2:13" x14ac:dyDescent="0.35">
      <c r="B9232" s="37">
        <v>9229</v>
      </c>
      <c r="C9232" s="39">
        <v>84.470526571914093</v>
      </c>
      <c r="D9232" s="39">
        <v>98.223710188153007</v>
      </c>
      <c r="E9232" s="39">
        <v>109.71921813298866</v>
      </c>
      <c r="F9232" s="39">
        <v>80.975341362474069</v>
      </c>
      <c r="G9232" s="39">
        <v>86.344798711374338</v>
      </c>
      <c r="H9232" s="39">
        <v>99.724639194895516</v>
      </c>
      <c r="I9232" s="39">
        <v>87.563627832946381</v>
      </c>
      <c r="J9232" s="39">
        <v>71.826841122413725</v>
      </c>
      <c r="K9232" s="39">
        <v>100.36640294934209</v>
      </c>
      <c r="L9232" s="40">
        <v>110.31229277977145</v>
      </c>
      <c r="M9232" s="40">
        <v>929.52739884627329</v>
      </c>
    </row>
    <row r="9233" spans="2:13" x14ac:dyDescent="0.35">
      <c r="B9233" s="37">
        <v>9230</v>
      </c>
      <c r="C9233" s="39">
        <v>98.881782167310504</v>
      </c>
      <c r="D9233" s="39">
        <v>101.13190482268647</v>
      </c>
      <c r="E9233" s="39">
        <v>125.70633068061169</v>
      </c>
      <c r="F9233" s="39">
        <v>97.022571753112999</v>
      </c>
      <c r="G9233" s="39">
        <v>82.673629205671133</v>
      </c>
      <c r="H9233" s="39">
        <v>96.846467989136968</v>
      </c>
      <c r="I9233" s="39">
        <v>106.70730476171421</v>
      </c>
      <c r="J9233" s="39">
        <v>99.647254048800477</v>
      </c>
      <c r="K9233" s="39">
        <v>115.62096369131835</v>
      </c>
      <c r="L9233" s="40">
        <v>128.5440499910685</v>
      </c>
      <c r="M9233" s="40">
        <v>1052.7822591114314</v>
      </c>
    </row>
    <row r="9234" spans="2:13" x14ac:dyDescent="0.35">
      <c r="B9234" s="37">
        <v>9231</v>
      </c>
      <c r="C9234" s="39">
        <v>65.514636877190981</v>
      </c>
      <c r="D9234" s="39">
        <v>77.739347022153751</v>
      </c>
      <c r="E9234" s="39">
        <v>100.80817692946036</v>
      </c>
      <c r="F9234" s="39">
        <v>87.678316002271856</v>
      </c>
      <c r="G9234" s="39">
        <v>100.69427274614077</v>
      </c>
      <c r="H9234" s="39">
        <v>107.09597240473778</v>
      </c>
      <c r="I9234" s="39">
        <v>89.126624553039818</v>
      </c>
      <c r="J9234" s="39">
        <v>101.29164946271452</v>
      </c>
      <c r="K9234" s="39">
        <v>45.646103579266246</v>
      </c>
      <c r="L9234" s="40">
        <v>77.085731808757629</v>
      </c>
      <c r="M9234" s="40">
        <v>852.68083138573377</v>
      </c>
    </row>
    <row r="9235" spans="2:13" x14ac:dyDescent="0.35">
      <c r="B9235" s="37">
        <v>9232</v>
      </c>
      <c r="C9235" s="39">
        <v>99.282949381753042</v>
      </c>
      <c r="D9235" s="39">
        <v>155.35813532654785</v>
      </c>
      <c r="E9235" s="39">
        <v>105.1110406279292</v>
      </c>
      <c r="F9235" s="39">
        <v>134.35652427957874</v>
      </c>
      <c r="G9235" s="39">
        <v>106.10195345317216</v>
      </c>
      <c r="H9235" s="39">
        <v>100.27536080510451</v>
      </c>
      <c r="I9235" s="39">
        <v>113.54673987496857</v>
      </c>
      <c r="J9235" s="39">
        <v>125.05700407881849</v>
      </c>
      <c r="K9235" s="39">
        <v>124.23092418692956</v>
      </c>
      <c r="L9235" s="40">
        <v>95.917573163071566</v>
      </c>
      <c r="M9235" s="40">
        <v>1159.2382051778739</v>
      </c>
    </row>
    <row r="9236" spans="2:13" x14ac:dyDescent="0.35">
      <c r="B9236" s="37">
        <v>9233</v>
      </c>
      <c r="C9236" s="39">
        <v>64.262485082514502</v>
      </c>
      <c r="D9236" s="39">
        <v>71.731069623481787</v>
      </c>
      <c r="E9236" s="39">
        <v>96.77685104840188</v>
      </c>
      <c r="F9236" s="39">
        <v>109.21299515263155</v>
      </c>
      <c r="G9236" s="39">
        <v>91.815958965791168</v>
      </c>
      <c r="H9236" s="39">
        <v>87.684336389723001</v>
      </c>
      <c r="I9236" s="39">
        <v>114.9757933894354</v>
      </c>
      <c r="J9236" s="39">
        <v>100.57584919692461</v>
      </c>
      <c r="K9236" s="39">
        <v>92.954077131439846</v>
      </c>
      <c r="L9236" s="40">
        <v>95.790566347005495</v>
      </c>
      <c r="M9236" s="40">
        <v>925.77998232734922</v>
      </c>
    </row>
    <row r="9237" spans="2:13" x14ac:dyDescent="0.35">
      <c r="B9237" s="37">
        <v>9234</v>
      </c>
      <c r="C9237" s="39">
        <v>87.798426549319828</v>
      </c>
      <c r="D9237" s="39">
        <v>79.093208618276137</v>
      </c>
      <c r="E9237" s="39">
        <v>71.023926131774388</v>
      </c>
      <c r="F9237" s="39">
        <v>103.91816090230922</v>
      </c>
      <c r="G9237" s="39">
        <v>116.17210898690199</v>
      </c>
      <c r="H9237" s="39">
        <v>94.706816442928059</v>
      </c>
      <c r="I9237" s="39">
        <v>125.9882481605036</v>
      </c>
      <c r="J9237" s="39">
        <v>88.05458542821286</v>
      </c>
      <c r="K9237" s="39">
        <v>88.795506938100573</v>
      </c>
      <c r="L9237" s="40">
        <v>118.88848084159154</v>
      </c>
      <c r="M9237" s="40">
        <v>974.43946899991818</v>
      </c>
    </row>
    <row r="9238" spans="2:13" x14ac:dyDescent="0.35">
      <c r="B9238" s="37">
        <v>9235</v>
      </c>
      <c r="C9238" s="39">
        <v>92.677971535727409</v>
      </c>
      <c r="D9238" s="39">
        <v>129.93908224482456</v>
      </c>
      <c r="E9238" s="39">
        <v>101.57952125152413</v>
      </c>
      <c r="F9238" s="39">
        <v>127.05917068191685</v>
      </c>
      <c r="G9238" s="39">
        <v>90.297076619993788</v>
      </c>
      <c r="H9238" s="39">
        <v>83.512884550985916</v>
      </c>
      <c r="I9238" s="39">
        <v>132.99699209578137</v>
      </c>
      <c r="J9238" s="39">
        <v>70.060917755175396</v>
      </c>
      <c r="K9238" s="39">
        <v>101.46523111580673</v>
      </c>
      <c r="L9238" s="40">
        <v>116.13582524165137</v>
      </c>
      <c r="M9238" s="40">
        <v>1045.7246730933878</v>
      </c>
    </row>
    <row r="9239" spans="2:13" x14ac:dyDescent="0.35">
      <c r="B9239" s="37">
        <v>9236</v>
      </c>
      <c r="C9239" s="39">
        <v>118.13423572616911</v>
      </c>
      <c r="D9239" s="39">
        <v>85.54282233851734</v>
      </c>
      <c r="E9239" s="39">
        <v>85.83329670555699</v>
      </c>
      <c r="F9239" s="39">
        <v>112.73484188377357</v>
      </c>
      <c r="G9239" s="39">
        <v>138.20175081296404</v>
      </c>
      <c r="H9239" s="39">
        <v>105.96534885087547</v>
      </c>
      <c r="I9239" s="39">
        <v>80.93255650643593</v>
      </c>
      <c r="J9239" s="39">
        <v>110.3345083692861</v>
      </c>
      <c r="K9239" s="39">
        <v>94.470956930681211</v>
      </c>
      <c r="L9239" s="40">
        <v>73.514792168474699</v>
      </c>
      <c r="M9239" s="40">
        <v>1005.6651102927347</v>
      </c>
    </row>
    <row r="9240" spans="2:13" x14ac:dyDescent="0.35">
      <c r="B9240" s="37">
        <v>9237</v>
      </c>
      <c r="C9240" s="39">
        <v>109.33604498300105</v>
      </c>
      <c r="D9240" s="39">
        <v>92.758505102163042</v>
      </c>
      <c r="E9240" s="39">
        <v>102.40972292424345</v>
      </c>
      <c r="F9240" s="39">
        <v>106.33714192181195</v>
      </c>
      <c r="G9240" s="39">
        <v>105.99946025509213</v>
      </c>
      <c r="H9240" s="39">
        <v>106.30767203971854</v>
      </c>
      <c r="I9240" s="39">
        <v>127.26586298659944</v>
      </c>
      <c r="J9240" s="39">
        <v>96.049018773425942</v>
      </c>
      <c r="K9240" s="39">
        <v>124.63184909182279</v>
      </c>
      <c r="L9240" s="40">
        <v>128.2209594289541</v>
      </c>
      <c r="M9240" s="40">
        <v>1099.3162375068325</v>
      </c>
    </row>
    <row r="9241" spans="2:13" x14ac:dyDescent="0.35">
      <c r="B9241" s="37">
        <v>9238</v>
      </c>
      <c r="C9241" s="39">
        <v>100.67605145195816</v>
      </c>
      <c r="D9241" s="39">
        <v>113.21207897106544</v>
      </c>
      <c r="E9241" s="39">
        <v>135.59514999093992</v>
      </c>
      <c r="F9241" s="39">
        <v>96.236348639507995</v>
      </c>
      <c r="G9241" s="39">
        <v>116.72509289686137</v>
      </c>
      <c r="H9241" s="39">
        <v>93.937119881304653</v>
      </c>
      <c r="I9241" s="39">
        <v>121.63412128858523</v>
      </c>
      <c r="J9241" s="39">
        <v>77.655228991795369</v>
      </c>
      <c r="K9241" s="39">
        <v>107.90625460223332</v>
      </c>
      <c r="L9241" s="40">
        <v>84.652210303161112</v>
      </c>
      <c r="M9241" s="40">
        <v>1048.2296570174124</v>
      </c>
    </row>
    <row r="9242" spans="2:13" x14ac:dyDescent="0.35">
      <c r="B9242" s="37">
        <v>9239</v>
      </c>
      <c r="C9242" s="39">
        <v>105.15412074380613</v>
      </c>
      <c r="D9242" s="39">
        <v>107.06093077331478</v>
      </c>
      <c r="E9242" s="39">
        <v>117.63874238240372</v>
      </c>
      <c r="F9242" s="39">
        <v>114.23235875322356</v>
      </c>
      <c r="G9242" s="39">
        <v>82.353376758312677</v>
      </c>
      <c r="H9242" s="39">
        <v>119.0588777103532</v>
      </c>
      <c r="I9242" s="39">
        <v>98.84984458262268</v>
      </c>
      <c r="J9242" s="39">
        <v>103.81511565649623</v>
      </c>
      <c r="K9242" s="39">
        <v>127.3404458122545</v>
      </c>
      <c r="L9242" s="40">
        <v>71.969233581879664</v>
      </c>
      <c r="M9242" s="40">
        <v>1047.4730467546672</v>
      </c>
    </row>
    <row r="9243" spans="2:13" x14ac:dyDescent="0.35">
      <c r="B9243" s="37">
        <v>9240</v>
      </c>
      <c r="C9243" s="39">
        <v>133.20586503530566</v>
      </c>
      <c r="D9243" s="39">
        <v>138.27193267462198</v>
      </c>
      <c r="E9243" s="39">
        <v>116.40601953006264</v>
      </c>
      <c r="F9243" s="39">
        <v>128.44630353358252</v>
      </c>
      <c r="G9243" s="39">
        <v>112.67360852078301</v>
      </c>
      <c r="H9243" s="39">
        <v>72.311113311652051</v>
      </c>
      <c r="I9243" s="39">
        <v>95.634982052763377</v>
      </c>
      <c r="J9243" s="39">
        <v>125.46911619219912</v>
      </c>
      <c r="K9243" s="39">
        <v>92.858926088751303</v>
      </c>
      <c r="L9243" s="40">
        <v>112.26755701380327</v>
      </c>
      <c r="M9243" s="40">
        <v>1127.545423953525</v>
      </c>
    </row>
    <row r="9244" spans="2:13" x14ac:dyDescent="0.35">
      <c r="B9244" s="37">
        <v>9241</v>
      </c>
      <c r="C9244" s="39">
        <v>69.119688179075823</v>
      </c>
      <c r="D9244" s="39">
        <v>129.26632058466086</v>
      </c>
      <c r="E9244" s="39">
        <v>85.839850732769634</v>
      </c>
      <c r="F9244" s="39">
        <v>85.536172244794372</v>
      </c>
      <c r="G9244" s="39">
        <v>164.80265340282841</v>
      </c>
      <c r="H9244" s="39">
        <v>120.55543495939155</v>
      </c>
      <c r="I9244" s="39">
        <v>91.132035809488769</v>
      </c>
      <c r="J9244" s="39">
        <v>62.109167196370699</v>
      </c>
      <c r="K9244" s="39">
        <v>84.208969709799277</v>
      </c>
      <c r="L9244" s="40">
        <v>98.269492906247947</v>
      </c>
      <c r="M9244" s="40">
        <v>990.8397857254273</v>
      </c>
    </row>
    <row r="9245" spans="2:13" x14ac:dyDescent="0.35">
      <c r="B9245" s="37">
        <v>9242</v>
      </c>
      <c r="C9245" s="39">
        <v>105.4759952090325</v>
      </c>
      <c r="D9245" s="39">
        <v>105.08712280906744</v>
      </c>
      <c r="E9245" s="39">
        <v>104.55888455061347</v>
      </c>
      <c r="F9245" s="39">
        <v>137.13040507936049</v>
      </c>
      <c r="G9245" s="39">
        <v>130.34489837983932</v>
      </c>
      <c r="H9245" s="39">
        <v>114.8669126443572</v>
      </c>
      <c r="I9245" s="39">
        <v>109.64325603885624</v>
      </c>
      <c r="J9245" s="39">
        <v>80.043602812454992</v>
      </c>
      <c r="K9245" s="39">
        <v>98.301532469544085</v>
      </c>
      <c r="L9245" s="40">
        <v>91.535813446040464</v>
      </c>
      <c r="M9245" s="40">
        <v>1076.9884234391661</v>
      </c>
    </row>
    <row r="9246" spans="2:13" x14ac:dyDescent="0.35">
      <c r="B9246" s="37">
        <v>9243</v>
      </c>
      <c r="C9246" s="39">
        <v>100.97227157301825</v>
      </c>
      <c r="D9246" s="39">
        <v>129.47509295642715</v>
      </c>
      <c r="E9246" s="39">
        <v>88.818482989105107</v>
      </c>
      <c r="F9246" s="39">
        <v>93.854046987713687</v>
      </c>
      <c r="G9246" s="39">
        <v>89.570868601743811</v>
      </c>
      <c r="H9246" s="39">
        <v>112.46059041571873</v>
      </c>
      <c r="I9246" s="39">
        <v>130.25155763640257</v>
      </c>
      <c r="J9246" s="39">
        <v>117.72562780846162</v>
      </c>
      <c r="K9246" s="39">
        <v>94.908094513176891</v>
      </c>
      <c r="L9246" s="40">
        <v>70.664453674325046</v>
      </c>
      <c r="M9246" s="40">
        <v>1028.7010871560929</v>
      </c>
    </row>
    <row r="9247" spans="2:13" x14ac:dyDescent="0.35">
      <c r="B9247" s="37">
        <v>9244</v>
      </c>
      <c r="C9247" s="39">
        <v>106.06288011869539</v>
      </c>
      <c r="D9247" s="39">
        <v>95.222825025883438</v>
      </c>
      <c r="E9247" s="39">
        <v>98.145846419672409</v>
      </c>
      <c r="F9247" s="39">
        <v>107.84994758150731</v>
      </c>
      <c r="G9247" s="39">
        <v>119.4400303134062</v>
      </c>
      <c r="H9247" s="39">
        <v>152.69261672681216</v>
      </c>
      <c r="I9247" s="39">
        <v>98.145846419672409</v>
      </c>
      <c r="J9247" s="39">
        <v>96.966999319439807</v>
      </c>
      <c r="K9247" s="39">
        <v>107.91650223406984</v>
      </c>
      <c r="L9247" s="40">
        <v>97.728263107032276</v>
      </c>
      <c r="M9247" s="40">
        <v>1080.1717572661912</v>
      </c>
    </row>
    <row r="9248" spans="2:13" x14ac:dyDescent="0.35">
      <c r="B9248" s="37">
        <v>9245</v>
      </c>
      <c r="C9248" s="39">
        <v>128.04651375382554</v>
      </c>
      <c r="D9248" s="39">
        <v>106.44045061644545</v>
      </c>
      <c r="E9248" s="39">
        <v>134.10274778132825</v>
      </c>
      <c r="F9248" s="39">
        <v>90.803017077087659</v>
      </c>
      <c r="G9248" s="39">
        <v>58.432163582358484</v>
      </c>
      <c r="H9248" s="39">
        <v>92.144937427575201</v>
      </c>
      <c r="I9248" s="39">
        <v>105.99458558687445</v>
      </c>
      <c r="J9248" s="39">
        <v>143.04193622312317</v>
      </c>
      <c r="K9248" s="39">
        <v>106.47987421989239</v>
      </c>
      <c r="L9248" s="40">
        <v>110.32895274353891</v>
      </c>
      <c r="M9248" s="40">
        <v>1075.8151790120494</v>
      </c>
    </row>
    <row r="9249" spans="2:13" x14ac:dyDescent="0.35">
      <c r="B9249" s="37">
        <v>9246</v>
      </c>
      <c r="C9249" s="39">
        <v>130.6098561827703</v>
      </c>
      <c r="D9249" s="39">
        <v>79.284102515400789</v>
      </c>
      <c r="E9249" s="39">
        <v>107.63071580686903</v>
      </c>
      <c r="F9249" s="39">
        <v>105.18286099685405</v>
      </c>
      <c r="G9249" s="39">
        <v>104.82950203444179</v>
      </c>
      <c r="H9249" s="39">
        <v>105.8777536356819</v>
      </c>
      <c r="I9249" s="39">
        <v>126.23450676315807</v>
      </c>
      <c r="J9249" s="39">
        <v>80.93255650643593</v>
      </c>
      <c r="K9249" s="39">
        <v>109.2878337666703</v>
      </c>
      <c r="L9249" s="40">
        <v>70.454577711719367</v>
      </c>
      <c r="M9249" s="40">
        <v>1020.3242659200016</v>
      </c>
    </row>
    <row r="9250" spans="2:13" x14ac:dyDescent="0.35">
      <c r="B9250" s="37">
        <v>9247</v>
      </c>
      <c r="C9250" s="39">
        <v>83.623381559772099</v>
      </c>
      <c r="D9250" s="39">
        <v>105.32200339969968</v>
      </c>
      <c r="E9250" s="39">
        <v>100.52575668302894</v>
      </c>
      <c r="F9250" s="39">
        <v>116.3033199136226</v>
      </c>
      <c r="G9250" s="39">
        <v>72.896800162299485</v>
      </c>
      <c r="H9250" s="39">
        <v>107.98318736521568</v>
      </c>
      <c r="I9250" s="39">
        <v>114.49044999924811</v>
      </c>
      <c r="J9250" s="39">
        <v>106.69243302196284</v>
      </c>
      <c r="K9250" s="39">
        <v>94.393690894844809</v>
      </c>
      <c r="L9250" s="40">
        <v>52.803840425003244</v>
      </c>
      <c r="M9250" s="40">
        <v>955.03486342469751</v>
      </c>
    </row>
    <row r="9251" spans="2:13" x14ac:dyDescent="0.35">
      <c r="B9251" s="37">
        <v>9248</v>
      </c>
      <c r="C9251" s="39">
        <v>90.356743961143792</v>
      </c>
      <c r="D9251" s="39">
        <v>109.1117296807268</v>
      </c>
      <c r="E9251" s="39">
        <v>70.956200844489715</v>
      </c>
      <c r="F9251" s="39">
        <v>35.859408530211589</v>
      </c>
      <c r="G9251" s="39">
        <v>137.06645614689054</v>
      </c>
      <c r="H9251" s="39">
        <v>114.18637791258604</v>
      </c>
      <c r="I9251" s="39">
        <v>90.952051093441796</v>
      </c>
      <c r="J9251" s="39">
        <v>95.060923339466868</v>
      </c>
      <c r="K9251" s="39">
        <v>129.56306326724413</v>
      </c>
      <c r="L9251" s="40">
        <v>74.267063214058865</v>
      </c>
      <c r="M9251" s="40">
        <v>947.38001799026017</v>
      </c>
    </row>
    <row r="9252" spans="2:13" x14ac:dyDescent="0.35">
      <c r="B9252" s="37">
        <v>9249</v>
      </c>
      <c r="C9252" s="39">
        <v>59.950086910257191</v>
      </c>
      <c r="D9252" s="39">
        <v>83.237440813326316</v>
      </c>
      <c r="E9252" s="39">
        <v>101.16840749054712</v>
      </c>
      <c r="F9252" s="39">
        <v>111.2102403811986</v>
      </c>
      <c r="G9252" s="39">
        <v>80.664796637828189</v>
      </c>
      <c r="H9252" s="39">
        <v>123.00214725391315</v>
      </c>
      <c r="I9252" s="39">
        <v>101.60238864498839</v>
      </c>
      <c r="J9252" s="39">
        <v>100.78539303661798</v>
      </c>
      <c r="K9252" s="39">
        <v>70.853961754732822</v>
      </c>
      <c r="L9252" s="40">
        <v>96.61882840923235</v>
      </c>
      <c r="M9252" s="40">
        <v>929.09369133264215</v>
      </c>
    </row>
    <row r="9253" spans="2:13" x14ac:dyDescent="0.35">
      <c r="B9253" s="37">
        <v>9250</v>
      </c>
      <c r="C9253" s="39">
        <v>101.35101475116961</v>
      </c>
      <c r="D9253" s="39">
        <v>134.07764976640863</v>
      </c>
      <c r="E9253" s="39">
        <v>122.31317183241991</v>
      </c>
      <c r="F9253" s="39">
        <v>116.41337713623869</v>
      </c>
      <c r="G9253" s="39">
        <v>95.81410547090556</v>
      </c>
      <c r="H9253" s="39">
        <v>95.502654794027208</v>
      </c>
      <c r="I9253" s="39">
        <v>86.389526366076083</v>
      </c>
      <c r="J9253" s="39">
        <v>134.40790107441788</v>
      </c>
      <c r="K9253" s="39">
        <v>111.76245225333498</v>
      </c>
      <c r="L9253" s="40">
        <v>93.044000432065019</v>
      </c>
      <c r="M9253" s="40">
        <v>1091.0758538770635</v>
      </c>
    </row>
    <row r="9254" spans="2:13" x14ac:dyDescent="0.35">
      <c r="B9254" s="37">
        <v>9251</v>
      </c>
      <c r="C9254" s="39">
        <v>134.02760348616189</v>
      </c>
      <c r="D9254" s="39">
        <v>102.14769195368667</v>
      </c>
      <c r="E9254" s="39">
        <v>75.624573773670292</v>
      </c>
      <c r="F9254" s="39">
        <v>91.205840057799904</v>
      </c>
      <c r="G9254" s="39">
        <v>46.051164062288294</v>
      </c>
      <c r="H9254" s="39">
        <v>85.668761949982425</v>
      </c>
      <c r="I9254" s="39">
        <v>124.68121541102974</v>
      </c>
      <c r="J9254" s="39">
        <v>91.420977183322364</v>
      </c>
      <c r="K9254" s="39">
        <v>103.58149036930681</v>
      </c>
      <c r="L9254" s="40">
        <v>87.228337671390406</v>
      </c>
      <c r="M9254" s="40">
        <v>941.63765591863887</v>
      </c>
    </row>
    <row r="9255" spans="2:13" x14ac:dyDescent="0.35">
      <c r="B9255" s="37">
        <v>9252</v>
      </c>
      <c r="C9255" s="39">
        <v>127.07383134937139</v>
      </c>
      <c r="D9255" s="39">
        <v>124.35124177973536</v>
      </c>
      <c r="E9255" s="39">
        <v>108.2823358895447</v>
      </c>
      <c r="F9255" s="39">
        <v>110.54088644513925</v>
      </c>
      <c r="G9255" s="39">
        <v>76.018530688025876</v>
      </c>
      <c r="H9255" s="39">
        <v>94.020035193619819</v>
      </c>
      <c r="I9255" s="39">
        <v>96.827909258668058</v>
      </c>
      <c r="J9255" s="39">
        <v>80.742981144496284</v>
      </c>
      <c r="K9255" s="39">
        <v>129.90280466483287</v>
      </c>
      <c r="L9255" s="40">
        <v>96.693231419111484</v>
      </c>
      <c r="M9255" s="40">
        <v>1044.453787832545</v>
      </c>
    </row>
    <row r="9256" spans="2:13" x14ac:dyDescent="0.35">
      <c r="B9256" s="37">
        <v>9253</v>
      </c>
      <c r="C9256" s="39">
        <v>64.461342080358321</v>
      </c>
      <c r="D9256" s="39">
        <v>118.89695948348709</v>
      </c>
      <c r="E9256" s="39">
        <v>112.47270918459871</v>
      </c>
      <c r="F9256" s="39">
        <v>86.203606948775047</v>
      </c>
      <c r="G9256" s="39">
        <v>122.30265345002955</v>
      </c>
      <c r="H9256" s="39">
        <v>53.024728710924713</v>
      </c>
      <c r="I9256" s="39">
        <v>92.999065281552589</v>
      </c>
      <c r="J9256" s="39">
        <v>84.983220988584463</v>
      </c>
      <c r="K9256" s="39">
        <v>73.359320695734496</v>
      </c>
      <c r="L9256" s="40">
        <v>134.10274778132825</v>
      </c>
      <c r="M9256" s="40">
        <v>942.80635460537326</v>
      </c>
    </row>
    <row r="9257" spans="2:13" x14ac:dyDescent="0.35">
      <c r="B9257" s="37">
        <v>9254</v>
      </c>
      <c r="C9257" s="39">
        <v>72.599592947795387</v>
      </c>
      <c r="D9257" s="39">
        <v>94.282398065786452</v>
      </c>
      <c r="E9257" s="39">
        <v>147.19615957499676</v>
      </c>
      <c r="F9257" s="39">
        <v>91.69693278019173</v>
      </c>
      <c r="G9257" s="39">
        <v>60.192127832708188</v>
      </c>
      <c r="H9257" s="39">
        <v>104.56835796365927</v>
      </c>
      <c r="I9257" s="39">
        <v>96.320480966082698</v>
      </c>
      <c r="J9257" s="39">
        <v>83.616035680966931</v>
      </c>
      <c r="K9257" s="39">
        <v>115.70580694588558</v>
      </c>
      <c r="L9257" s="40">
        <v>121.16824162290344</v>
      </c>
      <c r="M9257" s="40">
        <v>987.34613438097654</v>
      </c>
    </row>
    <row r="9258" spans="2:13" x14ac:dyDescent="0.35">
      <c r="B9258" s="37">
        <v>9255</v>
      </c>
      <c r="C9258" s="39">
        <v>125.39092458048195</v>
      </c>
      <c r="D9258" s="39">
        <v>107.99345829457154</v>
      </c>
      <c r="E9258" s="39">
        <v>93.044000432065019</v>
      </c>
      <c r="F9258" s="39">
        <v>94.831511156019644</v>
      </c>
      <c r="G9258" s="39">
        <v>123.37025966015921</v>
      </c>
      <c r="H9258" s="39">
        <v>121.01278085758379</v>
      </c>
      <c r="I9258" s="39">
        <v>109.70292338000625</v>
      </c>
      <c r="J9258" s="39">
        <v>110.22361375156417</v>
      </c>
      <c r="K9258" s="39">
        <v>74.802681505797111</v>
      </c>
      <c r="L9258" s="40">
        <v>47.425832125292878</v>
      </c>
      <c r="M9258" s="40">
        <v>1007.7979857435416</v>
      </c>
    </row>
    <row r="9259" spans="2:13" x14ac:dyDescent="0.35">
      <c r="B9259" s="37">
        <v>9256</v>
      </c>
      <c r="C9259" s="39">
        <v>88.973023085188316</v>
      </c>
      <c r="D9259" s="39">
        <v>88.558767512361285</v>
      </c>
      <c r="E9259" s="39">
        <v>79.834188877769591</v>
      </c>
      <c r="F9259" s="39">
        <v>125.18450511636958</v>
      </c>
      <c r="G9259" s="39">
        <v>108.58948312556682</v>
      </c>
      <c r="H9259" s="39">
        <v>106.87624434204471</v>
      </c>
      <c r="I9259" s="39">
        <v>83.747816839112815</v>
      </c>
      <c r="J9259" s="39">
        <v>87.684336389723001</v>
      </c>
      <c r="K9259" s="39">
        <v>101.35101475116961</v>
      </c>
      <c r="L9259" s="40">
        <v>107.39264103511243</v>
      </c>
      <c r="M9259" s="40">
        <v>978.19202107441811</v>
      </c>
    </row>
    <row r="9260" spans="2:13" x14ac:dyDescent="0.35">
      <c r="B9260" s="37">
        <v>9257</v>
      </c>
      <c r="C9260" s="39">
        <v>134.85332689429316</v>
      </c>
      <c r="D9260" s="39">
        <v>104.51627343325407</v>
      </c>
      <c r="E9260" s="39">
        <v>108.82049829663313</v>
      </c>
      <c r="F9260" s="39">
        <v>89.313117619907047</v>
      </c>
      <c r="G9260" s="39">
        <v>88.424956836429189</v>
      </c>
      <c r="H9260" s="39">
        <v>75.490828032507508</v>
      </c>
      <c r="I9260" s="39">
        <v>100.38461269244944</v>
      </c>
      <c r="J9260" s="39">
        <v>107.08595718940396</v>
      </c>
      <c r="K9260" s="39">
        <v>99.729191046510465</v>
      </c>
      <c r="L9260" s="40">
        <v>66.794134964694308</v>
      </c>
      <c r="M9260" s="40">
        <v>975.41289700608218</v>
      </c>
    </row>
    <row r="9261" spans="2:13" x14ac:dyDescent="0.35">
      <c r="B9261" s="37">
        <v>9258</v>
      </c>
      <c r="C9261" s="39">
        <v>124.41177920781088</v>
      </c>
      <c r="D9261" s="39">
        <v>102.28093067235609</v>
      </c>
      <c r="E9261" s="39">
        <v>115.45239801479821</v>
      </c>
      <c r="F9261" s="39">
        <v>111.70959583762021</v>
      </c>
      <c r="G9261" s="39">
        <v>124.43606563355711</v>
      </c>
      <c r="H9261" s="39">
        <v>117.24913316021258</v>
      </c>
      <c r="I9261" s="39">
        <v>94.039522064569667</v>
      </c>
      <c r="J9261" s="39">
        <v>100.85374962028101</v>
      </c>
      <c r="K9261" s="39">
        <v>86.093851080335128</v>
      </c>
      <c r="L9261" s="40">
        <v>106.62805280874805</v>
      </c>
      <c r="M9261" s="40">
        <v>1083.1550781002886</v>
      </c>
    </row>
    <row r="9262" spans="2:13" x14ac:dyDescent="0.35">
      <c r="B9262" s="37">
        <v>9259</v>
      </c>
      <c r="C9262" s="39">
        <v>55.863152502257762</v>
      </c>
      <c r="D9262" s="39">
        <v>70.733679415339125</v>
      </c>
      <c r="E9262" s="39">
        <v>121.6643412017811</v>
      </c>
      <c r="F9262" s="39">
        <v>91.980850675493471</v>
      </c>
      <c r="G9262" s="39">
        <v>122.67523942830583</v>
      </c>
      <c r="H9262" s="39">
        <v>100.0750950087924</v>
      </c>
      <c r="I9262" s="39">
        <v>102.66777796770457</v>
      </c>
      <c r="J9262" s="39">
        <v>113.38823257092633</v>
      </c>
      <c r="K9262" s="39">
        <v>55.39524487962121</v>
      </c>
      <c r="L9262" s="40">
        <v>116.06346873024212</v>
      </c>
      <c r="M9262" s="40">
        <v>950.50708238046388</v>
      </c>
    </row>
    <row r="9263" spans="2:13" x14ac:dyDescent="0.35">
      <c r="B9263" s="37">
        <v>9260</v>
      </c>
      <c r="C9263" s="39">
        <v>95.601927905467278</v>
      </c>
      <c r="D9263" s="39">
        <v>107.61039196764193</v>
      </c>
      <c r="E9263" s="39">
        <v>100.97683112153003</v>
      </c>
      <c r="F9263" s="39">
        <v>102.09719200105273</v>
      </c>
      <c r="G9263" s="39">
        <v>135.31522244331452</v>
      </c>
      <c r="H9263" s="39">
        <v>95.027529954270548</v>
      </c>
      <c r="I9263" s="39">
        <v>115.88379026324934</v>
      </c>
      <c r="J9263" s="39">
        <v>102.40051847205469</v>
      </c>
      <c r="K9263" s="39">
        <v>82.011083409415562</v>
      </c>
      <c r="L9263" s="40">
        <v>97.221421414405768</v>
      </c>
      <c r="M9263" s="40">
        <v>1034.1459089524026</v>
      </c>
    </row>
    <row r="9264" spans="2:13" x14ac:dyDescent="0.35">
      <c r="B9264" s="37">
        <v>9261</v>
      </c>
      <c r="C9264" s="39">
        <v>93.564474682569312</v>
      </c>
      <c r="D9264" s="39">
        <v>85.516208846569612</v>
      </c>
      <c r="E9264" s="39">
        <v>131.15651707247403</v>
      </c>
      <c r="F9264" s="39">
        <v>84.969540128276009</v>
      </c>
      <c r="G9264" s="39">
        <v>103.41839992719716</v>
      </c>
      <c r="H9264" s="39">
        <v>69.673823121488255</v>
      </c>
      <c r="I9264" s="39">
        <v>133.58591536059873</v>
      </c>
      <c r="J9264" s="39">
        <v>84.610434963263927</v>
      </c>
      <c r="K9264" s="39">
        <v>34.494658467832039</v>
      </c>
      <c r="L9264" s="40">
        <v>102.78319808829761</v>
      </c>
      <c r="M9264" s="40">
        <v>923.77317065856653</v>
      </c>
    </row>
    <row r="9265" spans="2:13" x14ac:dyDescent="0.35">
      <c r="B9265" s="37">
        <v>9262</v>
      </c>
      <c r="C9265" s="39">
        <v>82.866098153293265</v>
      </c>
      <c r="D9265" s="39">
        <v>88.190466102536291</v>
      </c>
      <c r="E9265" s="39">
        <v>93.917587593443514</v>
      </c>
      <c r="F9265" s="39">
        <v>37.078781849883804</v>
      </c>
      <c r="G9265" s="39">
        <v>61.971957815442806</v>
      </c>
      <c r="H9265" s="39">
        <v>95.677453540230999</v>
      </c>
      <c r="I9265" s="39">
        <v>61.550824454491696</v>
      </c>
      <c r="J9265" s="39">
        <v>95.327330538296707</v>
      </c>
      <c r="K9265" s="39">
        <v>106.29785333327185</v>
      </c>
      <c r="L9265" s="40">
        <v>116.09961195206579</v>
      </c>
      <c r="M9265" s="40">
        <v>838.97796533295661</v>
      </c>
    </row>
    <row r="9266" spans="2:13" x14ac:dyDescent="0.35">
      <c r="B9266" s="37">
        <v>9263</v>
      </c>
      <c r="C9266" s="39">
        <v>87.63009610173043</v>
      </c>
      <c r="D9266" s="39">
        <v>100.20253357559895</v>
      </c>
      <c r="E9266" s="39">
        <v>111.81542563472755</v>
      </c>
      <c r="F9266" s="39">
        <v>97.424459569845283</v>
      </c>
      <c r="G9266" s="39">
        <v>71.76306925402217</v>
      </c>
      <c r="H9266" s="39">
        <v>115.9985862746754</v>
      </c>
      <c r="I9266" s="39">
        <v>102.78319808829761</v>
      </c>
      <c r="J9266" s="39">
        <v>88.49486269967926</v>
      </c>
      <c r="K9266" s="39">
        <v>124.58265227587667</v>
      </c>
      <c r="L9266" s="40">
        <v>108.3289999651456</v>
      </c>
      <c r="M9266" s="40">
        <v>1009.023883439599</v>
      </c>
    </row>
    <row r="9267" spans="2:13" x14ac:dyDescent="0.35">
      <c r="B9267" s="37">
        <v>9264</v>
      </c>
      <c r="C9267" s="39">
        <v>81.857654894902524</v>
      </c>
      <c r="D9267" s="39">
        <v>116.92076941112099</v>
      </c>
      <c r="E9267" s="39">
        <v>94.112522018168775</v>
      </c>
      <c r="F9267" s="39">
        <v>126.8844542232642</v>
      </c>
      <c r="G9267" s="39">
        <v>118.43687182539436</v>
      </c>
      <c r="H9267" s="39">
        <v>120.17497827450288</v>
      </c>
      <c r="I9267" s="39">
        <v>75.781052606708286</v>
      </c>
      <c r="J9267" s="39">
        <v>112.15968139784655</v>
      </c>
      <c r="K9267" s="39">
        <v>77.313978198022767</v>
      </c>
      <c r="L9267" s="40">
        <v>85.037849563939503</v>
      </c>
      <c r="M9267" s="40">
        <v>1008.6798124138709</v>
      </c>
    </row>
    <row r="9268" spans="2:13" x14ac:dyDescent="0.35">
      <c r="B9268" s="37">
        <v>9265</v>
      </c>
      <c r="C9268" s="39">
        <v>112.07612253372353</v>
      </c>
      <c r="D9268" s="39">
        <v>124.76801839005793</v>
      </c>
      <c r="E9268" s="39">
        <v>118.28897367348456</v>
      </c>
      <c r="F9268" s="39">
        <v>81.430573726656888</v>
      </c>
      <c r="G9268" s="39">
        <v>120.84927949399784</v>
      </c>
      <c r="H9268" s="39">
        <v>74.853865660587829</v>
      </c>
      <c r="I9268" s="39">
        <v>87.350838201834179</v>
      </c>
      <c r="J9268" s="39">
        <v>92.308242042742933</v>
      </c>
      <c r="K9268" s="39">
        <v>95.445851571006131</v>
      </c>
      <c r="L9268" s="40">
        <v>118.36276224728245</v>
      </c>
      <c r="M9268" s="40">
        <v>1025.7345275413745</v>
      </c>
    </row>
    <row r="9269" spans="2:13" x14ac:dyDescent="0.35">
      <c r="B9269" s="37">
        <v>9266</v>
      </c>
      <c r="C9269" s="39">
        <v>99.105229115063636</v>
      </c>
      <c r="D9269" s="39">
        <v>103.87130267492302</v>
      </c>
      <c r="E9269" s="39">
        <v>118.63609491128274</v>
      </c>
      <c r="F9269" s="39">
        <v>103.11642702612448</v>
      </c>
      <c r="G9269" s="39">
        <v>104.87235251974661</v>
      </c>
      <c r="H9269" s="39">
        <v>85.754484914194123</v>
      </c>
      <c r="I9269" s="39">
        <v>106.37154966993947</v>
      </c>
      <c r="J9269" s="39">
        <v>94.355010411771076</v>
      </c>
      <c r="K9269" s="39">
        <v>88.529740574909027</v>
      </c>
      <c r="L9269" s="40">
        <v>88.172786521650309</v>
      </c>
      <c r="M9269" s="40">
        <v>992.78497833960455</v>
      </c>
    </row>
    <row r="9270" spans="2:13" x14ac:dyDescent="0.35">
      <c r="B9270" s="37">
        <v>9267</v>
      </c>
      <c r="C9270" s="39">
        <v>53.663530857891956</v>
      </c>
      <c r="D9270" s="39">
        <v>113.24343008414556</v>
      </c>
      <c r="E9270" s="39">
        <v>81.743719159420507</v>
      </c>
      <c r="F9270" s="39">
        <v>71.406808030933689</v>
      </c>
      <c r="G9270" s="39">
        <v>126.33146386731123</v>
      </c>
      <c r="H9270" s="39">
        <v>81.330471740172015</v>
      </c>
      <c r="I9270" s="39">
        <v>90.324213703318492</v>
      </c>
      <c r="J9270" s="39">
        <v>88.166890412629485</v>
      </c>
      <c r="K9270" s="39">
        <v>80.638652479730865</v>
      </c>
      <c r="L9270" s="40">
        <v>92.858926088751303</v>
      </c>
      <c r="M9270" s="40">
        <v>879.70810642430524</v>
      </c>
    </row>
    <row r="9271" spans="2:13" x14ac:dyDescent="0.35">
      <c r="B9271" s="37">
        <v>9268</v>
      </c>
      <c r="C9271" s="39">
        <v>95.279852381088631</v>
      </c>
      <c r="D9271" s="39">
        <v>79.556862015097707</v>
      </c>
      <c r="E9271" s="39">
        <v>115.59276622489691</v>
      </c>
      <c r="F9271" s="39">
        <v>108.77836770511512</v>
      </c>
      <c r="G9271" s="39">
        <v>65.592098925582107</v>
      </c>
      <c r="H9271" s="39">
        <v>116.49450557858312</v>
      </c>
      <c r="I9271" s="39">
        <v>72.032039858500823</v>
      </c>
      <c r="J9271" s="39">
        <v>78.153078370637417</v>
      </c>
      <c r="K9271" s="39">
        <v>73.570896675876227</v>
      </c>
      <c r="L9271" s="40">
        <v>134.27985140153623</v>
      </c>
      <c r="M9271" s="40">
        <v>939.33031913691434</v>
      </c>
    </row>
    <row r="9272" spans="2:13" x14ac:dyDescent="0.35">
      <c r="B9272" s="37">
        <v>9269</v>
      </c>
      <c r="C9272" s="39">
        <v>107.05092484283865</v>
      </c>
      <c r="D9272" s="39">
        <v>101.57952125152413</v>
      </c>
      <c r="E9272" s="39">
        <v>81.596105629344521</v>
      </c>
      <c r="F9272" s="39">
        <v>85.429472113344801</v>
      </c>
      <c r="G9272" s="39">
        <v>99.670015152612962</v>
      </c>
      <c r="H9272" s="39">
        <v>81.579624898467259</v>
      </c>
      <c r="I9272" s="39">
        <v>112.490899427363</v>
      </c>
      <c r="J9272" s="39">
        <v>102.70008157913114</v>
      </c>
      <c r="K9272" s="39">
        <v>91.877889159644752</v>
      </c>
      <c r="L9272" s="40">
        <v>85.078721936610052</v>
      </c>
      <c r="M9272" s="40">
        <v>949.05325599088121</v>
      </c>
    </row>
    <row r="9273" spans="2:13" x14ac:dyDescent="0.35">
      <c r="B9273" s="37">
        <v>9270</v>
      </c>
      <c r="C9273" s="39">
        <v>69.767030893037301</v>
      </c>
      <c r="D9273" s="39">
        <v>42.862933359775575</v>
      </c>
      <c r="E9273" s="39">
        <v>90.561913821385815</v>
      </c>
      <c r="F9273" s="39">
        <v>70.922208454027754</v>
      </c>
      <c r="G9273" s="39">
        <v>121.83672095816907</v>
      </c>
      <c r="H9273" s="39">
        <v>111.26202602319053</v>
      </c>
      <c r="I9273" s="39">
        <v>91.567060794748258</v>
      </c>
      <c r="J9273" s="39">
        <v>97.479761478478096</v>
      </c>
      <c r="K9273" s="39">
        <v>86.744016787586361</v>
      </c>
      <c r="L9273" s="40">
        <v>120.69693474885796</v>
      </c>
      <c r="M9273" s="40">
        <v>903.70060731925662</v>
      </c>
    </row>
    <row r="9274" spans="2:13" x14ac:dyDescent="0.35">
      <c r="B9274" s="37">
        <v>9271</v>
      </c>
      <c r="C9274" s="39">
        <v>148.28579691962963</v>
      </c>
      <c r="D9274" s="39">
        <v>112.11786458692438</v>
      </c>
      <c r="E9274" s="39">
        <v>97.138235116483514</v>
      </c>
      <c r="F9274" s="39">
        <v>86.599129864635017</v>
      </c>
      <c r="G9274" s="39">
        <v>115.299165483913</v>
      </c>
      <c r="H9274" s="39">
        <v>93.628450330060559</v>
      </c>
      <c r="I9274" s="39">
        <v>86.235779119725052</v>
      </c>
      <c r="J9274" s="39">
        <v>91.619072252050572</v>
      </c>
      <c r="K9274" s="39">
        <v>106.57365777299144</v>
      </c>
      <c r="L9274" s="40">
        <v>69.19753658660963</v>
      </c>
      <c r="M9274" s="40">
        <v>1006.6946880330229</v>
      </c>
    </row>
    <row r="9275" spans="2:13" x14ac:dyDescent="0.35">
      <c r="B9275" s="37">
        <v>9272</v>
      </c>
      <c r="C9275" s="39">
        <v>99.60172967826793</v>
      </c>
      <c r="D9275" s="39">
        <v>92.47078680234327</v>
      </c>
      <c r="E9275" s="39">
        <v>111.03839186156092</v>
      </c>
      <c r="F9275" s="39">
        <v>126.15193572033097</v>
      </c>
      <c r="G9275" s="39">
        <v>122.15615899709063</v>
      </c>
      <c r="H9275" s="39">
        <v>80.463286592017354</v>
      </c>
      <c r="I9275" s="39">
        <v>112.165661358835</v>
      </c>
      <c r="J9275" s="39">
        <v>108.08603819026432</v>
      </c>
      <c r="K9275" s="39">
        <v>74.828296686205178</v>
      </c>
      <c r="L9275" s="40">
        <v>112.2015734506802</v>
      </c>
      <c r="M9275" s="40">
        <v>1039.1638593375956</v>
      </c>
    </row>
    <row r="9276" spans="2:13" x14ac:dyDescent="0.35">
      <c r="B9276" s="37">
        <v>9273</v>
      </c>
      <c r="C9276" s="39">
        <v>108.88380248119699</v>
      </c>
      <c r="D9276" s="39">
        <v>114.16670329444304</v>
      </c>
      <c r="E9276" s="39">
        <v>82.743158174085963</v>
      </c>
      <c r="F9276" s="39">
        <v>141.2485262636466</v>
      </c>
      <c r="G9276" s="39">
        <v>49.173121874789253</v>
      </c>
      <c r="H9276" s="39">
        <v>95.601927905467278</v>
      </c>
      <c r="I9276" s="39">
        <v>94.005414413125578</v>
      </c>
      <c r="J9276" s="39">
        <v>139.22314864714647</v>
      </c>
      <c r="K9276" s="39">
        <v>91.190039743798252</v>
      </c>
      <c r="L9276" s="40">
        <v>95.74346131272776</v>
      </c>
      <c r="M9276" s="40">
        <v>1011.9793041104271</v>
      </c>
    </row>
    <row r="9277" spans="2:13" x14ac:dyDescent="0.35">
      <c r="B9277" s="37">
        <v>9274</v>
      </c>
      <c r="C9277" s="39">
        <v>110.71505251131576</v>
      </c>
      <c r="D9277" s="39">
        <v>130.72507824155971</v>
      </c>
      <c r="E9277" s="39">
        <v>91.872732728632812</v>
      </c>
      <c r="F9277" s="39">
        <v>77.791684136407412</v>
      </c>
      <c r="G9277" s="39">
        <v>149.04390755696457</v>
      </c>
      <c r="H9277" s="39">
        <v>140.00923459980433</v>
      </c>
      <c r="I9277" s="39">
        <v>107.07093935044826</v>
      </c>
      <c r="J9277" s="39">
        <v>124.41177920781088</v>
      </c>
      <c r="K9277" s="39">
        <v>121.6140076342695</v>
      </c>
      <c r="L9277" s="40">
        <v>122.43996766255084</v>
      </c>
      <c r="M9277" s="40">
        <v>1175.6943836297642</v>
      </c>
    </row>
    <row r="9278" spans="2:13" x14ac:dyDescent="0.35">
      <c r="B9278" s="37">
        <v>9275</v>
      </c>
      <c r="C9278" s="39">
        <v>106.00921120682501</v>
      </c>
      <c r="D9278" s="39">
        <v>104.47842312013928</v>
      </c>
      <c r="E9278" s="39">
        <v>113.04355725304241</v>
      </c>
      <c r="F9278" s="39">
        <v>111.86851694652626</v>
      </c>
      <c r="G9278" s="39">
        <v>84.287105693997844</v>
      </c>
      <c r="H9278" s="39">
        <v>103.71689873503961</v>
      </c>
      <c r="I9278" s="39">
        <v>112.40009283750632</v>
      </c>
      <c r="J9278" s="39">
        <v>63.646021931815227</v>
      </c>
      <c r="K9278" s="39">
        <v>92.999065281552589</v>
      </c>
      <c r="L9278" s="40">
        <v>70.0971953351671</v>
      </c>
      <c r="M9278" s="40">
        <v>962.54608834161172</v>
      </c>
    </row>
    <row r="9279" spans="2:13" x14ac:dyDescent="0.35">
      <c r="B9279" s="37">
        <v>9276</v>
      </c>
      <c r="C9279" s="39">
        <v>109.94286656137598</v>
      </c>
      <c r="D9279" s="39">
        <v>94.214523524109651</v>
      </c>
      <c r="E9279" s="39">
        <v>105.8145963783175</v>
      </c>
      <c r="F9279" s="39">
        <v>56.146486280639095</v>
      </c>
      <c r="G9279" s="39">
        <v>109.66493873537044</v>
      </c>
      <c r="H9279" s="39">
        <v>101.8358288629988</v>
      </c>
      <c r="I9279" s="39">
        <v>104.56835796365927</v>
      </c>
      <c r="J9279" s="39">
        <v>114.89407669303607</v>
      </c>
      <c r="K9279" s="39">
        <v>94.884174476851044</v>
      </c>
      <c r="L9279" s="40">
        <v>115.0099421473694</v>
      </c>
      <c r="M9279" s="40">
        <v>1006.9757916237273</v>
      </c>
    </row>
    <row r="9280" spans="2:13" x14ac:dyDescent="0.35">
      <c r="B9280" s="37">
        <v>9277</v>
      </c>
      <c r="C9280" s="39">
        <v>86.472343125470317</v>
      </c>
      <c r="D9280" s="39">
        <v>89.160633009359898</v>
      </c>
      <c r="E9280" s="39">
        <v>122.61070770767948</v>
      </c>
      <c r="F9280" s="39">
        <v>109.52969155967455</v>
      </c>
      <c r="G9280" s="39">
        <v>110.46260833082513</v>
      </c>
      <c r="H9280" s="39">
        <v>98.744874243883615</v>
      </c>
      <c r="I9280" s="39">
        <v>93.515195169737325</v>
      </c>
      <c r="J9280" s="39">
        <v>51.042794781295996</v>
      </c>
      <c r="K9280" s="39">
        <v>107.6764874478508</v>
      </c>
      <c r="L9280" s="40">
        <v>105.33641960593822</v>
      </c>
      <c r="M9280" s="40">
        <v>974.55175498171536</v>
      </c>
    </row>
    <row r="9281" spans="2:13" x14ac:dyDescent="0.35">
      <c r="B9281" s="37">
        <v>9278</v>
      </c>
      <c r="C9281" s="39">
        <v>99.364943327054917</v>
      </c>
      <c r="D9281" s="39">
        <v>127.37039347036806</v>
      </c>
      <c r="E9281" s="39">
        <v>94.461305545765597</v>
      </c>
      <c r="F9281" s="39">
        <v>116.77756738515528</v>
      </c>
      <c r="G9281" s="39">
        <v>131.93740005638111</v>
      </c>
      <c r="H9281" s="39">
        <v>69.785593072615697</v>
      </c>
      <c r="I9281" s="39">
        <v>128.99297290347678</v>
      </c>
      <c r="J9281" s="39">
        <v>111.48769213630281</v>
      </c>
      <c r="K9281" s="39">
        <v>94.325979068108239</v>
      </c>
      <c r="L9281" s="40">
        <v>78.958187916963496</v>
      </c>
      <c r="M9281" s="40">
        <v>1053.462034882192</v>
      </c>
    </row>
    <row r="9282" spans="2:13" x14ac:dyDescent="0.35">
      <c r="B9282" s="37">
        <v>9279</v>
      </c>
      <c r="C9282" s="39">
        <v>97.313764144599944</v>
      </c>
      <c r="D9282" s="39">
        <v>124.11160027205267</v>
      </c>
      <c r="E9282" s="39">
        <v>83.660067164674786</v>
      </c>
      <c r="F9282" s="39">
        <v>102.06047772440115</v>
      </c>
      <c r="G9282" s="39">
        <v>98.315261646269022</v>
      </c>
      <c r="H9282" s="39">
        <v>108.20471025481184</v>
      </c>
      <c r="I9282" s="39">
        <v>125.0443167332628</v>
      </c>
      <c r="J9282" s="39">
        <v>58.339347763216395</v>
      </c>
      <c r="K9282" s="39">
        <v>53.454427913715513</v>
      </c>
      <c r="L9282" s="40">
        <v>114.41732285420031</v>
      </c>
      <c r="M9282" s="40">
        <v>964.92129647120453</v>
      </c>
    </row>
    <row r="9283" spans="2:13" x14ac:dyDescent="0.35">
      <c r="B9283" s="37">
        <v>9280</v>
      </c>
      <c r="C9283" s="39">
        <v>130.84132933973987</v>
      </c>
      <c r="D9283" s="39">
        <v>127.56667467788107</v>
      </c>
      <c r="E9283" s="39">
        <v>90.856328924906748</v>
      </c>
      <c r="F9283" s="39">
        <v>116.71760890309959</v>
      </c>
      <c r="G9283" s="39">
        <v>127.67354988613938</v>
      </c>
      <c r="H9283" s="39">
        <v>83.907622285358471</v>
      </c>
      <c r="I9283" s="39">
        <v>151.99940333298136</v>
      </c>
      <c r="J9283" s="39">
        <v>74.038847302811249</v>
      </c>
      <c r="K9283" s="39">
        <v>104.11062856538283</v>
      </c>
      <c r="L9283" s="40">
        <v>129.04379915551027</v>
      </c>
      <c r="M9283" s="40">
        <v>1136.7557923738109</v>
      </c>
    </row>
    <row r="9284" spans="2:13" x14ac:dyDescent="0.35">
      <c r="B9284" s="37">
        <v>9281</v>
      </c>
      <c r="C9284" s="39">
        <v>76.321562108522372</v>
      </c>
      <c r="D9284" s="39">
        <v>90.760298542102959</v>
      </c>
      <c r="E9284" s="39">
        <v>103.46961860259275</v>
      </c>
      <c r="F9284" s="39">
        <v>113.17451717899108</v>
      </c>
      <c r="G9284" s="39">
        <v>123.72465027443523</v>
      </c>
      <c r="H9284" s="39">
        <v>54.970084106307048</v>
      </c>
      <c r="I9284" s="39">
        <v>76.652313273330435</v>
      </c>
      <c r="J9284" s="39">
        <v>86.16493519943208</v>
      </c>
      <c r="K9284" s="39">
        <v>124.02865471334954</v>
      </c>
      <c r="L9284" s="40">
        <v>113.28111128794735</v>
      </c>
      <c r="M9284" s="40">
        <v>962.54774528701091</v>
      </c>
    </row>
    <row r="9285" spans="2:13" x14ac:dyDescent="0.35">
      <c r="B9285" s="37">
        <v>9282</v>
      </c>
      <c r="C9285" s="39">
        <v>73.086580351987877</v>
      </c>
      <c r="D9285" s="39">
        <v>101.16384433235321</v>
      </c>
      <c r="E9285" s="39">
        <v>79.472713862532444</v>
      </c>
      <c r="F9285" s="39">
        <v>84.187603904587235</v>
      </c>
      <c r="G9285" s="39">
        <v>110.596942308831</v>
      </c>
      <c r="H9285" s="39">
        <v>100.69882820784126</v>
      </c>
      <c r="I9285" s="39">
        <v>97.286070707023029</v>
      </c>
      <c r="J9285" s="39">
        <v>69.13919403603434</v>
      </c>
      <c r="K9285" s="39">
        <v>124.09972180679451</v>
      </c>
      <c r="L9285" s="40">
        <v>97.723666309920375</v>
      </c>
      <c r="M9285" s="40">
        <v>937.45516582790538</v>
      </c>
    </row>
    <row r="9286" spans="2:13" x14ac:dyDescent="0.35">
      <c r="B9286" s="37">
        <v>9283</v>
      </c>
      <c r="C9286" s="39">
        <v>74.240406537510438</v>
      </c>
      <c r="D9286" s="39">
        <v>175.16641496962887</v>
      </c>
      <c r="E9286" s="39">
        <v>129.42259038005497</v>
      </c>
      <c r="F9286" s="39">
        <v>125.9476246548542</v>
      </c>
      <c r="G9286" s="39">
        <v>113.19955117243028</v>
      </c>
      <c r="H9286" s="39">
        <v>116.93590959020842</v>
      </c>
      <c r="I9286" s="39">
        <v>108.00887055932424</v>
      </c>
      <c r="J9286" s="39">
        <v>110.62501528963716</v>
      </c>
      <c r="K9286" s="39">
        <v>106.06776237142368</v>
      </c>
      <c r="L9286" s="40">
        <v>129.45756893111678</v>
      </c>
      <c r="M9286" s="40">
        <v>1189.0717144561891</v>
      </c>
    </row>
    <row r="9287" spans="2:13" x14ac:dyDescent="0.35">
      <c r="B9287" s="37">
        <v>9284</v>
      </c>
      <c r="C9287" s="39">
        <v>92.758505102163042</v>
      </c>
      <c r="D9287" s="39">
        <v>96.683934913346178</v>
      </c>
      <c r="E9287" s="39">
        <v>131.60282497460989</v>
      </c>
      <c r="F9287" s="39">
        <v>133.41823711136558</v>
      </c>
      <c r="G9287" s="39">
        <v>78.244640508607588</v>
      </c>
      <c r="H9287" s="39">
        <v>100.55763311726658</v>
      </c>
      <c r="I9287" s="39">
        <v>95.017985119733083</v>
      </c>
      <c r="J9287" s="39">
        <v>82.416324585097399</v>
      </c>
      <c r="K9287" s="39">
        <v>158.04628125135343</v>
      </c>
      <c r="L9287" s="40">
        <v>120.28539534581935</v>
      </c>
      <c r="M9287" s="40">
        <v>1089.0317620293622</v>
      </c>
    </row>
    <row r="9288" spans="2:13" x14ac:dyDescent="0.35">
      <c r="B9288" s="37">
        <v>9285</v>
      </c>
      <c r="C9288" s="39">
        <v>96.558323148734885</v>
      </c>
      <c r="D9288" s="39">
        <v>80.392611083555934</v>
      </c>
      <c r="E9288" s="39">
        <v>101.66643468721864</v>
      </c>
      <c r="F9288" s="39">
        <v>107.39769004327894</v>
      </c>
      <c r="G9288" s="39">
        <v>83.109472853238984</v>
      </c>
      <c r="H9288" s="39">
        <v>187.6766643860966</v>
      </c>
      <c r="I9288" s="39">
        <v>112.44242432182564</v>
      </c>
      <c r="J9288" s="39">
        <v>96.395181560560459</v>
      </c>
      <c r="K9288" s="39">
        <v>68.499971633260884</v>
      </c>
      <c r="L9288" s="40">
        <v>124.15921180783361</v>
      </c>
      <c r="M9288" s="40">
        <v>1058.2979855256046</v>
      </c>
    </row>
    <row r="9289" spans="2:13" x14ac:dyDescent="0.35">
      <c r="B9289" s="37">
        <v>9286</v>
      </c>
      <c r="C9289" s="39">
        <v>128.20500704471328</v>
      </c>
      <c r="D9289" s="39">
        <v>125.22298007108834</v>
      </c>
      <c r="E9289" s="39">
        <v>112.15370297240102</v>
      </c>
      <c r="F9289" s="39">
        <v>158.6283814866737</v>
      </c>
      <c r="G9289" s="39">
        <v>110.70378078914453</v>
      </c>
      <c r="H9289" s="39">
        <v>96.985527428123774</v>
      </c>
      <c r="I9289" s="39">
        <v>90.394648964795437</v>
      </c>
      <c r="J9289" s="39">
        <v>83.842412990825977</v>
      </c>
      <c r="K9289" s="39">
        <v>108.24091267209035</v>
      </c>
      <c r="L9289" s="40">
        <v>45.646103579266246</v>
      </c>
      <c r="M9289" s="40">
        <v>1060.0234579991227</v>
      </c>
    </row>
    <row r="9290" spans="2:13" x14ac:dyDescent="0.35">
      <c r="B9290" s="37">
        <v>9287</v>
      </c>
      <c r="C9290" s="39">
        <v>91.561855018206757</v>
      </c>
      <c r="D9290" s="39">
        <v>98.003746643425785</v>
      </c>
      <c r="E9290" s="39">
        <v>103.77300565285866</v>
      </c>
      <c r="F9290" s="39">
        <v>78.694445474147756</v>
      </c>
      <c r="G9290" s="39">
        <v>86.357587669846907</v>
      </c>
      <c r="H9290" s="39">
        <v>93.863828534984805</v>
      </c>
      <c r="I9290" s="39">
        <v>98.324413750050581</v>
      </c>
      <c r="J9290" s="39">
        <v>120.43381563787435</v>
      </c>
      <c r="K9290" s="39">
        <v>91.985990450755196</v>
      </c>
      <c r="L9290" s="40">
        <v>85.409402832511716</v>
      </c>
      <c r="M9290" s="40">
        <v>948.40809166466238</v>
      </c>
    </row>
    <row r="9291" spans="2:13" x14ac:dyDescent="0.35">
      <c r="B9291" s="37">
        <v>9288</v>
      </c>
      <c r="C9291" s="39">
        <v>90.28078186701137</v>
      </c>
      <c r="D9291" s="39">
        <v>82.471219259991173</v>
      </c>
      <c r="E9291" s="39">
        <v>74.079392194154423</v>
      </c>
      <c r="F9291" s="39">
        <v>99.469689669867719</v>
      </c>
      <c r="G9291" s="39">
        <v>116.36193545024697</v>
      </c>
      <c r="H9291" s="39">
        <v>92.743418476155682</v>
      </c>
      <c r="I9291" s="39">
        <v>113.52129966506099</v>
      </c>
      <c r="J9291" s="39">
        <v>108.096340674755</v>
      </c>
      <c r="K9291" s="39">
        <v>131.11669715295088</v>
      </c>
      <c r="L9291" s="40">
        <v>80.321628210783942</v>
      </c>
      <c r="M9291" s="40">
        <v>988.46240262097808</v>
      </c>
    </row>
    <row r="9292" spans="2:13" x14ac:dyDescent="0.35">
      <c r="B9292" s="37">
        <v>9289</v>
      </c>
      <c r="C9292" s="39">
        <v>87.642160564211395</v>
      </c>
      <c r="D9292" s="39">
        <v>99.788363278181848</v>
      </c>
      <c r="E9292" s="39">
        <v>89.171959149139639</v>
      </c>
      <c r="F9292" s="39">
        <v>90.56729334446328</v>
      </c>
      <c r="G9292" s="39">
        <v>89.143634421516296</v>
      </c>
      <c r="H9292" s="39">
        <v>96.241025312862277</v>
      </c>
      <c r="I9292" s="39">
        <v>151.23970344964948</v>
      </c>
      <c r="J9292" s="39">
        <v>114.65092552915343</v>
      </c>
      <c r="K9292" s="39">
        <v>68.020159028413929</v>
      </c>
      <c r="L9292" s="40">
        <v>145.86253524061763</v>
      </c>
      <c r="M9292" s="40">
        <v>1032.3277593182092</v>
      </c>
    </row>
    <row r="9293" spans="2:13" x14ac:dyDescent="0.35">
      <c r="B9293" s="37">
        <v>9290</v>
      </c>
      <c r="C9293" s="39">
        <v>113.52765687452971</v>
      </c>
      <c r="D9293" s="39">
        <v>68.622256160229412</v>
      </c>
      <c r="E9293" s="39">
        <v>106.65775387264721</v>
      </c>
      <c r="F9293" s="39">
        <v>81.629019274038754</v>
      </c>
      <c r="G9293" s="39">
        <v>76.82051799628681</v>
      </c>
      <c r="H9293" s="39">
        <v>98.607875488956907</v>
      </c>
      <c r="I9293" s="39">
        <v>123.12383656165082</v>
      </c>
      <c r="J9293" s="39">
        <v>95.969244189310643</v>
      </c>
      <c r="K9293" s="39">
        <v>96.264403968412196</v>
      </c>
      <c r="L9293" s="40">
        <v>126.09715930107295</v>
      </c>
      <c r="M9293" s="40">
        <v>987.31972368713537</v>
      </c>
    </row>
    <row r="9294" spans="2:13" x14ac:dyDescent="0.35">
      <c r="B9294" s="37">
        <v>9291</v>
      </c>
      <c r="C9294" s="39">
        <v>109.98671565531598</v>
      </c>
      <c r="D9294" s="39">
        <v>75.576082703012119</v>
      </c>
      <c r="E9294" s="39">
        <v>72.494021582003697</v>
      </c>
      <c r="F9294" s="39">
        <v>107.93187947397703</v>
      </c>
      <c r="G9294" s="39">
        <v>120.0926618226293</v>
      </c>
      <c r="H9294" s="39">
        <v>71.618467196023076</v>
      </c>
      <c r="I9294" s="39">
        <v>74.89213289964222</v>
      </c>
      <c r="J9294" s="39">
        <v>94.068736362527829</v>
      </c>
      <c r="K9294" s="39">
        <v>115.89810154672797</v>
      </c>
      <c r="L9294" s="40">
        <v>112.28558523780505</v>
      </c>
      <c r="M9294" s="40">
        <v>954.84438447966431</v>
      </c>
    </row>
    <row r="9295" spans="2:13" x14ac:dyDescent="0.35">
      <c r="B9295" s="37">
        <v>9292</v>
      </c>
      <c r="C9295" s="39">
        <v>109.93739031162568</v>
      </c>
      <c r="D9295" s="39">
        <v>96.943833557542405</v>
      </c>
      <c r="E9295" s="39">
        <v>103.36256417015878</v>
      </c>
      <c r="F9295" s="39">
        <v>99.934007471070103</v>
      </c>
      <c r="G9295" s="39">
        <v>124.63184909182279</v>
      </c>
      <c r="H9295" s="39">
        <v>89.919872471416085</v>
      </c>
      <c r="I9295" s="39">
        <v>135.09572717501428</v>
      </c>
      <c r="J9295" s="39">
        <v>106.44537650333957</v>
      </c>
      <c r="K9295" s="39">
        <v>120.46179909169392</v>
      </c>
      <c r="L9295" s="40">
        <v>100.97227157301825</v>
      </c>
      <c r="M9295" s="40">
        <v>1087.704691416702</v>
      </c>
    </row>
    <row r="9296" spans="2:13" x14ac:dyDescent="0.35">
      <c r="B9296" s="37">
        <v>9293</v>
      </c>
      <c r="C9296" s="39">
        <v>101.15928126767346</v>
      </c>
      <c r="D9296" s="39">
        <v>126.28982789370228</v>
      </c>
      <c r="E9296" s="39">
        <v>100.7124949303726</v>
      </c>
      <c r="F9296" s="39">
        <v>99.5926244332979</v>
      </c>
      <c r="G9296" s="39">
        <v>98.854407368978571</v>
      </c>
      <c r="H9296" s="39">
        <v>114.29822511604252</v>
      </c>
      <c r="I9296" s="39">
        <v>98.854407368978571</v>
      </c>
      <c r="J9296" s="39">
        <v>75.852705764435314</v>
      </c>
      <c r="K9296" s="39">
        <v>111.41803567113966</v>
      </c>
      <c r="L9296" s="40">
        <v>93.03401940052467</v>
      </c>
      <c r="M9296" s="40">
        <v>1020.0660292151457</v>
      </c>
    </row>
    <row r="9297" spans="2:13" x14ac:dyDescent="0.35">
      <c r="B9297" s="37">
        <v>9294</v>
      </c>
      <c r="C9297" s="39">
        <v>64.767542165831017</v>
      </c>
      <c r="D9297" s="39">
        <v>88.208132592083089</v>
      </c>
      <c r="E9297" s="39">
        <v>79.083602780636781</v>
      </c>
      <c r="F9297" s="39">
        <v>99.60172967826793</v>
      </c>
      <c r="G9297" s="39">
        <v>116.73257997398063</v>
      </c>
      <c r="H9297" s="39">
        <v>88.564568773881433</v>
      </c>
      <c r="I9297" s="39">
        <v>97.636291542584843</v>
      </c>
      <c r="J9297" s="39">
        <v>93.128734900905783</v>
      </c>
      <c r="K9297" s="39">
        <v>103.07006891956682</v>
      </c>
      <c r="L9297" s="40">
        <v>104.61100771507816</v>
      </c>
      <c r="M9297" s="40">
        <v>935.40425904281631</v>
      </c>
    </row>
    <row r="9298" spans="2:13" x14ac:dyDescent="0.35">
      <c r="B9298" s="37">
        <v>9295</v>
      </c>
      <c r="C9298" s="39">
        <v>112.87014806047003</v>
      </c>
      <c r="D9298" s="39">
        <v>105.89234094363329</v>
      </c>
      <c r="E9298" s="39">
        <v>85.335643500868031</v>
      </c>
      <c r="F9298" s="39">
        <v>104.37918177440081</v>
      </c>
      <c r="G9298" s="39">
        <v>153.05539768370866</v>
      </c>
      <c r="H9298" s="39">
        <v>101.8312480557792</v>
      </c>
      <c r="I9298" s="39">
        <v>88.348997492956968</v>
      </c>
      <c r="J9298" s="39">
        <v>115.04415025817531</v>
      </c>
      <c r="K9298" s="39">
        <v>111.81542563472755</v>
      </c>
      <c r="L9298" s="40">
        <v>74.186940598616715</v>
      </c>
      <c r="M9298" s="40">
        <v>1052.7594740033364</v>
      </c>
    </row>
    <row r="9299" spans="2:13" x14ac:dyDescent="0.35">
      <c r="B9299" s="37">
        <v>9296</v>
      </c>
      <c r="C9299" s="39">
        <v>87.301918165213067</v>
      </c>
      <c r="D9299" s="39">
        <v>91.073921933179335</v>
      </c>
      <c r="E9299" s="39">
        <v>34.126453352204692</v>
      </c>
      <c r="F9299" s="39">
        <v>73.013898378195606</v>
      </c>
      <c r="G9299" s="39">
        <v>80.498510132537277</v>
      </c>
      <c r="H9299" s="39">
        <v>107.68666704634597</v>
      </c>
      <c r="I9299" s="39">
        <v>113.11205757654764</v>
      </c>
      <c r="J9299" s="39">
        <v>87.599907162493707</v>
      </c>
      <c r="K9299" s="39">
        <v>108.7468073761822</v>
      </c>
      <c r="L9299" s="40">
        <v>94.466131482292113</v>
      </c>
      <c r="M9299" s="40">
        <v>877.62627260519173</v>
      </c>
    </row>
    <row r="9300" spans="2:13" x14ac:dyDescent="0.35">
      <c r="B9300" s="37">
        <v>9297</v>
      </c>
      <c r="C9300" s="39">
        <v>67.870500377499852</v>
      </c>
      <c r="D9300" s="39">
        <v>96.128697325077013</v>
      </c>
      <c r="E9300" s="39">
        <v>57.419710676065883</v>
      </c>
      <c r="F9300" s="39">
        <v>93.297653103104849</v>
      </c>
      <c r="G9300" s="39">
        <v>157.85860786000177</v>
      </c>
      <c r="H9300" s="39">
        <v>52.271673866870032</v>
      </c>
      <c r="I9300" s="39">
        <v>97.599481527945343</v>
      </c>
      <c r="J9300" s="39">
        <v>81.694656420344472</v>
      </c>
      <c r="K9300" s="39">
        <v>123.05733683104553</v>
      </c>
      <c r="L9300" s="40">
        <v>95.284602013857693</v>
      </c>
      <c r="M9300" s="40">
        <v>922.48292000181243</v>
      </c>
    </row>
    <row r="9301" spans="2:13" x14ac:dyDescent="0.35">
      <c r="B9301" s="37">
        <v>9298</v>
      </c>
      <c r="C9301" s="39">
        <v>110.86203427974645</v>
      </c>
      <c r="D9301" s="39">
        <v>105.48563591628042</v>
      </c>
      <c r="E9301" s="39">
        <v>102.22118423517404</v>
      </c>
      <c r="F9301" s="39">
        <v>117.98891659058444</v>
      </c>
      <c r="G9301" s="39">
        <v>109.44884822110885</v>
      </c>
      <c r="H9301" s="39">
        <v>114.13395399699507</v>
      </c>
      <c r="I9301" s="39">
        <v>112.49696607148852</v>
      </c>
      <c r="J9301" s="39">
        <v>129.65162346202345</v>
      </c>
      <c r="K9301" s="39">
        <v>105.25478301392629</v>
      </c>
      <c r="L9301" s="40">
        <v>90.329638002489062</v>
      </c>
      <c r="M9301" s="40">
        <v>1097.8735837898164</v>
      </c>
    </row>
    <row r="9302" spans="2:13" x14ac:dyDescent="0.35">
      <c r="B9302" s="37">
        <v>9299</v>
      </c>
      <c r="C9302" s="39">
        <v>64.712426933956408</v>
      </c>
      <c r="D9302" s="39">
        <v>73.144450281750323</v>
      </c>
      <c r="E9302" s="39">
        <v>120.67799476881019</v>
      </c>
      <c r="F9302" s="39">
        <v>83.979811188362191</v>
      </c>
      <c r="G9302" s="39">
        <v>104.68690867884763</v>
      </c>
      <c r="H9302" s="39">
        <v>90.930805886553173</v>
      </c>
      <c r="I9302" s="39">
        <v>72.141253204563654</v>
      </c>
      <c r="J9302" s="39">
        <v>85.761064136051232</v>
      </c>
      <c r="K9302" s="39">
        <v>130.97828292349274</v>
      </c>
      <c r="L9302" s="40">
        <v>95.25609812550519</v>
      </c>
      <c r="M9302" s="40">
        <v>922.26909612789279</v>
      </c>
    </row>
    <row r="9303" spans="2:13" x14ac:dyDescent="0.35">
      <c r="B9303" s="37">
        <v>9300</v>
      </c>
      <c r="C9303" s="39">
        <v>104.10592741203037</v>
      </c>
      <c r="D9303" s="39">
        <v>114.88728218798995</v>
      </c>
      <c r="E9303" s="39">
        <v>78.753442490361692</v>
      </c>
      <c r="F9303" s="39">
        <v>85.741320128613211</v>
      </c>
      <c r="G9303" s="39">
        <v>108.13758253700757</v>
      </c>
      <c r="H9303" s="39">
        <v>108.38612511604568</v>
      </c>
      <c r="I9303" s="39">
        <v>100.99507010312684</v>
      </c>
      <c r="J9303" s="39">
        <v>84.180476608054434</v>
      </c>
      <c r="K9303" s="39">
        <v>76.089022682239616</v>
      </c>
      <c r="L9303" s="40">
        <v>120.31311915117783</v>
      </c>
      <c r="M9303" s="40">
        <v>981.58936841664718</v>
      </c>
    </row>
    <row r="9304" spans="2:13" x14ac:dyDescent="0.35">
      <c r="B9304" s="37">
        <v>9301</v>
      </c>
      <c r="C9304" s="39">
        <v>87.375258432717203</v>
      </c>
      <c r="D9304" s="39">
        <v>115.26450838527285</v>
      </c>
      <c r="E9304" s="39">
        <v>105.24998501727018</v>
      </c>
      <c r="F9304" s="39">
        <v>95.80939835629006</v>
      </c>
      <c r="G9304" s="39">
        <v>99.943109929814668</v>
      </c>
      <c r="H9304" s="39">
        <v>117.35736027228539</v>
      </c>
      <c r="I9304" s="39">
        <v>83.386845219434889</v>
      </c>
      <c r="J9304" s="39">
        <v>87.061889037880221</v>
      </c>
      <c r="K9304" s="39">
        <v>97.119739012641844</v>
      </c>
      <c r="L9304" s="40">
        <v>144.0227007283878</v>
      </c>
      <c r="M9304" s="40">
        <v>1032.5907943919951</v>
      </c>
    </row>
    <row r="9305" spans="2:13" x14ac:dyDescent="0.35">
      <c r="B9305" s="37">
        <v>9302</v>
      </c>
      <c r="C9305" s="39">
        <v>108.80996025620178</v>
      </c>
      <c r="D9305" s="39">
        <v>137.00283827850845</v>
      </c>
      <c r="E9305" s="39">
        <v>104.79619720781085</v>
      </c>
      <c r="F9305" s="39">
        <v>98.150427823029375</v>
      </c>
      <c r="G9305" s="39">
        <v>86.074422471661691</v>
      </c>
      <c r="H9305" s="39">
        <v>77.485572183128184</v>
      </c>
      <c r="I9305" s="39">
        <v>116.8829744955102</v>
      </c>
      <c r="J9305" s="39">
        <v>65.745602502650655</v>
      </c>
      <c r="K9305" s="39">
        <v>111.07838486448432</v>
      </c>
      <c r="L9305" s="40">
        <v>63.825310268453528</v>
      </c>
      <c r="M9305" s="40">
        <v>969.85169035143895</v>
      </c>
    </row>
    <row r="9306" spans="2:13" x14ac:dyDescent="0.35">
      <c r="B9306" s="37">
        <v>9303</v>
      </c>
      <c r="C9306" s="39">
        <v>105.20203019434422</v>
      </c>
      <c r="D9306" s="39">
        <v>91.561855018206757</v>
      </c>
      <c r="E9306" s="39">
        <v>98.557617872229045</v>
      </c>
      <c r="F9306" s="39">
        <v>151.88778689937186</v>
      </c>
      <c r="G9306" s="39">
        <v>120.05621168330951</v>
      </c>
      <c r="H9306" s="39">
        <v>127.76583194302688</v>
      </c>
      <c r="I9306" s="39">
        <v>120.42449875117485</v>
      </c>
      <c r="J9306" s="39">
        <v>122.29214238547695</v>
      </c>
      <c r="K9306" s="39">
        <v>90.877626981693311</v>
      </c>
      <c r="L9306" s="40">
        <v>104.69165588842196</v>
      </c>
      <c r="M9306" s="40">
        <v>1133.3172576172553</v>
      </c>
    </row>
    <row r="9307" spans="2:13" x14ac:dyDescent="0.35">
      <c r="B9307" s="37">
        <v>9304</v>
      </c>
      <c r="C9307" s="39">
        <v>94.107659056366742</v>
      </c>
      <c r="D9307" s="39">
        <v>80.629928522679208</v>
      </c>
      <c r="E9307" s="39">
        <v>103.44633309240152</v>
      </c>
      <c r="F9307" s="39">
        <v>86.630709873733267</v>
      </c>
      <c r="G9307" s="39">
        <v>111.10126653755923</v>
      </c>
      <c r="H9307" s="39">
        <v>108.82049829663313</v>
      </c>
      <c r="I9307" s="39">
        <v>67.740815628826823</v>
      </c>
      <c r="J9307" s="39">
        <v>85.741320128613211</v>
      </c>
      <c r="K9307" s="39">
        <v>109.51350474416081</v>
      </c>
      <c r="L9307" s="40">
        <v>106.99094456488609</v>
      </c>
      <c r="M9307" s="40">
        <v>954.72298044586</v>
      </c>
    </row>
    <row r="9308" spans="2:13" x14ac:dyDescent="0.35">
      <c r="B9308" s="37">
        <v>9305</v>
      </c>
      <c r="C9308" s="39">
        <v>140.38037441043141</v>
      </c>
      <c r="D9308" s="39">
        <v>90.545769257713658</v>
      </c>
      <c r="E9308" s="39">
        <v>84.533611235431053</v>
      </c>
      <c r="F9308" s="39">
        <v>87.732442986196759</v>
      </c>
      <c r="G9308" s="39">
        <v>103.44167685126514</v>
      </c>
      <c r="H9308" s="39">
        <v>82.019120898281741</v>
      </c>
      <c r="I9308" s="39">
        <v>122.31317183241991</v>
      </c>
      <c r="J9308" s="39">
        <v>67.565832322346267</v>
      </c>
      <c r="K9308" s="39">
        <v>79.482085711529265</v>
      </c>
      <c r="L9308" s="40">
        <v>106.59342929916109</v>
      </c>
      <c r="M9308" s="40">
        <v>964.60751480477643</v>
      </c>
    </row>
    <row r="9309" spans="2:13" x14ac:dyDescent="0.35">
      <c r="B9309" s="37">
        <v>9306</v>
      </c>
      <c r="C9309" s="39">
        <v>101.14559263102146</v>
      </c>
      <c r="D9309" s="39">
        <v>102.16606077742235</v>
      </c>
      <c r="E9309" s="39">
        <v>146.13101560309556</v>
      </c>
      <c r="F9309" s="39">
        <v>93.357099410703483</v>
      </c>
      <c r="G9309" s="39">
        <v>139.57058290572584</v>
      </c>
      <c r="H9309" s="39">
        <v>70.366136180758829</v>
      </c>
      <c r="I9309" s="39">
        <v>111.90989234443737</v>
      </c>
      <c r="J9309" s="39">
        <v>81.978895991020721</v>
      </c>
      <c r="K9309" s="39">
        <v>109.06919411344685</v>
      </c>
      <c r="L9309" s="40">
        <v>84.414276648721753</v>
      </c>
      <c r="M9309" s="40">
        <v>1040.1087466063543</v>
      </c>
    </row>
    <row r="9310" spans="2:13" x14ac:dyDescent="0.35">
      <c r="B9310" s="37">
        <v>9307</v>
      </c>
      <c r="C9310" s="39">
        <v>137.755146640623</v>
      </c>
      <c r="D9310" s="39">
        <v>81.472108494586465</v>
      </c>
      <c r="E9310" s="39">
        <v>89.475907013080288</v>
      </c>
      <c r="F9310" s="39">
        <v>98.425051843530468</v>
      </c>
      <c r="G9310" s="39">
        <v>101.99166712732078</v>
      </c>
      <c r="H9310" s="39">
        <v>84.707770887302189</v>
      </c>
      <c r="I9310" s="39">
        <v>39.186355835396128</v>
      </c>
      <c r="J9310" s="39">
        <v>117.74939905423746</v>
      </c>
      <c r="K9310" s="39">
        <v>94.384023759076598</v>
      </c>
      <c r="L9310" s="40">
        <v>102.64932357372166</v>
      </c>
      <c r="M9310" s="40">
        <v>947.7967542288751</v>
      </c>
    </row>
    <row r="9311" spans="2:13" x14ac:dyDescent="0.35">
      <c r="B9311" s="37">
        <v>9308</v>
      </c>
      <c r="C9311" s="39">
        <v>125.30024510262386</v>
      </c>
      <c r="D9311" s="39">
        <v>76.686107963133594</v>
      </c>
      <c r="E9311" s="39">
        <v>93.20334724944297</v>
      </c>
      <c r="F9311" s="39">
        <v>67.343677109603959</v>
      </c>
      <c r="G9311" s="39">
        <v>91.613874883954352</v>
      </c>
      <c r="H9311" s="39">
        <v>148.36764629621484</v>
      </c>
      <c r="I9311" s="39">
        <v>99.624492239212785</v>
      </c>
      <c r="J9311" s="39">
        <v>84.859748628253257</v>
      </c>
      <c r="K9311" s="39">
        <v>110.20701886858357</v>
      </c>
      <c r="L9311" s="40">
        <v>105.34122594242611</v>
      </c>
      <c r="M9311" s="40">
        <v>1002.5473842834492</v>
      </c>
    </row>
    <row r="9312" spans="2:13" x14ac:dyDescent="0.35">
      <c r="B9312" s="37">
        <v>9309</v>
      </c>
      <c r="C9312" s="39">
        <v>90.188266501130443</v>
      </c>
      <c r="D9312" s="39">
        <v>85.509550000751915</v>
      </c>
      <c r="E9312" s="39">
        <v>118.37098072596123</v>
      </c>
      <c r="F9312" s="39">
        <v>93.014049531948956</v>
      </c>
      <c r="G9312" s="39">
        <v>105.98971145637395</v>
      </c>
      <c r="H9312" s="39">
        <v>84.610434963263927</v>
      </c>
      <c r="I9312" s="39">
        <v>72.047695895121848</v>
      </c>
      <c r="J9312" s="39">
        <v>76.719825369596535</v>
      </c>
      <c r="K9312" s="39">
        <v>120.48983190322261</v>
      </c>
      <c r="L9312" s="40">
        <v>63.279439105692759</v>
      </c>
      <c r="M9312" s="40">
        <v>910.21978545306411</v>
      </c>
    </row>
    <row r="9313" spans="2:13" x14ac:dyDescent="0.35">
      <c r="B9313" s="37">
        <v>9310</v>
      </c>
      <c r="C9313" s="39">
        <v>121.96986411111004</v>
      </c>
      <c r="D9313" s="39">
        <v>132.88241907891418</v>
      </c>
      <c r="E9313" s="39">
        <v>95.308344111578066</v>
      </c>
      <c r="F9313" s="39">
        <v>103.75897468713775</v>
      </c>
      <c r="G9313" s="39">
        <v>119.76753779586302</v>
      </c>
      <c r="H9313" s="39">
        <v>123.12383656165082</v>
      </c>
      <c r="I9313" s="39">
        <v>125.66651587085067</v>
      </c>
      <c r="J9313" s="39">
        <v>99.924904991207626</v>
      </c>
      <c r="K9313" s="39">
        <v>97.535033755293995</v>
      </c>
      <c r="L9313" s="40">
        <v>77.432159617504908</v>
      </c>
      <c r="M9313" s="40">
        <v>1097.369590581111</v>
      </c>
    </row>
    <row r="9314" spans="2:13" x14ac:dyDescent="0.35">
      <c r="B9314" s="37">
        <v>9311</v>
      </c>
      <c r="C9314" s="39">
        <v>100.12971049457117</v>
      </c>
      <c r="D9314" s="39">
        <v>94.778793348611998</v>
      </c>
      <c r="E9314" s="39">
        <v>75.466376365847978</v>
      </c>
      <c r="F9314" s="39">
        <v>81.330471740172015</v>
      </c>
      <c r="G9314" s="39">
        <v>129.99368707313761</v>
      </c>
      <c r="H9314" s="39">
        <v>70.169451653439964</v>
      </c>
      <c r="I9314" s="39">
        <v>59.827222372449114</v>
      </c>
      <c r="J9314" s="39">
        <v>76.124140971353867</v>
      </c>
      <c r="K9314" s="39">
        <v>120.53666352688235</v>
      </c>
      <c r="L9314" s="40">
        <v>124.09972180679451</v>
      </c>
      <c r="M9314" s="40">
        <v>932.45623935326046</v>
      </c>
    </row>
    <row r="9315" spans="2:13" x14ac:dyDescent="0.35">
      <c r="B9315" s="37">
        <v>9312</v>
      </c>
      <c r="C9315" s="39">
        <v>92.883989167885247</v>
      </c>
      <c r="D9315" s="39">
        <v>102.66777796770457</v>
      </c>
      <c r="E9315" s="39">
        <v>98.067939306171198</v>
      </c>
      <c r="F9315" s="39">
        <v>89.676601729282453</v>
      </c>
      <c r="G9315" s="39">
        <v>93.436224367901303</v>
      </c>
      <c r="H9315" s="39">
        <v>83.364512530095936</v>
      </c>
      <c r="I9315" s="39">
        <v>96.329822808689755</v>
      </c>
      <c r="J9315" s="39">
        <v>104.64420183778884</v>
      </c>
      <c r="K9315" s="39">
        <v>87.179149203967157</v>
      </c>
      <c r="L9315" s="40">
        <v>93.138691471640129</v>
      </c>
      <c r="M9315" s="40">
        <v>941.38891039112673</v>
      </c>
    </row>
    <row r="9316" spans="2:13" x14ac:dyDescent="0.35">
      <c r="B9316" s="37">
        <v>9313</v>
      </c>
      <c r="C9316" s="39">
        <v>125.09513425267184</v>
      </c>
      <c r="D9316" s="39">
        <v>117.48967494307259</v>
      </c>
      <c r="E9316" s="39">
        <v>79.112402667258834</v>
      </c>
      <c r="F9316" s="39">
        <v>105.2068236267975</v>
      </c>
      <c r="G9316" s="39">
        <v>100.903887501526</v>
      </c>
      <c r="H9316" s="39">
        <v>92.435293953218363</v>
      </c>
      <c r="I9316" s="39">
        <v>130.70580363572216</v>
      </c>
      <c r="J9316" s="39">
        <v>89.284947488684267</v>
      </c>
      <c r="K9316" s="39">
        <v>113.64241233015312</v>
      </c>
      <c r="L9316" s="40">
        <v>147.49729336289806</v>
      </c>
      <c r="M9316" s="40">
        <v>1101.3736737620027</v>
      </c>
    </row>
    <row r="9317" spans="2:13" x14ac:dyDescent="0.35">
      <c r="B9317" s="37">
        <v>9314</v>
      </c>
      <c r="C9317" s="39">
        <v>78.753442490361692</v>
      </c>
      <c r="D9317" s="39">
        <v>98.872657597746311</v>
      </c>
      <c r="E9317" s="39">
        <v>112.490899427363</v>
      </c>
      <c r="F9317" s="39">
        <v>131.21647746518147</v>
      </c>
      <c r="G9317" s="39">
        <v>108.39652236543704</v>
      </c>
      <c r="H9317" s="39">
        <v>39.657904507407594</v>
      </c>
      <c r="I9317" s="39">
        <v>116.0706917877071</v>
      </c>
      <c r="J9317" s="39">
        <v>143.35995127766668</v>
      </c>
      <c r="K9317" s="39">
        <v>61.040358577589913</v>
      </c>
      <c r="L9317" s="40">
        <v>74.333484129149326</v>
      </c>
      <c r="M9317" s="40">
        <v>964.19238962561008</v>
      </c>
    </row>
    <row r="9318" spans="2:13" x14ac:dyDescent="0.35">
      <c r="B9318" s="37">
        <v>9315</v>
      </c>
      <c r="C9318" s="39">
        <v>94.821930171883977</v>
      </c>
      <c r="D9318" s="39">
        <v>102.12473484472696</v>
      </c>
      <c r="E9318" s="39">
        <v>134.88002900785716</v>
      </c>
      <c r="F9318" s="39">
        <v>79.169844435628264</v>
      </c>
      <c r="G9318" s="39">
        <v>90.351324837999215</v>
      </c>
      <c r="H9318" s="39">
        <v>71.553696466417463</v>
      </c>
      <c r="I9318" s="39">
        <v>21.970714396765878</v>
      </c>
      <c r="J9318" s="39">
        <v>98.159590181315153</v>
      </c>
      <c r="K9318" s="39">
        <v>86.95644274695762</v>
      </c>
      <c r="L9318" s="40">
        <v>92.733357296656123</v>
      </c>
      <c r="M9318" s="40">
        <v>872.72166438620775</v>
      </c>
    </row>
    <row r="9319" spans="2:13" x14ac:dyDescent="0.35">
      <c r="B9319" s="37">
        <v>9316</v>
      </c>
      <c r="C9319" s="39">
        <v>51.042794781295996</v>
      </c>
      <c r="D9319" s="39">
        <v>160.34209549259231</v>
      </c>
      <c r="E9319" s="39">
        <v>98.022090593694344</v>
      </c>
      <c r="F9319" s="39">
        <v>126.01539632040912</v>
      </c>
      <c r="G9319" s="39">
        <v>57.766810865841713</v>
      </c>
      <c r="H9319" s="39">
        <v>114.3114238837627</v>
      </c>
      <c r="I9319" s="39">
        <v>93.956643445059939</v>
      </c>
      <c r="J9319" s="39">
        <v>85.078721936610052</v>
      </c>
      <c r="K9319" s="39">
        <v>98.603307182490553</v>
      </c>
      <c r="L9319" s="40">
        <v>115.45939211856113</v>
      </c>
      <c r="M9319" s="40">
        <v>1000.5986766203179</v>
      </c>
    </row>
    <row r="9320" spans="2:13" x14ac:dyDescent="0.35">
      <c r="B9320" s="37">
        <v>9317</v>
      </c>
      <c r="C9320" s="39">
        <v>95.559402743701298</v>
      </c>
      <c r="D9320" s="39">
        <v>89.470310384349872</v>
      </c>
      <c r="E9320" s="39">
        <v>89.5318080645023</v>
      </c>
      <c r="F9320" s="39">
        <v>94.653967253053537</v>
      </c>
      <c r="G9320" s="39">
        <v>91.499319577457115</v>
      </c>
      <c r="H9320" s="39">
        <v>91.665811000754715</v>
      </c>
      <c r="I9320" s="39">
        <v>119.33520336217182</v>
      </c>
      <c r="J9320" s="39">
        <v>105.23079761204508</v>
      </c>
      <c r="K9320" s="39">
        <v>108.68378270362084</v>
      </c>
      <c r="L9320" s="40">
        <v>130.89984700520708</v>
      </c>
      <c r="M9320" s="40">
        <v>1016.5302497068636</v>
      </c>
    </row>
    <row r="9321" spans="2:13" x14ac:dyDescent="0.35">
      <c r="B9321" s="37">
        <v>9318</v>
      </c>
      <c r="C9321" s="39">
        <v>90.106380785408248</v>
      </c>
      <c r="D9321" s="39">
        <v>105.35564776207454</v>
      </c>
      <c r="E9321" s="39">
        <v>114.19294030443406</v>
      </c>
      <c r="F9321" s="39">
        <v>97.682286757121815</v>
      </c>
      <c r="G9321" s="39">
        <v>95.870563345445788</v>
      </c>
      <c r="H9321" s="39">
        <v>98.475347589185773</v>
      </c>
      <c r="I9321" s="39">
        <v>79.538200908306081</v>
      </c>
      <c r="J9321" s="39">
        <v>112.46059041571873</v>
      </c>
      <c r="K9321" s="39">
        <v>96.943833557542405</v>
      </c>
      <c r="L9321" s="40">
        <v>119.33520336217182</v>
      </c>
      <c r="M9321" s="40">
        <v>1009.9609947874092</v>
      </c>
    </row>
    <row r="9322" spans="2:13" x14ac:dyDescent="0.35">
      <c r="B9322" s="37">
        <v>9319</v>
      </c>
      <c r="C9322" s="39">
        <v>109.92644105959234</v>
      </c>
      <c r="D9322" s="39">
        <v>92.511306826362784</v>
      </c>
      <c r="E9322" s="39">
        <v>131.21647746518147</v>
      </c>
      <c r="F9322" s="39">
        <v>78.122435445498482</v>
      </c>
      <c r="G9322" s="39">
        <v>92.323512552149225</v>
      </c>
      <c r="H9322" s="39">
        <v>97.856899815333406</v>
      </c>
      <c r="I9322" s="39">
        <v>77.843841002909372</v>
      </c>
      <c r="J9322" s="39">
        <v>121.24655750963829</v>
      </c>
      <c r="K9322" s="39">
        <v>99.182709062439088</v>
      </c>
      <c r="L9322" s="40">
        <v>121.00311574756736</v>
      </c>
      <c r="M9322" s="40">
        <v>1021.2332964866717</v>
      </c>
    </row>
    <row r="9323" spans="2:13" x14ac:dyDescent="0.35">
      <c r="B9323" s="37">
        <v>9320</v>
      </c>
      <c r="C9323" s="39">
        <v>109.79538510588682</v>
      </c>
      <c r="D9323" s="39">
        <v>122.1249507818892</v>
      </c>
      <c r="E9323" s="39">
        <v>89.576443984317208</v>
      </c>
      <c r="F9323" s="39">
        <v>56.477795092852489</v>
      </c>
      <c r="G9323" s="39">
        <v>67.805822167223937</v>
      </c>
      <c r="H9323" s="39">
        <v>103.38117159076768</v>
      </c>
      <c r="I9323" s="39">
        <v>92.190944932835237</v>
      </c>
      <c r="J9323" s="39">
        <v>89.035713483813382</v>
      </c>
      <c r="K9323" s="39">
        <v>111.93949049467238</v>
      </c>
      <c r="L9323" s="40">
        <v>89.732083270605145</v>
      </c>
      <c r="M9323" s="40">
        <v>932.05980090486344</v>
      </c>
    </row>
    <row r="9324" spans="2:13" x14ac:dyDescent="0.35">
      <c r="B9324" s="37">
        <v>9321</v>
      </c>
      <c r="C9324" s="39">
        <v>99.629044659780149</v>
      </c>
      <c r="D9324" s="39">
        <v>126.74053522578221</v>
      </c>
      <c r="E9324" s="39">
        <v>93.248046528638397</v>
      </c>
      <c r="F9324" s="39">
        <v>94.388857575112098</v>
      </c>
      <c r="G9324" s="39">
        <v>108.18920712423373</v>
      </c>
      <c r="H9324" s="39">
        <v>114.98261840759469</v>
      </c>
      <c r="I9324" s="39">
        <v>89.85925916976187</v>
      </c>
      <c r="J9324" s="39">
        <v>104.38862618764307</v>
      </c>
      <c r="K9324" s="39">
        <v>60.546339258967976</v>
      </c>
      <c r="L9324" s="40">
        <v>91.147865922726439</v>
      </c>
      <c r="M9324" s="40">
        <v>983.12040006024063</v>
      </c>
    </row>
    <row r="9325" spans="2:13" x14ac:dyDescent="0.35">
      <c r="B9325" s="37">
        <v>9322</v>
      </c>
      <c r="C9325" s="39">
        <v>105.86803138927843</v>
      </c>
      <c r="D9325" s="39">
        <v>92.632593470622382</v>
      </c>
      <c r="E9325" s="39">
        <v>128.18907354395918</v>
      </c>
      <c r="F9325" s="39">
        <v>106.40598583710442</v>
      </c>
      <c r="G9325" s="39">
        <v>87.197607584803279</v>
      </c>
      <c r="H9325" s="39">
        <v>97.017942074465751</v>
      </c>
      <c r="I9325" s="39">
        <v>136.35397806818474</v>
      </c>
      <c r="J9325" s="39">
        <v>119.28303919628121</v>
      </c>
      <c r="K9325" s="39">
        <v>109.12237301830672</v>
      </c>
      <c r="L9325" s="40">
        <v>109.59453028286723</v>
      </c>
      <c r="M9325" s="40">
        <v>1091.6651544658732</v>
      </c>
    </row>
    <row r="9326" spans="2:13" x14ac:dyDescent="0.35">
      <c r="B9326" s="37">
        <v>9323</v>
      </c>
      <c r="C9326" s="39">
        <v>95.658581014188087</v>
      </c>
      <c r="D9326" s="39">
        <v>116.51669384093854</v>
      </c>
      <c r="E9326" s="39">
        <v>88.978728626758453</v>
      </c>
      <c r="F9326" s="39">
        <v>104.02606049152918</v>
      </c>
      <c r="G9326" s="39">
        <v>99.086995591878946</v>
      </c>
      <c r="H9326" s="39">
        <v>99.00036995274553</v>
      </c>
      <c r="I9326" s="39">
        <v>63.154781151288532</v>
      </c>
      <c r="J9326" s="39">
        <v>130.47670514245451</v>
      </c>
      <c r="K9326" s="39">
        <v>105.1349695583545</v>
      </c>
      <c r="L9326" s="40">
        <v>95.26560104795098</v>
      </c>
      <c r="M9326" s="40">
        <v>997.29948641808721</v>
      </c>
    </row>
    <row r="9327" spans="2:13" x14ac:dyDescent="0.35">
      <c r="B9327" s="37">
        <v>9324</v>
      </c>
      <c r="C9327" s="39">
        <v>77.528165962546595</v>
      </c>
      <c r="D9327" s="39">
        <v>74.93029723486103</v>
      </c>
      <c r="E9327" s="39">
        <v>67.003007904218606</v>
      </c>
      <c r="F9327" s="39">
        <v>158.04628125135343</v>
      </c>
      <c r="G9327" s="39">
        <v>92.662851785062387</v>
      </c>
      <c r="H9327" s="39">
        <v>87.563627832946381</v>
      </c>
      <c r="I9327" s="39">
        <v>124.91806198007339</v>
      </c>
      <c r="J9327" s="39">
        <v>53.663530857891956</v>
      </c>
      <c r="K9327" s="39">
        <v>126.86999437364686</v>
      </c>
      <c r="L9327" s="40">
        <v>93.243082447192663</v>
      </c>
      <c r="M9327" s="40">
        <v>956.42890162979324</v>
      </c>
    </row>
    <row r="9328" spans="2:13" x14ac:dyDescent="0.35">
      <c r="B9328" s="37">
        <v>9325</v>
      </c>
      <c r="C9328" s="39">
        <v>118.98198349637757</v>
      </c>
      <c r="D9328" s="39">
        <v>84.435389730926175</v>
      </c>
      <c r="E9328" s="39">
        <v>115.35474598949089</v>
      </c>
      <c r="F9328" s="39">
        <v>100.52575668302894</v>
      </c>
      <c r="G9328" s="39">
        <v>54.203640089091515</v>
      </c>
      <c r="H9328" s="39">
        <v>98.717482079841815</v>
      </c>
      <c r="I9328" s="39">
        <v>85.55611598070783</v>
      </c>
      <c r="J9328" s="39">
        <v>89.403057691169025</v>
      </c>
      <c r="K9328" s="39">
        <v>111.68028135089483</v>
      </c>
      <c r="L9328" s="40">
        <v>123.10163681234958</v>
      </c>
      <c r="M9328" s="40">
        <v>981.96008990387816</v>
      </c>
    </row>
    <row r="9329" spans="2:13" x14ac:dyDescent="0.35">
      <c r="B9329" s="37">
        <v>9326</v>
      </c>
      <c r="C9329" s="39">
        <v>90.663955016998983</v>
      </c>
      <c r="D9329" s="39">
        <v>62.040755125099054</v>
      </c>
      <c r="E9329" s="39">
        <v>109.45423074228637</v>
      </c>
      <c r="F9329" s="39">
        <v>79.425771348978557</v>
      </c>
      <c r="G9329" s="39">
        <v>97.755840022876086</v>
      </c>
      <c r="H9329" s="39">
        <v>108.60518009322725</v>
      </c>
      <c r="I9329" s="39">
        <v>109.40045043612049</v>
      </c>
      <c r="J9329" s="39">
        <v>93.780614382480252</v>
      </c>
      <c r="K9329" s="39">
        <v>75.28164780478366</v>
      </c>
      <c r="L9329" s="40">
        <v>149.57808382760297</v>
      </c>
      <c r="M9329" s="40">
        <v>975.98652880045381</v>
      </c>
    </row>
    <row r="9330" spans="2:13" x14ac:dyDescent="0.35">
      <c r="B9330" s="37">
        <v>9327</v>
      </c>
      <c r="C9330" s="39">
        <v>75.721069084570772</v>
      </c>
      <c r="D9330" s="39">
        <v>100.63961144003086</v>
      </c>
      <c r="E9330" s="39">
        <v>106.08241240655651</v>
      </c>
      <c r="F9330" s="39">
        <v>119.74073660909208</v>
      </c>
      <c r="G9330" s="39">
        <v>127.52112710589219</v>
      </c>
      <c r="H9330" s="39">
        <v>104.14354638330907</v>
      </c>
      <c r="I9330" s="39">
        <v>130.0852027389536</v>
      </c>
      <c r="J9330" s="39">
        <v>104.01667087052139</v>
      </c>
      <c r="K9330" s="39">
        <v>63.585676221344478</v>
      </c>
      <c r="L9330" s="40">
        <v>66.933764840345432</v>
      </c>
      <c r="M9330" s="40">
        <v>998.46981770061643</v>
      </c>
    </row>
    <row r="9331" spans="2:13" x14ac:dyDescent="0.35">
      <c r="B9331" s="37">
        <v>9328</v>
      </c>
      <c r="C9331" s="39">
        <v>122.0938066091401</v>
      </c>
      <c r="D9331" s="39">
        <v>95.341566147813381</v>
      </c>
      <c r="E9331" s="39">
        <v>103.67484795911645</v>
      </c>
      <c r="F9331" s="39">
        <v>85.826740590318536</v>
      </c>
      <c r="G9331" s="39">
        <v>98.003746643425785</v>
      </c>
      <c r="H9331" s="39">
        <v>111.58671371775105</v>
      </c>
      <c r="I9331" s="39">
        <v>100.20253357559895</v>
      </c>
      <c r="J9331" s="39">
        <v>78.967870983733548</v>
      </c>
      <c r="K9331" s="39">
        <v>112.77166232860962</v>
      </c>
      <c r="L9331" s="40">
        <v>87.965545242204087</v>
      </c>
      <c r="M9331" s="40">
        <v>996.43503379771164</v>
      </c>
    </row>
    <row r="9332" spans="2:13" x14ac:dyDescent="0.35">
      <c r="B9332" s="37">
        <v>9329</v>
      </c>
      <c r="C9332" s="39">
        <v>86.344798711374338</v>
      </c>
      <c r="D9332" s="39">
        <v>89.307486038665644</v>
      </c>
      <c r="E9332" s="39">
        <v>105.31719893037325</v>
      </c>
      <c r="F9332" s="39">
        <v>101.67101040114072</v>
      </c>
      <c r="G9332" s="39">
        <v>67.366067545755016</v>
      </c>
      <c r="H9332" s="39">
        <v>99.770156779628493</v>
      </c>
      <c r="I9332" s="39">
        <v>62.933543853109427</v>
      </c>
      <c r="J9332" s="39">
        <v>57.469918636702936</v>
      </c>
      <c r="K9332" s="39">
        <v>102.80629903372703</v>
      </c>
      <c r="L9332" s="40">
        <v>100.830962442059</v>
      </c>
      <c r="M9332" s="40">
        <v>873.81744237253577</v>
      </c>
    </row>
    <row r="9333" spans="2:13" x14ac:dyDescent="0.35">
      <c r="B9333" s="37">
        <v>9330</v>
      </c>
      <c r="C9333" s="39">
        <v>94.403356047451283</v>
      </c>
      <c r="D9333" s="39">
        <v>96.990158833546118</v>
      </c>
      <c r="E9333" s="39">
        <v>95.118120536647865</v>
      </c>
      <c r="F9333" s="39">
        <v>68.125999469973024</v>
      </c>
      <c r="G9333" s="39">
        <v>104.30839592152692</v>
      </c>
      <c r="H9333" s="39">
        <v>111.5225949510201</v>
      </c>
      <c r="I9333" s="39">
        <v>120.23009159086327</v>
      </c>
      <c r="J9333" s="39">
        <v>95.578306579835413</v>
      </c>
      <c r="K9333" s="39">
        <v>98.223710188153007</v>
      </c>
      <c r="L9333" s="40">
        <v>111.80953389746374</v>
      </c>
      <c r="M9333" s="40">
        <v>996.31026801648068</v>
      </c>
    </row>
    <row r="9334" spans="2:13" x14ac:dyDescent="0.35">
      <c r="B9334" s="37">
        <v>9331</v>
      </c>
      <c r="C9334" s="39">
        <v>23.956783768221179</v>
      </c>
      <c r="D9334" s="39">
        <v>101.80834623343536</v>
      </c>
      <c r="E9334" s="39">
        <v>96.292448046637048</v>
      </c>
      <c r="F9334" s="39">
        <v>95.374768610588248</v>
      </c>
      <c r="G9334" s="39">
        <v>89.211561390339057</v>
      </c>
      <c r="H9334" s="39">
        <v>88.978728626758453</v>
      </c>
      <c r="I9334" s="39">
        <v>110.49053815224241</v>
      </c>
      <c r="J9334" s="39">
        <v>104.25182656732439</v>
      </c>
      <c r="K9334" s="39">
        <v>91.955139994389285</v>
      </c>
      <c r="L9334" s="40">
        <v>106.93604528607683</v>
      </c>
      <c r="M9334" s="40">
        <v>909.25618667601225</v>
      </c>
    </row>
    <row r="9335" spans="2:13" x14ac:dyDescent="0.35">
      <c r="B9335" s="37">
        <v>9332</v>
      </c>
      <c r="C9335" s="39">
        <v>121.43415690377972</v>
      </c>
      <c r="D9335" s="39">
        <v>96.939199650979816</v>
      </c>
      <c r="E9335" s="39">
        <v>107.64596639071901</v>
      </c>
      <c r="F9335" s="39">
        <v>81.986948474321025</v>
      </c>
      <c r="G9335" s="39">
        <v>137.25931063177083</v>
      </c>
      <c r="H9335" s="39">
        <v>122.29214238547695</v>
      </c>
      <c r="I9335" s="39">
        <v>103.84788577345211</v>
      </c>
      <c r="J9335" s="39">
        <v>79.861658940582103</v>
      </c>
      <c r="K9335" s="39">
        <v>107.05592747755203</v>
      </c>
      <c r="L9335" s="40">
        <v>99.064202037317671</v>
      </c>
      <c r="M9335" s="40">
        <v>1057.3873986659512</v>
      </c>
    </row>
    <row r="9336" spans="2:13" x14ac:dyDescent="0.35">
      <c r="B9336" s="37">
        <v>9333</v>
      </c>
      <c r="C9336" s="39">
        <v>88.155093813501452</v>
      </c>
      <c r="D9336" s="39">
        <v>122.16657602161249</v>
      </c>
      <c r="E9336" s="39">
        <v>102.42353107656197</v>
      </c>
      <c r="F9336" s="39">
        <v>93.024035768773004</v>
      </c>
      <c r="G9336" s="39">
        <v>113.0062832905902</v>
      </c>
      <c r="H9336" s="39">
        <v>82.329712861856166</v>
      </c>
      <c r="I9336" s="39">
        <v>77.833423978387515</v>
      </c>
      <c r="J9336" s="39">
        <v>107.73760962641963</v>
      </c>
      <c r="K9336" s="39">
        <v>97.512007197671238</v>
      </c>
      <c r="L9336" s="40">
        <v>104.02136551161867</v>
      </c>
      <c r="M9336" s="40">
        <v>988.20963914699223</v>
      </c>
    </row>
    <row r="9337" spans="2:13" x14ac:dyDescent="0.35">
      <c r="B9337" s="37">
        <v>9334</v>
      </c>
      <c r="C9337" s="39">
        <v>48.332279957721724</v>
      </c>
      <c r="D9337" s="39">
        <v>121.03212901626645</v>
      </c>
      <c r="E9337" s="39">
        <v>113.31256243740275</v>
      </c>
      <c r="F9337" s="39">
        <v>57.619287490151748</v>
      </c>
      <c r="G9337" s="39">
        <v>83.907622285358471</v>
      </c>
      <c r="H9337" s="39">
        <v>103.39047698299917</v>
      </c>
      <c r="I9337" s="39">
        <v>107.39264103511243</v>
      </c>
      <c r="J9337" s="39">
        <v>82.63488387743503</v>
      </c>
      <c r="K9337" s="39">
        <v>114.48379115343042</v>
      </c>
      <c r="L9337" s="40">
        <v>89.626569882631983</v>
      </c>
      <c r="M9337" s="40">
        <v>921.73224411851015</v>
      </c>
    </row>
    <row r="9338" spans="2:13" x14ac:dyDescent="0.35">
      <c r="B9338" s="37">
        <v>9335</v>
      </c>
      <c r="C9338" s="39">
        <v>94.533643569974174</v>
      </c>
      <c r="D9338" s="39">
        <v>74.981024027734918</v>
      </c>
      <c r="E9338" s="39">
        <v>88.622506109998099</v>
      </c>
      <c r="F9338" s="39">
        <v>91.598277751777147</v>
      </c>
      <c r="G9338" s="39">
        <v>84.839094015792028</v>
      </c>
      <c r="H9338" s="39">
        <v>114.48379115343042</v>
      </c>
      <c r="I9338" s="39">
        <v>127.07383134937139</v>
      </c>
      <c r="J9338" s="39">
        <v>61.188405668720328</v>
      </c>
      <c r="K9338" s="39">
        <v>127.68888668834795</v>
      </c>
      <c r="L9338" s="40">
        <v>87.33861815820984</v>
      </c>
      <c r="M9338" s="40">
        <v>952.3480784933563</v>
      </c>
    </row>
    <row r="9339" spans="2:13" x14ac:dyDescent="0.35">
      <c r="B9339" s="37">
        <v>9336</v>
      </c>
      <c r="C9339" s="39">
        <v>141.52169673273849</v>
      </c>
      <c r="D9339" s="39">
        <v>93.6825069630179</v>
      </c>
      <c r="E9339" s="39">
        <v>111.79186740791694</v>
      </c>
      <c r="F9339" s="39">
        <v>136.84521884871145</v>
      </c>
      <c r="G9339" s="39">
        <v>64.089462146574846</v>
      </c>
      <c r="H9339" s="39">
        <v>89.284947488684267</v>
      </c>
      <c r="I9339" s="39">
        <v>99.583519057898044</v>
      </c>
      <c r="J9339" s="39">
        <v>146.54557208628447</v>
      </c>
      <c r="K9339" s="39">
        <v>106.78671518513728</v>
      </c>
      <c r="L9339" s="40">
        <v>82.812416235809593</v>
      </c>
      <c r="M9339" s="40">
        <v>1072.9439221527732</v>
      </c>
    </row>
    <row r="9340" spans="2:13" x14ac:dyDescent="0.35">
      <c r="B9340" s="37">
        <v>9337</v>
      </c>
      <c r="C9340" s="39">
        <v>131.19645979661817</v>
      </c>
      <c r="D9340" s="39">
        <v>112.54555757971538</v>
      </c>
      <c r="E9340" s="39">
        <v>136.11550014733766</v>
      </c>
      <c r="F9340" s="39">
        <v>95.065692110611664</v>
      </c>
      <c r="G9340" s="39">
        <v>152.81228735893791</v>
      </c>
      <c r="H9340" s="39">
        <v>91.068633364837325</v>
      </c>
      <c r="I9340" s="39">
        <v>82.735446163900775</v>
      </c>
      <c r="J9340" s="39">
        <v>69.748442363597405</v>
      </c>
      <c r="K9340" s="39">
        <v>104.10122660537441</v>
      </c>
      <c r="L9340" s="40">
        <v>71.569918484171936</v>
      </c>
      <c r="M9340" s="40">
        <v>1046.9591639751027</v>
      </c>
    </row>
    <row r="9341" spans="2:13" x14ac:dyDescent="0.35">
      <c r="B9341" s="37">
        <v>9338</v>
      </c>
      <c r="C9341" s="39">
        <v>109.62700486061875</v>
      </c>
      <c r="D9341" s="39">
        <v>107.1260340540598</v>
      </c>
      <c r="E9341" s="39">
        <v>86.16493519943208</v>
      </c>
      <c r="F9341" s="39">
        <v>126.41511264467191</v>
      </c>
      <c r="G9341" s="39">
        <v>108.65755994002616</v>
      </c>
      <c r="H9341" s="39">
        <v>122.19787011791848</v>
      </c>
      <c r="I9341" s="39">
        <v>111.33124200641527</v>
      </c>
      <c r="J9341" s="39">
        <v>104.14354638330907</v>
      </c>
      <c r="K9341" s="39">
        <v>78.285159761073587</v>
      </c>
      <c r="L9341" s="40">
        <v>71.842737003321218</v>
      </c>
      <c r="M9341" s="40">
        <v>1025.7912019708463</v>
      </c>
    </row>
    <row r="9342" spans="2:13" x14ac:dyDescent="0.35">
      <c r="B9342" s="37">
        <v>9339</v>
      </c>
      <c r="C9342" s="39">
        <v>68.189087711067444</v>
      </c>
      <c r="D9342" s="39">
        <v>82.05123352926509</v>
      </c>
      <c r="E9342" s="39">
        <v>90.084503868845971</v>
      </c>
      <c r="F9342" s="39">
        <v>134.45948921962682</v>
      </c>
      <c r="G9342" s="39">
        <v>110.98136853514656</v>
      </c>
      <c r="H9342" s="39">
        <v>90.957360052392957</v>
      </c>
      <c r="I9342" s="39">
        <v>85.335643500868031</v>
      </c>
      <c r="J9342" s="39">
        <v>76.228990683322948</v>
      </c>
      <c r="K9342" s="39">
        <v>110.71505251131576</v>
      </c>
      <c r="L9342" s="40">
        <v>108.43814498179327</v>
      </c>
      <c r="M9342" s="40">
        <v>957.44087459364482</v>
      </c>
    </row>
    <row r="9343" spans="2:13" x14ac:dyDescent="0.35">
      <c r="B9343" s="37">
        <v>9340</v>
      </c>
      <c r="C9343" s="39">
        <v>102.81091991198124</v>
      </c>
      <c r="D9343" s="39">
        <v>82.179091974603907</v>
      </c>
      <c r="E9343" s="39">
        <v>92.098868057336475</v>
      </c>
      <c r="F9343" s="39">
        <v>99.314838010742235</v>
      </c>
      <c r="G9343" s="39">
        <v>100.63961144003086</v>
      </c>
      <c r="H9343" s="39">
        <v>109.90455551868962</v>
      </c>
      <c r="I9343" s="39">
        <v>84.887254219896448</v>
      </c>
      <c r="J9343" s="39">
        <v>95.132410321047104</v>
      </c>
      <c r="K9343" s="39">
        <v>103.06543450792159</v>
      </c>
      <c r="L9343" s="40">
        <v>71.208414384544312</v>
      </c>
      <c r="M9343" s="40">
        <v>941.24139834679386</v>
      </c>
    </row>
    <row r="9344" spans="2:13" x14ac:dyDescent="0.35">
      <c r="B9344" s="37">
        <v>9341</v>
      </c>
      <c r="C9344" s="39">
        <v>98.612443683356858</v>
      </c>
      <c r="D9344" s="39">
        <v>98.982129370271821</v>
      </c>
      <c r="E9344" s="39">
        <v>81.103040516512905</v>
      </c>
      <c r="F9344" s="39">
        <v>92.53154964507381</v>
      </c>
      <c r="G9344" s="39">
        <v>101.12734240225372</v>
      </c>
      <c r="H9344" s="39">
        <v>66.365765055833705</v>
      </c>
      <c r="I9344" s="39">
        <v>98.383889370883523</v>
      </c>
      <c r="J9344" s="39">
        <v>74.828296686205178</v>
      </c>
      <c r="K9344" s="39">
        <v>105.36526465530459</v>
      </c>
      <c r="L9344" s="40">
        <v>86.2229161561105</v>
      </c>
      <c r="M9344" s="40">
        <v>903.52263754180649</v>
      </c>
    </row>
    <row r="9345" spans="2:13" x14ac:dyDescent="0.35">
      <c r="B9345" s="37">
        <v>9342</v>
      </c>
      <c r="C9345" s="39">
        <v>121.17800957738281</v>
      </c>
      <c r="D9345" s="39">
        <v>86.869223284027868</v>
      </c>
      <c r="E9345" s="39">
        <v>93.44116453481729</v>
      </c>
      <c r="F9345" s="39">
        <v>109.87722282002585</v>
      </c>
      <c r="G9345" s="39">
        <v>98.278647760439483</v>
      </c>
      <c r="H9345" s="39">
        <v>107.82949524170687</v>
      </c>
      <c r="I9345" s="39">
        <v>136.08601121990614</v>
      </c>
      <c r="J9345" s="39">
        <v>93.746302616230395</v>
      </c>
      <c r="K9345" s="39">
        <v>100.57129510874809</v>
      </c>
      <c r="L9345" s="40">
        <v>107.70194200576478</v>
      </c>
      <c r="M9345" s="40">
        <v>1055.5793141690497</v>
      </c>
    </row>
    <row r="9346" spans="2:13" x14ac:dyDescent="0.35">
      <c r="B9346" s="37">
        <v>9343</v>
      </c>
      <c r="C9346" s="39">
        <v>114.20607137939685</v>
      </c>
      <c r="D9346" s="39">
        <v>55.977299271612182</v>
      </c>
      <c r="E9346" s="39">
        <v>104.72014761891138</v>
      </c>
      <c r="F9346" s="39">
        <v>86.712602137345826</v>
      </c>
      <c r="G9346" s="39">
        <v>105.27397959672295</v>
      </c>
      <c r="H9346" s="39">
        <v>118.81236577112928</v>
      </c>
      <c r="I9346" s="39">
        <v>101.88622762451328</v>
      </c>
      <c r="J9346" s="39">
        <v>106.5440185716496</v>
      </c>
      <c r="K9346" s="39">
        <v>105.71275757693506</v>
      </c>
      <c r="L9346" s="40">
        <v>132.95103887339926</v>
      </c>
      <c r="M9346" s="40">
        <v>1032.7965084216155</v>
      </c>
    </row>
    <row r="9347" spans="2:13" x14ac:dyDescent="0.35">
      <c r="B9347" s="37">
        <v>9344</v>
      </c>
      <c r="C9347" s="39">
        <v>123.32514832597363</v>
      </c>
      <c r="D9347" s="39">
        <v>87.935790103508523</v>
      </c>
      <c r="E9347" s="39">
        <v>95.653861961522338</v>
      </c>
      <c r="F9347" s="39">
        <v>78.244640508607588</v>
      </c>
      <c r="G9347" s="39">
        <v>89.239811481638426</v>
      </c>
      <c r="H9347" s="39">
        <v>118.15857536042893</v>
      </c>
      <c r="I9347" s="39">
        <v>134.27985140153623</v>
      </c>
      <c r="J9347" s="39">
        <v>101.07260031486588</v>
      </c>
      <c r="K9347" s="39">
        <v>109.34676936555495</v>
      </c>
      <c r="L9347" s="40">
        <v>71.023926131774388</v>
      </c>
      <c r="M9347" s="40">
        <v>1008.2809749554108</v>
      </c>
    </row>
    <row r="9348" spans="2:13" x14ac:dyDescent="0.35">
      <c r="B9348" s="37">
        <v>9345</v>
      </c>
      <c r="C9348" s="39">
        <v>108.91550368174634</v>
      </c>
      <c r="D9348" s="39">
        <v>89.626569882631983</v>
      </c>
      <c r="E9348" s="39">
        <v>98.4936332384232</v>
      </c>
      <c r="F9348" s="39">
        <v>89.798510496348342</v>
      </c>
      <c r="G9348" s="39">
        <v>94.034651149124556</v>
      </c>
      <c r="H9348" s="39">
        <v>101.52922412940768</v>
      </c>
      <c r="I9348" s="39">
        <v>58.615666237416228</v>
      </c>
      <c r="J9348" s="39">
        <v>155.50899439819901</v>
      </c>
      <c r="K9348" s="39">
        <v>93.66285807818808</v>
      </c>
      <c r="L9348" s="40">
        <v>99.187266099067912</v>
      </c>
      <c r="M9348" s="40">
        <v>989.37287739055319</v>
      </c>
    </row>
    <row r="9349" spans="2:13" x14ac:dyDescent="0.35">
      <c r="B9349" s="37">
        <v>9346</v>
      </c>
      <c r="C9349" s="39">
        <v>75.947694933063985</v>
      </c>
      <c r="D9349" s="39">
        <v>104.43114458327219</v>
      </c>
      <c r="E9349" s="39">
        <v>-0.18007880754740127</v>
      </c>
      <c r="F9349" s="39">
        <v>99.333058868686564</v>
      </c>
      <c r="G9349" s="39">
        <v>84.180476608054434</v>
      </c>
      <c r="H9349" s="39">
        <v>88.042732816034558</v>
      </c>
      <c r="I9349" s="39">
        <v>111.51677434461581</v>
      </c>
      <c r="J9349" s="39">
        <v>86.067942246060795</v>
      </c>
      <c r="K9349" s="39">
        <v>86.152028756393094</v>
      </c>
      <c r="L9349" s="40">
        <v>70.768157203845774</v>
      </c>
      <c r="M9349" s="40">
        <v>806.25993155247977</v>
      </c>
    </row>
    <row r="9350" spans="2:13" x14ac:dyDescent="0.35">
      <c r="B9350" s="37">
        <v>9347</v>
      </c>
      <c r="C9350" s="39">
        <v>89.018631464853456</v>
      </c>
      <c r="D9350" s="39">
        <v>82.290201713903897</v>
      </c>
      <c r="E9350" s="39">
        <v>101.73966250706439</v>
      </c>
      <c r="F9350" s="39">
        <v>93.525055798052776</v>
      </c>
      <c r="G9350" s="39">
        <v>65.305698750461687</v>
      </c>
      <c r="H9350" s="39">
        <v>141.66065223678356</v>
      </c>
      <c r="I9350" s="39">
        <v>117.63086506907077</v>
      </c>
      <c r="J9350" s="39">
        <v>89.098249621943822</v>
      </c>
      <c r="K9350" s="39">
        <v>73.834336432254688</v>
      </c>
      <c r="L9350" s="40">
        <v>98.301532469544085</v>
      </c>
      <c r="M9350" s="40">
        <v>952.40488606393319</v>
      </c>
    </row>
    <row r="9351" spans="2:13" x14ac:dyDescent="0.35">
      <c r="B9351" s="37">
        <v>9348</v>
      </c>
      <c r="C9351" s="39">
        <v>103.52553335299974</v>
      </c>
      <c r="D9351" s="39">
        <v>102.24875567135815</v>
      </c>
      <c r="E9351" s="39">
        <v>109.27713090089951</v>
      </c>
      <c r="F9351" s="39">
        <v>94.185403621682525</v>
      </c>
      <c r="G9351" s="39">
        <v>80.02550062834807</v>
      </c>
      <c r="H9351" s="39">
        <v>65.796356054107136</v>
      </c>
      <c r="I9351" s="39">
        <v>81.2718032194974</v>
      </c>
      <c r="J9351" s="39">
        <v>106.05311724846683</v>
      </c>
      <c r="K9351" s="39">
        <v>99.364943327054917</v>
      </c>
      <c r="L9351" s="40">
        <v>100.22073993577092</v>
      </c>
      <c r="M9351" s="40">
        <v>941.96928396018518</v>
      </c>
    </row>
    <row r="9352" spans="2:13" x14ac:dyDescent="0.35">
      <c r="B9352" s="37">
        <v>9349</v>
      </c>
      <c r="C9352" s="39">
        <v>95.795274882836452</v>
      </c>
      <c r="D9352" s="39">
        <v>144.84582992732248</v>
      </c>
      <c r="E9352" s="39">
        <v>85.160214236660565</v>
      </c>
      <c r="F9352" s="39">
        <v>145.21691393495863</v>
      </c>
      <c r="G9352" s="39">
        <v>78.234493937141835</v>
      </c>
      <c r="H9352" s="39">
        <v>119.9654457412157</v>
      </c>
      <c r="I9352" s="39">
        <v>81.388936681926111</v>
      </c>
      <c r="J9352" s="39">
        <v>97.84312398474458</v>
      </c>
      <c r="K9352" s="39">
        <v>97.934933579894448</v>
      </c>
      <c r="L9352" s="40">
        <v>137.32427464872299</v>
      </c>
      <c r="M9352" s="40">
        <v>1083.7094415554238</v>
      </c>
    </row>
    <row r="9353" spans="2:13" x14ac:dyDescent="0.35">
      <c r="B9353" s="37">
        <v>9350</v>
      </c>
      <c r="C9353" s="39">
        <v>92.399765561414029</v>
      </c>
      <c r="D9353" s="39">
        <v>99.997724401925865</v>
      </c>
      <c r="E9353" s="39">
        <v>151.03146032641061</v>
      </c>
      <c r="F9353" s="39">
        <v>104.67266946170332</v>
      </c>
      <c r="G9353" s="39">
        <v>103.53951861636547</v>
      </c>
      <c r="H9353" s="39">
        <v>107.95752369925722</v>
      </c>
      <c r="I9353" s="39">
        <v>93.327387325476948</v>
      </c>
      <c r="J9353" s="39">
        <v>150.2338503641918</v>
      </c>
      <c r="K9353" s="39">
        <v>93.814898575046726</v>
      </c>
      <c r="L9353" s="40">
        <v>104.35557725233889</v>
      </c>
      <c r="M9353" s="40">
        <v>1101.3303755841307</v>
      </c>
    </row>
    <row r="9354" spans="2:13" x14ac:dyDescent="0.35">
      <c r="B9354" s="37">
        <v>9351</v>
      </c>
      <c r="C9354" s="39">
        <v>128.90869138604563</v>
      </c>
      <c r="D9354" s="39">
        <v>92.999065281552589</v>
      </c>
      <c r="E9354" s="39">
        <v>83.267420026019366</v>
      </c>
      <c r="F9354" s="39">
        <v>102.99131801965039</v>
      </c>
      <c r="G9354" s="39">
        <v>114.47048003362791</v>
      </c>
      <c r="H9354" s="39">
        <v>95.246593571754261</v>
      </c>
      <c r="I9354" s="39">
        <v>101.97332382027926</v>
      </c>
      <c r="J9354" s="39">
        <v>123.66690758511224</v>
      </c>
      <c r="K9354" s="39">
        <v>95.781148205662646</v>
      </c>
      <c r="L9354" s="40">
        <v>102.81091991198124</v>
      </c>
      <c r="M9354" s="40">
        <v>1042.1158678416855</v>
      </c>
    </row>
    <row r="9355" spans="2:13" x14ac:dyDescent="0.35">
      <c r="B9355" s="37">
        <v>9352</v>
      </c>
      <c r="C9355" s="39">
        <v>111.598389892459</v>
      </c>
      <c r="D9355" s="39">
        <v>77.93727383440195</v>
      </c>
      <c r="E9355" s="39">
        <v>79.322005231189806</v>
      </c>
      <c r="F9355" s="39">
        <v>135.68037286049062</v>
      </c>
      <c r="G9355" s="39">
        <v>54.59308042918007</v>
      </c>
      <c r="H9355" s="39">
        <v>110.30119188829529</v>
      </c>
      <c r="I9355" s="39">
        <v>96.381181113994813</v>
      </c>
      <c r="J9355" s="39">
        <v>85.099126469317298</v>
      </c>
      <c r="K9355" s="39">
        <v>72.172295724553877</v>
      </c>
      <c r="L9355" s="40">
        <v>103.46496092523108</v>
      </c>
      <c r="M9355" s="40">
        <v>926.54987836911391</v>
      </c>
    </row>
    <row r="9356" spans="2:13" x14ac:dyDescent="0.35">
      <c r="B9356" s="37">
        <v>9353</v>
      </c>
      <c r="C9356" s="39">
        <v>85.241373401268106</v>
      </c>
      <c r="D9356" s="39">
        <v>70.922208454027754</v>
      </c>
      <c r="E9356" s="39">
        <v>96.427838765956295</v>
      </c>
      <c r="F9356" s="39">
        <v>107.57485337916411</v>
      </c>
      <c r="G9356" s="39">
        <v>110.42913139825622</v>
      </c>
      <c r="H9356" s="39">
        <v>93.951763370114278</v>
      </c>
      <c r="I9356" s="39">
        <v>85.648928514484169</v>
      </c>
      <c r="J9356" s="39">
        <v>39.424549161581055</v>
      </c>
      <c r="K9356" s="39">
        <v>112.21955034163867</v>
      </c>
      <c r="L9356" s="40">
        <v>94.359847216400965</v>
      </c>
      <c r="M9356" s="40">
        <v>896.20004400289145</v>
      </c>
    </row>
    <row r="9357" spans="2:13" x14ac:dyDescent="0.35">
      <c r="B9357" s="37">
        <v>9354</v>
      </c>
      <c r="C9357" s="39">
        <v>95.137172741798707</v>
      </c>
      <c r="D9357" s="39">
        <v>117.24913316021258</v>
      </c>
      <c r="E9357" s="39">
        <v>77.129477448314148</v>
      </c>
      <c r="F9357" s="39">
        <v>134.64173890122214</v>
      </c>
      <c r="G9357" s="39">
        <v>95.227579555385006</v>
      </c>
      <c r="H9357" s="39">
        <v>109.58371362780584</v>
      </c>
      <c r="I9357" s="39">
        <v>48.440770274189312</v>
      </c>
      <c r="J9357" s="39">
        <v>132.36826795768656</v>
      </c>
      <c r="K9357" s="39">
        <v>76.018530688025876</v>
      </c>
      <c r="L9357" s="40">
        <v>101.55665704255556</v>
      </c>
      <c r="M9357" s="40">
        <v>987.35304139719562</v>
      </c>
    </row>
    <row r="9358" spans="2:13" x14ac:dyDescent="0.35">
      <c r="B9358" s="37">
        <v>9355</v>
      </c>
      <c r="C9358" s="39">
        <v>95.431642036340762</v>
      </c>
      <c r="D9358" s="39">
        <v>137.55439781242646</v>
      </c>
      <c r="E9358" s="39">
        <v>106.09706736848706</v>
      </c>
      <c r="F9358" s="39">
        <v>117.34960781834742</v>
      </c>
      <c r="G9358" s="39">
        <v>102.06047772440115</v>
      </c>
      <c r="H9358" s="39">
        <v>84.693895663896569</v>
      </c>
      <c r="I9358" s="39">
        <v>95.719895291189729</v>
      </c>
      <c r="J9358" s="39">
        <v>98.667253410439756</v>
      </c>
      <c r="K9358" s="39">
        <v>137.55439781242646</v>
      </c>
      <c r="L9358" s="40">
        <v>127.01528253862413</v>
      </c>
      <c r="M9358" s="40">
        <v>1102.1439174765794</v>
      </c>
    </row>
    <row r="9359" spans="2:13" x14ac:dyDescent="0.35">
      <c r="B9359" s="37">
        <v>9356</v>
      </c>
      <c r="C9359" s="39">
        <v>123.95793397583903</v>
      </c>
      <c r="D9359" s="39">
        <v>118.65280329767251</v>
      </c>
      <c r="E9359" s="39">
        <v>60.89048439372209</v>
      </c>
      <c r="F9359" s="39">
        <v>58.245807112433269</v>
      </c>
      <c r="G9359" s="39">
        <v>104.41224376335448</v>
      </c>
      <c r="H9359" s="39">
        <v>91.079209584048272</v>
      </c>
      <c r="I9359" s="39">
        <v>121.94930477565575</v>
      </c>
      <c r="J9359" s="39">
        <v>120.10178728436826</v>
      </c>
      <c r="K9359" s="39">
        <v>78.714136070322795</v>
      </c>
      <c r="L9359" s="40">
        <v>133.68274014551582</v>
      </c>
      <c r="M9359" s="40">
        <v>1011.6864504029321</v>
      </c>
    </row>
    <row r="9360" spans="2:13" x14ac:dyDescent="0.35">
      <c r="B9360" s="37">
        <v>9357</v>
      </c>
      <c r="C9360" s="39">
        <v>77.313978198022767</v>
      </c>
      <c r="D9360" s="39">
        <v>113.21834557690397</v>
      </c>
      <c r="E9360" s="39">
        <v>86.293565472037528</v>
      </c>
      <c r="F9360" s="39">
        <v>126.23450676315807</v>
      </c>
      <c r="G9360" s="39">
        <v>50.238285259894504</v>
      </c>
      <c r="H9360" s="39">
        <v>86.009529315962425</v>
      </c>
      <c r="I9360" s="39">
        <v>105.44226789208894</v>
      </c>
      <c r="J9360" s="39">
        <v>102.21658962992979</v>
      </c>
      <c r="K9360" s="39">
        <v>69.390143817229657</v>
      </c>
      <c r="L9360" s="40">
        <v>101.82666739664764</v>
      </c>
      <c r="M9360" s="40">
        <v>918.18387932187511</v>
      </c>
    </row>
    <row r="9361" spans="2:13" x14ac:dyDescent="0.35">
      <c r="B9361" s="37">
        <v>9358</v>
      </c>
      <c r="C9361" s="39">
        <v>87.191456488462606</v>
      </c>
      <c r="D9361" s="39">
        <v>106.40598583710442</v>
      </c>
      <c r="E9361" s="39">
        <v>123.09054939920843</v>
      </c>
      <c r="F9361" s="39">
        <v>79.575501248825148</v>
      </c>
      <c r="G9361" s="39">
        <v>95.587756236645546</v>
      </c>
      <c r="H9361" s="39">
        <v>65.514636877190981</v>
      </c>
      <c r="I9361" s="39">
        <v>97.976225857614793</v>
      </c>
      <c r="J9361" s="39">
        <v>121.34501087577844</v>
      </c>
      <c r="K9361" s="39">
        <v>116.48711544901408</v>
      </c>
      <c r="L9361" s="40">
        <v>92.236891073012856</v>
      </c>
      <c r="M9361" s="40">
        <v>985.41112934285752</v>
      </c>
    </row>
    <row r="9362" spans="2:13" x14ac:dyDescent="0.35">
      <c r="B9362" s="37">
        <v>9359</v>
      </c>
      <c r="C9362" s="39">
        <v>110.68125201917789</v>
      </c>
      <c r="D9362" s="39">
        <v>72.494021582003697</v>
      </c>
      <c r="E9362" s="39">
        <v>88.950188032512685</v>
      </c>
      <c r="F9362" s="39">
        <v>82.043210960993591</v>
      </c>
      <c r="G9362" s="39">
        <v>99.688223558130488</v>
      </c>
      <c r="H9362" s="39">
        <v>57.717838574579581</v>
      </c>
      <c r="I9362" s="39">
        <v>91.316217296379207</v>
      </c>
      <c r="J9362" s="39">
        <v>90.535001211091455</v>
      </c>
      <c r="K9362" s="39">
        <v>86.472343125470317</v>
      </c>
      <c r="L9362" s="40">
        <v>103.3579130133941</v>
      </c>
      <c r="M9362" s="40">
        <v>883.25620937373287</v>
      </c>
    </row>
    <row r="9363" spans="2:13" x14ac:dyDescent="0.35">
      <c r="B9363" s="37">
        <v>9360</v>
      </c>
      <c r="C9363" s="39">
        <v>85.449521409792013</v>
      </c>
      <c r="D9363" s="39">
        <v>117.84480982486876</v>
      </c>
      <c r="E9363" s="39">
        <v>87.295795670085795</v>
      </c>
      <c r="F9363" s="39">
        <v>109.16498435204333</v>
      </c>
      <c r="G9363" s="39">
        <v>88.714923457760548</v>
      </c>
      <c r="H9363" s="39">
        <v>130.23296910696266</v>
      </c>
      <c r="I9363" s="39">
        <v>89.50946184775762</v>
      </c>
      <c r="J9363" s="39">
        <v>107.57485337916411</v>
      </c>
      <c r="K9363" s="39">
        <v>107.08595718940396</v>
      </c>
      <c r="L9363" s="40">
        <v>96.902119280244619</v>
      </c>
      <c r="M9363" s="40">
        <v>1019.7753955180834</v>
      </c>
    </row>
    <row r="9364" spans="2:13" x14ac:dyDescent="0.35">
      <c r="B9364" s="37">
        <v>9361</v>
      </c>
      <c r="C9364" s="39">
        <v>102.36370845741519</v>
      </c>
      <c r="D9364" s="39">
        <v>103.55816976290794</v>
      </c>
      <c r="E9364" s="39">
        <v>78.743625207932894</v>
      </c>
      <c r="F9364" s="39">
        <v>101.33274658956027</v>
      </c>
      <c r="G9364" s="39">
        <v>108.00373235404072</v>
      </c>
      <c r="H9364" s="39">
        <v>95.493191449891</v>
      </c>
      <c r="I9364" s="39">
        <v>98.566756651674737</v>
      </c>
      <c r="J9364" s="39">
        <v>71.76306925402217</v>
      </c>
      <c r="K9364" s="39">
        <v>85.898743359517894</v>
      </c>
      <c r="L9364" s="40">
        <v>73.668536132688772</v>
      </c>
      <c r="M9364" s="40">
        <v>919.39227921965153</v>
      </c>
    </row>
    <row r="9365" spans="2:13" x14ac:dyDescent="0.35">
      <c r="B9365" s="37">
        <v>9362</v>
      </c>
      <c r="C9365" s="39">
        <v>102.84789527496675</v>
      </c>
      <c r="D9365" s="39">
        <v>67.071875571783309</v>
      </c>
      <c r="E9365" s="39">
        <v>106.92108636417997</v>
      </c>
      <c r="F9365" s="39">
        <v>99.615387307550591</v>
      </c>
      <c r="G9365" s="39">
        <v>106.50453320739767</v>
      </c>
      <c r="H9365" s="39">
        <v>116.09237771464153</v>
      </c>
      <c r="I9365" s="39">
        <v>100.84919204918445</v>
      </c>
      <c r="J9365" s="39">
        <v>96.109957957555096</v>
      </c>
      <c r="K9365" s="39">
        <v>37.078781849883804</v>
      </c>
      <c r="L9365" s="40">
        <v>114.37092424855649</v>
      </c>
      <c r="M9365" s="40">
        <v>947.46201154569985</v>
      </c>
    </row>
    <row r="9366" spans="2:13" x14ac:dyDescent="0.35">
      <c r="B9366" s="37">
        <v>9363</v>
      </c>
      <c r="C9366" s="39">
        <v>92.67293231391676</v>
      </c>
      <c r="D9366" s="39">
        <v>97.953287361621491</v>
      </c>
      <c r="E9366" s="39">
        <v>115.36170478420165</v>
      </c>
      <c r="F9366" s="39">
        <v>87.265158116226459</v>
      </c>
      <c r="G9366" s="39">
        <v>112.5698923951507</v>
      </c>
      <c r="H9366" s="39">
        <v>103.13033945515859</v>
      </c>
      <c r="I9366" s="39">
        <v>78.496150155728159</v>
      </c>
      <c r="J9366" s="39">
        <v>147.80635963010101</v>
      </c>
      <c r="K9366" s="39">
        <v>107.19125051439964</v>
      </c>
      <c r="L9366" s="40">
        <v>108.4589765450921</v>
      </c>
      <c r="M9366" s="40">
        <v>1050.9060512715967</v>
      </c>
    </row>
    <row r="9367" spans="2:13" x14ac:dyDescent="0.35">
      <c r="B9367" s="37">
        <v>9364</v>
      </c>
      <c r="C9367" s="39">
        <v>90.65323063444508</v>
      </c>
      <c r="D9367" s="39">
        <v>94.673191664928297</v>
      </c>
      <c r="E9367" s="39">
        <v>69.859579899560401</v>
      </c>
      <c r="F9367" s="39">
        <v>123.96969687847262</v>
      </c>
      <c r="G9367" s="39">
        <v>59.744612036549938</v>
      </c>
      <c r="H9367" s="39">
        <v>105.77577396688116</v>
      </c>
      <c r="I9367" s="39">
        <v>107.41284129340831</v>
      </c>
      <c r="J9367" s="39">
        <v>109.88268721126724</v>
      </c>
      <c r="K9367" s="39">
        <v>103.53019481338492</v>
      </c>
      <c r="L9367" s="40">
        <v>81.686465577567802</v>
      </c>
      <c r="M9367" s="40">
        <v>947.18827397646578</v>
      </c>
    </row>
    <row r="9368" spans="2:13" x14ac:dyDescent="0.35">
      <c r="B9368" s="37">
        <v>9365</v>
      </c>
      <c r="C9368" s="39">
        <v>116.35459833252968</v>
      </c>
      <c r="D9368" s="39">
        <v>105.81945150563544</v>
      </c>
      <c r="E9368" s="39">
        <v>114.05556711090782</v>
      </c>
      <c r="F9368" s="39">
        <v>83.73322072966802</v>
      </c>
      <c r="G9368" s="39">
        <v>91.08978213660447</v>
      </c>
      <c r="H9368" s="39">
        <v>64.461342080358321</v>
      </c>
      <c r="I9368" s="39">
        <v>106.05799841122329</v>
      </c>
      <c r="J9368" s="39">
        <v>75.09450212409952</v>
      </c>
      <c r="K9368" s="39">
        <v>99.515224290318884</v>
      </c>
      <c r="L9368" s="40">
        <v>128.0150374360168</v>
      </c>
      <c r="M9368" s="40">
        <v>984.19672415736215</v>
      </c>
    </row>
    <row r="9369" spans="2:13" x14ac:dyDescent="0.35">
      <c r="B9369" s="37">
        <v>9366</v>
      </c>
      <c r="C9369" s="39">
        <v>94.745216986073743</v>
      </c>
      <c r="D9369" s="39">
        <v>75.244414345929712</v>
      </c>
      <c r="E9369" s="39">
        <v>99.751949986825593</v>
      </c>
      <c r="F9369" s="39">
        <v>78.802436105300046</v>
      </c>
      <c r="G9369" s="39">
        <v>95.649142539496495</v>
      </c>
      <c r="H9369" s="39">
        <v>91.488885083089869</v>
      </c>
      <c r="I9369" s="39">
        <v>85.793928620603182</v>
      </c>
      <c r="J9369" s="39">
        <v>118.53619030824188</v>
      </c>
      <c r="K9369" s="39">
        <v>106.67756683754259</v>
      </c>
      <c r="L9369" s="40">
        <v>114.16670329444304</v>
      </c>
      <c r="M9369" s="40">
        <v>960.85643410754619</v>
      </c>
    </row>
    <row r="9370" spans="2:13" x14ac:dyDescent="0.35">
      <c r="B9370" s="37">
        <v>9367</v>
      </c>
      <c r="C9370" s="39">
        <v>118.71980302941934</v>
      </c>
      <c r="D9370" s="39">
        <v>82.927252061520804</v>
      </c>
      <c r="E9370" s="39">
        <v>114.32463118977792</v>
      </c>
      <c r="F9370" s="39">
        <v>89.963870593815102</v>
      </c>
      <c r="G9370" s="39">
        <v>97.617888087869574</v>
      </c>
      <c r="H9370" s="39">
        <v>111.06123724184573</v>
      </c>
      <c r="I9370" s="39">
        <v>88.887284815105417</v>
      </c>
      <c r="J9370" s="39">
        <v>106.1802059230594</v>
      </c>
      <c r="K9370" s="39">
        <v>113.3629796780977</v>
      </c>
      <c r="L9370" s="40">
        <v>74.399592334270721</v>
      </c>
      <c r="M9370" s="40">
        <v>997.44474495478175</v>
      </c>
    </row>
    <row r="9371" spans="2:13" x14ac:dyDescent="0.35">
      <c r="B9371" s="37">
        <v>9368</v>
      </c>
      <c r="C9371" s="39">
        <v>85.562759533589229</v>
      </c>
      <c r="D9371" s="39">
        <v>112.10593067875158</v>
      </c>
      <c r="E9371" s="39">
        <v>78.060964503739072</v>
      </c>
      <c r="F9371" s="39">
        <v>107.85506257242483</v>
      </c>
      <c r="G9371" s="39">
        <v>76.26377375652946</v>
      </c>
      <c r="H9371" s="39">
        <v>93.302610349493264</v>
      </c>
      <c r="I9371" s="39">
        <v>80.061684717997096</v>
      </c>
      <c r="J9371" s="39">
        <v>100.44835082527469</v>
      </c>
      <c r="K9371" s="39">
        <v>96.16147872460526</v>
      </c>
      <c r="L9371" s="40">
        <v>75.107055159748867</v>
      </c>
      <c r="M9371" s="40">
        <v>904.9296708221533</v>
      </c>
    </row>
    <row r="9372" spans="2:13" x14ac:dyDescent="0.35">
      <c r="B9372" s="37">
        <v>9369</v>
      </c>
      <c r="C9372" s="39">
        <v>115.09900746371873</v>
      </c>
      <c r="D9372" s="39">
        <v>102.59859179860879</v>
      </c>
      <c r="E9372" s="39">
        <v>99.947661152178</v>
      </c>
      <c r="F9372" s="39">
        <v>114.4040552961284</v>
      </c>
      <c r="G9372" s="39">
        <v>145.47094032858629</v>
      </c>
      <c r="H9372" s="39">
        <v>96.730406515656043</v>
      </c>
      <c r="I9372" s="39">
        <v>86.618083429104516</v>
      </c>
      <c r="J9372" s="39">
        <v>90.722869099100521</v>
      </c>
      <c r="K9372" s="39">
        <v>108.57902281667766</v>
      </c>
      <c r="L9372" s="40">
        <v>106.97097209002111</v>
      </c>
      <c r="M9372" s="40">
        <v>1067.1416099897801</v>
      </c>
    </row>
    <row r="9373" spans="2:13" x14ac:dyDescent="0.35">
      <c r="B9373" s="37">
        <v>9370</v>
      </c>
      <c r="C9373" s="39">
        <v>81.88197155806742</v>
      </c>
      <c r="D9373" s="39">
        <v>98.94564426005924</v>
      </c>
      <c r="E9373" s="39">
        <v>59.61962558956855</v>
      </c>
      <c r="F9373" s="39">
        <v>98.726613209814928</v>
      </c>
      <c r="G9373" s="39">
        <v>104.56362106201573</v>
      </c>
      <c r="H9373" s="39">
        <v>111.267786646282</v>
      </c>
      <c r="I9373" s="39">
        <v>74.764171681956086</v>
      </c>
      <c r="J9373" s="39">
        <v>106.84140303078951</v>
      </c>
      <c r="K9373" s="39">
        <v>72.203267222754761</v>
      </c>
      <c r="L9373" s="40">
        <v>89.109603373670467</v>
      </c>
      <c r="M9373" s="40">
        <v>897.92370763497877</v>
      </c>
    </row>
    <row r="9374" spans="2:13" x14ac:dyDescent="0.35">
      <c r="B9374" s="37">
        <v>9371</v>
      </c>
      <c r="C9374" s="39">
        <v>84.652210303161112</v>
      </c>
      <c r="D9374" s="39">
        <v>119.821273281366</v>
      </c>
      <c r="E9374" s="39">
        <v>102.18902576812688</v>
      </c>
      <c r="F9374" s="39">
        <v>89.737625128382405</v>
      </c>
      <c r="G9374" s="39">
        <v>98.365591564982267</v>
      </c>
      <c r="H9374" s="39">
        <v>85.496225726167822</v>
      </c>
      <c r="I9374" s="39">
        <v>57.31865634045532</v>
      </c>
      <c r="J9374" s="39">
        <v>92.758505102163042</v>
      </c>
      <c r="K9374" s="39">
        <v>74.866632879720285</v>
      </c>
      <c r="L9374" s="40">
        <v>113.5403769776421</v>
      </c>
      <c r="M9374" s="40">
        <v>918.74612307216717</v>
      </c>
    </row>
    <row r="9375" spans="2:13" x14ac:dyDescent="0.35">
      <c r="B9375" s="37">
        <v>9372</v>
      </c>
      <c r="C9375" s="39">
        <v>96.156796636755942</v>
      </c>
      <c r="D9375" s="39">
        <v>121.6643412017811</v>
      </c>
      <c r="E9375" s="39">
        <v>69.2556185694433</v>
      </c>
      <c r="F9375" s="39">
        <v>97.184458979112662</v>
      </c>
      <c r="G9375" s="39">
        <v>62.837495179860802</v>
      </c>
      <c r="H9375" s="39">
        <v>104.29896405897236</v>
      </c>
      <c r="I9375" s="39">
        <v>95.175257042970586</v>
      </c>
      <c r="J9375" s="39">
        <v>135.73751491748547</v>
      </c>
      <c r="K9375" s="39">
        <v>86.975087620966235</v>
      </c>
      <c r="L9375" s="40">
        <v>106.67261267452307</v>
      </c>
      <c r="M9375" s="40">
        <v>975.95814688187136</v>
      </c>
    </row>
    <row r="9376" spans="2:13" x14ac:dyDescent="0.35">
      <c r="B9376" s="37">
        <v>9373</v>
      </c>
      <c r="C9376" s="39">
        <v>98.109189761670805</v>
      </c>
      <c r="D9376" s="39">
        <v>109.14367107509328</v>
      </c>
      <c r="E9376" s="39">
        <v>94.190258230913074</v>
      </c>
      <c r="F9376" s="39">
        <v>101.72592959695464</v>
      </c>
      <c r="G9376" s="39">
        <v>93.888272728136755</v>
      </c>
      <c r="H9376" s="39">
        <v>115.93392737122919</v>
      </c>
      <c r="I9376" s="39">
        <v>105.98483786305447</v>
      </c>
      <c r="J9376" s="39">
        <v>79.51951786478277</v>
      </c>
      <c r="K9376" s="39">
        <v>60.814847438223879</v>
      </c>
      <c r="L9376" s="40">
        <v>119.27436119018064</v>
      </c>
      <c r="M9376" s="40">
        <v>978.58481312023957</v>
      </c>
    </row>
    <row r="9377" spans="2:13" x14ac:dyDescent="0.35">
      <c r="B9377" s="37">
        <v>9374</v>
      </c>
      <c r="C9377" s="39">
        <v>79.198486788403713</v>
      </c>
      <c r="D9377" s="39">
        <v>99.337613948678339</v>
      </c>
      <c r="E9377" s="39">
        <v>116.71760890309959</v>
      </c>
      <c r="F9377" s="39">
        <v>104.14354638330907</v>
      </c>
      <c r="G9377" s="39">
        <v>82.011083409415562</v>
      </c>
      <c r="H9377" s="39">
        <v>90.578049398673556</v>
      </c>
      <c r="I9377" s="39">
        <v>75.031570470678986</v>
      </c>
      <c r="J9377" s="39">
        <v>86.931558281583577</v>
      </c>
      <c r="K9377" s="39">
        <v>110.60255449454648</v>
      </c>
      <c r="L9377" s="40">
        <v>115.07841803173723</v>
      </c>
      <c r="M9377" s="40">
        <v>959.63049011012595</v>
      </c>
    </row>
    <row r="9378" spans="2:13" x14ac:dyDescent="0.35">
      <c r="B9378" s="37">
        <v>9375</v>
      </c>
      <c r="C9378" s="39">
        <v>103.79639692005264</v>
      </c>
      <c r="D9378" s="39">
        <v>126.76919888183697</v>
      </c>
      <c r="E9378" s="39">
        <v>118.99904043331357</v>
      </c>
      <c r="F9378" s="39">
        <v>98.301532469544085</v>
      </c>
      <c r="G9378" s="39">
        <v>94.437168523273627</v>
      </c>
      <c r="H9378" s="39">
        <v>91.005098686223164</v>
      </c>
      <c r="I9378" s="39">
        <v>93.927354830050916</v>
      </c>
      <c r="J9378" s="39">
        <v>83.936531269757879</v>
      </c>
      <c r="K9378" s="39">
        <v>96.97626387198838</v>
      </c>
      <c r="L9378" s="40">
        <v>136.87658158667236</v>
      </c>
      <c r="M9378" s="40">
        <v>1045.0251674727137</v>
      </c>
    </row>
    <row r="9379" spans="2:13" x14ac:dyDescent="0.35">
      <c r="B9379" s="37">
        <v>9376</v>
      </c>
      <c r="C9379" s="39">
        <v>95.865860452011816</v>
      </c>
      <c r="D9379" s="39">
        <v>83.44626594071589</v>
      </c>
      <c r="E9379" s="39">
        <v>87.43619375841682</v>
      </c>
      <c r="F9379" s="39">
        <v>78.416113623090553</v>
      </c>
      <c r="G9379" s="39">
        <v>108.30825211464484</v>
      </c>
      <c r="H9379" s="39">
        <v>149.04390755696457</v>
      </c>
      <c r="I9379" s="39">
        <v>116.73257997398063</v>
      </c>
      <c r="J9379" s="39">
        <v>83.542415369288037</v>
      </c>
      <c r="K9379" s="39">
        <v>125.9882481605036</v>
      </c>
      <c r="L9379" s="40">
        <v>87.387458644774043</v>
      </c>
      <c r="M9379" s="40">
        <v>1016.1672955943908</v>
      </c>
    </row>
    <row r="9380" spans="2:13" x14ac:dyDescent="0.35">
      <c r="B9380" s="37">
        <v>9377</v>
      </c>
      <c r="C9380" s="39">
        <v>110.11317262686688</v>
      </c>
      <c r="D9380" s="39">
        <v>123.38155911541089</v>
      </c>
      <c r="E9380" s="39">
        <v>105.81945150563544</v>
      </c>
      <c r="F9380" s="39">
        <v>100.89932915716429</v>
      </c>
      <c r="G9380" s="39">
        <v>96.957733767245543</v>
      </c>
      <c r="H9380" s="39">
        <v>99.07331968179318</v>
      </c>
      <c r="I9380" s="39">
        <v>106.30767203971854</v>
      </c>
      <c r="J9380" s="39">
        <v>80.40146226195877</v>
      </c>
      <c r="K9380" s="39">
        <v>134.45948921962682</v>
      </c>
      <c r="L9380" s="40">
        <v>106.59837369331727</v>
      </c>
      <c r="M9380" s="40">
        <v>1064.0115630687376</v>
      </c>
    </row>
    <row r="9381" spans="2:13" x14ac:dyDescent="0.35">
      <c r="B9381" s="37">
        <v>9378</v>
      </c>
      <c r="C9381" s="39">
        <v>86.712602137345826</v>
      </c>
      <c r="D9381" s="39">
        <v>105.2068236267975</v>
      </c>
      <c r="E9381" s="39">
        <v>96.413844615448426</v>
      </c>
      <c r="F9381" s="39">
        <v>100.55763311726658</v>
      </c>
      <c r="G9381" s="39">
        <v>136.53590759613479</v>
      </c>
      <c r="H9381" s="39">
        <v>82.011083409415562</v>
      </c>
      <c r="I9381" s="39">
        <v>139.453660741032</v>
      </c>
      <c r="J9381" s="39">
        <v>104.95338553883495</v>
      </c>
      <c r="K9381" s="39">
        <v>82.416324585097399</v>
      </c>
      <c r="L9381" s="40">
        <v>99.105229115063636</v>
      </c>
      <c r="M9381" s="40">
        <v>1033.3664944824366</v>
      </c>
    </row>
    <row r="9382" spans="2:13" x14ac:dyDescent="0.35">
      <c r="B9382" s="37">
        <v>9379</v>
      </c>
      <c r="C9382" s="39">
        <v>96.762920506446036</v>
      </c>
      <c r="D9382" s="39">
        <v>93.401626306682758</v>
      </c>
      <c r="E9382" s="39">
        <v>82.424177196191536</v>
      </c>
      <c r="F9382" s="39">
        <v>76.367628906410175</v>
      </c>
      <c r="G9382" s="39">
        <v>91.042176732648784</v>
      </c>
      <c r="H9382" s="39">
        <v>74.841086937291593</v>
      </c>
      <c r="I9382" s="39">
        <v>95.141934742980908</v>
      </c>
      <c r="J9382" s="39">
        <v>106.7767801335312</v>
      </c>
      <c r="K9382" s="39">
        <v>128.87512751666858</v>
      </c>
      <c r="L9382" s="40">
        <v>108.76258352355534</v>
      </c>
      <c r="M9382" s="40">
        <v>954.396042502407</v>
      </c>
    </row>
    <row r="9383" spans="2:13" x14ac:dyDescent="0.35">
      <c r="B9383" s="37">
        <v>9380</v>
      </c>
      <c r="C9383" s="39">
        <v>91.939704116458131</v>
      </c>
      <c r="D9383" s="39">
        <v>86.370368917961812</v>
      </c>
      <c r="E9383" s="39">
        <v>94.750014982729851</v>
      </c>
      <c r="F9383" s="39">
        <v>97.700679539163559</v>
      </c>
      <c r="G9383" s="39">
        <v>120.28539534581935</v>
      </c>
      <c r="H9383" s="39">
        <v>137.00283827850845</v>
      </c>
      <c r="I9383" s="39">
        <v>141.02554039592806</v>
      </c>
      <c r="J9383" s="39">
        <v>111.90397715196069</v>
      </c>
      <c r="K9383" s="39">
        <v>93.56939939427123</v>
      </c>
      <c r="L9383" s="40">
        <v>99.893046103329524</v>
      </c>
      <c r="M9383" s="40">
        <v>1074.4409642261305</v>
      </c>
    </row>
    <row r="9384" spans="2:13" x14ac:dyDescent="0.35">
      <c r="B9384" s="37">
        <v>9381</v>
      </c>
      <c r="C9384" s="39">
        <v>124.8804028508756</v>
      </c>
      <c r="D9384" s="39">
        <v>131.17647303314277</v>
      </c>
      <c r="E9384" s="39">
        <v>70.472195164321306</v>
      </c>
      <c r="F9384" s="39">
        <v>81.857654894902524</v>
      </c>
      <c r="G9384" s="39">
        <v>101.1547182961381</v>
      </c>
      <c r="H9384" s="39">
        <v>130.88031182092413</v>
      </c>
      <c r="I9384" s="39">
        <v>121.35489067762022</v>
      </c>
      <c r="J9384" s="39">
        <v>88.662981246988011</v>
      </c>
      <c r="K9384" s="39">
        <v>109.81718508408257</v>
      </c>
      <c r="L9384" s="40">
        <v>119.66059707060724</v>
      </c>
      <c r="M9384" s="40">
        <v>1079.9174101396025</v>
      </c>
    </row>
    <row r="9385" spans="2:13" x14ac:dyDescent="0.35">
      <c r="B9385" s="37">
        <v>9382</v>
      </c>
      <c r="C9385" s="39">
        <v>103.27888562608868</v>
      </c>
      <c r="D9385" s="39">
        <v>84.123361308993907</v>
      </c>
      <c r="E9385" s="39">
        <v>104.59204834156098</v>
      </c>
      <c r="F9385" s="39">
        <v>92.465718562839811</v>
      </c>
      <c r="G9385" s="39">
        <v>108.36014663552982</v>
      </c>
      <c r="H9385" s="39">
        <v>137.82280151767202</v>
      </c>
      <c r="I9385" s="39">
        <v>79.980156074194028</v>
      </c>
      <c r="J9385" s="39">
        <v>107.01092748926243</v>
      </c>
      <c r="K9385" s="39">
        <v>87.923877466276494</v>
      </c>
      <c r="L9385" s="40">
        <v>77.205724674569524</v>
      </c>
      <c r="M9385" s="40">
        <v>982.76364769698773</v>
      </c>
    </row>
    <row r="9386" spans="2:13" x14ac:dyDescent="0.35">
      <c r="B9386" s="37">
        <v>9383</v>
      </c>
      <c r="C9386" s="39">
        <v>114.74513217125343</v>
      </c>
      <c r="D9386" s="39">
        <v>127.99932676044368</v>
      </c>
      <c r="E9386" s="39">
        <v>103.69353410452834</v>
      </c>
      <c r="F9386" s="39">
        <v>91.888199621632111</v>
      </c>
      <c r="G9386" s="39">
        <v>92.904027595262249</v>
      </c>
      <c r="H9386" s="39">
        <v>118.32992791212634</v>
      </c>
      <c r="I9386" s="39">
        <v>103.1025169119586</v>
      </c>
      <c r="J9386" s="39">
        <v>86.762843758718375</v>
      </c>
      <c r="K9386" s="39">
        <v>123.6093919565126</v>
      </c>
      <c r="L9386" s="40">
        <v>102.73701326756189</v>
      </c>
      <c r="M9386" s="40">
        <v>1065.7719140599975</v>
      </c>
    </row>
    <row r="9387" spans="2:13" x14ac:dyDescent="0.35">
      <c r="B9387" s="37">
        <v>9384</v>
      </c>
      <c r="C9387" s="39">
        <v>105.80003410278948</v>
      </c>
      <c r="D9387" s="39">
        <v>94.12224636431813</v>
      </c>
      <c r="E9387" s="39">
        <v>76.182483895883877</v>
      </c>
      <c r="F9387" s="39">
        <v>95.165738471878882</v>
      </c>
      <c r="G9387" s="39">
        <v>107.39264103511243</v>
      </c>
      <c r="H9387" s="39">
        <v>120.37799594609538</v>
      </c>
      <c r="I9387" s="39">
        <v>69.951480129947356</v>
      </c>
      <c r="J9387" s="39">
        <v>132.61158127407333</v>
      </c>
      <c r="K9387" s="39">
        <v>120.26693949983859</v>
      </c>
      <c r="L9387" s="40">
        <v>100.53941775209405</v>
      </c>
      <c r="M9387" s="40">
        <v>1022.4105584720317</v>
      </c>
    </row>
    <row r="9388" spans="2:13" x14ac:dyDescent="0.35">
      <c r="B9388" s="37">
        <v>9385</v>
      </c>
      <c r="C9388" s="39">
        <v>106.47494420194725</v>
      </c>
      <c r="D9388" s="39">
        <v>96.502429260225327</v>
      </c>
      <c r="E9388" s="39">
        <v>109.59453028286723</v>
      </c>
      <c r="F9388" s="39">
        <v>92.637638269249322</v>
      </c>
      <c r="G9388" s="39">
        <v>77.259949449313396</v>
      </c>
      <c r="H9388" s="39">
        <v>104.45950714661116</v>
      </c>
      <c r="I9388" s="39">
        <v>150.52659104377821</v>
      </c>
      <c r="J9388" s="39">
        <v>101.57037518842</v>
      </c>
      <c r="K9388" s="39">
        <v>118.99904043331357</v>
      </c>
      <c r="L9388" s="40">
        <v>98.141264866334438</v>
      </c>
      <c r="M9388" s="40">
        <v>1056.1662701420601</v>
      </c>
    </row>
    <row r="9389" spans="2:13" x14ac:dyDescent="0.35">
      <c r="B9389" s="37">
        <v>9386</v>
      </c>
      <c r="C9389" s="39">
        <v>93.657944418242124</v>
      </c>
      <c r="D9389" s="39">
        <v>109.15432580769254</v>
      </c>
      <c r="E9389" s="39">
        <v>121.31540920413264</v>
      </c>
      <c r="F9389" s="39">
        <v>66.268567520412219</v>
      </c>
      <c r="G9389" s="39">
        <v>86.38314247074662</v>
      </c>
      <c r="H9389" s="39">
        <v>105.25478301392629</v>
      </c>
      <c r="I9389" s="39">
        <v>93.79041267144558</v>
      </c>
      <c r="J9389" s="39">
        <v>112.96287655351659</v>
      </c>
      <c r="K9389" s="39">
        <v>90.717518152867427</v>
      </c>
      <c r="L9389" s="40">
        <v>62.040755125099054</v>
      </c>
      <c r="M9389" s="40">
        <v>941.54573493808107</v>
      </c>
    </row>
    <row r="9390" spans="2:13" x14ac:dyDescent="0.35">
      <c r="B9390" s="37">
        <v>9387</v>
      </c>
      <c r="C9390" s="39">
        <v>89.166296703717563</v>
      </c>
      <c r="D9390" s="39">
        <v>95.0942957937649</v>
      </c>
      <c r="E9390" s="39">
        <v>82.619361971702432</v>
      </c>
      <c r="F9390" s="39">
        <v>93.995664538436642</v>
      </c>
      <c r="G9390" s="39">
        <v>34.494658467832039</v>
      </c>
      <c r="H9390" s="39">
        <v>101.8816451633316</v>
      </c>
      <c r="I9390" s="39">
        <v>108.36014663552982</v>
      </c>
      <c r="J9390" s="39">
        <v>130.3074821358239</v>
      </c>
      <c r="K9390" s="39">
        <v>82.298111095721225</v>
      </c>
      <c r="L9390" s="40">
        <v>103.7776832727252</v>
      </c>
      <c r="M9390" s="40">
        <v>921.99534577858526</v>
      </c>
    </row>
    <row r="9391" spans="2:13" x14ac:dyDescent="0.35">
      <c r="B9391" s="37">
        <v>9388</v>
      </c>
      <c r="C9391" s="39">
        <v>81.2718032194974</v>
      </c>
      <c r="D9391" s="39">
        <v>93.480664261329139</v>
      </c>
      <c r="E9391" s="39">
        <v>123.20179891810012</v>
      </c>
      <c r="F9391" s="39">
        <v>120.58363386440173</v>
      </c>
      <c r="G9391" s="39">
        <v>69.178118145890082</v>
      </c>
      <c r="H9391" s="39">
        <v>134.27985140153623</v>
      </c>
      <c r="I9391" s="39">
        <v>115.07155968905737</v>
      </c>
      <c r="J9391" s="39">
        <v>106.4306006057288</v>
      </c>
      <c r="K9391" s="39">
        <v>106.83642824538701</v>
      </c>
      <c r="L9391" s="40">
        <v>122.57854573571659</v>
      </c>
      <c r="M9391" s="40">
        <v>1072.9130040866446</v>
      </c>
    </row>
    <row r="9392" spans="2:13" x14ac:dyDescent="0.35">
      <c r="B9392" s="37">
        <v>9389</v>
      </c>
      <c r="C9392" s="39">
        <v>71.208414384544312</v>
      </c>
      <c r="D9392" s="39">
        <v>69.294196364277795</v>
      </c>
      <c r="E9392" s="39">
        <v>128.31707306168124</v>
      </c>
      <c r="F9392" s="39">
        <v>109.76815893710705</v>
      </c>
      <c r="G9392" s="39">
        <v>88.249303691185574</v>
      </c>
      <c r="H9392" s="39">
        <v>107.32706768608327</v>
      </c>
      <c r="I9392" s="39">
        <v>77.93727383440195</v>
      </c>
      <c r="J9392" s="39">
        <v>106.26350583660573</v>
      </c>
      <c r="K9392" s="39">
        <v>99.638149412210808</v>
      </c>
      <c r="L9392" s="40">
        <v>110.08563226938371</v>
      </c>
      <c r="M9392" s="40">
        <v>968.08877547748148</v>
      </c>
    </row>
    <row r="9393" spans="2:13" x14ac:dyDescent="0.35">
      <c r="B9393" s="37">
        <v>9390</v>
      </c>
      <c r="C9393" s="39">
        <v>103.59082069876624</v>
      </c>
      <c r="D9393" s="39">
        <v>79.04512046956259</v>
      </c>
      <c r="E9393" s="39">
        <v>111.91580901429758</v>
      </c>
      <c r="F9393" s="39">
        <v>74.399592334270721</v>
      </c>
      <c r="G9393" s="39">
        <v>91.174231331435479</v>
      </c>
      <c r="H9393" s="39">
        <v>117.52095262393138</v>
      </c>
      <c r="I9393" s="39">
        <v>110.05811963506565</v>
      </c>
      <c r="J9393" s="39">
        <v>86.248634228325386</v>
      </c>
      <c r="K9393" s="39">
        <v>101.85415358032762</v>
      </c>
      <c r="L9393" s="40">
        <v>99.879392173172207</v>
      </c>
      <c r="M9393" s="40">
        <v>975.68682608915481</v>
      </c>
    </row>
    <row r="9394" spans="2:13" x14ac:dyDescent="0.35">
      <c r="B9394" s="37">
        <v>9391</v>
      </c>
      <c r="C9394" s="39">
        <v>87.702388120338583</v>
      </c>
      <c r="D9394" s="39">
        <v>43.867057452677855</v>
      </c>
      <c r="E9394" s="39">
        <v>105.32680833507173</v>
      </c>
      <c r="F9394" s="39">
        <v>106.96598059947534</v>
      </c>
      <c r="G9394" s="39">
        <v>94.330818879852842</v>
      </c>
      <c r="H9394" s="39">
        <v>89.301853236011084</v>
      </c>
      <c r="I9394" s="39">
        <v>92.185836027294897</v>
      </c>
      <c r="J9394" s="39">
        <v>95.122884218944719</v>
      </c>
      <c r="K9394" s="39">
        <v>98.680953404423363</v>
      </c>
      <c r="L9394" s="40">
        <v>94.726020403277076</v>
      </c>
      <c r="M9394" s="40">
        <v>908.21060067736744</v>
      </c>
    </row>
    <row r="9395" spans="2:13" x14ac:dyDescent="0.35">
      <c r="B9395" s="37">
        <v>9392</v>
      </c>
      <c r="C9395" s="39">
        <v>107.09096446438976</v>
      </c>
      <c r="D9395" s="39">
        <v>80.734312254707447</v>
      </c>
      <c r="E9395" s="39">
        <v>122.1249507818892</v>
      </c>
      <c r="F9395" s="39">
        <v>170.40544973795389</v>
      </c>
      <c r="G9395" s="39">
        <v>113.48319608182319</v>
      </c>
      <c r="H9395" s="39">
        <v>104.25653868727228</v>
      </c>
      <c r="I9395" s="39">
        <v>80.38375510265378</v>
      </c>
      <c r="J9395" s="39">
        <v>110.25683415458397</v>
      </c>
      <c r="K9395" s="39">
        <v>116.10684899219119</v>
      </c>
      <c r="L9395" s="40">
        <v>98.758568958474513</v>
      </c>
      <c r="M9395" s="40">
        <v>1103.6014192159394</v>
      </c>
    </row>
    <row r="9396" spans="2:13" x14ac:dyDescent="0.35">
      <c r="B9396" s="37">
        <v>9393</v>
      </c>
      <c r="C9396" s="39">
        <v>106.75691755280737</v>
      </c>
      <c r="D9396" s="39">
        <v>113.65520128862568</v>
      </c>
      <c r="E9396" s="39">
        <v>100.76716705775839</v>
      </c>
      <c r="F9396" s="39">
        <v>98.831592509452904</v>
      </c>
      <c r="G9396" s="39">
        <v>135.85259481989939</v>
      </c>
      <c r="H9396" s="39">
        <v>93.371947191251977</v>
      </c>
      <c r="I9396" s="39">
        <v>100.88565455541209</v>
      </c>
      <c r="J9396" s="39">
        <v>101.39669281750948</v>
      </c>
      <c r="K9396" s="39">
        <v>107.503882798302</v>
      </c>
      <c r="L9396" s="40">
        <v>103.51621131234477</v>
      </c>
      <c r="M9396" s="40">
        <v>1062.537861903364</v>
      </c>
    </row>
    <row r="9397" spans="2:13" x14ac:dyDescent="0.35">
      <c r="B9397" s="37">
        <v>9394</v>
      </c>
      <c r="C9397" s="39">
        <v>92.15005241849272</v>
      </c>
      <c r="D9397" s="39">
        <v>86.478700334939035</v>
      </c>
      <c r="E9397" s="39">
        <v>126.65490024528367</v>
      </c>
      <c r="F9397" s="39">
        <v>95.237087382961079</v>
      </c>
      <c r="G9397" s="39">
        <v>108.6628027355781</v>
      </c>
      <c r="H9397" s="39">
        <v>70.241313446496235</v>
      </c>
      <c r="I9397" s="39">
        <v>109.06919411344685</v>
      </c>
      <c r="J9397" s="39">
        <v>91.473226923157455</v>
      </c>
      <c r="K9397" s="39">
        <v>118.13423572616911</v>
      </c>
      <c r="L9397" s="40">
        <v>87.024730233202121</v>
      </c>
      <c r="M9397" s="40">
        <v>985.12624355972639</v>
      </c>
    </row>
    <row r="9398" spans="2:13" x14ac:dyDescent="0.35">
      <c r="B9398" s="37">
        <v>9395</v>
      </c>
      <c r="C9398" s="39">
        <v>81.009490217902666</v>
      </c>
      <c r="D9398" s="39">
        <v>125.28733825824736</v>
      </c>
      <c r="E9398" s="39">
        <v>113.64241233015312</v>
      </c>
      <c r="F9398" s="39">
        <v>107.15611981247474</v>
      </c>
      <c r="G9398" s="39">
        <v>72.82310212148893</v>
      </c>
      <c r="H9398" s="39">
        <v>138.41352013278973</v>
      </c>
      <c r="I9398" s="39">
        <v>114.02950401847447</v>
      </c>
      <c r="J9398" s="39">
        <v>118.65280329767251</v>
      </c>
      <c r="K9398" s="39">
        <v>105.97996480638021</v>
      </c>
      <c r="L9398" s="40">
        <v>79.054749909140455</v>
      </c>
      <c r="M9398" s="40">
        <v>1056.0490049047239</v>
      </c>
    </row>
    <row r="9399" spans="2:13" x14ac:dyDescent="0.35">
      <c r="B9399" s="37">
        <v>9396</v>
      </c>
      <c r="C9399" s="39">
        <v>150.52659104377821</v>
      </c>
      <c r="D9399" s="39">
        <v>70.115296658547024</v>
      </c>
      <c r="E9399" s="39">
        <v>80.034554258784297</v>
      </c>
      <c r="F9399" s="39">
        <v>82.313919122351024</v>
      </c>
      <c r="G9399" s="39">
        <v>110.82237965325983</v>
      </c>
      <c r="H9399" s="39">
        <v>92.763532608492739</v>
      </c>
      <c r="I9399" s="39">
        <v>101.19578842422391</v>
      </c>
      <c r="J9399" s="39">
        <v>88.137387942049187</v>
      </c>
      <c r="K9399" s="39">
        <v>111.3948607539745</v>
      </c>
      <c r="L9399" s="40">
        <v>73.401895814607045</v>
      </c>
      <c r="M9399" s="40">
        <v>960.7062062800677</v>
      </c>
    </row>
    <row r="9400" spans="2:13" x14ac:dyDescent="0.35">
      <c r="B9400" s="37">
        <v>9397</v>
      </c>
      <c r="C9400" s="39">
        <v>95.284602013857693</v>
      </c>
      <c r="D9400" s="39">
        <v>110.46819193549773</v>
      </c>
      <c r="E9400" s="39">
        <v>81.694656420344472</v>
      </c>
      <c r="F9400" s="39">
        <v>80.9582406264214</v>
      </c>
      <c r="G9400" s="39">
        <v>117.04224914494522</v>
      </c>
      <c r="H9400" s="39">
        <v>91.546232615805778</v>
      </c>
      <c r="I9400" s="39">
        <v>118.94792189377851</v>
      </c>
      <c r="J9400" s="39">
        <v>111.61591471535903</v>
      </c>
      <c r="K9400" s="39">
        <v>122.65369795095174</v>
      </c>
      <c r="L9400" s="40">
        <v>101.00875017656199</v>
      </c>
      <c r="M9400" s="40">
        <v>1031.2204574935236</v>
      </c>
    </row>
    <row r="9401" spans="2:13" x14ac:dyDescent="0.35">
      <c r="B9401" s="37">
        <v>9398</v>
      </c>
      <c r="C9401" s="39">
        <v>100.75349822053903</v>
      </c>
      <c r="D9401" s="39">
        <v>92.180726363480645</v>
      </c>
      <c r="E9401" s="39">
        <v>113.45149484822534</v>
      </c>
      <c r="F9401" s="39">
        <v>116.54632002172606</v>
      </c>
      <c r="G9401" s="39">
        <v>91.975710114186057</v>
      </c>
      <c r="H9401" s="39">
        <v>102.1522838970883</v>
      </c>
      <c r="I9401" s="39">
        <v>103.64682794237321</v>
      </c>
      <c r="J9401" s="39">
        <v>153.30371471410271</v>
      </c>
      <c r="K9401" s="39">
        <v>97.253751575330625</v>
      </c>
      <c r="L9401" s="40">
        <v>82.75086683978742</v>
      </c>
      <c r="M9401" s="40">
        <v>1054.0151945368393</v>
      </c>
    </row>
    <row r="9402" spans="2:13" x14ac:dyDescent="0.35">
      <c r="B9402" s="37">
        <v>9399</v>
      </c>
      <c r="C9402" s="39">
        <v>106.45523004303431</v>
      </c>
      <c r="D9402" s="39">
        <v>72.357071817147656</v>
      </c>
      <c r="E9402" s="39">
        <v>112.32770595956723</v>
      </c>
      <c r="F9402" s="39">
        <v>87.696372447299041</v>
      </c>
      <c r="G9402" s="39">
        <v>125.83986910328538</v>
      </c>
      <c r="H9402" s="39">
        <v>129.6161280478222</v>
      </c>
      <c r="I9402" s="39">
        <v>109.73008652654212</v>
      </c>
      <c r="J9402" s="39">
        <v>109.82263773129722</v>
      </c>
      <c r="K9402" s="39">
        <v>93.004060685184967</v>
      </c>
      <c r="L9402" s="40">
        <v>133.80482521424807</v>
      </c>
      <c r="M9402" s="40">
        <v>1080.6539875754281</v>
      </c>
    </row>
    <row r="9403" spans="2:13" x14ac:dyDescent="0.35">
      <c r="B9403" s="37">
        <v>9400</v>
      </c>
      <c r="C9403" s="39">
        <v>93.118775775816431</v>
      </c>
      <c r="D9403" s="39">
        <v>96.236348639507995</v>
      </c>
      <c r="E9403" s="39">
        <v>64.461342080358321</v>
      </c>
      <c r="F9403" s="39">
        <v>60.271742661056017</v>
      </c>
      <c r="G9403" s="39">
        <v>125.57405119901658</v>
      </c>
      <c r="H9403" s="39">
        <v>108.79942581504093</v>
      </c>
      <c r="I9403" s="39">
        <v>124.29095758159791</v>
      </c>
      <c r="J9403" s="39">
        <v>108.878522141025</v>
      </c>
      <c r="K9403" s="39">
        <v>123.29140520437315</v>
      </c>
      <c r="L9403" s="40">
        <v>70.888128920438987</v>
      </c>
      <c r="M9403" s="40">
        <v>975.8107000182315</v>
      </c>
    </row>
    <row r="9404" spans="2:13" x14ac:dyDescent="0.35">
      <c r="B9404" s="37">
        <v>9401</v>
      </c>
      <c r="C9404" s="39">
        <v>121.67442772970941</v>
      </c>
      <c r="D9404" s="39">
        <v>107.21636419441435</v>
      </c>
      <c r="E9404" s="39">
        <v>98.986689637521479</v>
      </c>
      <c r="F9404" s="39">
        <v>80.768960544224328</v>
      </c>
      <c r="G9404" s="39">
        <v>92.863940045211649</v>
      </c>
      <c r="H9404" s="39">
        <v>83.386845219434889</v>
      </c>
      <c r="I9404" s="39">
        <v>112.41822531140993</v>
      </c>
      <c r="J9404" s="39">
        <v>95.374768610588248</v>
      </c>
      <c r="K9404" s="39">
        <v>109.03733192411249</v>
      </c>
      <c r="L9404" s="40">
        <v>93.143668800622322</v>
      </c>
      <c r="M9404" s="40">
        <v>994.87122201724912</v>
      </c>
    </row>
    <row r="9405" spans="2:13" x14ac:dyDescent="0.35">
      <c r="B9405" s="37">
        <v>9402</v>
      </c>
      <c r="C9405" s="39">
        <v>133.8539921305844</v>
      </c>
      <c r="D9405" s="39">
        <v>94.884174476851044</v>
      </c>
      <c r="E9405" s="39">
        <v>75.244414345929712</v>
      </c>
      <c r="F9405" s="39">
        <v>114.61738740116806</v>
      </c>
      <c r="G9405" s="39">
        <v>165.1486089426221</v>
      </c>
      <c r="H9405" s="39">
        <v>97.673089235776246</v>
      </c>
      <c r="I9405" s="39">
        <v>80.106801135652617</v>
      </c>
      <c r="J9405" s="39">
        <v>146.13101560309556</v>
      </c>
      <c r="K9405" s="39">
        <v>136.38411405689473</v>
      </c>
      <c r="L9405" s="40">
        <v>118.95643077482787</v>
      </c>
      <c r="M9405" s="40">
        <v>1163.0000281034024</v>
      </c>
    </row>
    <row r="9406" spans="2:13" x14ac:dyDescent="0.35">
      <c r="B9406" s="37">
        <v>9403</v>
      </c>
      <c r="C9406" s="39">
        <v>70.205431573444912</v>
      </c>
      <c r="D9406" s="39">
        <v>89.154968064951504</v>
      </c>
      <c r="E9406" s="39">
        <v>87.363051622532168</v>
      </c>
      <c r="F9406" s="39">
        <v>96.006797268028706</v>
      </c>
      <c r="G9406" s="39">
        <v>106.6528021658046</v>
      </c>
      <c r="H9406" s="39">
        <v>84.05172319015891</v>
      </c>
      <c r="I9406" s="39">
        <v>107.97805307257585</v>
      </c>
      <c r="J9406" s="39">
        <v>127.08850772213954</v>
      </c>
      <c r="K9406" s="39">
        <v>112.98146898360773</v>
      </c>
      <c r="L9406" s="40">
        <v>103.15353201086306</v>
      </c>
      <c r="M9406" s="40">
        <v>984.63633567410693</v>
      </c>
    </row>
    <row r="9407" spans="2:13" x14ac:dyDescent="0.35">
      <c r="B9407" s="37">
        <v>9404</v>
      </c>
      <c r="C9407" s="39">
        <v>92.536608565852688</v>
      </c>
      <c r="D9407" s="39">
        <v>93.961522976909777</v>
      </c>
      <c r="E9407" s="39">
        <v>114.87370016605698</v>
      </c>
      <c r="F9407" s="39">
        <v>100.8765385100135</v>
      </c>
      <c r="G9407" s="39">
        <v>87.45444242028465</v>
      </c>
      <c r="H9407" s="39">
        <v>64.545601546646139</v>
      </c>
      <c r="I9407" s="39">
        <v>108.29269990632942</v>
      </c>
      <c r="J9407" s="39">
        <v>92.364201400046284</v>
      </c>
      <c r="K9407" s="39">
        <v>159.88913595408249</v>
      </c>
      <c r="L9407" s="40">
        <v>128.18907354395918</v>
      </c>
      <c r="M9407" s="40">
        <v>1042.983524990181</v>
      </c>
    </row>
    <row r="9408" spans="2:13" x14ac:dyDescent="0.35">
      <c r="B9408" s="37">
        <v>9405</v>
      </c>
      <c r="C9408" s="39">
        <v>93.357099410703483</v>
      </c>
      <c r="D9408" s="39">
        <v>97.258369266228982</v>
      </c>
      <c r="E9408" s="39">
        <v>100.82184803971374</v>
      </c>
      <c r="F9408" s="39">
        <v>80.445646346383313</v>
      </c>
      <c r="G9408" s="39">
        <v>93.158596969210521</v>
      </c>
      <c r="H9408" s="39">
        <v>99.888494802319244</v>
      </c>
      <c r="I9408" s="39">
        <v>129.40513572127341</v>
      </c>
      <c r="J9408" s="39">
        <v>93.228186451073142</v>
      </c>
      <c r="K9408" s="39">
        <v>98.46620402873738</v>
      </c>
      <c r="L9408" s="40">
        <v>78.406079753400647</v>
      </c>
      <c r="M9408" s="40">
        <v>964.43566078904371</v>
      </c>
    </row>
    <row r="9409" spans="2:13" x14ac:dyDescent="0.35">
      <c r="B9409" s="37">
        <v>9406</v>
      </c>
      <c r="C9409" s="39">
        <v>89.732083270605145</v>
      </c>
      <c r="D9409" s="39">
        <v>115.84092140673481</v>
      </c>
      <c r="E9409" s="39">
        <v>117.91671333865079</v>
      </c>
      <c r="F9409" s="39">
        <v>103.89941368446921</v>
      </c>
      <c r="G9409" s="39">
        <v>113.92557752833835</v>
      </c>
      <c r="H9409" s="39">
        <v>95.59248050131994</v>
      </c>
      <c r="I9409" s="39">
        <v>81.954715961252504</v>
      </c>
      <c r="J9409" s="39">
        <v>113.08712360122571</v>
      </c>
      <c r="K9409" s="39">
        <v>93.426342227008575</v>
      </c>
      <c r="L9409" s="40">
        <v>84.116209736750648</v>
      </c>
      <c r="M9409" s="40">
        <v>1009.4915812563559</v>
      </c>
    </row>
    <row r="9410" spans="2:13" x14ac:dyDescent="0.35">
      <c r="B9410" s="37">
        <v>9407</v>
      </c>
      <c r="C9410" s="39">
        <v>101.99166712732078</v>
      </c>
      <c r="D9410" s="39">
        <v>124.29095758159791</v>
      </c>
      <c r="E9410" s="39">
        <v>74.293669319388314</v>
      </c>
      <c r="F9410" s="39">
        <v>106.59342929916109</v>
      </c>
      <c r="G9410" s="39">
        <v>80.98388514474145</v>
      </c>
      <c r="H9410" s="39">
        <v>94.490253853018203</v>
      </c>
      <c r="I9410" s="39">
        <v>113.2246139893971</v>
      </c>
      <c r="J9410" s="39">
        <v>107.01592485766604</v>
      </c>
      <c r="K9410" s="39">
        <v>111.91580901429758</v>
      </c>
      <c r="L9410" s="40">
        <v>106.01896431586789</v>
      </c>
      <c r="M9410" s="40">
        <v>1020.8191745024562</v>
      </c>
    </row>
    <row r="9411" spans="2:13" x14ac:dyDescent="0.35">
      <c r="B9411" s="37">
        <v>9408</v>
      </c>
      <c r="C9411" s="39">
        <v>126.28982789370228</v>
      </c>
      <c r="D9411" s="39">
        <v>43.375917178682315</v>
      </c>
      <c r="E9411" s="39">
        <v>126.28982789370228</v>
      </c>
      <c r="F9411" s="39">
        <v>76.321562108522372</v>
      </c>
      <c r="G9411" s="39">
        <v>104.50680855010903</v>
      </c>
      <c r="H9411" s="39">
        <v>59.950086910257191</v>
      </c>
      <c r="I9411" s="39">
        <v>72.734137013400556</v>
      </c>
      <c r="J9411" s="39">
        <v>88.436621780273782</v>
      </c>
      <c r="K9411" s="39">
        <v>96.878935755280466</v>
      </c>
      <c r="L9411" s="40">
        <v>99.246501779460985</v>
      </c>
      <c r="M9411" s="40">
        <v>894.03022686339125</v>
      </c>
    </row>
    <row r="9412" spans="2:13" x14ac:dyDescent="0.35">
      <c r="B9412" s="37">
        <v>9409</v>
      </c>
      <c r="C9412" s="39">
        <v>95.241840681971667</v>
      </c>
      <c r="D9412" s="39">
        <v>107.3018785129297</v>
      </c>
      <c r="E9412" s="39">
        <v>114.34445819572878</v>
      </c>
      <c r="F9412" s="39">
        <v>129.16315484409327</v>
      </c>
      <c r="G9412" s="39">
        <v>139.453660741032</v>
      </c>
      <c r="H9412" s="39">
        <v>82.21885543799884</v>
      </c>
      <c r="I9412" s="39">
        <v>77.968290859750525</v>
      </c>
      <c r="J9412" s="39">
        <v>55.093125938876959</v>
      </c>
      <c r="K9412" s="39">
        <v>105.75637511146164</v>
      </c>
      <c r="L9412" s="40">
        <v>102.41432544475576</v>
      </c>
      <c r="M9412" s="40">
        <v>1008.955965768599</v>
      </c>
    </row>
    <row r="9413" spans="2:13" x14ac:dyDescent="0.35">
      <c r="B9413" s="37">
        <v>9410</v>
      </c>
      <c r="C9413" s="39">
        <v>110.17385960450066</v>
      </c>
      <c r="D9413" s="39">
        <v>80.151792049030846</v>
      </c>
      <c r="E9413" s="39">
        <v>77.281584378107496</v>
      </c>
      <c r="F9413" s="39">
        <v>126.65490024528367</v>
      </c>
      <c r="G9413" s="39">
        <v>94.127107749723734</v>
      </c>
      <c r="H9413" s="39">
        <v>116.3766184402279</v>
      </c>
      <c r="I9413" s="39">
        <v>90.637136681088492</v>
      </c>
      <c r="J9413" s="39">
        <v>90.898909871887014</v>
      </c>
      <c r="K9413" s="39">
        <v>98.361016784743498</v>
      </c>
      <c r="L9413" s="40">
        <v>115.06470374285936</v>
      </c>
      <c r="M9413" s="40">
        <v>999.72762954745258</v>
      </c>
    </row>
    <row r="9414" spans="2:13" x14ac:dyDescent="0.35">
      <c r="B9414" s="37">
        <v>9411</v>
      </c>
      <c r="C9414" s="39">
        <v>84.547601985201794</v>
      </c>
      <c r="D9414" s="39">
        <v>78.476179950450074</v>
      </c>
      <c r="E9414" s="39">
        <v>94.946343585162765</v>
      </c>
      <c r="F9414" s="39">
        <v>33.746010661966338</v>
      </c>
      <c r="G9414" s="39">
        <v>97.847716102911733</v>
      </c>
      <c r="H9414" s="39">
        <v>111.93356790172504</v>
      </c>
      <c r="I9414" s="39">
        <v>63.525034064532946</v>
      </c>
      <c r="J9414" s="39">
        <v>98.067939306171198</v>
      </c>
      <c r="K9414" s="39">
        <v>75.244414345929712</v>
      </c>
      <c r="L9414" s="40">
        <v>124.49696172633571</v>
      </c>
      <c r="M9414" s="40">
        <v>862.83176963038738</v>
      </c>
    </row>
    <row r="9415" spans="2:13" x14ac:dyDescent="0.35">
      <c r="B9415" s="37">
        <v>9412</v>
      </c>
      <c r="C9415" s="39">
        <v>93.470792923130688</v>
      </c>
      <c r="D9415" s="39">
        <v>104.20943365299453</v>
      </c>
      <c r="E9415" s="39">
        <v>68.2518679165739</v>
      </c>
      <c r="F9415" s="39">
        <v>135.42643839717925</v>
      </c>
      <c r="G9415" s="39">
        <v>97.512007197671238</v>
      </c>
      <c r="H9415" s="39">
        <v>98.804211575776122</v>
      </c>
      <c r="I9415" s="39">
        <v>89.143634421516296</v>
      </c>
      <c r="J9415" s="39">
        <v>100.98139074842861</v>
      </c>
      <c r="K9415" s="39">
        <v>113.32515571497142</v>
      </c>
      <c r="L9415" s="40">
        <v>71.091308613954368</v>
      </c>
      <c r="M9415" s="40">
        <v>972.21624116219618</v>
      </c>
    </row>
    <row r="9416" spans="2:13" x14ac:dyDescent="0.35">
      <c r="B9416" s="37">
        <v>9413</v>
      </c>
      <c r="C9416" s="39">
        <v>72.18779032895209</v>
      </c>
      <c r="D9416" s="39">
        <v>85.469550782768806</v>
      </c>
      <c r="E9416" s="39">
        <v>106.90115015663231</v>
      </c>
      <c r="F9416" s="39">
        <v>104.70115151614594</v>
      </c>
      <c r="G9416" s="39">
        <v>116.60571661758495</v>
      </c>
      <c r="H9416" s="39">
        <v>113.21207897106544</v>
      </c>
      <c r="I9416" s="39">
        <v>99.619939788591168</v>
      </c>
      <c r="J9416" s="39">
        <v>104.05893487435645</v>
      </c>
      <c r="K9416" s="39">
        <v>75.355825271561727</v>
      </c>
      <c r="L9416" s="40">
        <v>121.18778366485243</v>
      </c>
      <c r="M9416" s="40">
        <v>999.29992197251136</v>
      </c>
    </row>
    <row r="9417" spans="2:13" x14ac:dyDescent="0.35">
      <c r="B9417" s="37">
        <v>9414</v>
      </c>
      <c r="C9417" s="39">
        <v>96.091213363394615</v>
      </c>
      <c r="D9417" s="39">
        <v>124.79291636572195</v>
      </c>
      <c r="E9417" s="39">
        <v>91.593077029269693</v>
      </c>
      <c r="F9417" s="39">
        <v>95.388992284921869</v>
      </c>
      <c r="G9417" s="39">
        <v>68.2518679165739</v>
      </c>
      <c r="H9417" s="39">
        <v>115.55757774531216</v>
      </c>
      <c r="I9417" s="39">
        <v>127.3404458122545</v>
      </c>
      <c r="J9417" s="39">
        <v>60.232000780993964</v>
      </c>
      <c r="K9417" s="39">
        <v>84.811520510373455</v>
      </c>
      <c r="L9417" s="40">
        <v>76.379122982999192</v>
      </c>
      <c r="M9417" s="40">
        <v>940.43873479181548</v>
      </c>
    </row>
    <row r="9418" spans="2:13" x14ac:dyDescent="0.35">
      <c r="B9418" s="37">
        <v>9415</v>
      </c>
      <c r="C9418" s="39">
        <v>87.179149203967157</v>
      </c>
      <c r="D9418" s="39">
        <v>96.011489885401488</v>
      </c>
      <c r="E9418" s="39">
        <v>75.793019482985656</v>
      </c>
      <c r="F9418" s="39">
        <v>67.071875571783309</v>
      </c>
      <c r="G9418" s="39">
        <v>73.542872844442442</v>
      </c>
      <c r="H9418" s="39">
        <v>110.58572154557569</v>
      </c>
      <c r="I9418" s="39">
        <v>129.18029353617985</v>
      </c>
      <c r="J9418" s="39">
        <v>83.623381559772099</v>
      </c>
      <c r="K9418" s="39">
        <v>132.92812442821665</v>
      </c>
      <c r="L9418" s="40">
        <v>89.160633009359898</v>
      </c>
      <c r="M9418" s="40">
        <v>945.07656106768422</v>
      </c>
    </row>
    <row r="9419" spans="2:13" x14ac:dyDescent="0.35">
      <c r="B9419" s="37">
        <v>9416</v>
      </c>
      <c r="C9419" s="39">
        <v>82.003042178883376</v>
      </c>
      <c r="D9419" s="39">
        <v>103.86193494252763</v>
      </c>
      <c r="E9419" s="39">
        <v>73.316613818163219</v>
      </c>
      <c r="F9419" s="39">
        <v>124.59493566187794</v>
      </c>
      <c r="G9419" s="39">
        <v>99.838429822319696</v>
      </c>
      <c r="H9419" s="39">
        <v>94.214523524109651</v>
      </c>
      <c r="I9419" s="39">
        <v>124.60722957936886</v>
      </c>
      <c r="J9419" s="39">
        <v>112.89483774926929</v>
      </c>
      <c r="K9419" s="39">
        <v>109.77904623728091</v>
      </c>
      <c r="L9419" s="40">
        <v>101.48808305461398</v>
      </c>
      <c r="M9419" s="40">
        <v>1026.5986765684147</v>
      </c>
    </row>
    <row r="9420" spans="2:13" x14ac:dyDescent="0.35">
      <c r="B9420" s="37">
        <v>9417</v>
      </c>
      <c r="C9420" s="39">
        <v>92.465718562839811</v>
      </c>
      <c r="D9420" s="39">
        <v>111.51095512813556</v>
      </c>
      <c r="E9420" s="39">
        <v>84.756256237998826</v>
      </c>
      <c r="F9420" s="39">
        <v>99.565307904134528</v>
      </c>
      <c r="G9420" s="39">
        <v>101.61611062911651</v>
      </c>
      <c r="H9420" s="39">
        <v>90.318788366203805</v>
      </c>
      <c r="I9420" s="39">
        <v>100.86742274580162</v>
      </c>
      <c r="J9420" s="39">
        <v>111.82131882791271</v>
      </c>
      <c r="K9420" s="39">
        <v>121.94930477565575</v>
      </c>
      <c r="L9420" s="40">
        <v>91.020994829556059</v>
      </c>
      <c r="M9420" s="40">
        <v>1005.8921780073551</v>
      </c>
    </row>
    <row r="9421" spans="2:13" x14ac:dyDescent="0.35">
      <c r="B9421" s="37">
        <v>9418</v>
      </c>
      <c r="C9421" s="39">
        <v>138.23679126269886</v>
      </c>
      <c r="D9421" s="39">
        <v>78.723972007480555</v>
      </c>
      <c r="E9421" s="39">
        <v>97.438287862005126</v>
      </c>
      <c r="F9421" s="39">
        <v>130.15887768328071</v>
      </c>
      <c r="G9421" s="39">
        <v>75.804976460826168</v>
      </c>
      <c r="H9421" s="39">
        <v>105.72729217223797</v>
      </c>
      <c r="I9421" s="39">
        <v>101.73050709375208</v>
      </c>
      <c r="J9421" s="39">
        <v>75.612466307744469</v>
      </c>
      <c r="K9421" s="39">
        <v>131.97984097158604</v>
      </c>
      <c r="L9421" s="40">
        <v>111.52841694860837</v>
      </c>
      <c r="M9421" s="40">
        <v>1046.9414287702205</v>
      </c>
    </row>
    <row r="9422" spans="2:13" x14ac:dyDescent="0.35">
      <c r="B9422" s="37">
        <v>9419</v>
      </c>
      <c r="C9422" s="39">
        <v>113.02491237903378</v>
      </c>
      <c r="D9422" s="39">
        <v>87.055700240310188</v>
      </c>
      <c r="E9422" s="39">
        <v>98.858970063299267</v>
      </c>
      <c r="F9422" s="39">
        <v>124.68121541102974</v>
      </c>
      <c r="G9422" s="39">
        <v>90.405469717132803</v>
      </c>
      <c r="H9422" s="39">
        <v>90.018769291373559</v>
      </c>
      <c r="I9422" s="39">
        <v>72.326450113860616</v>
      </c>
      <c r="J9422" s="39">
        <v>96.767564287706151</v>
      </c>
      <c r="K9422" s="39">
        <v>58.15152990743384</v>
      </c>
      <c r="L9422" s="40">
        <v>135.09572717501428</v>
      </c>
      <c r="M9422" s="40">
        <v>966.38630858619433</v>
      </c>
    </row>
    <row r="9423" spans="2:13" x14ac:dyDescent="0.35">
      <c r="B9423" s="37">
        <v>9420</v>
      </c>
      <c r="C9423" s="39">
        <v>98.571325868081786</v>
      </c>
      <c r="D9423" s="39">
        <v>72.264998582342415</v>
      </c>
      <c r="E9423" s="39">
        <v>127.04452568242908</v>
      </c>
      <c r="F9423" s="39">
        <v>104.03075581068939</v>
      </c>
      <c r="G9423" s="39">
        <v>91.015697041807584</v>
      </c>
      <c r="H9423" s="39">
        <v>98.772262774792139</v>
      </c>
      <c r="I9423" s="39">
        <v>96.067775228629642</v>
      </c>
      <c r="J9423" s="39">
        <v>104.97247004572949</v>
      </c>
      <c r="K9423" s="39">
        <v>60.928126784287301</v>
      </c>
      <c r="L9423" s="40">
        <v>63.091975531205179</v>
      </c>
      <c r="M9423" s="40">
        <v>916.75991334999412</v>
      </c>
    </row>
    <row r="9424" spans="2:13" x14ac:dyDescent="0.35">
      <c r="B9424" s="37">
        <v>9421</v>
      </c>
      <c r="C9424" s="39">
        <v>108.78889496679406</v>
      </c>
      <c r="D9424" s="39">
        <v>138.55677240910811</v>
      </c>
      <c r="E9424" s="39">
        <v>112.43032161472108</v>
      </c>
      <c r="F9424" s="39">
        <v>104.56362106201573</v>
      </c>
      <c r="G9424" s="39">
        <v>126.94244627944749</v>
      </c>
      <c r="H9424" s="39">
        <v>97.728263107032276</v>
      </c>
      <c r="I9424" s="39">
        <v>84.839094015792028</v>
      </c>
      <c r="J9424" s="39">
        <v>70.664453674325046</v>
      </c>
      <c r="K9424" s="39">
        <v>103.19529505462077</v>
      </c>
      <c r="L9424" s="40">
        <v>86.516803918176834</v>
      </c>
      <c r="M9424" s="40">
        <v>1034.2259661020335</v>
      </c>
    </row>
    <row r="9425" spans="2:13" x14ac:dyDescent="0.35">
      <c r="B9425" s="37">
        <v>9422</v>
      </c>
      <c r="C9425" s="39">
        <v>146.54557208628447</v>
      </c>
      <c r="D9425" s="39">
        <v>115.05099902991296</v>
      </c>
      <c r="E9425" s="39">
        <v>114.9144742134399</v>
      </c>
      <c r="F9425" s="39">
        <v>121.25637479206711</v>
      </c>
      <c r="G9425" s="39">
        <v>97.682286757121815</v>
      </c>
      <c r="H9425" s="39">
        <v>101.77628981184702</v>
      </c>
      <c r="I9425" s="39">
        <v>68.2518679165739</v>
      </c>
      <c r="J9425" s="39">
        <v>92.733357296656123</v>
      </c>
      <c r="K9425" s="39">
        <v>95.865860452011816</v>
      </c>
      <c r="L9425" s="40">
        <v>116.58342028088141</v>
      </c>
      <c r="M9425" s="40">
        <v>1070.6605026367965</v>
      </c>
    </row>
    <row r="9426" spans="2:13" x14ac:dyDescent="0.35">
      <c r="B9426" s="37">
        <v>9423</v>
      </c>
      <c r="C9426" s="39">
        <v>99.515224290318884</v>
      </c>
      <c r="D9426" s="39">
        <v>123.75940574762436</v>
      </c>
      <c r="E9426" s="39">
        <v>92.82380955500075</v>
      </c>
      <c r="F9426" s="39">
        <v>86.003028853719755</v>
      </c>
      <c r="G9426" s="39">
        <v>100.91756297108961</v>
      </c>
      <c r="H9426" s="39">
        <v>88.795506938100573</v>
      </c>
      <c r="I9426" s="39">
        <v>65.410603622497391</v>
      </c>
      <c r="J9426" s="39">
        <v>78.743625207932894</v>
      </c>
      <c r="K9426" s="39">
        <v>103.64682794237321</v>
      </c>
      <c r="L9426" s="40">
        <v>103.09324478313475</v>
      </c>
      <c r="M9426" s="40">
        <v>942.70883991179232</v>
      </c>
    </row>
    <row r="9427" spans="2:13" x14ac:dyDescent="0.35">
      <c r="B9427" s="37">
        <v>9424</v>
      </c>
      <c r="C9427" s="39">
        <v>94.446824802277732</v>
      </c>
      <c r="D9427" s="39">
        <v>66.14600786941557</v>
      </c>
      <c r="E9427" s="39">
        <v>109.52969155967455</v>
      </c>
      <c r="F9427" s="39">
        <v>81.2718032194974</v>
      </c>
      <c r="G9427" s="39">
        <v>150.4281914022622</v>
      </c>
      <c r="H9427" s="39">
        <v>115.98419838778638</v>
      </c>
      <c r="I9427" s="39">
        <v>79.350372681104957</v>
      </c>
      <c r="J9427" s="39">
        <v>68.104901043722904</v>
      </c>
      <c r="K9427" s="39">
        <v>82.321817775831718</v>
      </c>
      <c r="L9427" s="40">
        <v>92.379447578036007</v>
      </c>
      <c r="M9427" s="40">
        <v>939.9632563196094</v>
      </c>
    </row>
    <row r="9428" spans="2:13" x14ac:dyDescent="0.35">
      <c r="B9428" s="37">
        <v>9425</v>
      </c>
      <c r="C9428" s="39">
        <v>99.824775485799108</v>
      </c>
      <c r="D9428" s="39">
        <v>108.6313591021846</v>
      </c>
      <c r="E9428" s="39">
        <v>87.503033928511513</v>
      </c>
      <c r="F9428" s="39">
        <v>134.22899508520428</v>
      </c>
      <c r="G9428" s="39">
        <v>98.648985248830414</v>
      </c>
      <c r="H9428" s="39">
        <v>95.241840681971667</v>
      </c>
      <c r="I9428" s="39">
        <v>107.4178931208116</v>
      </c>
      <c r="J9428" s="39">
        <v>35.859408530211589</v>
      </c>
      <c r="K9428" s="39">
        <v>139.68864564066595</v>
      </c>
      <c r="L9428" s="40">
        <v>84.407233775103094</v>
      </c>
      <c r="M9428" s="40">
        <v>991.45217059929382</v>
      </c>
    </row>
    <row r="9429" spans="2:13" x14ac:dyDescent="0.35">
      <c r="B9429" s="37">
        <v>9426</v>
      </c>
      <c r="C9429" s="39">
        <v>64.822414586016009</v>
      </c>
      <c r="D9429" s="39">
        <v>102.88951045752324</v>
      </c>
      <c r="E9429" s="39">
        <v>102.84327254033462</v>
      </c>
      <c r="F9429" s="39">
        <v>128.1255273965397</v>
      </c>
      <c r="G9429" s="39">
        <v>95.180015704586765</v>
      </c>
      <c r="H9429" s="39">
        <v>114.04904826345275</v>
      </c>
      <c r="I9429" s="39">
        <v>87.080445052465095</v>
      </c>
      <c r="J9429" s="39">
        <v>82.572714321233448</v>
      </c>
      <c r="K9429" s="39">
        <v>100.7261621667392</v>
      </c>
      <c r="L9429" s="40">
        <v>120.91639721936322</v>
      </c>
      <c r="M9429" s="40">
        <v>999.20550770825412</v>
      </c>
    </row>
    <row r="9430" spans="2:13" x14ac:dyDescent="0.35">
      <c r="B9430" s="37">
        <v>9427</v>
      </c>
      <c r="C9430" s="39">
        <v>110.47936268216513</v>
      </c>
      <c r="D9430" s="39">
        <v>140.93749241924755</v>
      </c>
      <c r="E9430" s="39">
        <v>100.6487211282772</v>
      </c>
      <c r="F9430" s="39">
        <v>98.214551933982904</v>
      </c>
      <c r="G9430" s="39">
        <v>116.85279544043195</v>
      </c>
      <c r="H9430" s="39">
        <v>60.738735836440441</v>
      </c>
      <c r="I9430" s="39">
        <v>101.7991865305231</v>
      </c>
      <c r="J9430" s="39">
        <v>110.03063460176081</v>
      </c>
      <c r="K9430" s="39">
        <v>113.1370199920642</v>
      </c>
      <c r="L9430" s="40">
        <v>111.598389892459</v>
      </c>
      <c r="M9430" s="40">
        <v>1064.4368904573523</v>
      </c>
    </row>
    <row r="9431" spans="2:13" x14ac:dyDescent="0.35">
      <c r="B9431" s="37">
        <v>9428</v>
      </c>
      <c r="C9431" s="39">
        <v>112.64305426072758</v>
      </c>
      <c r="D9431" s="39">
        <v>88.512307863697217</v>
      </c>
      <c r="E9431" s="39">
        <v>123.34768672666956</v>
      </c>
      <c r="F9431" s="39">
        <v>66.195174785751931</v>
      </c>
      <c r="G9431" s="39">
        <v>100.29812040098146</v>
      </c>
      <c r="H9431" s="39">
        <v>107.66631080931968</v>
      </c>
      <c r="I9431" s="39">
        <v>98.461632063246782</v>
      </c>
      <c r="J9431" s="39">
        <v>86.850488101104474</v>
      </c>
      <c r="K9431" s="39">
        <v>121.07089734210265</v>
      </c>
      <c r="L9431" s="40">
        <v>88.272798294161163</v>
      </c>
      <c r="M9431" s="40">
        <v>993.31847064776241</v>
      </c>
    </row>
    <row r="9432" spans="2:13" x14ac:dyDescent="0.35">
      <c r="B9432" s="37">
        <v>9429</v>
      </c>
      <c r="C9432" s="39">
        <v>83.424005792038585</v>
      </c>
      <c r="D9432" s="39">
        <v>109.14899796534384</v>
      </c>
      <c r="E9432" s="39">
        <v>94.730820239387967</v>
      </c>
      <c r="F9432" s="39">
        <v>119.4400303134062</v>
      </c>
      <c r="G9432" s="39">
        <v>79.961982464073145</v>
      </c>
      <c r="H9432" s="39">
        <v>97.133611444084181</v>
      </c>
      <c r="I9432" s="39">
        <v>82.533746911384654</v>
      </c>
      <c r="J9432" s="39">
        <v>81.571378538197038</v>
      </c>
      <c r="K9432" s="39">
        <v>119.59853773804123</v>
      </c>
      <c r="L9432" s="40">
        <v>124.21894739329173</v>
      </c>
      <c r="M9432" s="40">
        <v>991.76205879924862</v>
      </c>
    </row>
    <row r="9433" spans="2:13" x14ac:dyDescent="0.35">
      <c r="B9433" s="37">
        <v>9430</v>
      </c>
      <c r="C9433" s="39">
        <v>105.24998501727018</v>
      </c>
      <c r="D9433" s="39">
        <v>91.893353654037838</v>
      </c>
      <c r="E9433" s="39">
        <v>93.451043064466759</v>
      </c>
      <c r="F9433" s="39">
        <v>122.7184156218925</v>
      </c>
      <c r="G9433" s="39">
        <v>80.223518637870058</v>
      </c>
      <c r="H9433" s="39">
        <v>62.997161721491523</v>
      </c>
      <c r="I9433" s="39">
        <v>102.11555321107109</v>
      </c>
      <c r="J9433" s="39">
        <v>110.09664507873752</v>
      </c>
      <c r="K9433" s="39">
        <v>61.370964363130447</v>
      </c>
      <c r="L9433" s="40">
        <v>149.85462530885323</v>
      </c>
      <c r="M9433" s="40">
        <v>979.97126567882128</v>
      </c>
    </row>
    <row r="9434" spans="2:13" x14ac:dyDescent="0.35">
      <c r="B9434" s="37">
        <v>9431</v>
      </c>
      <c r="C9434" s="39">
        <v>115.79814954744849</v>
      </c>
      <c r="D9434" s="39">
        <v>82.889055379752094</v>
      </c>
      <c r="E9434" s="39">
        <v>106.5390808076271</v>
      </c>
      <c r="F9434" s="39">
        <v>106.44537650333957</v>
      </c>
      <c r="G9434" s="39">
        <v>89.126624553039818</v>
      </c>
      <c r="H9434" s="39">
        <v>83.579262317508679</v>
      </c>
      <c r="I9434" s="39">
        <v>94.068736362527829</v>
      </c>
      <c r="J9434" s="39">
        <v>96.660688832524642</v>
      </c>
      <c r="K9434" s="39">
        <v>135.31522244331452</v>
      </c>
      <c r="L9434" s="40">
        <v>101.50179565368219</v>
      </c>
      <c r="M9434" s="40">
        <v>1011.9239924007649</v>
      </c>
    </row>
    <row r="9435" spans="2:13" x14ac:dyDescent="0.35">
      <c r="B9435" s="37">
        <v>9432</v>
      </c>
      <c r="C9435" s="39">
        <v>105.27877989393053</v>
      </c>
      <c r="D9435" s="39">
        <v>119.30910064316664</v>
      </c>
      <c r="E9435" s="39">
        <v>66.887392089059077</v>
      </c>
      <c r="F9435" s="39">
        <v>46.821108675512718</v>
      </c>
      <c r="G9435" s="39">
        <v>80.38375510265378</v>
      </c>
      <c r="H9435" s="39">
        <v>78.496150155728159</v>
      </c>
      <c r="I9435" s="39">
        <v>127.20648862115691</v>
      </c>
      <c r="J9435" s="39">
        <v>107.1260340540598</v>
      </c>
      <c r="K9435" s="39">
        <v>93.79041267144558</v>
      </c>
      <c r="L9435" s="40">
        <v>91.67100003485443</v>
      </c>
      <c r="M9435" s="40">
        <v>916.97022194156762</v>
      </c>
    </row>
    <row r="9436" spans="2:13" x14ac:dyDescent="0.35">
      <c r="B9436" s="37">
        <v>9433</v>
      </c>
      <c r="C9436" s="39">
        <v>74.71266174175264</v>
      </c>
      <c r="D9436" s="39">
        <v>132.19417783277603</v>
      </c>
      <c r="E9436" s="39">
        <v>79.312538081425259</v>
      </c>
      <c r="F9436" s="39">
        <v>92.657810476741659</v>
      </c>
      <c r="G9436" s="39">
        <v>97.419849718687431</v>
      </c>
      <c r="H9436" s="39">
        <v>86.139114357348902</v>
      </c>
      <c r="I9436" s="39">
        <v>103.05616644245762</v>
      </c>
      <c r="J9436" s="39">
        <v>102.35910807601226</v>
      </c>
      <c r="K9436" s="39">
        <v>93.277817927378123</v>
      </c>
      <c r="L9436" s="40">
        <v>97.189080088018784</v>
      </c>
      <c r="M9436" s="40">
        <v>958.31832474259886</v>
      </c>
    </row>
    <row r="9437" spans="2:13" x14ac:dyDescent="0.35">
      <c r="B9437" s="37">
        <v>9434</v>
      </c>
      <c r="C9437" s="39">
        <v>96.231671651076695</v>
      </c>
      <c r="D9437" s="39">
        <v>54.399966902639306</v>
      </c>
      <c r="E9437" s="39">
        <v>107.600234438586</v>
      </c>
      <c r="F9437" s="39">
        <v>111.46445128280442</v>
      </c>
      <c r="G9437" s="39">
        <v>98.571325868081786</v>
      </c>
      <c r="H9437" s="39">
        <v>91.567060794748258</v>
      </c>
      <c r="I9437" s="39">
        <v>95.540492853388869</v>
      </c>
      <c r="J9437" s="39">
        <v>110.35674242197774</v>
      </c>
      <c r="K9437" s="39">
        <v>112.5881606761006</v>
      </c>
      <c r="L9437" s="40">
        <v>108.08603819026432</v>
      </c>
      <c r="M9437" s="40">
        <v>986.40614507966791</v>
      </c>
    </row>
    <row r="9438" spans="2:13" x14ac:dyDescent="0.35">
      <c r="B9438" s="37">
        <v>9435</v>
      </c>
      <c r="C9438" s="39">
        <v>162.35694300574045</v>
      </c>
      <c r="D9438" s="39">
        <v>102.07883351366195</v>
      </c>
      <c r="E9438" s="39">
        <v>89.369366493170375</v>
      </c>
      <c r="F9438" s="39">
        <v>99.42415080307542</v>
      </c>
      <c r="G9438" s="39">
        <v>77.864653611071972</v>
      </c>
      <c r="H9438" s="39">
        <v>113.89320655081788</v>
      </c>
      <c r="I9438" s="39">
        <v>93.371947191251977</v>
      </c>
      <c r="J9438" s="39">
        <v>101.9503982803529</v>
      </c>
      <c r="K9438" s="39">
        <v>91.331953591064277</v>
      </c>
      <c r="L9438" s="40">
        <v>60.071713577224344</v>
      </c>
      <c r="M9438" s="40">
        <v>991.71316661743163</v>
      </c>
    </row>
    <row r="9439" spans="2:13" x14ac:dyDescent="0.35">
      <c r="B9439" s="37">
        <v>9436</v>
      </c>
      <c r="C9439" s="39">
        <v>103.71689873503961</v>
      </c>
      <c r="D9439" s="39">
        <v>159.88913595408249</v>
      </c>
      <c r="E9439" s="39">
        <v>105.50010060144427</v>
      </c>
      <c r="F9439" s="39">
        <v>107.14608853926845</v>
      </c>
      <c r="G9439" s="39">
        <v>110.25683415458397</v>
      </c>
      <c r="H9439" s="39">
        <v>80.38375510265378</v>
      </c>
      <c r="I9439" s="39">
        <v>140.80661813049807</v>
      </c>
      <c r="J9439" s="39">
        <v>55.513965745979824</v>
      </c>
      <c r="K9439" s="39">
        <v>108.00887055932424</v>
      </c>
      <c r="L9439" s="40">
        <v>93.262935029458035</v>
      </c>
      <c r="M9439" s="40">
        <v>1064.4852025523328</v>
      </c>
    </row>
    <row r="9440" spans="2:13" x14ac:dyDescent="0.35">
      <c r="B9440" s="37">
        <v>9437</v>
      </c>
      <c r="C9440" s="39">
        <v>121.52382004954993</v>
      </c>
      <c r="D9440" s="39">
        <v>99.169037557941024</v>
      </c>
      <c r="E9440" s="39">
        <v>101.19578842422391</v>
      </c>
      <c r="F9440" s="39">
        <v>109.27178092711397</v>
      </c>
      <c r="G9440" s="39">
        <v>94.316297935130351</v>
      </c>
      <c r="H9440" s="39">
        <v>140.850084792952</v>
      </c>
      <c r="I9440" s="39">
        <v>90.242724148626394</v>
      </c>
      <c r="J9440" s="39">
        <v>119.89319886434738</v>
      </c>
      <c r="K9440" s="39">
        <v>98.104606994841291</v>
      </c>
      <c r="L9440" s="40">
        <v>108.22022069135032</v>
      </c>
      <c r="M9440" s="40">
        <v>1082.7875603860766</v>
      </c>
    </row>
    <row r="9441" spans="2:13" x14ac:dyDescent="0.35">
      <c r="B9441" s="37">
        <v>9438</v>
      </c>
      <c r="C9441" s="39">
        <v>99.556202119933104</v>
      </c>
      <c r="D9441" s="39">
        <v>73.737860211526666</v>
      </c>
      <c r="E9441" s="39">
        <v>104.13413954798821</v>
      </c>
      <c r="F9441" s="39">
        <v>108.36534066112655</v>
      </c>
      <c r="G9441" s="39">
        <v>116.76255918667368</v>
      </c>
      <c r="H9441" s="39">
        <v>129.40513572127341</v>
      </c>
      <c r="I9441" s="39">
        <v>128.33315902142738</v>
      </c>
      <c r="J9441" s="39">
        <v>132.41216332023723</v>
      </c>
      <c r="K9441" s="39">
        <v>67.565832322346267</v>
      </c>
      <c r="L9441" s="40">
        <v>98.260337492935633</v>
      </c>
      <c r="M9441" s="40">
        <v>1058.5327296054681</v>
      </c>
    </row>
    <row r="9442" spans="2:13" x14ac:dyDescent="0.35">
      <c r="B9442" s="37">
        <v>9439</v>
      </c>
      <c r="C9442" s="39">
        <v>141.89588864428688</v>
      </c>
      <c r="D9442" s="39">
        <v>117.65450765120812</v>
      </c>
      <c r="E9442" s="39">
        <v>99.970417208469655</v>
      </c>
      <c r="F9442" s="39">
        <v>110.55208804438765</v>
      </c>
      <c r="G9442" s="39">
        <v>80.507304190630052</v>
      </c>
      <c r="H9442" s="39">
        <v>116.34726412864181</v>
      </c>
      <c r="I9442" s="39">
        <v>94.533643569974174</v>
      </c>
      <c r="J9442" s="39">
        <v>123.62087701700081</v>
      </c>
      <c r="K9442" s="39">
        <v>113.89320655081788</v>
      </c>
      <c r="L9442" s="40">
        <v>74.106356918521797</v>
      </c>
      <c r="M9442" s="40">
        <v>1073.0815539239388</v>
      </c>
    </row>
    <row r="9443" spans="2:13" x14ac:dyDescent="0.35">
      <c r="B9443" s="37">
        <v>9440</v>
      </c>
      <c r="C9443" s="39">
        <v>111.71546302640331</v>
      </c>
      <c r="D9443" s="39">
        <v>76.953717516252908</v>
      </c>
      <c r="E9443" s="39">
        <v>107.14608853926845</v>
      </c>
      <c r="F9443" s="39">
        <v>111.25626673587291</v>
      </c>
      <c r="G9443" s="39">
        <v>49.957303637289442</v>
      </c>
      <c r="H9443" s="39">
        <v>84.058899277364517</v>
      </c>
      <c r="I9443" s="39">
        <v>126.45712715555757</v>
      </c>
      <c r="J9443" s="39">
        <v>124.27893091542923</v>
      </c>
      <c r="K9443" s="39">
        <v>100.68516198925779</v>
      </c>
      <c r="L9443" s="40">
        <v>110.99846205877357</v>
      </c>
      <c r="M9443" s="40">
        <v>1003.5074208514698</v>
      </c>
    </row>
    <row r="9444" spans="2:13" x14ac:dyDescent="0.35">
      <c r="B9444" s="37">
        <v>9441</v>
      </c>
      <c r="C9444" s="39">
        <v>105.36045597367776</v>
      </c>
      <c r="D9444" s="39">
        <v>85.099126469317298</v>
      </c>
      <c r="E9444" s="39">
        <v>77.612993567571408</v>
      </c>
      <c r="F9444" s="39">
        <v>66.389947955873509</v>
      </c>
      <c r="G9444" s="39">
        <v>94.41301922099224</v>
      </c>
      <c r="H9444" s="39">
        <v>104.33198198676419</v>
      </c>
      <c r="I9444" s="39">
        <v>94.165979998634469</v>
      </c>
      <c r="J9444" s="39">
        <v>87.295795670085795</v>
      </c>
      <c r="K9444" s="39">
        <v>122.16657602161249</v>
      </c>
      <c r="L9444" s="40">
        <v>96.497769554629301</v>
      </c>
      <c r="M9444" s="40">
        <v>933.33364641915841</v>
      </c>
    </row>
    <row r="9445" spans="2:13" x14ac:dyDescent="0.35">
      <c r="B9445" s="37">
        <v>9442</v>
      </c>
      <c r="C9445" s="39">
        <v>106.19979128608969</v>
      </c>
      <c r="D9445" s="39">
        <v>114.65092552915343</v>
      </c>
      <c r="E9445" s="39">
        <v>134.69430124953828</v>
      </c>
      <c r="F9445" s="39">
        <v>131.43874132282937</v>
      </c>
      <c r="G9445" s="39">
        <v>94.485430352102071</v>
      </c>
      <c r="H9445" s="39">
        <v>109.48654692394801</v>
      </c>
      <c r="I9445" s="39">
        <v>99.688223558130488</v>
      </c>
      <c r="J9445" s="39">
        <v>100.69427274614077</v>
      </c>
      <c r="K9445" s="39">
        <v>70.436936732755854</v>
      </c>
      <c r="L9445" s="40">
        <v>85.582677145799721</v>
      </c>
      <c r="M9445" s="40">
        <v>1047.3578468464877</v>
      </c>
    </row>
    <row r="9446" spans="2:13" x14ac:dyDescent="0.35">
      <c r="B9446" s="37">
        <v>9443</v>
      </c>
      <c r="C9446" s="39">
        <v>129.99368707313761</v>
      </c>
      <c r="D9446" s="39">
        <v>132.04376666851385</v>
      </c>
      <c r="E9446" s="39">
        <v>127.85874679543635</v>
      </c>
      <c r="F9446" s="39">
        <v>96.878935755280466</v>
      </c>
      <c r="G9446" s="39">
        <v>102.95891197897407</v>
      </c>
      <c r="H9446" s="39">
        <v>-0.18007880754740127</v>
      </c>
      <c r="I9446" s="39">
        <v>100.76261071768431</v>
      </c>
      <c r="J9446" s="39">
        <v>105.58214993310804</v>
      </c>
      <c r="K9446" s="39">
        <v>106.96098975898232</v>
      </c>
      <c r="L9446" s="40">
        <v>102.92189110353027</v>
      </c>
      <c r="M9446" s="40">
        <v>1005.7816109770999</v>
      </c>
    </row>
    <row r="9447" spans="2:13" x14ac:dyDescent="0.35">
      <c r="B9447" s="37">
        <v>9444</v>
      </c>
      <c r="C9447" s="39">
        <v>94.557732107911093</v>
      </c>
      <c r="D9447" s="39">
        <v>105.51456964789796</v>
      </c>
      <c r="E9447" s="39">
        <v>119.9383152820029</v>
      </c>
      <c r="F9447" s="39">
        <v>106.82150769320246</v>
      </c>
      <c r="G9447" s="39">
        <v>124.81785782396649</v>
      </c>
      <c r="H9447" s="39">
        <v>114.90767270334463</v>
      </c>
      <c r="I9447" s="39">
        <v>60.585063767850563</v>
      </c>
      <c r="J9447" s="39">
        <v>91.556648396703295</v>
      </c>
      <c r="K9447" s="39">
        <v>123.77100931667705</v>
      </c>
      <c r="L9447" s="40">
        <v>107.36236173075071</v>
      </c>
      <c r="M9447" s="40">
        <v>1049.832738470307</v>
      </c>
    </row>
    <row r="9448" spans="2:13" x14ac:dyDescent="0.35">
      <c r="B9448" s="37">
        <v>9445</v>
      </c>
      <c r="C9448" s="39">
        <v>98.406758697534912</v>
      </c>
      <c r="D9448" s="39">
        <v>90.518841617246892</v>
      </c>
      <c r="E9448" s="39">
        <v>116.48711544901408</v>
      </c>
      <c r="F9448" s="39">
        <v>77.04185720759962</v>
      </c>
      <c r="G9448" s="39">
        <v>107.35227423088273</v>
      </c>
      <c r="H9448" s="39">
        <v>81.751882608931226</v>
      </c>
      <c r="I9448" s="39">
        <v>45.646103579266246</v>
      </c>
      <c r="J9448" s="39">
        <v>125.61360444964396</v>
      </c>
      <c r="K9448" s="39">
        <v>116.68770369126527</v>
      </c>
      <c r="L9448" s="40">
        <v>106.4306006057288</v>
      </c>
      <c r="M9448" s="40">
        <v>965.93674213711358</v>
      </c>
    </row>
    <row r="9449" spans="2:13" x14ac:dyDescent="0.35">
      <c r="B9449" s="37">
        <v>9446</v>
      </c>
      <c r="C9449" s="39">
        <v>103.15817130176552</v>
      </c>
      <c r="D9449" s="39">
        <v>25.647783825940746</v>
      </c>
      <c r="E9449" s="39">
        <v>95.070460455072393</v>
      </c>
      <c r="F9449" s="39">
        <v>126.33146386731123</v>
      </c>
      <c r="G9449" s="39">
        <v>109.89908682856979</v>
      </c>
      <c r="H9449" s="39">
        <v>115.53649564623382</v>
      </c>
      <c r="I9449" s="39">
        <v>98.502775333194094</v>
      </c>
      <c r="J9449" s="39">
        <v>81.355552964825804</v>
      </c>
      <c r="K9449" s="39">
        <v>81.094557571698601</v>
      </c>
      <c r="L9449" s="40">
        <v>99.815672525295682</v>
      </c>
      <c r="M9449" s="40">
        <v>936.4120203199077</v>
      </c>
    </row>
    <row r="9450" spans="2:13" x14ac:dyDescent="0.35">
      <c r="B9450" s="37">
        <v>9447</v>
      </c>
      <c r="C9450" s="39">
        <v>85.261611620856343</v>
      </c>
      <c r="D9450" s="39">
        <v>71.175060382854568</v>
      </c>
      <c r="E9450" s="39">
        <v>74.42594880098342</v>
      </c>
      <c r="F9450" s="39">
        <v>110.55769063532109</v>
      </c>
      <c r="G9450" s="39">
        <v>95.672735960515666</v>
      </c>
      <c r="H9450" s="39">
        <v>125.93410970057472</v>
      </c>
      <c r="I9450" s="39">
        <v>103.23707949355399</v>
      </c>
      <c r="J9450" s="39">
        <v>79.677628873259124</v>
      </c>
      <c r="K9450" s="39">
        <v>86.706313736804304</v>
      </c>
      <c r="L9450" s="40">
        <v>99.068760896909083</v>
      </c>
      <c r="M9450" s="40">
        <v>931.7169401016323</v>
      </c>
    </row>
    <row r="9451" spans="2:13" x14ac:dyDescent="0.35">
      <c r="B9451" s="37">
        <v>9448</v>
      </c>
      <c r="C9451" s="39">
        <v>134.30535701837832</v>
      </c>
      <c r="D9451" s="39">
        <v>105.6933852139437</v>
      </c>
      <c r="E9451" s="39">
        <v>91.717664110455345</v>
      </c>
      <c r="F9451" s="39">
        <v>146.40575814731687</v>
      </c>
      <c r="G9451" s="39">
        <v>109.93739031162568</v>
      </c>
      <c r="H9451" s="39">
        <v>106.93604528607683</v>
      </c>
      <c r="I9451" s="39">
        <v>89.654376916355062</v>
      </c>
      <c r="J9451" s="39">
        <v>88.113759574684295</v>
      </c>
      <c r="K9451" s="39">
        <v>99.829326944839693</v>
      </c>
      <c r="L9451" s="40">
        <v>130.01193924055025</v>
      </c>
      <c r="M9451" s="40">
        <v>1102.6050027642261</v>
      </c>
    </row>
    <row r="9452" spans="2:13" x14ac:dyDescent="0.35">
      <c r="B9452" s="37">
        <v>9449</v>
      </c>
      <c r="C9452" s="39">
        <v>108.51111491691016</v>
      </c>
      <c r="D9452" s="39">
        <v>94.379189446225524</v>
      </c>
      <c r="E9452" s="39">
        <v>107.71212902766992</v>
      </c>
      <c r="F9452" s="39">
        <v>109.74639697265853</v>
      </c>
      <c r="G9452" s="39">
        <v>117.79703904366873</v>
      </c>
      <c r="H9452" s="39">
        <v>100.9631527096826</v>
      </c>
      <c r="I9452" s="39">
        <v>96.044328829988615</v>
      </c>
      <c r="J9452" s="39">
        <v>80.838040032352595</v>
      </c>
      <c r="K9452" s="39">
        <v>107.21636419441435</v>
      </c>
      <c r="L9452" s="40">
        <v>101.8129263039978</v>
      </c>
      <c r="M9452" s="40">
        <v>1025.0206814775688</v>
      </c>
    </row>
    <row r="9453" spans="2:13" x14ac:dyDescent="0.35">
      <c r="B9453" s="37">
        <v>9450</v>
      </c>
      <c r="C9453" s="39">
        <v>90.144624030866566</v>
      </c>
      <c r="D9453" s="39">
        <v>95.56412926918091</v>
      </c>
      <c r="E9453" s="39">
        <v>105.30278831370821</v>
      </c>
      <c r="F9453" s="39">
        <v>92.450509513248008</v>
      </c>
      <c r="G9453" s="39">
        <v>97.765030864343515</v>
      </c>
      <c r="H9453" s="39">
        <v>141.2485262636466</v>
      </c>
      <c r="I9453" s="39">
        <v>130.23296910696266</v>
      </c>
      <c r="J9453" s="39">
        <v>110.89039662632956</v>
      </c>
      <c r="K9453" s="39">
        <v>106.84140303078951</v>
      </c>
      <c r="L9453" s="40">
        <v>130.38242199035807</v>
      </c>
      <c r="M9453" s="40">
        <v>1100.8227990094335</v>
      </c>
    </row>
    <row r="9454" spans="2:13" x14ac:dyDescent="0.35">
      <c r="B9454" s="37">
        <v>9451</v>
      </c>
      <c r="C9454" s="39">
        <v>132.67875272950513</v>
      </c>
      <c r="D9454" s="39">
        <v>87.738449269650232</v>
      </c>
      <c r="E9454" s="39">
        <v>96.184884343503796</v>
      </c>
      <c r="F9454" s="39">
        <v>86.332002027478978</v>
      </c>
      <c r="G9454" s="39">
        <v>116.84525854597787</v>
      </c>
      <c r="H9454" s="39">
        <v>141.9912932897218</v>
      </c>
      <c r="I9454" s="39">
        <v>80.034554258784297</v>
      </c>
      <c r="J9454" s="39">
        <v>105.01543541716916</v>
      </c>
      <c r="K9454" s="39">
        <v>100.67605145195816</v>
      </c>
      <c r="L9454" s="40">
        <v>93.898046546827871</v>
      </c>
      <c r="M9454" s="40">
        <v>1041.3947278805774</v>
      </c>
    </row>
    <row r="9455" spans="2:13" x14ac:dyDescent="0.35">
      <c r="B9455" s="37">
        <v>9452</v>
      </c>
      <c r="C9455" s="39">
        <v>106.78671518513728</v>
      </c>
      <c r="D9455" s="39">
        <v>87.018531016392302</v>
      </c>
      <c r="E9455" s="39">
        <v>72.674503395607545</v>
      </c>
      <c r="F9455" s="39">
        <v>116.86787866526107</v>
      </c>
      <c r="G9455" s="39">
        <v>92.602309956721086</v>
      </c>
      <c r="H9455" s="39">
        <v>76.493570562890213</v>
      </c>
      <c r="I9455" s="39">
        <v>98.045016929087311</v>
      </c>
      <c r="J9455" s="39">
        <v>102.14310018466662</v>
      </c>
      <c r="K9455" s="39">
        <v>106.8513545071873</v>
      </c>
      <c r="L9455" s="40">
        <v>99.770156779628493</v>
      </c>
      <c r="M9455" s="40">
        <v>959.25313718257917</v>
      </c>
    </row>
    <row r="9456" spans="2:13" x14ac:dyDescent="0.35">
      <c r="B9456" s="37">
        <v>9453</v>
      </c>
      <c r="C9456" s="39">
        <v>94.702014296393884</v>
      </c>
      <c r="D9456" s="39">
        <v>113.63602074324106</v>
      </c>
      <c r="E9456" s="39">
        <v>68.723283068150351</v>
      </c>
      <c r="F9456" s="39">
        <v>102.23496913565651</v>
      </c>
      <c r="G9456" s="39">
        <v>107.48869317363726</v>
      </c>
      <c r="H9456" s="39">
        <v>80.507304190630052</v>
      </c>
      <c r="I9456" s="39">
        <v>102.52484587280581</v>
      </c>
      <c r="J9456" s="39">
        <v>187.6766643860966</v>
      </c>
      <c r="K9456" s="39">
        <v>94.034651149124556</v>
      </c>
      <c r="L9456" s="40">
        <v>112.22554573630237</v>
      </c>
      <c r="M9456" s="40">
        <v>1063.7539917520385</v>
      </c>
    </row>
    <row r="9457" spans="2:13" x14ac:dyDescent="0.35">
      <c r="B9457" s="37">
        <v>9454</v>
      </c>
      <c r="C9457" s="39">
        <v>107.42799889553369</v>
      </c>
      <c r="D9457" s="39">
        <v>77.854250876566496</v>
      </c>
      <c r="E9457" s="39">
        <v>95.715180999399863</v>
      </c>
      <c r="F9457" s="39">
        <v>61.040358577589913</v>
      </c>
      <c r="G9457" s="39">
        <v>100.27991267875369</v>
      </c>
      <c r="H9457" s="39">
        <v>93.56939939427123</v>
      </c>
      <c r="I9457" s="39">
        <v>103.04689938472946</v>
      </c>
      <c r="J9457" s="39">
        <v>130.57167413048808</v>
      </c>
      <c r="K9457" s="39">
        <v>93.044000432065019</v>
      </c>
      <c r="L9457" s="40">
        <v>138.44917554550827</v>
      </c>
      <c r="M9457" s="40">
        <v>1000.9988509149058</v>
      </c>
    </row>
    <row r="9458" spans="2:13" x14ac:dyDescent="0.35">
      <c r="B9458" s="37">
        <v>9455</v>
      </c>
      <c r="C9458" s="39">
        <v>96.479127813874058</v>
      </c>
      <c r="D9458" s="39">
        <v>113.04355725304241</v>
      </c>
      <c r="E9458" s="39">
        <v>117.46625308861535</v>
      </c>
      <c r="F9458" s="39">
        <v>111.21598902549715</v>
      </c>
      <c r="G9458" s="39">
        <v>105.52904306931882</v>
      </c>
      <c r="H9458" s="39">
        <v>108.37573121659335</v>
      </c>
      <c r="I9458" s="39">
        <v>97.406018898401015</v>
      </c>
      <c r="J9458" s="39">
        <v>90.362162051816355</v>
      </c>
      <c r="K9458" s="39">
        <v>77.432159617504908</v>
      </c>
      <c r="L9458" s="40">
        <v>50.512659545306214</v>
      </c>
      <c r="M9458" s="40">
        <v>967.82270157996948</v>
      </c>
    </row>
    <row r="9459" spans="2:13" x14ac:dyDescent="0.35">
      <c r="B9459" s="37">
        <v>9456</v>
      </c>
      <c r="C9459" s="39">
        <v>75.503038273664288</v>
      </c>
      <c r="D9459" s="39">
        <v>126.75485959722099</v>
      </c>
      <c r="E9459" s="39">
        <v>69.119688179075823</v>
      </c>
      <c r="F9459" s="39">
        <v>98.648985248830414</v>
      </c>
      <c r="G9459" s="39">
        <v>73.288068915793318</v>
      </c>
      <c r="H9459" s="39">
        <v>99.128019407057138</v>
      </c>
      <c r="I9459" s="39">
        <v>68.062599943618892</v>
      </c>
      <c r="J9459" s="39">
        <v>87.123682090650533</v>
      </c>
      <c r="K9459" s="39">
        <v>101.97790940630568</v>
      </c>
      <c r="L9459" s="40">
        <v>109.48115838275314</v>
      </c>
      <c r="M9459" s="40">
        <v>909.08800944497023</v>
      </c>
    </row>
    <row r="9460" spans="2:13" x14ac:dyDescent="0.35">
      <c r="B9460" s="37">
        <v>9457</v>
      </c>
      <c r="C9460" s="39">
        <v>103.97912588670768</v>
      </c>
      <c r="D9460" s="39">
        <v>106.72218207262189</v>
      </c>
      <c r="E9460" s="39">
        <v>100.32088059327037</v>
      </c>
      <c r="F9460" s="39">
        <v>87.301918165213067</v>
      </c>
      <c r="G9460" s="39">
        <v>122.91426819124237</v>
      </c>
      <c r="H9460" s="39">
        <v>82.63488387743503</v>
      </c>
      <c r="I9460" s="39">
        <v>108.98430295819244</v>
      </c>
      <c r="J9460" s="39">
        <v>65.173318271851713</v>
      </c>
      <c r="K9460" s="39">
        <v>88.506494194340348</v>
      </c>
      <c r="L9460" s="40">
        <v>103.21386325727065</v>
      </c>
      <c r="M9460" s="40">
        <v>969.75123746814552</v>
      </c>
    </row>
    <row r="9461" spans="2:13" x14ac:dyDescent="0.35">
      <c r="B9461" s="37">
        <v>9458</v>
      </c>
      <c r="C9461" s="39">
        <v>107.05592747755203</v>
      </c>
      <c r="D9461" s="39">
        <v>90.722869099100521</v>
      </c>
      <c r="E9461" s="39">
        <v>114.41068799161906</v>
      </c>
      <c r="F9461" s="39">
        <v>112.61254135522599</v>
      </c>
      <c r="G9461" s="39">
        <v>86.850488101104474</v>
      </c>
      <c r="H9461" s="39">
        <v>125.9476246548542</v>
      </c>
      <c r="I9461" s="39">
        <v>95.199046202498963</v>
      </c>
      <c r="J9461" s="39">
        <v>98.017504847432548</v>
      </c>
      <c r="K9461" s="39">
        <v>93.653030181682098</v>
      </c>
      <c r="L9461" s="40">
        <v>114.0034736432286</v>
      </c>
      <c r="M9461" s="40">
        <v>1038.4731935542984</v>
      </c>
    </row>
    <row r="9462" spans="2:13" x14ac:dyDescent="0.35">
      <c r="B9462" s="37">
        <v>9459</v>
      </c>
      <c r="C9462" s="39">
        <v>99.565307904134528</v>
      </c>
      <c r="D9462" s="39">
        <v>135.20499141302608</v>
      </c>
      <c r="E9462" s="39">
        <v>89.234163936863055</v>
      </c>
      <c r="F9462" s="39">
        <v>105.24518747924604</v>
      </c>
      <c r="G9462" s="39">
        <v>80.716960803718791</v>
      </c>
      <c r="H9462" s="39">
        <v>116.76255918667368</v>
      </c>
      <c r="I9462" s="39">
        <v>107.18622981430133</v>
      </c>
      <c r="J9462" s="39">
        <v>94.117384453976143</v>
      </c>
      <c r="K9462" s="39">
        <v>144.60475512037877</v>
      </c>
      <c r="L9462" s="40">
        <v>70.681794040282895</v>
      </c>
      <c r="M9462" s="40">
        <v>1043.3193341526014</v>
      </c>
    </row>
    <row r="9463" spans="2:13" x14ac:dyDescent="0.35">
      <c r="B9463" s="37">
        <v>9460</v>
      </c>
      <c r="C9463" s="39">
        <v>90.079031944599564</v>
      </c>
      <c r="D9463" s="39">
        <v>112.28558523780505</v>
      </c>
      <c r="E9463" s="39">
        <v>95.189531782312912</v>
      </c>
      <c r="F9463" s="39">
        <v>91.960283706935897</v>
      </c>
      <c r="G9463" s="39">
        <v>96.301793588451034</v>
      </c>
      <c r="H9463" s="39">
        <v>119.22238872548505</v>
      </c>
      <c r="I9463" s="39">
        <v>100.17522451420092</v>
      </c>
      <c r="J9463" s="39">
        <v>79.054749909140455</v>
      </c>
      <c r="K9463" s="39">
        <v>94.490253853018203</v>
      </c>
      <c r="L9463" s="40">
        <v>82.797048820203216</v>
      </c>
      <c r="M9463" s="40">
        <v>961.55589208215247</v>
      </c>
    </row>
    <row r="9464" spans="2:13" x14ac:dyDescent="0.35">
      <c r="B9464" s="37">
        <v>9461</v>
      </c>
      <c r="C9464" s="39">
        <v>101.48351242855112</v>
      </c>
      <c r="D9464" s="39">
        <v>108.6628027355781</v>
      </c>
      <c r="E9464" s="39">
        <v>97.267603974354685</v>
      </c>
      <c r="F9464" s="39">
        <v>92.929060649551772</v>
      </c>
      <c r="G9464" s="39">
        <v>83.7769746594917</v>
      </c>
      <c r="H9464" s="39">
        <v>90.171908558549802</v>
      </c>
      <c r="I9464" s="39">
        <v>118.59439618498341</v>
      </c>
      <c r="J9464" s="39">
        <v>105.4759952090325</v>
      </c>
      <c r="K9464" s="39">
        <v>90.524229152895074</v>
      </c>
      <c r="L9464" s="40">
        <v>103.86193494252763</v>
      </c>
      <c r="M9464" s="40">
        <v>992.74841849551581</v>
      </c>
    </row>
    <row r="9465" spans="2:13" x14ac:dyDescent="0.35">
      <c r="B9465" s="37">
        <v>9462</v>
      </c>
      <c r="C9465" s="39">
        <v>112.12383382880043</v>
      </c>
      <c r="D9465" s="39">
        <v>103.66083657498707</v>
      </c>
      <c r="E9465" s="39">
        <v>92.20116047182843</v>
      </c>
      <c r="F9465" s="39">
        <v>91.67100003485443</v>
      </c>
      <c r="G9465" s="39">
        <v>113.47050995724572</v>
      </c>
      <c r="H9465" s="39">
        <v>68.147063309395719</v>
      </c>
      <c r="I9465" s="39">
        <v>123.70152581795651</v>
      </c>
      <c r="J9465" s="39">
        <v>115.17468786811126</v>
      </c>
      <c r="K9465" s="39">
        <v>97.013312150345584</v>
      </c>
      <c r="L9465" s="40">
        <v>98.776827182344462</v>
      </c>
      <c r="M9465" s="40">
        <v>1015.9407571958697</v>
      </c>
    </row>
    <row r="9466" spans="2:13" x14ac:dyDescent="0.35">
      <c r="B9466" s="37">
        <v>9463</v>
      </c>
      <c r="C9466" s="39">
        <v>68.903167007956597</v>
      </c>
      <c r="D9466" s="39">
        <v>110.41798180353402</v>
      </c>
      <c r="E9466" s="39">
        <v>95.988023432198901</v>
      </c>
      <c r="F9466" s="39">
        <v>134.93360510509621</v>
      </c>
      <c r="G9466" s="39">
        <v>107.80394691921467</v>
      </c>
      <c r="H9466" s="39">
        <v>136.84521884871145</v>
      </c>
      <c r="I9466" s="39">
        <v>126.09715930107295</v>
      </c>
      <c r="J9466" s="39">
        <v>100.72160636358043</v>
      </c>
      <c r="K9466" s="39">
        <v>69.542206011925074</v>
      </c>
      <c r="L9466" s="40">
        <v>30.656012696922346</v>
      </c>
      <c r="M9466" s="40">
        <v>981.90892749021259</v>
      </c>
    </row>
    <row r="9467" spans="2:13" x14ac:dyDescent="0.35">
      <c r="B9467" s="37">
        <v>9464</v>
      </c>
      <c r="C9467" s="39">
        <v>84.272923043969016</v>
      </c>
      <c r="D9467" s="39">
        <v>88.709157479527576</v>
      </c>
      <c r="E9467" s="39">
        <v>68.783522534818502</v>
      </c>
      <c r="F9467" s="39">
        <v>51.128858803603691</v>
      </c>
      <c r="G9467" s="39">
        <v>99.642701744803446</v>
      </c>
      <c r="H9467" s="39">
        <v>118.05335159083749</v>
      </c>
      <c r="I9467" s="39">
        <v>96.581600072802871</v>
      </c>
      <c r="J9467" s="39">
        <v>97.138235116483514</v>
      </c>
      <c r="K9467" s="39">
        <v>106.10684008744974</v>
      </c>
      <c r="L9467" s="40">
        <v>119.09316737260892</v>
      </c>
      <c r="M9467" s="40">
        <v>929.51035784690487</v>
      </c>
    </row>
    <row r="9468" spans="2:13" x14ac:dyDescent="0.35">
      <c r="B9468" s="37">
        <v>9465</v>
      </c>
      <c r="C9468" s="39">
        <v>82.369134930929235</v>
      </c>
      <c r="D9468" s="39">
        <v>100.79906318052055</v>
      </c>
      <c r="E9468" s="39">
        <v>103.67951903391733</v>
      </c>
      <c r="F9468" s="39">
        <v>97.544242968017869</v>
      </c>
      <c r="G9468" s="39">
        <v>89.985843220338495</v>
      </c>
      <c r="H9468" s="39">
        <v>85.635695490236657</v>
      </c>
      <c r="I9468" s="39">
        <v>83.660067164674786</v>
      </c>
      <c r="J9468" s="39">
        <v>144.0227007283878</v>
      </c>
      <c r="K9468" s="39">
        <v>99.551649174725341</v>
      </c>
      <c r="L9468" s="40">
        <v>87.563627832946381</v>
      </c>
      <c r="M9468" s="40">
        <v>974.81154372469439</v>
      </c>
    </row>
    <row r="9469" spans="2:13" x14ac:dyDescent="0.35">
      <c r="B9469" s="37">
        <v>9466</v>
      </c>
      <c r="C9469" s="39">
        <v>111.86261205795083</v>
      </c>
      <c r="D9469" s="39">
        <v>95.795274882836452</v>
      </c>
      <c r="E9469" s="39">
        <v>136.23416398776209</v>
      </c>
      <c r="F9469" s="39">
        <v>107.1260340540598</v>
      </c>
      <c r="G9469" s="39">
        <v>100.46656296866816</v>
      </c>
      <c r="H9469" s="39">
        <v>104.04014746850544</v>
      </c>
      <c r="I9469" s="39">
        <v>129.75868655350374</v>
      </c>
      <c r="J9469" s="39">
        <v>115.61391042334226</v>
      </c>
      <c r="K9469" s="39">
        <v>123.15719871289345</v>
      </c>
      <c r="L9469" s="40">
        <v>89.831662997204234</v>
      </c>
      <c r="M9469" s="40">
        <v>1113.8862541067265</v>
      </c>
    </row>
    <row r="9470" spans="2:13" x14ac:dyDescent="0.35">
      <c r="B9470" s="37">
        <v>9467</v>
      </c>
      <c r="C9470" s="39">
        <v>178.02928560323409</v>
      </c>
      <c r="D9470" s="39">
        <v>77.238283156589219</v>
      </c>
      <c r="E9470" s="39">
        <v>88.955898730951034</v>
      </c>
      <c r="F9470" s="39">
        <v>84.498589776734761</v>
      </c>
      <c r="G9470" s="39">
        <v>100.62139267544781</v>
      </c>
      <c r="H9470" s="39">
        <v>92.612407269856448</v>
      </c>
      <c r="I9470" s="39">
        <v>108.48503508420265</v>
      </c>
      <c r="J9470" s="39">
        <v>132.30270623125867</v>
      </c>
      <c r="K9470" s="39">
        <v>59.106290838214797</v>
      </c>
      <c r="L9470" s="40">
        <v>102.17524624326046</v>
      </c>
      <c r="M9470" s="40">
        <v>1024.0251356097499</v>
      </c>
    </row>
    <row r="9471" spans="2:13" x14ac:dyDescent="0.35">
      <c r="B9471" s="37">
        <v>9468</v>
      </c>
      <c r="C9471" s="39">
        <v>83.49810131514765</v>
      </c>
      <c r="D9471" s="39">
        <v>112.60034772894116</v>
      </c>
      <c r="E9471" s="39">
        <v>93.515195169737325</v>
      </c>
      <c r="F9471" s="39">
        <v>89.279309789487499</v>
      </c>
      <c r="G9471" s="39">
        <v>92.333689190680346</v>
      </c>
      <c r="H9471" s="39">
        <v>103.76832834892332</v>
      </c>
      <c r="I9471" s="39">
        <v>78.26491352018833</v>
      </c>
      <c r="J9471" s="39">
        <v>81.873869826631676</v>
      </c>
      <c r="K9471" s="39">
        <v>74.320225069807989</v>
      </c>
      <c r="L9471" s="40">
        <v>125.54774402593834</v>
      </c>
      <c r="M9471" s="40">
        <v>935.00172398548352</v>
      </c>
    </row>
    <row r="9472" spans="2:13" x14ac:dyDescent="0.35">
      <c r="B9472" s="37">
        <v>9469</v>
      </c>
      <c r="C9472" s="39">
        <v>101.4698012660135</v>
      </c>
      <c r="D9472" s="39">
        <v>67.140372138885226</v>
      </c>
      <c r="E9472" s="39">
        <v>94.874603351084644</v>
      </c>
      <c r="F9472" s="39">
        <v>119.36134752026913</v>
      </c>
      <c r="G9472" s="39">
        <v>81.743719159420507</v>
      </c>
      <c r="H9472" s="39">
        <v>104.43587073081912</v>
      </c>
      <c r="I9472" s="39">
        <v>135.56687184330443</v>
      </c>
      <c r="J9472" s="39">
        <v>117.67028713814383</v>
      </c>
      <c r="K9472" s="39">
        <v>91.457561042921853</v>
      </c>
      <c r="L9472" s="40">
        <v>109.51350474416081</v>
      </c>
      <c r="M9472" s="40">
        <v>1023.233938935023</v>
      </c>
    </row>
    <row r="9473" spans="2:13" x14ac:dyDescent="0.35">
      <c r="B9473" s="37">
        <v>9470</v>
      </c>
      <c r="C9473" s="39">
        <v>91.321463607821343</v>
      </c>
      <c r="D9473" s="39">
        <v>56.146486280639095</v>
      </c>
      <c r="E9473" s="39">
        <v>165.5053415321679</v>
      </c>
      <c r="F9473" s="39">
        <v>31.627218375310079</v>
      </c>
      <c r="G9473" s="39">
        <v>119.67837178921606</v>
      </c>
      <c r="H9473" s="39">
        <v>110.69814676398894</v>
      </c>
      <c r="I9473" s="39">
        <v>90.65323063444508</v>
      </c>
      <c r="J9473" s="39">
        <v>79.934683523368705</v>
      </c>
      <c r="K9473" s="39">
        <v>104.18589452909447</v>
      </c>
      <c r="L9473" s="40">
        <v>111.7565735597272</v>
      </c>
      <c r="M9473" s="40">
        <v>961.50741059577899</v>
      </c>
    </row>
    <row r="9474" spans="2:13" x14ac:dyDescent="0.35">
      <c r="B9474" s="37">
        <v>9471</v>
      </c>
      <c r="C9474" s="39">
        <v>92.114231418965431</v>
      </c>
      <c r="D9474" s="39">
        <v>47.425832125292878</v>
      </c>
      <c r="E9474" s="39">
        <v>108.9313666351627</v>
      </c>
      <c r="F9474" s="39">
        <v>105.00588452547811</v>
      </c>
      <c r="G9474" s="39">
        <v>91.509750655768727</v>
      </c>
      <c r="H9474" s="39">
        <v>156.4580358199407</v>
      </c>
      <c r="I9474" s="39">
        <v>90.882949124021223</v>
      </c>
      <c r="J9474" s="39">
        <v>100.07964625755315</v>
      </c>
      <c r="K9474" s="39">
        <v>125.31316373948316</v>
      </c>
      <c r="L9474" s="40">
        <v>104.14825032607773</v>
      </c>
      <c r="M9474" s="40">
        <v>1021.8691106277438</v>
      </c>
    </row>
    <row r="9475" spans="2:13" x14ac:dyDescent="0.35">
      <c r="B9475" s="37">
        <v>9472</v>
      </c>
      <c r="C9475" s="39">
        <v>91.883044790406046</v>
      </c>
      <c r="D9475" s="39">
        <v>115.50141022326524</v>
      </c>
      <c r="E9475" s="39">
        <v>63.310407426932414</v>
      </c>
      <c r="F9475" s="39">
        <v>65.947398262080227</v>
      </c>
      <c r="G9475" s="39">
        <v>80.124812512419638</v>
      </c>
      <c r="H9475" s="39">
        <v>88.824223701248016</v>
      </c>
      <c r="I9475" s="39">
        <v>116.47234410656058</v>
      </c>
      <c r="J9475" s="39">
        <v>97.17983763915619</v>
      </c>
      <c r="K9475" s="39">
        <v>102.36830903134023</v>
      </c>
      <c r="L9475" s="40">
        <v>95.554675839835781</v>
      </c>
      <c r="M9475" s="40">
        <v>917.16646353324438</v>
      </c>
    </row>
    <row r="9476" spans="2:13" x14ac:dyDescent="0.35">
      <c r="B9476" s="37">
        <v>9473</v>
      </c>
      <c r="C9476" s="39">
        <v>92.28277634467031</v>
      </c>
      <c r="D9476" s="39">
        <v>76.561813099820498</v>
      </c>
      <c r="E9476" s="39">
        <v>122.76171684341078</v>
      </c>
      <c r="F9476" s="39">
        <v>102.90338644458117</v>
      </c>
      <c r="G9476" s="39">
        <v>90.604922122119831</v>
      </c>
      <c r="H9476" s="39">
        <v>130.5526249486185</v>
      </c>
      <c r="I9476" s="39">
        <v>105.10625617717145</v>
      </c>
      <c r="J9476" s="39">
        <v>90.599549563879535</v>
      </c>
      <c r="K9476" s="39">
        <v>82.827770414501046</v>
      </c>
      <c r="L9476" s="40">
        <v>87.509100572637024</v>
      </c>
      <c r="M9476" s="40">
        <v>981.70991653141027</v>
      </c>
    </row>
    <row r="9477" spans="2:13" x14ac:dyDescent="0.35">
      <c r="B9477" s="37">
        <v>9474</v>
      </c>
      <c r="C9477" s="39">
        <v>107.54442008105043</v>
      </c>
      <c r="D9477" s="39">
        <v>80.568730853414621</v>
      </c>
      <c r="E9477" s="39">
        <v>212.68121672037401</v>
      </c>
      <c r="F9477" s="39">
        <v>117.29543540076898</v>
      </c>
      <c r="G9477" s="39">
        <v>98.470775870592348</v>
      </c>
      <c r="H9477" s="39">
        <v>84.67306419523166</v>
      </c>
      <c r="I9477" s="39">
        <v>113.06844171841645</v>
      </c>
      <c r="J9477" s="39">
        <v>99.155365453818945</v>
      </c>
      <c r="K9477" s="39">
        <v>103.25565730090887</v>
      </c>
      <c r="L9477" s="40">
        <v>95.16097856146142</v>
      </c>
      <c r="M9477" s="40">
        <v>1111.8740861560377</v>
      </c>
    </row>
    <row r="9478" spans="2:13" x14ac:dyDescent="0.35">
      <c r="B9478" s="37">
        <v>9475</v>
      </c>
      <c r="C9478" s="39">
        <v>117.38063802829757</v>
      </c>
      <c r="D9478" s="39">
        <v>89.565292047707558</v>
      </c>
      <c r="E9478" s="39">
        <v>109.60535103520459</v>
      </c>
      <c r="F9478" s="39">
        <v>102.11555321107109</v>
      </c>
      <c r="G9478" s="39">
        <v>81.153848020627649</v>
      </c>
      <c r="H9478" s="39">
        <v>69.748442363597405</v>
      </c>
      <c r="I9478" s="39">
        <v>105.48563591628042</v>
      </c>
      <c r="J9478" s="39">
        <v>115.97700857659287</v>
      </c>
      <c r="K9478" s="39">
        <v>98.411332175852891</v>
      </c>
      <c r="L9478" s="40">
        <v>91.058053472492418</v>
      </c>
      <c r="M9478" s="40">
        <v>980.50115484772437</v>
      </c>
    </row>
    <row r="9479" spans="2:13" x14ac:dyDescent="0.35">
      <c r="B9479" s="37">
        <v>9476</v>
      </c>
      <c r="C9479" s="39">
        <v>109.30925119503452</v>
      </c>
      <c r="D9479" s="39">
        <v>90.231841062892997</v>
      </c>
      <c r="E9479" s="39">
        <v>101.41039841303086</v>
      </c>
      <c r="F9479" s="39">
        <v>139.92828642277561</v>
      </c>
      <c r="G9479" s="39">
        <v>110.40683688636221</v>
      </c>
      <c r="H9479" s="39">
        <v>97.488975564111428</v>
      </c>
      <c r="I9479" s="39">
        <v>77.432159617504908</v>
      </c>
      <c r="J9479" s="39">
        <v>27.120232788335993</v>
      </c>
      <c r="K9479" s="39">
        <v>100.68971734006831</v>
      </c>
      <c r="L9479" s="40">
        <v>118.15045831492431</v>
      </c>
      <c r="M9479" s="40">
        <v>972.1681576050413</v>
      </c>
    </row>
    <row r="9480" spans="2:13" x14ac:dyDescent="0.35">
      <c r="B9480" s="37">
        <v>9477</v>
      </c>
      <c r="C9480" s="39">
        <v>89.341257242918147</v>
      </c>
      <c r="D9480" s="39">
        <v>97.525823738231637</v>
      </c>
      <c r="E9480" s="39">
        <v>76.470752392230381</v>
      </c>
      <c r="F9480" s="39">
        <v>121.35489067762022</v>
      </c>
      <c r="G9480" s="39">
        <v>110.11317262686688</v>
      </c>
      <c r="H9480" s="39">
        <v>100.830962442059</v>
      </c>
      <c r="I9480" s="39">
        <v>106.36663254190293</v>
      </c>
      <c r="J9480" s="39">
        <v>116.79258801632328</v>
      </c>
      <c r="K9480" s="39">
        <v>120.29463126841409</v>
      </c>
      <c r="L9480" s="40">
        <v>147.96400239992337</v>
      </c>
      <c r="M9480" s="40">
        <v>1087.05471334649</v>
      </c>
    </row>
    <row r="9481" spans="2:13" x14ac:dyDescent="0.35">
      <c r="B9481" s="37">
        <v>9478</v>
      </c>
      <c r="C9481" s="39">
        <v>128.2689303765182</v>
      </c>
      <c r="D9481" s="39">
        <v>102.56632135888854</v>
      </c>
      <c r="E9481" s="39">
        <v>86.630709873733267</v>
      </c>
      <c r="F9481" s="39">
        <v>85.496225726167822</v>
      </c>
      <c r="G9481" s="39">
        <v>105.76122405629694</v>
      </c>
      <c r="H9481" s="39">
        <v>56.033963385620297</v>
      </c>
      <c r="I9481" s="39">
        <v>118.30534357965553</v>
      </c>
      <c r="J9481" s="39">
        <v>99.578966320374889</v>
      </c>
      <c r="K9481" s="39">
        <v>101.87706285440493</v>
      </c>
      <c r="L9481" s="40">
        <v>108.62612155717528</v>
      </c>
      <c r="M9481" s="40">
        <v>993.14486908883578</v>
      </c>
    </row>
    <row r="9482" spans="2:13" x14ac:dyDescent="0.35">
      <c r="B9482" s="37">
        <v>9479</v>
      </c>
      <c r="C9482" s="39">
        <v>86.887942423452401</v>
      </c>
      <c r="D9482" s="39">
        <v>139.88801485979732</v>
      </c>
      <c r="E9482" s="39">
        <v>79.121990896199478</v>
      </c>
      <c r="F9482" s="39">
        <v>146.61610706114092</v>
      </c>
      <c r="G9482" s="39">
        <v>95.213314733111432</v>
      </c>
      <c r="H9482" s="39">
        <v>95.663299697942918</v>
      </c>
      <c r="I9482" s="39">
        <v>75.42962059931051</v>
      </c>
      <c r="J9482" s="39">
        <v>68.54086198131921</v>
      </c>
      <c r="K9482" s="39">
        <v>98.058770827291681</v>
      </c>
      <c r="L9482" s="40">
        <v>96.735052180281144</v>
      </c>
      <c r="M9482" s="40">
        <v>982.15497525984711</v>
      </c>
    </row>
    <row r="9483" spans="2:13" x14ac:dyDescent="0.35">
      <c r="B9483" s="37">
        <v>9480</v>
      </c>
      <c r="C9483" s="39">
        <v>80.98388514474145</v>
      </c>
      <c r="D9483" s="39">
        <v>80.846654733552143</v>
      </c>
      <c r="E9483" s="39">
        <v>109.47038431611826</v>
      </c>
      <c r="F9483" s="39">
        <v>99.738294685095269</v>
      </c>
      <c r="G9483" s="39">
        <v>78.040419023126574</v>
      </c>
      <c r="H9483" s="39">
        <v>86.75656991585447</v>
      </c>
      <c r="I9483" s="39">
        <v>90.237283132100544</v>
      </c>
      <c r="J9483" s="39">
        <v>80.070718084081236</v>
      </c>
      <c r="K9483" s="39">
        <v>121.92877312751922</v>
      </c>
      <c r="L9483" s="40">
        <v>108.97370830830165</v>
      </c>
      <c r="M9483" s="40">
        <v>937.04669047049072</v>
      </c>
    </row>
    <row r="9484" spans="2:13" x14ac:dyDescent="0.35">
      <c r="B9484" s="37">
        <v>9481</v>
      </c>
      <c r="C9484" s="39">
        <v>115.44540645057417</v>
      </c>
      <c r="D9484" s="39">
        <v>80.559969686593803</v>
      </c>
      <c r="E9484" s="39">
        <v>85.957468533080871</v>
      </c>
      <c r="F9484" s="39">
        <v>86.126191986614131</v>
      </c>
      <c r="G9484" s="39">
        <v>102.64471051815789</v>
      </c>
      <c r="H9484" s="39">
        <v>92.723293368194064</v>
      </c>
      <c r="I9484" s="39">
        <v>62.244853359376947</v>
      </c>
      <c r="J9484" s="39">
        <v>69.969783186049582</v>
      </c>
      <c r="K9484" s="39">
        <v>97.898217952646462</v>
      </c>
      <c r="L9484" s="40">
        <v>101.71677502119302</v>
      </c>
      <c r="M9484" s="40">
        <v>895.28667006248099</v>
      </c>
    </row>
    <row r="9485" spans="2:13" x14ac:dyDescent="0.35">
      <c r="B9485" s="37">
        <v>9482</v>
      </c>
      <c r="C9485" s="39">
        <v>96.208281967813775</v>
      </c>
      <c r="D9485" s="39">
        <v>114.77213016619251</v>
      </c>
      <c r="E9485" s="39">
        <v>100.67605145195816</v>
      </c>
      <c r="F9485" s="39">
        <v>99.715535425198482</v>
      </c>
      <c r="G9485" s="39">
        <v>94.821930171883977</v>
      </c>
      <c r="H9485" s="39">
        <v>82.155190175131239</v>
      </c>
      <c r="I9485" s="39">
        <v>51.214293968377056</v>
      </c>
      <c r="J9485" s="39">
        <v>118.06949803633466</v>
      </c>
      <c r="K9485" s="39">
        <v>84.393140241858418</v>
      </c>
      <c r="L9485" s="40">
        <v>92.338776401634576</v>
      </c>
      <c r="M9485" s="40">
        <v>934.36482800638294</v>
      </c>
    </row>
    <row r="9486" spans="2:13" x14ac:dyDescent="0.35">
      <c r="B9486" s="37">
        <v>9483</v>
      </c>
      <c r="C9486" s="39">
        <v>106.61321051530908</v>
      </c>
      <c r="D9486" s="39">
        <v>95.464792168821745</v>
      </c>
      <c r="E9486" s="39">
        <v>112.47877098542412</v>
      </c>
      <c r="F9486" s="39">
        <v>80.160775248191882</v>
      </c>
      <c r="G9486" s="39">
        <v>113.91262311318698</v>
      </c>
      <c r="H9486" s="39">
        <v>138.88539237531475</v>
      </c>
      <c r="I9486" s="39">
        <v>89.91436773061632</v>
      </c>
      <c r="J9486" s="39">
        <v>89.194596463736659</v>
      </c>
      <c r="K9486" s="39">
        <v>76.321562108522372</v>
      </c>
      <c r="L9486" s="40">
        <v>122.2187688191197</v>
      </c>
      <c r="M9486" s="40">
        <v>1025.1648595282434</v>
      </c>
    </row>
    <row r="9487" spans="2:13" x14ac:dyDescent="0.35">
      <c r="B9487" s="37">
        <v>9484</v>
      </c>
      <c r="C9487" s="39">
        <v>105.13975668316613</v>
      </c>
      <c r="D9487" s="39">
        <v>144.78509920707157</v>
      </c>
      <c r="E9487" s="39">
        <v>85.721557063735787</v>
      </c>
      <c r="F9487" s="39">
        <v>109.41119853052459</v>
      </c>
      <c r="G9487" s="39">
        <v>139.92828642277561</v>
      </c>
      <c r="H9487" s="39">
        <v>104.64420183778884</v>
      </c>
      <c r="I9487" s="39">
        <v>107.8397198882069</v>
      </c>
      <c r="J9487" s="39">
        <v>111.25626673587291</v>
      </c>
      <c r="K9487" s="39">
        <v>115.58572335127825</v>
      </c>
      <c r="L9487" s="40">
        <v>120.03801753592687</v>
      </c>
      <c r="M9487" s="40">
        <v>1144.3498272563475</v>
      </c>
    </row>
    <row r="9488" spans="2:13" x14ac:dyDescent="0.35">
      <c r="B9488" s="37">
        <v>9485</v>
      </c>
      <c r="C9488" s="39">
        <v>131.85293669060425</v>
      </c>
      <c r="D9488" s="39">
        <v>93.083898653105393</v>
      </c>
      <c r="E9488" s="39">
        <v>130.70580363572216</v>
      </c>
      <c r="F9488" s="39">
        <v>136.90802446879479</v>
      </c>
      <c r="G9488" s="39">
        <v>95.597204390776582</v>
      </c>
      <c r="H9488" s="39">
        <v>108.15822270283651</v>
      </c>
      <c r="I9488" s="39">
        <v>102.58937061664177</v>
      </c>
      <c r="J9488" s="39">
        <v>82.36125761759628</v>
      </c>
      <c r="K9488" s="39">
        <v>100.24805001317443</v>
      </c>
      <c r="L9488" s="40">
        <v>102.88488560392027</v>
      </c>
      <c r="M9488" s="40">
        <v>1084.3896543931723</v>
      </c>
    </row>
    <row r="9489" spans="2:13" x14ac:dyDescent="0.35">
      <c r="B9489" s="37">
        <v>9486</v>
      </c>
      <c r="C9489" s="39">
        <v>64.657066624198805</v>
      </c>
      <c r="D9489" s="39">
        <v>128.9760738682256</v>
      </c>
      <c r="E9489" s="39">
        <v>142.58028932393407</v>
      </c>
      <c r="F9489" s="39">
        <v>117.693983102909</v>
      </c>
      <c r="G9489" s="39">
        <v>96.813987460245983</v>
      </c>
      <c r="H9489" s="39">
        <v>111.34857630197038</v>
      </c>
      <c r="I9489" s="39">
        <v>94.726020403277076</v>
      </c>
      <c r="J9489" s="39">
        <v>9.4627442240863324</v>
      </c>
      <c r="K9489" s="39">
        <v>139.64916324668596</v>
      </c>
      <c r="L9489" s="40">
        <v>103.70287902768563</v>
      </c>
      <c r="M9489" s="40">
        <v>1009.6107835832188</v>
      </c>
    </row>
    <row r="9490" spans="2:13" x14ac:dyDescent="0.35">
      <c r="B9490" s="37">
        <v>9487</v>
      </c>
      <c r="C9490" s="39">
        <v>150.04269636271053</v>
      </c>
      <c r="D9490" s="39">
        <v>91.846938544734414</v>
      </c>
      <c r="E9490" s="39">
        <v>91.042176732648784</v>
      </c>
      <c r="F9490" s="39">
        <v>94.572179484243605</v>
      </c>
      <c r="G9490" s="39">
        <v>109.69206542551834</v>
      </c>
      <c r="H9490" s="39">
        <v>103.60481843943957</v>
      </c>
      <c r="I9490" s="39">
        <v>138.48493563546086</v>
      </c>
      <c r="J9490" s="39">
        <v>122.18743157024296</v>
      </c>
      <c r="K9490" s="39">
        <v>145.86253524061763</v>
      </c>
      <c r="L9490" s="40">
        <v>81.052078106221472</v>
      </c>
      <c r="M9490" s="40">
        <v>1128.387855541838</v>
      </c>
    </row>
    <row r="9491" spans="2:13" x14ac:dyDescent="0.35">
      <c r="B9491" s="37">
        <v>9488</v>
      </c>
      <c r="C9491" s="39">
        <v>122.01106620309446</v>
      </c>
      <c r="D9491" s="39">
        <v>86.446895328065793</v>
      </c>
      <c r="E9491" s="39">
        <v>132.00111416914609</v>
      </c>
      <c r="F9491" s="39">
        <v>125.14613433941217</v>
      </c>
      <c r="G9491" s="39">
        <v>100.76261071768431</v>
      </c>
      <c r="H9491" s="39">
        <v>83.416579719118587</v>
      </c>
      <c r="I9491" s="39">
        <v>80.98388514474145</v>
      </c>
      <c r="J9491" s="39">
        <v>101.66643468721864</v>
      </c>
      <c r="K9491" s="39">
        <v>74.93029723486103</v>
      </c>
      <c r="L9491" s="40">
        <v>111.60423009070183</v>
      </c>
      <c r="M9491" s="40">
        <v>1018.9692476340442</v>
      </c>
    </row>
    <row r="9492" spans="2:13" x14ac:dyDescent="0.35">
      <c r="B9492" s="37">
        <v>9489</v>
      </c>
      <c r="C9492" s="39">
        <v>131.45913801868076</v>
      </c>
      <c r="D9492" s="39">
        <v>102.80167838572642</v>
      </c>
      <c r="E9492" s="39">
        <v>115.96982151621073</v>
      </c>
      <c r="F9492" s="39">
        <v>111.36013926675278</v>
      </c>
      <c r="G9492" s="39">
        <v>114.37092424855649</v>
      </c>
      <c r="H9492" s="39">
        <v>144.60475512037877</v>
      </c>
      <c r="I9492" s="39">
        <v>82.226797240270287</v>
      </c>
      <c r="J9492" s="39">
        <v>146.75845882036964</v>
      </c>
      <c r="K9492" s="39">
        <v>140.46442463740942</v>
      </c>
      <c r="L9492" s="40">
        <v>108.55288717644923</v>
      </c>
      <c r="M9492" s="40">
        <v>1198.5690244308046</v>
      </c>
    </row>
    <row r="9493" spans="2:13" x14ac:dyDescent="0.35">
      <c r="B9493" s="37">
        <v>9490</v>
      </c>
      <c r="C9493" s="39">
        <v>113.36929012626676</v>
      </c>
      <c r="D9493" s="39">
        <v>97.934933579894448</v>
      </c>
      <c r="E9493" s="39">
        <v>94.010288543626089</v>
      </c>
      <c r="F9493" s="39">
        <v>77.581239176260937</v>
      </c>
      <c r="G9493" s="39">
        <v>106.7172223489905</v>
      </c>
      <c r="H9493" s="39">
        <v>107.01092748926243</v>
      </c>
      <c r="I9493" s="39">
        <v>106.28803691318593</v>
      </c>
      <c r="J9493" s="39">
        <v>92.858926088751303</v>
      </c>
      <c r="K9493" s="39">
        <v>67.366067545755016</v>
      </c>
      <c r="L9493" s="40">
        <v>89.380601719113869</v>
      </c>
      <c r="M9493" s="40">
        <v>952.51753353110735</v>
      </c>
    </row>
    <row r="9494" spans="2:13" x14ac:dyDescent="0.35">
      <c r="B9494" s="37">
        <v>9491</v>
      </c>
      <c r="C9494" s="39">
        <v>123.5864488180883</v>
      </c>
      <c r="D9494" s="39">
        <v>123.98146931197412</v>
      </c>
      <c r="E9494" s="39">
        <v>151.55922972581058</v>
      </c>
      <c r="F9494" s="39">
        <v>100.48932899105021</v>
      </c>
      <c r="G9494" s="39">
        <v>99.009489761141225</v>
      </c>
      <c r="H9494" s="39">
        <v>83.798813026269244</v>
      </c>
      <c r="I9494" s="39">
        <v>59.577673763830838</v>
      </c>
      <c r="J9494" s="39">
        <v>118.40389437065548</v>
      </c>
      <c r="K9494" s="39">
        <v>105.0488772598753</v>
      </c>
      <c r="L9494" s="40">
        <v>96.939199650979816</v>
      </c>
      <c r="M9494" s="40">
        <v>1062.3944246796752</v>
      </c>
    </row>
    <row r="9495" spans="2:13" x14ac:dyDescent="0.35">
      <c r="B9495" s="37">
        <v>9492</v>
      </c>
      <c r="C9495" s="39">
        <v>72.433325322118932</v>
      </c>
      <c r="D9495" s="39">
        <v>118.37098072596123</v>
      </c>
      <c r="E9495" s="39">
        <v>100.70793929959099</v>
      </c>
      <c r="F9495" s="39">
        <v>128.33315902142738</v>
      </c>
      <c r="G9495" s="39">
        <v>106.04823662988575</v>
      </c>
      <c r="H9495" s="39">
        <v>76.663586782556109</v>
      </c>
      <c r="I9495" s="39">
        <v>111.97505726756792</v>
      </c>
      <c r="J9495" s="39">
        <v>77.999244775708689</v>
      </c>
      <c r="K9495" s="39">
        <v>105.67402093189179</v>
      </c>
      <c r="L9495" s="40">
        <v>106.1557367775403</v>
      </c>
      <c r="M9495" s="40">
        <v>1004.3612875342488</v>
      </c>
    </row>
    <row r="9496" spans="2:13" x14ac:dyDescent="0.35">
      <c r="B9496" s="37">
        <v>9493</v>
      </c>
      <c r="C9496" s="39">
        <v>123.10163681234958</v>
      </c>
      <c r="D9496" s="39">
        <v>138.44917554550827</v>
      </c>
      <c r="E9496" s="39">
        <v>98.653552451379738</v>
      </c>
      <c r="F9496" s="39">
        <v>109.25573683188314</v>
      </c>
      <c r="G9496" s="39">
        <v>68.54086198131921</v>
      </c>
      <c r="H9496" s="39">
        <v>122.5037680541369</v>
      </c>
      <c r="I9496" s="39">
        <v>96.77685104840188</v>
      </c>
      <c r="J9496" s="39">
        <v>105.96047793543036</v>
      </c>
      <c r="K9496" s="39">
        <v>74.346730680260563</v>
      </c>
      <c r="L9496" s="40">
        <v>96.957733767245543</v>
      </c>
      <c r="M9496" s="40">
        <v>1034.5465251079152</v>
      </c>
    </row>
    <row r="9497" spans="2:13" x14ac:dyDescent="0.35">
      <c r="B9497" s="37">
        <v>9494</v>
      </c>
      <c r="C9497" s="39">
        <v>145.66511297837854</v>
      </c>
      <c r="D9497" s="39">
        <v>120.21169940623673</v>
      </c>
      <c r="E9497" s="39">
        <v>93.56939939427123</v>
      </c>
      <c r="F9497" s="39">
        <v>100.12515915569287</v>
      </c>
      <c r="G9497" s="39">
        <v>96.553666907598512</v>
      </c>
      <c r="H9497" s="39">
        <v>133.80482521424807</v>
      </c>
      <c r="I9497" s="39">
        <v>76.595815919296072</v>
      </c>
      <c r="J9497" s="39">
        <v>78.142870888145936</v>
      </c>
      <c r="K9497" s="39">
        <v>107.75290695712798</v>
      </c>
      <c r="L9497" s="40">
        <v>83.623381559772099</v>
      </c>
      <c r="M9497" s="40">
        <v>1036.0448383807682</v>
      </c>
    </row>
    <row r="9498" spans="2:13" x14ac:dyDescent="0.35">
      <c r="B9498" s="37">
        <v>9495</v>
      </c>
      <c r="C9498" s="39">
        <v>95.724609219890425</v>
      </c>
      <c r="D9498" s="39">
        <v>141.33889355900274</v>
      </c>
      <c r="E9498" s="39">
        <v>137.92499096460156</v>
      </c>
      <c r="F9498" s="39">
        <v>88.887284815105417</v>
      </c>
      <c r="G9498" s="39">
        <v>111.10699020935346</v>
      </c>
      <c r="H9498" s="39">
        <v>72.478872894107809</v>
      </c>
      <c r="I9498" s="39">
        <v>101.31448014364283</v>
      </c>
      <c r="J9498" s="39">
        <v>79.073991055801997</v>
      </c>
      <c r="K9498" s="39">
        <v>79.510168096777377</v>
      </c>
      <c r="L9498" s="40">
        <v>116.89052714676103</v>
      </c>
      <c r="M9498" s="40">
        <v>1024.2508081050446</v>
      </c>
    </row>
    <row r="9499" spans="2:13" x14ac:dyDescent="0.35">
      <c r="B9499" s="37">
        <v>9496</v>
      </c>
      <c r="C9499" s="39">
        <v>101.652708351013</v>
      </c>
      <c r="D9499" s="39">
        <v>68.417800020283323</v>
      </c>
      <c r="E9499" s="39">
        <v>81.338836295890204</v>
      </c>
      <c r="F9499" s="39">
        <v>109.56209258067665</v>
      </c>
      <c r="G9499" s="39">
        <v>105.5531751977223</v>
      </c>
      <c r="H9499" s="39">
        <v>104.98678794448128</v>
      </c>
      <c r="I9499" s="39">
        <v>63.854940466428133</v>
      </c>
      <c r="J9499" s="39">
        <v>134.80009325460995</v>
      </c>
      <c r="K9499" s="39">
        <v>106.66765912642317</v>
      </c>
      <c r="L9499" s="40">
        <v>132.3245228132387</v>
      </c>
      <c r="M9499" s="40">
        <v>1009.1586160507666</v>
      </c>
    </row>
    <row r="9500" spans="2:13" x14ac:dyDescent="0.35">
      <c r="B9500" s="37">
        <v>9497</v>
      </c>
      <c r="C9500" s="39">
        <v>88.290404162379815</v>
      </c>
      <c r="D9500" s="39">
        <v>74.079392194154423</v>
      </c>
      <c r="E9500" s="39">
        <v>83.304824613235709</v>
      </c>
      <c r="F9500" s="39">
        <v>64.291089002067991</v>
      </c>
      <c r="G9500" s="39">
        <v>116.86787866526107</v>
      </c>
      <c r="H9500" s="39">
        <v>119.83922475180812</v>
      </c>
      <c r="I9500" s="39">
        <v>105.50974614698183</v>
      </c>
      <c r="J9500" s="39">
        <v>104.34141898581194</v>
      </c>
      <c r="K9500" s="39">
        <v>74.478514061785162</v>
      </c>
      <c r="L9500" s="40">
        <v>70.647090580300116</v>
      </c>
      <c r="M9500" s="40">
        <v>901.64958316378613</v>
      </c>
    </row>
    <row r="9501" spans="2:13" x14ac:dyDescent="0.35">
      <c r="B9501" s="37">
        <v>9498</v>
      </c>
      <c r="C9501" s="39">
        <v>87.678316002271856</v>
      </c>
      <c r="D9501" s="39">
        <v>126.54154075446981</v>
      </c>
      <c r="E9501" s="39">
        <v>104.94861548477992</v>
      </c>
      <c r="F9501" s="39">
        <v>98.067939306171198</v>
      </c>
      <c r="G9501" s="39">
        <v>99.63359705065794</v>
      </c>
      <c r="H9501" s="39">
        <v>100.09330004352286</v>
      </c>
      <c r="I9501" s="39">
        <v>94.253321243298998</v>
      </c>
      <c r="J9501" s="39">
        <v>112.50910421359465</v>
      </c>
      <c r="K9501" s="39">
        <v>93.073927973930481</v>
      </c>
      <c r="L9501" s="40">
        <v>67.76252117538283</v>
      </c>
      <c r="M9501" s="40">
        <v>984.56218324808049</v>
      </c>
    </row>
    <row r="9502" spans="2:13" x14ac:dyDescent="0.35">
      <c r="B9502" s="37">
        <v>9499</v>
      </c>
      <c r="C9502" s="39">
        <v>82.38487893685307</v>
      </c>
      <c r="D9502" s="39">
        <v>114.10779196892588</v>
      </c>
      <c r="E9502" s="39">
        <v>117.48967494307259</v>
      </c>
      <c r="F9502" s="39">
        <v>111.152826617066</v>
      </c>
      <c r="G9502" s="39">
        <v>111.00416246191952</v>
      </c>
      <c r="H9502" s="39">
        <v>123.78262211974662</v>
      </c>
      <c r="I9502" s="39">
        <v>111.54589130109647</v>
      </c>
      <c r="J9502" s="39">
        <v>87.654218693965746</v>
      </c>
      <c r="K9502" s="39">
        <v>135.68037286049062</v>
      </c>
      <c r="L9502" s="40">
        <v>126.52743599583046</v>
      </c>
      <c r="M9502" s="40">
        <v>1121.329875898967</v>
      </c>
    </row>
    <row r="9503" spans="2:13" x14ac:dyDescent="0.35">
      <c r="B9503" s="37">
        <v>9500</v>
      </c>
      <c r="C9503" s="39">
        <v>92.637638269249322</v>
      </c>
      <c r="D9503" s="39">
        <v>90.508063528424429</v>
      </c>
      <c r="E9503" s="39">
        <v>109.101090128113</v>
      </c>
      <c r="F9503" s="39">
        <v>132.67875272950513</v>
      </c>
      <c r="G9503" s="39">
        <v>85.701774883957512</v>
      </c>
      <c r="H9503" s="39">
        <v>110.14074083023816</v>
      </c>
      <c r="I9503" s="39">
        <v>77.074775283569537</v>
      </c>
      <c r="J9503" s="39">
        <v>104.58257101462642</v>
      </c>
      <c r="K9503" s="39">
        <v>80.498510132537277</v>
      </c>
      <c r="L9503" s="40">
        <v>96.404513687628352</v>
      </c>
      <c r="M9503" s="40">
        <v>979.32843048784912</v>
      </c>
    </row>
    <row r="9504" spans="2:13" x14ac:dyDescent="0.35">
      <c r="B9504" s="37">
        <v>9501</v>
      </c>
      <c r="C9504" s="39">
        <v>125.77294083294407</v>
      </c>
      <c r="D9504" s="39">
        <v>109.76815893710705</v>
      </c>
      <c r="E9504" s="39">
        <v>77.270770827496591</v>
      </c>
      <c r="F9504" s="39">
        <v>110.26237487161762</v>
      </c>
      <c r="G9504" s="39">
        <v>89.245457791874884</v>
      </c>
      <c r="H9504" s="39">
        <v>83.994215643583743</v>
      </c>
      <c r="I9504" s="39">
        <v>102.64932357372166</v>
      </c>
      <c r="J9504" s="39">
        <v>86.029018514596373</v>
      </c>
      <c r="K9504" s="39">
        <v>104.28481900060015</v>
      </c>
      <c r="L9504" s="40">
        <v>67.631732042313416</v>
      </c>
      <c r="M9504" s="40">
        <v>956.90881203585548</v>
      </c>
    </row>
    <row r="9505" spans="2:13" x14ac:dyDescent="0.35">
      <c r="B9505" s="37">
        <v>9502</v>
      </c>
      <c r="C9505" s="39">
        <v>87.995262727646377</v>
      </c>
      <c r="D9505" s="39">
        <v>120.8684267268606</v>
      </c>
      <c r="E9505" s="39">
        <v>114.20607137939685</v>
      </c>
      <c r="F9505" s="39">
        <v>95.464792168821745</v>
      </c>
      <c r="G9505" s="39">
        <v>107.91650223406984</v>
      </c>
      <c r="H9505" s="39">
        <v>108.55811257818836</v>
      </c>
      <c r="I9505" s="39">
        <v>90.680034228617387</v>
      </c>
      <c r="J9505" s="39">
        <v>86.554839774619822</v>
      </c>
      <c r="K9505" s="39">
        <v>84.596489755502859</v>
      </c>
      <c r="L9505" s="40">
        <v>82.580497488087445</v>
      </c>
      <c r="M9505" s="40">
        <v>979.42102906181128</v>
      </c>
    </row>
    <row r="9506" spans="2:13" x14ac:dyDescent="0.35">
      <c r="B9506" s="37">
        <v>9503</v>
      </c>
      <c r="C9506" s="39">
        <v>140.76330800530928</v>
      </c>
      <c r="D9506" s="39">
        <v>100.97227157301825</v>
      </c>
      <c r="E9506" s="39">
        <v>110.61378247950258</v>
      </c>
      <c r="F9506" s="39">
        <v>104.09652614497547</v>
      </c>
      <c r="G9506" s="39">
        <v>110.58011296589916</v>
      </c>
      <c r="H9506" s="39">
        <v>93.455981428350427</v>
      </c>
      <c r="I9506" s="39">
        <v>65.821656138400243</v>
      </c>
      <c r="J9506" s="39">
        <v>143.52220490714748</v>
      </c>
      <c r="K9506" s="39">
        <v>118.12613017336831</v>
      </c>
      <c r="L9506" s="40">
        <v>63.028847618573423</v>
      </c>
      <c r="M9506" s="40">
        <v>1050.9808214345449</v>
      </c>
    </row>
    <row r="9507" spans="2:13" x14ac:dyDescent="0.35">
      <c r="B9507" s="37">
        <v>9504</v>
      </c>
      <c r="C9507" s="39">
        <v>90.877626981693311</v>
      </c>
      <c r="D9507" s="39">
        <v>92.617454872271338</v>
      </c>
      <c r="E9507" s="39">
        <v>121.71484023892641</v>
      </c>
      <c r="F9507" s="39">
        <v>80.673502140241411</v>
      </c>
      <c r="G9507" s="39">
        <v>102.66316404266043</v>
      </c>
      <c r="H9507" s="39">
        <v>92.667892397241175</v>
      </c>
      <c r="I9507" s="39">
        <v>114.98261840759469</v>
      </c>
      <c r="J9507" s="39">
        <v>114.71143596700676</v>
      </c>
      <c r="K9507" s="39">
        <v>112.34578130603428</v>
      </c>
      <c r="L9507" s="40">
        <v>83.416579719118587</v>
      </c>
      <c r="M9507" s="40">
        <v>1006.6708960727883</v>
      </c>
    </row>
    <row r="9508" spans="2:13" x14ac:dyDescent="0.35">
      <c r="B9508" s="37">
        <v>9505</v>
      </c>
      <c r="C9508" s="39">
        <v>116.14307634178377</v>
      </c>
      <c r="D9508" s="39">
        <v>74.200326225081085</v>
      </c>
      <c r="E9508" s="39">
        <v>109.37896614852485</v>
      </c>
      <c r="F9508" s="39">
        <v>82.10728764001891</v>
      </c>
      <c r="G9508" s="39">
        <v>81.970839747514091</v>
      </c>
      <c r="H9508" s="39">
        <v>107.56470604678167</v>
      </c>
      <c r="I9508" s="39">
        <v>110.55208804438765</v>
      </c>
      <c r="J9508" s="39">
        <v>120.90679138172388</v>
      </c>
      <c r="K9508" s="39">
        <v>89.903354921262505</v>
      </c>
      <c r="L9508" s="40">
        <v>81.22977146975397</v>
      </c>
      <c r="M9508" s="40">
        <v>973.95720796683236</v>
      </c>
    </row>
    <row r="9509" spans="2:13" x14ac:dyDescent="0.35">
      <c r="B9509" s="37">
        <v>9506</v>
      </c>
      <c r="C9509" s="39">
        <v>87.989322234519875</v>
      </c>
      <c r="D9509" s="39">
        <v>69.428325869511895</v>
      </c>
      <c r="E9509" s="39">
        <v>96.971631720467727</v>
      </c>
      <c r="F9509" s="39">
        <v>106.08241240655651</v>
      </c>
      <c r="G9509" s="39">
        <v>78.050695224344238</v>
      </c>
      <c r="H9509" s="39">
        <v>63.585676221344478</v>
      </c>
      <c r="I9509" s="39">
        <v>100.27536080510451</v>
      </c>
      <c r="J9509" s="39">
        <v>92.53154964507381</v>
      </c>
      <c r="K9509" s="39">
        <v>100.41192823791593</v>
      </c>
      <c r="L9509" s="40">
        <v>91.200574184959095</v>
      </c>
      <c r="M9509" s="40">
        <v>886.52747654979817</v>
      </c>
    </row>
    <row r="9510" spans="2:13" x14ac:dyDescent="0.35">
      <c r="B9510" s="37">
        <v>9507</v>
      </c>
      <c r="C9510" s="39">
        <v>88.060509505327644</v>
      </c>
      <c r="D9510" s="39">
        <v>112.04040276773497</v>
      </c>
      <c r="E9510" s="39">
        <v>87.442278277827015</v>
      </c>
      <c r="F9510" s="39">
        <v>107.19627189229725</v>
      </c>
      <c r="G9510" s="39">
        <v>114.04253146691914</v>
      </c>
      <c r="H9510" s="39">
        <v>114.11432936673511</v>
      </c>
      <c r="I9510" s="39">
        <v>112.51517571459766</v>
      </c>
      <c r="J9510" s="39">
        <v>56.313295780286545</v>
      </c>
      <c r="K9510" s="39">
        <v>69.332660190181713</v>
      </c>
      <c r="L9510" s="40">
        <v>65.540510780373125</v>
      </c>
      <c r="M9510" s="40">
        <v>926.59796574228017</v>
      </c>
    </row>
    <row r="9511" spans="2:13" x14ac:dyDescent="0.35">
      <c r="B9511" s="37">
        <v>9508</v>
      </c>
      <c r="C9511" s="39">
        <v>98.941083244226135</v>
      </c>
      <c r="D9511" s="39">
        <v>127.17689787851107</v>
      </c>
      <c r="E9511" s="39">
        <v>92.114231418965431</v>
      </c>
      <c r="F9511" s="39">
        <v>94.893743822828583</v>
      </c>
      <c r="G9511" s="39">
        <v>122.7184156218925</v>
      </c>
      <c r="H9511" s="39">
        <v>78.585697759007502</v>
      </c>
      <c r="I9511" s="39">
        <v>114.4438840192922</v>
      </c>
      <c r="J9511" s="39">
        <v>88.249303691185574</v>
      </c>
      <c r="K9511" s="39">
        <v>106.54895693553327</v>
      </c>
      <c r="L9511" s="40">
        <v>104.75815931802836</v>
      </c>
      <c r="M9511" s="40">
        <v>1028.4303737094708</v>
      </c>
    </row>
    <row r="9512" spans="2:13" x14ac:dyDescent="0.35">
      <c r="B9512" s="37">
        <v>9509</v>
      </c>
      <c r="C9512" s="39">
        <v>123.93443669183279</v>
      </c>
      <c r="D9512" s="39">
        <v>111.50513730032077</v>
      </c>
      <c r="E9512" s="39">
        <v>100.27080895348956</v>
      </c>
      <c r="F9512" s="39">
        <v>81.119993503010647</v>
      </c>
      <c r="G9512" s="39">
        <v>82.282288747293805</v>
      </c>
      <c r="H9512" s="39">
        <v>92.753476911750866</v>
      </c>
      <c r="I9512" s="39">
        <v>119.86618931189051</v>
      </c>
      <c r="J9512" s="39">
        <v>88.313858608380585</v>
      </c>
      <c r="K9512" s="39">
        <v>98.963887480572382</v>
      </c>
      <c r="L9512" s="40">
        <v>116.35459833252968</v>
      </c>
      <c r="M9512" s="40">
        <v>1015.3646758410715</v>
      </c>
    </row>
    <row r="9513" spans="2:13" x14ac:dyDescent="0.35">
      <c r="B9513" s="37">
        <v>9510</v>
      </c>
      <c r="C9513" s="39">
        <v>106.27822277501016</v>
      </c>
      <c r="D9513" s="39">
        <v>103.79171803218625</v>
      </c>
      <c r="E9513" s="39">
        <v>110.68125201917789</v>
      </c>
      <c r="F9513" s="39">
        <v>75.490828032507508</v>
      </c>
      <c r="G9513" s="39">
        <v>91.211105033205968</v>
      </c>
      <c r="H9513" s="39">
        <v>113.57221047914918</v>
      </c>
      <c r="I9513" s="39">
        <v>101.25969086232617</v>
      </c>
      <c r="J9513" s="39">
        <v>106.04823662988575</v>
      </c>
      <c r="K9513" s="39">
        <v>90.248164113397863</v>
      </c>
      <c r="L9513" s="40">
        <v>72.218726450603569</v>
      </c>
      <c r="M9513" s="40">
        <v>970.80015442745025</v>
      </c>
    </row>
    <row r="9514" spans="2:13" x14ac:dyDescent="0.35">
      <c r="B9514" s="37">
        <v>9511</v>
      </c>
      <c r="C9514" s="39">
        <v>97.700679539163559</v>
      </c>
      <c r="D9514" s="39">
        <v>84.066072628770812</v>
      </c>
      <c r="E9514" s="39">
        <v>116.69517538676429</v>
      </c>
      <c r="F9514" s="39">
        <v>80.196658331366677</v>
      </c>
      <c r="G9514" s="39">
        <v>101.00875017656199</v>
      </c>
      <c r="H9514" s="39">
        <v>128.57679126003154</v>
      </c>
      <c r="I9514" s="39">
        <v>149.66953813042355</v>
      </c>
      <c r="J9514" s="39">
        <v>76.447898678577801</v>
      </c>
      <c r="K9514" s="39">
        <v>107.48869317363726</v>
      </c>
      <c r="L9514" s="40">
        <v>82.439871886847243</v>
      </c>
      <c r="M9514" s="40">
        <v>1024.2901291921446</v>
      </c>
    </row>
    <row r="9515" spans="2:13" x14ac:dyDescent="0.35">
      <c r="B9515" s="37">
        <v>9512</v>
      </c>
      <c r="C9515" s="39">
        <v>87.289671505173047</v>
      </c>
      <c r="D9515" s="39">
        <v>80.992424544220668</v>
      </c>
      <c r="E9515" s="39">
        <v>109.69206542551834</v>
      </c>
      <c r="F9515" s="39">
        <v>101.16384433235321</v>
      </c>
      <c r="G9515" s="39">
        <v>80.855264958070151</v>
      </c>
      <c r="H9515" s="39">
        <v>106.26841091429938</v>
      </c>
      <c r="I9515" s="39">
        <v>134.53727175183016</v>
      </c>
      <c r="J9515" s="39">
        <v>90.051656105110652</v>
      </c>
      <c r="K9515" s="39">
        <v>121.95958097687343</v>
      </c>
      <c r="L9515" s="40">
        <v>95.032301725550056</v>
      </c>
      <c r="M9515" s="40">
        <v>1007.8424922389992</v>
      </c>
    </row>
    <row r="9516" spans="2:13" x14ac:dyDescent="0.35">
      <c r="B9516" s="37">
        <v>9513</v>
      </c>
      <c r="C9516" s="39">
        <v>116.02739519119102</v>
      </c>
      <c r="D9516" s="39">
        <v>143.30635501276535</v>
      </c>
      <c r="E9516" s="39">
        <v>106.25369738376963</v>
      </c>
      <c r="F9516" s="39">
        <v>97.879856058140945</v>
      </c>
      <c r="G9516" s="39">
        <v>134.9067883253704</v>
      </c>
      <c r="H9516" s="39">
        <v>86.712602137345826</v>
      </c>
      <c r="I9516" s="39">
        <v>111.53424033864189</v>
      </c>
      <c r="J9516" s="39">
        <v>77.15130218586377</v>
      </c>
      <c r="K9516" s="39">
        <v>105.87289225027629</v>
      </c>
      <c r="L9516" s="40">
        <v>110.56329442187581</v>
      </c>
      <c r="M9516" s="40">
        <v>1090.208423305241</v>
      </c>
    </row>
    <row r="9517" spans="2:13" x14ac:dyDescent="0.35">
      <c r="B9517" s="37">
        <v>9514</v>
      </c>
      <c r="C9517" s="39">
        <v>90.803017077087659</v>
      </c>
      <c r="D9517" s="39">
        <v>113.35667107698177</v>
      </c>
      <c r="E9517" s="39">
        <v>94.912877190932591</v>
      </c>
      <c r="F9517" s="39">
        <v>84.29419305411443</v>
      </c>
      <c r="G9517" s="39">
        <v>98.548478628121899</v>
      </c>
      <c r="H9517" s="39">
        <v>129.51021084133023</v>
      </c>
      <c r="I9517" s="39">
        <v>99.355833741647075</v>
      </c>
      <c r="J9517" s="39">
        <v>94.955901456908663</v>
      </c>
      <c r="K9517" s="39">
        <v>87.074261442318345</v>
      </c>
      <c r="L9517" s="40">
        <v>105.87289225027629</v>
      </c>
      <c r="M9517" s="40">
        <v>998.68433675971903</v>
      </c>
    </row>
    <row r="9518" spans="2:13" x14ac:dyDescent="0.35">
      <c r="B9518" s="37">
        <v>9515</v>
      </c>
      <c r="C9518" s="39">
        <v>96.953100615270557</v>
      </c>
      <c r="D9518" s="39">
        <v>104.66317865528386</v>
      </c>
      <c r="E9518" s="39">
        <v>116.74756339240869</v>
      </c>
      <c r="F9518" s="39">
        <v>83.033771810600868</v>
      </c>
      <c r="G9518" s="39">
        <v>117.86076264944971</v>
      </c>
      <c r="H9518" s="39">
        <v>116.05624846007882</v>
      </c>
      <c r="I9518" s="39">
        <v>73.59886391995289</v>
      </c>
      <c r="J9518" s="39">
        <v>87.246755464623632</v>
      </c>
      <c r="K9518" s="39">
        <v>112.82085079603287</v>
      </c>
      <c r="L9518" s="40">
        <v>117.74939905423746</v>
      </c>
      <c r="M9518" s="40">
        <v>1026.7304948179394</v>
      </c>
    </row>
    <row r="9519" spans="2:13" x14ac:dyDescent="0.35">
      <c r="B9519" s="37">
        <v>9516</v>
      </c>
      <c r="C9519" s="39">
        <v>65.199906745390024</v>
      </c>
      <c r="D9519" s="39">
        <v>121.11949351824772</v>
      </c>
      <c r="E9519" s="39">
        <v>108.18920712423373</v>
      </c>
      <c r="F9519" s="39">
        <v>91.38958584665555</v>
      </c>
      <c r="G9519" s="39">
        <v>118.60272769548278</v>
      </c>
      <c r="H9519" s="39">
        <v>95.752885192210243</v>
      </c>
      <c r="I9519" s="39">
        <v>105.16369902760626</v>
      </c>
      <c r="J9519" s="39">
        <v>89.279309789487499</v>
      </c>
      <c r="K9519" s="39">
        <v>73.401895814607045</v>
      </c>
      <c r="L9519" s="40">
        <v>73.101070697216244</v>
      </c>
      <c r="M9519" s="40">
        <v>941.19978145113714</v>
      </c>
    </row>
    <row r="9520" spans="2:13" x14ac:dyDescent="0.35">
      <c r="B9520" s="37">
        <v>9517</v>
      </c>
      <c r="C9520" s="39">
        <v>94.000539744907897</v>
      </c>
      <c r="D9520" s="39">
        <v>97.829346577809645</v>
      </c>
      <c r="E9520" s="39">
        <v>114.73164686499932</v>
      </c>
      <c r="F9520" s="39">
        <v>109.36822994137339</v>
      </c>
      <c r="G9520" s="39">
        <v>79.188945131497505</v>
      </c>
      <c r="H9520" s="39">
        <v>106.06288011869539</v>
      </c>
      <c r="I9520" s="39">
        <v>111.70373008105312</v>
      </c>
      <c r="J9520" s="39">
        <v>121.12923094786363</v>
      </c>
      <c r="K9520" s="39">
        <v>138.41352013278973</v>
      </c>
      <c r="L9520" s="40">
        <v>100.06599252892993</v>
      </c>
      <c r="M9520" s="40">
        <v>1072.4940620699197</v>
      </c>
    </row>
    <row r="9521" spans="2:13" x14ac:dyDescent="0.35">
      <c r="B9521" s="37">
        <v>9518</v>
      </c>
      <c r="C9521" s="39">
        <v>113.61047363392396</v>
      </c>
      <c r="D9521" s="39">
        <v>85.281829338737182</v>
      </c>
      <c r="E9521" s="39">
        <v>194.36677177193485</v>
      </c>
      <c r="F9521" s="39">
        <v>116.47972829278991</v>
      </c>
      <c r="G9521" s="39">
        <v>77.739347022153751</v>
      </c>
      <c r="H9521" s="39">
        <v>108.41732693789798</v>
      </c>
      <c r="I9521" s="39">
        <v>93.985912508585983</v>
      </c>
      <c r="J9521" s="39">
        <v>98.132101308200149</v>
      </c>
      <c r="K9521" s="39">
        <v>108.35495344370118</v>
      </c>
      <c r="L9521" s="40">
        <v>104.49734520597282</v>
      </c>
      <c r="M9521" s="40">
        <v>1100.865789463898</v>
      </c>
    </row>
    <row r="9522" spans="2:13" x14ac:dyDescent="0.35">
      <c r="B9522" s="37">
        <v>9519</v>
      </c>
      <c r="C9522" s="39">
        <v>130.40122426648273</v>
      </c>
      <c r="D9522" s="39">
        <v>110.64187357084083</v>
      </c>
      <c r="E9522" s="39">
        <v>92.959078445897418</v>
      </c>
      <c r="F9522" s="39">
        <v>91.415747461987323</v>
      </c>
      <c r="G9522" s="39">
        <v>83.018593331332738</v>
      </c>
      <c r="H9522" s="39">
        <v>102.49720484390438</v>
      </c>
      <c r="I9522" s="39">
        <v>102.35450788674336</v>
      </c>
      <c r="J9522" s="39">
        <v>183.49041854234292</v>
      </c>
      <c r="K9522" s="39">
        <v>83.87866850707448</v>
      </c>
      <c r="L9522" s="40">
        <v>107.78352188966053</v>
      </c>
      <c r="M9522" s="40">
        <v>1088.4408387462668</v>
      </c>
    </row>
    <row r="9523" spans="2:13" x14ac:dyDescent="0.35">
      <c r="B9523" s="37">
        <v>9520</v>
      </c>
      <c r="C9523" s="39">
        <v>72.141253204563654</v>
      </c>
      <c r="D9523" s="39">
        <v>93.985912508585983</v>
      </c>
      <c r="E9523" s="39">
        <v>109.87722282002585</v>
      </c>
      <c r="F9523" s="39">
        <v>88.674533389884871</v>
      </c>
      <c r="G9523" s="39">
        <v>109.4919364715756</v>
      </c>
      <c r="H9523" s="39">
        <v>119.53671340798265</v>
      </c>
      <c r="I9523" s="39">
        <v>93.687417748280538</v>
      </c>
      <c r="J9523" s="39">
        <v>113.35667107698177</v>
      </c>
      <c r="K9523" s="39">
        <v>103.36721560586459</v>
      </c>
      <c r="L9523" s="40">
        <v>100.05689007018536</v>
      </c>
      <c r="M9523" s="40">
        <v>1004.1757663039308</v>
      </c>
    </row>
    <row r="9524" spans="2:13" x14ac:dyDescent="0.35">
      <c r="B9524" s="37">
        <v>9521</v>
      </c>
      <c r="C9524" s="39">
        <v>157.31326134116597</v>
      </c>
      <c r="D9524" s="39">
        <v>100.48477570968114</v>
      </c>
      <c r="E9524" s="39">
        <v>78.305379316244696</v>
      </c>
      <c r="F9524" s="39">
        <v>106.63300145847772</v>
      </c>
      <c r="G9524" s="39">
        <v>84.230311449413193</v>
      </c>
      <c r="H9524" s="39">
        <v>69.804128982969871</v>
      </c>
      <c r="I9524" s="39">
        <v>85.044667504055099</v>
      </c>
      <c r="J9524" s="39">
        <v>100.9631527096826</v>
      </c>
      <c r="K9524" s="39">
        <v>96.390515046255331</v>
      </c>
      <c r="L9524" s="40">
        <v>105.15890966104404</v>
      </c>
      <c r="M9524" s="40">
        <v>984.32810317898964</v>
      </c>
    </row>
    <row r="9525" spans="2:13" x14ac:dyDescent="0.35">
      <c r="B9525" s="37">
        <v>9522</v>
      </c>
      <c r="C9525" s="39">
        <v>129.90280466483287</v>
      </c>
      <c r="D9525" s="39">
        <v>107.87553018059778</v>
      </c>
      <c r="E9525" s="39">
        <v>55.214900792928404</v>
      </c>
      <c r="F9525" s="39">
        <v>93.638284006716361</v>
      </c>
      <c r="G9525" s="39">
        <v>140.89370916178515</v>
      </c>
      <c r="H9525" s="39">
        <v>95.360541370254623</v>
      </c>
      <c r="I9525" s="39">
        <v>133.97775548059536</v>
      </c>
      <c r="J9525" s="39">
        <v>87.527290815401329</v>
      </c>
      <c r="K9525" s="39">
        <v>104.87711578105531</v>
      </c>
      <c r="L9525" s="40">
        <v>104.63945862974542</v>
      </c>
      <c r="M9525" s="40">
        <v>1053.9073908839127</v>
      </c>
    </row>
    <row r="9526" spans="2:13" x14ac:dyDescent="0.35">
      <c r="B9526" s="37">
        <v>9523</v>
      </c>
      <c r="C9526" s="39">
        <v>91.504535543240976</v>
      </c>
      <c r="D9526" s="39">
        <v>125.42996620167054</v>
      </c>
      <c r="E9526" s="39">
        <v>86.248634228325386</v>
      </c>
      <c r="F9526" s="39">
        <v>100.903887501526</v>
      </c>
      <c r="G9526" s="39">
        <v>118.77022853024603</v>
      </c>
      <c r="H9526" s="39">
        <v>107.8857685810346</v>
      </c>
      <c r="I9526" s="39">
        <v>104.10122660537441</v>
      </c>
      <c r="J9526" s="39">
        <v>90.410878556371955</v>
      </c>
      <c r="K9526" s="39">
        <v>94.029779699174284</v>
      </c>
      <c r="L9526" s="40">
        <v>120.76340432325439</v>
      </c>
      <c r="M9526" s="40">
        <v>1040.0483097702186</v>
      </c>
    </row>
    <row r="9527" spans="2:13" x14ac:dyDescent="0.35">
      <c r="B9527" s="37">
        <v>9524</v>
      </c>
      <c r="C9527" s="39">
        <v>95.583031596301439</v>
      </c>
      <c r="D9527" s="39">
        <v>103.13497744781607</v>
      </c>
      <c r="E9527" s="39">
        <v>122.04204112134022</v>
      </c>
      <c r="F9527" s="39">
        <v>109.06388140440853</v>
      </c>
      <c r="G9527" s="39">
        <v>72.156783364750524</v>
      </c>
      <c r="H9527" s="39">
        <v>116.98900071620876</v>
      </c>
      <c r="I9527" s="39">
        <v>121.21714281918374</v>
      </c>
      <c r="J9527" s="39">
        <v>87.055700240310188</v>
      </c>
      <c r="K9527" s="39">
        <v>123.63237109358984</v>
      </c>
      <c r="L9527" s="40">
        <v>57.010249991226225</v>
      </c>
      <c r="M9527" s="40">
        <v>1007.8851797951357</v>
      </c>
    </row>
    <row r="9528" spans="2:13" x14ac:dyDescent="0.35">
      <c r="B9528" s="37">
        <v>9525</v>
      </c>
      <c r="C9528" s="39">
        <v>99.064202037317671</v>
      </c>
      <c r="D9528" s="39">
        <v>55.513965745979824</v>
      </c>
      <c r="E9528" s="39">
        <v>89.251102868672206</v>
      </c>
      <c r="F9528" s="39">
        <v>78.285159761073587</v>
      </c>
      <c r="G9528" s="39">
        <v>79.112402667258834</v>
      </c>
      <c r="H9528" s="39">
        <v>91.268960758290334</v>
      </c>
      <c r="I9528" s="39">
        <v>127.22130804439833</v>
      </c>
      <c r="J9528" s="39">
        <v>96.925296415639025</v>
      </c>
      <c r="K9528" s="39">
        <v>83.101917039708965</v>
      </c>
      <c r="L9528" s="40">
        <v>86.825482821008947</v>
      </c>
      <c r="M9528" s="40">
        <v>886.56979815934767</v>
      </c>
    </row>
    <row r="9529" spans="2:13" x14ac:dyDescent="0.35">
      <c r="B9529" s="37">
        <v>9526</v>
      </c>
      <c r="C9529" s="39">
        <v>75.983156023092945</v>
      </c>
      <c r="D9529" s="39">
        <v>99.947661152178</v>
      </c>
      <c r="E9529" s="39">
        <v>96.637435829841252</v>
      </c>
      <c r="F9529" s="39">
        <v>87.387458644774043</v>
      </c>
      <c r="G9529" s="39">
        <v>58.661106440997209</v>
      </c>
      <c r="H9529" s="39">
        <v>84.42131693071434</v>
      </c>
      <c r="I9529" s="39">
        <v>110.09113811910825</v>
      </c>
      <c r="J9529" s="39">
        <v>133.58591536059873</v>
      </c>
      <c r="K9529" s="39">
        <v>59.909270885776294</v>
      </c>
      <c r="L9529" s="40">
        <v>102.64471051815789</v>
      </c>
      <c r="M9529" s="40">
        <v>909.26916990523898</v>
      </c>
    </row>
    <row r="9530" spans="2:13" x14ac:dyDescent="0.35">
      <c r="B9530" s="37">
        <v>9527</v>
      </c>
      <c r="C9530" s="39">
        <v>115.72707695603098</v>
      </c>
      <c r="D9530" s="39">
        <v>89.419887034100867</v>
      </c>
      <c r="E9530" s="39">
        <v>89.50946184775762</v>
      </c>
      <c r="F9530" s="39">
        <v>131.93740005638111</v>
      </c>
      <c r="G9530" s="39">
        <v>78.674729851246965</v>
      </c>
      <c r="H9530" s="39">
        <v>118.51130608947459</v>
      </c>
      <c r="I9530" s="39">
        <v>86.087376886813047</v>
      </c>
      <c r="J9530" s="39">
        <v>43.867057452677855</v>
      </c>
      <c r="K9530" s="39">
        <v>111.54589130109647</v>
      </c>
      <c r="L9530" s="40">
        <v>92.348948610266433</v>
      </c>
      <c r="M9530" s="40">
        <v>957.62913608584608</v>
      </c>
    </row>
    <row r="9531" spans="2:13" x14ac:dyDescent="0.35">
      <c r="B9531" s="37">
        <v>9528</v>
      </c>
      <c r="C9531" s="39">
        <v>116.92076941112099</v>
      </c>
      <c r="D9531" s="39">
        <v>118.11802844193258</v>
      </c>
      <c r="E9531" s="39">
        <v>85.741320128613211</v>
      </c>
      <c r="F9531" s="39">
        <v>122.99113391463092</v>
      </c>
      <c r="G9531" s="39">
        <v>103.31141669657192</v>
      </c>
      <c r="H9531" s="39">
        <v>82.927252061520804</v>
      </c>
      <c r="I9531" s="39">
        <v>134.5893963775026</v>
      </c>
      <c r="J9531" s="39">
        <v>131.85293669060425</v>
      </c>
      <c r="K9531" s="39">
        <v>103.72624675998</v>
      </c>
      <c r="L9531" s="40">
        <v>116.50189868485235</v>
      </c>
      <c r="M9531" s="40">
        <v>1116.6803991673296</v>
      </c>
    </row>
    <row r="9532" spans="2:13" x14ac:dyDescent="0.35">
      <c r="B9532" s="37">
        <v>9529</v>
      </c>
      <c r="C9532" s="39">
        <v>108.12211084035528</v>
      </c>
      <c r="D9532" s="39">
        <v>74.320225069807989</v>
      </c>
      <c r="E9532" s="39">
        <v>79.255615597307767</v>
      </c>
      <c r="F9532" s="39">
        <v>110.11317262686688</v>
      </c>
      <c r="G9532" s="39">
        <v>125.46911619219912</v>
      </c>
      <c r="H9532" s="39">
        <v>66.794134964694308</v>
      </c>
      <c r="I9532" s="39">
        <v>82.019120898281741</v>
      </c>
      <c r="J9532" s="39">
        <v>84.617403792771114</v>
      </c>
      <c r="K9532" s="39">
        <v>94.27755320085852</v>
      </c>
      <c r="L9532" s="40">
        <v>81.711026326515437</v>
      </c>
      <c r="M9532" s="40">
        <v>906.69947950965809</v>
      </c>
    </row>
    <row r="9533" spans="2:13" x14ac:dyDescent="0.35">
      <c r="B9533" s="37">
        <v>9530</v>
      </c>
      <c r="C9533" s="39">
        <v>88.622506109998099</v>
      </c>
      <c r="D9533" s="39">
        <v>96.437166710387601</v>
      </c>
      <c r="E9533" s="39">
        <v>114.67779647885249</v>
      </c>
      <c r="F9533" s="39">
        <v>112.57598018440498</v>
      </c>
      <c r="G9533" s="39">
        <v>95.875265889982984</v>
      </c>
      <c r="H9533" s="39">
        <v>104.65843385218665</v>
      </c>
      <c r="I9533" s="39">
        <v>117.4584527162131</v>
      </c>
      <c r="J9533" s="39">
        <v>96.006797268028706</v>
      </c>
      <c r="K9533" s="39">
        <v>98.767698268543384</v>
      </c>
      <c r="L9533" s="40">
        <v>125.83986910328538</v>
      </c>
      <c r="M9533" s="40">
        <v>1050.9199665818833</v>
      </c>
    </row>
    <row r="9534" spans="2:13" x14ac:dyDescent="0.35">
      <c r="B9534" s="37">
        <v>9531</v>
      </c>
      <c r="C9534" s="39">
        <v>101.19122469717621</v>
      </c>
      <c r="D9534" s="39">
        <v>82.572714321233448</v>
      </c>
      <c r="E9534" s="39">
        <v>68.743394070760473</v>
      </c>
      <c r="F9534" s="39">
        <v>103.98381783298899</v>
      </c>
      <c r="G9534" s="39">
        <v>100.95403415547725</v>
      </c>
      <c r="H9534" s="39">
        <v>78.714136070322795</v>
      </c>
      <c r="I9534" s="39">
        <v>78.723972007480555</v>
      </c>
      <c r="J9534" s="39">
        <v>113.54673987496857</v>
      </c>
      <c r="K9534" s="39">
        <v>92.848896160530401</v>
      </c>
      <c r="L9534" s="40">
        <v>93.990788793175014</v>
      </c>
      <c r="M9534" s="40">
        <v>915.26971798411387</v>
      </c>
    </row>
    <row r="9535" spans="2:13" x14ac:dyDescent="0.35">
      <c r="B9535" s="37">
        <v>9532</v>
      </c>
      <c r="C9535" s="39">
        <v>150.2338503641918</v>
      </c>
      <c r="D9535" s="39">
        <v>102.7693402633884</v>
      </c>
      <c r="E9535" s="39">
        <v>65.566331386239284</v>
      </c>
      <c r="F9535" s="39">
        <v>112.44242432182564</v>
      </c>
      <c r="G9535" s="39">
        <v>93.800208713910337</v>
      </c>
      <c r="H9535" s="39">
        <v>91.326709039123458</v>
      </c>
      <c r="I9535" s="39">
        <v>81.29697191730898</v>
      </c>
      <c r="J9535" s="39">
        <v>97.387574834113835</v>
      </c>
      <c r="K9535" s="39">
        <v>117.20295117979678</v>
      </c>
      <c r="L9535" s="40">
        <v>93.770813842607026</v>
      </c>
      <c r="M9535" s="40">
        <v>1005.7971758625054</v>
      </c>
    </row>
    <row r="9536" spans="2:13" x14ac:dyDescent="0.35">
      <c r="B9536" s="37">
        <v>9533</v>
      </c>
      <c r="C9536" s="39">
        <v>75.157157061117957</v>
      </c>
      <c r="D9536" s="39">
        <v>125.36495670302746</v>
      </c>
      <c r="E9536" s="39">
        <v>119.55435365361669</v>
      </c>
      <c r="F9536" s="39">
        <v>97.318378945441779</v>
      </c>
      <c r="G9536" s="39">
        <v>90.313361990230106</v>
      </c>
      <c r="H9536" s="39">
        <v>80.992424544220668</v>
      </c>
      <c r="I9536" s="39">
        <v>120.83015556437174</v>
      </c>
      <c r="J9536" s="39">
        <v>126.20692857231285</v>
      </c>
      <c r="K9536" s="39">
        <v>101.3418804544168</v>
      </c>
      <c r="L9536" s="40">
        <v>79.834188877769591</v>
      </c>
      <c r="M9536" s="40">
        <v>1016.9137863665255</v>
      </c>
    </row>
    <row r="9537" spans="2:13" x14ac:dyDescent="0.35">
      <c r="B9537" s="37">
        <v>9534</v>
      </c>
      <c r="C9537" s="39">
        <v>93.692327960281489</v>
      </c>
      <c r="D9537" s="39">
        <v>106.62310476869696</v>
      </c>
      <c r="E9537" s="39">
        <v>88.657203148876192</v>
      </c>
      <c r="F9537" s="39">
        <v>98.79508383299806</v>
      </c>
      <c r="G9537" s="39">
        <v>67.071875571783309</v>
      </c>
      <c r="H9537" s="39">
        <v>112.63694837746786</v>
      </c>
      <c r="I9537" s="39">
        <v>93.208316346676042</v>
      </c>
      <c r="J9537" s="39">
        <v>133.73143247958774</v>
      </c>
      <c r="K9537" s="39">
        <v>93.243082447192663</v>
      </c>
      <c r="L9537" s="40">
        <v>120.14749252213495</v>
      </c>
      <c r="M9537" s="40">
        <v>1007.8068674556953</v>
      </c>
    </row>
    <row r="9538" spans="2:13" x14ac:dyDescent="0.35">
      <c r="B9538" s="37">
        <v>9535</v>
      </c>
      <c r="C9538" s="39">
        <v>122.94716200296664</v>
      </c>
      <c r="D9538" s="39">
        <v>99.78381167985431</v>
      </c>
      <c r="E9538" s="39">
        <v>125.92060780584558</v>
      </c>
      <c r="F9538" s="39">
        <v>101.58866782414714</v>
      </c>
      <c r="G9538" s="39">
        <v>105.5338685177079</v>
      </c>
      <c r="H9538" s="39">
        <v>106.70730476171421</v>
      </c>
      <c r="I9538" s="39">
        <v>67.026005290445269</v>
      </c>
      <c r="J9538" s="39">
        <v>101.91830914779207</v>
      </c>
      <c r="K9538" s="39">
        <v>119.26568774529255</v>
      </c>
      <c r="L9538" s="40">
        <v>80.38375510265378</v>
      </c>
      <c r="M9538" s="40">
        <v>1031.0751798784195</v>
      </c>
    </row>
    <row r="9539" spans="2:13" x14ac:dyDescent="0.35">
      <c r="B9539" s="37">
        <v>9536</v>
      </c>
      <c r="C9539" s="39">
        <v>102.54327734352674</v>
      </c>
      <c r="D9539" s="39">
        <v>63.825310268453528</v>
      </c>
      <c r="E9539" s="39">
        <v>81.153848020627649</v>
      </c>
      <c r="F9539" s="39">
        <v>67.208501828295965</v>
      </c>
      <c r="G9539" s="39">
        <v>102.53406119426572</v>
      </c>
      <c r="H9539" s="39">
        <v>110.35674242197774</v>
      </c>
      <c r="I9539" s="39">
        <v>101.52922412940768</v>
      </c>
      <c r="J9539" s="39">
        <v>118.6611637041098</v>
      </c>
      <c r="K9539" s="39">
        <v>114.10779196892588</v>
      </c>
      <c r="L9539" s="40">
        <v>107.74270798768168</v>
      </c>
      <c r="M9539" s="40">
        <v>969.66262886727236</v>
      </c>
    </row>
    <row r="9540" spans="2:13" x14ac:dyDescent="0.35">
      <c r="B9540" s="37">
        <v>9537</v>
      </c>
      <c r="C9540" s="39">
        <v>98.484490658083914</v>
      </c>
      <c r="D9540" s="39">
        <v>102.13391716823605</v>
      </c>
      <c r="E9540" s="39">
        <v>135.9105378534251</v>
      </c>
      <c r="F9540" s="39">
        <v>160.11338458353626</v>
      </c>
      <c r="G9540" s="39">
        <v>95.526306445134182</v>
      </c>
      <c r="H9540" s="39">
        <v>104.99156144063065</v>
      </c>
      <c r="I9540" s="39">
        <v>94.509543005742728</v>
      </c>
      <c r="J9540" s="39">
        <v>91.980850675493471</v>
      </c>
      <c r="K9540" s="39">
        <v>86.881704490085127</v>
      </c>
      <c r="L9540" s="40">
        <v>168.37278162469005</v>
      </c>
      <c r="M9540" s="40">
        <v>1138.9050779450574</v>
      </c>
    </row>
    <row r="9541" spans="2:13" x14ac:dyDescent="0.35">
      <c r="B9541" s="37">
        <v>9538</v>
      </c>
      <c r="C9541" s="39">
        <v>107.07093935044826</v>
      </c>
      <c r="D9541" s="39">
        <v>136.26400876525307</v>
      </c>
      <c r="E9541" s="39">
        <v>67.719073204566854</v>
      </c>
      <c r="F9541" s="39">
        <v>98.772262774792139</v>
      </c>
      <c r="G9541" s="39">
        <v>115.86234367074337</v>
      </c>
      <c r="H9541" s="39">
        <v>113.53401597810999</v>
      </c>
      <c r="I9541" s="39">
        <v>85.99002182309961</v>
      </c>
      <c r="J9541" s="39">
        <v>107.18120979137638</v>
      </c>
      <c r="K9541" s="39">
        <v>61.47919895830811</v>
      </c>
      <c r="L9541" s="40">
        <v>108.87324271106425</v>
      </c>
      <c r="M9541" s="40">
        <v>1002.7463170277618</v>
      </c>
    </row>
    <row r="9542" spans="2:13" x14ac:dyDescent="0.35">
      <c r="B9542" s="37">
        <v>9539</v>
      </c>
      <c r="C9542" s="39">
        <v>103.88067170707961</v>
      </c>
      <c r="D9542" s="39">
        <v>94.936783958776871</v>
      </c>
      <c r="E9542" s="39">
        <v>97.934933579894448</v>
      </c>
      <c r="F9542" s="39">
        <v>98.968448076839437</v>
      </c>
      <c r="G9542" s="39">
        <v>102.34530808305583</v>
      </c>
      <c r="H9542" s="39">
        <v>95.870563345445788</v>
      </c>
      <c r="I9542" s="39">
        <v>95.701035941027669</v>
      </c>
      <c r="J9542" s="39">
        <v>99.73374287645558</v>
      </c>
      <c r="K9542" s="39">
        <v>124.8804028508756</v>
      </c>
      <c r="L9542" s="40">
        <v>138.20175081296404</v>
      </c>
      <c r="M9542" s="40">
        <v>1052.4536412324148</v>
      </c>
    </row>
    <row r="9543" spans="2:13" x14ac:dyDescent="0.35">
      <c r="B9543" s="37">
        <v>9540</v>
      </c>
      <c r="C9543" s="39">
        <v>82.408468457856159</v>
      </c>
      <c r="D9543" s="39">
        <v>83.907622285358471</v>
      </c>
      <c r="E9543" s="39">
        <v>84.67306419523166</v>
      </c>
      <c r="F9543" s="39">
        <v>86.029018514596373</v>
      </c>
      <c r="G9543" s="39">
        <v>61.937413283230953</v>
      </c>
      <c r="H9543" s="39">
        <v>98.425051843530468</v>
      </c>
      <c r="I9543" s="39">
        <v>118.98198349637757</v>
      </c>
      <c r="J9543" s="39">
        <v>89.908861880891777</v>
      </c>
      <c r="K9543" s="39">
        <v>112.05825584817553</v>
      </c>
      <c r="L9543" s="40">
        <v>88.030874250832369</v>
      </c>
      <c r="M9543" s="40">
        <v>906.36061405608143</v>
      </c>
    </row>
    <row r="9544" spans="2:13" x14ac:dyDescent="0.35">
      <c r="B9544" s="37">
        <v>9541</v>
      </c>
      <c r="C9544" s="39">
        <v>112.24354123339948</v>
      </c>
      <c r="D9544" s="39">
        <v>119.03320680836711</v>
      </c>
      <c r="E9544" s="39">
        <v>116.53890898450186</v>
      </c>
      <c r="F9544" s="39">
        <v>83.289872010826954</v>
      </c>
      <c r="G9544" s="39">
        <v>89.743165845416058</v>
      </c>
      <c r="H9544" s="39">
        <v>86.332002027478978</v>
      </c>
      <c r="I9544" s="39">
        <v>101.30078142082303</v>
      </c>
      <c r="J9544" s="39">
        <v>115.71998430843222</v>
      </c>
      <c r="K9544" s="39">
        <v>108.56856596959555</v>
      </c>
      <c r="L9544" s="40">
        <v>104.96292693319273</v>
      </c>
      <c r="M9544" s="40">
        <v>1037.732955542034</v>
      </c>
    </row>
    <row r="9545" spans="2:13" x14ac:dyDescent="0.35">
      <c r="B9545" s="37">
        <v>9542</v>
      </c>
      <c r="C9545" s="39">
        <v>97.71906932764395</v>
      </c>
      <c r="D9545" s="39">
        <v>91.63465933887349</v>
      </c>
      <c r="E9545" s="39">
        <v>95.146696325066173</v>
      </c>
      <c r="F9545" s="39">
        <v>108.81522882611095</v>
      </c>
      <c r="G9545" s="39">
        <v>99.132577254198409</v>
      </c>
      <c r="H9545" s="39">
        <v>76.953717516252908</v>
      </c>
      <c r="I9545" s="39">
        <v>101.95498307091273</v>
      </c>
      <c r="J9545" s="39">
        <v>72.734137013400556</v>
      </c>
      <c r="K9545" s="39">
        <v>95.141934742980908</v>
      </c>
      <c r="L9545" s="40">
        <v>123.37025966015921</v>
      </c>
      <c r="M9545" s="40">
        <v>962.60326307559922</v>
      </c>
    </row>
    <row r="9546" spans="2:13" x14ac:dyDescent="0.35">
      <c r="B9546" s="37">
        <v>9543</v>
      </c>
      <c r="C9546" s="39">
        <v>94.66358039406181</v>
      </c>
      <c r="D9546" s="39">
        <v>105.0488772598753</v>
      </c>
      <c r="E9546" s="39">
        <v>111.29660984050854</v>
      </c>
      <c r="F9546" s="39">
        <v>132.04376666851385</v>
      </c>
      <c r="G9546" s="39">
        <v>109.97026408571924</v>
      </c>
      <c r="H9546" s="39">
        <v>111.30814851082962</v>
      </c>
      <c r="I9546" s="39">
        <v>61.728067325377985</v>
      </c>
      <c r="J9546" s="39">
        <v>92.914042810596072</v>
      </c>
      <c r="K9546" s="39">
        <v>91.779779308649708</v>
      </c>
      <c r="L9546" s="40">
        <v>113.99697114628027</v>
      </c>
      <c r="M9546" s="40">
        <v>1024.7501073504122</v>
      </c>
    </row>
    <row r="9547" spans="2:13" x14ac:dyDescent="0.35">
      <c r="B9547" s="37">
        <v>9544</v>
      </c>
      <c r="C9547" s="39">
        <v>58.056504139142675</v>
      </c>
      <c r="D9547" s="39">
        <v>118.23180216824267</v>
      </c>
      <c r="E9547" s="39">
        <v>107.8652948462334</v>
      </c>
      <c r="F9547" s="39">
        <v>109.34140668288723</v>
      </c>
      <c r="G9547" s="39">
        <v>127.01528253862413</v>
      </c>
      <c r="H9547" s="39">
        <v>87.900033990354402</v>
      </c>
      <c r="I9547" s="39">
        <v>100.55307920990394</v>
      </c>
      <c r="J9547" s="39">
        <v>99.524330736987906</v>
      </c>
      <c r="K9547" s="39">
        <v>91.934557241356188</v>
      </c>
      <c r="L9547" s="40">
        <v>113.71284742224971</v>
      </c>
      <c r="M9547" s="40">
        <v>1014.1351389759822</v>
      </c>
    </row>
    <row r="9548" spans="2:13" x14ac:dyDescent="0.35">
      <c r="B9548" s="37">
        <v>9545</v>
      </c>
      <c r="C9548" s="39">
        <v>132.83687740691542</v>
      </c>
      <c r="D9548" s="39">
        <v>91.980850675493471</v>
      </c>
      <c r="E9548" s="39">
        <v>99.888494802319244</v>
      </c>
      <c r="F9548" s="39">
        <v>105.84859317880152</v>
      </c>
      <c r="G9548" s="39">
        <v>104.23769236817941</v>
      </c>
      <c r="H9548" s="39">
        <v>94.620306474687538</v>
      </c>
      <c r="I9548" s="39">
        <v>106.5390808076271</v>
      </c>
      <c r="J9548" s="39">
        <v>138.09722926413366</v>
      </c>
      <c r="K9548" s="39">
        <v>73.626774832127865</v>
      </c>
      <c r="L9548" s="40">
        <v>152.574167874707</v>
      </c>
      <c r="M9548" s="40">
        <v>1100.2500676849925</v>
      </c>
    </row>
    <row r="9549" spans="2:13" x14ac:dyDescent="0.35">
      <c r="B9549" s="37">
        <v>9546</v>
      </c>
      <c r="C9549" s="39">
        <v>87.136020075565909</v>
      </c>
      <c r="D9549" s="39">
        <v>120.01076480411669</v>
      </c>
      <c r="E9549" s="39">
        <v>113.23088421027794</v>
      </c>
      <c r="F9549" s="39">
        <v>108.88908373238442</v>
      </c>
      <c r="G9549" s="39">
        <v>70.559931905454732</v>
      </c>
      <c r="H9549" s="39">
        <v>84.928440310942634</v>
      </c>
      <c r="I9549" s="39">
        <v>118.61940305804042</v>
      </c>
      <c r="J9549" s="39">
        <v>101.7350847303297</v>
      </c>
      <c r="K9549" s="39">
        <v>125.08241281535616</v>
      </c>
      <c r="L9549" s="40">
        <v>86.203606948775047</v>
      </c>
      <c r="M9549" s="40">
        <v>1016.3956325912437</v>
      </c>
    </row>
    <row r="9550" spans="2:13" x14ac:dyDescent="0.35">
      <c r="B9550" s="37">
        <v>9547</v>
      </c>
      <c r="C9550" s="39">
        <v>83.835153417319361</v>
      </c>
      <c r="D9550" s="39">
        <v>114.11432936673511</v>
      </c>
      <c r="E9550" s="39">
        <v>95.060923339466868</v>
      </c>
      <c r="F9550" s="39">
        <v>89.369366493170375</v>
      </c>
      <c r="G9550" s="39">
        <v>79.369256064987667</v>
      </c>
      <c r="H9550" s="39">
        <v>96.142748437336238</v>
      </c>
      <c r="I9550" s="39">
        <v>83.424005792038585</v>
      </c>
      <c r="J9550" s="39">
        <v>71.040803742012841</v>
      </c>
      <c r="K9550" s="39">
        <v>122.0938066091401</v>
      </c>
      <c r="L9550" s="40">
        <v>73.654629666150569</v>
      </c>
      <c r="M9550" s="40">
        <v>908.10502292835758</v>
      </c>
    </row>
    <row r="9551" spans="2:13" x14ac:dyDescent="0.35">
      <c r="B9551" s="37">
        <v>9548</v>
      </c>
      <c r="C9551" s="39">
        <v>115.60685975814158</v>
      </c>
      <c r="D9551" s="39">
        <v>108.26161772258794</v>
      </c>
      <c r="E9551" s="39">
        <v>94.596248910961961</v>
      </c>
      <c r="F9551" s="39">
        <v>45.78270488240581</v>
      </c>
      <c r="G9551" s="39">
        <v>95.93166937061001</v>
      </c>
      <c r="H9551" s="39">
        <v>117.82090802539609</v>
      </c>
      <c r="I9551" s="39">
        <v>94.102795568040477</v>
      </c>
      <c r="J9551" s="39">
        <v>60.111985140202655</v>
      </c>
      <c r="K9551" s="39">
        <v>90.561913821385815</v>
      </c>
      <c r="L9551" s="40">
        <v>119.11033879180172</v>
      </c>
      <c r="M9551" s="40">
        <v>941.88704199153415</v>
      </c>
    </row>
    <row r="9552" spans="2:13" x14ac:dyDescent="0.35">
      <c r="B9552" s="37">
        <v>9549</v>
      </c>
      <c r="C9552" s="39">
        <v>121.53381485872306</v>
      </c>
      <c r="D9552" s="39">
        <v>115.84805946313891</v>
      </c>
      <c r="E9552" s="39">
        <v>102.70008157913114</v>
      </c>
      <c r="F9552" s="39">
        <v>102.59398110159901</v>
      </c>
      <c r="G9552" s="39">
        <v>109.03202483524981</v>
      </c>
      <c r="H9552" s="39">
        <v>136.11550014733766</v>
      </c>
      <c r="I9552" s="39">
        <v>84.575553031866761</v>
      </c>
      <c r="J9552" s="39">
        <v>111.22173899598734</v>
      </c>
      <c r="K9552" s="39">
        <v>105.98483786305447</v>
      </c>
      <c r="L9552" s="40">
        <v>92.277680971640322</v>
      </c>
      <c r="M9552" s="40">
        <v>1081.8832728477287</v>
      </c>
    </row>
    <row r="9553" spans="2:13" x14ac:dyDescent="0.35">
      <c r="B9553" s="37">
        <v>9550</v>
      </c>
      <c r="C9553" s="39">
        <v>78.224340640955162</v>
      </c>
      <c r="D9553" s="39">
        <v>78.615432046457514</v>
      </c>
      <c r="E9553" s="39">
        <v>100.89932915716429</v>
      </c>
      <c r="F9553" s="39">
        <v>120.19332832084719</v>
      </c>
      <c r="G9553" s="39">
        <v>114.62409054485219</v>
      </c>
      <c r="H9553" s="39">
        <v>88.81274095790566</v>
      </c>
      <c r="I9553" s="39">
        <v>100.04778762964582</v>
      </c>
      <c r="J9553" s="39">
        <v>85.416094817047039</v>
      </c>
      <c r="K9553" s="39">
        <v>118.07757693912595</v>
      </c>
      <c r="L9553" s="40">
        <v>117.04224914494522</v>
      </c>
      <c r="M9553" s="40">
        <v>1001.952970198946</v>
      </c>
    </row>
    <row r="9554" spans="2:13" x14ac:dyDescent="0.35">
      <c r="B9554" s="37">
        <v>9551</v>
      </c>
      <c r="C9554" s="39">
        <v>111.15856206481963</v>
      </c>
      <c r="D9554" s="39">
        <v>56.640048722333312</v>
      </c>
      <c r="E9554" s="39">
        <v>86.794185829849511</v>
      </c>
      <c r="F9554" s="39">
        <v>104.04484380803505</v>
      </c>
      <c r="G9554" s="39">
        <v>85.754484914194123</v>
      </c>
      <c r="H9554" s="39">
        <v>97.622489241690488</v>
      </c>
      <c r="I9554" s="39">
        <v>88.870102054289774</v>
      </c>
      <c r="J9554" s="39">
        <v>122.46120441353796</v>
      </c>
      <c r="K9554" s="39">
        <v>68.062599943618892</v>
      </c>
      <c r="L9554" s="40">
        <v>117.7097982860961</v>
      </c>
      <c r="M9554" s="40">
        <v>939.11831927846481</v>
      </c>
    </row>
    <row r="9555" spans="2:13" x14ac:dyDescent="0.35">
      <c r="B9555" s="37">
        <v>9552</v>
      </c>
      <c r="C9555" s="39">
        <v>120.01984392580597</v>
      </c>
      <c r="D9555" s="39">
        <v>68.189087711067444</v>
      </c>
      <c r="E9555" s="39">
        <v>86.950224273254477</v>
      </c>
      <c r="F9555" s="39">
        <v>93.971280413478866</v>
      </c>
      <c r="G9555" s="39">
        <v>86.491409078891465</v>
      </c>
      <c r="H9555" s="39">
        <v>84.02299142340712</v>
      </c>
      <c r="I9555" s="39">
        <v>108.9313666351627</v>
      </c>
      <c r="J9555" s="39">
        <v>140.89370916178515</v>
      </c>
      <c r="K9555" s="39">
        <v>91.08978213660447</v>
      </c>
      <c r="L9555" s="40">
        <v>82.896701242149604</v>
      </c>
      <c r="M9555" s="40">
        <v>963.45639600160723</v>
      </c>
    </row>
    <row r="9556" spans="2:13" x14ac:dyDescent="0.35">
      <c r="B9556" s="37">
        <v>9553</v>
      </c>
      <c r="C9556" s="39">
        <v>73.430206475452465</v>
      </c>
      <c r="D9556" s="39">
        <v>96.292448046637048</v>
      </c>
      <c r="E9556" s="39">
        <v>86.446895328065793</v>
      </c>
      <c r="F9556" s="39">
        <v>87.105162250730743</v>
      </c>
      <c r="G9556" s="39">
        <v>96.855745789958249</v>
      </c>
      <c r="H9556" s="39">
        <v>115.20228086922016</v>
      </c>
      <c r="I9556" s="39">
        <v>99.364943327054917</v>
      </c>
      <c r="J9556" s="39">
        <v>79.556862015097707</v>
      </c>
      <c r="K9556" s="39">
        <v>109.48115838275314</v>
      </c>
      <c r="L9556" s="40">
        <v>128.60961279969018</v>
      </c>
      <c r="M9556" s="40">
        <v>972.3453152846605</v>
      </c>
    </row>
    <row r="9557" spans="2:13" x14ac:dyDescent="0.35">
      <c r="B9557" s="37">
        <v>9554</v>
      </c>
      <c r="C9557" s="39">
        <v>109.23970145789707</v>
      </c>
      <c r="D9557" s="39">
        <v>88.737973976809499</v>
      </c>
      <c r="E9557" s="39">
        <v>102.71854564168694</v>
      </c>
      <c r="F9557" s="39">
        <v>100.62139267544781</v>
      </c>
      <c r="G9557" s="39">
        <v>118.00500279793779</v>
      </c>
      <c r="H9557" s="39">
        <v>110.19043416188227</v>
      </c>
      <c r="I9557" s="39">
        <v>93.603855978947593</v>
      </c>
      <c r="J9557" s="39">
        <v>86.087376886813047</v>
      </c>
      <c r="K9557" s="39">
        <v>108.4902493442313</v>
      </c>
      <c r="L9557" s="40">
        <v>104.97724224750912</v>
      </c>
      <c r="M9557" s="40">
        <v>1022.6717751691625</v>
      </c>
    </row>
    <row r="9558" spans="2:13" x14ac:dyDescent="0.35">
      <c r="B9558" s="37">
        <v>9555</v>
      </c>
      <c r="C9558" s="39">
        <v>102.08801241856048</v>
      </c>
      <c r="D9558" s="39">
        <v>97.962463255215724</v>
      </c>
      <c r="E9558" s="39">
        <v>118.7281967805026</v>
      </c>
      <c r="F9558" s="39">
        <v>128.20500704471328</v>
      </c>
      <c r="G9558" s="39">
        <v>104.02136551161867</v>
      </c>
      <c r="H9558" s="39">
        <v>99.911251225445781</v>
      </c>
      <c r="I9558" s="39">
        <v>94.083336338890462</v>
      </c>
      <c r="J9558" s="39">
        <v>94.287242423064967</v>
      </c>
      <c r="K9558" s="39">
        <v>102.92651786788171</v>
      </c>
      <c r="L9558" s="40">
        <v>77.410741267645903</v>
      </c>
      <c r="M9558" s="40">
        <v>1019.6241341335395</v>
      </c>
    </row>
    <row r="9559" spans="2:13" x14ac:dyDescent="0.35">
      <c r="B9559" s="37">
        <v>9556</v>
      </c>
      <c r="C9559" s="39">
        <v>109.26108389346099</v>
      </c>
      <c r="D9559" s="39">
        <v>99.456028472316973</v>
      </c>
      <c r="E9559" s="39">
        <v>103.60015222578903</v>
      </c>
      <c r="F9559" s="39">
        <v>98.200813469476927</v>
      </c>
      <c r="G9559" s="39">
        <v>98.690086202546496</v>
      </c>
      <c r="H9559" s="39">
        <v>117.20295117979678</v>
      </c>
      <c r="I9559" s="39">
        <v>111.41803567113966</v>
      </c>
      <c r="J9559" s="39">
        <v>98.918276882389804</v>
      </c>
      <c r="K9559" s="39">
        <v>103.22779219844517</v>
      </c>
      <c r="L9559" s="40">
        <v>86.022524144389351</v>
      </c>
      <c r="M9559" s="40">
        <v>1025.9977443397513</v>
      </c>
    </row>
    <row r="9560" spans="2:13" x14ac:dyDescent="0.35">
      <c r="B9560" s="37">
        <v>9557</v>
      </c>
      <c r="C9560" s="39">
        <v>96.100586315530819</v>
      </c>
      <c r="D9560" s="39">
        <v>97.017942074465751</v>
      </c>
      <c r="E9560" s="39">
        <v>105.06799651361166</v>
      </c>
      <c r="F9560" s="39">
        <v>71.984962563983188</v>
      </c>
      <c r="G9560" s="39">
        <v>116.81514233686285</v>
      </c>
      <c r="H9560" s="39">
        <v>98.781391491570815</v>
      </c>
      <c r="I9560" s="39">
        <v>107.92162720772407</v>
      </c>
      <c r="J9560" s="39">
        <v>116.16484658268064</v>
      </c>
      <c r="K9560" s="39">
        <v>119.14473504192986</v>
      </c>
      <c r="L9560" s="40">
        <v>89.99133363387746</v>
      </c>
      <c r="M9560" s="40">
        <v>1018.9905637622371</v>
      </c>
    </row>
    <row r="9561" spans="2:13" x14ac:dyDescent="0.35">
      <c r="B9561" s="37">
        <v>9558</v>
      </c>
      <c r="C9561" s="39">
        <v>120.38728564957385</v>
      </c>
      <c r="D9561" s="39">
        <v>121.95958097687343</v>
      </c>
      <c r="E9561" s="39">
        <v>88.225786026098064</v>
      </c>
      <c r="F9561" s="39">
        <v>88.726451393649299</v>
      </c>
      <c r="G9561" s="39">
        <v>113.65520128862568</v>
      </c>
      <c r="H9561" s="39">
        <v>54.720089881881691</v>
      </c>
      <c r="I9561" s="39">
        <v>103.27423941966359</v>
      </c>
      <c r="J9561" s="39">
        <v>148.61668547813699</v>
      </c>
      <c r="K9561" s="39">
        <v>19.564163809832156</v>
      </c>
      <c r="L9561" s="40">
        <v>82.353376758312677</v>
      </c>
      <c r="M9561" s="40">
        <v>941.48286068264747</v>
      </c>
    </row>
    <row r="9562" spans="2:13" x14ac:dyDescent="0.35">
      <c r="B9562" s="37">
        <v>9559</v>
      </c>
      <c r="C9562" s="39">
        <v>103.27423941966359</v>
      </c>
      <c r="D9562" s="39">
        <v>73.202077670453363</v>
      </c>
      <c r="E9562" s="39">
        <v>104.92477162667502</v>
      </c>
      <c r="F9562" s="39">
        <v>94.692408612126854</v>
      </c>
      <c r="G9562" s="39">
        <v>73.696307321568653</v>
      </c>
      <c r="H9562" s="39">
        <v>117.38063802829757</v>
      </c>
      <c r="I9562" s="39">
        <v>79.265116956548113</v>
      </c>
      <c r="J9562" s="39">
        <v>117.54444743643047</v>
      </c>
      <c r="K9562" s="39">
        <v>104.04014746850544</v>
      </c>
      <c r="L9562" s="40">
        <v>78.763253573646168</v>
      </c>
      <c r="M9562" s="40">
        <v>946.78340811391524</v>
      </c>
    </row>
    <row r="9563" spans="2:13" x14ac:dyDescent="0.35">
      <c r="B9563" s="37">
        <v>9560</v>
      </c>
      <c r="C9563" s="39">
        <v>82.298111095721225</v>
      </c>
      <c r="D9563" s="39">
        <v>103.29747317106906</v>
      </c>
      <c r="E9563" s="39">
        <v>84.969540128276009</v>
      </c>
      <c r="F9563" s="39">
        <v>105.65466469769741</v>
      </c>
      <c r="G9563" s="39">
        <v>76.595815919296072</v>
      </c>
      <c r="H9563" s="39">
        <v>65.947398262080227</v>
      </c>
      <c r="I9563" s="39">
        <v>109.78449147010615</v>
      </c>
      <c r="J9563" s="39">
        <v>127.46063328013729</v>
      </c>
      <c r="K9563" s="39">
        <v>117.1799050221738</v>
      </c>
      <c r="L9563" s="40">
        <v>110.45702590386591</v>
      </c>
      <c r="M9563" s="40">
        <v>983.64505895042294</v>
      </c>
    </row>
    <row r="9564" spans="2:13" x14ac:dyDescent="0.35">
      <c r="B9564" s="37">
        <v>9561</v>
      </c>
      <c r="C9564" s="39">
        <v>120.17497827450288</v>
      </c>
      <c r="D9564" s="39">
        <v>85.595944703871623</v>
      </c>
      <c r="E9564" s="39">
        <v>107.35731763146606</v>
      </c>
      <c r="F9564" s="39">
        <v>113.36929012626676</v>
      </c>
      <c r="G9564" s="39">
        <v>109.89361921459178</v>
      </c>
      <c r="H9564" s="39">
        <v>124.8553519222764</v>
      </c>
      <c r="I9564" s="39">
        <v>93.406570700838941</v>
      </c>
      <c r="J9564" s="39">
        <v>89.086890820650879</v>
      </c>
      <c r="K9564" s="39">
        <v>81.711026326515437</v>
      </c>
      <c r="L9564" s="40">
        <v>128.47880655192901</v>
      </c>
      <c r="M9564" s="40">
        <v>1053.9297962729099</v>
      </c>
    </row>
    <row r="9565" spans="2:13" x14ac:dyDescent="0.35">
      <c r="B9565" s="37">
        <v>9562</v>
      </c>
      <c r="C9565" s="39">
        <v>112.96287655351659</v>
      </c>
      <c r="D9565" s="39">
        <v>90.803017077087659</v>
      </c>
      <c r="E9565" s="39">
        <v>81.768197831757334</v>
      </c>
      <c r="F9565" s="39">
        <v>98.594170231869114</v>
      </c>
      <c r="G9565" s="39">
        <v>73.158879778485485</v>
      </c>
      <c r="H9565" s="39">
        <v>95.649142539496495</v>
      </c>
      <c r="I9565" s="39">
        <v>83.936531269757879</v>
      </c>
      <c r="J9565" s="39">
        <v>142.98975000877374</v>
      </c>
      <c r="K9565" s="39">
        <v>95.303596499300156</v>
      </c>
      <c r="L9565" s="40">
        <v>91.676188239626583</v>
      </c>
      <c r="M9565" s="40">
        <v>966.84235002967102</v>
      </c>
    </row>
    <row r="9566" spans="2:13" x14ac:dyDescent="0.35">
      <c r="B9566" s="37">
        <v>9563</v>
      </c>
      <c r="C9566" s="39">
        <v>83.468499055780498</v>
      </c>
      <c r="D9566" s="39">
        <v>115.64920284698748</v>
      </c>
      <c r="E9566" s="39">
        <v>107.44316286710918</v>
      </c>
      <c r="F9566" s="39">
        <v>102.78319808829761</v>
      </c>
      <c r="G9566" s="39">
        <v>75.721069084570772</v>
      </c>
      <c r="H9566" s="39">
        <v>105.28358065272853</v>
      </c>
      <c r="I9566" s="39">
        <v>57.010249991226225</v>
      </c>
      <c r="J9566" s="39">
        <v>96.156796636755942</v>
      </c>
      <c r="K9566" s="39">
        <v>95.74346131272776</v>
      </c>
      <c r="L9566" s="40">
        <v>99.42415080307542</v>
      </c>
      <c r="M9566" s="40">
        <v>938.68337133925957</v>
      </c>
    </row>
    <row r="9567" spans="2:13" x14ac:dyDescent="0.35">
      <c r="B9567" s="37">
        <v>9564</v>
      </c>
      <c r="C9567" s="39">
        <v>123.37025966015921</v>
      </c>
      <c r="D9567" s="39">
        <v>73.072074705119078</v>
      </c>
      <c r="E9567" s="39">
        <v>93.31252298932236</v>
      </c>
      <c r="F9567" s="39">
        <v>74.583059679474545</v>
      </c>
      <c r="G9567" s="39">
        <v>85.892208031074148</v>
      </c>
      <c r="H9567" s="39">
        <v>105.44226789208894</v>
      </c>
      <c r="I9567" s="39">
        <v>111.20449306189946</v>
      </c>
      <c r="J9567" s="39">
        <v>82.827770414501046</v>
      </c>
      <c r="K9567" s="39">
        <v>101.61611062911651</v>
      </c>
      <c r="L9567" s="40">
        <v>117.58367541490261</v>
      </c>
      <c r="M9567" s="40">
        <v>968.90444247765788</v>
      </c>
    </row>
    <row r="9568" spans="2:13" x14ac:dyDescent="0.35">
      <c r="B9568" s="37">
        <v>9565</v>
      </c>
      <c r="C9568" s="39">
        <v>89.548555346424251</v>
      </c>
      <c r="D9568" s="39">
        <v>119.51909216319179</v>
      </c>
      <c r="E9568" s="39">
        <v>98.667253410439756</v>
      </c>
      <c r="F9568" s="39">
        <v>115.86948982782053</v>
      </c>
      <c r="G9568" s="39">
        <v>96.985527428123774</v>
      </c>
      <c r="H9568" s="39">
        <v>94.112522018168775</v>
      </c>
      <c r="I9568" s="39">
        <v>85.449521409792013</v>
      </c>
      <c r="J9568" s="39">
        <v>126.54154075446981</v>
      </c>
      <c r="K9568" s="39">
        <v>82.329712861856166</v>
      </c>
      <c r="L9568" s="40">
        <v>105.00110973064992</v>
      </c>
      <c r="M9568" s="40">
        <v>1014.0243249509367</v>
      </c>
    </row>
    <row r="9569" spans="2:13" x14ac:dyDescent="0.35">
      <c r="B9569" s="37">
        <v>9566</v>
      </c>
      <c r="C9569" s="39">
        <v>56.146486280639095</v>
      </c>
      <c r="D9569" s="39">
        <v>111.51677434461581</v>
      </c>
      <c r="E9569" s="39">
        <v>89.864775044017179</v>
      </c>
      <c r="F9569" s="39">
        <v>78.466185141276938</v>
      </c>
      <c r="G9569" s="39">
        <v>111.02127137324158</v>
      </c>
      <c r="H9569" s="39">
        <v>113.13077671597216</v>
      </c>
      <c r="I9569" s="39">
        <v>113.28739786265422</v>
      </c>
      <c r="J9569" s="39">
        <v>80.777611274514939</v>
      </c>
      <c r="K9569" s="39">
        <v>92.541666774373908</v>
      </c>
      <c r="L9569" s="40">
        <v>78.204013831457502</v>
      </c>
      <c r="M9569" s="40">
        <v>924.9569586427632</v>
      </c>
    </row>
    <row r="9570" spans="2:13" x14ac:dyDescent="0.35">
      <c r="B9570" s="37">
        <v>9567</v>
      </c>
      <c r="C9570" s="39">
        <v>90.215508529893881</v>
      </c>
      <c r="D9570" s="39">
        <v>66.414084639401239</v>
      </c>
      <c r="E9570" s="39">
        <v>85.905276620656167</v>
      </c>
      <c r="F9570" s="39">
        <v>99.824775485799108</v>
      </c>
      <c r="G9570" s="39">
        <v>113.72567905799423</v>
      </c>
      <c r="H9570" s="39">
        <v>94.088201938615725</v>
      </c>
      <c r="I9570" s="39">
        <v>107.17117177454499</v>
      </c>
      <c r="J9570" s="39">
        <v>92.808749485600387</v>
      </c>
      <c r="K9570" s="39">
        <v>105.8145963783175</v>
      </c>
      <c r="L9570" s="40">
        <v>81.313730159476336</v>
      </c>
      <c r="M9570" s="40">
        <v>937.28177407029943</v>
      </c>
    </row>
    <row r="9571" spans="2:13" x14ac:dyDescent="0.35">
      <c r="B9571" s="37">
        <v>9568</v>
      </c>
      <c r="C9571" s="39">
        <v>102.87101246375599</v>
      </c>
      <c r="D9571" s="39">
        <v>89.120952084846181</v>
      </c>
      <c r="E9571" s="39">
        <v>93.327387325476948</v>
      </c>
      <c r="F9571" s="39">
        <v>101.34644754862029</v>
      </c>
      <c r="G9571" s="39">
        <v>77.988933796905542</v>
      </c>
      <c r="H9571" s="39">
        <v>72.584561334733664</v>
      </c>
      <c r="I9571" s="39">
        <v>118.65280329767251</v>
      </c>
      <c r="J9571" s="39">
        <v>112.96907229065154</v>
      </c>
      <c r="K9571" s="39">
        <v>87.642160564211395</v>
      </c>
      <c r="L9571" s="40">
        <v>86.655940591209003</v>
      </c>
      <c r="M9571" s="40">
        <v>943.15927129808301</v>
      </c>
    </row>
    <row r="9572" spans="2:13" x14ac:dyDescent="0.35">
      <c r="B9572" s="37">
        <v>9569</v>
      </c>
      <c r="C9572" s="39">
        <v>125.2615598492885</v>
      </c>
      <c r="D9572" s="39">
        <v>111.62760498611915</v>
      </c>
      <c r="E9572" s="39">
        <v>83.674721032602164</v>
      </c>
      <c r="F9572" s="39">
        <v>85.813622087413989</v>
      </c>
      <c r="G9572" s="39">
        <v>102.17983924101692</v>
      </c>
      <c r="H9572" s="39">
        <v>112.69808183478696</v>
      </c>
      <c r="I9572" s="39">
        <v>92.546724271287644</v>
      </c>
      <c r="J9572" s="39">
        <v>84.29419305411443</v>
      </c>
      <c r="K9572" s="39">
        <v>123.42684388989731</v>
      </c>
      <c r="L9572" s="40">
        <v>87.123682090650533</v>
      </c>
      <c r="M9572" s="40">
        <v>1008.6468723371776</v>
      </c>
    </row>
    <row r="9573" spans="2:13" x14ac:dyDescent="0.35">
      <c r="B9573" s="37">
        <v>9570</v>
      </c>
      <c r="C9573" s="39">
        <v>120.33162846871409</v>
      </c>
      <c r="D9573" s="39">
        <v>104.61100771507816</v>
      </c>
      <c r="E9573" s="39">
        <v>98.922838327009586</v>
      </c>
      <c r="F9573" s="39">
        <v>80.742981144496284</v>
      </c>
      <c r="G9573" s="39">
        <v>99.023168878470003</v>
      </c>
      <c r="H9573" s="39">
        <v>106.83145409438599</v>
      </c>
      <c r="I9573" s="39">
        <v>89.341257242918147</v>
      </c>
      <c r="J9573" s="39">
        <v>101.04067319887052</v>
      </c>
      <c r="K9573" s="39">
        <v>80.02550062834807</v>
      </c>
      <c r="L9573" s="40">
        <v>131.87400053002696</v>
      </c>
      <c r="M9573" s="40">
        <v>1012.7445102283177</v>
      </c>
    </row>
    <row r="9574" spans="2:13" x14ac:dyDescent="0.35">
      <c r="B9574" s="37">
        <v>9571</v>
      </c>
      <c r="C9574" s="39">
        <v>72.326450113860616</v>
      </c>
      <c r="D9574" s="39">
        <v>124.96842952932101</v>
      </c>
      <c r="E9574" s="39">
        <v>128.99297290347678</v>
      </c>
      <c r="F9574" s="39">
        <v>86.061460005791147</v>
      </c>
      <c r="G9574" s="39">
        <v>51.042794781295996</v>
      </c>
      <c r="H9574" s="39">
        <v>110.81671970236785</v>
      </c>
      <c r="I9574" s="39">
        <v>64.958547927068366</v>
      </c>
      <c r="J9574" s="39">
        <v>134.64173890122214</v>
      </c>
      <c r="K9574" s="39">
        <v>110.79409234366553</v>
      </c>
      <c r="L9574" s="40">
        <v>115.09214191655931</v>
      </c>
      <c r="M9574" s="40">
        <v>999.69534812462882</v>
      </c>
    </row>
    <row r="9575" spans="2:13" x14ac:dyDescent="0.35">
      <c r="B9575" s="37">
        <v>9572</v>
      </c>
      <c r="C9575" s="39">
        <v>92.10911106724366</v>
      </c>
      <c r="D9575" s="39">
        <v>75.466376365847978</v>
      </c>
      <c r="E9575" s="39">
        <v>129.24907048675007</v>
      </c>
      <c r="F9575" s="39">
        <v>103.22779219844517</v>
      </c>
      <c r="G9575" s="39">
        <v>123.77100931667705</v>
      </c>
      <c r="H9575" s="39">
        <v>124.44822423743412</v>
      </c>
      <c r="I9575" s="39">
        <v>104.01667087052139</v>
      </c>
      <c r="J9575" s="39">
        <v>108.81522882611095</v>
      </c>
      <c r="K9575" s="39">
        <v>96.804704945379257</v>
      </c>
      <c r="L9575" s="40">
        <v>125.73293678594113</v>
      </c>
      <c r="M9575" s="40">
        <v>1083.6411251003508</v>
      </c>
    </row>
    <row r="9576" spans="2:13" x14ac:dyDescent="0.35">
      <c r="B9576" s="37">
        <v>9573</v>
      </c>
      <c r="C9576" s="39">
        <v>100.41192823791593</v>
      </c>
      <c r="D9576" s="39">
        <v>99.952212370354204</v>
      </c>
      <c r="E9576" s="39">
        <v>160.57545083841882</v>
      </c>
      <c r="F9576" s="39">
        <v>99.833878390225152</v>
      </c>
      <c r="G9576" s="39">
        <v>94.398523718787146</v>
      </c>
      <c r="H9576" s="39">
        <v>68.8035402033818</v>
      </c>
      <c r="I9576" s="39">
        <v>88.81274095790566</v>
      </c>
      <c r="J9576" s="39">
        <v>101.30534755663739</v>
      </c>
      <c r="K9576" s="39">
        <v>86.177833702111371</v>
      </c>
      <c r="L9576" s="40">
        <v>94.345335302302615</v>
      </c>
      <c r="M9576" s="40">
        <v>994.61679127803995</v>
      </c>
    </row>
    <row r="9577" spans="2:13" x14ac:dyDescent="0.35">
      <c r="B9577" s="37">
        <v>9574</v>
      </c>
      <c r="C9577" s="39">
        <v>97.650092110779497</v>
      </c>
      <c r="D9577" s="39">
        <v>90.242724148626394</v>
      </c>
      <c r="E9577" s="39">
        <v>83.424005792038585</v>
      </c>
      <c r="F9577" s="39">
        <v>93.20334724944297</v>
      </c>
      <c r="G9577" s="39">
        <v>89.166296703717563</v>
      </c>
      <c r="H9577" s="39">
        <v>92.465718562839811</v>
      </c>
      <c r="I9577" s="39">
        <v>106.59342929916109</v>
      </c>
      <c r="J9577" s="39">
        <v>109.94286656137598</v>
      </c>
      <c r="K9577" s="39">
        <v>99.392270874090343</v>
      </c>
      <c r="L9577" s="40">
        <v>101.67558624994945</v>
      </c>
      <c r="M9577" s="40">
        <v>963.75633755202171</v>
      </c>
    </row>
    <row r="9578" spans="2:13" x14ac:dyDescent="0.35">
      <c r="B9578" s="37">
        <v>9575</v>
      </c>
      <c r="C9578" s="39">
        <v>65.332007524098358</v>
      </c>
      <c r="D9578" s="39">
        <v>101.11821783268952</v>
      </c>
      <c r="E9578" s="39">
        <v>90.035217592421446</v>
      </c>
      <c r="F9578" s="39">
        <v>104.91523706689156</v>
      </c>
      <c r="G9578" s="39">
        <v>65.46272824816981</v>
      </c>
      <c r="H9578" s="39">
        <v>90.76564173269125</v>
      </c>
      <c r="I9578" s="39">
        <v>103.46496092523108</v>
      </c>
      <c r="J9578" s="39">
        <v>89.875803440182978</v>
      </c>
      <c r="K9578" s="39">
        <v>122.68602180197723</v>
      </c>
      <c r="L9578" s="40">
        <v>101.24599584608681</v>
      </c>
      <c r="M9578" s="40">
        <v>934.9018320104401</v>
      </c>
    </row>
    <row r="9579" spans="2:13" x14ac:dyDescent="0.35">
      <c r="B9579" s="37">
        <v>9576</v>
      </c>
      <c r="C9579" s="39">
        <v>121.19756389469997</v>
      </c>
      <c r="D9579" s="39">
        <v>110.68125201917789</v>
      </c>
      <c r="E9579" s="39">
        <v>124.9558209272269</v>
      </c>
      <c r="F9579" s="39">
        <v>104.40751949868009</v>
      </c>
      <c r="G9579" s="39">
        <v>85.655541804271252</v>
      </c>
      <c r="H9579" s="39">
        <v>95.884669934128553</v>
      </c>
      <c r="I9579" s="39">
        <v>74.079392194154423</v>
      </c>
      <c r="J9579" s="39">
        <v>113.72567905799423</v>
      </c>
      <c r="K9579" s="39">
        <v>97.820160758983107</v>
      </c>
      <c r="L9579" s="40">
        <v>100.48932899105021</v>
      </c>
      <c r="M9579" s="40">
        <v>1028.8969290803666</v>
      </c>
    </row>
    <row r="9580" spans="2:13" x14ac:dyDescent="0.35">
      <c r="B9580" s="37">
        <v>9577</v>
      </c>
      <c r="C9580" s="39">
        <v>120.42449875117485</v>
      </c>
      <c r="D9580" s="39">
        <v>86.389526366076083</v>
      </c>
      <c r="E9580" s="39">
        <v>112.95049028968288</v>
      </c>
      <c r="F9580" s="39">
        <v>103.70755195336298</v>
      </c>
      <c r="G9580" s="39">
        <v>132.92812442821665</v>
      </c>
      <c r="H9580" s="39">
        <v>108.82576866856455</v>
      </c>
      <c r="I9580" s="39">
        <v>107.70194200576478</v>
      </c>
      <c r="J9580" s="39">
        <v>116.0779176355444</v>
      </c>
      <c r="K9580" s="39">
        <v>101.57952125152413</v>
      </c>
      <c r="L9580" s="40">
        <v>93.677595603935728</v>
      </c>
      <c r="M9580" s="40">
        <v>1084.262936953847</v>
      </c>
    </row>
    <row r="9581" spans="2:13" x14ac:dyDescent="0.35">
      <c r="B9581" s="37">
        <v>9578</v>
      </c>
      <c r="C9581" s="39">
        <v>112.47877098542412</v>
      </c>
      <c r="D9581" s="39">
        <v>126.41511264467191</v>
      </c>
      <c r="E9581" s="39">
        <v>126.76919888183697</v>
      </c>
      <c r="F9581" s="39">
        <v>103.51621131234477</v>
      </c>
      <c r="G9581" s="39">
        <v>74.570033798329462</v>
      </c>
      <c r="H9581" s="39">
        <v>107.16615377938886</v>
      </c>
      <c r="I9581" s="39">
        <v>71.698993665444149</v>
      </c>
      <c r="J9581" s="39">
        <v>113.69361457702966</v>
      </c>
      <c r="K9581" s="39">
        <v>91.110916267615607</v>
      </c>
      <c r="L9581" s="40">
        <v>101.33274658956027</v>
      </c>
      <c r="M9581" s="40">
        <v>1028.7517525016458</v>
      </c>
    </row>
    <row r="9582" spans="2:13" x14ac:dyDescent="0.35">
      <c r="B9582" s="37">
        <v>9579</v>
      </c>
      <c r="C9582" s="39">
        <v>107.45327572871238</v>
      </c>
      <c r="D9582" s="39">
        <v>116.2303105037529</v>
      </c>
      <c r="E9582" s="39">
        <v>91.368640897815425</v>
      </c>
      <c r="F9582" s="39">
        <v>98.55304830844463</v>
      </c>
      <c r="G9582" s="39">
        <v>98.827029257374932</v>
      </c>
      <c r="H9582" s="39">
        <v>103.29747317106906</v>
      </c>
      <c r="I9582" s="39">
        <v>72.524268453504106</v>
      </c>
      <c r="J9582" s="39">
        <v>84.116209736750648</v>
      </c>
      <c r="K9582" s="39">
        <v>50.602703098602312</v>
      </c>
      <c r="L9582" s="40">
        <v>110.30674175960854</v>
      </c>
      <c r="M9582" s="40">
        <v>933.27970091563498</v>
      </c>
    </row>
    <row r="9583" spans="2:13" x14ac:dyDescent="0.35">
      <c r="B9583" s="37">
        <v>9580</v>
      </c>
      <c r="C9583" s="39">
        <v>96.315809583863185</v>
      </c>
      <c r="D9583" s="39">
        <v>107.56977934996343</v>
      </c>
      <c r="E9583" s="39">
        <v>73.187693437586105</v>
      </c>
      <c r="F9583" s="39">
        <v>98.74943924917315</v>
      </c>
      <c r="G9583" s="39">
        <v>124.41177920781088</v>
      </c>
      <c r="H9583" s="39">
        <v>68.355825735848114</v>
      </c>
      <c r="I9583" s="39">
        <v>54.203640089091515</v>
      </c>
      <c r="J9583" s="39">
        <v>89.886827373133144</v>
      </c>
      <c r="K9583" s="39">
        <v>94.702014296393884</v>
      </c>
      <c r="L9583" s="40">
        <v>98.292378999968989</v>
      </c>
      <c r="M9583" s="40">
        <v>905.67518732283236</v>
      </c>
    </row>
    <row r="9584" spans="2:13" x14ac:dyDescent="0.35">
      <c r="B9584" s="37">
        <v>9581</v>
      </c>
      <c r="C9584" s="39">
        <v>67.343677109603959</v>
      </c>
      <c r="D9584" s="39">
        <v>80.872472000858366</v>
      </c>
      <c r="E9584" s="39">
        <v>100.57584919692461</v>
      </c>
      <c r="F9584" s="39">
        <v>75.392770420631152</v>
      </c>
      <c r="G9584" s="39">
        <v>107.3119521026953</v>
      </c>
      <c r="H9584" s="39">
        <v>94.831511156019644</v>
      </c>
      <c r="I9584" s="39">
        <v>104.45477910486674</v>
      </c>
      <c r="J9584" s="39">
        <v>97.267603974354685</v>
      </c>
      <c r="K9584" s="39">
        <v>106.69243302196284</v>
      </c>
      <c r="L9584" s="40">
        <v>75.355825271561727</v>
      </c>
      <c r="M9584" s="40">
        <v>910.09887335947894</v>
      </c>
    </row>
    <row r="9585" spans="2:13" x14ac:dyDescent="0.35">
      <c r="B9585" s="37">
        <v>9582</v>
      </c>
      <c r="C9585" s="39">
        <v>97.369127351807464</v>
      </c>
      <c r="D9585" s="39">
        <v>83.026184172363045</v>
      </c>
      <c r="E9585" s="39">
        <v>97.654691916944202</v>
      </c>
      <c r="F9585" s="39">
        <v>112.13577689516643</v>
      </c>
      <c r="G9585" s="39">
        <v>101.10453165105523</v>
      </c>
      <c r="H9585" s="39">
        <v>112.0225632549153</v>
      </c>
      <c r="I9585" s="39">
        <v>110.37343011736806</v>
      </c>
      <c r="J9585" s="39">
        <v>92.037345125599714</v>
      </c>
      <c r="K9585" s="39">
        <v>127.61237539408653</v>
      </c>
      <c r="L9585" s="40">
        <v>84.71470478016073</v>
      </c>
      <c r="M9585" s="40">
        <v>1018.0507306594668</v>
      </c>
    </row>
    <row r="9586" spans="2:13" x14ac:dyDescent="0.35">
      <c r="B9586" s="37">
        <v>9583</v>
      </c>
      <c r="C9586" s="39">
        <v>85.898743359517894</v>
      </c>
      <c r="D9586" s="39">
        <v>97.852308046313368</v>
      </c>
      <c r="E9586" s="39">
        <v>89.969365398239219</v>
      </c>
      <c r="F9586" s="39">
        <v>92.394687162212335</v>
      </c>
      <c r="G9586" s="39">
        <v>82.712290026913251</v>
      </c>
      <c r="H9586" s="39">
        <v>99.264726052002032</v>
      </c>
      <c r="I9586" s="39">
        <v>112.05825584817553</v>
      </c>
      <c r="J9586" s="39">
        <v>103.28353210403043</v>
      </c>
      <c r="K9586" s="39">
        <v>109.38433573495486</v>
      </c>
      <c r="L9586" s="40">
        <v>96.795421373964089</v>
      </c>
      <c r="M9586" s="40">
        <v>969.6136651063232</v>
      </c>
    </row>
    <row r="9587" spans="2:13" x14ac:dyDescent="0.35">
      <c r="B9587" s="37">
        <v>9584</v>
      </c>
      <c r="C9587" s="39">
        <v>136.08601121990614</v>
      </c>
      <c r="D9587" s="39">
        <v>81.128463555934403</v>
      </c>
      <c r="E9587" s="39">
        <v>95.037073066807295</v>
      </c>
      <c r="F9587" s="39">
        <v>110.50171835412006</v>
      </c>
      <c r="G9587" s="39">
        <v>83.60133513933549</v>
      </c>
      <c r="H9587" s="39">
        <v>102.22118423517404</v>
      </c>
      <c r="I9587" s="39">
        <v>117.08038075640931</v>
      </c>
      <c r="J9587" s="39">
        <v>132.21581002262562</v>
      </c>
      <c r="K9587" s="39">
        <v>97.189080088018784</v>
      </c>
      <c r="L9587" s="40">
        <v>103.43236522656314</v>
      </c>
      <c r="M9587" s="40">
        <v>1058.4934216648944</v>
      </c>
    </row>
    <row r="9588" spans="2:13" x14ac:dyDescent="0.35">
      <c r="B9588" s="37">
        <v>9585</v>
      </c>
      <c r="C9588" s="39">
        <v>86.993716709409824</v>
      </c>
      <c r="D9588" s="39">
        <v>122.7184156218925</v>
      </c>
      <c r="E9588" s="39">
        <v>96.367177950150065</v>
      </c>
      <c r="F9588" s="39">
        <v>118.8715364440656</v>
      </c>
      <c r="G9588" s="39">
        <v>108.28751748621735</v>
      </c>
      <c r="H9588" s="39">
        <v>86.862980007935832</v>
      </c>
      <c r="I9588" s="39">
        <v>101.28251792015821</v>
      </c>
      <c r="J9588" s="39">
        <v>62.933543853109427</v>
      </c>
      <c r="K9588" s="39">
        <v>105.21641185482916</v>
      </c>
      <c r="L9588" s="40">
        <v>60.662143387376133</v>
      </c>
      <c r="M9588" s="40">
        <v>950.19596123514395</v>
      </c>
    </row>
    <row r="9589" spans="2:13" x14ac:dyDescent="0.35">
      <c r="B9589" s="37">
        <v>9586</v>
      </c>
      <c r="C9589" s="39">
        <v>131.35747518671945</v>
      </c>
      <c r="D9589" s="39">
        <v>100.07964625755315</v>
      </c>
      <c r="E9589" s="39">
        <v>68.601955658294543</v>
      </c>
      <c r="F9589" s="39">
        <v>91.624268783406677</v>
      </c>
      <c r="G9589" s="39">
        <v>110.18490818304869</v>
      </c>
      <c r="H9589" s="39">
        <v>77.697346549970447</v>
      </c>
      <c r="I9589" s="39">
        <v>123.06839942307435</v>
      </c>
      <c r="J9589" s="39">
        <v>107.40779017178204</v>
      </c>
      <c r="K9589" s="39">
        <v>116.45020933441846</v>
      </c>
      <c r="L9589" s="40">
        <v>104.60626728059231</v>
      </c>
      <c r="M9589" s="40">
        <v>1031.0782668288603</v>
      </c>
    </row>
    <row r="9590" spans="2:13" x14ac:dyDescent="0.35">
      <c r="B9590" s="37">
        <v>9587</v>
      </c>
      <c r="C9590" s="39">
        <v>114.00997817690042</v>
      </c>
      <c r="D9590" s="39">
        <v>98.877219927622136</v>
      </c>
      <c r="E9590" s="39">
        <v>84.470526571914093</v>
      </c>
      <c r="F9590" s="39">
        <v>96.357840992358604</v>
      </c>
      <c r="G9590" s="39">
        <v>98.420478748475901</v>
      </c>
      <c r="H9590" s="39">
        <v>75.231981609942068</v>
      </c>
      <c r="I9590" s="39">
        <v>100.27080895348956</v>
      </c>
      <c r="J9590" s="39">
        <v>98.361016784743498</v>
      </c>
      <c r="K9590" s="39">
        <v>109.45423074228637</v>
      </c>
      <c r="L9590" s="40">
        <v>116.12857695973615</v>
      </c>
      <c r="M9590" s="40">
        <v>991.58265946746883</v>
      </c>
    </row>
    <row r="9591" spans="2:13" x14ac:dyDescent="0.35">
      <c r="B9591" s="37">
        <v>9588</v>
      </c>
      <c r="C9591" s="39">
        <v>79.640567229453893</v>
      </c>
      <c r="D9591" s="39">
        <v>104.50680855010903</v>
      </c>
      <c r="E9591" s="39">
        <v>120.8588501931704</v>
      </c>
      <c r="F9591" s="39">
        <v>100.13426184382686</v>
      </c>
      <c r="G9591" s="39">
        <v>99.219163551614699</v>
      </c>
      <c r="H9591" s="39">
        <v>100.02503158882833</v>
      </c>
      <c r="I9591" s="39">
        <v>118.78707072929407</v>
      </c>
      <c r="J9591" s="39">
        <v>105.80974176908695</v>
      </c>
      <c r="K9591" s="39">
        <v>74.71266174175264</v>
      </c>
      <c r="L9591" s="40">
        <v>128.41387908952012</v>
      </c>
      <c r="M9591" s="40">
        <v>1032.1080362866569</v>
      </c>
    </row>
    <row r="9592" spans="2:13" x14ac:dyDescent="0.35">
      <c r="B9592" s="37">
        <v>9589</v>
      </c>
      <c r="C9592" s="39">
        <v>109.41657406843792</v>
      </c>
      <c r="D9592" s="39">
        <v>150.7259196329575</v>
      </c>
      <c r="E9592" s="39">
        <v>158.6283814866737</v>
      </c>
      <c r="F9592" s="39">
        <v>148.20451570748546</v>
      </c>
      <c r="G9592" s="39">
        <v>103.19065366532321</v>
      </c>
      <c r="H9592" s="39">
        <v>111.51677434461581</v>
      </c>
      <c r="I9592" s="39">
        <v>109.66493873537044</v>
      </c>
      <c r="J9592" s="39">
        <v>107.55456161583528</v>
      </c>
      <c r="K9592" s="39">
        <v>100.32088059327037</v>
      </c>
      <c r="L9592" s="40">
        <v>83.15474145402213</v>
      </c>
      <c r="M9592" s="40">
        <v>1182.3779413039917</v>
      </c>
    </row>
    <row r="9593" spans="2:13" x14ac:dyDescent="0.35">
      <c r="B9593" s="37">
        <v>9590</v>
      </c>
      <c r="C9593" s="39">
        <v>86.95644274695762</v>
      </c>
      <c r="D9593" s="39">
        <v>95.762307631820605</v>
      </c>
      <c r="E9593" s="39">
        <v>130.91941161186364</v>
      </c>
      <c r="F9593" s="39">
        <v>96.892846639849651</v>
      </c>
      <c r="G9593" s="39">
        <v>117.77320275972971</v>
      </c>
      <c r="H9593" s="39">
        <v>78.977548055863835</v>
      </c>
      <c r="I9593" s="39">
        <v>107.84994758150731</v>
      </c>
      <c r="J9593" s="39">
        <v>95.232333674254832</v>
      </c>
      <c r="K9593" s="39">
        <v>83.638064549753025</v>
      </c>
      <c r="L9593" s="40">
        <v>115.12649374270971</v>
      </c>
      <c r="M9593" s="40">
        <v>1009.12859899431</v>
      </c>
    </row>
    <row r="9594" spans="2:13" x14ac:dyDescent="0.35">
      <c r="B9594" s="37">
        <v>9591</v>
      </c>
      <c r="C9594" s="39">
        <v>79.528862132625548</v>
      </c>
      <c r="D9594" s="39">
        <v>34.851391057377867</v>
      </c>
      <c r="E9594" s="39">
        <v>70.871056322322048</v>
      </c>
      <c r="F9594" s="39">
        <v>121.6240611729154</v>
      </c>
      <c r="G9594" s="39">
        <v>89.047095120206308</v>
      </c>
      <c r="H9594" s="39">
        <v>119.02465863752593</v>
      </c>
      <c r="I9594" s="39">
        <v>80.472099586277096</v>
      </c>
      <c r="J9594" s="39">
        <v>88.366547758004231</v>
      </c>
      <c r="K9594" s="39">
        <v>111.20449306189946</v>
      </c>
      <c r="L9594" s="40">
        <v>112.64916179816585</v>
      </c>
      <c r="M9594" s="40">
        <v>907.63942664731974</v>
      </c>
    </row>
    <row r="9595" spans="2:13" x14ac:dyDescent="0.35">
      <c r="B9595" s="37">
        <v>9592</v>
      </c>
      <c r="C9595" s="39">
        <v>94.869817119567074</v>
      </c>
      <c r="D9595" s="39">
        <v>92.561892498878308</v>
      </c>
      <c r="E9595" s="39">
        <v>84.866628652340921</v>
      </c>
      <c r="F9595" s="39">
        <v>115.97700857659287</v>
      </c>
      <c r="G9595" s="39">
        <v>85.78078914328573</v>
      </c>
      <c r="H9595" s="39">
        <v>112.48483439917717</v>
      </c>
      <c r="I9595" s="39">
        <v>95.313091321152399</v>
      </c>
      <c r="J9595" s="39">
        <v>75.269247421907053</v>
      </c>
      <c r="K9595" s="39">
        <v>121.09031765504477</v>
      </c>
      <c r="L9595" s="40">
        <v>82.195008268087506</v>
      </c>
      <c r="M9595" s="40">
        <v>960.40863505603386</v>
      </c>
    </row>
    <row r="9596" spans="2:13" x14ac:dyDescent="0.35">
      <c r="B9596" s="37">
        <v>9593</v>
      </c>
      <c r="C9596" s="39">
        <v>84.839094015792028</v>
      </c>
      <c r="D9596" s="39">
        <v>71.969233581879664</v>
      </c>
      <c r="E9596" s="39">
        <v>77.496231945863101</v>
      </c>
      <c r="F9596" s="39">
        <v>73.230801118163029</v>
      </c>
      <c r="G9596" s="39">
        <v>85.522865501036279</v>
      </c>
      <c r="H9596" s="39">
        <v>71.124872483331387</v>
      </c>
      <c r="I9596" s="39">
        <v>159.03347279868163</v>
      </c>
      <c r="J9596" s="39">
        <v>74.738440150711497</v>
      </c>
      <c r="K9596" s="39">
        <v>123.25773909085858</v>
      </c>
      <c r="L9596" s="40">
        <v>85.099126469317298</v>
      </c>
      <c r="M9596" s="40">
        <v>906.31187715563442</v>
      </c>
    </row>
    <row r="9597" spans="2:13" x14ac:dyDescent="0.35">
      <c r="B9597" s="37">
        <v>9594</v>
      </c>
      <c r="C9597" s="39">
        <v>97.14748175655852</v>
      </c>
      <c r="D9597" s="39">
        <v>98.415905526041612</v>
      </c>
      <c r="E9597" s="39">
        <v>136.93954792319587</v>
      </c>
      <c r="F9597" s="39">
        <v>98.525628465375732</v>
      </c>
      <c r="G9597" s="39">
        <v>86.869223284027868</v>
      </c>
      <c r="H9597" s="39">
        <v>97.67768809096539</v>
      </c>
      <c r="I9597" s="39">
        <v>94.831511156019644</v>
      </c>
      <c r="J9597" s="39">
        <v>83.979811188362191</v>
      </c>
      <c r="K9597" s="39">
        <v>113.36929012626676</v>
      </c>
      <c r="L9597" s="40">
        <v>110.95290487979372</v>
      </c>
      <c r="M9597" s="40">
        <v>1018.7089923966073</v>
      </c>
    </row>
    <row r="9598" spans="2:13" x14ac:dyDescent="0.35">
      <c r="B9598" s="37">
        <v>9595</v>
      </c>
      <c r="C9598" s="39">
        <v>111.18725904209437</v>
      </c>
      <c r="D9598" s="39">
        <v>113.25598321241367</v>
      </c>
      <c r="E9598" s="39">
        <v>115.89810154672797</v>
      </c>
      <c r="F9598" s="39">
        <v>137.92499096460156</v>
      </c>
      <c r="G9598" s="39">
        <v>108.62612155717528</v>
      </c>
      <c r="H9598" s="39">
        <v>106.46508594105494</v>
      </c>
      <c r="I9598" s="39">
        <v>81.128463555934403</v>
      </c>
      <c r="J9598" s="39">
        <v>84.101898453272028</v>
      </c>
      <c r="K9598" s="39">
        <v>121.01278085758379</v>
      </c>
      <c r="L9598" s="40">
        <v>83.885911161888401</v>
      </c>
      <c r="M9598" s="40">
        <v>1063.4865962927463</v>
      </c>
    </row>
    <row r="9599" spans="2:13" x14ac:dyDescent="0.35">
      <c r="B9599" s="37">
        <v>9596</v>
      </c>
      <c r="C9599" s="39">
        <v>59.193381869501877</v>
      </c>
      <c r="D9599" s="39">
        <v>104.80571080063658</v>
      </c>
      <c r="E9599" s="39">
        <v>96.809346334676817</v>
      </c>
      <c r="F9599" s="39">
        <v>81.22977146975397</v>
      </c>
      <c r="G9599" s="39">
        <v>115.13337134765908</v>
      </c>
      <c r="H9599" s="39">
        <v>109.71378550460216</v>
      </c>
      <c r="I9599" s="39">
        <v>104.83902143853861</v>
      </c>
      <c r="J9599" s="39">
        <v>100.65783102439568</v>
      </c>
      <c r="K9599" s="39">
        <v>126.75485959722099</v>
      </c>
      <c r="L9599" s="40">
        <v>86.491409078891465</v>
      </c>
      <c r="M9599" s="40">
        <v>985.62848846587724</v>
      </c>
    </row>
    <row r="9600" spans="2:13" x14ac:dyDescent="0.35">
      <c r="B9600" s="37">
        <v>9597</v>
      </c>
      <c r="C9600" s="39">
        <v>63.464092403865195</v>
      </c>
      <c r="D9600" s="39">
        <v>116.83019417489729</v>
      </c>
      <c r="E9600" s="39">
        <v>52.115084002408693</v>
      </c>
      <c r="F9600" s="39">
        <v>89.654376916355062</v>
      </c>
      <c r="G9600" s="39">
        <v>101.35558206243657</v>
      </c>
      <c r="H9600" s="39">
        <v>80.708278230280726</v>
      </c>
      <c r="I9600" s="39">
        <v>100.69882820784126</v>
      </c>
      <c r="J9600" s="39">
        <v>76.539100789075562</v>
      </c>
      <c r="K9600" s="39">
        <v>114.45052975024768</v>
      </c>
      <c r="L9600" s="40">
        <v>49.957303637289442</v>
      </c>
      <c r="M9600" s="40">
        <v>845.77337017469745</v>
      </c>
    </row>
    <row r="9601" spans="2:13" x14ac:dyDescent="0.35">
      <c r="B9601" s="37">
        <v>9598</v>
      </c>
      <c r="C9601" s="39">
        <v>105.03932026400376</v>
      </c>
      <c r="D9601" s="39">
        <v>99.109787315525224</v>
      </c>
      <c r="E9601" s="39">
        <v>115.76968855058681</v>
      </c>
      <c r="F9601" s="39">
        <v>120.30387253430391</v>
      </c>
      <c r="G9601" s="39">
        <v>99.815672525295682</v>
      </c>
      <c r="H9601" s="39">
        <v>86.687437562597282</v>
      </c>
      <c r="I9601" s="39">
        <v>124.86787188559005</v>
      </c>
      <c r="J9601" s="39">
        <v>112.90101446575262</v>
      </c>
      <c r="K9601" s="39">
        <v>94.195112322580925</v>
      </c>
      <c r="L9601" s="40">
        <v>107.58500361826478</v>
      </c>
      <c r="M9601" s="40">
        <v>1066.274781044501</v>
      </c>
    </row>
    <row r="9602" spans="2:13" x14ac:dyDescent="0.35">
      <c r="B9602" s="37">
        <v>9599</v>
      </c>
      <c r="C9602" s="39">
        <v>76.31002270314643</v>
      </c>
      <c r="D9602" s="39">
        <v>85.536172244794372</v>
      </c>
      <c r="E9602" s="39">
        <v>117.39617356790939</v>
      </c>
      <c r="F9602" s="39">
        <v>104.21885179433738</v>
      </c>
      <c r="G9602" s="39">
        <v>113.82861455765965</v>
      </c>
      <c r="H9602" s="39">
        <v>81.052078106221472</v>
      </c>
      <c r="I9602" s="39">
        <v>77.378556287651108</v>
      </c>
      <c r="J9602" s="39">
        <v>95.705751324765785</v>
      </c>
      <c r="K9602" s="39">
        <v>83.557163005228716</v>
      </c>
      <c r="L9602" s="40">
        <v>108.58425253801271</v>
      </c>
      <c r="M9602" s="40">
        <v>943.56763612972702</v>
      </c>
    </row>
    <row r="9603" spans="2:13" x14ac:dyDescent="0.35">
      <c r="B9603" s="37">
        <v>9600</v>
      </c>
      <c r="C9603" s="39">
        <v>107.62055242196402</v>
      </c>
      <c r="D9603" s="39">
        <v>111.16429882689746</v>
      </c>
      <c r="E9603" s="39">
        <v>117.8927123599811</v>
      </c>
      <c r="F9603" s="39">
        <v>101.52922412940768</v>
      </c>
      <c r="G9603" s="39">
        <v>35.533159179448759</v>
      </c>
      <c r="H9603" s="39">
        <v>138.062586716769</v>
      </c>
      <c r="I9603" s="39">
        <v>128.57679126003154</v>
      </c>
      <c r="J9603" s="39">
        <v>109.5027185896769</v>
      </c>
      <c r="K9603" s="39">
        <v>68.8035402033818</v>
      </c>
      <c r="L9603" s="40">
        <v>97.944110804200037</v>
      </c>
      <c r="M9603" s="40">
        <v>1016.6296944917583</v>
      </c>
    </row>
    <row r="9604" spans="2:13" x14ac:dyDescent="0.35">
      <c r="B9604" s="37">
        <v>9601</v>
      </c>
      <c r="C9604" s="39">
        <v>95.649142539496495</v>
      </c>
      <c r="D9604" s="39">
        <v>126.38717359837105</v>
      </c>
      <c r="E9604" s="39">
        <v>109.89361921459178</v>
      </c>
      <c r="F9604" s="39">
        <v>107.39264103511243</v>
      </c>
      <c r="G9604" s="39">
        <v>113.28111128794735</v>
      </c>
      <c r="H9604" s="39">
        <v>119.98355808599605</v>
      </c>
      <c r="I9604" s="39">
        <v>100.65783102439568</v>
      </c>
      <c r="J9604" s="39">
        <v>128.15726299667878</v>
      </c>
      <c r="K9604" s="39">
        <v>70.079069058937165</v>
      </c>
      <c r="L9604" s="40">
        <v>111.91580901429758</v>
      </c>
      <c r="M9604" s="40">
        <v>1083.3972178558245</v>
      </c>
    </row>
    <row r="9605" spans="2:13" x14ac:dyDescent="0.35">
      <c r="B9605" s="37">
        <v>9602</v>
      </c>
      <c r="C9605" s="39">
        <v>115.79103029020072</v>
      </c>
      <c r="D9605" s="39">
        <v>89.098249621943822</v>
      </c>
      <c r="E9605" s="39">
        <v>138.52080104169187</v>
      </c>
      <c r="F9605" s="39">
        <v>116.69517538676429</v>
      </c>
      <c r="G9605" s="39">
        <v>106.38630453617131</v>
      </c>
      <c r="H9605" s="39">
        <v>68.458951275879144</v>
      </c>
      <c r="I9605" s="39">
        <v>93.500399778375268</v>
      </c>
      <c r="J9605" s="39">
        <v>115.56461026907382</v>
      </c>
      <c r="K9605" s="39">
        <v>85.342360110923579</v>
      </c>
      <c r="L9605" s="40">
        <v>97.39679729193567</v>
      </c>
      <c r="M9605" s="40">
        <v>1026.7546796029594</v>
      </c>
    </row>
    <row r="9606" spans="2:13" x14ac:dyDescent="0.35">
      <c r="B9606" s="37">
        <v>9603</v>
      </c>
      <c r="C9606" s="39">
        <v>98.968448076839437</v>
      </c>
      <c r="D9606" s="39">
        <v>101.93206069382883</v>
      </c>
      <c r="E9606" s="39">
        <v>101.07260031486588</v>
      </c>
      <c r="F9606" s="39">
        <v>79.265116956548113</v>
      </c>
      <c r="G9606" s="39">
        <v>88.955898730951034</v>
      </c>
      <c r="H9606" s="39">
        <v>106.25860132661384</v>
      </c>
      <c r="I9606" s="39">
        <v>89.330005046015231</v>
      </c>
      <c r="J9606" s="39">
        <v>88.581964328860366</v>
      </c>
      <c r="K9606" s="39">
        <v>109.70292338000625</v>
      </c>
      <c r="L9606" s="40">
        <v>90.10091317143025</v>
      </c>
      <c r="M9606" s="40">
        <v>954.16853202595939</v>
      </c>
    </row>
    <row r="9607" spans="2:13" x14ac:dyDescent="0.35">
      <c r="B9607" s="37">
        <v>9604</v>
      </c>
      <c r="C9607" s="39">
        <v>121.98015418958809</v>
      </c>
      <c r="D9607" s="39">
        <v>119.23103945577567</v>
      </c>
      <c r="E9607" s="39">
        <v>98.374740730192883</v>
      </c>
      <c r="F9607" s="39">
        <v>69.041370525199966</v>
      </c>
      <c r="G9607" s="39">
        <v>89.194596463736659</v>
      </c>
      <c r="H9607" s="39">
        <v>112.09996600964561</v>
      </c>
      <c r="I9607" s="39">
        <v>98.342716337469383</v>
      </c>
      <c r="J9607" s="39">
        <v>125.21014347113739</v>
      </c>
      <c r="K9607" s="39">
        <v>83.056515545656438</v>
      </c>
      <c r="L9607" s="40">
        <v>108.75732391612912</v>
      </c>
      <c r="M9607" s="40">
        <v>1025.2885666445313</v>
      </c>
    </row>
    <row r="9608" spans="2:13" x14ac:dyDescent="0.35">
      <c r="B9608" s="37">
        <v>9605</v>
      </c>
      <c r="C9608" s="39">
        <v>93.937119881304653</v>
      </c>
      <c r="D9608" s="39">
        <v>103.45564643432641</v>
      </c>
      <c r="E9608" s="39">
        <v>116.39866486066451</v>
      </c>
      <c r="F9608" s="39">
        <v>73.682428674079588</v>
      </c>
      <c r="G9608" s="39">
        <v>100.73982992683072</v>
      </c>
      <c r="H9608" s="39">
        <v>94.576994321632569</v>
      </c>
      <c r="I9608" s="39">
        <v>60.546339258967976</v>
      </c>
      <c r="J9608" s="39">
        <v>126.443108150388</v>
      </c>
      <c r="K9608" s="39">
        <v>107.57992813504424</v>
      </c>
      <c r="L9608" s="40">
        <v>81.6043400100789</v>
      </c>
      <c r="M9608" s="40">
        <v>958.96439965331751</v>
      </c>
    </row>
    <row r="9609" spans="2:13" x14ac:dyDescent="0.35">
      <c r="B9609" s="37">
        <v>9606</v>
      </c>
      <c r="C9609" s="39">
        <v>90.808352566505718</v>
      </c>
      <c r="D9609" s="39">
        <v>112.74710863788405</v>
      </c>
      <c r="E9609" s="39">
        <v>126.56979352454753</v>
      </c>
      <c r="F9609" s="39">
        <v>53.800897372884691</v>
      </c>
      <c r="G9609" s="39">
        <v>103.68419041613684</v>
      </c>
      <c r="H9609" s="39">
        <v>109.55128817422377</v>
      </c>
      <c r="I9609" s="39">
        <v>98.694652443362642</v>
      </c>
      <c r="J9609" s="39">
        <v>131.60282497460989</v>
      </c>
      <c r="K9609" s="39">
        <v>99.009489761141225</v>
      </c>
      <c r="L9609" s="40">
        <v>110.36786639248365</v>
      </c>
      <c r="M9609" s="40">
        <v>1036.83646426378</v>
      </c>
    </row>
    <row r="9610" spans="2:13" x14ac:dyDescent="0.35">
      <c r="B9610" s="37">
        <v>9607</v>
      </c>
      <c r="C9610" s="39">
        <v>77.074775283569537</v>
      </c>
      <c r="D9610" s="39">
        <v>118.51959676755395</v>
      </c>
      <c r="E9610" s="39">
        <v>112.5516388353924</v>
      </c>
      <c r="F9610" s="39">
        <v>90.275348193338544</v>
      </c>
      <c r="G9610" s="39">
        <v>136.81393583019261</v>
      </c>
      <c r="H9610" s="39">
        <v>114.60398782067327</v>
      </c>
      <c r="I9610" s="39">
        <v>89.754243861287335</v>
      </c>
      <c r="J9610" s="39">
        <v>88.576167180891403</v>
      </c>
      <c r="K9610" s="39">
        <v>81.40560381501659</v>
      </c>
      <c r="L9610" s="40">
        <v>93.976158319275768</v>
      </c>
      <c r="M9610" s="40">
        <v>1003.5514559071914</v>
      </c>
    </row>
    <row r="9611" spans="2:13" x14ac:dyDescent="0.35">
      <c r="B9611" s="37">
        <v>9608</v>
      </c>
      <c r="C9611" s="39">
        <v>76.629740339840794</v>
      </c>
      <c r="D9611" s="39">
        <v>100.64416625835295</v>
      </c>
      <c r="E9611" s="39">
        <v>77.833423978387515</v>
      </c>
      <c r="F9611" s="39">
        <v>86.054975748860556</v>
      </c>
      <c r="G9611" s="39">
        <v>124.14729423556469</v>
      </c>
      <c r="H9611" s="39">
        <v>117.53661234277969</v>
      </c>
      <c r="I9611" s="39">
        <v>83.184857663137151</v>
      </c>
      <c r="J9611" s="39">
        <v>101.36471701261095</v>
      </c>
      <c r="K9611" s="39">
        <v>98.012918940554499</v>
      </c>
      <c r="L9611" s="40">
        <v>120.53666352688235</v>
      </c>
      <c r="M9611" s="40">
        <v>985.94537004697111</v>
      </c>
    </row>
    <row r="9612" spans="2:13" x14ac:dyDescent="0.35">
      <c r="B9612" s="37">
        <v>9609</v>
      </c>
      <c r="C9612" s="39">
        <v>91.19530741388995</v>
      </c>
      <c r="D9612" s="39">
        <v>110.44028567883082</v>
      </c>
      <c r="E9612" s="39">
        <v>128.95919625798714</v>
      </c>
      <c r="F9612" s="39">
        <v>72.433325322118932</v>
      </c>
      <c r="G9612" s="39">
        <v>117.46625308861535</v>
      </c>
      <c r="H9612" s="39">
        <v>107.78352188966053</v>
      </c>
      <c r="I9612" s="39">
        <v>118.25628084057949</v>
      </c>
      <c r="J9612" s="39">
        <v>101.98708105944553</v>
      </c>
      <c r="K9612" s="39">
        <v>87.870195402255092</v>
      </c>
      <c r="L9612" s="40">
        <v>102.05588919579999</v>
      </c>
      <c r="M9612" s="40">
        <v>1038.447336149183</v>
      </c>
    </row>
    <row r="9613" spans="2:13" x14ac:dyDescent="0.35">
      <c r="B9613" s="37">
        <v>9610</v>
      </c>
      <c r="C9613" s="39">
        <v>117.01940904607058</v>
      </c>
      <c r="D9613" s="39">
        <v>80.551203840143486</v>
      </c>
      <c r="E9613" s="39">
        <v>96.002104314457512</v>
      </c>
      <c r="F9613" s="39">
        <v>90.545769257713658</v>
      </c>
      <c r="G9613" s="39">
        <v>105.86317105215991</v>
      </c>
      <c r="H9613" s="39">
        <v>107.85506257242483</v>
      </c>
      <c r="I9613" s="39">
        <v>97.507401278597499</v>
      </c>
      <c r="J9613" s="39">
        <v>103.97912588670768</v>
      </c>
      <c r="K9613" s="39">
        <v>79.760704385731742</v>
      </c>
      <c r="L9613" s="40">
        <v>140.72015326121354</v>
      </c>
      <c r="M9613" s="40">
        <v>1019.8041048952206</v>
      </c>
    </row>
    <row r="9614" spans="2:13" x14ac:dyDescent="0.35">
      <c r="B9614" s="37">
        <v>9611</v>
      </c>
      <c r="C9614" s="39">
        <v>116.2303105037529</v>
      </c>
      <c r="D9614" s="39">
        <v>107.96265487440031</v>
      </c>
      <c r="E9614" s="39">
        <v>74.660963511245129</v>
      </c>
      <c r="F9614" s="39">
        <v>104.93430788938836</v>
      </c>
      <c r="G9614" s="39">
        <v>109.71378550460216</v>
      </c>
      <c r="H9614" s="39">
        <v>67.208501828295965</v>
      </c>
      <c r="I9614" s="39">
        <v>100.84007711090378</v>
      </c>
      <c r="J9614" s="39">
        <v>93.539842303030127</v>
      </c>
      <c r="K9614" s="39">
        <v>73.514792168474699</v>
      </c>
      <c r="L9614" s="40">
        <v>101.04979480875836</v>
      </c>
      <c r="M9614" s="40">
        <v>949.6550305028519</v>
      </c>
    </row>
    <row r="9615" spans="2:13" x14ac:dyDescent="0.35">
      <c r="B9615" s="37">
        <v>9612</v>
      </c>
      <c r="C9615" s="39">
        <v>128.17315887758625</v>
      </c>
      <c r="D9615" s="39">
        <v>80.889661208198277</v>
      </c>
      <c r="E9615" s="39">
        <v>128.10968758041636</v>
      </c>
      <c r="F9615" s="39">
        <v>120.88759733274117</v>
      </c>
      <c r="G9615" s="39">
        <v>99.178151960286286</v>
      </c>
      <c r="H9615" s="39">
        <v>85.589312008380972</v>
      </c>
      <c r="I9615" s="39">
        <v>117.64662324168731</v>
      </c>
      <c r="J9615" s="39">
        <v>102.61242516588619</v>
      </c>
      <c r="K9615" s="39">
        <v>110.26791672939488</v>
      </c>
      <c r="L9615" s="40">
        <v>109.65951650934672</v>
      </c>
      <c r="M9615" s="40">
        <v>1083.0140506139244</v>
      </c>
    </row>
    <row r="9616" spans="2:13" x14ac:dyDescent="0.35">
      <c r="B9616" s="37">
        <v>9613</v>
      </c>
      <c r="C9616" s="39">
        <v>108.53199417809479</v>
      </c>
      <c r="D9616" s="39">
        <v>73.057553720552505</v>
      </c>
      <c r="E9616" s="39">
        <v>110.58011296589916</v>
      </c>
      <c r="F9616" s="39">
        <v>81.719205399786659</v>
      </c>
      <c r="G9616" s="39">
        <v>96.7164678959696</v>
      </c>
      <c r="H9616" s="39">
        <v>91.116197518803034</v>
      </c>
      <c r="I9616" s="39">
        <v>107.72741514743451</v>
      </c>
      <c r="J9616" s="39">
        <v>103.44633309240152</v>
      </c>
      <c r="K9616" s="39">
        <v>92.556837132890848</v>
      </c>
      <c r="L9616" s="40">
        <v>110.06361994994754</v>
      </c>
      <c r="M9616" s="40">
        <v>975.51573700178017</v>
      </c>
    </row>
    <row r="9617" spans="2:13" x14ac:dyDescent="0.35">
      <c r="B9617" s="37">
        <v>9614</v>
      </c>
      <c r="C9617" s="39">
        <v>138.34252081176638</v>
      </c>
      <c r="D9617" s="39">
        <v>113.64880584465401</v>
      </c>
      <c r="E9617" s="39">
        <v>97.67768809096539</v>
      </c>
      <c r="F9617" s="39">
        <v>122.37643648348558</v>
      </c>
      <c r="G9617" s="39">
        <v>90.286214495397871</v>
      </c>
      <c r="H9617" s="39">
        <v>159.6691779574636</v>
      </c>
      <c r="I9617" s="39">
        <v>108.52155283340142</v>
      </c>
      <c r="J9617" s="39">
        <v>71.794992955286688</v>
      </c>
      <c r="K9617" s="39">
        <v>114.4571776614827</v>
      </c>
      <c r="L9617" s="40">
        <v>116.93590959020842</v>
      </c>
      <c r="M9617" s="40">
        <v>1133.7104767241119</v>
      </c>
    </row>
    <row r="9618" spans="2:13" x14ac:dyDescent="0.35">
      <c r="B9618" s="37">
        <v>9615</v>
      </c>
      <c r="C9618" s="39">
        <v>116.33993283532521</v>
      </c>
      <c r="D9618" s="39">
        <v>97.406018898401015</v>
      </c>
      <c r="E9618" s="39">
        <v>93.520125780107634</v>
      </c>
      <c r="F9618" s="39">
        <v>108.08603819026432</v>
      </c>
      <c r="G9618" s="39">
        <v>106.59342929916109</v>
      </c>
      <c r="H9618" s="39">
        <v>150.82687812521075</v>
      </c>
      <c r="I9618" s="39">
        <v>107.99859493269081</v>
      </c>
      <c r="J9618" s="39">
        <v>101.59324130246512</v>
      </c>
      <c r="K9618" s="39">
        <v>80.196658331366677</v>
      </c>
      <c r="L9618" s="40">
        <v>121.73508647981167</v>
      </c>
      <c r="M9618" s="40">
        <v>1084.2960041748042</v>
      </c>
    </row>
    <row r="9619" spans="2:13" x14ac:dyDescent="0.35">
      <c r="B9619" s="37">
        <v>9616</v>
      </c>
      <c r="C9619" s="39">
        <v>86.800448827569753</v>
      </c>
      <c r="D9619" s="39">
        <v>71.984962563983188</v>
      </c>
      <c r="E9619" s="39">
        <v>95.790566347005495</v>
      </c>
      <c r="F9619" s="39">
        <v>111.98099027832536</v>
      </c>
      <c r="G9619" s="39">
        <v>63.494600865118343</v>
      </c>
      <c r="H9619" s="39">
        <v>126.52743599583046</v>
      </c>
      <c r="I9619" s="39">
        <v>91.74873643929601</v>
      </c>
      <c r="J9619" s="39">
        <v>99.506117688404231</v>
      </c>
      <c r="K9619" s="39">
        <v>84.137656329256629</v>
      </c>
      <c r="L9619" s="40">
        <v>115.45239801479821</v>
      </c>
      <c r="M9619" s="40">
        <v>947.42391334958756</v>
      </c>
    </row>
    <row r="9620" spans="2:13" x14ac:dyDescent="0.35">
      <c r="B9620" s="37">
        <v>9617</v>
      </c>
      <c r="C9620" s="39">
        <v>109.101090128113</v>
      </c>
      <c r="D9620" s="39">
        <v>80.02550062834807</v>
      </c>
      <c r="E9620" s="39">
        <v>89.537391669174895</v>
      </c>
      <c r="F9620" s="39">
        <v>129.83054834655999</v>
      </c>
      <c r="G9620" s="39">
        <v>109.75727585137365</v>
      </c>
      <c r="H9620" s="39">
        <v>89.18328029763218</v>
      </c>
      <c r="I9620" s="39">
        <v>99.301171792158769</v>
      </c>
      <c r="J9620" s="39">
        <v>87.086626936746171</v>
      </c>
      <c r="K9620" s="39">
        <v>105.34603274694648</v>
      </c>
      <c r="L9620" s="40">
        <v>108.84158520078616</v>
      </c>
      <c r="M9620" s="40">
        <v>1008.0105035978394</v>
      </c>
    </row>
    <row r="9621" spans="2:13" x14ac:dyDescent="0.35">
      <c r="B9621" s="37">
        <v>9618</v>
      </c>
      <c r="C9621" s="39">
        <v>93.810002514276476</v>
      </c>
      <c r="D9621" s="39">
        <v>91.805625976139737</v>
      </c>
      <c r="E9621" s="39">
        <v>84.173346625936475</v>
      </c>
      <c r="F9621" s="39">
        <v>90.957360052392957</v>
      </c>
      <c r="G9621" s="39">
        <v>110.54088644513925</v>
      </c>
      <c r="H9621" s="39">
        <v>96.203603079947385</v>
      </c>
      <c r="I9621" s="39">
        <v>83.689363297218392</v>
      </c>
      <c r="J9621" s="39">
        <v>100.14336457492715</v>
      </c>
      <c r="K9621" s="39">
        <v>113.35036432113885</v>
      </c>
      <c r="L9621" s="40">
        <v>61.937413283230953</v>
      </c>
      <c r="M9621" s="40">
        <v>926.61133017034751</v>
      </c>
    </row>
    <row r="9622" spans="2:13" x14ac:dyDescent="0.35">
      <c r="B9622" s="37">
        <v>9619</v>
      </c>
      <c r="C9622" s="39">
        <v>73.057553720552505</v>
      </c>
      <c r="D9622" s="39">
        <v>106.99094456488609</v>
      </c>
      <c r="E9622" s="39">
        <v>112.5881606761006</v>
      </c>
      <c r="F9622" s="39">
        <v>104.34141898581194</v>
      </c>
      <c r="G9622" s="39">
        <v>101.30534755663739</v>
      </c>
      <c r="H9622" s="39">
        <v>117.75733001024902</v>
      </c>
      <c r="I9622" s="39">
        <v>108.44335160329673</v>
      </c>
      <c r="J9622" s="39">
        <v>100.82184803971374</v>
      </c>
      <c r="K9622" s="39">
        <v>89.792981131416454</v>
      </c>
      <c r="L9622" s="40">
        <v>99.79746642440108</v>
      </c>
      <c r="M9622" s="40">
        <v>1014.8964027130655</v>
      </c>
    </row>
    <row r="9623" spans="2:13" x14ac:dyDescent="0.35">
      <c r="B9623" s="37">
        <v>9620</v>
      </c>
      <c r="C9623" s="39">
        <v>61.261758344753105</v>
      </c>
      <c r="D9623" s="39">
        <v>101.06803904286757</v>
      </c>
      <c r="E9623" s="39">
        <v>125.78630092794445</v>
      </c>
      <c r="F9623" s="39">
        <v>100.68060669334309</v>
      </c>
      <c r="G9623" s="39">
        <v>101.67558624994945</v>
      </c>
      <c r="H9623" s="39">
        <v>86.113261628463505</v>
      </c>
      <c r="I9623" s="39">
        <v>79.054749909140455</v>
      </c>
      <c r="J9623" s="39">
        <v>96.292448046637048</v>
      </c>
      <c r="K9623" s="39">
        <v>70.629704693237201</v>
      </c>
      <c r="L9623" s="40">
        <v>88.737973976809499</v>
      </c>
      <c r="M9623" s="40">
        <v>911.30042951314545</v>
      </c>
    </row>
    <row r="9624" spans="2:13" x14ac:dyDescent="0.35">
      <c r="B9624" s="37">
        <v>9621</v>
      </c>
      <c r="C9624" s="39">
        <v>82.827770414501046</v>
      </c>
      <c r="D9624" s="39">
        <v>97.948699166080203</v>
      </c>
      <c r="E9624" s="39">
        <v>87.774454263697649</v>
      </c>
      <c r="F9624" s="39">
        <v>108.72053159318496</v>
      </c>
      <c r="G9624" s="39">
        <v>32.522349072889583</v>
      </c>
      <c r="H9624" s="39">
        <v>107.45327572871238</v>
      </c>
      <c r="I9624" s="39">
        <v>89.487096703795203</v>
      </c>
      <c r="J9624" s="39">
        <v>142.63070947395161</v>
      </c>
      <c r="K9624" s="39">
        <v>119.55435365361669</v>
      </c>
      <c r="L9624" s="40">
        <v>110.68125201917789</v>
      </c>
      <c r="M9624" s="40">
        <v>979.6004920896072</v>
      </c>
    </row>
    <row r="9625" spans="2:13" x14ac:dyDescent="0.35">
      <c r="B9625" s="37">
        <v>9622</v>
      </c>
      <c r="C9625" s="39">
        <v>150.62582892719587</v>
      </c>
      <c r="D9625" s="39">
        <v>83.542415369288037</v>
      </c>
      <c r="E9625" s="39">
        <v>99.847532648092894</v>
      </c>
      <c r="F9625" s="39">
        <v>110.87337544696021</v>
      </c>
      <c r="G9625" s="39">
        <v>135.62349266972456</v>
      </c>
      <c r="H9625" s="39">
        <v>111.10126653755923</v>
      </c>
      <c r="I9625" s="39">
        <v>95.222825025883438</v>
      </c>
      <c r="J9625" s="39">
        <v>53.383892938859063</v>
      </c>
      <c r="K9625" s="39">
        <v>86.04848947327433</v>
      </c>
      <c r="L9625" s="40">
        <v>94.010288543626089</v>
      </c>
      <c r="M9625" s="40">
        <v>1020.2794075804637</v>
      </c>
    </row>
    <row r="9626" spans="2:13" x14ac:dyDescent="0.35">
      <c r="B9626" s="37">
        <v>9623</v>
      </c>
      <c r="C9626" s="39">
        <v>98.507346199425626</v>
      </c>
      <c r="D9626" s="39">
        <v>78.466185141276938</v>
      </c>
      <c r="E9626" s="39">
        <v>97.110489542476799</v>
      </c>
      <c r="F9626" s="39">
        <v>95.879968086063826</v>
      </c>
      <c r="G9626" s="39">
        <v>149.48734045469371</v>
      </c>
      <c r="H9626" s="39">
        <v>109.00020188324899</v>
      </c>
      <c r="I9626" s="39">
        <v>121.03212901626645</v>
      </c>
      <c r="J9626" s="39">
        <v>105.63048067197568</v>
      </c>
      <c r="K9626" s="39">
        <v>122.03170914024948</v>
      </c>
      <c r="L9626" s="40">
        <v>32.944945183393159</v>
      </c>
      <c r="M9626" s="40">
        <v>1010.0907953190707</v>
      </c>
    </row>
    <row r="9627" spans="2:13" x14ac:dyDescent="0.35">
      <c r="B9627" s="37">
        <v>9624</v>
      </c>
      <c r="C9627" s="39">
        <v>104.45005144286905</v>
      </c>
      <c r="D9627" s="39">
        <v>129.28359315349516</v>
      </c>
      <c r="E9627" s="39">
        <v>128.41387908952012</v>
      </c>
      <c r="F9627" s="39">
        <v>127.56667467788107</v>
      </c>
      <c r="G9627" s="39">
        <v>44.641864673452012</v>
      </c>
      <c r="H9627" s="39">
        <v>124.99368029847514</v>
      </c>
      <c r="I9627" s="39">
        <v>70.472195164321306</v>
      </c>
      <c r="J9627" s="39">
        <v>96.020874113292351</v>
      </c>
      <c r="K9627" s="39">
        <v>90.106380785408248</v>
      </c>
      <c r="L9627" s="40">
        <v>100.56674106632322</v>
      </c>
      <c r="M9627" s="40">
        <v>1016.5159344650378</v>
      </c>
    </row>
    <row r="9628" spans="2:13" x14ac:dyDescent="0.35">
      <c r="B9628" s="37">
        <v>9625</v>
      </c>
      <c r="C9628" s="39">
        <v>82.091290681935661</v>
      </c>
      <c r="D9628" s="39">
        <v>75.107055159748867</v>
      </c>
      <c r="E9628" s="39">
        <v>110.13522495598285</v>
      </c>
      <c r="F9628" s="39">
        <v>103.41839992719716</v>
      </c>
      <c r="G9628" s="39">
        <v>102.1614683085721</v>
      </c>
      <c r="H9628" s="39">
        <v>97.258369266228982</v>
      </c>
      <c r="I9628" s="39">
        <v>85.241373401268106</v>
      </c>
      <c r="J9628" s="39">
        <v>120.53666352688235</v>
      </c>
      <c r="K9628" s="39">
        <v>76.561813099820498</v>
      </c>
      <c r="L9628" s="40">
        <v>91.97056876612784</v>
      </c>
      <c r="M9628" s="40">
        <v>944.48222709376444</v>
      </c>
    </row>
    <row r="9629" spans="2:13" x14ac:dyDescent="0.35">
      <c r="B9629" s="37">
        <v>9626</v>
      </c>
      <c r="C9629" s="39">
        <v>99.255614035045852</v>
      </c>
      <c r="D9629" s="39">
        <v>111.55754784850066</v>
      </c>
      <c r="E9629" s="39">
        <v>132.36826795768656</v>
      </c>
      <c r="F9629" s="39">
        <v>85.629075751443537</v>
      </c>
      <c r="G9629" s="39">
        <v>100.97227157301825</v>
      </c>
      <c r="H9629" s="39">
        <v>67.891987428847173</v>
      </c>
      <c r="I9629" s="39">
        <v>105.2595814697068</v>
      </c>
      <c r="J9629" s="39">
        <v>69.579946364881025</v>
      </c>
      <c r="K9629" s="39">
        <v>79.742280438846052</v>
      </c>
      <c r="L9629" s="40">
        <v>101.66643468721864</v>
      </c>
      <c r="M9629" s="40">
        <v>953.92300755519443</v>
      </c>
    </row>
    <row r="9630" spans="2:13" x14ac:dyDescent="0.35">
      <c r="B9630" s="37">
        <v>9627</v>
      </c>
      <c r="C9630" s="39">
        <v>89.239811481638426</v>
      </c>
      <c r="D9630" s="39">
        <v>90.877626981693311</v>
      </c>
      <c r="E9630" s="39">
        <v>101.45152137187814</v>
      </c>
      <c r="F9630" s="39">
        <v>116.64293777798622</v>
      </c>
      <c r="G9630" s="39">
        <v>84.955849741824693</v>
      </c>
      <c r="H9630" s="39">
        <v>135.06856009943451</v>
      </c>
      <c r="I9630" s="39">
        <v>100.57129510874809</v>
      </c>
      <c r="J9630" s="39">
        <v>88.190466102536291</v>
      </c>
      <c r="K9630" s="39">
        <v>119.87518748758038</v>
      </c>
      <c r="L9630" s="40">
        <v>83.431428851003503</v>
      </c>
      <c r="M9630" s="40">
        <v>1010.3046850043237</v>
      </c>
    </row>
    <row r="9631" spans="2:13" x14ac:dyDescent="0.35">
      <c r="B9631" s="37">
        <v>9628</v>
      </c>
      <c r="C9631" s="39">
        <v>107.0359208988523</v>
      </c>
      <c r="D9631" s="39">
        <v>109.54588749713483</v>
      </c>
      <c r="E9631" s="39">
        <v>96.744342699091149</v>
      </c>
      <c r="F9631" s="39">
        <v>87.846297027599007</v>
      </c>
      <c r="G9631" s="39">
        <v>103.60015222578903</v>
      </c>
      <c r="H9631" s="39">
        <v>106.60331869367486</v>
      </c>
      <c r="I9631" s="39">
        <v>58.15152990743384</v>
      </c>
      <c r="J9631" s="39">
        <v>77.517528822898342</v>
      </c>
      <c r="K9631" s="39">
        <v>102.41432544475576</v>
      </c>
      <c r="L9631" s="40">
        <v>114.53044921723122</v>
      </c>
      <c r="M9631" s="40">
        <v>963.98975243446034</v>
      </c>
    </row>
    <row r="9632" spans="2:13" x14ac:dyDescent="0.35">
      <c r="B9632" s="37">
        <v>9629</v>
      </c>
      <c r="C9632" s="39">
        <v>92.445438384164746</v>
      </c>
      <c r="D9632" s="39">
        <v>110.99846205877357</v>
      </c>
      <c r="E9632" s="39">
        <v>82.298111095721225</v>
      </c>
      <c r="F9632" s="39">
        <v>119.83922475180812</v>
      </c>
      <c r="G9632" s="39">
        <v>97.774220979047016</v>
      </c>
      <c r="H9632" s="39">
        <v>86.04848947327433</v>
      </c>
      <c r="I9632" s="39">
        <v>104.84854251147331</v>
      </c>
      <c r="J9632" s="39">
        <v>84.35786086010576</v>
      </c>
      <c r="K9632" s="39">
        <v>98.959326801129507</v>
      </c>
      <c r="L9632" s="40">
        <v>92.873965945940228</v>
      </c>
      <c r="M9632" s="40">
        <v>970.44364286143775</v>
      </c>
    </row>
    <row r="9633" spans="2:13" x14ac:dyDescent="0.35">
      <c r="B9633" s="37">
        <v>9630</v>
      </c>
      <c r="C9633" s="39">
        <v>105.24039039936171</v>
      </c>
      <c r="D9633" s="39">
        <v>96.878935755280466</v>
      </c>
      <c r="E9633" s="39">
        <v>83.965395657238204</v>
      </c>
      <c r="F9633" s="39">
        <v>109.94834389488938</v>
      </c>
      <c r="G9633" s="39">
        <v>102.93577211893016</v>
      </c>
      <c r="H9633" s="39">
        <v>84.804621041617835</v>
      </c>
      <c r="I9633" s="39">
        <v>105.78547647589036</v>
      </c>
      <c r="J9633" s="39">
        <v>102.29472273403699</v>
      </c>
      <c r="K9633" s="39">
        <v>110.55769063532109</v>
      </c>
      <c r="L9633" s="40">
        <v>74.942995921181492</v>
      </c>
      <c r="M9633" s="40">
        <v>977.35434463374781</v>
      </c>
    </row>
    <row r="9634" spans="2:13" x14ac:dyDescent="0.35">
      <c r="B9634" s="37">
        <v>9631</v>
      </c>
      <c r="C9634" s="39">
        <v>92.587158706591723</v>
      </c>
      <c r="D9634" s="39">
        <v>134.40790107441788</v>
      </c>
      <c r="E9634" s="39">
        <v>100.04778762964582</v>
      </c>
      <c r="F9634" s="39">
        <v>110.18490818304869</v>
      </c>
      <c r="G9634" s="39">
        <v>106.69243302196284</v>
      </c>
      <c r="H9634" s="39">
        <v>84.3437308291157</v>
      </c>
      <c r="I9634" s="39">
        <v>81.938577078196118</v>
      </c>
      <c r="J9634" s="39">
        <v>58.930192452877804</v>
      </c>
      <c r="K9634" s="39">
        <v>121.91851765828717</v>
      </c>
      <c r="L9634" s="40">
        <v>70.024539764658215</v>
      </c>
      <c r="M9634" s="40">
        <v>961.07574639880204</v>
      </c>
    </row>
    <row r="9635" spans="2:13" x14ac:dyDescent="0.35">
      <c r="B9635" s="37">
        <v>9632</v>
      </c>
      <c r="C9635" s="39">
        <v>82.88140624669704</v>
      </c>
      <c r="D9635" s="39">
        <v>100.92668031820685</v>
      </c>
      <c r="E9635" s="39">
        <v>107.7988395281716</v>
      </c>
      <c r="F9635" s="39">
        <v>125.79967377491892</v>
      </c>
      <c r="G9635" s="39">
        <v>83.893151007808811</v>
      </c>
      <c r="H9635" s="39">
        <v>129.92093094106281</v>
      </c>
      <c r="I9635" s="39">
        <v>113.12453522248973</v>
      </c>
      <c r="J9635" s="39">
        <v>76.252188604447767</v>
      </c>
      <c r="K9635" s="39">
        <v>103.86193494252763</v>
      </c>
      <c r="L9635" s="40">
        <v>70.57740961994503</v>
      </c>
      <c r="M9635" s="40">
        <v>995.03675020627611</v>
      </c>
    </row>
    <row r="9636" spans="2:13" x14ac:dyDescent="0.35">
      <c r="B9636" s="37">
        <v>9633</v>
      </c>
      <c r="C9636" s="39">
        <v>79.760704385731742</v>
      </c>
      <c r="D9636" s="39">
        <v>131.81091228893254</v>
      </c>
      <c r="E9636" s="39">
        <v>99.059643102651179</v>
      </c>
      <c r="F9636" s="39">
        <v>128.52770932384666</v>
      </c>
      <c r="G9636" s="39">
        <v>157.49219118506718</v>
      </c>
      <c r="H9636" s="39">
        <v>85.963983280729138</v>
      </c>
      <c r="I9636" s="39">
        <v>116.02739519119102</v>
      </c>
      <c r="J9636" s="39">
        <v>86.95644274695762</v>
      </c>
      <c r="K9636" s="39">
        <v>96.525723431550105</v>
      </c>
      <c r="L9636" s="40">
        <v>81.629019274038754</v>
      </c>
      <c r="M9636" s="40">
        <v>1063.753724210696</v>
      </c>
    </row>
    <row r="9637" spans="2:13" x14ac:dyDescent="0.35">
      <c r="B9637" s="37">
        <v>9634</v>
      </c>
      <c r="C9637" s="39">
        <v>142.18441675232597</v>
      </c>
      <c r="D9637" s="39">
        <v>162.92121815011609</v>
      </c>
      <c r="E9637" s="39">
        <v>100.79906318052055</v>
      </c>
      <c r="F9637" s="39">
        <v>94.151406821198506</v>
      </c>
      <c r="G9637" s="39">
        <v>94.16112279371356</v>
      </c>
      <c r="H9637" s="39">
        <v>75.031570470678986</v>
      </c>
      <c r="I9637" s="39">
        <v>82.904343837712062</v>
      </c>
      <c r="J9637" s="39">
        <v>94.000539744907897</v>
      </c>
      <c r="K9637" s="39">
        <v>93.118775775816431</v>
      </c>
      <c r="L9637" s="40">
        <v>41.568940057026069</v>
      </c>
      <c r="M9637" s="40">
        <v>980.84139758401614</v>
      </c>
    </row>
    <row r="9638" spans="2:13" x14ac:dyDescent="0.35">
      <c r="B9638" s="37">
        <v>9635</v>
      </c>
      <c r="C9638" s="39">
        <v>115.31998949390317</v>
      </c>
      <c r="D9638" s="39">
        <v>96.278427408110872</v>
      </c>
      <c r="E9638" s="39">
        <v>80.160775248191882</v>
      </c>
      <c r="F9638" s="39">
        <v>112.14772608108206</v>
      </c>
      <c r="G9638" s="39">
        <v>83.319764938432144</v>
      </c>
      <c r="H9638" s="39">
        <v>101.98249515256748</v>
      </c>
      <c r="I9638" s="39">
        <v>111.16429882689746</v>
      </c>
      <c r="J9638" s="39">
        <v>72.341769601303312</v>
      </c>
      <c r="K9638" s="39">
        <v>89.075526960758154</v>
      </c>
      <c r="L9638" s="40">
        <v>94.629926192546549</v>
      </c>
      <c r="M9638" s="40">
        <v>956.42069990379309</v>
      </c>
    </row>
    <row r="9639" spans="2:13" x14ac:dyDescent="0.35">
      <c r="B9639" s="37">
        <v>9636</v>
      </c>
      <c r="C9639" s="39">
        <v>95.108591907195958</v>
      </c>
      <c r="D9639" s="39">
        <v>79.500812820592216</v>
      </c>
      <c r="E9639" s="39">
        <v>95.554675839835781</v>
      </c>
      <c r="F9639" s="39">
        <v>116.77006173361016</v>
      </c>
      <c r="G9639" s="39">
        <v>95.251346052776356</v>
      </c>
      <c r="H9639" s="39">
        <v>122.0213841712952</v>
      </c>
      <c r="I9639" s="39">
        <v>84.237420028218693</v>
      </c>
      <c r="J9639" s="39">
        <v>122.28163862664752</v>
      </c>
      <c r="K9639" s="39">
        <v>112.30964479575401</v>
      </c>
      <c r="L9639" s="40">
        <v>114.09472337934386</v>
      </c>
      <c r="M9639" s="40">
        <v>1037.1302993552699</v>
      </c>
    </row>
    <row r="9640" spans="2:13" x14ac:dyDescent="0.35">
      <c r="B9640" s="37">
        <v>9637</v>
      </c>
      <c r="C9640" s="39">
        <v>117.24142783505168</v>
      </c>
      <c r="D9640" s="39">
        <v>107.78352188966053</v>
      </c>
      <c r="E9640" s="39">
        <v>90.787004847368479</v>
      </c>
      <c r="F9640" s="39">
        <v>121.21714281918374</v>
      </c>
      <c r="G9640" s="39">
        <v>69.542206011925074</v>
      </c>
      <c r="H9640" s="39">
        <v>134.98741209299834</v>
      </c>
      <c r="I9640" s="39">
        <v>121.12923094786363</v>
      </c>
      <c r="J9640" s="39">
        <v>123.11273252829312</v>
      </c>
      <c r="K9640" s="39">
        <v>105.29798570360613</v>
      </c>
      <c r="L9640" s="40">
        <v>106.80162247742997</v>
      </c>
      <c r="M9640" s="40">
        <v>1097.9002871533808</v>
      </c>
    </row>
    <row r="9641" spans="2:13" x14ac:dyDescent="0.35">
      <c r="B9641" s="37">
        <v>9638</v>
      </c>
      <c r="C9641" s="39">
        <v>108.07059042615681</v>
      </c>
      <c r="D9641" s="39">
        <v>72.156783364750524</v>
      </c>
      <c r="E9641" s="39">
        <v>143.30635501276535</v>
      </c>
      <c r="F9641" s="39">
        <v>109.13302014753202</v>
      </c>
      <c r="G9641" s="39">
        <v>87.618025294745394</v>
      </c>
      <c r="H9641" s="39">
        <v>103.75897468713775</v>
      </c>
      <c r="I9641" s="39">
        <v>90.372995139381274</v>
      </c>
      <c r="J9641" s="39">
        <v>124.18307644089974</v>
      </c>
      <c r="K9641" s="39">
        <v>87.49696566693774</v>
      </c>
      <c r="L9641" s="40">
        <v>67.388418725926655</v>
      </c>
      <c r="M9641" s="40">
        <v>993.48520490623321</v>
      </c>
    </row>
    <row r="9642" spans="2:13" x14ac:dyDescent="0.35">
      <c r="B9642" s="37">
        <v>9639</v>
      </c>
      <c r="C9642" s="39">
        <v>48.654760248056519</v>
      </c>
      <c r="D9642" s="39">
        <v>103.91816090230922</v>
      </c>
      <c r="E9642" s="39">
        <v>107.20631668399622</v>
      </c>
      <c r="F9642" s="39">
        <v>85.146655432516496</v>
      </c>
      <c r="G9642" s="39">
        <v>89.70990441184783</v>
      </c>
      <c r="H9642" s="39">
        <v>112.08804123438333</v>
      </c>
      <c r="I9642" s="39">
        <v>106.33222883792048</v>
      </c>
      <c r="J9642" s="39">
        <v>63.825310268453528</v>
      </c>
      <c r="K9642" s="39">
        <v>106.75691755280737</v>
      </c>
      <c r="L9642" s="40">
        <v>131.83190731702405</v>
      </c>
      <c r="M9642" s="40">
        <v>955.47020288931515</v>
      </c>
    </row>
    <row r="9643" spans="2:13" x14ac:dyDescent="0.35">
      <c r="B9643" s="37">
        <v>9640</v>
      </c>
      <c r="C9643" s="39">
        <v>90.193717025277564</v>
      </c>
      <c r="D9643" s="39">
        <v>44.937799899317859</v>
      </c>
      <c r="E9643" s="39">
        <v>116.67276949417744</v>
      </c>
      <c r="F9643" s="39">
        <v>86.535830287656225</v>
      </c>
      <c r="G9643" s="39">
        <v>90.856328924906748</v>
      </c>
      <c r="H9643" s="39">
        <v>100.91300440812108</v>
      </c>
      <c r="I9643" s="39">
        <v>82.313919122351024</v>
      </c>
      <c r="J9643" s="39">
        <v>91.253192623817824</v>
      </c>
      <c r="K9643" s="39">
        <v>72.418108822317322</v>
      </c>
      <c r="L9643" s="40">
        <v>90.405469717132803</v>
      </c>
      <c r="M9643" s="40">
        <v>866.50014032507579</v>
      </c>
    </row>
    <row r="9644" spans="2:13" x14ac:dyDescent="0.35">
      <c r="B9644" s="37">
        <v>9641</v>
      </c>
      <c r="C9644" s="39">
        <v>120.76340432325439</v>
      </c>
      <c r="D9644" s="39">
        <v>91.205840057799904</v>
      </c>
      <c r="E9644" s="39">
        <v>97.957875391206002</v>
      </c>
      <c r="F9644" s="39">
        <v>119.49269580936995</v>
      </c>
      <c r="G9644" s="39">
        <v>97.852308046313368</v>
      </c>
      <c r="H9644" s="39">
        <v>117.54444743643047</v>
      </c>
      <c r="I9644" s="39">
        <v>62.708250353964566</v>
      </c>
      <c r="J9644" s="39">
        <v>99.629044659780149</v>
      </c>
      <c r="K9644" s="39">
        <v>79.236595676745608</v>
      </c>
      <c r="L9644" s="40">
        <v>90.410878556371955</v>
      </c>
      <c r="M9644" s="40">
        <v>976.80134031123634</v>
      </c>
    </row>
    <row r="9645" spans="2:13" x14ac:dyDescent="0.35">
      <c r="B9645" s="37">
        <v>9642</v>
      </c>
      <c r="C9645" s="39">
        <v>101.09996976842297</v>
      </c>
      <c r="D9645" s="39">
        <v>111.29084252047247</v>
      </c>
      <c r="E9645" s="39">
        <v>84.315439309072801</v>
      </c>
      <c r="F9645" s="39">
        <v>119.5279004137229</v>
      </c>
      <c r="G9645" s="39">
        <v>99.934007471070103</v>
      </c>
      <c r="H9645" s="39">
        <v>107.07093935044826</v>
      </c>
      <c r="I9645" s="39">
        <v>80.673502140241411</v>
      </c>
      <c r="J9645" s="39">
        <v>126.59810418539297</v>
      </c>
      <c r="K9645" s="39">
        <v>110.32895274353891</v>
      </c>
      <c r="L9645" s="40">
        <v>151.55922972581058</v>
      </c>
      <c r="M9645" s="40">
        <v>1092.3988876281933</v>
      </c>
    </row>
    <row r="9646" spans="2:13" x14ac:dyDescent="0.35">
      <c r="B9646" s="37">
        <v>9643</v>
      </c>
      <c r="C9646" s="39">
        <v>124.43606563355711</v>
      </c>
      <c r="D9646" s="39">
        <v>77.686828167580089</v>
      </c>
      <c r="E9646" s="39">
        <v>121.80615970339676</v>
      </c>
      <c r="F9646" s="39">
        <v>128.89189888576877</v>
      </c>
      <c r="G9646" s="39">
        <v>106.3224043960643</v>
      </c>
      <c r="H9646" s="39">
        <v>102.58476034334396</v>
      </c>
      <c r="I9646" s="39">
        <v>90.518841617246892</v>
      </c>
      <c r="J9646" s="39">
        <v>105.90206844733996</v>
      </c>
      <c r="K9646" s="39">
        <v>82.337604384740089</v>
      </c>
      <c r="L9646" s="40">
        <v>108.02428988581397</v>
      </c>
      <c r="M9646" s="40">
        <v>1048.5109214648519</v>
      </c>
    </row>
    <row r="9647" spans="2:13" x14ac:dyDescent="0.35">
      <c r="B9647" s="37">
        <v>9644</v>
      </c>
      <c r="C9647" s="39">
        <v>92.642682368533968</v>
      </c>
      <c r="D9647" s="39">
        <v>114.98944579000754</v>
      </c>
      <c r="E9647" s="39">
        <v>112.7532445353764</v>
      </c>
      <c r="F9647" s="39">
        <v>118.25628084057949</v>
      </c>
      <c r="G9647" s="39">
        <v>82.63488387743503</v>
      </c>
      <c r="H9647" s="39">
        <v>63.735991234746933</v>
      </c>
      <c r="I9647" s="39">
        <v>143.30635501276535</v>
      </c>
      <c r="J9647" s="39">
        <v>111.55171887604672</v>
      </c>
      <c r="K9647" s="39">
        <v>102.00542630074034</v>
      </c>
      <c r="L9647" s="40">
        <v>125.48219038925279</v>
      </c>
      <c r="M9647" s="40">
        <v>1067.3582192254846</v>
      </c>
    </row>
    <row r="9648" spans="2:13" x14ac:dyDescent="0.35">
      <c r="B9648" s="37">
        <v>9645</v>
      </c>
      <c r="C9648" s="39">
        <v>104.42641881320496</v>
      </c>
      <c r="D9648" s="39">
        <v>99.79746642440108</v>
      </c>
      <c r="E9648" s="39">
        <v>101.4743715346243</v>
      </c>
      <c r="F9648" s="39">
        <v>152.574167874707</v>
      </c>
      <c r="G9648" s="39">
        <v>50.512659545306214</v>
      </c>
      <c r="H9648" s="39">
        <v>99.542543176271025</v>
      </c>
      <c r="I9648" s="39">
        <v>76.663586782556109</v>
      </c>
      <c r="J9648" s="39">
        <v>104.87235251974661</v>
      </c>
      <c r="K9648" s="39">
        <v>95.493191449891</v>
      </c>
      <c r="L9648" s="40">
        <v>116.48711544901408</v>
      </c>
      <c r="M9648" s="40">
        <v>1001.8438735697225</v>
      </c>
    </row>
    <row r="9649" spans="2:13" x14ac:dyDescent="0.35">
      <c r="B9649" s="37">
        <v>9646</v>
      </c>
      <c r="C9649" s="39">
        <v>66.365765055833705</v>
      </c>
      <c r="D9649" s="39">
        <v>110.08563226938371</v>
      </c>
      <c r="E9649" s="39">
        <v>102.55710312640423</v>
      </c>
      <c r="F9649" s="39">
        <v>92.703157244114664</v>
      </c>
      <c r="G9649" s="39">
        <v>96.711821146099922</v>
      </c>
      <c r="H9649" s="39">
        <v>115.44540645057417</v>
      </c>
      <c r="I9649" s="39">
        <v>85.813622087413989</v>
      </c>
      <c r="J9649" s="39">
        <v>134.02760348616189</v>
      </c>
      <c r="K9649" s="39">
        <v>104.2471148077898</v>
      </c>
      <c r="L9649" s="40">
        <v>82.988197864822695</v>
      </c>
      <c r="M9649" s="40">
        <v>990.94542353859867</v>
      </c>
    </row>
    <row r="9650" spans="2:13" x14ac:dyDescent="0.35">
      <c r="B9650" s="37">
        <v>9647</v>
      </c>
      <c r="C9650" s="39">
        <v>108.92079041595176</v>
      </c>
      <c r="D9650" s="39">
        <v>104.99633536919384</v>
      </c>
      <c r="E9650" s="39">
        <v>104.27539078010962</v>
      </c>
      <c r="F9650" s="39">
        <v>73.273774267066486</v>
      </c>
      <c r="G9650" s="39">
        <v>107.39769004327894</v>
      </c>
      <c r="H9650" s="39">
        <v>141.11423845131134</v>
      </c>
      <c r="I9650" s="39">
        <v>83.50549442141687</v>
      </c>
      <c r="J9650" s="39">
        <v>126.72622573293351</v>
      </c>
      <c r="K9650" s="39">
        <v>105.31719893037325</v>
      </c>
      <c r="L9650" s="40">
        <v>98.813338934137477</v>
      </c>
      <c r="M9650" s="40">
        <v>1054.340477345773</v>
      </c>
    </row>
    <row r="9651" spans="2:13" x14ac:dyDescent="0.35">
      <c r="B9651" s="37">
        <v>9648</v>
      </c>
      <c r="C9651" s="39">
        <v>173.59226285143271</v>
      </c>
      <c r="D9651" s="39">
        <v>116.18664230003854</v>
      </c>
      <c r="E9651" s="39">
        <v>73.584887355328078</v>
      </c>
      <c r="F9651" s="39">
        <v>101.36014948279303</v>
      </c>
      <c r="G9651" s="39">
        <v>96.758276457364587</v>
      </c>
      <c r="H9651" s="39">
        <v>103.93222477137039</v>
      </c>
      <c r="I9651" s="39">
        <v>105.24518747924604</v>
      </c>
      <c r="J9651" s="39">
        <v>91.504535543240976</v>
      </c>
      <c r="K9651" s="39">
        <v>98.484490658083914</v>
      </c>
      <c r="L9651" s="40">
        <v>91.431434030404461</v>
      </c>
      <c r="M9651" s="40">
        <v>1052.0800909293027</v>
      </c>
    </row>
    <row r="9652" spans="2:13" x14ac:dyDescent="0.35">
      <c r="B9652" s="37">
        <v>9649</v>
      </c>
      <c r="C9652" s="39">
        <v>94.41301922099224</v>
      </c>
      <c r="D9652" s="39">
        <v>56.313295780286545</v>
      </c>
      <c r="E9652" s="39">
        <v>62.708250353964566</v>
      </c>
      <c r="F9652" s="39">
        <v>86.75656991585447</v>
      </c>
      <c r="G9652" s="39">
        <v>39.886615416463663</v>
      </c>
      <c r="H9652" s="39">
        <v>88.523931052730219</v>
      </c>
      <c r="I9652" s="39">
        <v>70.716406846504825</v>
      </c>
      <c r="J9652" s="39">
        <v>85.322203521147543</v>
      </c>
      <c r="K9652" s="39">
        <v>85.767641246776464</v>
      </c>
      <c r="L9652" s="40">
        <v>92.501181126523491</v>
      </c>
      <c r="M9652" s="40">
        <v>762.90911448124393</v>
      </c>
    </row>
    <row r="9653" spans="2:13" x14ac:dyDescent="0.35">
      <c r="B9653" s="37">
        <v>9650</v>
      </c>
      <c r="C9653" s="39">
        <v>59.577673763830838</v>
      </c>
      <c r="D9653" s="39">
        <v>121.83672095816907</v>
      </c>
      <c r="E9653" s="39">
        <v>99.478796921976482</v>
      </c>
      <c r="F9653" s="39">
        <v>85.502888961360028</v>
      </c>
      <c r="G9653" s="39">
        <v>129.16315484409327</v>
      </c>
      <c r="H9653" s="39">
        <v>77.36781258760243</v>
      </c>
      <c r="I9653" s="39">
        <v>125.54774402593834</v>
      </c>
      <c r="J9653" s="39">
        <v>108.13758253700757</v>
      </c>
      <c r="K9653" s="39">
        <v>113.45783134327549</v>
      </c>
      <c r="L9653" s="40">
        <v>111.62175914433497</v>
      </c>
      <c r="M9653" s="40">
        <v>1031.6919650875884</v>
      </c>
    </row>
    <row r="9654" spans="2:13" x14ac:dyDescent="0.35">
      <c r="B9654" s="37">
        <v>9651</v>
      </c>
      <c r="C9654" s="39">
        <v>95.27510234282515</v>
      </c>
      <c r="D9654" s="39">
        <v>110.86203427974645</v>
      </c>
      <c r="E9654" s="39">
        <v>134.45948921962682</v>
      </c>
      <c r="F9654" s="39">
        <v>125.82645783494138</v>
      </c>
      <c r="G9654" s="39">
        <v>98.799647752624267</v>
      </c>
      <c r="H9654" s="39">
        <v>79.217552763257061</v>
      </c>
      <c r="I9654" s="39">
        <v>85.668761949982425</v>
      </c>
      <c r="J9654" s="39">
        <v>83.357062222013781</v>
      </c>
      <c r="K9654" s="39">
        <v>112.42427266333645</v>
      </c>
      <c r="L9654" s="40">
        <v>110.96997924611605</v>
      </c>
      <c r="M9654" s="40">
        <v>1036.8603602744697</v>
      </c>
    </row>
    <row r="9655" spans="2:13" x14ac:dyDescent="0.35">
      <c r="B9655" s="37">
        <v>9652</v>
      </c>
      <c r="C9655" s="39">
        <v>84.700834516086999</v>
      </c>
      <c r="D9655" s="39">
        <v>82.773972809388795</v>
      </c>
      <c r="E9655" s="39">
        <v>93.118775775816431</v>
      </c>
      <c r="F9655" s="39">
        <v>97.470546569743505</v>
      </c>
      <c r="G9655" s="39">
        <v>126.69765124525181</v>
      </c>
      <c r="H9655" s="39">
        <v>74.386395550356056</v>
      </c>
      <c r="I9655" s="39">
        <v>116.09237771464153</v>
      </c>
      <c r="J9655" s="39">
        <v>81.743719159420507</v>
      </c>
      <c r="K9655" s="39">
        <v>81.873869826631676</v>
      </c>
      <c r="L9655" s="40">
        <v>109.91549613115406</v>
      </c>
      <c r="M9655" s="40">
        <v>948.77363929849139</v>
      </c>
    </row>
    <row r="9656" spans="2:13" x14ac:dyDescent="0.35">
      <c r="B9656" s="37">
        <v>9653</v>
      </c>
      <c r="C9656" s="39">
        <v>81.313730159476336</v>
      </c>
      <c r="D9656" s="39">
        <v>112.46059041571873</v>
      </c>
      <c r="E9656" s="39">
        <v>93.416457672859622</v>
      </c>
      <c r="F9656" s="39">
        <v>97.838531691427931</v>
      </c>
      <c r="G9656" s="39">
        <v>116.87542500289085</v>
      </c>
      <c r="H9656" s="39">
        <v>66.817513614479836</v>
      </c>
      <c r="I9656" s="39">
        <v>66.022244519404609</v>
      </c>
      <c r="J9656" s="39">
        <v>138.62903563686953</v>
      </c>
      <c r="K9656" s="39">
        <v>94.063868642905504</v>
      </c>
      <c r="L9656" s="40">
        <v>104.59678759429409</v>
      </c>
      <c r="M9656" s="40">
        <v>972.03418495032702</v>
      </c>
    </row>
    <row r="9657" spans="2:13" x14ac:dyDescent="0.35">
      <c r="B9657" s="37">
        <v>9654</v>
      </c>
      <c r="C9657" s="39">
        <v>114.88728218798995</v>
      </c>
      <c r="D9657" s="39">
        <v>91.042176732648784</v>
      </c>
      <c r="E9657" s="39">
        <v>109.67036199751097</v>
      </c>
      <c r="F9657" s="39">
        <v>93.549697021319943</v>
      </c>
      <c r="G9657" s="39">
        <v>88.938762758154311</v>
      </c>
      <c r="H9657" s="39">
        <v>65.669085430094015</v>
      </c>
      <c r="I9657" s="39">
        <v>31.151926302199826</v>
      </c>
      <c r="J9657" s="39">
        <v>99.665462986124837</v>
      </c>
      <c r="K9657" s="39">
        <v>88.019009721674664</v>
      </c>
      <c r="L9657" s="40">
        <v>85.911807816546215</v>
      </c>
      <c r="M9657" s="40">
        <v>868.50557295426358</v>
      </c>
    </row>
    <row r="9658" spans="2:13" x14ac:dyDescent="0.35">
      <c r="B9658" s="37">
        <v>9655</v>
      </c>
      <c r="C9658" s="39">
        <v>97.142858553841762</v>
      </c>
      <c r="D9658" s="39">
        <v>115.62801956486734</v>
      </c>
      <c r="E9658" s="39">
        <v>109.3950778778802</v>
      </c>
      <c r="F9658" s="39">
        <v>100.27991267875369</v>
      </c>
      <c r="G9658" s="39">
        <v>85.078721936610052</v>
      </c>
      <c r="H9658" s="39">
        <v>85.509550000751915</v>
      </c>
      <c r="I9658" s="39">
        <v>75.684958970674586</v>
      </c>
      <c r="J9658" s="39">
        <v>79.406955332929087</v>
      </c>
      <c r="K9658" s="39">
        <v>100.81729093756094</v>
      </c>
      <c r="L9658" s="40">
        <v>101.20491616700197</v>
      </c>
      <c r="M9658" s="40">
        <v>950.1482620208717</v>
      </c>
    </row>
    <row r="9659" spans="2:13" x14ac:dyDescent="0.35">
      <c r="B9659" s="37">
        <v>9656</v>
      </c>
      <c r="C9659" s="39">
        <v>103.6888621061991</v>
      </c>
      <c r="D9659" s="39">
        <v>129.81254609436823</v>
      </c>
      <c r="E9659" s="39">
        <v>100.26625712354445</v>
      </c>
      <c r="F9659" s="39">
        <v>109.29854052909151</v>
      </c>
      <c r="G9659" s="39">
        <v>99.492457488057269</v>
      </c>
      <c r="H9659" s="39">
        <v>83.244940259210054</v>
      </c>
      <c r="I9659" s="39">
        <v>98.269492906247947</v>
      </c>
      <c r="J9659" s="39">
        <v>37.643056994259524</v>
      </c>
      <c r="K9659" s="39">
        <v>116.36927548505696</v>
      </c>
      <c r="L9659" s="40">
        <v>101.33731346818736</v>
      </c>
      <c r="M9659" s="40">
        <v>979.42274245422232</v>
      </c>
    </row>
    <row r="9660" spans="2:13" x14ac:dyDescent="0.35">
      <c r="B9660" s="37">
        <v>9657</v>
      </c>
      <c r="C9660" s="39">
        <v>92.793683316003808</v>
      </c>
      <c r="D9660" s="39">
        <v>157.13706664022442</v>
      </c>
      <c r="E9660" s="39">
        <v>70.853961754732822</v>
      </c>
      <c r="F9660" s="39">
        <v>109.09045435379754</v>
      </c>
      <c r="G9660" s="39">
        <v>108.39132332162652</v>
      </c>
      <c r="H9660" s="39">
        <v>104.5352078311783</v>
      </c>
      <c r="I9660" s="39">
        <v>73.806840036441983</v>
      </c>
      <c r="J9660" s="39">
        <v>95.540492853388869</v>
      </c>
      <c r="K9660" s="39">
        <v>105.97022030082574</v>
      </c>
      <c r="L9660" s="40">
        <v>105.43745162211484</v>
      </c>
      <c r="M9660" s="40">
        <v>1023.5567020303349</v>
      </c>
    </row>
    <row r="9661" spans="2:13" x14ac:dyDescent="0.35">
      <c r="B9661" s="37">
        <v>9658</v>
      </c>
      <c r="C9661" s="39">
        <v>75.09450212409952</v>
      </c>
      <c r="D9661" s="39">
        <v>77.05283799703335</v>
      </c>
      <c r="E9661" s="39">
        <v>99.73374287645558</v>
      </c>
      <c r="F9661" s="39">
        <v>56.423214638148771</v>
      </c>
      <c r="G9661" s="39">
        <v>79.705368731585907</v>
      </c>
      <c r="H9661" s="39">
        <v>113.31256243740275</v>
      </c>
      <c r="I9661" s="39">
        <v>83.379404025352883</v>
      </c>
      <c r="J9661" s="39">
        <v>90.583425931562104</v>
      </c>
      <c r="K9661" s="39">
        <v>95.089529575590021</v>
      </c>
      <c r="L9661" s="40">
        <v>103.57216123404373</v>
      </c>
      <c r="M9661" s="40">
        <v>873.94674957127472</v>
      </c>
    </row>
    <row r="9662" spans="2:13" x14ac:dyDescent="0.35">
      <c r="B9662" s="37">
        <v>9659</v>
      </c>
      <c r="C9662" s="39">
        <v>105.11582552314898</v>
      </c>
      <c r="D9662" s="39">
        <v>101.35101475116961</v>
      </c>
      <c r="E9662" s="39">
        <v>111.49932085991412</v>
      </c>
      <c r="F9662" s="39">
        <v>124.94322348332066</v>
      </c>
      <c r="G9662" s="39">
        <v>81.922423060874053</v>
      </c>
      <c r="H9662" s="39">
        <v>118.71141346528579</v>
      </c>
      <c r="I9662" s="39">
        <v>95.526306445134182</v>
      </c>
      <c r="J9662" s="39">
        <v>103.13961569930811</v>
      </c>
      <c r="K9662" s="39">
        <v>87.696372447299041</v>
      </c>
      <c r="L9662" s="40">
        <v>71.731069623481787</v>
      </c>
      <c r="M9662" s="40">
        <v>1001.6365853589363</v>
      </c>
    </row>
    <row r="9663" spans="2:13" x14ac:dyDescent="0.35">
      <c r="B9663" s="37">
        <v>9660</v>
      </c>
      <c r="C9663" s="39">
        <v>91.639853364470213</v>
      </c>
      <c r="D9663" s="39">
        <v>103.1628108535393</v>
      </c>
      <c r="E9663" s="39">
        <v>103.42305474251529</v>
      </c>
      <c r="F9663" s="39">
        <v>111.07266769390964</v>
      </c>
      <c r="G9663" s="39">
        <v>102.21658962992979</v>
      </c>
      <c r="H9663" s="39">
        <v>108.46939741155003</v>
      </c>
      <c r="I9663" s="39">
        <v>105.32200339969968</v>
      </c>
      <c r="J9663" s="39">
        <v>89.820616669079982</v>
      </c>
      <c r="K9663" s="39">
        <v>98.63528298738909</v>
      </c>
      <c r="L9663" s="40">
        <v>112.31566361027703</v>
      </c>
      <c r="M9663" s="40">
        <v>1026.0779403623601</v>
      </c>
    </row>
    <row r="9664" spans="2:13" x14ac:dyDescent="0.35">
      <c r="B9664" s="37">
        <v>9661</v>
      </c>
      <c r="C9664" s="39">
        <v>100.26625712354445</v>
      </c>
      <c r="D9664" s="39">
        <v>84.749337160496339</v>
      </c>
      <c r="E9664" s="39">
        <v>95.785857454762152</v>
      </c>
      <c r="F9664" s="39">
        <v>69.748442363597405</v>
      </c>
      <c r="G9664" s="39">
        <v>99.00036995274553</v>
      </c>
      <c r="H9664" s="39">
        <v>81.313730159476336</v>
      </c>
      <c r="I9664" s="39">
        <v>81.653662826210805</v>
      </c>
      <c r="J9664" s="39">
        <v>109.59453028286723</v>
      </c>
      <c r="K9664" s="39">
        <v>119.11033879180172</v>
      </c>
      <c r="L9664" s="40">
        <v>77.008866085369078</v>
      </c>
      <c r="M9664" s="40">
        <v>918.23139220087103</v>
      </c>
    </row>
    <row r="9665" spans="2:13" x14ac:dyDescent="0.35">
      <c r="B9665" s="37">
        <v>9662</v>
      </c>
      <c r="C9665" s="39">
        <v>115.09214191655931</v>
      </c>
      <c r="D9665" s="39">
        <v>118.80392985074377</v>
      </c>
      <c r="E9665" s="39">
        <v>112.12383382880043</v>
      </c>
      <c r="F9665" s="39">
        <v>108.43293920525177</v>
      </c>
      <c r="G9665" s="39">
        <v>119.11893116900116</v>
      </c>
      <c r="H9665" s="39">
        <v>55.689845184638401</v>
      </c>
      <c r="I9665" s="39">
        <v>90.983890831783242</v>
      </c>
      <c r="J9665" s="39">
        <v>70.133373103426976</v>
      </c>
      <c r="K9665" s="39">
        <v>98.744874243883615</v>
      </c>
      <c r="L9665" s="40">
        <v>129.09482038940939</v>
      </c>
      <c r="M9665" s="40">
        <v>1018.2185797234981</v>
      </c>
    </row>
    <row r="9666" spans="2:13" x14ac:dyDescent="0.35">
      <c r="B9666" s="37">
        <v>9663</v>
      </c>
      <c r="C9666" s="39">
        <v>78.575773614659425</v>
      </c>
      <c r="D9666" s="39">
        <v>99.355833741647075</v>
      </c>
      <c r="E9666" s="39">
        <v>107.29180768988574</v>
      </c>
      <c r="F9666" s="39">
        <v>155.50899439819901</v>
      </c>
      <c r="G9666" s="39">
        <v>117.59153154214385</v>
      </c>
      <c r="H9666" s="39">
        <v>84.749337160496339</v>
      </c>
      <c r="I9666" s="39">
        <v>96.217638791049765</v>
      </c>
      <c r="J9666" s="39">
        <v>91.712482513782675</v>
      </c>
      <c r="K9666" s="39">
        <v>90.340483490653313</v>
      </c>
      <c r="L9666" s="40">
        <v>80.594986339454138</v>
      </c>
      <c r="M9666" s="40">
        <v>1001.9388692819714</v>
      </c>
    </row>
    <row r="9667" spans="2:13" x14ac:dyDescent="0.35">
      <c r="B9667" s="37">
        <v>9664</v>
      </c>
      <c r="C9667" s="39">
        <v>81.784497518824693</v>
      </c>
      <c r="D9667" s="39">
        <v>85.872589621296967</v>
      </c>
      <c r="E9667" s="39">
        <v>47.659163483071403</v>
      </c>
      <c r="F9667" s="39">
        <v>87.160675523628555</v>
      </c>
      <c r="G9667" s="39">
        <v>63.765836012237898</v>
      </c>
      <c r="H9667" s="39">
        <v>93.287736754449668</v>
      </c>
      <c r="I9667" s="39">
        <v>72.659554187745499</v>
      </c>
      <c r="J9667" s="39">
        <v>107.38254512772869</v>
      </c>
      <c r="K9667" s="39">
        <v>91.415747461987323</v>
      </c>
      <c r="L9667" s="40">
        <v>103.14889298042431</v>
      </c>
      <c r="M9667" s="40">
        <v>834.13723867139493</v>
      </c>
    </row>
    <row r="9668" spans="2:13" x14ac:dyDescent="0.35">
      <c r="B9668" s="37">
        <v>9665</v>
      </c>
      <c r="C9668" s="39">
        <v>119.17920282395603</v>
      </c>
      <c r="D9668" s="39">
        <v>73.668536132688772</v>
      </c>
      <c r="E9668" s="39">
        <v>82.171128360470775</v>
      </c>
      <c r="F9668" s="39">
        <v>94.441996908116366</v>
      </c>
      <c r="G9668" s="39">
        <v>126.84112022151452</v>
      </c>
      <c r="H9668" s="39">
        <v>90.427098937191403</v>
      </c>
      <c r="I9668" s="39">
        <v>78.555906193761203</v>
      </c>
      <c r="J9668" s="39">
        <v>101.22773722520789</v>
      </c>
      <c r="K9668" s="39">
        <v>81.212929270705928</v>
      </c>
      <c r="L9668" s="40">
        <v>76.853930360755427</v>
      </c>
      <c r="M9668" s="40">
        <v>924.57958643436825</v>
      </c>
    </row>
    <row r="9669" spans="2:13" x14ac:dyDescent="0.35">
      <c r="B9669" s="37">
        <v>9666</v>
      </c>
      <c r="C9669" s="39">
        <v>68.438392066267937</v>
      </c>
      <c r="D9669" s="39">
        <v>126.35929075688486</v>
      </c>
      <c r="E9669" s="39">
        <v>99.351278871722826</v>
      </c>
      <c r="F9669" s="39">
        <v>81.784497518824693</v>
      </c>
      <c r="G9669" s="39">
        <v>100.41192823791593</v>
      </c>
      <c r="H9669" s="39">
        <v>108.15306145526561</v>
      </c>
      <c r="I9669" s="39">
        <v>76.018530688025876</v>
      </c>
      <c r="J9669" s="39">
        <v>95.583031596301439</v>
      </c>
      <c r="K9669" s="39">
        <v>85.200835203653156</v>
      </c>
      <c r="L9669" s="40">
        <v>98.443342957444472</v>
      </c>
      <c r="M9669" s="40">
        <v>939.74418935230676</v>
      </c>
    </row>
    <row r="9670" spans="2:13" x14ac:dyDescent="0.35">
      <c r="B9670" s="37">
        <v>9667</v>
      </c>
      <c r="C9670" s="39">
        <v>140.50667067335675</v>
      </c>
      <c r="D9670" s="39">
        <v>112.67972435243864</v>
      </c>
      <c r="E9670" s="39">
        <v>117.41950251191255</v>
      </c>
      <c r="F9670" s="39">
        <v>120.06531647663131</v>
      </c>
      <c r="G9670" s="39">
        <v>129.5984160781656</v>
      </c>
      <c r="H9670" s="39">
        <v>91.179501703366896</v>
      </c>
      <c r="I9670" s="39">
        <v>73.834336432254688</v>
      </c>
      <c r="J9670" s="39">
        <v>86.113261628463505</v>
      </c>
      <c r="K9670" s="39">
        <v>117.86874456266349</v>
      </c>
      <c r="L9670" s="40">
        <v>115.79103029020072</v>
      </c>
      <c r="M9670" s="40">
        <v>1105.0565047094542</v>
      </c>
    </row>
    <row r="9671" spans="2:13" x14ac:dyDescent="0.35">
      <c r="B9671" s="37">
        <v>9668</v>
      </c>
      <c r="C9671" s="39">
        <v>108.55811257818836</v>
      </c>
      <c r="D9671" s="39">
        <v>92.949075157161374</v>
      </c>
      <c r="E9671" s="39">
        <v>104.19530911296459</v>
      </c>
      <c r="F9671" s="39">
        <v>94.117384453976143</v>
      </c>
      <c r="G9671" s="39">
        <v>111.40065243452926</v>
      </c>
      <c r="H9671" s="39">
        <v>100.36185058778922</v>
      </c>
      <c r="I9671" s="39">
        <v>106.23898895258682</v>
      </c>
      <c r="J9671" s="39">
        <v>92.999065281552589</v>
      </c>
      <c r="K9671" s="39">
        <v>119.06744349356408</v>
      </c>
      <c r="L9671" s="40">
        <v>101.40126123641461</v>
      </c>
      <c r="M9671" s="40">
        <v>1031.289143288727</v>
      </c>
    </row>
    <row r="9672" spans="2:13" x14ac:dyDescent="0.35">
      <c r="B9672" s="37">
        <v>9669</v>
      </c>
      <c r="C9672" s="39">
        <v>119.80334166863332</v>
      </c>
      <c r="D9672" s="39">
        <v>83.667395550673376</v>
      </c>
      <c r="E9672" s="39">
        <v>89.996822952115565</v>
      </c>
      <c r="F9672" s="39">
        <v>153.17889132448724</v>
      </c>
      <c r="G9672" s="39">
        <v>72.940829318083146</v>
      </c>
      <c r="H9672" s="39">
        <v>158.6283814866737</v>
      </c>
      <c r="I9672" s="39">
        <v>147.96400239992337</v>
      </c>
      <c r="J9672" s="39">
        <v>70.990106576762273</v>
      </c>
      <c r="K9672" s="39">
        <v>107.70194200576478</v>
      </c>
      <c r="L9672" s="40">
        <v>103.96036144617059</v>
      </c>
      <c r="M9672" s="40">
        <v>1108.8320747292873</v>
      </c>
    </row>
    <row r="9673" spans="2:13" x14ac:dyDescent="0.35">
      <c r="B9673" s="37">
        <v>9670</v>
      </c>
      <c r="C9673" s="39">
        <v>99.647254048800477</v>
      </c>
      <c r="D9673" s="39">
        <v>94.711618126389098</v>
      </c>
      <c r="E9673" s="39">
        <v>135.88153247279618</v>
      </c>
      <c r="F9673" s="39">
        <v>124.9558209272269</v>
      </c>
      <c r="G9673" s="39">
        <v>84.519610305837134</v>
      </c>
      <c r="H9673" s="39">
        <v>98.251181517487097</v>
      </c>
      <c r="I9673" s="39">
        <v>93.138691471640129</v>
      </c>
      <c r="J9673" s="39">
        <v>120.16581112223041</v>
      </c>
      <c r="K9673" s="39">
        <v>124.93063717508593</v>
      </c>
      <c r="L9673" s="40">
        <v>77.442857340220954</v>
      </c>
      <c r="M9673" s="40">
        <v>1053.6450145077144</v>
      </c>
    </row>
    <row r="9674" spans="2:13" x14ac:dyDescent="0.35">
      <c r="B9674" s="37">
        <v>9671</v>
      </c>
      <c r="C9674" s="39">
        <v>95.132410321047104</v>
      </c>
      <c r="D9674" s="39">
        <v>148.45007195567504</v>
      </c>
      <c r="E9674" s="39">
        <v>112.0642098964915</v>
      </c>
      <c r="F9674" s="39">
        <v>81.128463555934403</v>
      </c>
      <c r="G9674" s="39">
        <v>62.278540991656527</v>
      </c>
      <c r="H9674" s="39">
        <v>107.50894744060304</v>
      </c>
      <c r="I9674" s="39">
        <v>95.317838128487551</v>
      </c>
      <c r="J9674" s="39">
        <v>121.1487240754691</v>
      </c>
      <c r="K9674" s="39">
        <v>104.62523138941177</v>
      </c>
      <c r="L9674" s="40">
        <v>69.748442363597405</v>
      </c>
      <c r="M9674" s="40">
        <v>997.40288011837345</v>
      </c>
    </row>
    <row r="9675" spans="2:13" x14ac:dyDescent="0.35">
      <c r="B9675" s="37">
        <v>9672</v>
      </c>
      <c r="C9675" s="39">
        <v>129.2146374495326</v>
      </c>
      <c r="D9675" s="39">
        <v>90.051656105110652</v>
      </c>
      <c r="E9675" s="39">
        <v>112.49696607148852</v>
      </c>
      <c r="F9675" s="39">
        <v>74.93029723486103</v>
      </c>
      <c r="G9675" s="39">
        <v>77.400020614649819</v>
      </c>
      <c r="H9675" s="39">
        <v>96.813987460245983</v>
      </c>
      <c r="I9675" s="39">
        <v>100.61683810964948</v>
      </c>
      <c r="J9675" s="39">
        <v>75.194618351334938</v>
      </c>
      <c r="K9675" s="39">
        <v>81.22977146975397</v>
      </c>
      <c r="L9675" s="40">
        <v>115.299165483913</v>
      </c>
      <c r="M9675" s="40">
        <v>953.24795835053999</v>
      </c>
    </row>
    <row r="9676" spans="2:13" x14ac:dyDescent="0.35">
      <c r="B9676" s="37">
        <v>9673</v>
      </c>
      <c r="C9676" s="39">
        <v>103.9650520554856</v>
      </c>
      <c r="D9676" s="39">
        <v>93.352148928451541</v>
      </c>
      <c r="E9676" s="39">
        <v>135.12295357051445</v>
      </c>
      <c r="F9676" s="39">
        <v>85.241373401268106</v>
      </c>
      <c r="G9676" s="39">
        <v>115.96982151621073</v>
      </c>
      <c r="H9676" s="39">
        <v>140.50667067335675</v>
      </c>
      <c r="I9676" s="39">
        <v>125.77294083294407</v>
      </c>
      <c r="J9676" s="39">
        <v>79.870805188315927</v>
      </c>
      <c r="K9676" s="39">
        <v>82.896701242149604</v>
      </c>
      <c r="L9676" s="40">
        <v>108.88908373238442</v>
      </c>
      <c r="M9676" s="40">
        <v>1071.5875511410811</v>
      </c>
    </row>
    <row r="9677" spans="2:13" x14ac:dyDescent="0.35">
      <c r="B9677" s="37">
        <v>9674</v>
      </c>
      <c r="C9677" s="39">
        <v>123.59791589567661</v>
      </c>
      <c r="D9677" s="39">
        <v>114.75187824366846</v>
      </c>
      <c r="E9677" s="39">
        <v>101.76255350629019</v>
      </c>
      <c r="F9677" s="39">
        <v>97.84312398474458</v>
      </c>
      <c r="G9677" s="39">
        <v>92.778611029287489</v>
      </c>
      <c r="H9677" s="39">
        <v>79.622004053904618</v>
      </c>
      <c r="I9677" s="39">
        <v>113.76422088027498</v>
      </c>
      <c r="J9677" s="39">
        <v>106.16062949327711</v>
      </c>
      <c r="K9677" s="39">
        <v>61.114607624685227</v>
      </c>
      <c r="L9677" s="40">
        <v>99.911251225445781</v>
      </c>
      <c r="M9677" s="40">
        <v>991.30679593725517</v>
      </c>
    </row>
    <row r="9678" spans="2:13" x14ac:dyDescent="0.35">
      <c r="B9678" s="37">
        <v>9675</v>
      </c>
      <c r="C9678" s="39">
        <v>116.08514627682924</v>
      </c>
      <c r="D9678" s="39">
        <v>115.55757774531216</v>
      </c>
      <c r="E9678" s="39">
        <v>118.3874295922531</v>
      </c>
      <c r="F9678" s="39">
        <v>141.11423845131134</v>
      </c>
      <c r="G9678" s="39">
        <v>77.464229945619664</v>
      </c>
      <c r="H9678" s="39">
        <v>86.119727806950195</v>
      </c>
      <c r="I9678" s="39">
        <v>89.363747066461215</v>
      </c>
      <c r="J9678" s="39">
        <v>130.86080596396562</v>
      </c>
      <c r="K9678" s="39">
        <v>51.383314521862921</v>
      </c>
      <c r="L9678" s="40">
        <v>127.43048688044878</v>
      </c>
      <c r="M9678" s="40">
        <v>1053.7667042510143</v>
      </c>
    </row>
    <row r="9679" spans="2:13" x14ac:dyDescent="0.35">
      <c r="B9679" s="37">
        <v>9676</v>
      </c>
      <c r="C9679" s="39">
        <v>95.127647480253415</v>
      </c>
      <c r="D9679" s="39">
        <v>106.4601576969699</v>
      </c>
      <c r="E9679" s="39">
        <v>77.22743821514355</v>
      </c>
      <c r="F9679" s="39">
        <v>59.909270885776294</v>
      </c>
      <c r="G9679" s="39">
        <v>95.42690474399717</v>
      </c>
      <c r="H9679" s="39">
        <v>106.42075294199864</v>
      </c>
      <c r="I9679" s="39">
        <v>86.248634228325386</v>
      </c>
      <c r="J9679" s="39">
        <v>100.21163672181818</v>
      </c>
      <c r="K9679" s="39">
        <v>50.14537469114677</v>
      </c>
      <c r="L9679" s="40">
        <v>115.03730387294097</v>
      </c>
      <c r="M9679" s="40">
        <v>892.21512147837029</v>
      </c>
    </row>
    <row r="9680" spans="2:13" x14ac:dyDescent="0.35">
      <c r="B9680" s="37">
        <v>9677</v>
      </c>
      <c r="C9680" s="39">
        <v>83.44626594071589</v>
      </c>
      <c r="D9680" s="39">
        <v>121.26619828317534</v>
      </c>
      <c r="E9680" s="39">
        <v>71.984962563983188</v>
      </c>
      <c r="F9680" s="39">
        <v>75.144648077723602</v>
      </c>
      <c r="G9680" s="39">
        <v>89.548555346424251</v>
      </c>
      <c r="H9680" s="39">
        <v>93.262935029458035</v>
      </c>
      <c r="I9680" s="39">
        <v>84.568569070061983</v>
      </c>
      <c r="J9680" s="39">
        <v>100.47566926301212</v>
      </c>
      <c r="K9680" s="39">
        <v>125.66651587085067</v>
      </c>
      <c r="L9680" s="40">
        <v>105.26917976061206</v>
      </c>
      <c r="M9680" s="40">
        <v>950.63349920601706</v>
      </c>
    </row>
    <row r="9681" spans="2:13" x14ac:dyDescent="0.35">
      <c r="B9681" s="37">
        <v>9678</v>
      </c>
      <c r="C9681" s="39">
        <v>67.499590874431647</v>
      </c>
      <c r="D9681" s="39">
        <v>131.54104872412083</v>
      </c>
      <c r="E9681" s="39">
        <v>99.629044659780149</v>
      </c>
      <c r="F9681" s="39">
        <v>91.738382277412086</v>
      </c>
      <c r="G9681" s="39">
        <v>54.783086065041367</v>
      </c>
      <c r="H9681" s="39">
        <v>104.2471148077898</v>
      </c>
      <c r="I9681" s="39">
        <v>124.55811701570055</v>
      </c>
      <c r="J9681" s="39">
        <v>86.370368917961812</v>
      </c>
      <c r="K9681" s="39">
        <v>117.06511837215621</v>
      </c>
      <c r="L9681" s="40">
        <v>126.24831640620478</v>
      </c>
      <c r="M9681" s="40">
        <v>1003.6801881205993</v>
      </c>
    </row>
    <row r="9682" spans="2:13" x14ac:dyDescent="0.35">
      <c r="B9682" s="37">
        <v>9679</v>
      </c>
      <c r="C9682" s="39">
        <v>104.84378176616549</v>
      </c>
      <c r="D9682" s="39">
        <v>85.146655432516496</v>
      </c>
      <c r="E9682" s="39">
        <v>85.031029266925444</v>
      </c>
      <c r="F9682" s="39">
        <v>134.3821863722977</v>
      </c>
      <c r="G9682" s="39">
        <v>65.226438779431902</v>
      </c>
      <c r="H9682" s="39">
        <v>101.03155192316058</v>
      </c>
      <c r="I9682" s="39">
        <v>121.91851765828717</v>
      </c>
      <c r="J9682" s="39">
        <v>96.039638553829434</v>
      </c>
      <c r="K9682" s="39">
        <v>121.20735027633391</v>
      </c>
      <c r="L9682" s="40">
        <v>74.065890299425277</v>
      </c>
      <c r="M9682" s="40">
        <v>988.89304032837344</v>
      </c>
    </row>
    <row r="9683" spans="2:13" x14ac:dyDescent="0.35">
      <c r="B9683" s="37">
        <v>9680</v>
      </c>
      <c r="C9683" s="39">
        <v>106.83642824538701</v>
      </c>
      <c r="D9683" s="39">
        <v>110.76583606313697</v>
      </c>
      <c r="E9683" s="39">
        <v>88.325577264117626</v>
      </c>
      <c r="F9683" s="39">
        <v>109.7083539205813</v>
      </c>
      <c r="G9683" s="39">
        <v>108.89436589539214</v>
      </c>
      <c r="H9683" s="39">
        <v>109.21833448584886</v>
      </c>
      <c r="I9683" s="39">
        <v>112.50303433306229</v>
      </c>
      <c r="J9683" s="39">
        <v>77.410741267645903</v>
      </c>
      <c r="K9683" s="39">
        <v>76.402084104323379</v>
      </c>
      <c r="L9683" s="40">
        <v>73.861778600161188</v>
      </c>
      <c r="M9683" s="40">
        <v>973.92653417965664</v>
      </c>
    </row>
    <row r="9684" spans="2:13" x14ac:dyDescent="0.35">
      <c r="B9684" s="37">
        <v>9681</v>
      </c>
      <c r="C9684" s="39">
        <v>122.49311584511003</v>
      </c>
      <c r="D9684" s="39">
        <v>67.343677109603959</v>
      </c>
      <c r="E9684" s="39">
        <v>80.214570141553224</v>
      </c>
      <c r="F9684" s="39">
        <v>75.600348653832583</v>
      </c>
      <c r="G9684" s="39">
        <v>112.40613539998044</v>
      </c>
      <c r="H9684" s="39">
        <v>90.722869099100521</v>
      </c>
      <c r="I9684" s="39">
        <v>94.27755320085852</v>
      </c>
      <c r="J9684" s="39">
        <v>114.2389358639488</v>
      </c>
      <c r="K9684" s="39">
        <v>91.944850199858479</v>
      </c>
      <c r="L9684" s="40">
        <v>101.90455899937625</v>
      </c>
      <c r="M9684" s="40">
        <v>951.14661451322274</v>
      </c>
    </row>
    <row r="9685" spans="2:13" x14ac:dyDescent="0.35">
      <c r="B9685" s="37">
        <v>9682</v>
      </c>
      <c r="C9685" s="39">
        <v>87.277418159706599</v>
      </c>
      <c r="D9685" s="39">
        <v>122.19787011791848</v>
      </c>
      <c r="E9685" s="39">
        <v>86.485055652134179</v>
      </c>
      <c r="F9685" s="39">
        <v>35.197346597171631</v>
      </c>
      <c r="G9685" s="39">
        <v>130.21440692738426</v>
      </c>
      <c r="H9685" s="39">
        <v>77.18397950000103</v>
      </c>
      <c r="I9685" s="39">
        <v>83.900388047934214</v>
      </c>
      <c r="J9685" s="39">
        <v>110.69814676398894</v>
      </c>
      <c r="K9685" s="39">
        <v>88.190466102536291</v>
      </c>
      <c r="L9685" s="40">
        <v>96.301793588451034</v>
      </c>
      <c r="M9685" s="40">
        <v>917.64687145722667</v>
      </c>
    </row>
    <row r="9686" spans="2:13" x14ac:dyDescent="0.35">
      <c r="B9686" s="37">
        <v>9683</v>
      </c>
      <c r="C9686" s="39">
        <v>101.06347785662653</v>
      </c>
      <c r="D9686" s="39">
        <v>86.725173462679109</v>
      </c>
      <c r="E9686" s="39">
        <v>88.337290222191029</v>
      </c>
      <c r="F9686" s="39">
        <v>97.110489542476799</v>
      </c>
      <c r="G9686" s="39">
        <v>97.253751575330625</v>
      </c>
      <c r="H9686" s="39">
        <v>99.155365453818945</v>
      </c>
      <c r="I9686" s="39">
        <v>84.505599174693899</v>
      </c>
      <c r="J9686" s="39">
        <v>104.85806525701912</v>
      </c>
      <c r="K9686" s="39">
        <v>79.340922522674177</v>
      </c>
      <c r="L9686" s="40">
        <v>80.187695003761135</v>
      </c>
      <c r="M9686" s="40">
        <v>918.5378300712714</v>
      </c>
    </row>
    <row r="9687" spans="2:13" x14ac:dyDescent="0.35">
      <c r="B9687" s="37">
        <v>9684</v>
      </c>
      <c r="C9687" s="39">
        <v>105.23559377712527</v>
      </c>
      <c r="D9687" s="39">
        <v>81.743719159420507</v>
      </c>
      <c r="E9687" s="39">
        <v>121.85712911185406</v>
      </c>
      <c r="F9687" s="39">
        <v>90.160997945677835</v>
      </c>
      <c r="G9687" s="39">
        <v>94.258168654266299</v>
      </c>
      <c r="H9687" s="39">
        <v>102.74163073377105</v>
      </c>
      <c r="I9687" s="39">
        <v>100.4346920958655</v>
      </c>
      <c r="J9687" s="39">
        <v>104.31311240123843</v>
      </c>
      <c r="K9687" s="39">
        <v>114.4438840192922</v>
      </c>
      <c r="L9687" s="40">
        <v>124.57037940068948</v>
      </c>
      <c r="M9687" s="40">
        <v>1039.7593072992006</v>
      </c>
    </row>
    <row r="9688" spans="2:13" x14ac:dyDescent="0.35">
      <c r="B9688" s="37">
        <v>9685</v>
      </c>
      <c r="C9688" s="39">
        <v>105.19723721561273</v>
      </c>
      <c r="D9688" s="39">
        <v>80.294929698934382</v>
      </c>
      <c r="E9688" s="39">
        <v>99.282949381753042</v>
      </c>
      <c r="F9688" s="39">
        <v>129.99368707313761</v>
      </c>
      <c r="G9688" s="39">
        <v>113.50223938295569</v>
      </c>
      <c r="H9688" s="39">
        <v>121.16824162290344</v>
      </c>
      <c r="I9688" s="39">
        <v>107.68157687676759</v>
      </c>
      <c r="J9688" s="39">
        <v>69.371010770266125</v>
      </c>
      <c r="K9688" s="39">
        <v>64.376507330275416</v>
      </c>
      <c r="L9688" s="40">
        <v>94.812347382643139</v>
      </c>
      <c r="M9688" s="40">
        <v>985.68072673524921</v>
      </c>
    </row>
    <row r="9689" spans="2:13" x14ac:dyDescent="0.35">
      <c r="B9689" s="37">
        <v>9686</v>
      </c>
      <c r="C9689" s="39">
        <v>98.54390883088783</v>
      </c>
      <c r="D9689" s="39">
        <v>92.959078445897418</v>
      </c>
      <c r="E9689" s="39">
        <v>107.51401280103397</v>
      </c>
      <c r="F9689" s="39">
        <v>85.549470249752346</v>
      </c>
      <c r="G9689" s="39">
        <v>56.693644987234585</v>
      </c>
      <c r="H9689" s="39">
        <v>88.801252933591343</v>
      </c>
      <c r="I9689" s="39">
        <v>91.872732728632812</v>
      </c>
      <c r="J9689" s="39">
        <v>109.76815893710705</v>
      </c>
      <c r="K9689" s="39">
        <v>88.178681172087323</v>
      </c>
      <c r="L9689" s="40">
        <v>92.011677561019567</v>
      </c>
      <c r="M9689" s="40">
        <v>911.89261864724426</v>
      </c>
    </row>
    <row r="9690" spans="2:13" x14ac:dyDescent="0.35">
      <c r="B9690" s="37">
        <v>9687</v>
      </c>
      <c r="C9690" s="39">
        <v>114.73164686499932</v>
      </c>
      <c r="D9690" s="39">
        <v>101.90914222752329</v>
      </c>
      <c r="E9690" s="39">
        <v>118.28079460021334</v>
      </c>
      <c r="F9690" s="39">
        <v>133.37073454344659</v>
      </c>
      <c r="G9690" s="39">
        <v>110.14625782325906</v>
      </c>
      <c r="H9690" s="39">
        <v>113.15576053304919</v>
      </c>
      <c r="I9690" s="39">
        <v>95.194289199363453</v>
      </c>
      <c r="J9690" s="39">
        <v>106.08729684572191</v>
      </c>
      <c r="K9690" s="39">
        <v>104.26125116807896</v>
      </c>
      <c r="L9690" s="40">
        <v>100.07964625755315</v>
      </c>
      <c r="M9690" s="40">
        <v>1097.2168200632082</v>
      </c>
    </row>
    <row r="9691" spans="2:13" x14ac:dyDescent="0.35">
      <c r="B9691" s="37">
        <v>9688</v>
      </c>
      <c r="C9691" s="39">
        <v>106.73210338280943</v>
      </c>
      <c r="D9691" s="39">
        <v>133.39446353862078</v>
      </c>
      <c r="E9691" s="39">
        <v>74.583059679474545</v>
      </c>
      <c r="F9691" s="39">
        <v>108.40692297073034</v>
      </c>
      <c r="G9691" s="39">
        <v>140.72015326121354</v>
      </c>
      <c r="H9691" s="39">
        <v>99.63359705065794</v>
      </c>
      <c r="I9691" s="39">
        <v>81.88197155806742</v>
      </c>
      <c r="J9691" s="39">
        <v>102.48338708629232</v>
      </c>
      <c r="K9691" s="39">
        <v>101.4606610836307</v>
      </c>
      <c r="L9691" s="40">
        <v>105.15412074380613</v>
      </c>
      <c r="M9691" s="40">
        <v>1054.4504403553033</v>
      </c>
    </row>
    <row r="9692" spans="2:13" x14ac:dyDescent="0.35">
      <c r="B9692" s="37">
        <v>9689</v>
      </c>
      <c r="C9692" s="39">
        <v>95.630261148801182</v>
      </c>
      <c r="D9692" s="39">
        <v>116.12857695973615</v>
      </c>
      <c r="E9692" s="39">
        <v>103.25565730090887</v>
      </c>
      <c r="F9692" s="39">
        <v>107.68666704634597</v>
      </c>
      <c r="G9692" s="39">
        <v>89.268030709410695</v>
      </c>
      <c r="H9692" s="39">
        <v>98.479919184891642</v>
      </c>
      <c r="I9692" s="39">
        <v>100.95859339412264</v>
      </c>
      <c r="J9692" s="39">
        <v>108.77310541725834</v>
      </c>
      <c r="K9692" s="39">
        <v>92.863940045211649</v>
      </c>
      <c r="L9692" s="40">
        <v>114.94851691028286</v>
      </c>
      <c r="M9692" s="40">
        <v>1027.9932681169701</v>
      </c>
    </row>
    <row r="9693" spans="2:13" x14ac:dyDescent="0.35">
      <c r="B9693" s="37">
        <v>9690</v>
      </c>
      <c r="C9693" s="39">
        <v>94.170836683366034</v>
      </c>
      <c r="D9693" s="39">
        <v>127.11790773366643</v>
      </c>
      <c r="E9693" s="39">
        <v>124.81785782396649</v>
      </c>
      <c r="F9693" s="39">
        <v>120.04711203883271</v>
      </c>
      <c r="G9693" s="39">
        <v>105.63048067197568</v>
      </c>
      <c r="H9693" s="39">
        <v>99.196379977221255</v>
      </c>
      <c r="I9693" s="39">
        <v>55.214900792928404</v>
      </c>
      <c r="J9693" s="39">
        <v>103.26030242537743</v>
      </c>
      <c r="K9693" s="39">
        <v>121.42422638534057</v>
      </c>
      <c r="L9693" s="40">
        <v>89.737625128382405</v>
      </c>
      <c r="M9693" s="40">
        <v>1040.6176296610572</v>
      </c>
    </row>
    <row r="9694" spans="2:13" x14ac:dyDescent="0.35">
      <c r="B9694" s="37">
        <v>9691</v>
      </c>
      <c r="C9694" s="39">
        <v>101.4560911691122</v>
      </c>
      <c r="D9694" s="39">
        <v>116.39866486066451</v>
      </c>
      <c r="E9694" s="39">
        <v>109.09045435379754</v>
      </c>
      <c r="F9694" s="39">
        <v>84.123361308993907</v>
      </c>
      <c r="G9694" s="39">
        <v>109.69749388195798</v>
      </c>
      <c r="H9694" s="39">
        <v>55.093125938876959</v>
      </c>
      <c r="I9694" s="39">
        <v>64.348099810960662</v>
      </c>
      <c r="J9694" s="39">
        <v>129.63386381924116</v>
      </c>
      <c r="K9694" s="39">
        <v>108.3030672198083</v>
      </c>
      <c r="L9694" s="40">
        <v>135.04145207293161</v>
      </c>
      <c r="M9694" s="40">
        <v>1013.1856744363448</v>
      </c>
    </row>
    <row r="9695" spans="2:13" x14ac:dyDescent="0.35">
      <c r="B9695" s="37">
        <v>9692</v>
      </c>
      <c r="C9695" s="39">
        <v>82.950131020828451</v>
      </c>
      <c r="D9695" s="39">
        <v>50.330461869576453</v>
      </c>
      <c r="E9695" s="39">
        <v>104.53047365160084</v>
      </c>
      <c r="F9695" s="39">
        <v>80.115809330600612</v>
      </c>
      <c r="G9695" s="39">
        <v>114.25867987138682</v>
      </c>
      <c r="H9695" s="39">
        <v>119.41376082647834</v>
      </c>
      <c r="I9695" s="39">
        <v>128.62605380608852</v>
      </c>
      <c r="J9695" s="39">
        <v>109.64867516200081</v>
      </c>
      <c r="K9695" s="39">
        <v>98.822465911043025</v>
      </c>
      <c r="L9695" s="40">
        <v>65.332007524098358</v>
      </c>
      <c r="M9695" s="40">
        <v>954.02851897370215</v>
      </c>
    </row>
    <row r="9696" spans="2:13" x14ac:dyDescent="0.35">
      <c r="B9696" s="37">
        <v>9693</v>
      </c>
      <c r="C9696" s="39">
        <v>91.084496318253684</v>
      </c>
      <c r="D9696" s="39">
        <v>98.62157973744668</v>
      </c>
      <c r="E9696" s="39">
        <v>81.204501828030757</v>
      </c>
      <c r="F9696" s="39">
        <v>93.937119881304653</v>
      </c>
      <c r="G9696" s="39">
        <v>123.95793397583903</v>
      </c>
      <c r="H9696" s="39">
        <v>104.0025889757475</v>
      </c>
      <c r="I9696" s="39">
        <v>107.90625460223332</v>
      </c>
      <c r="J9696" s="39">
        <v>109.17564671487062</v>
      </c>
      <c r="K9696" s="39">
        <v>86.60544957484754</v>
      </c>
      <c r="L9696" s="40">
        <v>85.963983280729138</v>
      </c>
      <c r="M9696" s="40">
        <v>982.45955488930281</v>
      </c>
    </row>
    <row r="9697" spans="2:13" x14ac:dyDescent="0.35">
      <c r="B9697" s="37">
        <v>9694</v>
      </c>
      <c r="C9697" s="39">
        <v>88.990135852053541</v>
      </c>
      <c r="D9697" s="39">
        <v>112.40009283750632</v>
      </c>
      <c r="E9697" s="39">
        <v>88.81274095790566</v>
      </c>
      <c r="F9697" s="39">
        <v>99.651806324566522</v>
      </c>
      <c r="G9697" s="39">
        <v>119.70507030106562</v>
      </c>
      <c r="H9697" s="39">
        <v>65.566331386239284</v>
      </c>
      <c r="I9697" s="39">
        <v>80.975341362474069</v>
      </c>
      <c r="J9697" s="39">
        <v>100.37550776078724</v>
      </c>
      <c r="K9697" s="39">
        <v>99.086995591878946</v>
      </c>
      <c r="L9697" s="40">
        <v>107.60531283778769</v>
      </c>
      <c r="M9697" s="40">
        <v>963.16933521226485</v>
      </c>
    </row>
    <row r="9698" spans="2:13" x14ac:dyDescent="0.35">
      <c r="B9698" s="37">
        <v>9695</v>
      </c>
      <c r="C9698" s="39">
        <v>111.11844146535317</v>
      </c>
      <c r="D9698" s="39">
        <v>125.70633068061169</v>
      </c>
      <c r="E9698" s="39">
        <v>133.51378074954121</v>
      </c>
      <c r="F9698" s="39">
        <v>79.861658940582103</v>
      </c>
      <c r="G9698" s="39">
        <v>89.447911955612383</v>
      </c>
      <c r="H9698" s="39">
        <v>124.81785782396649</v>
      </c>
      <c r="I9698" s="39">
        <v>103.71689873503961</v>
      </c>
      <c r="J9698" s="39">
        <v>80.160775248191882</v>
      </c>
      <c r="K9698" s="39">
        <v>96.562979103875634</v>
      </c>
      <c r="L9698" s="40">
        <v>107.95752369925722</v>
      </c>
      <c r="M9698" s="40">
        <v>1052.8641584020313</v>
      </c>
    </row>
    <row r="9699" spans="2:13" x14ac:dyDescent="0.35">
      <c r="B9699" s="37">
        <v>9696</v>
      </c>
      <c r="C9699" s="39">
        <v>88.430790009007282</v>
      </c>
      <c r="D9699" s="39">
        <v>93.761011047413206</v>
      </c>
      <c r="E9699" s="39">
        <v>91.158414799213887</v>
      </c>
      <c r="F9699" s="39">
        <v>89.081209523594794</v>
      </c>
      <c r="G9699" s="39">
        <v>84.109055452496051</v>
      </c>
      <c r="H9699" s="39">
        <v>68.783522534818502</v>
      </c>
      <c r="I9699" s="39">
        <v>91.841777297163517</v>
      </c>
      <c r="J9699" s="39">
        <v>90.171908558549802</v>
      </c>
      <c r="K9699" s="39">
        <v>86.363979256758967</v>
      </c>
      <c r="L9699" s="40">
        <v>101.424105030558</v>
      </c>
      <c r="M9699" s="40">
        <v>885.12577350957395</v>
      </c>
    </row>
    <row r="9700" spans="2:13" x14ac:dyDescent="0.35">
      <c r="B9700" s="37">
        <v>9697</v>
      </c>
      <c r="C9700" s="39">
        <v>88.166890412629485</v>
      </c>
      <c r="D9700" s="39">
        <v>91.005098686223164</v>
      </c>
      <c r="E9700" s="39">
        <v>104.02136551161867</v>
      </c>
      <c r="F9700" s="39">
        <v>56.368382330093127</v>
      </c>
      <c r="G9700" s="39">
        <v>80.872472000858366</v>
      </c>
      <c r="H9700" s="39">
        <v>96.128697325077013</v>
      </c>
      <c r="I9700" s="39">
        <v>88.581964328860366</v>
      </c>
      <c r="J9700" s="39">
        <v>95.973939508470849</v>
      </c>
      <c r="K9700" s="39">
        <v>119.77648136212996</v>
      </c>
      <c r="L9700" s="40">
        <v>111.30237850355732</v>
      </c>
      <c r="M9700" s="40">
        <v>932.1976699695183</v>
      </c>
    </row>
    <row r="9701" spans="2:13" x14ac:dyDescent="0.35">
      <c r="B9701" s="37">
        <v>9698</v>
      </c>
      <c r="C9701" s="39">
        <v>129.74078220378379</v>
      </c>
      <c r="D9701" s="39">
        <v>125.10786710035779</v>
      </c>
      <c r="E9701" s="39">
        <v>136.2043910968527</v>
      </c>
      <c r="F9701" s="39">
        <v>96.418509630693208</v>
      </c>
      <c r="G9701" s="39">
        <v>117.43507227852388</v>
      </c>
      <c r="H9701" s="39">
        <v>129.44006809454527</v>
      </c>
      <c r="I9701" s="39">
        <v>114.4372404664108</v>
      </c>
      <c r="J9701" s="39">
        <v>145.73055388158716</v>
      </c>
      <c r="K9701" s="39">
        <v>107.23144056862982</v>
      </c>
      <c r="L9701" s="40">
        <v>109.19164743349431</v>
      </c>
      <c r="M9701" s="40">
        <v>1210.9375727548788</v>
      </c>
    </row>
    <row r="9702" spans="2:13" x14ac:dyDescent="0.35">
      <c r="B9702" s="37">
        <v>9699</v>
      </c>
      <c r="C9702" s="39">
        <v>106.84637845119047</v>
      </c>
      <c r="D9702" s="39">
        <v>73.444340080281577</v>
      </c>
      <c r="E9702" s="39">
        <v>95.95985253149459</v>
      </c>
      <c r="F9702" s="39">
        <v>110.52968961565016</v>
      </c>
      <c r="G9702" s="39">
        <v>50.956092443035388</v>
      </c>
      <c r="H9702" s="39">
        <v>85.207597303991733</v>
      </c>
      <c r="I9702" s="39">
        <v>130.88031182092413</v>
      </c>
      <c r="J9702" s="39">
        <v>122.91426819124237</v>
      </c>
      <c r="K9702" s="39">
        <v>81.255003134788168</v>
      </c>
      <c r="L9702" s="40">
        <v>100.44379788006692</v>
      </c>
      <c r="M9702" s="40">
        <v>958.43733145266549</v>
      </c>
    </row>
    <row r="9703" spans="2:13" x14ac:dyDescent="0.35">
      <c r="B9703" s="37">
        <v>9700</v>
      </c>
      <c r="C9703" s="39">
        <v>118.27261944024833</v>
      </c>
      <c r="D9703" s="39">
        <v>83.199896996913765</v>
      </c>
      <c r="E9703" s="39">
        <v>82.035184669467824</v>
      </c>
      <c r="F9703" s="39">
        <v>100.97683112153003</v>
      </c>
      <c r="G9703" s="39">
        <v>117.91671333865079</v>
      </c>
      <c r="H9703" s="39">
        <v>121.38456795354249</v>
      </c>
      <c r="I9703" s="39">
        <v>78.466185141276938</v>
      </c>
      <c r="J9703" s="39">
        <v>73.875479423662384</v>
      </c>
      <c r="K9703" s="39">
        <v>96.707174123890894</v>
      </c>
      <c r="L9703" s="40">
        <v>94.034651149124556</v>
      </c>
      <c r="M9703" s="40">
        <v>966.869303358308</v>
      </c>
    </row>
    <row r="9704" spans="2:13" x14ac:dyDescent="0.35">
      <c r="B9704" s="37">
        <v>9701</v>
      </c>
      <c r="C9704" s="39">
        <v>76.58449037802113</v>
      </c>
      <c r="D9704" s="39">
        <v>112.72258184029343</v>
      </c>
      <c r="E9704" s="39">
        <v>114.24551508580591</v>
      </c>
      <c r="F9704" s="39">
        <v>105.4759952090325</v>
      </c>
      <c r="G9704" s="39">
        <v>97.71906932764395</v>
      </c>
      <c r="H9704" s="39">
        <v>78.948498846471935</v>
      </c>
      <c r="I9704" s="39">
        <v>101.23230173145663</v>
      </c>
      <c r="J9704" s="39">
        <v>121.07089734210265</v>
      </c>
      <c r="K9704" s="39">
        <v>110.65311848153353</v>
      </c>
      <c r="L9704" s="40">
        <v>120.01076480411669</v>
      </c>
      <c r="M9704" s="40">
        <v>1038.6632330464784</v>
      </c>
    </row>
    <row r="9705" spans="2:13" x14ac:dyDescent="0.35">
      <c r="B9705" s="37">
        <v>9702</v>
      </c>
      <c r="C9705" s="39">
        <v>98.049601719647129</v>
      </c>
      <c r="D9705" s="39">
        <v>76.618440884589106</v>
      </c>
      <c r="E9705" s="39">
        <v>88.944476041966652</v>
      </c>
      <c r="F9705" s="39">
        <v>82.541547283786898</v>
      </c>
      <c r="G9705" s="39">
        <v>78.396039337720964</v>
      </c>
      <c r="H9705" s="39">
        <v>80.034554258784297</v>
      </c>
      <c r="I9705" s="39">
        <v>59.990765400195606</v>
      </c>
      <c r="J9705" s="39">
        <v>78.476179950450074</v>
      </c>
      <c r="K9705" s="39">
        <v>116.89808296029103</v>
      </c>
      <c r="L9705" s="40">
        <v>92.292964855293874</v>
      </c>
      <c r="M9705" s="40">
        <v>852.24265269272564</v>
      </c>
    </row>
    <row r="9706" spans="2:13" x14ac:dyDescent="0.35">
      <c r="B9706" s="37">
        <v>9703</v>
      </c>
      <c r="C9706" s="39">
        <v>103.88535671164561</v>
      </c>
      <c r="D9706" s="39">
        <v>82.518135802089034</v>
      </c>
      <c r="E9706" s="39">
        <v>91.142590125582274</v>
      </c>
      <c r="F9706" s="39">
        <v>109.75183588660217</v>
      </c>
      <c r="G9706" s="39">
        <v>97.059600393569966</v>
      </c>
      <c r="H9706" s="39">
        <v>62.312136129009396</v>
      </c>
      <c r="I9706" s="39">
        <v>89.222865139291102</v>
      </c>
      <c r="J9706" s="39">
        <v>82.995801554269931</v>
      </c>
      <c r="K9706" s="39">
        <v>106.68252161606591</v>
      </c>
      <c r="L9706" s="40">
        <v>80.250334573842551</v>
      </c>
      <c r="M9706" s="40">
        <v>905.82117793196812</v>
      </c>
    </row>
    <row r="9707" spans="2:13" x14ac:dyDescent="0.35">
      <c r="B9707" s="37">
        <v>9704</v>
      </c>
      <c r="C9707" s="39">
        <v>96.665338600785915</v>
      </c>
      <c r="D9707" s="39">
        <v>130.36364672269687</v>
      </c>
      <c r="E9707" s="39">
        <v>107.50894744060304</v>
      </c>
      <c r="F9707" s="39">
        <v>71.091308613954368</v>
      </c>
      <c r="G9707" s="39">
        <v>106.96598059947534</v>
      </c>
      <c r="H9707" s="39">
        <v>109.08513788142108</v>
      </c>
      <c r="I9707" s="39">
        <v>135.39854106143855</v>
      </c>
      <c r="J9707" s="39">
        <v>96.80006329194461</v>
      </c>
      <c r="K9707" s="39">
        <v>109.01080580964879</v>
      </c>
      <c r="L9707" s="40">
        <v>96.665338600785915</v>
      </c>
      <c r="M9707" s="40">
        <v>1059.5551086227545</v>
      </c>
    </row>
    <row r="9708" spans="2:13" x14ac:dyDescent="0.35">
      <c r="B9708" s="37">
        <v>9705</v>
      </c>
      <c r="C9708" s="39">
        <v>102.41432544475576</v>
      </c>
      <c r="D9708" s="39">
        <v>72.644588579077563</v>
      </c>
      <c r="E9708" s="39">
        <v>96.194244349577772</v>
      </c>
      <c r="F9708" s="39">
        <v>117.91671333865079</v>
      </c>
      <c r="G9708" s="39">
        <v>81.612570407746915</v>
      </c>
      <c r="H9708" s="39">
        <v>103.36256417015878</v>
      </c>
      <c r="I9708" s="39">
        <v>92.67293231391676</v>
      </c>
      <c r="J9708" s="39">
        <v>79.083602780636781</v>
      </c>
      <c r="K9708" s="39">
        <v>121.80615970339676</v>
      </c>
      <c r="L9708" s="40">
        <v>157.31326134116597</v>
      </c>
      <c r="M9708" s="40">
        <v>1025.020962429084</v>
      </c>
    </row>
    <row r="9709" spans="2:13" x14ac:dyDescent="0.35">
      <c r="B9709" s="37">
        <v>9706</v>
      </c>
      <c r="C9709" s="39">
        <v>110.14625782325906</v>
      </c>
      <c r="D9709" s="39">
        <v>126.443108150388</v>
      </c>
      <c r="E9709" s="39">
        <v>62.177198482327974</v>
      </c>
      <c r="F9709" s="39">
        <v>109.93739031162568</v>
      </c>
      <c r="G9709" s="39">
        <v>103.33931116747537</v>
      </c>
      <c r="H9709" s="39">
        <v>126.89892930278377</v>
      </c>
      <c r="I9709" s="39">
        <v>73.130005626353139</v>
      </c>
      <c r="J9709" s="39">
        <v>121.7858193906866</v>
      </c>
      <c r="K9709" s="39">
        <v>111.10699020935346</v>
      </c>
      <c r="L9709" s="40">
        <v>78.325572270290593</v>
      </c>
      <c r="M9709" s="40">
        <v>1023.2905827345437</v>
      </c>
    </row>
    <row r="9710" spans="2:13" x14ac:dyDescent="0.35">
      <c r="B9710" s="37">
        <v>9707</v>
      </c>
      <c r="C9710" s="39">
        <v>75.31878458897026</v>
      </c>
      <c r="D9710" s="39">
        <v>82.10728764001891</v>
      </c>
      <c r="E9710" s="39">
        <v>102.21658962992979</v>
      </c>
      <c r="F9710" s="39">
        <v>100.88565455541209</v>
      </c>
      <c r="G9710" s="39">
        <v>111.90397715196069</v>
      </c>
      <c r="H9710" s="39">
        <v>116.52409589749223</v>
      </c>
      <c r="I9710" s="39">
        <v>78.426140957087995</v>
      </c>
      <c r="J9710" s="39">
        <v>89.211561390339057</v>
      </c>
      <c r="K9710" s="39">
        <v>122.10418090361068</v>
      </c>
      <c r="L9710" s="40">
        <v>116.99659797398614</v>
      </c>
      <c r="M9710" s="40">
        <v>995.69487068880778</v>
      </c>
    </row>
    <row r="9711" spans="2:13" x14ac:dyDescent="0.35">
      <c r="B9711" s="37">
        <v>9708</v>
      </c>
      <c r="C9711" s="39">
        <v>116.47234410656058</v>
      </c>
      <c r="D9711" s="39">
        <v>101.87248069735405</v>
      </c>
      <c r="E9711" s="39">
        <v>131.13659181283523</v>
      </c>
      <c r="F9711" s="39">
        <v>122.13534638892803</v>
      </c>
      <c r="G9711" s="39">
        <v>103.94160233613007</v>
      </c>
      <c r="H9711" s="39">
        <v>110.95859506112588</v>
      </c>
      <c r="I9711" s="39">
        <v>107.52414567890531</v>
      </c>
      <c r="J9711" s="39">
        <v>97.369127351807464</v>
      </c>
      <c r="K9711" s="39">
        <v>97.622489241690488</v>
      </c>
      <c r="L9711" s="40">
        <v>70.401583921834387</v>
      </c>
      <c r="M9711" s="40">
        <v>1059.4343065971716</v>
      </c>
    </row>
    <row r="9712" spans="2:13" x14ac:dyDescent="0.35">
      <c r="B9712" s="37">
        <v>9709</v>
      </c>
      <c r="C9712" s="39">
        <v>92.098868057336475</v>
      </c>
      <c r="D9712" s="39">
        <v>105.39893862925611</v>
      </c>
      <c r="E9712" s="39">
        <v>130.3074821358239</v>
      </c>
      <c r="F9712" s="39">
        <v>108.0602958835419</v>
      </c>
      <c r="G9712" s="39">
        <v>82.557137684719194</v>
      </c>
      <c r="H9712" s="39">
        <v>95.056154141161812</v>
      </c>
      <c r="I9712" s="39">
        <v>105.92639644862192</v>
      </c>
      <c r="J9712" s="39">
        <v>59.322847245209545</v>
      </c>
      <c r="K9712" s="39">
        <v>82.696835807251361</v>
      </c>
      <c r="L9712" s="40">
        <v>82.400608810231716</v>
      </c>
      <c r="M9712" s="40">
        <v>943.82556484315398</v>
      </c>
    </row>
    <row r="9713" spans="2:13" x14ac:dyDescent="0.35">
      <c r="B9713" s="37">
        <v>9710</v>
      </c>
      <c r="C9713" s="39">
        <v>107.39264103511243</v>
      </c>
      <c r="D9713" s="39">
        <v>109.7083539205813</v>
      </c>
      <c r="E9713" s="39">
        <v>99.597177071904255</v>
      </c>
      <c r="F9713" s="39">
        <v>118.03722026085417</v>
      </c>
      <c r="G9713" s="39">
        <v>79.566184362125654</v>
      </c>
      <c r="H9713" s="39">
        <v>75.006319701524859</v>
      </c>
      <c r="I9713" s="39">
        <v>93.267896617190601</v>
      </c>
      <c r="J9713" s="39">
        <v>103.38117159076768</v>
      </c>
      <c r="K9713" s="39">
        <v>83.364512530095936</v>
      </c>
      <c r="L9713" s="40">
        <v>87.959597232265054</v>
      </c>
      <c r="M9713" s="40">
        <v>957.28107432242189</v>
      </c>
    </row>
    <row r="9714" spans="2:13" x14ac:dyDescent="0.35">
      <c r="B9714" s="37">
        <v>9711</v>
      </c>
      <c r="C9714" s="39">
        <v>78.365878711414766</v>
      </c>
      <c r="D9714" s="39">
        <v>120.70641326806003</v>
      </c>
      <c r="E9714" s="39">
        <v>109.62700486061875</v>
      </c>
      <c r="F9714" s="39">
        <v>99.710983506387535</v>
      </c>
      <c r="G9714" s="39">
        <v>104.54941269669864</v>
      </c>
      <c r="H9714" s="39">
        <v>107.10098101106585</v>
      </c>
      <c r="I9714" s="39">
        <v>116.95864375024112</v>
      </c>
      <c r="J9714" s="39">
        <v>103.488252201167</v>
      </c>
      <c r="K9714" s="39">
        <v>88.610929562811094</v>
      </c>
      <c r="L9714" s="40">
        <v>132.79149817170401</v>
      </c>
      <c r="M9714" s="40">
        <v>1061.9099977401688</v>
      </c>
    </row>
    <row r="9715" spans="2:13" x14ac:dyDescent="0.35">
      <c r="B9715" s="37">
        <v>9712</v>
      </c>
      <c r="C9715" s="39">
        <v>91.691747885355184</v>
      </c>
      <c r="D9715" s="39">
        <v>135.51050791495859</v>
      </c>
      <c r="E9715" s="39">
        <v>106.4601576969699</v>
      </c>
      <c r="F9715" s="39">
        <v>117.26455383609924</v>
      </c>
      <c r="G9715" s="39">
        <v>109.07450776207568</v>
      </c>
      <c r="H9715" s="39">
        <v>134.02760348616189</v>
      </c>
      <c r="I9715" s="39">
        <v>109.22367478213474</v>
      </c>
      <c r="J9715" s="39">
        <v>118.00500279793779</v>
      </c>
      <c r="K9715" s="39">
        <v>103.97912588670768</v>
      </c>
      <c r="L9715" s="40">
        <v>119.92025359817464</v>
      </c>
      <c r="M9715" s="40">
        <v>1145.1571356465752</v>
      </c>
    </row>
    <row r="9716" spans="2:13" x14ac:dyDescent="0.35">
      <c r="B9716" s="37">
        <v>9713</v>
      </c>
      <c r="C9716" s="39">
        <v>103.1813716775047</v>
      </c>
      <c r="D9716" s="39">
        <v>117.81294805767401</v>
      </c>
      <c r="E9716" s="39">
        <v>117.7177112527062</v>
      </c>
      <c r="F9716" s="39">
        <v>114.18637791258604</v>
      </c>
      <c r="G9716" s="39">
        <v>93.608776012502744</v>
      </c>
      <c r="H9716" s="39">
        <v>77.957958878659781</v>
      </c>
      <c r="I9716" s="39">
        <v>66.652950050878488</v>
      </c>
      <c r="J9716" s="39">
        <v>84.900992536281265</v>
      </c>
      <c r="K9716" s="39">
        <v>114.43059908940094</v>
      </c>
      <c r="L9716" s="40">
        <v>113.38191657089551</v>
      </c>
      <c r="M9716" s="40">
        <v>1003.8316020390897</v>
      </c>
    </row>
    <row r="9717" spans="2:13" x14ac:dyDescent="0.35">
      <c r="B9717" s="37">
        <v>9714</v>
      </c>
      <c r="C9717" s="39">
        <v>97.889037348020381</v>
      </c>
      <c r="D9717" s="39">
        <v>78.977548055863835</v>
      </c>
      <c r="E9717" s="39">
        <v>112.17164285678426</v>
      </c>
      <c r="F9717" s="39">
        <v>69.896417293080361</v>
      </c>
      <c r="G9717" s="39">
        <v>92.793683316003808</v>
      </c>
      <c r="H9717" s="39">
        <v>103.74027113595642</v>
      </c>
      <c r="I9717" s="39">
        <v>144.66456499397518</v>
      </c>
      <c r="J9717" s="39">
        <v>57.216738356409671</v>
      </c>
      <c r="K9717" s="39">
        <v>111.53424033864189</v>
      </c>
      <c r="L9717" s="40">
        <v>121.68452088686325</v>
      </c>
      <c r="M9717" s="40">
        <v>990.56866458159902</v>
      </c>
    </row>
    <row r="9718" spans="2:13" x14ac:dyDescent="0.35">
      <c r="B9718" s="37">
        <v>9715</v>
      </c>
      <c r="C9718" s="39">
        <v>108.00373235404072</v>
      </c>
      <c r="D9718" s="39">
        <v>108.12211084035528</v>
      </c>
      <c r="E9718" s="39">
        <v>113.44516022538021</v>
      </c>
      <c r="F9718" s="39">
        <v>124.17113920337458</v>
      </c>
      <c r="G9718" s="39">
        <v>126.20692857231285</v>
      </c>
      <c r="H9718" s="39">
        <v>92.480921119750406</v>
      </c>
      <c r="I9718" s="39">
        <v>86.529490042754304</v>
      </c>
      <c r="J9718" s="39">
        <v>110.46260833082513</v>
      </c>
      <c r="K9718" s="39">
        <v>83.914853723170765</v>
      </c>
      <c r="L9718" s="40">
        <v>119.5279004137229</v>
      </c>
      <c r="M9718" s="40">
        <v>1072.864844825687</v>
      </c>
    </row>
    <row r="9719" spans="2:13" x14ac:dyDescent="0.35">
      <c r="B9719" s="37">
        <v>9716</v>
      </c>
      <c r="C9719" s="39">
        <v>63.372111537775183</v>
      </c>
      <c r="D9719" s="39">
        <v>93.539842303030127</v>
      </c>
      <c r="E9719" s="39">
        <v>108.54243895707818</v>
      </c>
      <c r="F9719" s="39">
        <v>95.908173969605798</v>
      </c>
      <c r="G9719" s="39">
        <v>87.959597232265054</v>
      </c>
      <c r="H9719" s="39">
        <v>115.84805946313891</v>
      </c>
      <c r="I9719" s="39">
        <v>147.88491599759124</v>
      </c>
      <c r="J9719" s="39">
        <v>91.572265727078204</v>
      </c>
      <c r="K9719" s="39">
        <v>90.914862118578952</v>
      </c>
      <c r="L9719" s="40">
        <v>87.472676415927566</v>
      </c>
      <c r="M9719" s="40">
        <v>983.01494372206923</v>
      </c>
    </row>
    <row r="9720" spans="2:13" x14ac:dyDescent="0.35">
      <c r="B9720" s="37">
        <v>9717</v>
      </c>
      <c r="C9720" s="39">
        <v>86.819227018820087</v>
      </c>
      <c r="D9720" s="39">
        <v>127.32549660439246</v>
      </c>
      <c r="E9720" s="39">
        <v>96.376513695195797</v>
      </c>
      <c r="F9720" s="39">
        <v>124.83034491341957</v>
      </c>
      <c r="G9720" s="39">
        <v>67.956233331486118</v>
      </c>
      <c r="H9720" s="39">
        <v>119.29172176971927</v>
      </c>
      <c r="I9720" s="39">
        <v>109.33604498300105</v>
      </c>
      <c r="J9720" s="39">
        <v>120.20251122990513</v>
      </c>
      <c r="K9720" s="39">
        <v>70.542431068883204</v>
      </c>
      <c r="L9720" s="40">
        <v>115.29222911269783</v>
      </c>
      <c r="M9720" s="40">
        <v>1037.9727537275205</v>
      </c>
    </row>
    <row r="9721" spans="2:13" x14ac:dyDescent="0.35">
      <c r="B9721" s="37">
        <v>9718</v>
      </c>
      <c r="C9721" s="39">
        <v>117.33411308338793</v>
      </c>
      <c r="D9721" s="39">
        <v>90.378410138089492</v>
      </c>
      <c r="E9721" s="39">
        <v>129.37029530676278</v>
      </c>
      <c r="F9721" s="39">
        <v>139.76799921900601</v>
      </c>
      <c r="G9721" s="39">
        <v>91.991129440675792</v>
      </c>
      <c r="H9721" s="39">
        <v>145.53531020339261</v>
      </c>
      <c r="I9721" s="39">
        <v>132.65632289039601</v>
      </c>
      <c r="J9721" s="39">
        <v>107.2867733142957</v>
      </c>
      <c r="K9721" s="39">
        <v>111.04981196748734</v>
      </c>
      <c r="L9721" s="40">
        <v>84.839094015792028</v>
      </c>
      <c r="M9721" s="40">
        <v>1150.2092595792856</v>
      </c>
    </row>
    <row r="9722" spans="2:13" x14ac:dyDescent="0.35">
      <c r="B9722" s="37">
        <v>9719</v>
      </c>
      <c r="C9722" s="39">
        <v>99.774708430941928</v>
      </c>
      <c r="D9722" s="39">
        <v>105.1110406279292</v>
      </c>
      <c r="E9722" s="39">
        <v>87.858249277525104</v>
      </c>
      <c r="F9722" s="39">
        <v>106.93604528607683</v>
      </c>
      <c r="G9722" s="39">
        <v>68.883302847049094</v>
      </c>
      <c r="H9722" s="39">
        <v>104.1717753086553</v>
      </c>
      <c r="I9722" s="39">
        <v>76.798201081899876</v>
      </c>
      <c r="J9722" s="39">
        <v>120.33162846871409</v>
      </c>
      <c r="K9722" s="39">
        <v>97.594879399860588</v>
      </c>
      <c r="L9722" s="40">
        <v>131.39804434170543</v>
      </c>
      <c r="M9722" s="40">
        <v>998.85787507035752</v>
      </c>
    </row>
    <row r="9723" spans="2:13" x14ac:dyDescent="0.35">
      <c r="B9723" s="37">
        <v>9720</v>
      </c>
      <c r="C9723" s="39">
        <v>94.470956930681211</v>
      </c>
      <c r="D9723" s="39">
        <v>102.54788572956237</v>
      </c>
      <c r="E9723" s="39">
        <v>107.91650223406984</v>
      </c>
      <c r="F9723" s="39">
        <v>120.77292290161236</v>
      </c>
      <c r="G9723" s="39">
        <v>117.99695782111662</v>
      </c>
      <c r="H9723" s="39">
        <v>105.14454425535416</v>
      </c>
      <c r="I9723" s="39">
        <v>117.15688861266476</v>
      </c>
      <c r="J9723" s="39">
        <v>107.7988395281716</v>
      </c>
      <c r="K9723" s="39">
        <v>96.683934913346178</v>
      </c>
      <c r="L9723" s="40">
        <v>102.86638855591585</v>
      </c>
      <c r="M9723" s="40">
        <v>1073.355821482495</v>
      </c>
    </row>
    <row r="9724" spans="2:13" x14ac:dyDescent="0.35">
      <c r="B9724" s="37">
        <v>9721</v>
      </c>
      <c r="C9724" s="39">
        <v>121.47394291736208</v>
      </c>
      <c r="D9724" s="39">
        <v>92.420071864955787</v>
      </c>
      <c r="E9724" s="39">
        <v>100.69882820784126</v>
      </c>
      <c r="F9724" s="39">
        <v>104.13884279075955</v>
      </c>
      <c r="G9724" s="39">
        <v>122.77256178485645</v>
      </c>
      <c r="H9724" s="39">
        <v>93.697237599578315</v>
      </c>
      <c r="I9724" s="39">
        <v>110.65874275708188</v>
      </c>
      <c r="J9724" s="39">
        <v>75.672902150458256</v>
      </c>
      <c r="K9724" s="39">
        <v>111.06123724184573</v>
      </c>
      <c r="L9724" s="40">
        <v>116.59828148226653</v>
      </c>
      <c r="M9724" s="40">
        <v>1049.1926487970059</v>
      </c>
    </row>
    <row r="9725" spans="2:13" x14ac:dyDescent="0.35">
      <c r="B9725" s="37">
        <v>9722</v>
      </c>
      <c r="C9725" s="39">
        <v>98.035846872590554</v>
      </c>
      <c r="D9725" s="39">
        <v>86.440528629613794</v>
      </c>
      <c r="E9725" s="39">
        <v>91.499319577457115</v>
      </c>
      <c r="F9725" s="39">
        <v>74.227059167055927</v>
      </c>
      <c r="G9725" s="39">
        <v>145.92908411696047</v>
      </c>
      <c r="H9725" s="39">
        <v>82.727730805282135</v>
      </c>
      <c r="I9725" s="39">
        <v>125.31316373948316</v>
      </c>
      <c r="J9725" s="39">
        <v>100.35729825519658</v>
      </c>
      <c r="K9725" s="39">
        <v>96.166160490525542</v>
      </c>
      <c r="L9725" s="40">
        <v>89.526223281071054</v>
      </c>
      <c r="M9725" s="40">
        <v>990.2224149352362</v>
      </c>
    </row>
    <row r="9726" spans="2:13" x14ac:dyDescent="0.35">
      <c r="B9726" s="37">
        <v>9723</v>
      </c>
      <c r="C9726" s="39">
        <v>109.20231937201045</v>
      </c>
      <c r="D9726" s="39">
        <v>87.977436745084731</v>
      </c>
      <c r="E9726" s="39">
        <v>113.27482653732091</v>
      </c>
      <c r="F9726" s="39">
        <v>99.742846472793914</v>
      </c>
      <c r="G9726" s="39">
        <v>114.16670329444304</v>
      </c>
      <c r="H9726" s="39">
        <v>95.748173432675642</v>
      </c>
      <c r="I9726" s="39">
        <v>121.6946206837553</v>
      </c>
      <c r="J9726" s="39">
        <v>113.50859092110856</v>
      </c>
      <c r="K9726" s="39">
        <v>95.649142539496495</v>
      </c>
      <c r="L9726" s="40">
        <v>115.69872222523144</v>
      </c>
      <c r="M9726" s="40">
        <v>1066.6633822239205</v>
      </c>
    </row>
    <row r="9727" spans="2:13" x14ac:dyDescent="0.35">
      <c r="B9727" s="37">
        <v>9724</v>
      </c>
      <c r="C9727" s="39">
        <v>31.627218375310079</v>
      </c>
      <c r="D9727" s="39">
        <v>145.86253524061763</v>
      </c>
      <c r="E9727" s="39">
        <v>111.662709777809</v>
      </c>
      <c r="F9727" s="39">
        <v>95.027529954270548</v>
      </c>
      <c r="G9727" s="39">
        <v>75.600348653832583</v>
      </c>
      <c r="H9727" s="39">
        <v>90.150083069791165</v>
      </c>
      <c r="I9727" s="39">
        <v>119.46634191707354</v>
      </c>
      <c r="J9727" s="39">
        <v>100.51664951475087</v>
      </c>
      <c r="K9727" s="39">
        <v>75.983156023092945</v>
      </c>
      <c r="L9727" s="40">
        <v>97.581071837934516</v>
      </c>
      <c r="M9727" s="40">
        <v>943.47764436448301</v>
      </c>
    </row>
    <row r="9728" spans="2:13" x14ac:dyDescent="0.35">
      <c r="B9728" s="37">
        <v>9725</v>
      </c>
      <c r="C9728" s="39">
        <v>67.848977236633459</v>
      </c>
      <c r="D9728" s="39">
        <v>92.541666774373908</v>
      </c>
      <c r="E9728" s="39">
        <v>86.52314792020114</v>
      </c>
      <c r="F9728" s="39">
        <v>115.755474055364</v>
      </c>
      <c r="G9728" s="39">
        <v>108.52677307684257</v>
      </c>
      <c r="H9728" s="39">
        <v>102.1614683085721</v>
      </c>
      <c r="I9728" s="39">
        <v>97.165972228998655</v>
      </c>
      <c r="J9728" s="39">
        <v>98.722047696215739</v>
      </c>
      <c r="K9728" s="39">
        <v>60.623664873980267</v>
      </c>
      <c r="L9728" s="40">
        <v>86.293565472037528</v>
      </c>
      <c r="M9728" s="40">
        <v>916.16275764321927</v>
      </c>
    </row>
    <row r="9729" spans="2:13" x14ac:dyDescent="0.35">
      <c r="B9729" s="37">
        <v>9726</v>
      </c>
      <c r="C9729" s="39">
        <v>137.32427464872299</v>
      </c>
      <c r="D9729" s="39">
        <v>77.644681216319114</v>
      </c>
      <c r="E9729" s="39">
        <v>106.11661500695658</v>
      </c>
      <c r="F9729" s="39">
        <v>115.54352043665135</v>
      </c>
      <c r="G9729" s="39">
        <v>132.3245228132387</v>
      </c>
      <c r="H9729" s="39">
        <v>92.929060649551772</v>
      </c>
      <c r="I9729" s="39">
        <v>117.82887163952923</v>
      </c>
      <c r="J9729" s="39">
        <v>95.53103562884364</v>
      </c>
      <c r="K9729" s="39">
        <v>127.02989631369287</v>
      </c>
      <c r="L9729" s="40">
        <v>96.460481383634573</v>
      </c>
      <c r="M9729" s="40">
        <v>1098.7329597371408</v>
      </c>
    </row>
    <row r="9730" spans="2:13" x14ac:dyDescent="0.35">
      <c r="B9730" s="37">
        <v>9727</v>
      </c>
      <c r="C9730" s="39">
        <v>85.516208846569612</v>
      </c>
      <c r="D9730" s="39">
        <v>97.847716102911733</v>
      </c>
      <c r="E9730" s="39">
        <v>88.881558534646871</v>
      </c>
      <c r="F9730" s="39">
        <v>102.93577211893016</v>
      </c>
      <c r="G9730" s="39">
        <v>97.806380701750527</v>
      </c>
      <c r="H9730" s="39">
        <v>56.202350230572137</v>
      </c>
      <c r="I9730" s="39">
        <v>113.94502425113947</v>
      </c>
      <c r="J9730" s="39">
        <v>92.556837132890848</v>
      </c>
      <c r="K9730" s="39">
        <v>94.764406222874754</v>
      </c>
      <c r="L9730" s="40">
        <v>101.66185910780725</v>
      </c>
      <c r="M9730" s="40">
        <v>932.11811325009342</v>
      </c>
    </row>
    <row r="9731" spans="2:13" x14ac:dyDescent="0.35">
      <c r="B9731" s="37">
        <v>9728</v>
      </c>
      <c r="C9731" s="39">
        <v>180.43583619016752</v>
      </c>
      <c r="D9731" s="39">
        <v>122.72922917250342</v>
      </c>
      <c r="E9731" s="39">
        <v>94.136828947840115</v>
      </c>
      <c r="F9731" s="39">
        <v>77.570639489621087</v>
      </c>
      <c r="G9731" s="39">
        <v>100.29356843555098</v>
      </c>
      <c r="H9731" s="39">
        <v>120.77292290161236</v>
      </c>
      <c r="I9731" s="39">
        <v>136.81393583019261</v>
      </c>
      <c r="J9731" s="39">
        <v>74.200326225081085</v>
      </c>
      <c r="K9731" s="39">
        <v>117.72562780846162</v>
      </c>
      <c r="L9731" s="40">
        <v>42.862933359775575</v>
      </c>
      <c r="M9731" s="40">
        <v>1067.5418483608064</v>
      </c>
    </row>
    <row r="9732" spans="2:13" x14ac:dyDescent="0.35">
      <c r="B9732" s="37">
        <v>9729</v>
      </c>
      <c r="C9732" s="39">
        <v>110.56329442187581</v>
      </c>
      <c r="D9732" s="39">
        <v>98.758568958474513</v>
      </c>
      <c r="E9732" s="39">
        <v>108.88380248119699</v>
      </c>
      <c r="F9732" s="39">
        <v>75.697005720203819</v>
      </c>
      <c r="G9732" s="39">
        <v>103.83852127539477</v>
      </c>
      <c r="H9732" s="39">
        <v>73.710172106297705</v>
      </c>
      <c r="I9732" s="39">
        <v>89.239811481638426</v>
      </c>
      <c r="J9732" s="39">
        <v>100.97683112153003</v>
      </c>
      <c r="K9732" s="39">
        <v>114.24551508580591</v>
      </c>
      <c r="L9732" s="40">
        <v>106.229186157393</v>
      </c>
      <c r="M9732" s="40">
        <v>982.14270880981098</v>
      </c>
    </row>
    <row r="9733" spans="2:13" x14ac:dyDescent="0.35">
      <c r="B9733" s="37">
        <v>9730</v>
      </c>
      <c r="C9733" s="39">
        <v>123.13494892707216</v>
      </c>
      <c r="D9733" s="39">
        <v>93.814898575046726</v>
      </c>
      <c r="E9733" s="39">
        <v>85.051483089717138</v>
      </c>
      <c r="F9733" s="39">
        <v>75.852705764435314</v>
      </c>
      <c r="G9733" s="39">
        <v>128.03076641812032</v>
      </c>
      <c r="H9733" s="39">
        <v>70.559931905454732</v>
      </c>
      <c r="I9733" s="39">
        <v>120.50854797180682</v>
      </c>
      <c r="J9733" s="39">
        <v>95.762307631820605</v>
      </c>
      <c r="K9733" s="39">
        <v>142.78326164359027</v>
      </c>
      <c r="L9733" s="40">
        <v>99.656358572466189</v>
      </c>
      <c r="M9733" s="40">
        <v>1035.1552104995301</v>
      </c>
    </row>
    <row r="9734" spans="2:13" x14ac:dyDescent="0.35">
      <c r="B9734" s="37">
        <v>9731</v>
      </c>
      <c r="C9734" s="39">
        <v>105.01543541716916</v>
      </c>
      <c r="D9734" s="39">
        <v>115.73417225165785</v>
      </c>
      <c r="E9734" s="39">
        <v>138.81159433127962</v>
      </c>
      <c r="F9734" s="39">
        <v>68.723283068150351</v>
      </c>
      <c r="G9734" s="39">
        <v>109.17564671487062</v>
      </c>
      <c r="H9734" s="39">
        <v>99.979519611871197</v>
      </c>
      <c r="I9734" s="39">
        <v>105.21161751346244</v>
      </c>
      <c r="J9734" s="39">
        <v>80.699591083368432</v>
      </c>
      <c r="K9734" s="39">
        <v>70.472195164321306</v>
      </c>
      <c r="L9734" s="40">
        <v>97.562658992934544</v>
      </c>
      <c r="M9734" s="40">
        <v>991.38571414908552</v>
      </c>
    </row>
    <row r="9735" spans="2:13" x14ac:dyDescent="0.35">
      <c r="B9735" s="37">
        <v>9732</v>
      </c>
      <c r="C9735" s="39">
        <v>92.667892397241175</v>
      </c>
      <c r="D9735" s="39">
        <v>99.506117688404231</v>
      </c>
      <c r="E9735" s="39">
        <v>100.717050618247</v>
      </c>
      <c r="F9735" s="39">
        <v>112.45453344466243</v>
      </c>
      <c r="G9735" s="39">
        <v>84.907858083440686</v>
      </c>
      <c r="H9735" s="39">
        <v>81.480403232446051</v>
      </c>
      <c r="I9735" s="39">
        <v>97.581071837934516</v>
      </c>
      <c r="J9735" s="39">
        <v>90.561913821385815</v>
      </c>
      <c r="K9735" s="39">
        <v>101.90914222752329</v>
      </c>
      <c r="L9735" s="40">
        <v>115.39653638160171</v>
      </c>
      <c r="M9735" s="40">
        <v>977.18251973288682</v>
      </c>
    </row>
    <row r="9736" spans="2:13" x14ac:dyDescent="0.35">
      <c r="B9736" s="37">
        <v>9733</v>
      </c>
      <c r="C9736" s="39">
        <v>79.980156074194028</v>
      </c>
      <c r="D9736" s="39">
        <v>110.87337544696021</v>
      </c>
      <c r="E9736" s="39">
        <v>74.609075419518049</v>
      </c>
      <c r="F9736" s="39">
        <v>89.228515156447926</v>
      </c>
      <c r="G9736" s="39">
        <v>92.20116047182843</v>
      </c>
      <c r="H9736" s="39">
        <v>78.224340640955162</v>
      </c>
      <c r="I9736" s="39">
        <v>135.42643839717925</v>
      </c>
      <c r="J9736" s="39">
        <v>103.27423941966359</v>
      </c>
      <c r="K9736" s="39">
        <v>104.38862618764307</v>
      </c>
      <c r="L9736" s="40">
        <v>147.650808486605</v>
      </c>
      <c r="M9736" s="40">
        <v>1015.8567357009947</v>
      </c>
    </row>
    <row r="9737" spans="2:13" x14ac:dyDescent="0.35">
      <c r="B9737" s="37">
        <v>9734</v>
      </c>
      <c r="C9737" s="39">
        <v>99.109787315525224</v>
      </c>
      <c r="D9737" s="39">
        <v>109.41119853052459</v>
      </c>
      <c r="E9737" s="39">
        <v>117.22602719061121</v>
      </c>
      <c r="F9737" s="39">
        <v>96.92066149729061</v>
      </c>
      <c r="G9737" s="39">
        <v>108.61041415334448</v>
      </c>
      <c r="H9737" s="39">
        <v>84.371980435132656</v>
      </c>
      <c r="I9737" s="39">
        <v>121.1000368810713</v>
      </c>
      <c r="J9737" s="39">
        <v>99.565307904134528</v>
      </c>
      <c r="K9737" s="39">
        <v>79.054749909140455</v>
      </c>
      <c r="L9737" s="40">
        <v>81.70284333501273</v>
      </c>
      <c r="M9737" s="40">
        <v>997.07300715178781</v>
      </c>
    </row>
    <row r="9738" spans="2:13" x14ac:dyDescent="0.35">
      <c r="B9738" s="37">
        <v>9735</v>
      </c>
      <c r="C9738" s="39">
        <v>70.507359762579298</v>
      </c>
      <c r="D9738" s="39">
        <v>89.115278358764442</v>
      </c>
      <c r="E9738" s="39">
        <v>105.05843600845915</v>
      </c>
      <c r="F9738" s="39">
        <v>78.486168285222519</v>
      </c>
      <c r="G9738" s="39">
        <v>79.815849328453325</v>
      </c>
      <c r="H9738" s="39">
        <v>91.02629169169839</v>
      </c>
      <c r="I9738" s="39">
        <v>83.048937493543818</v>
      </c>
      <c r="J9738" s="39">
        <v>71.423208739968459</v>
      </c>
      <c r="K9738" s="39">
        <v>107.71212902766992</v>
      </c>
      <c r="L9738" s="40">
        <v>103.1628108535393</v>
      </c>
      <c r="M9738" s="40">
        <v>879.35646954989863</v>
      </c>
    </row>
    <row r="9739" spans="2:13" x14ac:dyDescent="0.35">
      <c r="B9739" s="37">
        <v>9736</v>
      </c>
      <c r="C9739" s="39">
        <v>92.979077117784939</v>
      </c>
      <c r="D9739" s="39">
        <v>123.26895259762931</v>
      </c>
      <c r="E9739" s="39">
        <v>105.92639644862192</v>
      </c>
      <c r="F9739" s="39">
        <v>51.956373850350722</v>
      </c>
      <c r="G9739" s="39">
        <v>103.15817130176552</v>
      </c>
      <c r="H9739" s="39">
        <v>68.703140746214743</v>
      </c>
      <c r="I9739" s="39">
        <v>134.56330694683211</v>
      </c>
      <c r="J9739" s="39">
        <v>104.86282725820132</v>
      </c>
      <c r="K9739" s="39">
        <v>66.317259854484135</v>
      </c>
      <c r="L9739" s="40">
        <v>98.324413750050581</v>
      </c>
      <c r="M9739" s="40">
        <v>950.05991987193522</v>
      </c>
    </row>
    <row r="9740" spans="2:13" x14ac:dyDescent="0.35">
      <c r="B9740" s="37">
        <v>9737</v>
      </c>
      <c r="C9740" s="39">
        <v>98.516487571448891</v>
      </c>
      <c r="D9740" s="39">
        <v>123.35896886908351</v>
      </c>
      <c r="E9740" s="39">
        <v>52.349191513394942</v>
      </c>
      <c r="F9740" s="39">
        <v>120.36871165569217</v>
      </c>
      <c r="G9740" s="39">
        <v>104.88187946335216</v>
      </c>
      <c r="H9740" s="39">
        <v>93.357099410703483</v>
      </c>
      <c r="I9740" s="39">
        <v>92.047606698259827</v>
      </c>
      <c r="J9740" s="39">
        <v>110.12419655981705</v>
      </c>
      <c r="K9740" s="39">
        <v>128.57679126003154</v>
      </c>
      <c r="L9740" s="40">
        <v>101.87248069735405</v>
      </c>
      <c r="M9740" s="40">
        <v>1025.4534136991376</v>
      </c>
    </row>
    <row r="9741" spans="2:13" x14ac:dyDescent="0.35">
      <c r="B9741" s="37">
        <v>9738</v>
      </c>
      <c r="C9741" s="39">
        <v>98.054186352255144</v>
      </c>
      <c r="D9741" s="39">
        <v>71.842737003321218</v>
      </c>
      <c r="E9741" s="39">
        <v>125.30024510262386</v>
      </c>
      <c r="F9741" s="39">
        <v>98.045016929087311</v>
      </c>
      <c r="G9741" s="39">
        <v>122.82690498406599</v>
      </c>
      <c r="H9741" s="39">
        <v>77.453547445310249</v>
      </c>
      <c r="I9741" s="39">
        <v>94.499899398555755</v>
      </c>
      <c r="J9741" s="39">
        <v>131.50002836673909</v>
      </c>
      <c r="K9741" s="39">
        <v>110.53528743470417</v>
      </c>
      <c r="L9741" s="40">
        <v>95.992717396978236</v>
      </c>
      <c r="M9741" s="40">
        <v>1026.050570413641</v>
      </c>
    </row>
    <row r="9742" spans="2:13" x14ac:dyDescent="0.35">
      <c r="B9742" s="37">
        <v>9739</v>
      </c>
      <c r="C9742" s="39">
        <v>102.49259872140253</v>
      </c>
      <c r="D9742" s="39">
        <v>97.613286739973219</v>
      </c>
      <c r="E9742" s="39">
        <v>124.47257232705969</v>
      </c>
      <c r="F9742" s="39">
        <v>104.11533006587148</v>
      </c>
      <c r="G9742" s="39">
        <v>150.7259196329575</v>
      </c>
      <c r="H9742" s="39">
        <v>122.54645255468975</v>
      </c>
      <c r="I9742" s="39">
        <v>65.745602502650655</v>
      </c>
      <c r="J9742" s="39">
        <v>116.28138688001641</v>
      </c>
      <c r="K9742" s="39">
        <v>105.37969352531249</v>
      </c>
      <c r="L9742" s="40">
        <v>58.661106440997209</v>
      </c>
      <c r="M9742" s="40">
        <v>1048.033949390931</v>
      </c>
    </row>
    <row r="9743" spans="2:13" x14ac:dyDescent="0.35">
      <c r="B9743" s="37">
        <v>9740</v>
      </c>
      <c r="C9743" s="39">
        <v>96.399847774210997</v>
      </c>
      <c r="D9743" s="39">
        <v>95.075228373325004</v>
      </c>
      <c r="E9743" s="39">
        <v>106.7271424170322</v>
      </c>
      <c r="F9743" s="39">
        <v>185.39229678482428</v>
      </c>
      <c r="G9743" s="39">
        <v>157.67394301093086</v>
      </c>
      <c r="H9743" s="39">
        <v>113.61685752925341</v>
      </c>
      <c r="I9743" s="39">
        <v>150.82687812521075</v>
      </c>
      <c r="J9743" s="39">
        <v>106.35680002352035</v>
      </c>
      <c r="K9743" s="39">
        <v>144.66456499397518</v>
      </c>
      <c r="L9743" s="40">
        <v>75.840788192166386</v>
      </c>
      <c r="M9743" s="40">
        <v>1232.5743472244494</v>
      </c>
    </row>
    <row r="9744" spans="2:13" x14ac:dyDescent="0.35">
      <c r="B9744" s="37">
        <v>9741</v>
      </c>
      <c r="C9744" s="39">
        <v>69.65510162016065</v>
      </c>
      <c r="D9744" s="39">
        <v>82.658141243277697</v>
      </c>
      <c r="E9744" s="39">
        <v>95.084762933108465</v>
      </c>
      <c r="F9744" s="39">
        <v>115.5084221797874</v>
      </c>
      <c r="G9744" s="39">
        <v>105.51939363492139</v>
      </c>
      <c r="H9744" s="39">
        <v>99.173594792242596</v>
      </c>
      <c r="I9744" s="39">
        <v>135.34293337580115</v>
      </c>
      <c r="J9744" s="39">
        <v>110.11868403593286</v>
      </c>
      <c r="K9744" s="39">
        <v>129.09482038940939</v>
      </c>
      <c r="L9744" s="40">
        <v>96.553666907598512</v>
      </c>
      <c r="M9744" s="40">
        <v>1038.7095211122403</v>
      </c>
    </row>
    <row r="9745" spans="2:13" x14ac:dyDescent="0.35">
      <c r="B9745" s="37">
        <v>9742</v>
      </c>
      <c r="C9745" s="39">
        <v>112.52732358407246</v>
      </c>
      <c r="D9745" s="39">
        <v>109.30389537369287</v>
      </c>
      <c r="E9745" s="39">
        <v>98.397611355011634</v>
      </c>
      <c r="F9745" s="39">
        <v>75.588220792189119</v>
      </c>
      <c r="G9745" s="39">
        <v>115.55757774531216</v>
      </c>
      <c r="H9745" s="39">
        <v>90.177362268702808</v>
      </c>
      <c r="I9745" s="39">
        <v>116.92076941112099</v>
      </c>
      <c r="J9745" s="39">
        <v>85.254867828746598</v>
      </c>
      <c r="K9745" s="39">
        <v>111.16429882689746</v>
      </c>
      <c r="L9745" s="40">
        <v>124.8804028508756</v>
      </c>
      <c r="M9745" s="40">
        <v>1039.7723300366217</v>
      </c>
    </row>
    <row r="9746" spans="2:13" x14ac:dyDescent="0.35">
      <c r="B9746" s="37">
        <v>9743</v>
      </c>
      <c r="C9746" s="39">
        <v>120.29463126841409</v>
      </c>
      <c r="D9746" s="39">
        <v>108.62612155717528</v>
      </c>
      <c r="E9746" s="39">
        <v>93.956643445059939</v>
      </c>
      <c r="F9746" s="39">
        <v>92.566947155854194</v>
      </c>
      <c r="G9746" s="39">
        <v>103.40909114789476</v>
      </c>
      <c r="H9746" s="39">
        <v>99.30572725385926</v>
      </c>
      <c r="I9746" s="39">
        <v>102.93114487288122</v>
      </c>
      <c r="J9746" s="39">
        <v>76.831663837217619</v>
      </c>
      <c r="K9746" s="39">
        <v>122.51442781687182</v>
      </c>
      <c r="L9746" s="40">
        <v>94.335658189122881</v>
      </c>
      <c r="M9746" s="40">
        <v>1014.7720565443511</v>
      </c>
    </row>
    <row r="9747" spans="2:13" x14ac:dyDescent="0.35">
      <c r="B9747" s="37">
        <v>9744</v>
      </c>
      <c r="C9747" s="39">
        <v>96.334493269925005</v>
      </c>
      <c r="D9747" s="39">
        <v>82.804734184565845</v>
      </c>
      <c r="E9747" s="39">
        <v>90.286214495397871</v>
      </c>
      <c r="F9747" s="39">
        <v>146.47545747036074</v>
      </c>
      <c r="G9747" s="39">
        <v>95.189531782312912</v>
      </c>
      <c r="H9747" s="39">
        <v>100.8765385100135</v>
      </c>
      <c r="I9747" s="39">
        <v>110.66436824753848</v>
      </c>
      <c r="J9747" s="39">
        <v>85.852952531451493</v>
      </c>
      <c r="K9747" s="39">
        <v>155.97376631282782</v>
      </c>
      <c r="L9747" s="40">
        <v>113.04977572674555</v>
      </c>
      <c r="M9747" s="40">
        <v>1077.5078325311392</v>
      </c>
    </row>
    <row r="9748" spans="2:13" x14ac:dyDescent="0.35">
      <c r="B9748" s="37">
        <v>9745</v>
      </c>
      <c r="C9748" s="39">
        <v>113.47685207979889</v>
      </c>
      <c r="D9748" s="39">
        <v>89.985843220338495</v>
      </c>
      <c r="E9748" s="39">
        <v>78.595615539170893</v>
      </c>
      <c r="F9748" s="39">
        <v>98.278647760439483</v>
      </c>
      <c r="G9748" s="39">
        <v>66.605536461379188</v>
      </c>
      <c r="H9748" s="39">
        <v>91.063343878211995</v>
      </c>
      <c r="I9748" s="39">
        <v>90.362162051816355</v>
      </c>
      <c r="J9748" s="39">
        <v>94.692408612126854</v>
      </c>
      <c r="K9748" s="39">
        <v>124.01684397690705</v>
      </c>
      <c r="L9748" s="40">
        <v>119.34391346892065</v>
      </c>
      <c r="M9748" s="40">
        <v>966.42116704910984</v>
      </c>
    </row>
    <row r="9749" spans="2:13" x14ac:dyDescent="0.35">
      <c r="B9749" s="37">
        <v>9746</v>
      </c>
      <c r="C9749" s="39">
        <v>78.436161765666768</v>
      </c>
      <c r="D9749" s="39">
        <v>114.55047859020802</v>
      </c>
      <c r="E9749" s="39">
        <v>107.29684275588536</v>
      </c>
      <c r="F9749" s="39">
        <v>126.92792529488092</v>
      </c>
      <c r="G9749" s="39">
        <v>77.957958878659781</v>
      </c>
      <c r="H9749" s="39">
        <v>143.74204743378979</v>
      </c>
      <c r="I9749" s="39">
        <v>105.89720443195955</v>
      </c>
      <c r="J9749" s="39">
        <v>95.93166937061001</v>
      </c>
      <c r="K9749" s="39">
        <v>75.7330857379566</v>
      </c>
      <c r="L9749" s="40">
        <v>100.37550776078724</v>
      </c>
      <c r="M9749" s="40">
        <v>1026.8488820204041</v>
      </c>
    </row>
    <row r="9750" spans="2:13" x14ac:dyDescent="0.35">
      <c r="B9750" s="37">
        <v>9747</v>
      </c>
      <c r="C9750" s="39">
        <v>107.46339143414735</v>
      </c>
      <c r="D9750" s="39">
        <v>92.155166646336284</v>
      </c>
      <c r="E9750" s="39">
        <v>66.317259854484135</v>
      </c>
      <c r="F9750" s="39">
        <v>100.02048038812882</v>
      </c>
      <c r="G9750" s="39">
        <v>40.54665133604707</v>
      </c>
      <c r="H9750" s="39">
        <v>102.92189110353027</v>
      </c>
      <c r="I9750" s="39">
        <v>100.81729093756094</v>
      </c>
      <c r="J9750" s="39">
        <v>49.173121874789253</v>
      </c>
      <c r="K9750" s="39">
        <v>85.146655432516496</v>
      </c>
      <c r="L9750" s="40">
        <v>83.453679978273939</v>
      </c>
      <c r="M9750" s="40">
        <v>828.01558898581459</v>
      </c>
    </row>
    <row r="9751" spans="2:13" x14ac:dyDescent="0.35">
      <c r="B9751" s="37">
        <v>9748</v>
      </c>
      <c r="C9751" s="39">
        <v>71.455950008931481</v>
      </c>
      <c r="D9751" s="39">
        <v>97.645492113256665</v>
      </c>
      <c r="E9751" s="39">
        <v>106.92607202606955</v>
      </c>
      <c r="F9751" s="39">
        <v>118.1910819951067</v>
      </c>
      <c r="G9751" s="39">
        <v>77.085731808757629</v>
      </c>
      <c r="H9751" s="39">
        <v>99.214606963382053</v>
      </c>
      <c r="I9751" s="39">
        <v>86.267902196729892</v>
      </c>
      <c r="J9751" s="39">
        <v>103.31141669657192</v>
      </c>
      <c r="K9751" s="39">
        <v>103.66550673007502</v>
      </c>
      <c r="L9751" s="40">
        <v>105.05843600845915</v>
      </c>
      <c r="M9751" s="40">
        <v>968.8221965473399</v>
      </c>
    </row>
    <row r="9752" spans="2:13" x14ac:dyDescent="0.35">
      <c r="B9752" s="37">
        <v>9749</v>
      </c>
      <c r="C9752" s="39">
        <v>97.475154127194216</v>
      </c>
      <c r="D9752" s="39">
        <v>89.007237062639504</v>
      </c>
      <c r="E9752" s="39">
        <v>37.643056994259524</v>
      </c>
      <c r="F9752" s="39">
        <v>122.85960618759142</v>
      </c>
      <c r="G9752" s="39">
        <v>83.475904102507783</v>
      </c>
      <c r="H9752" s="39">
        <v>85.977006637501034</v>
      </c>
      <c r="I9752" s="39">
        <v>97.230659736611628</v>
      </c>
      <c r="J9752" s="39">
        <v>76.065563308167214</v>
      </c>
      <c r="K9752" s="39">
        <v>109.94834389488938</v>
      </c>
      <c r="L9752" s="40">
        <v>122.11456229065985</v>
      </c>
      <c r="M9752" s="40">
        <v>921.79709434202152</v>
      </c>
    </row>
    <row r="9753" spans="2:13" x14ac:dyDescent="0.35">
      <c r="B9753" s="37">
        <v>9750</v>
      </c>
      <c r="C9753" s="39">
        <v>107.95752369925722</v>
      </c>
      <c r="D9753" s="39">
        <v>128.0150374360168</v>
      </c>
      <c r="E9753" s="39">
        <v>137.00283827850845</v>
      </c>
      <c r="F9753" s="39">
        <v>70.507359762579298</v>
      </c>
      <c r="G9753" s="39">
        <v>125.08241281535616</v>
      </c>
      <c r="H9753" s="39">
        <v>80.330517994555592</v>
      </c>
      <c r="I9753" s="39">
        <v>75.876511513744134</v>
      </c>
      <c r="J9753" s="39">
        <v>100.27080895348956</v>
      </c>
      <c r="K9753" s="39">
        <v>93.716870440862792</v>
      </c>
      <c r="L9753" s="40">
        <v>107.89601005306872</v>
      </c>
      <c r="M9753" s="40">
        <v>1026.6558909474388</v>
      </c>
    </row>
    <row r="9754" spans="2:13" x14ac:dyDescent="0.35">
      <c r="B9754" s="37">
        <v>9751</v>
      </c>
      <c r="C9754" s="39">
        <v>135.56687184330443</v>
      </c>
      <c r="D9754" s="39">
        <v>93.726683439750758</v>
      </c>
      <c r="E9754" s="39">
        <v>154.91702612422199</v>
      </c>
      <c r="F9754" s="39">
        <v>125.88018019528813</v>
      </c>
      <c r="G9754" s="39">
        <v>94.340496996434283</v>
      </c>
      <c r="H9754" s="39">
        <v>82.455552563569526</v>
      </c>
      <c r="I9754" s="39">
        <v>110.17938333092005</v>
      </c>
      <c r="J9754" s="39">
        <v>101.53379597126265</v>
      </c>
      <c r="K9754" s="39">
        <v>33.352486175763971</v>
      </c>
      <c r="L9754" s="40">
        <v>105.75152667843672</v>
      </c>
      <c r="M9754" s="40">
        <v>1037.7040033189523</v>
      </c>
    </row>
    <row r="9755" spans="2:13" x14ac:dyDescent="0.35">
      <c r="B9755" s="37">
        <v>9752</v>
      </c>
      <c r="C9755" s="39">
        <v>85.708371071317785</v>
      </c>
      <c r="D9755" s="39">
        <v>100.38461269244944</v>
      </c>
      <c r="E9755" s="39">
        <v>96.553666907598512</v>
      </c>
      <c r="F9755" s="39">
        <v>93.800208713910337</v>
      </c>
      <c r="G9755" s="39">
        <v>98.758568958474513</v>
      </c>
      <c r="H9755" s="39">
        <v>91.74873643929601</v>
      </c>
      <c r="I9755" s="39">
        <v>122.72922917250342</v>
      </c>
      <c r="J9755" s="39">
        <v>88.078272837104876</v>
      </c>
      <c r="K9755" s="39">
        <v>105.09190548682314</v>
      </c>
      <c r="L9755" s="40">
        <v>82.266452042277578</v>
      </c>
      <c r="M9755" s="40">
        <v>965.12002432175564</v>
      </c>
    </row>
    <row r="9756" spans="2:13" x14ac:dyDescent="0.35">
      <c r="B9756" s="37">
        <v>9753</v>
      </c>
      <c r="C9756" s="39">
        <v>103.93222477137039</v>
      </c>
      <c r="D9756" s="39">
        <v>87.320275647561388</v>
      </c>
      <c r="E9756" s="39">
        <v>102.75548448212074</v>
      </c>
      <c r="F9756" s="39">
        <v>103.97443427531974</v>
      </c>
      <c r="G9756" s="39">
        <v>109.47038431611826</v>
      </c>
      <c r="H9756" s="39">
        <v>89.132295764468338</v>
      </c>
      <c r="I9756" s="39">
        <v>81.898163575851996</v>
      </c>
      <c r="J9756" s="39">
        <v>97.751244328641874</v>
      </c>
      <c r="K9756" s="39">
        <v>106.34696981831793</v>
      </c>
      <c r="L9756" s="40">
        <v>80.27710632342918</v>
      </c>
      <c r="M9756" s="40">
        <v>962.85858330319979</v>
      </c>
    </row>
    <row r="9757" spans="2:13" x14ac:dyDescent="0.35">
      <c r="B9757" s="37">
        <v>9754</v>
      </c>
      <c r="C9757" s="39">
        <v>112.98766994273495</v>
      </c>
      <c r="D9757" s="39">
        <v>131.78995148660255</v>
      </c>
      <c r="E9757" s="39">
        <v>104.492614109893</v>
      </c>
      <c r="F9757" s="39">
        <v>106.52427110898678</v>
      </c>
      <c r="G9757" s="39">
        <v>99.720087321246325</v>
      </c>
      <c r="H9757" s="39">
        <v>110.65311848153353</v>
      </c>
      <c r="I9757" s="39">
        <v>105.71275757693506</v>
      </c>
      <c r="J9757" s="39">
        <v>65.093211674629558</v>
      </c>
      <c r="K9757" s="39">
        <v>97.244515517879293</v>
      </c>
      <c r="L9757" s="40">
        <v>110.41798180353402</v>
      </c>
      <c r="M9757" s="40">
        <v>1044.636179023975</v>
      </c>
    </row>
    <row r="9758" spans="2:13" x14ac:dyDescent="0.35">
      <c r="B9758" s="37">
        <v>9755</v>
      </c>
      <c r="C9758" s="39">
        <v>98.365591564982267</v>
      </c>
      <c r="D9758" s="39">
        <v>92.328601241075134</v>
      </c>
      <c r="E9758" s="39">
        <v>94.107659056366742</v>
      </c>
      <c r="F9758" s="39">
        <v>97.235278556909051</v>
      </c>
      <c r="G9758" s="39">
        <v>105.83402000136556</v>
      </c>
      <c r="H9758" s="39">
        <v>95.022757752490904</v>
      </c>
      <c r="I9758" s="39">
        <v>77.665769400680759</v>
      </c>
      <c r="J9758" s="39">
        <v>108.17887575306302</v>
      </c>
      <c r="K9758" s="39">
        <v>78.101972626090856</v>
      </c>
      <c r="L9758" s="40">
        <v>91.015697041807584</v>
      </c>
      <c r="M9758" s="40">
        <v>937.85622299483191</v>
      </c>
    </row>
    <row r="9759" spans="2:13" x14ac:dyDescent="0.35">
      <c r="B9759" s="37">
        <v>9756</v>
      </c>
      <c r="C9759" s="39">
        <v>109.27178092711397</v>
      </c>
      <c r="D9759" s="39">
        <v>110.32339827071758</v>
      </c>
      <c r="E9759" s="39">
        <v>84.350797153012522</v>
      </c>
      <c r="F9759" s="39">
        <v>93.863828534984805</v>
      </c>
      <c r="G9759" s="39">
        <v>117.49748915410049</v>
      </c>
      <c r="H9759" s="39">
        <v>82.345492348791893</v>
      </c>
      <c r="I9759" s="39">
        <v>112.36387087470283</v>
      </c>
      <c r="J9759" s="39">
        <v>71.569918484171936</v>
      </c>
      <c r="K9759" s="39">
        <v>118.81236577112928</v>
      </c>
      <c r="L9759" s="40">
        <v>90.518841617246892</v>
      </c>
      <c r="M9759" s="40">
        <v>990.91778313597229</v>
      </c>
    </row>
    <row r="9760" spans="2:13" x14ac:dyDescent="0.35">
      <c r="B9760" s="37">
        <v>9757</v>
      </c>
      <c r="C9760" s="39">
        <v>150.33061579290279</v>
      </c>
      <c r="D9760" s="39">
        <v>112.95668255374308</v>
      </c>
      <c r="E9760" s="39">
        <v>72.357071817147656</v>
      </c>
      <c r="F9760" s="39">
        <v>101.71677502119302</v>
      </c>
      <c r="G9760" s="39">
        <v>103.65616672562295</v>
      </c>
      <c r="H9760" s="39">
        <v>95.355798162211187</v>
      </c>
      <c r="I9760" s="39">
        <v>93.854046987713687</v>
      </c>
      <c r="J9760" s="39">
        <v>137.25931063177083</v>
      </c>
      <c r="K9760" s="39">
        <v>86.937782042246212</v>
      </c>
      <c r="L9760" s="40">
        <v>103.5861553845516</v>
      </c>
      <c r="M9760" s="40">
        <v>1058.0104051191029</v>
      </c>
    </row>
    <row r="9761" spans="2:13" x14ac:dyDescent="0.35">
      <c r="B9761" s="37">
        <v>9758</v>
      </c>
      <c r="C9761" s="39">
        <v>101.68016223402086</v>
      </c>
      <c r="D9761" s="39">
        <v>77.17309501593401</v>
      </c>
      <c r="E9761" s="39">
        <v>112.31566361027703</v>
      </c>
      <c r="F9761" s="39">
        <v>118.6611637041098</v>
      </c>
      <c r="G9761" s="39">
        <v>131.62348303152393</v>
      </c>
      <c r="H9761" s="39">
        <v>86.016027745514734</v>
      </c>
      <c r="I9761" s="39">
        <v>78.44617605907716</v>
      </c>
      <c r="J9761" s="39">
        <v>50.956092443035388</v>
      </c>
      <c r="K9761" s="39">
        <v>126.17940497211147</v>
      </c>
      <c r="L9761" s="40">
        <v>103.66550673007502</v>
      </c>
      <c r="M9761" s="40">
        <v>986.7167755456793</v>
      </c>
    </row>
    <row r="9762" spans="2:13" x14ac:dyDescent="0.35">
      <c r="B9762" s="37">
        <v>9759</v>
      </c>
      <c r="C9762" s="39">
        <v>81.94664840916252</v>
      </c>
      <c r="D9762" s="39">
        <v>110.49053815224241</v>
      </c>
      <c r="E9762" s="39">
        <v>83.379404025352883</v>
      </c>
      <c r="F9762" s="39">
        <v>98.589601586969167</v>
      </c>
      <c r="G9762" s="39">
        <v>78.254780366061624</v>
      </c>
      <c r="H9762" s="39">
        <v>120.0926618226293</v>
      </c>
      <c r="I9762" s="39">
        <v>98.580463956128227</v>
      </c>
      <c r="J9762" s="39">
        <v>145.0299158936929</v>
      </c>
      <c r="K9762" s="39">
        <v>124.48476185292593</v>
      </c>
      <c r="L9762" s="40">
        <v>91.483666552989391</v>
      </c>
      <c r="M9762" s="40">
        <v>1032.3324426181543</v>
      </c>
    </row>
    <row r="9763" spans="2:13" x14ac:dyDescent="0.35">
      <c r="B9763" s="37">
        <v>9760</v>
      </c>
      <c r="C9763" s="39">
        <v>81.711026326515437</v>
      </c>
      <c r="D9763" s="39">
        <v>113.61047363392396</v>
      </c>
      <c r="E9763" s="39">
        <v>78.89996311892871</v>
      </c>
      <c r="F9763" s="39">
        <v>76.764662405242916</v>
      </c>
      <c r="G9763" s="39">
        <v>70.223384729599729</v>
      </c>
      <c r="H9763" s="39">
        <v>130.91941161186364</v>
      </c>
      <c r="I9763" s="39">
        <v>118.60272769548278</v>
      </c>
      <c r="J9763" s="39">
        <v>101.28251792015821</v>
      </c>
      <c r="K9763" s="39">
        <v>74.77701992891167</v>
      </c>
      <c r="L9763" s="40">
        <v>79.425771348978557</v>
      </c>
      <c r="M9763" s="40">
        <v>926.2169587196056</v>
      </c>
    </row>
    <row r="9764" spans="2:13" x14ac:dyDescent="0.35">
      <c r="B9764" s="37">
        <v>9761</v>
      </c>
      <c r="C9764" s="39">
        <v>121.39447303496634</v>
      </c>
      <c r="D9764" s="39">
        <v>99.792914859576015</v>
      </c>
      <c r="E9764" s="39">
        <v>93.559549383554582</v>
      </c>
      <c r="F9764" s="39">
        <v>103.85256850644868</v>
      </c>
      <c r="G9764" s="39">
        <v>83.820625775025718</v>
      </c>
      <c r="H9764" s="39">
        <v>147.34576084036146</v>
      </c>
      <c r="I9764" s="39">
        <v>106.69738965050676</v>
      </c>
      <c r="J9764" s="39">
        <v>129.33554632567495</v>
      </c>
      <c r="K9764" s="39">
        <v>104.43587073081912</v>
      </c>
      <c r="L9764" s="40">
        <v>93.726683439750758</v>
      </c>
      <c r="M9764" s="40">
        <v>1083.9613825466845</v>
      </c>
    </row>
    <row r="9765" spans="2:13" x14ac:dyDescent="0.35">
      <c r="B9765" s="37">
        <v>9762</v>
      </c>
      <c r="C9765" s="39">
        <v>118.80392985074377</v>
      </c>
      <c r="D9765" s="39">
        <v>80.975341362474069</v>
      </c>
      <c r="E9765" s="39">
        <v>73.086580351987877</v>
      </c>
      <c r="F9765" s="39">
        <v>100.4346920958655</v>
      </c>
      <c r="G9765" s="39">
        <v>71.007027096523203</v>
      </c>
      <c r="H9765" s="39">
        <v>84.116209736750648</v>
      </c>
      <c r="I9765" s="39">
        <v>113.18703057966869</v>
      </c>
      <c r="J9765" s="39">
        <v>90.877626981693311</v>
      </c>
      <c r="K9765" s="39">
        <v>94.024907714184323</v>
      </c>
      <c r="L9765" s="40">
        <v>95.983329129478633</v>
      </c>
      <c r="M9765" s="40">
        <v>922.49667489936996</v>
      </c>
    </row>
    <row r="9766" spans="2:13" x14ac:dyDescent="0.35">
      <c r="B9766" s="37">
        <v>9763</v>
      </c>
      <c r="C9766" s="39">
        <v>142.28216142542036</v>
      </c>
      <c r="D9766" s="39">
        <v>104.73915020959222</v>
      </c>
      <c r="E9766" s="39">
        <v>97.484368623986683</v>
      </c>
      <c r="F9766" s="39">
        <v>45.367965472805032</v>
      </c>
      <c r="G9766" s="39">
        <v>83.259929862014729</v>
      </c>
      <c r="H9766" s="39">
        <v>73.34509975471633</v>
      </c>
      <c r="I9766" s="39">
        <v>64.176275435468824</v>
      </c>
      <c r="J9766" s="39">
        <v>109.18097933031767</v>
      </c>
      <c r="K9766" s="39">
        <v>123.75940574762436</v>
      </c>
      <c r="L9766" s="40">
        <v>87.864223104833599</v>
      </c>
      <c r="M9766" s="40">
        <v>931.45955896677981</v>
      </c>
    </row>
    <row r="9767" spans="2:13" x14ac:dyDescent="0.35">
      <c r="B9767" s="37">
        <v>9764</v>
      </c>
      <c r="C9767" s="39">
        <v>100.8765385100135</v>
      </c>
      <c r="D9767" s="39">
        <v>77.602416202808186</v>
      </c>
      <c r="E9767" s="39">
        <v>89.149301869376103</v>
      </c>
      <c r="F9767" s="39">
        <v>124.78046195340796</v>
      </c>
      <c r="G9767" s="39">
        <v>123.09054939920843</v>
      </c>
      <c r="H9767" s="39">
        <v>60.390190711648316</v>
      </c>
      <c r="I9767" s="39">
        <v>117.37287537322165</v>
      </c>
      <c r="J9767" s="39">
        <v>108.80469258611008</v>
      </c>
      <c r="K9767" s="39">
        <v>115.07841803173723</v>
      </c>
      <c r="L9767" s="40">
        <v>124.70596255392779</v>
      </c>
      <c r="M9767" s="40">
        <v>1041.8514071914592</v>
      </c>
    </row>
    <row r="9768" spans="2:13" x14ac:dyDescent="0.35">
      <c r="B9768" s="37">
        <v>9765</v>
      </c>
      <c r="C9768" s="39">
        <v>58.751473736353368</v>
      </c>
      <c r="D9768" s="39">
        <v>79.659108815165482</v>
      </c>
      <c r="E9768" s="39">
        <v>84.477546220541598</v>
      </c>
      <c r="F9768" s="39">
        <v>85.905276620656167</v>
      </c>
      <c r="G9768" s="39">
        <v>101.32817981816385</v>
      </c>
      <c r="H9768" s="39">
        <v>127.35541142092244</v>
      </c>
      <c r="I9768" s="39">
        <v>84.265827748342147</v>
      </c>
      <c r="J9768" s="39">
        <v>108.08088814125628</v>
      </c>
      <c r="K9768" s="39">
        <v>104.98678794448128</v>
      </c>
      <c r="L9768" s="40">
        <v>120.29463126841409</v>
      </c>
      <c r="M9768" s="40">
        <v>955.10513173429672</v>
      </c>
    </row>
    <row r="9769" spans="2:13" x14ac:dyDescent="0.35">
      <c r="B9769" s="37">
        <v>9766</v>
      </c>
      <c r="C9769" s="39">
        <v>95.74346131272776</v>
      </c>
      <c r="D9769" s="39">
        <v>83.401718517733485</v>
      </c>
      <c r="E9769" s="39">
        <v>76.321562108522372</v>
      </c>
      <c r="F9769" s="39">
        <v>105.9507377059189</v>
      </c>
      <c r="G9769" s="39">
        <v>116.66530698560493</v>
      </c>
      <c r="H9769" s="39">
        <v>99.337613948678339</v>
      </c>
      <c r="I9769" s="39">
        <v>81.026538429588044</v>
      </c>
      <c r="J9769" s="39">
        <v>47.774093626533627</v>
      </c>
      <c r="K9769" s="39">
        <v>87.166835119695961</v>
      </c>
      <c r="L9769" s="40">
        <v>78.565843096220277</v>
      </c>
      <c r="M9769" s="40">
        <v>871.95371085122383</v>
      </c>
    </row>
    <row r="9770" spans="2:13" x14ac:dyDescent="0.35">
      <c r="B9770" s="37">
        <v>9767</v>
      </c>
      <c r="C9770" s="39">
        <v>97.110489542476799</v>
      </c>
      <c r="D9770" s="39">
        <v>118.56942627334313</v>
      </c>
      <c r="E9770" s="39">
        <v>150.82687812521075</v>
      </c>
      <c r="F9770" s="39">
        <v>127.26586298659944</v>
      </c>
      <c r="G9770" s="39">
        <v>80.516093530783891</v>
      </c>
      <c r="H9770" s="39">
        <v>110.31784494980161</v>
      </c>
      <c r="I9770" s="39">
        <v>87.672294040432803</v>
      </c>
      <c r="J9770" s="39">
        <v>123.6093919565126</v>
      </c>
      <c r="K9770" s="39">
        <v>90.760298542102959</v>
      </c>
      <c r="L9770" s="40">
        <v>56.85300013019107</v>
      </c>
      <c r="M9770" s="40">
        <v>1043.5015800774552</v>
      </c>
    </row>
    <row r="9771" spans="2:13" x14ac:dyDescent="0.35">
      <c r="B9771" s="37">
        <v>9768</v>
      </c>
      <c r="C9771" s="39">
        <v>124.53362363415202</v>
      </c>
      <c r="D9771" s="39">
        <v>77.612993567571408</v>
      </c>
      <c r="E9771" s="39">
        <v>102.46957115249975</v>
      </c>
      <c r="F9771" s="39">
        <v>123.95793397583903</v>
      </c>
      <c r="G9771" s="39">
        <v>105.15890966104404</v>
      </c>
      <c r="H9771" s="39">
        <v>90.242724148626394</v>
      </c>
      <c r="I9771" s="39">
        <v>65.669085430094015</v>
      </c>
      <c r="J9771" s="39">
        <v>90.760298542102959</v>
      </c>
      <c r="K9771" s="39">
        <v>39.186355835396128</v>
      </c>
      <c r="L9771" s="40">
        <v>99.15080795081559</v>
      </c>
      <c r="M9771" s="40">
        <v>918.74230389814124</v>
      </c>
    </row>
    <row r="9772" spans="2:13" x14ac:dyDescent="0.35">
      <c r="B9772" s="37">
        <v>9769</v>
      </c>
      <c r="C9772" s="39">
        <v>76.042066024160974</v>
      </c>
      <c r="D9772" s="39">
        <v>103.6888621061991</v>
      </c>
      <c r="E9772" s="39">
        <v>87.166835119695961</v>
      </c>
      <c r="F9772" s="39">
        <v>108.41732693789798</v>
      </c>
      <c r="G9772" s="39">
        <v>107.42799889553369</v>
      </c>
      <c r="H9772" s="39">
        <v>90.770983957661883</v>
      </c>
      <c r="I9772" s="39">
        <v>30.137601936458069</v>
      </c>
      <c r="J9772" s="39">
        <v>109.93191514468275</v>
      </c>
      <c r="K9772" s="39">
        <v>77.15130218586377</v>
      </c>
      <c r="L9772" s="40">
        <v>112.05825584817553</v>
      </c>
      <c r="M9772" s="40">
        <v>902.79314815632972</v>
      </c>
    </row>
    <row r="9773" spans="2:13" x14ac:dyDescent="0.35">
      <c r="B9773" s="37">
        <v>9770</v>
      </c>
      <c r="C9773" s="39">
        <v>116.50189868485235</v>
      </c>
      <c r="D9773" s="39">
        <v>104.45477910486674</v>
      </c>
      <c r="E9773" s="39">
        <v>70.973164512748184</v>
      </c>
      <c r="F9773" s="39">
        <v>72.357071817147656</v>
      </c>
      <c r="G9773" s="39">
        <v>80.419150237579544</v>
      </c>
      <c r="H9773" s="39">
        <v>98.274070403045386</v>
      </c>
      <c r="I9773" s="39">
        <v>100.21618832014572</v>
      </c>
      <c r="J9773" s="39">
        <v>91.877889159644752</v>
      </c>
      <c r="K9773" s="39">
        <v>100.98139074842861</v>
      </c>
      <c r="L9773" s="40">
        <v>98.306108998427732</v>
      </c>
      <c r="M9773" s="40">
        <v>934.36171198688658</v>
      </c>
    </row>
    <row r="9774" spans="2:13" x14ac:dyDescent="0.35">
      <c r="B9774" s="37">
        <v>9771</v>
      </c>
      <c r="C9774" s="39">
        <v>81.521816128482797</v>
      </c>
      <c r="D9774" s="39">
        <v>145.27991011811829</v>
      </c>
      <c r="E9774" s="39">
        <v>78.224340640955162</v>
      </c>
      <c r="F9774" s="39">
        <v>98.420478748475901</v>
      </c>
      <c r="G9774" s="39">
        <v>82.147215594985553</v>
      </c>
      <c r="H9774" s="39">
        <v>112.54555757971538</v>
      </c>
      <c r="I9774" s="39">
        <v>127.23614355380433</v>
      </c>
      <c r="J9774" s="39">
        <v>111.05552395803338</v>
      </c>
      <c r="K9774" s="39">
        <v>79.160285379370265</v>
      </c>
      <c r="L9774" s="40">
        <v>18.138920069271936</v>
      </c>
      <c r="M9774" s="40">
        <v>933.73019177121319</v>
      </c>
    </row>
    <row r="9775" spans="2:13" x14ac:dyDescent="0.35">
      <c r="B9775" s="37">
        <v>9772</v>
      </c>
      <c r="C9775" s="39">
        <v>97.498188829774719</v>
      </c>
      <c r="D9775" s="39">
        <v>110.09664507873752</v>
      </c>
      <c r="E9775" s="39">
        <v>76.663586782556109</v>
      </c>
      <c r="F9775" s="39">
        <v>112.27957426608337</v>
      </c>
      <c r="G9775" s="39">
        <v>92.134705153766646</v>
      </c>
      <c r="H9775" s="39">
        <v>48.00059666701862</v>
      </c>
      <c r="I9775" s="39">
        <v>119.84820795096914</v>
      </c>
      <c r="J9775" s="39">
        <v>134.74708537459969</v>
      </c>
      <c r="K9775" s="39">
        <v>96.217638791049765</v>
      </c>
      <c r="L9775" s="40">
        <v>96.175523058296832</v>
      </c>
      <c r="M9775" s="40">
        <v>983.66175195285246</v>
      </c>
    </row>
    <row r="9776" spans="2:13" x14ac:dyDescent="0.35">
      <c r="B9776" s="37">
        <v>9773</v>
      </c>
      <c r="C9776" s="39">
        <v>134.96047960704664</v>
      </c>
      <c r="D9776" s="39">
        <v>134.72066546695419</v>
      </c>
      <c r="E9776" s="39">
        <v>94.572179484243605</v>
      </c>
      <c r="F9776" s="39">
        <v>143.9660366143797</v>
      </c>
      <c r="G9776" s="39">
        <v>103.63749037694124</v>
      </c>
      <c r="H9776" s="39">
        <v>108.92079041595176</v>
      </c>
      <c r="I9776" s="39">
        <v>82.696835807251361</v>
      </c>
      <c r="J9776" s="39">
        <v>98.379315115915531</v>
      </c>
      <c r="K9776" s="39">
        <v>94.610684868752358</v>
      </c>
      <c r="L9776" s="40">
        <v>99.255614035045852</v>
      </c>
      <c r="M9776" s="40">
        <v>1095.7200917924824</v>
      </c>
    </row>
    <row r="9777" spans="2:13" x14ac:dyDescent="0.35">
      <c r="B9777" s="37">
        <v>9774</v>
      </c>
      <c r="C9777" s="39">
        <v>83.139664521015121</v>
      </c>
      <c r="D9777" s="39">
        <v>95.151457488526717</v>
      </c>
      <c r="E9777" s="39">
        <v>103.63282204984996</v>
      </c>
      <c r="F9777" s="39">
        <v>105.02498804810588</v>
      </c>
      <c r="G9777" s="39">
        <v>54.970084106307048</v>
      </c>
      <c r="H9777" s="39">
        <v>100.15701875851248</v>
      </c>
      <c r="I9777" s="39">
        <v>100.15246735190713</v>
      </c>
      <c r="J9777" s="39">
        <v>124.25490760224801</v>
      </c>
      <c r="K9777" s="39">
        <v>77.781231180880312</v>
      </c>
      <c r="L9777" s="40">
        <v>121.17800957738281</v>
      </c>
      <c r="M9777" s="40">
        <v>965.44265068473555</v>
      </c>
    </row>
    <row r="9778" spans="2:13" x14ac:dyDescent="0.35">
      <c r="B9778" s="37">
        <v>9775</v>
      </c>
      <c r="C9778" s="39">
        <v>90.313361990230106</v>
      </c>
      <c r="D9778" s="39">
        <v>95.122884218944719</v>
      </c>
      <c r="E9778" s="39">
        <v>84.983220988584463</v>
      </c>
      <c r="F9778" s="39">
        <v>122.65369795095174</v>
      </c>
      <c r="G9778" s="39">
        <v>105.89720443195955</v>
      </c>
      <c r="H9778" s="39">
        <v>101.99166712732078</v>
      </c>
      <c r="I9778" s="39">
        <v>101.33274658956027</v>
      </c>
      <c r="J9778" s="39">
        <v>95.294100064775051</v>
      </c>
      <c r="K9778" s="39">
        <v>107.51401280103397</v>
      </c>
      <c r="L9778" s="40">
        <v>116.81514233686285</v>
      </c>
      <c r="M9778" s="40">
        <v>1021.9180385002237</v>
      </c>
    </row>
    <row r="9779" spans="2:13" x14ac:dyDescent="0.35">
      <c r="B9779" s="37">
        <v>9776</v>
      </c>
      <c r="C9779" s="39">
        <v>107.08595718940396</v>
      </c>
      <c r="D9779" s="39">
        <v>109.83354621547909</v>
      </c>
      <c r="E9779" s="39">
        <v>78.153078370637417</v>
      </c>
      <c r="F9779" s="39">
        <v>82.439871886847243</v>
      </c>
      <c r="G9779" s="39">
        <v>147.42128253283047</v>
      </c>
      <c r="H9779" s="39">
        <v>121.64418799167129</v>
      </c>
      <c r="I9779" s="39">
        <v>48.00059666701862</v>
      </c>
      <c r="J9779" s="39">
        <v>81.480403232446051</v>
      </c>
      <c r="K9779" s="39">
        <v>77.096680273889987</v>
      </c>
      <c r="L9779" s="40">
        <v>92.587158706591723</v>
      </c>
      <c r="M9779" s="40">
        <v>945.74276306681588</v>
      </c>
    </row>
    <row r="9780" spans="2:13" x14ac:dyDescent="0.35">
      <c r="B9780" s="37">
        <v>9777</v>
      </c>
      <c r="C9780" s="39">
        <v>58.570053214215214</v>
      </c>
      <c r="D9780" s="39">
        <v>120.88759733274117</v>
      </c>
      <c r="E9780" s="39">
        <v>74.904865747328159</v>
      </c>
      <c r="F9780" s="39">
        <v>109.84445895891875</v>
      </c>
      <c r="G9780" s="39">
        <v>88.898733462440802</v>
      </c>
      <c r="H9780" s="39">
        <v>105.92639644862192</v>
      </c>
      <c r="I9780" s="39">
        <v>111.61591471535903</v>
      </c>
      <c r="J9780" s="39">
        <v>123.31389203686641</v>
      </c>
      <c r="K9780" s="39">
        <v>70.060917755175396</v>
      </c>
      <c r="L9780" s="40">
        <v>98.817902470087205</v>
      </c>
      <c r="M9780" s="40">
        <v>962.84073214175407</v>
      </c>
    </row>
    <row r="9781" spans="2:13" x14ac:dyDescent="0.35">
      <c r="B9781" s="37">
        <v>9778</v>
      </c>
      <c r="C9781" s="39">
        <v>87.203756986006908</v>
      </c>
      <c r="D9781" s="39">
        <v>81.678270801731031</v>
      </c>
      <c r="E9781" s="39">
        <v>102.12932592005811</v>
      </c>
      <c r="F9781" s="39">
        <v>117.67028713814383</v>
      </c>
      <c r="G9781" s="39">
        <v>99.73374287645558</v>
      </c>
      <c r="H9781" s="39">
        <v>81.22977146975397</v>
      </c>
      <c r="I9781" s="39">
        <v>123.78262211974662</v>
      </c>
      <c r="J9781" s="39">
        <v>81.83330375360093</v>
      </c>
      <c r="K9781" s="39">
        <v>77.357061179102857</v>
      </c>
      <c r="L9781" s="40">
        <v>104.33670030205711</v>
      </c>
      <c r="M9781" s="40">
        <v>956.95484254665701</v>
      </c>
    </row>
    <row r="9782" spans="2:13" x14ac:dyDescent="0.35">
      <c r="B9782" s="37">
        <v>9779</v>
      </c>
      <c r="C9782" s="39">
        <v>95.01321205551875</v>
      </c>
      <c r="D9782" s="39">
        <v>93.188436177529013</v>
      </c>
      <c r="E9782" s="39">
        <v>82.321817775831718</v>
      </c>
      <c r="F9782" s="39">
        <v>90.253603027341498</v>
      </c>
      <c r="G9782" s="39">
        <v>82.035184669467824</v>
      </c>
      <c r="H9782" s="39">
        <v>102.16606077742235</v>
      </c>
      <c r="I9782" s="39">
        <v>75.959524929356391</v>
      </c>
      <c r="J9782" s="39">
        <v>121.57385904291199</v>
      </c>
      <c r="K9782" s="39">
        <v>98.260337492935633</v>
      </c>
      <c r="L9782" s="40">
        <v>106.82150769320246</v>
      </c>
      <c r="M9782" s="40">
        <v>947.5935436415175</v>
      </c>
    </row>
    <row r="9783" spans="2:13" x14ac:dyDescent="0.35">
      <c r="B9783" s="37">
        <v>9780</v>
      </c>
      <c r="C9783" s="39">
        <v>101.3236131536265</v>
      </c>
      <c r="D9783" s="39">
        <v>103.50689044238558</v>
      </c>
      <c r="E9783" s="39">
        <v>104.20943365299453</v>
      </c>
      <c r="F9783" s="39">
        <v>99.515224290318884</v>
      </c>
      <c r="G9783" s="39">
        <v>121.54381615245396</v>
      </c>
      <c r="H9783" s="39">
        <v>126.443108150388</v>
      </c>
      <c r="I9783" s="39">
        <v>74.725556818078601</v>
      </c>
      <c r="J9783" s="39">
        <v>95.379510230973153</v>
      </c>
      <c r="K9783" s="39">
        <v>84.287105693997844</v>
      </c>
      <c r="L9783" s="40">
        <v>95.270351898601305</v>
      </c>
      <c r="M9783" s="40">
        <v>1006.2046104838183</v>
      </c>
    </row>
    <row r="9784" spans="2:13" x14ac:dyDescent="0.35">
      <c r="B9784" s="37">
        <v>9781</v>
      </c>
      <c r="C9784" s="39">
        <v>107.38759273014358</v>
      </c>
      <c r="D9784" s="39">
        <v>94.165979998634469</v>
      </c>
      <c r="E9784" s="39">
        <v>114.83978576333946</v>
      </c>
      <c r="F9784" s="39">
        <v>94.437168523273627</v>
      </c>
      <c r="G9784" s="39">
        <v>86.389526366076083</v>
      </c>
      <c r="H9784" s="39">
        <v>64.176275435468824</v>
      </c>
      <c r="I9784" s="39">
        <v>83.041356249758877</v>
      </c>
      <c r="J9784" s="39">
        <v>95.842340735962722</v>
      </c>
      <c r="K9784" s="39">
        <v>96.12401297168428</v>
      </c>
      <c r="L9784" s="40">
        <v>101.43781268015192</v>
      </c>
      <c r="M9784" s="40">
        <v>937.84185145449374</v>
      </c>
    </row>
    <row r="9785" spans="2:13" x14ac:dyDescent="0.35">
      <c r="B9785" s="37">
        <v>9782</v>
      </c>
      <c r="C9785" s="39">
        <v>85.126299833943023</v>
      </c>
      <c r="D9785" s="39">
        <v>107.11601083211478</v>
      </c>
      <c r="E9785" s="39">
        <v>81.865764273830891</v>
      </c>
      <c r="F9785" s="39">
        <v>101.02243097867942</v>
      </c>
      <c r="G9785" s="39">
        <v>58.885761548688627</v>
      </c>
      <c r="H9785" s="39">
        <v>120.60246106723467</v>
      </c>
      <c r="I9785" s="39">
        <v>98.122937145595117</v>
      </c>
      <c r="J9785" s="39">
        <v>139.57058290572584</v>
      </c>
      <c r="K9785" s="39">
        <v>74.993677489094466</v>
      </c>
      <c r="L9785" s="40">
        <v>78.615432046457514</v>
      </c>
      <c r="M9785" s="40">
        <v>945.92135812136428</v>
      </c>
    </row>
    <row r="9786" spans="2:13" x14ac:dyDescent="0.35">
      <c r="B9786" s="37">
        <v>9783</v>
      </c>
      <c r="C9786" s="39">
        <v>139.18515256177608</v>
      </c>
      <c r="D9786" s="39">
        <v>105.00588452547811</v>
      </c>
      <c r="E9786" s="39">
        <v>106.3420555817579</v>
      </c>
      <c r="F9786" s="39">
        <v>109.06919411344685</v>
      </c>
      <c r="G9786" s="39">
        <v>63.854940466428133</v>
      </c>
      <c r="H9786" s="39">
        <v>96.212960538038629</v>
      </c>
      <c r="I9786" s="39">
        <v>84.258729801823605</v>
      </c>
      <c r="J9786" s="39">
        <v>99.792914859576015</v>
      </c>
      <c r="K9786" s="39">
        <v>99.478796921976482</v>
      </c>
      <c r="L9786" s="40">
        <v>100.02048038812882</v>
      </c>
      <c r="M9786" s="40">
        <v>1003.2211097584307</v>
      </c>
    </row>
    <row r="9787" spans="2:13" x14ac:dyDescent="0.35">
      <c r="B9787" s="37">
        <v>9784</v>
      </c>
      <c r="C9787" s="39">
        <v>63.186064169807338</v>
      </c>
      <c r="D9787" s="39">
        <v>100.29812040098146</v>
      </c>
      <c r="E9787" s="39">
        <v>114.98944579000754</v>
      </c>
      <c r="F9787" s="39">
        <v>92.511306826362784</v>
      </c>
      <c r="G9787" s="39">
        <v>106.84140303078951</v>
      </c>
      <c r="H9787" s="39">
        <v>116.50929477118224</v>
      </c>
      <c r="I9787" s="39">
        <v>99.888494802319244</v>
      </c>
      <c r="J9787" s="39">
        <v>81.841424639571073</v>
      </c>
      <c r="K9787" s="39">
        <v>106.55883546518274</v>
      </c>
      <c r="L9787" s="40">
        <v>109.08513788142108</v>
      </c>
      <c r="M9787" s="40">
        <v>991.709527777625</v>
      </c>
    </row>
    <row r="9788" spans="2:13" x14ac:dyDescent="0.35">
      <c r="B9788" s="37">
        <v>9785</v>
      </c>
      <c r="C9788" s="39">
        <v>103.52087218612597</v>
      </c>
      <c r="D9788" s="39">
        <v>110.71505251131576</v>
      </c>
      <c r="E9788" s="39">
        <v>103.28353210403043</v>
      </c>
      <c r="F9788" s="39">
        <v>100.85830725983791</v>
      </c>
      <c r="G9788" s="39">
        <v>126.30369267843135</v>
      </c>
      <c r="H9788" s="39">
        <v>127.62764319559858</v>
      </c>
      <c r="I9788" s="39">
        <v>111.55754784850066</v>
      </c>
      <c r="J9788" s="39">
        <v>120.42449875117485</v>
      </c>
      <c r="K9788" s="39">
        <v>112.40009283750632</v>
      </c>
      <c r="L9788" s="40">
        <v>78.782857180816265</v>
      </c>
      <c r="M9788" s="40">
        <v>1095.4740965533383</v>
      </c>
    </row>
    <row r="9789" spans="2:13" x14ac:dyDescent="0.35">
      <c r="B9789" s="37">
        <v>9786</v>
      </c>
      <c r="C9789" s="39">
        <v>89.075526960758154</v>
      </c>
      <c r="D9789" s="39">
        <v>94.296929616748599</v>
      </c>
      <c r="E9789" s="39">
        <v>101.96873839410743</v>
      </c>
      <c r="F9789" s="39">
        <v>86.2229161561105</v>
      </c>
      <c r="G9789" s="39">
        <v>88.231667609046013</v>
      </c>
      <c r="H9789" s="39">
        <v>105.15890966104404</v>
      </c>
      <c r="I9789" s="39">
        <v>119.51909216319179</v>
      </c>
      <c r="J9789" s="39">
        <v>85.529519966372121</v>
      </c>
      <c r="K9789" s="39">
        <v>102.66777796770457</v>
      </c>
      <c r="L9789" s="40">
        <v>68.8035402033818</v>
      </c>
      <c r="M9789" s="40">
        <v>941.47461869846495</v>
      </c>
    </row>
    <row r="9790" spans="2:13" x14ac:dyDescent="0.35">
      <c r="B9790" s="37">
        <v>9787</v>
      </c>
      <c r="C9790" s="39">
        <v>93.66285807818808</v>
      </c>
      <c r="D9790" s="39">
        <v>127.20648862115691</v>
      </c>
      <c r="E9790" s="39">
        <v>83.849669736749348</v>
      </c>
      <c r="F9790" s="39">
        <v>108.83103994270206</v>
      </c>
      <c r="G9790" s="39">
        <v>72.837873517877171</v>
      </c>
      <c r="H9790" s="39">
        <v>122.57854573571659</v>
      </c>
      <c r="I9790" s="39">
        <v>111.11271518489461</v>
      </c>
      <c r="J9790" s="39">
        <v>109.101090128113</v>
      </c>
      <c r="K9790" s="39">
        <v>119.03320680836711</v>
      </c>
      <c r="L9790" s="40">
        <v>106.68747701067768</v>
      </c>
      <c r="M9790" s="40">
        <v>1054.9009647644425</v>
      </c>
    </row>
    <row r="9791" spans="2:13" x14ac:dyDescent="0.35">
      <c r="B9791" s="37">
        <v>9788</v>
      </c>
      <c r="C9791" s="39">
        <v>94.393690894844809</v>
      </c>
      <c r="D9791" s="39">
        <v>100.61228359325867</v>
      </c>
      <c r="E9791" s="39">
        <v>96.357840992358604</v>
      </c>
      <c r="F9791" s="39">
        <v>123.71308347154806</v>
      </c>
      <c r="G9791" s="39">
        <v>130.1958710170301</v>
      </c>
      <c r="H9791" s="39">
        <v>85.852952531451493</v>
      </c>
      <c r="I9791" s="39">
        <v>101.0041900716101</v>
      </c>
      <c r="J9791" s="39">
        <v>68.883302847049094</v>
      </c>
      <c r="K9791" s="39">
        <v>144.84582992732248</v>
      </c>
      <c r="L9791" s="40">
        <v>112.60644371963322</v>
      </c>
      <c r="M9791" s="40">
        <v>1058.4654890661066</v>
      </c>
    </row>
    <row r="9792" spans="2:13" x14ac:dyDescent="0.35">
      <c r="B9792" s="37">
        <v>9789</v>
      </c>
      <c r="C9792" s="39">
        <v>104.65368944854693</v>
      </c>
      <c r="D9792" s="39">
        <v>103.81979613899369</v>
      </c>
      <c r="E9792" s="39">
        <v>72.234168056973118</v>
      </c>
      <c r="F9792" s="39">
        <v>132.3463766766948</v>
      </c>
      <c r="G9792" s="39">
        <v>87.024730233202121</v>
      </c>
      <c r="H9792" s="39">
        <v>112.93811096211981</v>
      </c>
      <c r="I9792" s="39">
        <v>109.80083351070624</v>
      </c>
      <c r="J9792" s="39">
        <v>70.871056322322048</v>
      </c>
      <c r="K9792" s="39">
        <v>62.997161721491523</v>
      </c>
      <c r="L9792" s="40">
        <v>86.580159580135899</v>
      </c>
      <c r="M9792" s="40">
        <v>943.26608265118625</v>
      </c>
    </row>
    <row r="9793" spans="2:13" x14ac:dyDescent="0.35">
      <c r="B9793" s="37">
        <v>9790</v>
      </c>
      <c r="C9793" s="39">
        <v>133.63423494416625</v>
      </c>
      <c r="D9793" s="39">
        <v>78.516094544359476</v>
      </c>
      <c r="E9793" s="39">
        <v>69.428325869511895</v>
      </c>
      <c r="F9793" s="39">
        <v>92.577054345362114</v>
      </c>
      <c r="G9793" s="39">
        <v>98.712916360322097</v>
      </c>
      <c r="H9793" s="39">
        <v>105.10625617717145</v>
      </c>
      <c r="I9793" s="39">
        <v>92.511306826362784</v>
      </c>
      <c r="J9793" s="39">
        <v>138.52080104169187</v>
      </c>
      <c r="K9793" s="39">
        <v>126.78355311433667</v>
      </c>
      <c r="L9793" s="40">
        <v>89.609871737109927</v>
      </c>
      <c r="M9793" s="40">
        <v>1025.4004149603945</v>
      </c>
    </row>
    <row r="9794" spans="2:13" x14ac:dyDescent="0.35">
      <c r="B9794" s="37">
        <v>9791</v>
      </c>
      <c r="C9794" s="39">
        <v>80.673502140241411</v>
      </c>
      <c r="D9794" s="39">
        <v>103.24172354263544</v>
      </c>
      <c r="E9794" s="39">
        <v>121.28586392967721</v>
      </c>
      <c r="F9794" s="39">
        <v>148.78570603162294</v>
      </c>
      <c r="G9794" s="39">
        <v>104.78668526688861</v>
      </c>
      <c r="H9794" s="39">
        <v>75.840788192166386</v>
      </c>
      <c r="I9794" s="39">
        <v>113.0373405383049</v>
      </c>
      <c r="J9794" s="39">
        <v>92.318423123232435</v>
      </c>
      <c r="K9794" s="39">
        <v>138.16681072548593</v>
      </c>
      <c r="L9794" s="40">
        <v>116.84525854597787</v>
      </c>
      <c r="M9794" s="40">
        <v>1094.9821020362331</v>
      </c>
    </row>
    <row r="9795" spans="2:13" x14ac:dyDescent="0.35">
      <c r="B9795" s="37">
        <v>9792</v>
      </c>
      <c r="C9795" s="39">
        <v>130.27017259671098</v>
      </c>
      <c r="D9795" s="39">
        <v>86.618083429104516</v>
      </c>
      <c r="E9795" s="39">
        <v>112.8763179093495</v>
      </c>
      <c r="F9795" s="39">
        <v>99.36949804327017</v>
      </c>
      <c r="G9795" s="39">
        <v>106.67756683754259</v>
      </c>
      <c r="H9795" s="39">
        <v>79.603419226037985</v>
      </c>
      <c r="I9795" s="39">
        <v>95.964548530464157</v>
      </c>
      <c r="J9795" s="39">
        <v>102.09719200105273</v>
      </c>
      <c r="K9795" s="39">
        <v>98.804211575776122</v>
      </c>
      <c r="L9795" s="40">
        <v>130.06684848591749</v>
      </c>
      <c r="M9795" s="40">
        <v>1042.3478586352262</v>
      </c>
    </row>
    <row r="9796" spans="2:13" x14ac:dyDescent="0.35">
      <c r="B9796" s="37">
        <v>9793</v>
      </c>
      <c r="C9796" s="39">
        <v>115.18158246038961</v>
      </c>
      <c r="D9796" s="39">
        <v>104.41696840369859</v>
      </c>
      <c r="E9796" s="39">
        <v>110.02514089651204</v>
      </c>
      <c r="F9796" s="39">
        <v>112.85781349962261</v>
      </c>
      <c r="G9796" s="39">
        <v>92.541666774373908</v>
      </c>
      <c r="H9796" s="39">
        <v>90.829684944273382</v>
      </c>
      <c r="I9796" s="39">
        <v>103.19993670805542</v>
      </c>
      <c r="J9796" s="39">
        <v>68.942804233481098</v>
      </c>
      <c r="K9796" s="39">
        <v>92.546724271287644</v>
      </c>
      <c r="L9796" s="40">
        <v>80.93255650643593</v>
      </c>
      <c r="M9796" s="40">
        <v>971.47487869813017</v>
      </c>
    </row>
    <row r="9797" spans="2:13" x14ac:dyDescent="0.35">
      <c r="B9797" s="37">
        <v>9794</v>
      </c>
      <c r="C9797" s="39">
        <v>83.252436607591306</v>
      </c>
      <c r="D9797" s="39">
        <v>130.64815040897545</v>
      </c>
      <c r="E9797" s="39">
        <v>108.49546445675905</v>
      </c>
      <c r="F9797" s="39">
        <v>76.228990683322948</v>
      </c>
      <c r="G9797" s="39">
        <v>104.18118776867526</v>
      </c>
      <c r="H9797" s="39">
        <v>84.783907972583847</v>
      </c>
      <c r="I9797" s="39">
        <v>137.52125734449771</v>
      </c>
      <c r="J9797" s="39">
        <v>92.328601241075134</v>
      </c>
      <c r="K9797" s="39">
        <v>116.17210898690199</v>
      </c>
      <c r="L9797" s="40">
        <v>133.29981326135217</v>
      </c>
      <c r="M9797" s="40">
        <v>1066.9119187317349</v>
      </c>
    </row>
    <row r="9798" spans="2:13" x14ac:dyDescent="0.35">
      <c r="B9798" s="37">
        <v>9795</v>
      </c>
      <c r="C9798" s="39">
        <v>67.543789995668092</v>
      </c>
      <c r="D9798" s="39">
        <v>93.277817927378123</v>
      </c>
      <c r="E9798" s="39">
        <v>91.929409573843216</v>
      </c>
      <c r="F9798" s="39">
        <v>90.524229152895074</v>
      </c>
      <c r="G9798" s="39">
        <v>119.98355808599605</v>
      </c>
      <c r="H9798" s="39">
        <v>99.674567292693055</v>
      </c>
      <c r="I9798" s="39">
        <v>103.65149718155938</v>
      </c>
      <c r="J9798" s="39">
        <v>114.10779196892588</v>
      </c>
      <c r="K9798" s="39">
        <v>113.16201095664111</v>
      </c>
      <c r="L9798" s="40">
        <v>85.898743359517894</v>
      </c>
      <c r="M9798" s="40">
        <v>979.75341549511791</v>
      </c>
    </row>
    <row r="9799" spans="2:13" x14ac:dyDescent="0.35">
      <c r="B9799" s="37">
        <v>9796</v>
      </c>
      <c r="C9799" s="39">
        <v>94.049262294081132</v>
      </c>
      <c r="D9799" s="39">
        <v>84.442422254687841</v>
      </c>
      <c r="E9799" s="39">
        <v>111.85670863598126</v>
      </c>
      <c r="F9799" s="39">
        <v>87.448361164607633</v>
      </c>
      <c r="G9799" s="39">
        <v>72.719253011917559</v>
      </c>
      <c r="H9799" s="39">
        <v>105.66434181087715</v>
      </c>
      <c r="I9799" s="39">
        <v>111.4354312261186</v>
      </c>
      <c r="J9799" s="39">
        <v>112.21955034163867</v>
      </c>
      <c r="K9799" s="39">
        <v>92.939069226685248</v>
      </c>
      <c r="L9799" s="40">
        <v>85.11950998686703</v>
      </c>
      <c r="M9799" s="40">
        <v>957.89390995346196</v>
      </c>
    </row>
    <row r="9800" spans="2:13" x14ac:dyDescent="0.35">
      <c r="B9800" s="37">
        <v>9797</v>
      </c>
      <c r="C9800" s="39">
        <v>89.290583962109906</v>
      </c>
      <c r="D9800" s="39">
        <v>71.618467196023076</v>
      </c>
      <c r="E9800" s="39">
        <v>116.32527896739784</v>
      </c>
      <c r="F9800" s="39">
        <v>90.051656105110652</v>
      </c>
      <c r="G9800" s="39">
        <v>85.529519966372121</v>
      </c>
      <c r="H9800" s="39">
        <v>95.842340735962722</v>
      </c>
      <c r="I9800" s="39">
        <v>74.065890299425277</v>
      </c>
      <c r="J9800" s="39">
        <v>99.619939788591168</v>
      </c>
      <c r="K9800" s="39">
        <v>82.665886916612067</v>
      </c>
      <c r="L9800" s="40">
        <v>84.463504353766183</v>
      </c>
      <c r="M9800" s="40">
        <v>889.47306829137108</v>
      </c>
    </row>
    <row r="9801" spans="2:13" x14ac:dyDescent="0.35">
      <c r="B9801" s="37">
        <v>9798</v>
      </c>
      <c r="C9801" s="39">
        <v>50.956092443035388</v>
      </c>
      <c r="D9801" s="39">
        <v>74.866632879720285</v>
      </c>
      <c r="E9801" s="39">
        <v>105.39893862925611</v>
      </c>
      <c r="F9801" s="39">
        <v>80.312733571391647</v>
      </c>
      <c r="G9801" s="39">
        <v>76.986831233830145</v>
      </c>
      <c r="H9801" s="39">
        <v>79.788300593763253</v>
      </c>
      <c r="I9801" s="39">
        <v>110.97567325205526</v>
      </c>
      <c r="J9801" s="39">
        <v>49.374171072804145</v>
      </c>
      <c r="K9801" s="39">
        <v>102.03294904596747</v>
      </c>
      <c r="L9801" s="40">
        <v>114.43059908940094</v>
      </c>
      <c r="M9801" s="40">
        <v>845.12292181122473</v>
      </c>
    </row>
    <row r="9802" spans="2:13" x14ac:dyDescent="0.35">
      <c r="B9802" s="37">
        <v>9799</v>
      </c>
      <c r="C9802" s="39">
        <v>154.77365241829881</v>
      </c>
      <c r="D9802" s="39">
        <v>112.24954284159055</v>
      </c>
      <c r="E9802" s="39">
        <v>75.684958970674586</v>
      </c>
      <c r="F9802" s="39">
        <v>88.806997606463511</v>
      </c>
      <c r="G9802" s="39">
        <v>61.077539832878706</v>
      </c>
      <c r="H9802" s="39">
        <v>111.49932085991412</v>
      </c>
      <c r="I9802" s="39">
        <v>104.97724224750912</v>
      </c>
      <c r="J9802" s="39">
        <v>80.196658331366677</v>
      </c>
      <c r="K9802" s="39">
        <v>104.09652614497547</v>
      </c>
      <c r="L9802" s="40">
        <v>106.27822277501016</v>
      </c>
      <c r="M9802" s="40">
        <v>999.64066202868173</v>
      </c>
    </row>
    <row r="9803" spans="2:13" x14ac:dyDescent="0.35">
      <c r="B9803" s="37">
        <v>9800</v>
      </c>
      <c r="C9803" s="39">
        <v>90.383824107957452</v>
      </c>
      <c r="D9803" s="39">
        <v>103.31606508665385</v>
      </c>
      <c r="E9803" s="39">
        <v>108.53721613791936</v>
      </c>
      <c r="F9803" s="39">
        <v>128.49508765728669</v>
      </c>
      <c r="G9803" s="39">
        <v>105.02498804810588</v>
      </c>
      <c r="H9803" s="39">
        <v>130.49564372947034</v>
      </c>
      <c r="I9803" s="39">
        <v>131.2566059292395</v>
      </c>
      <c r="J9803" s="39">
        <v>101.55208457878049</v>
      </c>
      <c r="K9803" s="39">
        <v>124.25490760224801</v>
      </c>
      <c r="L9803" s="40">
        <v>122.75087976984391</v>
      </c>
      <c r="M9803" s="40">
        <v>1146.0673026475056</v>
      </c>
    </row>
    <row r="9804" spans="2:13" x14ac:dyDescent="0.35">
      <c r="B9804" s="37">
        <v>9801</v>
      </c>
      <c r="C9804" s="39">
        <v>111.85080667927691</v>
      </c>
      <c r="D9804" s="39">
        <v>95.634982052763377</v>
      </c>
      <c r="E9804" s="39">
        <v>127.88986069772291</v>
      </c>
      <c r="F9804" s="39">
        <v>95.422167060494516</v>
      </c>
      <c r="G9804" s="39">
        <v>105.50974614698183</v>
      </c>
      <c r="H9804" s="39">
        <v>100.48022246712347</v>
      </c>
      <c r="I9804" s="39">
        <v>94.721220106069495</v>
      </c>
      <c r="J9804" s="39">
        <v>73.696307321568653</v>
      </c>
      <c r="K9804" s="39">
        <v>116.73257997398063</v>
      </c>
      <c r="L9804" s="40">
        <v>95.781148205662646</v>
      </c>
      <c r="M9804" s="40">
        <v>1017.7190407116443</v>
      </c>
    </row>
    <row r="9805" spans="2:13" x14ac:dyDescent="0.35">
      <c r="B9805" s="37">
        <v>9802</v>
      </c>
      <c r="C9805" s="39">
        <v>84.350797153012522</v>
      </c>
      <c r="D9805" s="39">
        <v>98.351866827121469</v>
      </c>
      <c r="E9805" s="39">
        <v>59.365694644815598</v>
      </c>
      <c r="F9805" s="39">
        <v>133.32340957996956</v>
      </c>
      <c r="G9805" s="39">
        <v>140.33856811234037</v>
      </c>
      <c r="H9805" s="39">
        <v>106.24879400751928</v>
      </c>
      <c r="I9805" s="39">
        <v>111.70959583762021</v>
      </c>
      <c r="J9805" s="39">
        <v>92.15005241849272</v>
      </c>
      <c r="K9805" s="39">
        <v>70.507359762579298</v>
      </c>
      <c r="L9805" s="40">
        <v>106.65775387264721</v>
      </c>
      <c r="M9805" s="40">
        <v>1003.0038922161181</v>
      </c>
    </row>
    <row r="9806" spans="2:13" x14ac:dyDescent="0.35">
      <c r="B9806" s="37">
        <v>9803</v>
      </c>
      <c r="C9806" s="39">
        <v>121.40438446082911</v>
      </c>
      <c r="D9806" s="39">
        <v>98.566756651674737</v>
      </c>
      <c r="E9806" s="39">
        <v>86.344798711374338</v>
      </c>
      <c r="F9806" s="39">
        <v>88.995837538080508</v>
      </c>
      <c r="G9806" s="39">
        <v>123.35896886908351</v>
      </c>
      <c r="H9806" s="39">
        <v>70.733679415339125</v>
      </c>
      <c r="I9806" s="39">
        <v>109.47038431611826</v>
      </c>
      <c r="J9806" s="39">
        <v>77.194856048332994</v>
      </c>
      <c r="K9806" s="39">
        <v>106.21938561751978</v>
      </c>
      <c r="L9806" s="40">
        <v>79.073991055801997</v>
      </c>
      <c r="M9806" s="40">
        <v>961.36304268415438</v>
      </c>
    </row>
    <row r="9807" spans="2:13" x14ac:dyDescent="0.35">
      <c r="B9807" s="37">
        <v>9804</v>
      </c>
      <c r="C9807" s="39">
        <v>70.366136180758829</v>
      </c>
      <c r="D9807" s="39">
        <v>77.988933796905542</v>
      </c>
      <c r="E9807" s="39">
        <v>109.19164743349431</v>
      </c>
      <c r="F9807" s="39">
        <v>78.163279041830933</v>
      </c>
      <c r="G9807" s="39">
        <v>88.143291364018751</v>
      </c>
      <c r="H9807" s="39">
        <v>105.75152667843672</v>
      </c>
      <c r="I9807" s="39">
        <v>73.91650121006451</v>
      </c>
      <c r="J9807" s="39">
        <v>57.267806248906048</v>
      </c>
      <c r="K9807" s="39">
        <v>94.287242423064967</v>
      </c>
      <c r="L9807" s="40">
        <v>127.32549660439246</v>
      </c>
      <c r="M9807" s="40">
        <v>882.40186098187314</v>
      </c>
    </row>
    <row r="9808" spans="2:13" x14ac:dyDescent="0.35">
      <c r="B9808" s="37">
        <v>9805</v>
      </c>
      <c r="C9808" s="39">
        <v>112.14772608108206</v>
      </c>
      <c r="D9808" s="39">
        <v>114.06861096674</v>
      </c>
      <c r="E9808" s="39">
        <v>96.049018773425942</v>
      </c>
      <c r="F9808" s="39">
        <v>86.242207654939193</v>
      </c>
      <c r="G9808" s="39">
        <v>119.47512184058515</v>
      </c>
      <c r="H9808" s="39">
        <v>95.298848483854101</v>
      </c>
      <c r="I9808" s="39">
        <v>80.007378108595091</v>
      </c>
      <c r="J9808" s="39">
        <v>94.267861945977714</v>
      </c>
      <c r="K9808" s="39">
        <v>108.20987958758495</v>
      </c>
      <c r="L9808" s="40">
        <v>85.003724460867559</v>
      </c>
      <c r="M9808" s="40">
        <v>990.77037790365182</v>
      </c>
    </row>
    <row r="9809" spans="2:13" x14ac:dyDescent="0.35">
      <c r="B9809" s="37">
        <v>9806</v>
      </c>
      <c r="C9809" s="39">
        <v>69.561089819294338</v>
      </c>
      <c r="D9809" s="39">
        <v>103.77300565285866</v>
      </c>
      <c r="E9809" s="39">
        <v>90.518841617246892</v>
      </c>
      <c r="F9809" s="39">
        <v>100.23439489007556</v>
      </c>
      <c r="G9809" s="39">
        <v>111.48769213630281</v>
      </c>
      <c r="H9809" s="39">
        <v>92.632593470622382</v>
      </c>
      <c r="I9809" s="39">
        <v>131.78995148660255</v>
      </c>
      <c r="J9809" s="39">
        <v>72.110139302277091</v>
      </c>
      <c r="K9809" s="39">
        <v>81.954715961252504</v>
      </c>
      <c r="L9809" s="40">
        <v>124.74316372390693</v>
      </c>
      <c r="M9809" s="40">
        <v>978.80558806043973</v>
      </c>
    </row>
    <row r="9810" spans="2:13" x14ac:dyDescent="0.35">
      <c r="B9810" s="37">
        <v>9807</v>
      </c>
      <c r="C9810" s="39">
        <v>181.86107993072756</v>
      </c>
      <c r="D9810" s="39">
        <v>134.30535701837832</v>
      </c>
      <c r="E9810" s="39">
        <v>127.70424084865051</v>
      </c>
      <c r="F9810" s="39">
        <v>117.7097982860961</v>
      </c>
      <c r="G9810" s="39">
        <v>105.22600190362971</v>
      </c>
      <c r="H9810" s="39">
        <v>113.48954196514079</v>
      </c>
      <c r="I9810" s="39">
        <v>102.24875567135815</v>
      </c>
      <c r="J9810" s="39">
        <v>105.62564536395415</v>
      </c>
      <c r="K9810" s="39">
        <v>120.00169079504983</v>
      </c>
      <c r="L9810" s="40">
        <v>116.74756339240869</v>
      </c>
      <c r="M9810" s="40">
        <v>1224.9196751753939</v>
      </c>
    </row>
    <row r="9811" spans="2:13" x14ac:dyDescent="0.35">
      <c r="B9811" s="37">
        <v>9808</v>
      </c>
      <c r="C9811" s="39">
        <v>92.348948610266433</v>
      </c>
      <c r="D9811" s="39">
        <v>128.79158561545566</v>
      </c>
      <c r="E9811" s="39">
        <v>78.870769052136367</v>
      </c>
      <c r="F9811" s="39">
        <v>97.309149123820802</v>
      </c>
      <c r="G9811" s="39">
        <v>117.94074762113469</v>
      </c>
      <c r="H9811" s="39">
        <v>93.024035768773004</v>
      </c>
      <c r="I9811" s="39">
        <v>116.89808296029103</v>
      </c>
      <c r="J9811" s="39">
        <v>85.602575234459664</v>
      </c>
      <c r="K9811" s="39">
        <v>80.734312254707447</v>
      </c>
      <c r="L9811" s="40">
        <v>105.46153776235157</v>
      </c>
      <c r="M9811" s="40">
        <v>996.98174400339678</v>
      </c>
    </row>
    <row r="9812" spans="2:13" x14ac:dyDescent="0.35">
      <c r="B9812" s="37">
        <v>9809</v>
      </c>
      <c r="C9812" s="39">
        <v>87.129851939529999</v>
      </c>
      <c r="D9812" s="39">
        <v>91.452337363666274</v>
      </c>
      <c r="E9812" s="39">
        <v>99.255614035045852</v>
      </c>
      <c r="F9812" s="39">
        <v>85.516208846569612</v>
      </c>
      <c r="G9812" s="39">
        <v>53.936680135583096</v>
      </c>
      <c r="H9812" s="39">
        <v>104.91047042441001</v>
      </c>
      <c r="I9812" s="39">
        <v>143.46787395087884</v>
      </c>
      <c r="J9812" s="39">
        <v>95.037073066807295</v>
      </c>
      <c r="K9812" s="39">
        <v>65.846905384108936</v>
      </c>
      <c r="L9812" s="40">
        <v>73.848064279669032</v>
      </c>
      <c r="M9812" s="40">
        <v>900.40107942626901</v>
      </c>
    </row>
    <row r="9813" spans="2:13" x14ac:dyDescent="0.35">
      <c r="B9813" s="37">
        <v>9810</v>
      </c>
      <c r="C9813" s="39">
        <v>105.78547647589036</v>
      </c>
      <c r="D9813" s="39">
        <v>88.331434454714511</v>
      </c>
      <c r="E9813" s="39">
        <v>96.83718914646073</v>
      </c>
      <c r="F9813" s="39">
        <v>99.665462986124837</v>
      </c>
      <c r="G9813" s="39">
        <v>120.44313798490229</v>
      </c>
      <c r="H9813" s="39">
        <v>125.42996620167054</v>
      </c>
      <c r="I9813" s="39">
        <v>80.250334573842551</v>
      </c>
      <c r="J9813" s="39">
        <v>157.31326134116597</v>
      </c>
      <c r="K9813" s="39">
        <v>107.78352188966053</v>
      </c>
      <c r="L9813" s="40">
        <v>105.22600190362971</v>
      </c>
      <c r="M9813" s="40">
        <v>1087.0657869580623</v>
      </c>
    </row>
    <row r="9814" spans="2:13" x14ac:dyDescent="0.35">
      <c r="B9814" s="37">
        <v>9811</v>
      </c>
      <c r="C9814" s="39">
        <v>86.357587669846907</v>
      </c>
      <c r="D9814" s="39">
        <v>62.143230162212191</v>
      </c>
      <c r="E9814" s="39">
        <v>119.67837178921606</v>
      </c>
      <c r="F9814" s="39">
        <v>85.160214236660565</v>
      </c>
      <c r="G9814" s="39">
        <v>94.504721444190011</v>
      </c>
      <c r="H9814" s="39">
        <v>80.682203044515092</v>
      </c>
      <c r="I9814" s="39">
        <v>105.29318355707197</v>
      </c>
      <c r="J9814" s="39">
        <v>130.82188185410988</v>
      </c>
      <c r="K9814" s="39">
        <v>76.674851674026371</v>
      </c>
      <c r="L9814" s="40">
        <v>85.288564032993264</v>
      </c>
      <c r="M9814" s="40">
        <v>926.60480946484233</v>
      </c>
    </row>
    <row r="9815" spans="2:13" x14ac:dyDescent="0.35">
      <c r="B9815" s="37">
        <v>9812</v>
      </c>
      <c r="C9815" s="39">
        <v>92.939069226685248</v>
      </c>
      <c r="D9815" s="39">
        <v>82.68910364699191</v>
      </c>
      <c r="E9815" s="39">
        <v>101.40126123641461</v>
      </c>
      <c r="F9815" s="39">
        <v>87.197607584803279</v>
      </c>
      <c r="G9815" s="39">
        <v>101.71677502119302</v>
      </c>
      <c r="H9815" s="39">
        <v>98.872657597746311</v>
      </c>
      <c r="I9815" s="39">
        <v>80.568730853414621</v>
      </c>
      <c r="J9815" s="39">
        <v>109.74639697265853</v>
      </c>
      <c r="K9815" s="39">
        <v>143.79764976942781</v>
      </c>
      <c r="L9815" s="40">
        <v>129.5984160781656</v>
      </c>
      <c r="M9815" s="40">
        <v>1028.527667987501</v>
      </c>
    </row>
    <row r="9816" spans="2:13" x14ac:dyDescent="0.35">
      <c r="B9816" s="37">
        <v>9813</v>
      </c>
      <c r="C9816" s="39">
        <v>104.0730290214662</v>
      </c>
      <c r="D9816" s="39">
        <v>94.927222573892706</v>
      </c>
      <c r="E9816" s="39">
        <v>91.883044790406046</v>
      </c>
      <c r="F9816" s="39">
        <v>89.770852354709575</v>
      </c>
      <c r="G9816" s="39">
        <v>108.69427797004337</v>
      </c>
      <c r="H9816" s="39">
        <v>101.22773722520789</v>
      </c>
      <c r="I9816" s="39">
        <v>68.942804233481098</v>
      </c>
      <c r="J9816" s="39">
        <v>88.60513924602553</v>
      </c>
      <c r="K9816" s="39">
        <v>97.507401278597499</v>
      </c>
      <c r="L9816" s="40">
        <v>89.030020753883974</v>
      </c>
      <c r="M9816" s="40">
        <v>934.66152944771386</v>
      </c>
    </row>
    <row r="9817" spans="2:13" x14ac:dyDescent="0.35">
      <c r="B9817" s="37">
        <v>9814</v>
      </c>
      <c r="C9817" s="39">
        <v>107.59007982948722</v>
      </c>
      <c r="D9817" s="39">
        <v>98.026676179720766</v>
      </c>
      <c r="E9817" s="39">
        <v>79.150720506002145</v>
      </c>
      <c r="F9817" s="39">
        <v>108.096340674755</v>
      </c>
      <c r="G9817" s="39">
        <v>111.18725904209437</v>
      </c>
      <c r="H9817" s="39">
        <v>68.823526966857187</v>
      </c>
      <c r="I9817" s="39">
        <v>134.43366861376069</v>
      </c>
      <c r="J9817" s="39">
        <v>141.9912932897218</v>
      </c>
      <c r="K9817" s="39">
        <v>93.692327960281489</v>
      </c>
      <c r="L9817" s="40">
        <v>129.06078448825346</v>
      </c>
      <c r="M9817" s="40">
        <v>1072.052677550934</v>
      </c>
    </row>
    <row r="9818" spans="2:13" x14ac:dyDescent="0.35">
      <c r="B9818" s="37">
        <v>9815</v>
      </c>
      <c r="C9818" s="39">
        <v>116.45758463071196</v>
      </c>
      <c r="D9818" s="39">
        <v>82.36125761759628</v>
      </c>
      <c r="E9818" s="39">
        <v>90.215508529893881</v>
      </c>
      <c r="F9818" s="39">
        <v>80.232462204136979</v>
      </c>
      <c r="G9818" s="39">
        <v>101.43324334832529</v>
      </c>
      <c r="H9818" s="39">
        <v>103.96974299839054</v>
      </c>
      <c r="I9818" s="39">
        <v>79.236595676745608</v>
      </c>
      <c r="J9818" s="39">
        <v>122.323697544792</v>
      </c>
      <c r="K9818" s="39">
        <v>90.475705057856331</v>
      </c>
      <c r="L9818" s="40">
        <v>96.721114373911334</v>
      </c>
      <c r="M9818" s="40">
        <v>963.42691198236025</v>
      </c>
    </row>
    <row r="9819" spans="2:13" x14ac:dyDescent="0.35">
      <c r="B9819" s="37">
        <v>9816</v>
      </c>
      <c r="C9819" s="39">
        <v>122.1457491234335</v>
      </c>
      <c r="D9819" s="39">
        <v>90.11184732419315</v>
      </c>
      <c r="E9819" s="39">
        <v>75.107055159748867</v>
      </c>
      <c r="F9819" s="39">
        <v>97.410629383358255</v>
      </c>
      <c r="G9819" s="39">
        <v>97.12898753624404</v>
      </c>
      <c r="H9819" s="39">
        <v>133.46591870173037</v>
      </c>
      <c r="I9819" s="39">
        <v>122.59997938535017</v>
      </c>
      <c r="J9819" s="39">
        <v>104.39807209453275</v>
      </c>
      <c r="K9819" s="39">
        <v>62.211072701387117</v>
      </c>
      <c r="L9819" s="40">
        <v>94.860243316833902</v>
      </c>
      <c r="M9819" s="40">
        <v>999.43955472681216</v>
      </c>
    </row>
    <row r="9820" spans="2:13" x14ac:dyDescent="0.35">
      <c r="B9820" s="37">
        <v>9817</v>
      </c>
      <c r="C9820" s="39">
        <v>97.539638462003111</v>
      </c>
      <c r="D9820" s="39">
        <v>108.05514980014155</v>
      </c>
      <c r="E9820" s="39">
        <v>115.52947342808591</v>
      </c>
      <c r="F9820" s="39">
        <v>41.568940057026069</v>
      </c>
      <c r="G9820" s="39">
        <v>74.853865660587829</v>
      </c>
      <c r="H9820" s="39">
        <v>132.39019679301683</v>
      </c>
      <c r="I9820" s="39">
        <v>50.780733903579069</v>
      </c>
      <c r="J9820" s="39">
        <v>97.105864451432637</v>
      </c>
      <c r="K9820" s="39">
        <v>141.52169673273849</v>
      </c>
      <c r="L9820" s="40">
        <v>135.76618493756371</v>
      </c>
      <c r="M9820" s="40">
        <v>995.11174422617512</v>
      </c>
    </row>
    <row r="9821" spans="2:13" x14ac:dyDescent="0.35">
      <c r="B9821" s="37">
        <v>9818</v>
      </c>
      <c r="C9821" s="39">
        <v>144.48603425402015</v>
      </c>
      <c r="D9821" s="39">
        <v>76.425009292612913</v>
      </c>
      <c r="E9821" s="39">
        <v>74.71266174175264</v>
      </c>
      <c r="F9821" s="39">
        <v>107.2264144285747</v>
      </c>
      <c r="G9821" s="39">
        <v>100.09785131995568</v>
      </c>
      <c r="H9821" s="39">
        <v>94.745216986073743</v>
      </c>
      <c r="I9821" s="39">
        <v>90.421693165500585</v>
      </c>
      <c r="J9821" s="39">
        <v>161.55937936304545</v>
      </c>
      <c r="K9821" s="39">
        <v>91.97056876612784</v>
      </c>
      <c r="L9821" s="40">
        <v>85.166990167436026</v>
      </c>
      <c r="M9821" s="40">
        <v>1026.8118194850997</v>
      </c>
    </row>
    <row r="9822" spans="2:13" x14ac:dyDescent="0.35">
      <c r="B9822" s="37">
        <v>9819</v>
      </c>
      <c r="C9822" s="39">
        <v>68.47947776107911</v>
      </c>
      <c r="D9822" s="39">
        <v>99.396825292763182</v>
      </c>
      <c r="E9822" s="39">
        <v>68.458951275879144</v>
      </c>
      <c r="F9822" s="39">
        <v>131.97984097158604</v>
      </c>
      <c r="G9822" s="39">
        <v>94.975011951894146</v>
      </c>
      <c r="H9822" s="39">
        <v>119.50148986746272</v>
      </c>
      <c r="I9822" s="39">
        <v>103.53951861636547</v>
      </c>
      <c r="J9822" s="39">
        <v>105.70307038325143</v>
      </c>
      <c r="K9822" s="39">
        <v>108.29269990632942</v>
      </c>
      <c r="L9822" s="40">
        <v>118.09374612831586</v>
      </c>
      <c r="M9822" s="40">
        <v>1018.4206321549265</v>
      </c>
    </row>
    <row r="9823" spans="2:13" x14ac:dyDescent="0.35">
      <c r="B9823" s="37">
        <v>9820</v>
      </c>
      <c r="C9823" s="39">
        <v>101.13646733404563</v>
      </c>
      <c r="D9823" s="39">
        <v>135.45439845335383</v>
      </c>
      <c r="E9823" s="39">
        <v>91.582673062102046</v>
      </c>
      <c r="F9823" s="39">
        <v>90.204614894113206</v>
      </c>
      <c r="G9823" s="39">
        <v>103.82915806505375</v>
      </c>
      <c r="H9823" s="39">
        <v>83.979811188362191</v>
      </c>
      <c r="I9823" s="39">
        <v>80.551203840143486</v>
      </c>
      <c r="J9823" s="39">
        <v>143.9660366143797</v>
      </c>
      <c r="K9823" s="39">
        <v>94.127107749723734</v>
      </c>
      <c r="L9823" s="40">
        <v>106.32731632952422</v>
      </c>
      <c r="M9823" s="40">
        <v>1031.1587875308016</v>
      </c>
    </row>
    <row r="9824" spans="2:13" x14ac:dyDescent="0.35">
      <c r="B9824" s="37">
        <v>9821</v>
      </c>
      <c r="C9824" s="39">
        <v>113.9515105267257</v>
      </c>
      <c r="D9824" s="39">
        <v>80.725638809819358</v>
      </c>
      <c r="E9824" s="39">
        <v>125.9882481605036</v>
      </c>
      <c r="F9824" s="39">
        <v>138.23679126269886</v>
      </c>
      <c r="G9824" s="39">
        <v>103.99320273197132</v>
      </c>
      <c r="H9824" s="39">
        <v>94.432339647239871</v>
      </c>
      <c r="I9824" s="39">
        <v>110.10215314925237</v>
      </c>
      <c r="J9824" s="39">
        <v>63.943407599033364</v>
      </c>
      <c r="K9824" s="39">
        <v>76.898363187650418</v>
      </c>
      <c r="L9824" s="40">
        <v>132.72373120863853</v>
      </c>
      <c r="M9824" s="40">
        <v>1040.9953862835334</v>
      </c>
    </row>
    <row r="9825" spans="2:13" x14ac:dyDescent="0.35">
      <c r="B9825" s="37">
        <v>9822</v>
      </c>
      <c r="C9825" s="39">
        <v>92.521429664140243</v>
      </c>
      <c r="D9825" s="39">
        <v>151.99940333298136</v>
      </c>
      <c r="E9825" s="39">
        <v>97.498188829774719</v>
      </c>
      <c r="F9825" s="39">
        <v>102.18443241584421</v>
      </c>
      <c r="G9825" s="39">
        <v>120.92600894419799</v>
      </c>
      <c r="H9825" s="39">
        <v>92.506244334527281</v>
      </c>
      <c r="I9825" s="39">
        <v>136.38411405689473</v>
      </c>
      <c r="J9825" s="39">
        <v>98.54390883088783</v>
      </c>
      <c r="K9825" s="39">
        <v>100.87198059294289</v>
      </c>
      <c r="L9825" s="40">
        <v>87.43619375841682</v>
      </c>
      <c r="M9825" s="40">
        <v>1080.8719047606082</v>
      </c>
    </row>
    <row r="9826" spans="2:13" x14ac:dyDescent="0.35">
      <c r="B9826" s="37">
        <v>9823</v>
      </c>
      <c r="C9826" s="39">
        <v>117.77320275972971</v>
      </c>
      <c r="D9826" s="39">
        <v>99.023168878470003</v>
      </c>
      <c r="E9826" s="39">
        <v>111.04410126904899</v>
      </c>
      <c r="F9826" s="39">
        <v>101.50179565368219</v>
      </c>
      <c r="G9826" s="39">
        <v>104.45477910486674</v>
      </c>
      <c r="H9826" s="39">
        <v>115.82665337406353</v>
      </c>
      <c r="I9826" s="39">
        <v>98.012918940554499</v>
      </c>
      <c r="J9826" s="39">
        <v>118.43687182539436</v>
      </c>
      <c r="K9826" s="39">
        <v>109.90455551868962</v>
      </c>
      <c r="L9826" s="40">
        <v>127.17689787851107</v>
      </c>
      <c r="M9826" s="40">
        <v>1103.1549452030108</v>
      </c>
    </row>
    <row r="9827" spans="2:13" x14ac:dyDescent="0.35">
      <c r="B9827" s="37">
        <v>9824</v>
      </c>
      <c r="C9827" s="39">
        <v>89.262389326343069</v>
      </c>
      <c r="D9827" s="39">
        <v>103.98851011459854</v>
      </c>
      <c r="E9827" s="39">
        <v>116.81514233686285</v>
      </c>
      <c r="F9827" s="39">
        <v>93.455981428350427</v>
      </c>
      <c r="G9827" s="39">
        <v>114.6106864938686</v>
      </c>
      <c r="H9827" s="39">
        <v>99.050525006621612</v>
      </c>
      <c r="I9827" s="39">
        <v>98.767698268543384</v>
      </c>
      <c r="J9827" s="39">
        <v>86.794185829849511</v>
      </c>
      <c r="K9827" s="39">
        <v>90.994496618400333</v>
      </c>
      <c r="L9827" s="40">
        <v>99.751949986825593</v>
      </c>
      <c r="M9827" s="40">
        <v>993.491565410264</v>
      </c>
    </row>
    <row r="9828" spans="2:13" x14ac:dyDescent="0.35">
      <c r="B9828" s="37">
        <v>9825</v>
      </c>
      <c r="C9828" s="39">
        <v>126.05621787294155</v>
      </c>
      <c r="D9828" s="39">
        <v>101.0269914097007</v>
      </c>
      <c r="E9828" s="39">
        <v>110.20148950365169</v>
      </c>
      <c r="F9828" s="39">
        <v>89.459113554860778</v>
      </c>
      <c r="G9828" s="39">
        <v>95.464792168821745</v>
      </c>
      <c r="H9828" s="39">
        <v>111.18725904209437</v>
      </c>
      <c r="I9828" s="39">
        <v>79.073991055801997</v>
      </c>
      <c r="J9828" s="39">
        <v>80.48971135007703</v>
      </c>
      <c r="K9828" s="39">
        <v>100.05689007018536</v>
      </c>
      <c r="L9828" s="40">
        <v>128.84164794004855</v>
      </c>
      <c r="M9828" s="40">
        <v>1021.8581039681839</v>
      </c>
    </row>
    <row r="9829" spans="2:13" x14ac:dyDescent="0.35">
      <c r="B9829" s="37">
        <v>9826</v>
      </c>
      <c r="C9829" s="39">
        <v>98.781391491570815</v>
      </c>
      <c r="D9829" s="39">
        <v>129.52780483567867</v>
      </c>
      <c r="E9829" s="39">
        <v>86.662243661837479</v>
      </c>
      <c r="F9829" s="39">
        <v>90.084503868845971</v>
      </c>
      <c r="G9829" s="39">
        <v>133.87864770787417</v>
      </c>
      <c r="H9829" s="39">
        <v>118.41213273950632</v>
      </c>
      <c r="I9829" s="39">
        <v>77.770771003617298</v>
      </c>
      <c r="J9829" s="39">
        <v>102.08801241856048</v>
      </c>
      <c r="K9829" s="39">
        <v>124.39965134616742</v>
      </c>
      <c r="L9829" s="40">
        <v>98.415905526041612</v>
      </c>
      <c r="M9829" s="40">
        <v>1060.0210645997001</v>
      </c>
    </row>
    <row r="9830" spans="2:13" x14ac:dyDescent="0.35">
      <c r="B9830" s="37">
        <v>9827</v>
      </c>
      <c r="C9830" s="39">
        <v>110.27900387122074</v>
      </c>
      <c r="D9830" s="39">
        <v>96.539696464052099</v>
      </c>
      <c r="E9830" s="39">
        <v>75.47860740334211</v>
      </c>
      <c r="F9830" s="39">
        <v>101.7121979414754</v>
      </c>
      <c r="G9830" s="39">
        <v>108.02943123387219</v>
      </c>
      <c r="H9830" s="39">
        <v>74.993677489094466</v>
      </c>
      <c r="I9830" s="39">
        <v>84.589513371902427</v>
      </c>
      <c r="J9830" s="39">
        <v>90.626402449045472</v>
      </c>
      <c r="K9830" s="39">
        <v>95.070460455072393</v>
      </c>
      <c r="L9830" s="40">
        <v>121.12923094786363</v>
      </c>
      <c r="M9830" s="40">
        <v>958.44822162694095</v>
      </c>
    </row>
    <row r="9831" spans="2:13" x14ac:dyDescent="0.35">
      <c r="B9831" s="37">
        <v>9828</v>
      </c>
      <c r="C9831" s="39">
        <v>44.79077948667711</v>
      </c>
      <c r="D9831" s="39">
        <v>110.91310917934915</v>
      </c>
      <c r="E9831" s="39">
        <v>108.48503508420265</v>
      </c>
      <c r="F9831" s="39">
        <v>103.53951861636547</v>
      </c>
      <c r="G9831" s="39">
        <v>96.669988092585939</v>
      </c>
      <c r="H9831" s="39">
        <v>85.728146873063878</v>
      </c>
      <c r="I9831" s="39">
        <v>94.059000391978799</v>
      </c>
      <c r="J9831" s="39">
        <v>88.319718649105184</v>
      </c>
      <c r="K9831" s="39">
        <v>101.55208457878049</v>
      </c>
      <c r="L9831" s="40">
        <v>91.205840057799904</v>
      </c>
      <c r="M9831" s="40">
        <v>925.26322100990865</v>
      </c>
    </row>
    <row r="9832" spans="2:13" x14ac:dyDescent="0.35">
      <c r="B9832" s="37">
        <v>9829</v>
      </c>
      <c r="C9832" s="39">
        <v>87.049509710317153</v>
      </c>
      <c r="D9832" s="39">
        <v>127.62764319559858</v>
      </c>
      <c r="E9832" s="39">
        <v>57.113941462949995</v>
      </c>
      <c r="F9832" s="39">
        <v>84.540607881438874</v>
      </c>
      <c r="G9832" s="39">
        <v>102.62626045579883</v>
      </c>
      <c r="H9832" s="39">
        <v>85.898743359517894</v>
      </c>
      <c r="I9832" s="39">
        <v>96.911390898309335</v>
      </c>
      <c r="J9832" s="39">
        <v>100.19798202697872</v>
      </c>
      <c r="K9832" s="39">
        <v>92.216478110339494</v>
      </c>
      <c r="L9832" s="40">
        <v>114.9553324959449</v>
      </c>
      <c r="M9832" s="40">
        <v>949.13788959719386</v>
      </c>
    </row>
    <row r="9833" spans="2:13" x14ac:dyDescent="0.35">
      <c r="B9833" s="37">
        <v>9830</v>
      </c>
      <c r="C9833" s="39">
        <v>88.529740574909027</v>
      </c>
      <c r="D9833" s="39">
        <v>102.71854564168694</v>
      </c>
      <c r="E9833" s="39">
        <v>97.318378945441779</v>
      </c>
      <c r="F9833" s="39">
        <v>80.330517994555592</v>
      </c>
      <c r="G9833" s="39">
        <v>106.74699001422873</v>
      </c>
      <c r="H9833" s="39">
        <v>113.73209780327015</v>
      </c>
      <c r="I9833" s="39">
        <v>110.75454220812514</v>
      </c>
      <c r="J9833" s="39">
        <v>114.79240269600831</v>
      </c>
      <c r="K9833" s="39">
        <v>107.86017832710409</v>
      </c>
      <c r="L9833" s="40">
        <v>81.009490217902666</v>
      </c>
      <c r="M9833" s="40">
        <v>1003.7928844232324</v>
      </c>
    </row>
    <row r="9834" spans="2:13" x14ac:dyDescent="0.35">
      <c r="B9834" s="37">
        <v>9831</v>
      </c>
      <c r="C9834" s="39">
        <v>91.908810965473521</v>
      </c>
      <c r="D9834" s="39">
        <v>122.05238012597739</v>
      </c>
      <c r="E9834" s="39">
        <v>92.536608565852688</v>
      </c>
      <c r="F9834" s="39">
        <v>96.665338600785915</v>
      </c>
      <c r="G9834" s="39">
        <v>84.749337160496339</v>
      </c>
      <c r="H9834" s="39">
        <v>116.22302534050831</v>
      </c>
      <c r="I9834" s="39">
        <v>92.211372985923589</v>
      </c>
      <c r="J9834" s="39">
        <v>122.80514395166701</v>
      </c>
      <c r="K9834" s="39">
        <v>81.629019274038754</v>
      </c>
      <c r="L9834" s="40">
        <v>125.10786710035779</v>
      </c>
      <c r="M9834" s="40">
        <v>1025.8889040710815</v>
      </c>
    </row>
    <row r="9835" spans="2:13" x14ac:dyDescent="0.35">
      <c r="B9835" s="37">
        <v>9832</v>
      </c>
      <c r="C9835" s="39">
        <v>131.54104872412083</v>
      </c>
      <c r="D9835" s="39">
        <v>89.064158033214042</v>
      </c>
      <c r="E9835" s="39">
        <v>127.3105637575087</v>
      </c>
      <c r="F9835" s="39">
        <v>103.66550673007502</v>
      </c>
      <c r="G9835" s="39">
        <v>104.06363258049946</v>
      </c>
      <c r="H9835" s="39">
        <v>110.41240876077256</v>
      </c>
      <c r="I9835" s="39">
        <v>99.642701744803446</v>
      </c>
      <c r="J9835" s="39">
        <v>121.85712911185406</v>
      </c>
      <c r="K9835" s="39">
        <v>102.3729097981756</v>
      </c>
      <c r="L9835" s="40">
        <v>98.918276882389804</v>
      </c>
      <c r="M9835" s="40">
        <v>1088.8483361234134</v>
      </c>
    </row>
    <row r="9836" spans="2:13" x14ac:dyDescent="0.35">
      <c r="B9836" s="37">
        <v>9833</v>
      </c>
      <c r="C9836" s="39">
        <v>113.58495721608037</v>
      </c>
      <c r="D9836" s="39">
        <v>112.93811096211981</v>
      </c>
      <c r="E9836" s="39">
        <v>115.07155968905737</v>
      </c>
      <c r="F9836" s="39">
        <v>94.1319686107216</v>
      </c>
      <c r="G9836" s="39">
        <v>126.71193108420667</v>
      </c>
      <c r="H9836" s="39">
        <v>111.00416246191952</v>
      </c>
      <c r="I9836" s="39">
        <v>110.24021883786007</v>
      </c>
      <c r="J9836" s="39">
        <v>86.592808296642886</v>
      </c>
      <c r="K9836" s="39">
        <v>135.06856009943451</v>
      </c>
      <c r="L9836" s="40">
        <v>85.449521409792013</v>
      </c>
      <c r="M9836" s="40">
        <v>1090.7937986678348</v>
      </c>
    </row>
    <row r="9837" spans="2:13" x14ac:dyDescent="0.35">
      <c r="B9837" s="37">
        <v>9834</v>
      </c>
      <c r="C9837" s="39">
        <v>109.71378550460216</v>
      </c>
      <c r="D9837" s="39">
        <v>135.96875313085658</v>
      </c>
      <c r="E9837" s="39">
        <v>93.004060685184967</v>
      </c>
      <c r="F9837" s="39">
        <v>96.194244349577772</v>
      </c>
      <c r="G9837" s="39">
        <v>82.439871886847243</v>
      </c>
      <c r="H9837" s="39">
        <v>101.16384433235321</v>
      </c>
      <c r="I9837" s="39">
        <v>97.90280799894731</v>
      </c>
      <c r="J9837" s="39">
        <v>102.71854564168694</v>
      </c>
      <c r="K9837" s="39">
        <v>148.04362614964927</v>
      </c>
      <c r="L9837" s="40">
        <v>113.26854360902279</v>
      </c>
      <c r="M9837" s="40">
        <v>1080.4180832887282</v>
      </c>
    </row>
    <row r="9838" spans="2:13" x14ac:dyDescent="0.35">
      <c r="B9838" s="37">
        <v>9835</v>
      </c>
      <c r="C9838" s="39">
        <v>21.970714396765878</v>
      </c>
      <c r="D9838" s="39">
        <v>131.97984097158604</v>
      </c>
      <c r="E9838" s="39">
        <v>124.75558565407029</v>
      </c>
      <c r="F9838" s="39">
        <v>122.45058229275894</v>
      </c>
      <c r="G9838" s="39">
        <v>85.9248640207975</v>
      </c>
      <c r="H9838" s="39">
        <v>124.75558565407029</v>
      </c>
      <c r="I9838" s="39">
        <v>92.53154964507381</v>
      </c>
      <c r="J9838" s="39">
        <v>64.031246869143388</v>
      </c>
      <c r="K9838" s="39">
        <v>113.13077671597216</v>
      </c>
      <c r="L9838" s="40">
        <v>90.068084855317281</v>
      </c>
      <c r="M9838" s="40">
        <v>971.59883107555561</v>
      </c>
    </row>
    <row r="9839" spans="2:13" x14ac:dyDescent="0.35">
      <c r="B9839" s="37">
        <v>9836</v>
      </c>
      <c r="C9839" s="39">
        <v>117.86076264944971</v>
      </c>
      <c r="D9839" s="39">
        <v>68.561258677170585</v>
      </c>
      <c r="E9839" s="39">
        <v>99.232832942241643</v>
      </c>
      <c r="F9839" s="39">
        <v>107.72231902835971</v>
      </c>
      <c r="G9839" s="39">
        <v>101.03155192316058</v>
      </c>
      <c r="H9839" s="39">
        <v>92.47078680234327</v>
      </c>
      <c r="I9839" s="39">
        <v>85.642313077194288</v>
      </c>
      <c r="J9839" s="39">
        <v>93.854046987713687</v>
      </c>
      <c r="K9839" s="39">
        <v>79.806671679152814</v>
      </c>
      <c r="L9839" s="40">
        <v>94.000539744907897</v>
      </c>
      <c r="M9839" s="40">
        <v>940.18308351169424</v>
      </c>
    </row>
    <row r="9840" spans="2:13" x14ac:dyDescent="0.35">
      <c r="B9840" s="37">
        <v>9837</v>
      </c>
      <c r="C9840" s="39">
        <v>83.922082364455605</v>
      </c>
      <c r="D9840" s="39">
        <v>138.8484373325937</v>
      </c>
      <c r="E9840" s="39">
        <v>81.388936681926111</v>
      </c>
      <c r="F9840" s="39">
        <v>109.92096805540046</v>
      </c>
      <c r="G9840" s="39">
        <v>97.673089235776246</v>
      </c>
      <c r="H9840" s="39">
        <v>78.938803763157139</v>
      </c>
      <c r="I9840" s="39">
        <v>89.659934851019401</v>
      </c>
      <c r="J9840" s="39">
        <v>79.925573573913084</v>
      </c>
      <c r="K9840" s="39">
        <v>70.956200844489715</v>
      </c>
      <c r="L9840" s="40">
        <v>77.686828167580089</v>
      </c>
      <c r="M9840" s="40">
        <v>908.92085487031147</v>
      </c>
    </row>
    <row r="9841" spans="2:13" x14ac:dyDescent="0.35">
      <c r="B9841" s="37">
        <v>9838</v>
      </c>
      <c r="C9841" s="39">
        <v>106.38630453617131</v>
      </c>
      <c r="D9841" s="39">
        <v>112.56380624158321</v>
      </c>
      <c r="E9841" s="39">
        <v>115.11274578010355</v>
      </c>
      <c r="F9841" s="39">
        <v>92.384528171187441</v>
      </c>
      <c r="G9841" s="39">
        <v>97.4290692105224</v>
      </c>
      <c r="H9841" s="39">
        <v>100.81273390093212</v>
      </c>
      <c r="I9841" s="39">
        <v>77.324760571694171</v>
      </c>
      <c r="J9841" s="39">
        <v>142.3313353141514</v>
      </c>
      <c r="K9841" s="39">
        <v>91.005098686223164</v>
      </c>
      <c r="L9841" s="40">
        <v>81.938577078196118</v>
      </c>
      <c r="M9841" s="40">
        <v>1017.2889594907647</v>
      </c>
    </row>
    <row r="9842" spans="2:13" x14ac:dyDescent="0.35">
      <c r="B9842" s="37">
        <v>9839</v>
      </c>
      <c r="C9842" s="39">
        <v>157.67394301093086</v>
      </c>
      <c r="D9842" s="39">
        <v>99.560755029614526</v>
      </c>
      <c r="E9842" s="39">
        <v>117.32637079432887</v>
      </c>
      <c r="F9842" s="39">
        <v>121.47394291736208</v>
      </c>
      <c r="G9842" s="39">
        <v>124.29095758159791</v>
      </c>
      <c r="H9842" s="39">
        <v>148.20451570748546</v>
      </c>
      <c r="I9842" s="39">
        <v>102.67700647325847</v>
      </c>
      <c r="J9842" s="39">
        <v>123.05733683104553</v>
      </c>
      <c r="K9842" s="39">
        <v>80.097787920561785</v>
      </c>
      <c r="L9842" s="40">
        <v>64.877046429485517</v>
      </c>
      <c r="M9842" s="40">
        <v>1139.2396626956709</v>
      </c>
    </row>
    <row r="9843" spans="2:13" x14ac:dyDescent="0.35">
      <c r="B9843" s="37">
        <v>9840</v>
      </c>
      <c r="C9843" s="39">
        <v>86.332002027478978</v>
      </c>
      <c r="D9843" s="39">
        <v>117.53661234277969</v>
      </c>
      <c r="E9843" s="39">
        <v>120.60246106723467</v>
      </c>
      <c r="F9843" s="39">
        <v>92.738388229709912</v>
      </c>
      <c r="G9843" s="39">
        <v>145.0299158936929</v>
      </c>
      <c r="H9843" s="39">
        <v>101.01787062972821</v>
      </c>
      <c r="I9843" s="39">
        <v>81.970839747514091</v>
      </c>
      <c r="J9843" s="39">
        <v>96.957733767245543</v>
      </c>
      <c r="K9843" s="39">
        <v>111.44123248763873</v>
      </c>
      <c r="L9843" s="40">
        <v>119.0588777103532</v>
      </c>
      <c r="M9843" s="40">
        <v>1072.6859339033761</v>
      </c>
    </row>
    <row r="9844" spans="2:13" x14ac:dyDescent="0.35">
      <c r="B9844" s="37">
        <v>9841</v>
      </c>
      <c r="C9844" s="39">
        <v>101.75797502311426</v>
      </c>
      <c r="D9844" s="39">
        <v>84.804621041617835</v>
      </c>
      <c r="E9844" s="39">
        <v>100.8902126844748</v>
      </c>
      <c r="F9844" s="39">
        <v>106.30767203971854</v>
      </c>
      <c r="G9844" s="39">
        <v>107.68666704634597</v>
      </c>
      <c r="H9844" s="39">
        <v>109.27713090089951</v>
      </c>
      <c r="I9844" s="39">
        <v>95.49792331410714</v>
      </c>
      <c r="J9844" s="39">
        <v>62.040755125099054</v>
      </c>
      <c r="K9844" s="39">
        <v>95.027529954270548</v>
      </c>
      <c r="L9844" s="40">
        <v>85.721557063735787</v>
      </c>
      <c r="M9844" s="40">
        <v>949.0120441933833</v>
      </c>
    </row>
    <row r="9845" spans="2:13" x14ac:dyDescent="0.35">
      <c r="B9845" s="37">
        <v>9842</v>
      </c>
      <c r="C9845" s="39">
        <v>117.02701918215874</v>
      </c>
      <c r="D9845" s="39">
        <v>91.960283706935897</v>
      </c>
      <c r="E9845" s="39">
        <v>109.30925119503452</v>
      </c>
      <c r="F9845" s="39">
        <v>92.556837132890848</v>
      </c>
      <c r="G9845" s="39">
        <v>117.44286231528081</v>
      </c>
      <c r="H9845" s="39">
        <v>104.45477910486674</v>
      </c>
      <c r="I9845" s="39">
        <v>84.617403792771114</v>
      </c>
      <c r="J9845" s="39">
        <v>116.00578435641626</v>
      </c>
      <c r="K9845" s="39">
        <v>97.9899869835846</v>
      </c>
      <c r="L9845" s="40">
        <v>105.2068236267975</v>
      </c>
      <c r="M9845" s="40">
        <v>1036.571031396737</v>
      </c>
    </row>
    <row r="9846" spans="2:13" x14ac:dyDescent="0.35">
      <c r="B9846" s="37">
        <v>9843</v>
      </c>
      <c r="C9846" s="39">
        <v>98.306108998427732</v>
      </c>
      <c r="D9846" s="39">
        <v>84.770087015203529</v>
      </c>
      <c r="E9846" s="39">
        <v>78.812216335147582</v>
      </c>
      <c r="F9846" s="39">
        <v>117.12624616084425</v>
      </c>
      <c r="G9846" s="39">
        <v>108.60518009322725</v>
      </c>
      <c r="H9846" s="39">
        <v>67.848977236633459</v>
      </c>
      <c r="I9846" s="39">
        <v>76.629740339840794</v>
      </c>
      <c r="J9846" s="39">
        <v>98.420478748475901</v>
      </c>
      <c r="K9846" s="39">
        <v>100.50754251194276</v>
      </c>
      <c r="L9846" s="40">
        <v>86.794185829849511</v>
      </c>
      <c r="M9846" s="40">
        <v>917.82076326959282</v>
      </c>
    </row>
    <row r="9847" spans="2:13" x14ac:dyDescent="0.35">
      <c r="B9847" s="37">
        <v>9844</v>
      </c>
      <c r="C9847" s="39">
        <v>82.226797240270287</v>
      </c>
      <c r="D9847" s="39">
        <v>101.55665704255556</v>
      </c>
      <c r="E9847" s="39">
        <v>65.305698750461687</v>
      </c>
      <c r="F9847" s="39">
        <v>110.90742914694272</v>
      </c>
      <c r="G9847" s="39">
        <v>103.90409999655741</v>
      </c>
      <c r="H9847" s="39">
        <v>105.39412664349274</v>
      </c>
      <c r="I9847" s="39">
        <v>75.01895068781333</v>
      </c>
      <c r="J9847" s="39">
        <v>100.08874877455425</v>
      </c>
      <c r="K9847" s="39">
        <v>103.69353410452834</v>
      </c>
      <c r="L9847" s="40">
        <v>91.105634104607887</v>
      </c>
      <c r="M9847" s="40">
        <v>939.20167649178427</v>
      </c>
    </row>
    <row r="9848" spans="2:13" x14ac:dyDescent="0.35">
      <c r="B9848" s="37">
        <v>9845</v>
      </c>
      <c r="C9848" s="39">
        <v>83.31229630873473</v>
      </c>
      <c r="D9848" s="39">
        <v>124.53362363415202</v>
      </c>
      <c r="E9848" s="39">
        <v>119.75859915281224</v>
      </c>
      <c r="F9848" s="39">
        <v>146.33646914210797</v>
      </c>
      <c r="G9848" s="39">
        <v>91.105634104607887</v>
      </c>
      <c r="H9848" s="39">
        <v>86.906645565278112</v>
      </c>
      <c r="I9848" s="39">
        <v>114.73164686499932</v>
      </c>
      <c r="J9848" s="39">
        <v>138.6653288169943</v>
      </c>
      <c r="K9848" s="39">
        <v>92.384528171187441</v>
      </c>
      <c r="L9848" s="40">
        <v>90.957360052392957</v>
      </c>
      <c r="M9848" s="40">
        <v>1088.692131813267</v>
      </c>
    </row>
    <row r="9849" spans="2:13" x14ac:dyDescent="0.35">
      <c r="B9849" s="37">
        <v>9846</v>
      </c>
      <c r="C9849" s="39">
        <v>127.50597841799632</v>
      </c>
      <c r="D9849" s="39">
        <v>92.974078436478919</v>
      </c>
      <c r="E9849" s="39">
        <v>142.78326164359027</v>
      </c>
      <c r="F9849" s="39">
        <v>120.57422865102144</v>
      </c>
      <c r="G9849" s="39">
        <v>130.06684848591749</v>
      </c>
      <c r="H9849" s="39">
        <v>137.85676983778779</v>
      </c>
      <c r="I9849" s="39">
        <v>112.24954284159055</v>
      </c>
      <c r="J9849" s="39">
        <v>112.66138184179019</v>
      </c>
      <c r="K9849" s="39">
        <v>95.56412926918091</v>
      </c>
      <c r="L9849" s="40">
        <v>84.804621041617835</v>
      </c>
      <c r="M9849" s="40">
        <v>1157.0408404669718</v>
      </c>
    </row>
    <row r="9850" spans="2:13" x14ac:dyDescent="0.35">
      <c r="B9850" s="37">
        <v>9847</v>
      </c>
      <c r="C9850" s="39">
        <v>120.63074393501233</v>
      </c>
      <c r="D9850" s="39">
        <v>96.030257001609485</v>
      </c>
      <c r="E9850" s="39">
        <v>100.4392449703855</v>
      </c>
      <c r="F9850" s="39">
        <v>105.57731958044064</v>
      </c>
      <c r="G9850" s="39">
        <v>103.72624675998</v>
      </c>
      <c r="H9850" s="39">
        <v>55.977299271612182</v>
      </c>
      <c r="I9850" s="39">
        <v>117.77320275972971</v>
      </c>
      <c r="J9850" s="39">
        <v>89.256746713129075</v>
      </c>
      <c r="K9850" s="39">
        <v>57.912534930053646</v>
      </c>
      <c r="L9850" s="40">
        <v>104.16706960816981</v>
      </c>
      <c r="M9850" s="40">
        <v>951.49066553012244</v>
      </c>
    </row>
    <row r="9851" spans="2:13" x14ac:dyDescent="0.35">
      <c r="B9851" s="37">
        <v>9848</v>
      </c>
      <c r="C9851" s="39">
        <v>123.66690758511224</v>
      </c>
      <c r="D9851" s="39">
        <v>100.88565455541209</v>
      </c>
      <c r="E9851" s="39">
        <v>58.19876132295451</v>
      </c>
      <c r="F9851" s="39">
        <v>53.383892938859063</v>
      </c>
      <c r="G9851" s="39">
        <v>91.561855018206757</v>
      </c>
      <c r="H9851" s="39">
        <v>100.48932899105021</v>
      </c>
      <c r="I9851" s="39">
        <v>148.20451570748546</v>
      </c>
      <c r="J9851" s="39">
        <v>112.38197470525463</v>
      </c>
      <c r="K9851" s="39">
        <v>108.11695520959398</v>
      </c>
      <c r="L9851" s="40">
        <v>88.278668351292623</v>
      </c>
      <c r="M9851" s="40">
        <v>985.16851438522156</v>
      </c>
    </row>
    <row r="9852" spans="2:13" x14ac:dyDescent="0.35">
      <c r="B9852" s="37">
        <v>9849</v>
      </c>
      <c r="C9852" s="39">
        <v>122.19787011791848</v>
      </c>
      <c r="D9852" s="39">
        <v>143.41379017098757</v>
      </c>
      <c r="E9852" s="39">
        <v>73.751683593795221</v>
      </c>
      <c r="F9852" s="39">
        <v>70.169451653439964</v>
      </c>
      <c r="G9852" s="39">
        <v>51.214293968377056</v>
      </c>
      <c r="H9852" s="39">
        <v>104.20472511716358</v>
      </c>
      <c r="I9852" s="39">
        <v>115.48038969416287</v>
      </c>
      <c r="J9852" s="39">
        <v>121.92877312751922</v>
      </c>
      <c r="K9852" s="39">
        <v>102.70931316657833</v>
      </c>
      <c r="L9852" s="40">
        <v>89.234163936863055</v>
      </c>
      <c r="M9852" s="40">
        <v>994.30445454680535</v>
      </c>
    </row>
    <row r="9853" spans="2:13" x14ac:dyDescent="0.35">
      <c r="B9853" s="37">
        <v>9850</v>
      </c>
      <c r="C9853" s="39">
        <v>87.684336389723001</v>
      </c>
      <c r="D9853" s="39">
        <v>92.175615940708312</v>
      </c>
      <c r="E9853" s="39">
        <v>88.007139217605882</v>
      </c>
      <c r="F9853" s="39">
        <v>95.022757752490904</v>
      </c>
      <c r="G9853" s="39">
        <v>110.21254936421253</v>
      </c>
      <c r="H9853" s="39">
        <v>111.86261205795083</v>
      </c>
      <c r="I9853" s="39">
        <v>118.63609491128274</v>
      </c>
      <c r="J9853" s="39">
        <v>86.516803918176834</v>
      </c>
      <c r="K9853" s="39">
        <v>59.990765400195606</v>
      </c>
      <c r="L9853" s="40">
        <v>67.587836679762745</v>
      </c>
      <c r="M9853" s="40">
        <v>917.69651163210938</v>
      </c>
    </row>
    <row r="9854" spans="2:13" x14ac:dyDescent="0.35">
      <c r="B9854" s="37">
        <v>9851</v>
      </c>
      <c r="C9854" s="39">
        <v>103.488252201167</v>
      </c>
      <c r="D9854" s="39">
        <v>89.936380050052492</v>
      </c>
      <c r="E9854" s="39">
        <v>88.459934877616746</v>
      </c>
      <c r="F9854" s="39">
        <v>58.615666237416228</v>
      </c>
      <c r="G9854" s="39">
        <v>89.837184475188423</v>
      </c>
      <c r="H9854" s="39">
        <v>88.360699086749563</v>
      </c>
      <c r="I9854" s="39">
        <v>120.33162846871409</v>
      </c>
      <c r="J9854" s="39">
        <v>95.6963201924126</v>
      </c>
      <c r="K9854" s="39">
        <v>82.904343837712062</v>
      </c>
      <c r="L9854" s="40">
        <v>73.612826401628951</v>
      </c>
      <c r="M9854" s="40">
        <v>891.24323582865827</v>
      </c>
    </row>
    <row r="9855" spans="2:13" x14ac:dyDescent="0.35">
      <c r="B9855" s="37">
        <v>9852</v>
      </c>
      <c r="C9855" s="39">
        <v>119.07601369444087</v>
      </c>
      <c r="D9855" s="39">
        <v>97.562658992934544</v>
      </c>
      <c r="E9855" s="39">
        <v>129.95725865113377</v>
      </c>
      <c r="F9855" s="39">
        <v>97.286070707023029</v>
      </c>
      <c r="G9855" s="39">
        <v>101.38298823393733</v>
      </c>
      <c r="H9855" s="39">
        <v>90.749609260668038</v>
      </c>
      <c r="I9855" s="39">
        <v>95.587756236645546</v>
      </c>
      <c r="J9855" s="39">
        <v>120.72538740691171</v>
      </c>
      <c r="K9855" s="39">
        <v>129.74078220378379</v>
      </c>
      <c r="L9855" s="40">
        <v>103.88535671164561</v>
      </c>
      <c r="M9855" s="40">
        <v>1085.9538820991243</v>
      </c>
    </row>
    <row r="9856" spans="2:13" x14ac:dyDescent="0.35">
      <c r="B9856" s="37">
        <v>9853</v>
      </c>
      <c r="C9856" s="39">
        <v>107.68666704634597</v>
      </c>
      <c r="D9856" s="39">
        <v>92.052736318848957</v>
      </c>
      <c r="E9856" s="39">
        <v>104.71539798614234</v>
      </c>
      <c r="F9856" s="39">
        <v>105.34122594242611</v>
      </c>
      <c r="G9856" s="39">
        <v>137.32427464872299</v>
      </c>
      <c r="H9856" s="39">
        <v>91.379115115453033</v>
      </c>
      <c r="I9856" s="39">
        <v>100.59406601445708</v>
      </c>
      <c r="J9856" s="39">
        <v>110.51290329620483</v>
      </c>
      <c r="K9856" s="39">
        <v>112.91955494753493</v>
      </c>
      <c r="L9856" s="40">
        <v>95.393732719407723</v>
      </c>
      <c r="M9856" s="40">
        <v>1057.9196740355439</v>
      </c>
    </row>
    <row r="9857" spans="2:13" x14ac:dyDescent="0.35">
      <c r="B9857" s="37">
        <v>9854</v>
      </c>
      <c r="C9857" s="39">
        <v>77.063810684336431</v>
      </c>
      <c r="D9857" s="39">
        <v>104.81046821768712</v>
      </c>
      <c r="E9857" s="39">
        <v>71.07449492421577</v>
      </c>
      <c r="F9857" s="39">
        <v>95.865860452011816</v>
      </c>
      <c r="G9857" s="39">
        <v>125.24868823606565</v>
      </c>
      <c r="H9857" s="39">
        <v>105.99946025509213</v>
      </c>
      <c r="I9857" s="39">
        <v>99.974968411171702</v>
      </c>
      <c r="J9857" s="39">
        <v>53.024728710924713</v>
      </c>
      <c r="K9857" s="39">
        <v>87.732442986196759</v>
      </c>
      <c r="L9857" s="40">
        <v>153.05539768370866</v>
      </c>
      <c r="M9857" s="40">
        <v>973.85032056141063</v>
      </c>
    </row>
    <row r="9858" spans="2:13" x14ac:dyDescent="0.35">
      <c r="B9858" s="37">
        <v>9855</v>
      </c>
      <c r="C9858" s="39">
        <v>107.25155196337457</v>
      </c>
      <c r="D9858" s="39">
        <v>96.12401297168428</v>
      </c>
      <c r="E9858" s="39">
        <v>97.90280799894731</v>
      </c>
      <c r="F9858" s="39">
        <v>88.372395013880876</v>
      </c>
      <c r="G9858" s="39">
        <v>106.09706736848706</v>
      </c>
      <c r="H9858" s="39">
        <v>119.71397954756925</v>
      </c>
      <c r="I9858" s="39">
        <v>89.035713483813382</v>
      </c>
      <c r="J9858" s="39">
        <v>92.934065269258269</v>
      </c>
      <c r="K9858" s="39">
        <v>131.27671693184962</v>
      </c>
      <c r="L9858" s="40">
        <v>65.972396513838078</v>
      </c>
      <c r="M9858" s="40">
        <v>994.68070706270282</v>
      </c>
    </row>
    <row r="9859" spans="2:13" x14ac:dyDescent="0.35">
      <c r="B9859" s="37">
        <v>9856</v>
      </c>
      <c r="C9859" s="39">
        <v>88.933048179915872</v>
      </c>
      <c r="D9859" s="39">
        <v>116.3766184402279</v>
      </c>
      <c r="E9859" s="39">
        <v>90.663955016998983</v>
      </c>
      <c r="F9859" s="39">
        <v>107.25658152384435</v>
      </c>
      <c r="G9859" s="39">
        <v>93.063954713923195</v>
      </c>
      <c r="H9859" s="39">
        <v>86.434160027826053</v>
      </c>
      <c r="I9859" s="39">
        <v>107.39769004327894</v>
      </c>
      <c r="J9859" s="39">
        <v>91.520178324083361</v>
      </c>
      <c r="K9859" s="39">
        <v>104.50207668589289</v>
      </c>
      <c r="L9859" s="40">
        <v>91.660621136588787</v>
      </c>
      <c r="M9859" s="40">
        <v>977.80888409258046</v>
      </c>
    </row>
    <row r="9860" spans="2:13" x14ac:dyDescent="0.35">
      <c r="B9860" s="37">
        <v>9857</v>
      </c>
      <c r="C9860" s="39">
        <v>77.916560604325852</v>
      </c>
      <c r="D9860" s="39">
        <v>89.515050173746516</v>
      </c>
      <c r="E9860" s="39">
        <v>120.51791428847073</v>
      </c>
      <c r="F9860" s="39">
        <v>119.4575666922902</v>
      </c>
      <c r="G9860" s="39">
        <v>104.04954048856183</v>
      </c>
      <c r="H9860" s="39">
        <v>120.48048213521723</v>
      </c>
      <c r="I9860" s="39">
        <v>127.78127354939643</v>
      </c>
      <c r="J9860" s="39">
        <v>98.457059973746411</v>
      </c>
      <c r="K9860" s="39">
        <v>93.257972819181333</v>
      </c>
      <c r="L9860" s="40">
        <v>119.41376082647834</v>
      </c>
      <c r="M9860" s="40">
        <v>1070.8471815514149</v>
      </c>
    </row>
    <row r="9861" spans="2:13" x14ac:dyDescent="0.35">
      <c r="B9861" s="37">
        <v>9858</v>
      </c>
      <c r="C9861" s="39">
        <v>110.85636557848373</v>
      </c>
      <c r="D9861" s="39">
        <v>102.01918693685641</v>
      </c>
      <c r="E9861" s="39">
        <v>98.104606994841291</v>
      </c>
      <c r="F9861" s="39">
        <v>83.349608869015285</v>
      </c>
      <c r="G9861" s="39">
        <v>112.01067776548015</v>
      </c>
      <c r="H9861" s="39">
        <v>91.852098987750466</v>
      </c>
      <c r="I9861" s="39">
        <v>80.160775248191882</v>
      </c>
      <c r="J9861" s="39">
        <v>135.56687184330443</v>
      </c>
      <c r="K9861" s="39">
        <v>79.825021725497137</v>
      </c>
      <c r="L9861" s="40">
        <v>92.190944932835237</v>
      </c>
      <c r="M9861" s="40">
        <v>985.93615888225588</v>
      </c>
    </row>
    <row r="9862" spans="2:13" x14ac:dyDescent="0.35">
      <c r="B9862" s="37">
        <v>9859</v>
      </c>
      <c r="C9862" s="39">
        <v>109.62158986191054</v>
      </c>
      <c r="D9862" s="39">
        <v>68.230975209070664</v>
      </c>
      <c r="E9862" s="39">
        <v>90.068084855317281</v>
      </c>
      <c r="F9862" s="39">
        <v>111.90397715196069</v>
      </c>
      <c r="G9862" s="39">
        <v>88.697621496442707</v>
      </c>
      <c r="H9862" s="39">
        <v>94.841090338955993</v>
      </c>
      <c r="I9862" s="39">
        <v>107.79373289335291</v>
      </c>
      <c r="J9862" s="39">
        <v>98.260337492935633</v>
      </c>
      <c r="K9862" s="39">
        <v>105.9312636374722</v>
      </c>
      <c r="L9862" s="40">
        <v>132.47829044010277</v>
      </c>
      <c r="M9862" s="40">
        <v>1007.8269633775215</v>
      </c>
    </row>
    <row r="9863" spans="2:13" x14ac:dyDescent="0.35">
      <c r="B9863" s="37">
        <v>9860</v>
      </c>
      <c r="C9863" s="39">
        <v>92.778611029287489</v>
      </c>
      <c r="D9863" s="39">
        <v>87.852273918917973</v>
      </c>
      <c r="E9863" s="39">
        <v>102.38211191213045</v>
      </c>
      <c r="F9863" s="39">
        <v>122.67523942830583</v>
      </c>
      <c r="G9863" s="39">
        <v>99.697327609731644</v>
      </c>
      <c r="H9863" s="39">
        <v>105.4904569942573</v>
      </c>
      <c r="I9863" s="39">
        <v>76.975801534321263</v>
      </c>
      <c r="J9863" s="39">
        <v>91.137313421436886</v>
      </c>
      <c r="K9863" s="39">
        <v>130.17736129563039</v>
      </c>
      <c r="L9863" s="40">
        <v>105.29318355707197</v>
      </c>
      <c r="M9863" s="40">
        <v>1014.4596807010911</v>
      </c>
    </row>
    <row r="9864" spans="2:13" x14ac:dyDescent="0.35">
      <c r="B9864" s="37">
        <v>9861</v>
      </c>
      <c r="C9864" s="39">
        <v>113.66159866395247</v>
      </c>
      <c r="D9864" s="39">
        <v>107.8397198882069</v>
      </c>
      <c r="E9864" s="39">
        <v>120.93562656507481</v>
      </c>
      <c r="F9864" s="39">
        <v>95.81410547090556</v>
      </c>
      <c r="G9864" s="39">
        <v>100.12971049457117</v>
      </c>
      <c r="H9864" s="39">
        <v>108.62612155717528</v>
      </c>
      <c r="I9864" s="39">
        <v>115.33388460712052</v>
      </c>
      <c r="J9864" s="39">
        <v>69.485390164850998</v>
      </c>
      <c r="K9864" s="39">
        <v>95.351054556098148</v>
      </c>
      <c r="L9864" s="40">
        <v>83.806086784759486</v>
      </c>
      <c r="M9864" s="40">
        <v>1010.9832987527154</v>
      </c>
    </row>
    <row r="9865" spans="2:13" x14ac:dyDescent="0.35">
      <c r="B9865" s="37">
        <v>9862</v>
      </c>
      <c r="C9865" s="39">
        <v>89.18328029763218</v>
      </c>
      <c r="D9865" s="39">
        <v>94.984564582830885</v>
      </c>
      <c r="E9865" s="39">
        <v>101.20035224737576</v>
      </c>
      <c r="F9865" s="39">
        <v>90.674675471887113</v>
      </c>
      <c r="G9865" s="39">
        <v>115.05785019064334</v>
      </c>
      <c r="H9865" s="39">
        <v>76.775850424760222</v>
      </c>
      <c r="I9865" s="39">
        <v>104.64420183778884</v>
      </c>
      <c r="J9865" s="39">
        <v>96.16147872460526</v>
      </c>
      <c r="K9865" s="39">
        <v>115.46638876456895</v>
      </c>
      <c r="L9865" s="40">
        <v>66.096648369838761</v>
      </c>
      <c r="M9865" s="40">
        <v>950.24529091193108</v>
      </c>
    </row>
    <row r="9866" spans="2:13" x14ac:dyDescent="0.35">
      <c r="B9866" s="37">
        <v>9863</v>
      </c>
      <c r="C9866" s="39">
        <v>66.747247917696058</v>
      </c>
      <c r="D9866" s="39">
        <v>121.4440938062388</v>
      </c>
      <c r="E9866" s="39">
        <v>97.004051564074899</v>
      </c>
      <c r="F9866" s="39">
        <v>129.26632058466086</v>
      </c>
      <c r="G9866" s="39">
        <v>93.113795253888981</v>
      </c>
      <c r="H9866" s="39">
        <v>93.44116453481729</v>
      </c>
      <c r="I9866" s="39">
        <v>102.88488560392027</v>
      </c>
      <c r="J9866" s="39">
        <v>111.95134013443062</v>
      </c>
      <c r="K9866" s="39">
        <v>96.590908852105272</v>
      </c>
      <c r="L9866" s="40">
        <v>139.22314864714647</v>
      </c>
      <c r="M9866" s="40">
        <v>1051.6669568989796</v>
      </c>
    </row>
    <row r="9867" spans="2:13" x14ac:dyDescent="0.35">
      <c r="B9867" s="37">
        <v>9864</v>
      </c>
      <c r="C9867" s="39">
        <v>105.57731958044064</v>
      </c>
      <c r="D9867" s="39">
        <v>106.67261267452307</v>
      </c>
      <c r="E9867" s="39">
        <v>146.97527128907524</v>
      </c>
      <c r="F9867" s="39">
        <v>96.039638553829434</v>
      </c>
      <c r="G9867" s="39">
        <v>126.74053522578221</v>
      </c>
      <c r="H9867" s="39">
        <v>55.572882830221715</v>
      </c>
      <c r="I9867" s="39">
        <v>77.249120230156095</v>
      </c>
      <c r="J9867" s="39">
        <v>119.49269580936995</v>
      </c>
      <c r="K9867" s="39">
        <v>101.4469516915554</v>
      </c>
      <c r="L9867" s="40">
        <v>80.898249138363738</v>
      </c>
      <c r="M9867" s="40">
        <v>1016.6652770233175</v>
      </c>
    </row>
    <row r="9868" spans="2:13" x14ac:dyDescent="0.35">
      <c r="B9868" s="37">
        <v>9865</v>
      </c>
      <c r="C9868" s="39">
        <v>66.462220101859003</v>
      </c>
      <c r="D9868" s="39">
        <v>58.706375165603852</v>
      </c>
      <c r="E9868" s="39">
        <v>101.27795230378429</v>
      </c>
      <c r="F9868" s="39">
        <v>102.50641770075633</v>
      </c>
      <c r="G9868" s="39">
        <v>112.0642098964915</v>
      </c>
      <c r="H9868" s="39">
        <v>91.810792875766296</v>
      </c>
      <c r="I9868" s="39">
        <v>85.602575234459664</v>
      </c>
      <c r="J9868" s="39">
        <v>81.069082863331857</v>
      </c>
      <c r="K9868" s="39">
        <v>100.91756297108961</v>
      </c>
      <c r="L9868" s="40">
        <v>91.457561042921853</v>
      </c>
      <c r="M9868" s="40">
        <v>891.87475015606435</v>
      </c>
    </row>
    <row r="9869" spans="2:13" x14ac:dyDescent="0.35">
      <c r="B9869" s="37">
        <v>9866</v>
      </c>
      <c r="C9869" s="39">
        <v>115.66333811440259</v>
      </c>
      <c r="D9869" s="39">
        <v>106.9310583331671</v>
      </c>
      <c r="E9869" s="39">
        <v>101.37385240211904</v>
      </c>
      <c r="F9869" s="39">
        <v>58.104111355713115</v>
      </c>
      <c r="G9869" s="39">
        <v>107.76310892698717</v>
      </c>
      <c r="H9869" s="39">
        <v>98.159590181315153</v>
      </c>
      <c r="I9869" s="39">
        <v>89.698808111704736</v>
      </c>
      <c r="J9869" s="39">
        <v>84.894124582605642</v>
      </c>
      <c r="K9869" s="39">
        <v>108.44335160329673</v>
      </c>
      <c r="L9869" s="40">
        <v>94.908094513176891</v>
      </c>
      <c r="M9869" s="40">
        <v>965.93943812448822</v>
      </c>
    </row>
    <row r="9870" spans="2:13" x14ac:dyDescent="0.35">
      <c r="B9870" s="37">
        <v>9867</v>
      </c>
      <c r="C9870" s="39">
        <v>139.80787216729178</v>
      </c>
      <c r="D9870" s="39">
        <v>116.62059597464712</v>
      </c>
      <c r="E9870" s="39">
        <v>144.90687406112301</v>
      </c>
      <c r="F9870" s="39">
        <v>58.974459604071917</v>
      </c>
      <c r="G9870" s="39">
        <v>87.049509710317153</v>
      </c>
      <c r="H9870" s="39">
        <v>98.081690852207956</v>
      </c>
      <c r="I9870" s="39">
        <v>103.33931116747537</v>
      </c>
      <c r="J9870" s="39">
        <v>107.59007982948722</v>
      </c>
      <c r="K9870" s="39">
        <v>104.72014761891138</v>
      </c>
      <c r="L9870" s="40">
        <v>97.013312150345584</v>
      </c>
      <c r="M9870" s="40">
        <v>1058.1038531358784</v>
      </c>
    </row>
    <row r="9871" spans="2:13" x14ac:dyDescent="0.35">
      <c r="B9871" s="37">
        <v>9868</v>
      </c>
      <c r="C9871" s="39">
        <v>102.99594843592513</v>
      </c>
      <c r="D9871" s="39">
        <v>106.54895693553327</v>
      </c>
      <c r="E9871" s="39">
        <v>101.55208457878049</v>
      </c>
      <c r="F9871" s="39">
        <v>110.76583606313697</v>
      </c>
      <c r="G9871" s="39">
        <v>112.88248947269355</v>
      </c>
      <c r="H9871" s="39">
        <v>102.64471051815789</v>
      </c>
      <c r="I9871" s="39">
        <v>80.898249138363738</v>
      </c>
      <c r="J9871" s="39">
        <v>116.94348445434356</v>
      </c>
      <c r="K9871" s="39">
        <v>94.557732107911093</v>
      </c>
      <c r="L9871" s="40">
        <v>106.03359803379693</v>
      </c>
      <c r="M9871" s="40">
        <v>1035.8230897386427</v>
      </c>
    </row>
    <row r="9872" spans="2:13" x14ac:dyDescent="0.35">
      <c r="B9872" s="37">
        <v>9869</v>
      </c>
      <c r="C9872" s="39">
        <v>73.072074705119078</v>
      </c>
      <c r="D9872" s="39">
        <v>94.267861945977714</v>
      </c>
      <c r="E9872" s="39">
        <v>102.33610904324973</v>
      </c>
      <c r="F9872" s="39">
        <v>132.15102276336648</v>
      </c>
      <c r="G9872" s="39">
        <v>77.676302455208003</v>
      </c>
      <c r="H9872" s="39">
        <v>110.40683688636221</v>
      </c>
      <c r="I9872" s="39">
        <v>100.32088059327037</v>
      </c>
      <c r="J9872" s="39">
        <v>123.95793397583903</v>
      </c>
      <c r="K9872" s="39">
        <v>53.52454252963927</v>
      </c>
      <c r="L9872" s="40">
        <v>103.18601253975405</v>
      </c>
      <c r="M9872" s="40">
        <v>970.89957743778598</v>
      </c>
    </row>
    <row r="9873" spans="2:13" x14ac:dyDescent="0.35">
      <c r="B9873" s="37">
        <v>9870</v>
      </c>
      <c r="C9873" s="39">
        <v>96.488449268762551</v>
      </c>
      <c r="D9873" s="39">
        <v>102.61242516588619</v>
      </c>
      <c r="E9873" s="39">
        <v>60.031307308250092</v>
      </c>
      <c r="F9873" s="39">
        <v>93.780614382480252</v>
      </c>
      <c r="G9873" s="39">
        <v>102.73239602564534</v>
      </c>
      <c r="H9873" s="39">
        <v>84.237420028218693</v>
      </c>
      <c r="I9873" s="39">
        <v>83.15474145402213</v>
      </c>
      <c r="J9873" s="39">
        <v>117.27998790572613</v>
      </c>
      <c r="K9873" s="39">
        <v>113.29368626319572</v>
      </c>
      <c r="L9873" s="40">
        <v>110.7714848435521</v>
      </c>
      <c r="M9873" s="40">
        <v>964.38251264573921</v>
      </c>
    </row>
    <row r="9874" spans="2:13" x14ac:dyDescent="0.35">
      <c r="B9874" s="37">
        <v>9871</v>
      </c>
      <c r="C9874" s="39">
        <v>103.94629161542484</v>
      </c>
      <c r="D9874" s="39">
        <v>66.48621925045876</v>
      </c>
      <c r="E9874" s="39">
        <v>100.14336457492715</v>
      </c>
      <c r="F9874" s="39">
        <v>115.11274578010355</v>
      </c>
      <c r="G9874" s="39">
        <v>62.412371811797563</v>
      </c>
      <c r="H9874" s="39">
        <v>97.824753756739568</v>
      </c>
      <c r="I9874" s="39">
        <v>58.570053214215214</v>
      </c>
      <c r="J9874" s="39">
        <v>108.37053552123348</v>
      </c>
      <c r="K9874" s="39">
        <v>101.89539300515874</v>
      </c>
      <c r="L9874" s="40">
        <v>138.23679126269886</v>
      </c>
      <c r="M9874" s="40">
        <v>952.99851979275786</v>
      </c>
    </row>
    <row r="9875" spans="2:13" x14ac:dyDescent="0.35">
      <c r="B9875" s="37">
        <v>9872</v>
      </c>
      <c r="C9875" s="39">
        <v>109.91549613115406</v>
      </c>
      <c r="D9875" s="39">
        <v>71.108101114231218</v>
      </c>
      <c r="E9875" s="39">
        <v>79.612714350426145</v>
      </c>
      <c r="F9875" s="39">
        <v>91.27946840681507</v>
      </c>
      <c r="G9875" s="39">
        <v>140.46442463740942</v>
      </c>
      <c r="H9875" s="39">
        <v>130.28881406926698</v>
      </c>
      <c r="I9875" s="39">
        <v>91.613874883954352</v>
      </c>
      <c r="J9875" s="39">
        <v>63.123418413327649</v>
      </c>
      <c r="K9875" s="39">
        <v>89.166296703717563</v>
      </c>
      <c r="L9875" s="40">
        <v>110.14074083023816</v>
      </c>
      <c r="M9875" s="40">
        <v>976.71334954054066</v>
      </c>
    </row>
    <row r="9876" spans="2:13" x14ac:dyDescent="0.35">
      <c r="B9876" s="37">
        <v>9873</v>
      </c>
      <c r="C9876" s="39">
        <v>101.37385240211904</v>
      </c>
      <c r="D9876" s="39">
        <v>99.915802487314309</v>
      </c>
      <c r="E9876" s="39">
        <v>104.81046821768712</v>
      </c>
      <c r="F9876" s="39">
        <v>96.025565724680291</v>
      </c>
      <c r="G9876" s="39">
        <v>91.137313421436886</v>
      </c>
      <c r="H9876" s="39">
        <v>119.16195996764741</v>
      </c>
      <c r="I9876" s="39">
        <v>96.846467989136968</v>
      </c>
      <c r="J9876" s="39">
        <v>92.404843230626554</v>
      </c>
      <c r="K9876" s="39">
        <v>109.21299515263155</v>
      </c>
      <c r="L9876" s="40">
        <v>99.004929896873207</v>
      </c>
      <c r="M9876" s="40">
        <v>1009.8941984901534</v>
      </c>
    </row>
    <row r="9877" spans="2:13" x14ac:dyDescent="0.35">
      <c r="B9877" s="37">
        <v>9874</v>
      </c>
      <c r="C9877" s="39">
        <v>95.488459200922691</v>
      </c>
      <c r="D9877" s="39">
        <v>92.134705153766646</v>
      </c>
      <c r="E9877" s="39">
        <v>141.52169673273849</v>
      </c>
      <c r="F9877" s="39">
        <v>96.469805186615105</v>
      </c>
      <c r="G9877" s="39">
        <v>108.97370830830165</v>
      </c>
      <c r="H9877" s="39">
        <v>91.058053472492418</v>
      </c>
      <c r="I9877" s="39">
        <v>79.064373434925187</v>
      </c>
      <c r="J9877" s="39">
        <v>135.96875313085658</v>
      </c>
      <c r="K9877" s="39">
        <v>78.234493937141835</v>
      </c>
      <c r="L9877" s="40">
        <v>70.079069058937165</v>
      </c>
      <c r="M9877" s="40">
        <v>988.99311761669765</v>
      </c>
    </row>
    <row r="9878" spans="2:13" x14ac:dyDescent="0.35">
      <c r="B9878" s="37">
        <v>9875</v>
      </c>
      <c r="C9878" s="39">
        <v>109.54048783627663</v>
      </c>
      <c r="D9878" s="39">
        <v>82.313919122351024</v>
      </c>
      <c r="E9878" s="39">
        <v>98.342716337469383</v>
      </c>
      <c r="F9878" s="39">
        <v>96.906755216865278</v>
      </c>
      <c r="G9878" s="39">
        <v>124.17113920337458</v>
      </c>
      <c r="H9878" s="39">
        <v>90.389237049891079</v>
      </c>
      <c r="I9878" s="39">
        <v>140.850084792952</v>
      </c>
      <c r="J9878" s="39">
        <v>104.81522604912261</v>
      </c>
      <c r="K9878" s="39">
        <v>106.78174734540391</v>
      </c>
      <c r="L9878" s="40">
        <v>133.63423494416625</v>
      </c>
      <c r="M9878" s="40">
        <v>1087.7455478978727</v>
      </c>
    </row>
    <row r="9879" spans="2:13" x14ac:dyDescent="0.35">
      <c r="B9879" s="37">
        <v>9876</v>
      </c>
      <c r="C9879" s="39">
        <v>100.68971734006831</v>
      </c>
      <c r="D9879" s="39">
        <v>66.244150700118027</v>
      </c>
      <c r="E9879" s="39">
        <v>68.147063309395719</v>
      </c>
      <c r="F9879" s="39">
        <v>101.20491616700197</v>
      </c>
      <c r="G9879" s="39">
        <v>115.57868306928567</v>
      </c>
      <c r="H9879" s="39">
        <v>80.820797176043968</v>
      </c>
      <c r="I9879" s="39">
        <v>118.694646876234</v>
      </c>
      <c r="J9879" s="39">
        <v>138.59285038855103</v>
      </c>
      <c r="K9879" s="39">
        <v>88.737973976809499</v>
      </c>
      <c r="L9879" s="40">
        <v>92.878977891450461</v>
      </c>
      <c r="M9879" s="40">
        <v>971.5897768949585</v>
      </c>
    </row>
    <row r="9880" spans="2:13" x14ac:dyDescent="0.35">
      <c r="B9880" s="37">
        <v>9877</v>
      </c>
      <c r="C9880" s="39">
        <v>84.02299142340712</v>
      </c>
      <c r="D9880" s="39">
        <v>90.973281319804968</v>
      </c>
      <c r="E9880" s="39">
        <v>92.465718562839811</v>
      </c>
      <c r="F9880" s="39">
        <v>76.018530688025876</v>
      </c>
      <c r="G9880" s="39">
        <v>108.20987958758495</v>
      </c>
      <c r="H9880" s="39">
        <v>120.621310692956</v>
      </c>
      <c r="I9880" s="39">
        <v>82.950131020828451</v>
      </c>
      <c r="J9880" s="39">
        <v>124.55811701570055</v>
      </c>
      <c r="K9880" s="39">
        <v>129.81254609436823</v>
      </c>
      <c r="L9880" s="40">
        <v>116.28869500546095</v>
      </c>
      <c r="M9880" s="40">
        <v>1025.9212014109769</v>
      </c>
    </row>
    <row r="9881" spans="2:13" x14ac:dyDescent="0.35">
      <c r="B9881" s="37">
        <v>9878</v>
      </c>
      <c r="C9881" s="39">
        <v>103.05616644245762</v>
      </c>
      <c r="D9881" s="39">
        <v>76.697355665229807</v>
      </c>
      <c r="E9881" s="39">
        <v>96.97626387198838</v>
      </c>
      <c r="F9881" s="39">
        <v>117.86874456266349</v>
      </c>
      <c r="G9881" s="39">
        <v>108.33937886341123</v>
      </c>
      <c r="H9881" s="39">
        <v>89.985843220338495</v>
      </c>
      <c r="I9881" s="39">
        <v>129.3877040521117</v>
      </c>
      <c r="J9881" s="39">
        <v>84.832204289764988</v>
      </c>
      <c r="K9881" s="39">
        <v>84.914721226597734</v>
      </c>
      <c r="L9881" s="40">
        <v>100.4392449703855</v>
      </c>
      <c r="M9881" s="40">
        <v>992.49762716494899</v>
      </c>
    </row>
    <row r="9882" spans="2:13" x14ac:dyDescent="0.35">
      <c r="B9882" s="37">
        <v>9879</v>
      </c>
      <c r="C9882" s="39">
        <v>34.494658467832039</v>
      </c>
      <c r="D9882" s="39">
        <v>107.96778682786821</v>
      </c>
      <c r="E9882" s="39">
        <v>96.437166710387601</v>
      </c>
      <c r="F9882" s="39">
        <v>109.45423074228637</v>
      </c>
      <c r="G9882" s="39">
        <v>99.578966320374889</v>
      </c>
      <c r="H9882" s="39">
        <v>124.48476185292593</v>
      </c>
      <c r="I9882" s="39">
        <v>108.03457336938685</v>
      </c>
      <c r="J9882" s="39">
        <v>120.7919773372101</v>
      </c>
      <c r="K9882" s="39">
        <v>135.23245783416894</v>
      </c>
      <c r="L9882" s="40">
        <v>107.74780709769209</v>
      </c>
      <c r="M9882" s="40">
        <v>1044.2243865601331</v>
      </c>
    </row>
    <row r="9883" spans="2:13" x14ac:dyDescent="0.35">
      <c r="B9883" s="37">
        <v>9880</v>
      </c>
      <c r="C9883" s="39">
        <v>92.904027595262249</v>
      </c>
      <c r="D9883" s="39">
        <v>82.603826432090599</v>
      </c>
      <c r="E9883" s="39">
        <v>112.37593850796196</v>
      </c>
      <c r="F9883" s="39">
        <v>104.87711578105531</v>
      </c>
      <c r="G9883" s="39">
        <v>104.06833062939002</v>
      </c>
      <c r="H9883" s="39">
        <v>96.339163425012956</v>
      </c>
      <c r="I9883" s="39">
        <v>84.407233775103094</v>
      </c>
      <c r="J9883" s="39">
        <v>73.33086414015321</v>
      </c>
      <c r="K9883" s="39">
        <v>109.99220169344619</v>
      </c>
      <c r="L9883" s="40">
        <v>140.89370916178515</v>
      </c>
      <c r="M9883" s="40">
        <v>1001.7924111412607</v>
      </c>
    </row>
    <row r="9884" spans="2:13" x14ac:dyDescent="0.35">
      <c r="B9884" s="37">
        <v>9881</v>
      </c>
      <c r="C9884" s="39">
        <v>94.879389136684097</v>
      </c>
      <c r="D9884" s="39">
        <v>93.123755657955314</v>
      </c>
      <c r="E9884" s="39">
        <v>95.973939508470849</v>
      </c>
      <c r="F9884" s="39">
        <v>93.401626306682758</v>
      </c>
      <c r="G9884" s="39">
        <v>139.60980928835164</v>
      </c>
      <c r="H9884" s="39">
        <v>123.13494892707216</v>
      </c>
      <c r="I9884" s="39">
        <v>112.77166232860962</v>
      </c>
      <c r="J9884" s="39">
        <v>99.874840844307158</v>
      </c>
      <c r="K9884" s="39">
        <v>91.405285419891996</v>
      </c>
      <c r="L9884" s="40">
        <v>75.804976460826168</v>
      </c>
      <c r="M9884" s="40">
        <v>1019.9802338788519</v>
      </c>
    </row>
    <row r="9885" spans="2:13" x14ac:dyDescent="0.35">
      <c r="B9885" s="37">
        <v>9882</v>
      </c>
      <c r="C9885" s="39">
        <v>92.9890725107376</v>
      </c>
      <c r="D9885" s="39">
        <v>97.087361704833512</v>
      </c>
      <c r="E9885" s="39">
        <v>133.11260791094091</v>
      </c>
      <c r="F9885" s="39">
        <v>166.25398933803353</v>
      </c>
      <c r="G9885" s="39">
        <v>87.314158152384749</v>
      </c>
      <c r="H9885" s="39">
        <v>104.74865394722367</v>
      </c>
      <c r="I9885" s="39">
        <v>100.9996300472545</v>
      </c>
      <c r="J9885" s="39">
        <v>124.61953404908515</v>
      </c>
      <c r="K9885" s="39">
        <v>113.58495721608037</v>
      </c>
      <c r="L9885" s="40">
        <v>74.89213289964222</v>
      </c>
      <c r="M9885" s="40">
        <v>1095.6020977762164</v>
      </c>
    </row>
    <row r="9886" spans="2:13" x14ac:dyDescent="0.35">
      <c r="B9886" s="37">
        <v>9883</v>
      </c>
      <c r="C9886" s="39">
        <v>80.294929698934382</v>
      </c>
      <c r="D9886" s="39">
        <v>100.65327605016948</v>
      </c>
      <c r="E9886" s="39">
        <v>97.852308046313368</v>
      </c>
      <c r="F9886" s="39">
        <v>85.767641246776464</v>
      </c>
      <c r="G9886" s="39">
        <v>101.54751224013795</v>
      </c>
      <c r="H9886" s="39">
        <v>34.494658467832039</v>
      </c>
      <c r="I9886" s="39">
        <v>91.509750655768727</v>
      </c>
      <c r="J9886" s="39">
        <v>91.769434949086232</v>
      </c>
      <c r="K9886" s="39">
        <v>75.33114213296713</v>
      </c>
      <c r="L9886" s="40">
        <v>93.475728891013247</v>
      </c>
      <c r="M9886" s="40">
        <v>852.69638237899892</v>
      </c>
    </row>
    <row r="9887" spans="2:13" x14ac:dyDescent="0.35">
      <c r="B9887" s="37">
        <v>9884</v>
      </c>
      <c r="C9887" s="39">
        <v>105.28358065272853</v>
      </c>
      <c r="D9887" s="39">
        <v>82.743158174085963</v>
      </c>
      <c r="E9887" s="39">
        <v>99.788363278181848</v>
      </c>
      <c r="F9887" s="39">
        <v>115.27836380272245</v>
      </c>
      <c r="G9887" s="39">
        <v>88.657203148876192</v>
      </c>
      <c r="H9887" s="39">
        <v>113.52129966506099</v>
      </c>
      <c r="I9887" s="39">
        <v>97.299918420868892</v>
      </c>
      <c r="J9887" s="39">
        <v>92.959078445897418</v>
      </c>
      <c r="K9887" s="39">
        <v>126.52743599583046</v>
      </c>
      <c r="L9887" s="40">
        <v>105.27877989393053</v>
      </c>
      <c r="M9887" s="40">
        <v>1027.3371814781833</v>
      </c>
    </row>
    <row r="9888" spans="2:13" x14ac:dyDescent="0.35">
      <c r="B9888" s="37">
        <v>9885</v>
      </c>
      <c r="C9888" s="39">
        <v>108.0602958835419</v>
      </c>
      <c r="D9888" s="39">
        <v>101.68931460945608</v>
      </c>
      <c r="E9888" s="39">
        <v>114.59729137930464</v>
      </c>
      <c r="F9888" s="39">
        <v>98.338140892192783</v>
      </c>
      <c r="G9888" s="39">
        <v>121.70472713092256</v>
      </c>
      <c r="H9888" s="39">
        <v>111.48769213630281</v>
      </c>
      <c r="I9888" s="39">
        <v>88.835701173102564</v>
      </c>
      <c r="J9888" s="39">
        <v>123.52924760776962</v>
      </c>
      <c r="K9888" s="39">
        <v>86.074422471661691</v>
      </c>
      <c r="L9888" s="40">
        <v>96.086526394954745</v>
      </c>
      <c r="M9888" s="40">
        <v>1050.4033596792094</v>
      </c>
    </row>
    <row r="9889" spans="2:13" x14ac:dyDescent="0.35">
      <c r="B9889" s="37">
        <v>9886</v>
      </c>
      <c r="C9889" s="39">
        <v>98.845281703861929</v>
      </c>
      <c r="D9889" s="39">
        <v>130.66733980981826</v>
      </c>
      <c r="E9889" s="39">
        <v>109.26108389346099</v>
      </c>
      <c r="F9889" s="39">
        <v>82.627124626778354</v>
      </c>
      <c r="G9889" s="39">
        <v>106.08729684572191</v>
      </c>
      <c r="H9889" s="39">
        <v>93.347197834195427</v>
      </c>
      <c r="I9889" s="39">
        <v>110.00866636612257</v>
      </c>
      <c r="J9889" s="39">
        <v>96.614175853622427</v>
      </c>
      <c r="K9889" s="39">
        <v>84.852866182492207</v>
      </c>
      <c r="L9889" s="40">
        <v>93.470792923130688</v>
      </c>
      <c r="M9889" s="40">
        <v>1005.7818260392048</v>
      </c>
    </row>
    <row r="9890" spans="2:13" x14ac:dyDescent="0.35">
      <c r="B9890" s="37">
        <v>9887</v>
      </c>
      <c r="C9890" s="39">
        <v>95.222825025883438</v>
      </c>
      <c r="D9890" s="39">
        <v>110.14625782325906</v>
      </c>
      <c r="E9890" s="39">
        <v>99.014049545917885</v>
      </c>
      <c r="F9890" s="39">
        <v>110.75454220812514</v>
      </c>
      <c r="G9890" s="39">
        <v>112.8763179093495</v>
      </c>
      <c r="H9890" s="39">
        <v>116.44283699477128</v>
      </c>
      <c r="I9890" s="39">
        <v>57.569705256168973</v>
      </c>
      <c r="J9890" s="39">
        <v>117.21833186347759</v>
      </c>
      <c r="K9890" s="39">
        <v>129.58072784097246</v>
      </c>
      <c r="L9890" s="40">
        <v>120.34089118483452</v>
      </c>
      <c r="M9890" s="40">
        <v>1069.1664856527598</v>
      </c>
    </row>
    <row r="9891" spans="2:13" x14ac:dyDescent="0.35">
      <c r="B9891" s="37">
        <v>9888</v>
      </c>
      <c r="C9891" s="39">
        <v>124.64417472843827</v>
      </c>
      <c r="D9891" s="39">
        <v>146.33646914210797</v>
      </c>
      <c r="E9891" s="39">
        <v>124.41177920781088</v>
      </c>
      <c r="F9891" s="39">
        <v>93.366998541522307</v>
      </c>
      <c r="G9891" s="39">
        <v>112.84548577720568</v>
      </c>
      <c r="H9891" s="39">
        <v>54.908079611884006</v>
      </c>
      <c r="I9891" s="39">
        <v>106.31749303698213</v>
      </c>
      <c r="J9891" s="39">
        <v>107.2364673915073</v>
      </c>
      <c r="K9891" s="39">
        <v>87.006127354164505</v>
      </c>
      <c r="L9891" s="40">
        <v>100.84463454618107</v>
      </c>
      <c r="M9891" s="40">
        <v>1057.9177093378041</v>
      </c>
    </row>
    <row r="9892" spans="2:13" x14ac:dyDescent="0.35">
      <c r="B9892" s="37">
        <v>9889</v>
      </c>
      <c r="C9892" s="39">
        <v>123.28017463040347</v>
      </c>
      <c r="D9892" s="39">
        <v>95.79998306269863</v>
      </c>
      <c r="E9892" s="39">
        <v>86.216481723852809</v>
      </c>
      <c r="F9892" s="39">
        <v>76.493570562890213</v>
      </c>
      <c r="G9892" s="39">
        <v>82.36125761759628</v>
      </c>
      <c r="H9892" s="39">
        <v>133.08940035557546</v>
      </c>
      <c r="I9892" s="39">
        <v>83.37195979672353</v>
      </c>
      <c r="J9892" s="39">
        <v>101.56122963183753</v>
      </c>
      <c r="K9892" s="39">
        <v>109.59994014642517</v>
      </c>
      <c r="L9892" s="40">
        <v>98.84984458262268</v>
      </c>
      <c r="M9892" s="40">
        <v>990.6238421106259</v>
      </c>
    </row>
    <row r="9893" spans="2:13" x14ac:dyDescent="0.35">
      <c r="B9893" s="37">
        <v>9890</v>
      </c>
      <c r="C9893" s="39">
        <v>101.64355812775162</v>
      </c>
      <c r="D9893" s="39">
        <v>103.09788071975541</v>
      </c>
      <c r="E9893" s="39">
        <v>93.455981428350427</v>
      </c>
      <c r="F9893" s="39">
        <v>117.59153154214385</v>
      </c>
      <c r="G9893" s="39">
        <v>71.698993665444149</v>
      </c>
      <c r="H9893" s="39">
        <v>120.24850493516712</v>
      </c>
      <c r="I9893" s="39">
        <v>78.605526965033661</v>
      </c>
      <c r="J9893" s="39">
        <v>115.59276622489691</v>
      </c>
      <c r="K9893" s="39">
        <v>108.41212453370622</v>
      </c>
      <c r="L9893" s="40">
        <v>94.024907714184323</v>
      </c>
      <c r="M9893" s="40">
        <v>1004.3717758564336</v>
      </c>
    </row>
    <row r="9894" spans="2:13" x14ac:dyDescent="0.35">
      <c r="B9894" s="37">
        <v>9891</v>
      </c>
      <c r="C9894" s="39">
        <v>121.6140076342695</v>
      </c>
      <c r="D9894" s="39">
        <v>86.655940591209003</v>
      </c>
      <c r="E9894" s="39">
        <v>105.9069329903047</v>
      </c>
      <c r="F9894" s="39">
        <v>116.87542500289085</v>
      </c>
      <c r="G9894" s="39">
        <v>89.648817825697492</v>
      </c>
      <c r="H9894" s="39">
        <v>76.39060804348739</v>
      </c>
      <c r="I9894" s="39">
        <v>62.837495179860802</v>
      </c>
      <c r="J9894" s="39">
        <v>99.751949986825593</v>
      </c>
      <c r="K9894" s="39">
        <v>122.57854573571659</v>
      </c>
      <c r="L9894" s="40">
        <v>85.355786582936133</v>
      </c>
      <c r="M9894" s="40">
        <v>967.6155095731981</v>
      </c>
    </row>
    <row r="9895" spans="2:13" x14ac:dyDescent="0.35">
      <c r="B9895" s="37">
        <v>9892</v>
      </c>
      <c r="C9895" s="39">
        <v>126.4852078315253</v>
      </c>
      <c r="D9895" s="39">
        <v>128.46254519485646</v>
      </c>
      <c r="E9895" s="39">
        <v>89.035713483813382</v>
      </c>
      <c r="F9895" s="39">
        <v>97.774220979047016</v>
      </c>
      <c r="G9895" s="39">
        <v>89.030020753883974</v>
      </c>
      <c r="H9895" s="39">
        <v>131.27671693184962</v>
      </c>
      <c r="I9895" s="39">
        <v>121.51383171477748</v>
      </c>
      <c r="J9895" s="39">
        <v>123.72465027443523</v>
      </c>
      <c r="K9895" s="39">
        <v>103.98381783298899</v>
      </c>
      <c r="L9895" s="40">
        <v>95.729322785948384</v>
      </c>
      <c r="M9895" s="40">
        <v>1107.0160477831257</v>
      </c>
    </row>
    <row r="9896" spans="2:13" x14ac:dyDescent="0.35">
      <c r="B9896" s="37">
        <v>9893</v>
      </c>
      <c r="C9896" s="39">
        <v>92.119351002788008</v>
      </c>
      <c r="D9896" s="39">
        <v>73.612826401628951</v>
      </c>
      <c r="E9896" s="39">
        <v>97.406018898401015</v>
      </c>
      <c r="F9896" s="39">
        <v>73.710172106297705</v>
      </c>
      <c r="G9896" s="39">
        <v>96.971631720467727</v>
      </c>
      <c r="H9896" s="39">
        <v>141.06980754712217</v>
      </c>
      <c r="I9896" s="39">
        <v>127.14737101793024</v>
      </c>
      <c r="J9896" s="39">
        <v>81.488693910525413</v>
      </c>
      <c r="K9896" s="39">
        <v>84.547601985201794</v>
      </c>
      <c r="L9896" s="40">
        <v>81.196070149256244</v>
      </c>
      <c r="M9896" s="40">
        <v>949.26954473961928</v>
      </c>
    </row>
    <row r="9897" spans="2:13" x14ac:dyDescent="0.35">
      <c r="B9897" s="37">
        <v>9894</v>
      </c>
      <c r="C9897" s="39">
        <v>113.68080239694211</v>
      </c>
      <c r="D9897" s="39">
        <v>93.91270315427812</v>
      </c>
      <c r="E9897" s="39">
        <v>115.14025137174674</v>
      </c>
      <c r="F9897" s="39">
        <v>58.008706710278176</v>
      </c>
      <c r="G9897" s="39">
        <v>122.98012873408193</v>
      </c>
      <c r="H9897" s="39">
        <v>51.383314521862921</v>
      </c>
      <c r="I9897" s="39">
        <v>85.549470249752346</v>
      </c>
      <c r="J9897" s="39">
        <v>99.191823070539684</v>
      </c>
      <c r="K9897" s="39">
        <v>101.70762100003104</v>
      </c>
      <c r="L9897" s="40">
        <v>81.238186237099356</v>
      </c>
      <c r="M9897" s="40">
        <v>922.79300744661259</v>
      </c>
    </row>
    <row r="9898" spans="2:13" x14ac:dyDescent="0.35">
      <c r="B9898" s="37">
        <v>9895</v>
      </c>
      <c r="C9898" s="39">
        <v>117.52095262393138</v>
      </c>
      <c r="D9898" s="39">
        <v>113.43249658906336</v>
      </c>
      <c r="E9898" s="39">
        <v>101.39669281750948</v>
      </c>
      <c r="F9898" s="39">
        <v>63.154781151288532</v>
      </c>
      <c r="G9898" s="39">
        <v>109.63783794818366</v>
      </c>
      <c r="H9898" s="39">
        <v>119.64284172105781</v>
      </c>
      <c r="I9898" s="39">
        <v>32.522349072889583</v>
      </c>
      <c r="J9898" s="39">
        <v>117.56797370463245</v>
      </c>
      <c r="K9898" s="39">
        <v>116.59828148226653</v>
      </c>
      <c r="L9898" s="40">
        <v>114.00997817690042</v>
      </c>
      <c r="M9898" s="40">
        <v>1005.4841852877232</v>
      </c>
    </row>
    <row r="9899" spans="2:13" x14ac:dyDescent="0.35">
      <c r="B9899" s="37">
        <v>9896</v>
      </c>
      <c r="C9899" s="39">
        <v>103.4975707397747</v>
      </c>
      <c r="D9899" s="39">
        <v>82.950131020828451</v>
      </c>
      <c r="E9899" s="39">
        <v>91.681375615809202</v>
      </c>
      <c r="F9899" s="39">
        <v>75.45413489964632</v>
      </c>
      <c r="G9899" s="39">
        <v>111.2102403811986</v>
      </c>
      <c r="H9899" s="39">
        <v>95.644422747661139</v>
      </c>
      <c r="I9899" s="39">
        <v>105.31239492659634</v>
      </c>
      <c r="J9899" s="39">
        <v>74.386395550356056</v>
      </c>
      <c r="K9899" s="39">
        <v>103.90878663660541</v>
      </c>
      <c r="L9899" s="40">
        <v>84.315439309072801</v>
      </c>
      <c r="M9899" s="40">
        <v>928.36089182754893</v>
      </c>
    </row>
    <row r="9900" spans="2:13" x14ac:dyDescent="0.35">
      <c r="B9900" s="37">
        <v>9897</v>
      </c>
      <c r="C9900" s="39">
        <v>109.37359755095454</v>
      </c>
      <c r="D9900" s="39">
        <v>78.812216335147582</v>
      </c>
      <c r="E9900" s="39">
        <v>54.070915883039497</v>
      </c>
      <c r="F9900" s="39">
        <v>90.744263168116888</v>
      </c>
      <c r="G9900" s="39">
        <v>127.17689787851107</v>
      </c>
      <c r="H9900" s="39">
        <v>105.68370206486968</v>
      </c>
      <c r="I9900" s="39">
        <v>97.484368623986683</v>
      </c>
      <c r="J9900" s="39">
        <v>43.541964180059196</v>
      </c>
      <c r="K9900" s="39">
        <v>126.89892930278377</v>
      </c>
      <c r="L9900" s="40">
        <v>79.500812820592216</v>
      </c>
      <c r="M9900" s="40">
        <v>913.28766780806109</v>
      </c>
    </row>
    <row r="9901" spans="2:13" x14ac:dyDescent="0.35">
      <c r="B9901" s="37">
        <v>9898</v>
      </c>
      <c r="C9901" s="39">
        <v>122.7184156218925</v>
      </c>
      <c r="D9901" s="39">
        <v>89.475907013080288</v>
      </c>
      <c r="E9901" s="39">
        <v>128.79158561545566</v>
      </c>
      <c r="F9901" s="39">
        <v>77.205724674569524</v>
      </c>
      <c r="G9901" s="39">
        <v>46.570102918751886</v>
      </c>
      <c r="H9901" s="39">
        <v>92.08349776593019</v>
      </c>
      <c r="I9901" s="39">
        <v>98.278647760439483</v>
      </c>
      <c r="J9901" s="39">
        <v>111.83900715630855</v>
      </c>
      <c r="K9901" s="39">
        <v>91.888199621632111</v>
      </c>
      <c r="L9901" s="40">
        <v>95.303596499300156</v>
      </c>
      <c r="M9901" s="40">
        <v>954.15468464736034</v>
      </c>
    </row>
    <row r="9902" spans="2:13" x14ac:dyDescent="0.35">
      <c r="B9902" s="37">
        <v>9899</v>
      </c>
      <c r="C9902" s="39">
        <v>74.42594880098342</v>
      </c>
      <c r="D9902" s="39">
        <v>105.34603274694648</v>
      </c>
      <c r="E9902" s="39">
        <v>103.92284852882966</v>
      </c>
      <c r="F9902" s="39">
        <v>90.973281319804968</v>
      </c>
      <c r="G9902" s="39">
        <v>91.784950267144069</v>
      </c>
      <c r="H9902" s="39">
        <v>86.987508764433983</v>
      </c>
      <c r="I9902" s="39">
        <v>92.175615940708312</v>
      </c>
      <c r="J9902" s="39">
        <v>79.971071832667221</v>
      </c>
      <c r="K9902" s="39">
        <v>106.10195345317216</v>
      </c>
      <c r="L9902" s="40">
        <v>96.236348639507995</v>
      </c>
      <c r="M9902" s="40">
        <v>927.92556029419836</v>
      </c>
    </row>
    <row r="9903" spans="2:13" x14ac:dyDescent="0.35">
      <c r="B9903" s="37">
        <v>9900</v>
      </c>
      <c r="C9903" s="39">
        <v>96.255053446730599</v>
      </c>
      <c r="D9903" s="39">
        <v>112.09400286198978</v>
      </c>
      <c r="E9903" s="39">
        <v>102.76472144309098</v>
      </c>
      <c r="F9903" s="39">
        <v>103.43236522656314</v>
      </c>
      <c r="G9903" s="39">
        <v>52.578717467169518</v>
      </c>
      <c r="H9903" s="39">
        <v>98.264915269670325</v>
      </c>
      <c r="I9903" s="39">
        <v>87.959597232265054</v>
      </c>
      <c r="J9903" s="39">
        <v>113.29997649132829</v>
      </c>
      <c r="K9903" s="39">
        <v>85.456200078168763</v>
      </c>
      <c r="L9903" s="40">
        <v>110.06912136984353</v>
      </c>
      <c r="M9903" s="40">
        <v>962.17467088681997</v>
      </c>
    </row>
    <row r="9904" spans="2:13" x14ac:dyDescent="0.35">
      <c r="B9904" s="37">
        <v>9901</v>
      </c>
      <c r="C9904" s="39">
        <v>104.62523138941177</v>
      </c>
      <c r="D9904" s="39">
        <v>101.99166712732078</v>
      </c>
      <c r="E9904" s="39">
        <v>94.292086273212846</v>
      </c>
      <c r="F9904" s="39">
        <v>111.98692478281022</v>
      </c>
      <c r="G9904" s="39">
        <v>112.60034772894116</v>
      </c>
      <c r="H9904" s="39">
        <v>124.43606563355711</v>
      </c>
      <c r="I9904" s="39">
        <v>108.14790101224956</v>
      </c>
      <c r="J9904" s="39">
        <v>90.701459470908517</v>
      </c>
      <c r="K9904" s="39">
        <v>96.147431493551352</v>
      </c>
      <c r="L9904" s="40">
        <v>80.881068830998828</v>
      </c>
      <c r="M9904" s="40">
        <v>1025.8101837429622</v>
      </c>
    </row>
    <row r="9905" spans="2:13" x14ac:dyDescent="0.35">
      <c r="B9905" s="37">
        <v>9902</v>
      </c>
      <c r="C9905" s="39">
        <v>67.521709559897204</v>
      </c>
      <c r="D9905" s="39">
        <v>110.3901282628901</v>
      </c>
      <c r="E9905" s="39">
        <v>118.964943998469</v>
      </c>
      <c r="F9905" s="39">
        <v>90.410878556371955</v>
      </c>
      <c r="G9905" s="39">
        <v>102.87563660743679</v>
      </c>
      <c r="H9905" s="39">
        <v>133.95290531390953</v>
      </c>
      <c r="I9905" s="39">
        <v>71.553696466417463</v>
      </c>
      <c r="J9905" s="39">
        <v>99.342168975604352</v>
      </c>
      <c r="K9905" s="39">
        <v>98.74943924917315</v>
      </c>
      <c r="L9905" s="40">
        <v>146.13101560309556</v>
      </c>
      <c r="M9905" s="40">
        <v>1039.8925225932651</v>
      </c>
    </row>
    <row r="9906" spans="2:13" x14ac:dyDescent="0.35">
      <c r="B9906" s="37">
        <v>9903</v>
      </c>
      <c r="C9906" s="39">
        <v>81.612570407746915</v>
      </c>
      <c r="D9906" s="39">
        <v>44.183245171896715</v>
      </c>
      <c r="E9906" s="39">
        <v>107.64088212768148</v>
      </c>
      <c r="F9906" s="39">
        <v>97.484368623986683</v>
      </c>
      <c r="G9906" s="39">
        <v>83.958183730602244</v>
      </c>
      <c r="H9906" s="39">
        <v>86.054975748860556</v>
      </c>
      <c r="I9906" s="39">
        <v>119.87518748758038</v>
      </c>
      <c r="J9906" s="39">
        <v>117.59153154214385</v>
      </c>
      <c r="K9906" s="39">
        <v>146.75845882036964</v>
      </c>
      <c r="L9906" s="40">
        <v>67.870500377499852</v>
      </c>
      <c r="M9906" s="40">
        <v>953.02990403836839</v>
      </c>
    </row>
    <row r="9907" spans="2:13" x14ac:dyDescent="0.35">
      <c r="B9907" s="37">
        <v>9904</v>
      </c>
      <c r="C9907" s="39">
        <v>106.37646737795495</v>
      </c>
      <c r="D9907" s="39">
        <v>104.81522604912261</v>
      </c>
      <c r="E9907" s="39">
        <v>92.399765561414029</v>
      </c>
      <c r="F9907" s="39">
        <v>43.867057452677855</v>
      </c>
      <c r="G9907" s="39">
        <v>67.913438519589477</v>
      </c>
      <c r="H9907" s="39">
        <v>66.770713122290687</v>
      </c>
      <c r="I9907" s="39">
        <v>96.883572973875545</v>
      </c>
      <c r="J9907" s="39">
        <v>84.400188307077087</v>
      </c>
      <c r="K9907" s="39">
        <v>77.906193390859912</v>
      </c>
      <c r="L9907" s="40">
        <v>102.08342288160338</v>
      </c>
      <c r="M9907" s="40">
        <v>843.41604563646547</v>
      </c>
    </row>
    <row r="9908" spans="2:13" x14ac:dyDescent="0.35">
      <c r="B9908" s="37">
        <v>9905</v>
      </c>
      <c r="C9908" s="39">
        <v>94.350173107243194</v>
      </c>
      <c r="D9908" s="39">
        <v>94.615495907979181</v>
      </c>
      <c r="E9908" s="39">
        <v>99.410488260381086</v>
      </c>
      <c r="F9908" s="39">
        <v>118.33813056897365</v>
      </c>
      <c r="G9908" s="39">
        <v>109.64325603885624</v>
      </c>
      <c r="H9908" s="39">
        <v>110.83936699064013</v>
      </c>
      <c r="I9908" s="39">
        <v>64.931439900565493</v>
      </c>
      <c r="J9908" s="39">
        <v>151.99940333298136</v>
      </c>
      <c r="K9908" s="39">
        <v>115.95545563583948</v>
      </c>
      <c r="L9908" s="40">
        <v>112.74710863788405</v>
      </c>
      <c r="M9908" s="40">
        <v>1072.8303183813439</v>
      </c>
    </row>
    <row r="9909" spans="2:13" x14ac:dyDescent="0.35">
      <c r="B9909" s="37">
        <v>9906</v>
      </c>
      <c r="C9909" s="39">
        <v>106.01896431586789</v>
      </c>
      <c r="D9909" s="39">
        <v>112.35783943578865</v>
      </c>
      <c r="E9909" s="39">
        <v>108.20471025481184</v>
      </c>
      <c r="F9909" s="39">
        <v>104.02136551161867</v>
      </c>
      <c r="G9909" s="39">
        <v>65.846905384108936</v>
      </c>
      <c r="H9909" s="39">
        <v>149.76171474010548</v>
      </c>
      <c r="I9909" s="39">
        <v>98.379315115915531</v>
      </c>
      <c r="J9909" s="39">
        <v>114.25209642091197</v>
      </c>
      <c r="K9909" s="39">
        <v>126.08349878993549</v>
      </c>
      <c r="L9909" s="40">
        <v>85.489560292946166</v>
      </c>
      <c r="M9909" s="40">
        <v>1070.4159702620107</v>
      </c>
    </row>
    <row r="9910" spans="2:13" x14ac:dyDescent="0.35">
      <c r="B9910" s="37">
        <v>9907</v>
      </c>
      <c r="C9910" s="39">
        <v>82.234735422719368</v>
      </c>
      <c r="D9910" s="39">
        <v>100.03868520439843</v>
      </c>
      <c r="E9910" s="39">
        <v>89.515050173746516</v>
      </c>
      <c r="F9910" s="39">
        <v>91.384350916472698</v>
      </c>
      <c r="G9910" s="39">
        <v>85.509550000751915</v>
      </c>
      <c r="H9910" s="39">
        <v>104.52573985905903</v>
      </c>
      <c r="I9910" s="39">
        <v>86.145572552351055</v>
      </c>
      <c r="J9910" s="39">
        <v>104.26125116807896</v>
      </c>
      <c r="K9910" s="39">
        <v>68.601955658294543</v>
      </c>
      <c r="L9910" s="40">
        <v>122.08343939567415</v>
      </c>
      <c r="M9910" s="40">
        <v>934.30033035154668</v>
      </c>
    </row>
    <row r="9911" spans="2:13" x14ac:dyDescent="0.35">
      <c r="B9911" s="37">
        <v>9908</v>
      </c>
      <c r="C9911" s="39">
        <v>100.14791595750008</v>
      </c>
      <c r="D9911" s="39">
        <v>104.14354638330907</v>
      </c>
      <c r="E9911" s="39">
        <v>97.207562221106755</v>
      </c>
      <c r="F9911" s="39">
        <v>112.43637216705365</v>
      </c>
      <c r="G9911" s="39">
        <v>100.55763311726658</v>
      </c>
      <c r="H9911" s="39">
        <v>122.82690498406599</v>
      </c>
      <c r="I9911" s="39">
        <v>100.39371774724633</v>
      </c>
      <c r="J9911" s="39">
        <v>85.30875451323044</v>
      </c>
      <c r="K9911" s="39">
        <v>85.754484914194123</v>
      </c>
      <c r="L9911" s="40">
        <v>130.88031182092413</v>
      </c>
      <c r="M9911" s="40">
        <v>1039.6572038258971</v>
      </c>
    </row>
    <row r="9912" spans="2:13" x14ac:dyDescent="0.35">
      <c r="B9912" s="37">
        <v>9909</v>
      </c>
      <c r="C9912" s="39">
        <v>90.85100203465619</v>
      </c>
      <c r="D9912" s="39">
        <v>119.00757545577933</v>
      </c>
      <c r="E9912" s="39">
        <v>103.68419041613684</v>
      </c>
      <c r="F9912" s="39">
        <v>107.66631080931968</v>
      </c>
      <c r="G9912" s="39">
        <v>83.922082364455605</v>
      </c>
      <c r="H9912" s="39">
        <v>96.367177950150065</v>
      </c>
      <c r="I9912" s="39">
        <v>140.63430535518438</v>
      </c>
      <c r="J9912" s="39">
        <v>98.155009076784069</v>
      </c>
      <c r="K9912" s="39">
        <v>123.66690758511224</v>
      </c>
      <c r="L9912" s="40">
        <v>120.68746191857474</v>
      </c>
      <c r="M9912" s="40">
        <v>1084.642022966153</v>
      </c>
    </row>
    <row r="9913" spans="2:13" x14ac:dyDescent="0.35">
      <c r="B9913" s="37">
        <v>9910</v>
      </c>
      <c r="C9913" s="39">
        <v>108.4485590705132</v>
      </c>
      <c r="D9913" s="39">
        <v>120.98380342107332</v>
      </c>
      <c r="E9913" s="39">
        <v>89.18328029763218</v>
      </c>
      <c r="F9913" s="39">
        <v>96.535039074768946</v>
      </c>
      <c r="G9913" s="39">
        <v>84.631333916376491</v>
      </c>
      <c r="H9913" s="39">
        <v>106.99593931481506</v>
      </c>
      <c r="I9913" s="39">
        <v>87.46052204638228</v>
      </c>
      <c r="J9913" s="39">
        <v>86.421417106834156</v>
      </c>
      <c r="K9913" s="39">
        <v>82.972980817841261</v>
      </c>
      <c r="L9913" s="40">
        <v>108.79942581504093</v>
      </c>
      <c r="M9913" s="40">
        <v>972.4323008812778</v>
      </c>
    </row>
    <row r="9914" spans="2:13" x14ac:dyDescent="0.35">
      <c r="B9914" s="37">
        <v>9911</v>
      </c>
      <c r="C9914" s="39">
        <v>87.888103129290144</v>
      </c>
      <c r="D9914" s="39">
        <v>75.924005950644514</v>
      </c>
      <c r="E9914" s="39">
        <v>61.261758344753105</v>
      </c>
      <c r="F9914" s="39">
        <v>107.01592485766604</v>
      </c>
      <c r="G9914" s="39">
        <v>77.442857340220954</v>
      </c>
      <c r="H9914" s="39">
        <v>102.87563660743679</v>
      </c>
      <c r="I9914" s="39">
        <v>99.588071762084098</v>
      </c>
      <c r="J9914" s="39">
        <v>83.7769746594917</v>
      </c>
      <c r="K9914" s="39">
        <v>101.03155192316058</v>
      </c>
      <c r="L9914" s="40">
        <v>95.165738471878882</v>
      </c>
      <c r="M9914" s="40">
        <v>891.97062304662677</v>
      </c>
    </row>
    <row r="9915" spans="2:13" x14ac:dyDescent="0.35">
      <c r="B9915" s="37">
        <v>9912</v>
      </c>
      <c r="C9915" s="39">
        <v>125.01897597226508</v>
      </c>
      <c r="D9915" s="39">
        <v>75.441882984299454</v>
      </c>
      <c r="E9915" s="39">
        <v>88.113759574684295</v>
      </c>
      <c r="F9915" s="39">
        <v>103.58149036930681</v>
      </c>
      <c r="G9915" s="39">
        <v>88.703390159491491</v>
      </c>
      <c r="H9915" s="39">
        <v>120.26693949983859</v>
      </c>
      <c r="I9915" s="39">
        <v>76.887267471706878</v>
      </c>
      <c r="J9915" s="39">
        <v>94.898527829609137</v>
      </c>
      <c r="K9915" s="39">
        <v>126.38717359837105</v>
      </c>
      <c r="L9915" s="40">
        <v>113.0373405383049</v>
      </c>
      <c r="M9915" s="40">
        <v>1012.3367479978778</v>
      </c>
    </row>
    <row r="9916" spans="2:13" x14ac:dyDescent="0.35">
      <c r="B9916" s="37">
        <v>9913</v>
      </c>
      <c r="C9916" s="39">
        <v>111.26202602319053</v>
      </c>
      <c r="D9916" s="39">
        <v>142.48008376961607</v>
      </c>
      <c r="E9916" s="39">
        <v>102.49259872140253</v>
      </c>
      <c r="F9916" s="39">
        <v>101.0269914097007</v>
      </c>
      <c r="G9916" s="39">
        <v>82.911983170255738</v>
      </c>
      <c r="H9916" s="39">
        <v>89.974859103487987</v>
      </c>
      <c r="I9916" s="39">
        <v>103.05153278782896</v>
      </c>
      <c r="J9916" s="39">
        <v>102.85251824344151</v>
      </c>
      <c r="K9916" s="39">
        <v>138.37796876405264</v>
      </c>
      <c r="L9916" s="40">
        <v>101.3236131536265</v>
      </c>
      <c r="M9916" s="40">
        <v>1075.7541751466033</v>
      </c>
    </row>
    <row r="9917" spans="2:13" x14ac:dyDescent="0.35">
      <c r="B9917" s="37">
        <v>9914</v>
      </c>
      <c r="C9917" s="39">
        <v>91.047469900523438</v>
      </c>
      <c r="D9917" s="39">
        <v>104.19060164370997</v>
      </c>
      <c r="E9917" s="39">
        <v>91.738382277412086</v>
      </c>
      <c r="F9917" s="39">
        <v>96.725760580336441</v>
      </c>
      <c r="G9917" s="39">
        <v>89.391832115586681</v>
      </c>
      <c r="H9917" s="39">
        <v>114.16014926723039</v>
      </c>
      <c r="I9917" s="39">
        <v>111.03839186156092</v>
      </c>
      <c r="J9917" s="39">
        <v>100.48022246712347</v>
      </c>
      <c r="K9917" s="39">
        <v>87.810403413400323</v>
      </c>
      <c r="L9917" s="40">
        <v>79.093208618276137</v>
      </c>
      <c r="M9917" s="40">
        <v>965.67642214515979</v>
      </c>
    </row>
    <row r="9918" spans="2:13" x14ac:dyDescent="0.35">
      <c r="B9918" s="37">
        <v>9915</v>
      </c>
      <c r="C9918" s="39">
        <v>82.673629205671133</v>
      </c>
      <c r="D9918" s="39">
        <v>91.934557241356188</v>
      </c>
      <c r="E9918" s="39">
        <v>77.15130218586377</v>
      </c>
      <c r="F9918" s="39">
        <v>142.68134365954464</v>
      </c>
      <c r="G9918" s="39">
        <v>70.0971953351671</v>
      </c>
      <c r="H9918" s="39">
        <v>99.11434544458794</v>
      </c>
      <c r="I9918" s="39">
        <v>105.99946025509213</v>
      </c>
      <c r="J9918" s="39">
        <v>60.390190711648316</v>
      </c>
      <c r="K9918" s="39">
        <v>176.99307053825714</v>
      </c>
      <c r="L9918" s="40">
        <v>106.60331869367486</v>
      </c>
      <c r="M9918" s="40">
        <v>1013.6384132708632</v>
      </c>
    </row>
    <row r="9919" spans="2:13" x14ac:dyDescent="0.35">
      <c r="B9919" s="37">
        <v>9916</v>
      </c>
      <c r="C9919" s="39">
        <v>99.8611867961759</v>
      </c>
      <c r="D9919" s="39">
        <v>92.667892397241175</v>
      </c>
      <c r="E9919" s="39">
        <v>97.608685197612857</v>
      </c>
      <c r="F9919" s="39">
        <v>102.84789527496675</v>
      </c>
      <c r="G9919" s="39">
        <v>44.338150419453811</v>
      </c>
      <c r="H9919" s="39">
        <v>100.03868520439843</v>
      </c>
      <c r="I9919" s="39">
        <v>112.63694837746786</v>
      </c>
      <c r="J9919" s="39">
        <v>57.419710676065883</v>
      </c>
      <c r="K9919" s="39">
        <v>68.520433003252165</v>
      </c>
      <c r="L9919" s="40">
        <v>128.56041061861686</v>
      </c>
      <c r="M9919" s="40">
        <v>904.49999796525162</v>
      </c>
    </row>
    <row r="9920" spans="2:13" x14ac:dyDescent="0.35">
      <c r="B9920" s="37">
        <v>9917</v>
      </c>
      <c r="C9920" s="39">
        <v>118.56111115856598</v>
      </c>
      <c r="D9920" s="39">
        <v>95.184773950877414</v>
      </c>
      <c r="E9920" s="39">
        <v>86.687437562597282</v>
      </c>
      <c r="F9920" s="39">
        <v>103.73559603158783</v>
      </c>
      <c r="G9920" s="39">
        <v>103.30676858088854</v>
      </c>
      <c r="H9920" s="39">
        <v>86.03551085814334</v>
      </c>
      <c r="I9920" s="39">
        <v>134.00265480274851</v>
      </c>
      <c r="J9920" s="39">
        <v>142.78326164359027</v>
      </c>
      <c r="K9920" s="39">
        <v>99.874840844307158</v>
      </c>
      <c r="L9920" s="40">
        <v>97.258369266228982</v>
      </c>
      <c r="M9920" s="40">
        <v>1067.4303246995353</v>
      </c>
    </row>
    <row r="9921" spans="2:13" x14ac:dyDescent="0.35">
      <c r="B9921" s="37">
        <v>9918</v>
      </c>
      <c r="C9921" s="39">
        <v>103.95567117001141</v>
      </c>
      <c r="D9921" s="39">
        <v>91.121477858975027</v>
      </c>
      <c r="E9921" s="39">
        <v>76.527731456963565</v>
      </c>
      <c r="F9921" s="39">
        <v>103.70287902768563</v>
      </c>
      <c r="G9921" s="39">
        <v>109.87722282002585</v>
      </c>
      <c r="H9921" s="39">
        <v>101.70762100003104</v>
      </c>
      <c r="I9921" s="39">
        <v>86.106793449182149</v>
      </c>
      <c r="J9921" s="39">
        <v>128.51138856362442</v>
      </c>
      <c r="K9921" s="39">
        <v>101.50636676157683</v>
      </c>
      <c r="L9921" s="40">
        <v>134.22899508520428</v>
      </c>
      <c r="M9921" s="40">
        <v>1037.2461471932802</v>
      </c>
    </row>
    <row r="9922" spans="2:13" x14ac:dyDescent="0.35">
      <c r="B9922" s="37">
        <v>9919</v>
      </c>
      <c r="C9922" s="39">
        <v>134.05260173791976</v>
      </c>
      <c r="D9922" s="39">
        <v>123.94618058622535</v>
      </c>
      <c r="E9922" s="39">
        <v>123.02419846567874</v>
      </c>
      <c r="F9922" s="39">
        <v>84.400188307077087</v>
      </c>
      <c r="G9922" s="39">
        <v>63.060452076804083</v>
      </c>
      <c r="H9922" s="39">
        <v>131.70644816204725</v>
      </c>
      <c r="I9922" s="39">
        <v>93.638284006716361</v>
      </c>
      <c r="J9922" s="39">
        <v>162.08488307713918</v>
      </c>
      <c r="K9922" s="39">
        <v>91.541023454907929</v>
      </c>
      <c r="L9922" s="40">
        <v>89.251102868672206</v>
      </c>
      <c r="M9922" s="40">
        <v>1096.7053627431878</v>
      </c>
    </row>
    <row r="9923" spans="2:13" x14ac:dyDescent="0.35">
      <c r="B9923" s="37">
        <v>9920</v>
      </c>
      <c r="C9923" s="39">
        <v>97.105864451432637</v>
      </c>
      <c r="D9923" s="39">
        <v>57.717838574579581</v>
      </c>
      <c r="E9923" s="39">
        <v>85.983515250683837</v>
      </c>
      <c r="F9923" s="39">
        <v>77.15130218586377</v>
      </c>
      <c r="G9923" s="39">
        <v>75.900278193205494</v>
      </c>
      <c r="H9923" s="39">
        <v>96.133381353529501</v>
      </c>
      <c r="I9923" s="39">
        <v>121.75535949139241</v>
      </c>
      <c r="J9923" s="39">
        <v>78.635223215324302</v>
      </c>
      <c r="K9923" s="39">
        <v>52.035997600076612</v>
      </c>
      <c r="L9923" s="40">
        <v>69.598775733517243</v>
      </c>
      <c r="M9923" s="40">
        <v>812.0175360496055</v>
      </c>
    </row>
    <row r="9924" spans="2:13" x14ac:dyDescent="0.35">
      <c r="B9924" s="37">
        <v>9921</v>
      </c>
      <c r="C9924" s="39">
        <v>96.12401297168428</v>
      </c>
      <c r="D9924" s="39">
        <v>149.48734045469371</v>
      </c>
      <c r="E9924" s="39">
        <v>96.795421373964089</v>
      </c>
      <c r="F9924" s="39">
        <v>88.231667609046013</v>
      </c>
      <c r="G9924" s="39">
        <v>108.78363088802982</v>
      </c>
      <c r="H9924" s="39">
        <v>74.253741210760055</v>
      </c>
      <c r="I9924" s="39">
        <v>102.97279881330995</v>
      </c>
      <c r="J9924" s="39">
        <v>115.93392737122919</v>
      </c>
      <c r="K9924" s="39">
        <v>111.662709777809</v>
      </c>
      <c r="L9924" s="40">
        <v>114.29822511604252</v>
      </c>
      <c r="M9924" s="40">
        <v>1058.5434755865685</v>
      </c>
    </row>
    <row r="9925" spans="2:13" x14ac:dyDescent="0.35">
      <c r="B9925" s="37">
        <v>9922</v>
      </c>
      <c r="C9925" s="39">
        <v>119.83922475180812</v>
      </c>
      <c r="D9925" s="39">
        <v>90.999798116751037</v>
      </c>
      <c r="E9925" s="39">
        <v>101.55665704255556</v>
      </c>
      <c r="F9925" s="39">
        <v>98.026676179720766</v>
      </c>
      <c r="G9925" s="39">
        <v>115.69872222523144</v>
      </c>
      <c r="H9925" s="39">
        <v>154.77365241829881</v>
      </c>
      <c r="I9925" s="39">
        <v>92.572001104466338</v>
      </c>
      <c r="J9925" s="39">
        <v>133.61005204412646</v>
      </c>
      <c r="K9925" s="39">
        <v>74.133269744456044</v>
      </c>
      <c r="L9925" s="40">
        <v>175.16641496962887</v>
      </c>
      <c r="M9925" s="40">
        <v>1156.3764685970434</v>
      </c>
    </row>
    <row r="9926" spans="2:13" x14ac:dyDescent="0.35">
      <c r="B9926" s="37">
        <v>9923</v>
      </c>
      <c r="C9926" s="39">
        <v>102.31771324287821</v>
      </c>
      <c r="D9926" s="39">
        <v>132.0224226929459</v>
      </c>
      <c r="E9926" s="39">
        <v>99.870289505428858</v>
      </c>
      <c r="F9926" s="39">
        <v>109.78993775933093</v>
      </c>
      <c r="G9926" s="39">
        <v>94.233926486535935</v>
      </c>
      <c r="H9926" s="39">
        <v>123.77100931667705</v>
      </c>
      <c r="I9926" s="39">
        <v>134.9067883253704</v>
      </c>
      <c r="J9926" s="39">
        <v>98.740309137673862</v>
      </c>
      <c r="K9926" s="39">
        <v>77.728857838544016</v>
      </c>
      <c r="L9926" s="40">
        <v>100.06144129709996</v>
      </c>
      <c r="M9926" s="40">
        <v>1073.4426956024852</v>
      </c>
    </row>
    <row r="9927" spans="2:13" x14ac:dyDescent="0.35">
      <c r="B9927" s="37">
        <v>9924</v>
      </c>
      <c r="C9927" s="39">
        <v>79.677628873259124</v>
      </c>
      <c r="D9927" s="39">
        <v>82.619361971702432</v>
      </c>
      <c r="E9927" s="39">
        <v>92.924055366950071</v>
      </c>
      <c r="F9927" s="39">
        <v>92.491052559396991</v>
      </c>
      <c r="G9927" s="39">
        <v>107.46845035492622</v>
      </c>
      <c r="H9927" s="39">
        <v>110.46819193549773</v>
      </c>
      <c r="I9927" s="39">
        <v>96.52106517678024</v>
      </c>
      <c r="J9927" s="39">
        <v>124.66885786703287</v>
      </c>
      <c r="K9927" s="39">
        <v>109.92096805540046</v>
      </c>
      <c r="L9927" s="40">
        <v>82.934881627843794</v>
      </c>
      <c r="M9927" s="40">
        <v>979.69451378879</v>
      </c>
    </row>
    <row r="9928" spans="2:13" x14ac:dyDescent="0.35">
      <c r="B9928" s="37">
        <v>9925</v>
      </c>
      <c r="C9928" s="39">
        <v>90.035217592421446</v>
      </c>
      <c r="D9928" s="39">
        <v>94.480606365078643</v>
      </c>
      <c r="E9928" s="39">
        <v>84.962696127059033</v>
      </c>
      <c r="F9928" s="39">
        <v>117.68608087764898</v>
      </c>
      <c r="G9928" s="39">
        <v>87.636129125297202</v>
      </c>
      <c r="H9928" s="39">
        <v>116.57599420796141</v>
      </c>
      <c r="I9928" s="39">
        <v>104.1200319139362</v>
      </c>
      <c r="J9928" s="39">
        <v>79.760704385731742</v>
      </c>
      <c r="K9928" s="39">
        <v>105.31239492659634</v>
      </c>
      <c r="L9928" s="40">
        <v>85.60920360233014</v>
      </c>
      <c r="M9928" s="40">
        <v>966.17905912406115</v>
      </c>
    </row>
    <row r="9929" spans="2:13" x14ac:dyDescent="0.35">
      <c r="B9929" s="37">
        <v>9926</v>
      </c>
      <c r="C9929" s="39">
        <v>129.54542228828061</v>
      </c>
      <c r="D9929" s="39">
        <v>128.17315887758625</v>
      </c>
      <c r="E9929" s="39">
        <v>105.46635643002585</v>
      </c>
      <c r="F9929" s="39">
        <v>117.16455745028684</v>
      </c>
      <c r="G9929" s="39">
        <v>142.18441675232597</v>
      </c>
      <c r="H9929" s="39">
        <v>116.94348445434356</v>
      </c>
      <c r="I9929" s="39">
        <v>63.735991234746933</v>
      </c>
      <c r="J9929" s="39">
        <v>93.653030181682098</v>
      </c>
      <c r="K9929" s="39">
        <v>92.445438384164746</v>
      </c>
      <c r="L9929" s="40">
        <v>84.173346625936475</v>
      </c>
      <c r="M9929" s="40">
        <v>1073.4852026793794</v>
      </c>
    </row>
    <row r="9930" spans="2:13" x14ac:dyDescent="0.35">
      <c r="B9930" s="37">
        <v>9927</v>
      </c>
      <c r="C9930" s="39">
        <v>46.944602316291309</v>
      </c>
      <c r="D9930" s="39">
        <v>64.118467527203791</v>
      </c>
      <c r="E9930" s="39">
        <v>128.47880655192901</v>
      </c>
      <c r="F9930" s="39">
        <v>59.990765400195606</v>
      </c>
      <c r="G9930" s="39">
        <v>79.016196578926682</v>
      </c>
      <c r="H9930" s="39">
        <v>83.900388047934214</v>
      </c>
      <c r="I9930" s="39">
        <v>129.52780483567867</v>
      </c>
      <c r="J9930" s="39">
        <v>116.86787866526107</v>
      </c>
      <c r="K9930" s="39">
        <v>99.378607324552235</v>
      </c>
      <c r="L9930" s="40">
        <v>103.33001190741409</v>
      </c>
      <c r="M9930" s="40">
        <v>911.55352915538674</v>
      </c>
    </row>
    <row r="9931" spans="2:13" x14ac:dyDescent="0.35">
      <c r="B9931" s="37">
        <v>9928</v>
      </c>
      <c r="C9931" s="39">
        <v>54.334887021621384</v>
      </c>
      <c r="D9931" s="39">
        <v>66.605536461379188</v>
      </c>
      <c r="E9931" s="39">
        <v>56.905647849851668</v>
      </c>
      <c r="F9931" s="39">
        <v>95.889371434617203</v>
      </c>
      <c r="G9931" s="39">
        <v>94.321138753372892</v>
      </c>
      <c r="H9931" s="39">
        <v>149.57808382760297</v>
      </c>
      <c r="I9931" s="39">
        <v>87.40574661839031</v>
      </c>
      <c r="J9931" s="39">
        <v>58.38584555502333</v>
      </c>
      <c r="K9931" s="39">
        <v>80.259263390907918</v>
      </c>
      <c r="L9931" s="40">
        <v>138.37796876405264</v>
      </c>
      <c r="M9931" s="40">
        <v>882.06348967681947</v>
      </c>
    </row>
    <row r="9932" spans="2:13" x14ac:dyDescent="0.35">
      <c r="B9932" s="37">
        <v>9929</v>
      </c>
      <c r="C9932" s="39">
        <v>96.683934913346178</v>
      </c>
      <c r="D9932" s="39">
        <v>119.69616593032065</v>
      </c>
      <c r="E9932" s="39">
        <v>75.219538046592035</v>
      </c>
      <c r="F9932" s="39">
        <v>85.846402674040661</v>
      </c>
      <c r="G9932" s="39">
        <v>78.26491352018833</v>
      </c>
      <c r="H9932" s="39">
        <v>106.3224043960643</v>
      </c>
      <c r="I9932" s="39">
        <v>126.4011360800471</v>
      </c>
      <c r="J9932" s="39">
        <v>124.01684397690705</v>
      </c>
      <c r="K9932" s="39">
        <v>92.28277634467031</v>
      </c>
      <c r="L9932" s="40">
        <v>93.736494163394298</v>
      </c>
      <c r="M9932" s="40">
        <v>998.47061004557077</v>
      </c>
    </row>
    <row r="9933" spans="2:13" x14ac:dyDescent="0.35">
      <c r="B9933" s="37">
        <v>9930</v>
      </c>
      <c r="C9933" s="39">
        <v>79.435170981258295</v>
      </c>
      <c r="D9933" s="39">
        <v>106.04335655494009</v>
      </c>
      <c r="E9933" s="39">
        <v>94.917659426648086</v>
      </c>
      <c r="F9933" s="39">
        <v>76.697355665229807</v>
      </c>
      <c r="G9933" s="39">
        <v>108.38612511604568</v>
      </c>
      <c r="H9933" s="39">
        <v>108.94194652750761</v>
      </c>
      <c r="I9933" s="39">
        <v>134.80009325460995</v>
      </c>
      <c r="J9933" s="39">
        <v>87.356945739272447</v>
      </c>
      <c r="K9933" s="39">
        <v>90.866979852468006</v>
      </c>
      <c r="L9933" s="40">
        <v>9.4627442240863324</v>
      </c>
      <c r="M9933" s="40">
        <v>896.90837734206627</v>
      </c>
    </row>
    <row r="9934" spans="2:13" x14ac:dyDescent="0.35">
      <c r="B9934" s="37">
        <v>9931</v>
      </c>
      <c r="C9934" s="39">
        <v>111.68614139161944</v>
      </c>
      <c r="D9934" s="39">
        <v>81.629019274038754</v>
      </c>
      <c r="E9934" s="39">
        <v>96.767564287706151</v>
      </c>
      <c r="F9934" s="39">
        <v>126.37322516787214</v>
      </c>
      <c r="G9934" s="39">
        <v>94.441996908116366</v>
      </c>
      <c r="H9934" s="39">
        <v>126.26213978847333</v>
      </c>
      <c r="I9934" s="39">
        <v>100.65327605016948</v>
      </c>
      <c r="J9934" s="39">
        <v>129.28359315349516</v>
      </c>
      <c r="K9934" s="39">
        <v>89.481502452543594</v>
      </c>
      <c r="L9934" s="40">
        <v>103.54884359842114</v>
      </c>
      <c r="M9934" s="40">
        <v>1060.1273020724554</v>
      </c>
    </row>
    <row r="9935" spans="2:13" x14ac:dyDescent="0.35">
      <c r="B9935" s="37">
        <v>9932</v>
      </c>
      <c r="C9935" s="39">
        <v>60.468516752529375</v>
      </c>
      <c r="D9935" s="39">
        <v>115.80527148155051</v>
      </c>
      <c r="E9935" s="39">
        <v>92.688047897304727</v>
      </c>
      <c r="F9935" s="39">
        <v>91.100351028974373</v>
      </c>
      <c r="G9935" s="39">
        <v>100.717050618247</v>
      </c>
      <c r="H9935" s="39">
        <v>80.551203840143486</v>
      </c>
      <c r="I9935" s="39">
        <v>110.39569663845475</v>
      </c>
      <c r="J9935" s="39">
        <v>68.962577497192768</v>
      </c>
      <c r="K9935" s="39">
        <v>104.99633536919384</v>
      </c>
      <c r="L9935" s="40">
        <v>99.155365453818945</v>
      </c>
      <c r="M9935" s="40">
        <v>924.84041657740988</v>
      </c>
    </row>
    <row r="9936" spans="2:13" x14ac:dyDescent="0.35">
      <c r="B9936" s="37">
        <v>9933</v>
      </c>
      <c r="C9936" s="39">
        <v>78.214180609313416</v>
      </c>
      <c r="D9936" s="39">
        <v>85.449521409792013</v>
      </c>
      <c r="E9936" s="39">
        <v>110.4458645789115</v>
      </c>
      <c r="F9936" s="39">
        <v>91.639853364470213</v>
      </c>
      <c r="G9936" s="39">
        <v>63.248392730623642</v>
      </c>
      <c r="H9936" s="39">
        <v>96.581600072802871</v>
      </c>
      <c r="I9936" s="39">
        <v>124.84284293888206</v>
      </c>
      <c r="J9936" s="39">
        <v>100.56674106632322</v>
      </c>
      <c r="K9936" s="39">
        <v>135.59514999093992</v>
      </c>
      <c r="L9936" s="40">
        <v>87.780449658361363</v>
      </c>
      <c r="M9936" s="40">
        <v>974.36459642042018</v>
      </c>
    </row>
    <row r="9937" spans="2:13" x14ac:dyDescent="0.35">
      <c r="B9937" s="37">
        <v>9934</v>
      </c>
      <c r="C9937" s="39">
        <v>112.50303433306229</v>
      </c>
      <c r="D9937" s="39">
        <v>67.433003902162966</v>
      </c>
      <c r="E9937" s="39">
        <v>103.376519315755</v>
      </c>
      <c r="F9937" s="39">
        <v>62.740689368229162</v>
      </c>
      <c r="G9937" s="39">
        <v>118.81236577112928</v>
      </c>
      <c r="H9937" s="39">
        <v>69.969783186049582</v>
      </c>
      <c r="I9937" s="39">
        <v>91.991129440675792</v>
      </c>
      <c r="J9937" s="39">
        <v>105.41337743266037</v>
      </c>
      <c r="K9937" s="39">
        <v>84.470526571914093</v>
      </c>
      <c r="L9937" s="40">
        <v>120.32237112674089</v>
      </c>
      <c r="M9937" s="40">
        <v>937.03280044837936</v>
      </c>
    </row>
    <row r="9938" spans="2:13" x14ac:dyDescent="0.35">
      <c r="B9938" s="37">
        <v>9935</v>
      </c>
      <c r="C9938" s="39">
        <v>101.33274658956027</v>
      </c>
      <c r="D9938" s="39">
        <v>80.92398630555914</v>
      </c>
      <c r="E9938" s="39">
        <v>99.5926244332979</v>
      </c>
      <c r="F9938" s="39">
        <v>123.46089921092444</v>
      </c>
      <c r="G9938" s="39">
        <v>114.8669126443572</v>
      </c>
      <c r="H9938" s="39">
        <v>150.4281914022622</v>
      </c>
      <c r="I9938" s="39">
        <v>96.175523058296832</v>
      </c>
      <c r="J9938" s="39">
        <v>105.41819131750265</v>
      </c>
      <c r="K9938" s="39">
        <v>83.74052022032032</v>
      </c>
      <c r="L9938" s="40">
        <v>118.21550248117531</v>
      </c>
      <c r="M9938" s="40">
        <v>1074.1550976632561</v>
      </c>
    </row>
    <row r="9939" spans="2:13" x14ac:dyDescent="0.35">
      <c r="B9939" s="37">
        <v>9936</v>
      </c>
      <c r="C9939" s="39">
        <v>89.809565838117763</v>
      </c>
      <c r="D9939" s="39">
        <v>84.693895663896569</v>
      </c>
      <c r="E9939" s="39">
        <v>116.55373405928411</v>
      </c>
      <c r="F9939" s="39">
        <v>118.83769903722168</v>
      </c>
      <c r="G9939" s="39">
        <v>92.359117872318549</v>
      </c>
      <c r="H9939" s="39">
        <v>96.869660544841437</v>
      </c>
      <c r="I9939" s="39">
        <v>101.44238212777098</v>
      </c>
      <c r="J9939" s="39">
        <v>133.75584929988193</v>
      </c>
      <c r="K9939" s="39">
        <v>89.459113554860778</v>
      </c>
      <c r="L9939" s="40">
        <v>116.18664230003854</v>
      </c>
      <c r="M9939" s="40">
        <v>1039.9676602982322</v>
      </c>
    </row>
    <row r="9940" spans="2:13" x14ac:dyDescent="0.35">
      <c r="B9940" s="37">
        <v>9937</v>
      </c>
      <c r="C9940" s="39">
        <v>83.689363297218392</v>
      </c>
      <c r="D9940" s="39">
        <v>101.15015541737733</v>
      </c>
      <c r="E9940" s="39">
        <v>110.68688238009298</v>
      </c>
      <c r="F9940" s="39">
        <v>110.4458645789115</v>
      </c>
      <c r="G9940" s="39">
        <v>96.217638791049765</v>
      </c>
      <c r="H9940" s="39">
        <v>131.35747518671945</v>
      </c>
      <c r="I9940" s="39">
        <v>107.81927363651938</v>
      </c>
      <c r="J9940" s="39">
        <v>129.88470334145293</v>
      </c>
      <c r="K9940" s="39">
        <v>125.32609419333259</v>
      </c>
      <c r="L9940" s="40">
        <v>109.12237301830672</v>
      </c>
      <c r="M9940" s="40">
        <v>1105.699823840981</v>
      </c>
    </row>
    <row r="9941" spans="2:13" x14ac:dyDescent="0.35">
      <c r="B9941" s="37">
        <v>9938</v>
      </c>
      <c r="C9941" s="39">
        <v>96.367177950150065</v>
      </c>
      <c r="D9941" s="39">
        <v>120.30387253430391</v>
      </c>
      <c r="E9941" s="39">
        <v>107.99859493269081</v>
      </c>
      <c r="F9941" s="39">
        <v>90.925492237924345</v>
      </c>
      <c r="G9941" s="39">
        <v>124.52139259665789</v>
      </c>
      <c r="H9941" s="39">
        <v>105.97509228581571</v>
      </c>
      <c r="I9941" s="39">
        <v>103.99789568554252</v>
      </c>
      <c r="J9941" s="39">
        <v>96.255053446730599</v>
      </c>
      <c r="K9941" s="39">
        <v>98.740309137673862</v>
      </c>
      <c r="L9941" s="40">
        <v>98.420478748475901</v>
      </c>
      <c r="M9941" s="40">
        <v>1043.5053595559655</v>
      </c>
    </row>
    <row r="9942" spans="2:13" x14ac:dyDescent="0.35">
      <c r="B9942" s="37">
        <v>9939</v>
      </c>
      <c r="C9942" s="39">
        <v>124.24291091690482</v>
      </c>
      <c r="D9942" s="39">
        <v>65.540510780373125</v>
      </c>
      <c r="E9942" s="39">
        <v>113.92557752833835</v>
      </c>
      <c r="F9942" s="39">
        <v>108.62612155717528</v>
      </c>
      <c r="G9942" s="39">
        <v>76.775850424760222</v>
      </c>
      <c r="H9942" s="39">
        <v>112.21355649676826</v>
      </c>
      <c r="I9942" s="39">
        <v>86.856734947530072</v>
      </c>
      <c r="J9942" s="39">
        <v>90.459512163723403</v>
      </c>
      <c r="K9942" s="39">
        <v>114.74513217125343</v>
      </c>
      <c r="L9942" s="40">
        <v>90.416286372194193</v>
      </c>
      <c r="M9942" s="40">
        <v>983.8021933590212</v>
      </c>
    </row>
    <row r="9943" spans="2:13" x14ac:dyDescent="0.35">
      <c r="B9943" s="37">
        <v>9940</v>
      </c>
      <c r="C9943" s="39">
        <v>69.692517864176068</v>
      </c>
      <c r="D9943" s="39">
        <v>106.28803691318593</v>
      </c>
      <c r="E9943" s="39">
        <v>87.197607584803279</v>
      </c>
      <c r="F9943" s="39">
        <v>125.19731849420289</v>
      </c>
      <c r="G9943" s="39">
        <v>72.448524805999881</v>
      </c>
      <c r="H9943" s="39">
        <v>93.92247148518716</v>
      </c>
      <c r="I9943" s="39">
        <v>90.269913473457905</v>
      </c>
      <c r="J9943" s="39">
        <v>71.715041210410263</v>
      </c>
      <c r="K9943" s="39">
        <v>114.28503486946835</v>
      </c>
      <c r="L9943" s="40">
        <v>110.91879047640523</v>
      </c>
      <c r="M9943" s="40">
        <v>941.93525717729688</v>
      </c>
    </row>
    <row r="9944" spans="2:13" x14ac:dyDescent="0.35">
      <c r="B9944" s="37">
        <v>9941</v>
      </c>
      <c r="C9944" s="39">
        <v>113.71284742224971</v>
      </c>
      <c r="D9944" s="39">
        <v>112.47877098542412</v>
      </c>
      <c r="E9944" s="39">
        <v>100.75349822053903</v>
      </c>
      <c r="F9944" s="39">
        <v>107.60531283778769</v>
      </c>
      <c r="G9944" s="39">
        <v>91.047469900523438</v>
      </c>
      <c r="H9944" s="39">
        <v>47.187712641062085</v>
      </c>
      <c r="I9944" s="39">
        <v>88.720688095398756</v>
      </c>
      <c r="J9944" s="39">
        <v>95.74346131272776</v>
      </c>
      <c r="K9944" s="39">
        <v>67.848977236633459</v>
      </c>
      <c r="L9944" s="40">
        <v>97.994573699259689</v>
      </c>
      <c r="M9944" s="40">
        <v>923.09331235160562</v>
      </c>
    </row>
    <row r="9945" spans="2:13" x14ac:dyDescent="0.35">
      <c r="B9945" s="37">
        <v>9942</v>
      </c>
      <c r="C9945" s="39">
        <v>113.97098148540366</v>
      </c>
      <c r="D9945" s="39">
        <v>90.470308440325482</v>
      </c>
      <c r="E9945" s="39">
        <v>139.14727513611692</v>
      </c>
      <c r="F9945" s="39">
        <v>89.765317326279003</v>
      </c>
      <c r="G9945" s="39">
        <v>93.603855978947593</v>
      </c>
      <c r="H9945" s="39">
        <v>102.82940573550212</v>
      </c>
      <c r="I9945" s="39">
        <v>99.674567292693055</v>
      </c>
      <c r="J9945" s="39">
        <v>129.95725865113377</v>
      </c>
      <c r="K9945" s="39">
        <v>99.132577254198409</v>
      </c>
      <c r="L9945" s="40">
        <v>106.18510142495332</v>
      </c>
      <c r="M9945" s="40">
        <v>1064.7366487255533</v>
      </c>
    </row>
    <row r="9946" spans="2:13" x14ac:dyDescent="0.35">
      <c r="B9946" s="37">
        <v>9943</v>
      </c>
      <c r="C9946" s="39">
        <v>80.838040032352595</v>
      </c>
      <c r="D9946" s="39">
        <v>38.94311862961267</v>
      </c>
      <c r="E9946" s="39">
        <v>79.510168096777377</v>
      </c>
      <c r="F9946" s="39">
        <v>90.642502317300099</v>
      </c>
      <c r="G9946" s="39">
        <v>67.827417876642286</v>
      </c>
      <c r="H9946" s="39">
        <v>94.548098131859447</v>
      </c>
      <c r="I9946" s="39">
        <v>120.5648290187417</v>
      </c>
      <c r="J9946" s="39">
        <v>88.858640340187762</v>
      </c>
      <c r="K9946" s="39">
        <v>86.325600783779578</v>
      </c>
      <c r="L9946" s="40">
        <v>91.738382277412086</v>
      </c>
      <c r="M9946" s="40">
        <v>839.79679750466562</v>
      </c>
    </row>
    <row r="9947" spans="2:13" x14ac:dyDescent="0.35">
      <c r="B9947" s="37">
        <v>9944</v>
      </c>
      <c r="C9947" s="39">
        <v>103.5861553845516</v>
      </c>
      <c r="D9947" s="39">
        <v>105.96047793543036</v>
      </c>
      <c r="E9947" s="39">
        <v>85.793928620603182</v>
      </c>
      <c r="F9947" s="39">
        <v>85.476222823483226</v>
      </c>
      <c r="G9947" s="39">
        <v>91.514964915797378</v>
      </c>
      <c r="H9947" s="39">
        <v>105.22120665138803</v>
      </c>
      <c r="I9947" s="39">
        <v>97.142858553841762</v>
      </c>
      <c r="J9947" s="39">
        <v>117.99695782111662</v>
      </c>
      <c r="K9947" s="39">
        <v>114.16014926723039</v>
      </c>
      <c r="L9947" s="40">
        <v>135.85259481989939</v>
      </c>
      <c r="M9947" s="40">
        <v>1042.705516793342</v>
      </c>
    </row>
    <row r="9948" spans="2:13" x14ac:dyDescent="0.35">
      <c r="B9948" s="37">
        <v>9945</v>
      </c>
      <c r="C9948" s="39">
        <v>96.269078760262374</v>
      </c>
      <c r="D9948" s="39">
        <v>106.08241240655651</v>
      </c>
      <c r="E9948" s="39">
        <v>104.89617304090659</v>
      </c>
      <c r="F9948" s="39">
        <v>66.770713122290687</v>
      </c>
      <c r="G9948" s="39">
        <v>111.79775478538534</v>
      </c>
      <c r="H9948" s="39">
        <v>104.93907666053316</v>
      </c>
      <c r="I9948" s="39">
        <v>121.92877312751922</v>
      </c>
      <c r="J9948" s="39">
        <v>135.65190018903931</v>
      </c>
      <c r="K9948" s="39">
        <v>83.431428851003503</v>
      </c>
      <c r="L9948" s="40">
        <v>94.740418530293226</v>
      </c>
      <c r="M9948" s="40">
        <v>1026.5077294737898</v>
      </c>
    </row>
    <row r="9949" spans="2:13" x14ac:dyDescent="0.35">
      <c r="B9949" s="37">
        <v>9946</v>
      </c>
      <c r="C9949" s="39">
        <v>31.151926302199826</v>
      </c>
      <c r="D9949" s="39">
        <v>106.5440185716496</v>
      </c>
      <c r="E9949" s="39">
        <v>76.618440884589106</v>
      </c>
      <c r="F9949" s="39">
        <v>106.35680002352035</v>
      </c>
      <c r="G9949" s="39">
        <v>74.699754897376138</v>
      </c>
      <c r="H9949" s="39">
        <v>93.233152409000951</v>
      </c>
      <c r="I9949" s="39">
        <v>91.556648396703295</v>
      </c>
      <c r="J9949" s="39">
        <v>69.841122316719293</v>
      </c>
      <c r="K9949" s="39">
        <v>103.95098122657409</v>
      </c>
      <c r="L9949" s="40">
        <v>55.863152502257762</v>
      </c>
      <c r="M9949" s="40">
        <v>809.81599753059038</v>
      </c>
    </row>
    <row r="9950" spans="2:13" x14ac:dyDescent="0.35">
      <c r="B9950" s="37">
        <v>9947</v>
      </c>
      <c r="C9950" s="39">
        <v>105.40856402333921</v>
      </c>
      <c r="D9950" s="39">
        <v>97.760435534648082</v>
      </c>
      <c r="E9950" s="39">
        <v>91.934557241356188</v>
      </c>
      <c r="F9950" s="39">
        <v>85.970495981525559</v>
      </c>
      <c r="G9950" s="39">
        <v>60.350836753313985</v>
      </c>
      <c r="H9950" s="39">
        <v>109.44346670017831</v>
      </c>
      <c r="I9950" s="39">
        <v>95.374768610588248</v>
      </c>
      <c r="J9950" s="39">
        <v>96.758276457364587</v>
      </c>
      <c r="K9950" s="39">
        <v>83.349608869015285</v>
      </c>
      <c r="L9950" s="40">
        <v>90.307934574481692</v>
      </c>
      <c r="M9950" s="40">
        <v>916.65894474581114</v>
      </c>
    </row>
    <row r="9951" spans="2:13" x14ac:dyDescent="0.35">
      <c r="B9951" s="37">
        <v>9948</v>
      </c>
      <c r="C9951" s="39">
        <v>72.110139302277091</v>
      </c>
      <c r="D9951" s="39">
        <v>66.84084924023054</v>
      </c>
      <c r="E9951" s="39">
        <v>65.436693053167872</v>
      </c>
      <c r="F9951" s="39">
        <v>92.778611029287489</v>
      </c>
      <c r="G9951" s="39">
        <v>156.62408282131759</v>
      </c>
      <c r="H9951" s="39">
        <v>133.29981326135217</v>
      </c>
      <c r="I9951" s="39">
        <v>95.060923339466868</v>
      </c>
      <c r="J9951" s="39">
        <v>90.313361990230106</v>
      </c>
      <c r="K9951" s="39">
        <v>95.313091321152399</v>
      </c>
      <c r="L9951" s="40">
        <v>99.956763584707375</v>
      </c>
      <c r="M9951" s="40">
        <v>967.73432894318933</v>
      </c>
    </row>
    <row r="9952" spans="2:13" x14ac:dyDescent="0.35">
      <c r="B9952" s="37">
        <v>9949</v>
      </c>
      <c r="C9952" s="39">
        <v>93.711963086814094</v>
      </c>
      <c r="D9952" s="39">
        <v>78.091730922552458</v>
      </c>
      <c r="E9952" s="39">
        <v>107.3119521026953</v>
      </c>
      <c r="F9952" s="39">
        <v>97.788004795164994</v>
      </c>
      <c r="G9952" s="39">
        <v>105.82430715156583</v>
      </c>
      <c r="H9952" s="39">
        <v>92.409920170512819</v>
      </c>
      <c r="I9952" s="39">
        <v>77.410741267645903</v>
      </c>
      <c r="J9952" s="39">
        <v>87.024730233202121</v>
      </c>
      <c r="K9952" s="39">
        <v>111.85670863598126</v>
      </c>
      <c r="L9952" s="40">
        <v>85.295296458611972</v>
      </c>
      <c r="M9952" s="40">
        <v>936.72535482474677</v>
      </c>
    </row>
    <row r="9953" spans="2:13" x14ac:dyDescent="0.35">
      <c r="B9953" s="37">
        <v>9950</v>
      </c>
      <c r="C9953" s="39">
        <v>84.094738736116142</v>
      </c>
      <c r="D9953" s="39">
        <v>94.932003486388368</v>
      </c>
      <c r="E9953" s="39">
        <v>83.50549442141687</v>
      </c>
      <c r="F9953" s="39">
        <v>119.00757545577933</v>
      </c>
      <c r="G9953" s="39">
        <v>96.980895774405766</v>
      </c>
      <c r="H9953" s="39">
        <v>128.99297290347678</v>
      </c>
      <c r="I9953" s="39">
        <v>113.13077671597216</v>
      </c>
      <c r="J9953" s="39">
        <v>93.218252654596114</v>
      </c>
      <c r="K9953" s="39">
        <v>108.98430295819244</v>
      </c>
      <c r="L9953" s="40">
        <v>92.226686097313689</v>
      </c>
      <c r="M9953" s="40">
        <v>1015.0736992036575</v>
      </c>
    </row>
    <row r="9954" spans="2:13" x14ac:dyDescent="0.35">
      <c r="B9954" s="37">
        <v>9951</v>
      </c>
      <c r="C9954" s="39">
        <v>80.647371813786904</v>
      </c>
      <c r="D9954" s="39">
        <v>96.7164678959696</v>
      </c>
      <c r="E9954" s="39">
        <v>101.43324334832529</v>
      </c>
      <c r="F9954" s="39">
        <v>97.650092110779497</v>
      </c>
      <c r="G9954" s="39">
        <v>96.586254604204569</v>
      </c>
      <c r="H9954" s="39">
        <v>108.93665612178802</v>
      </c>
      <c r="I9954" s="39">
        <v>74.699754897376138</v>
      </c>
      <c r="J9954" s="39">
        <v>83.431428851003503</v>
      </c>
      <c r="K9954" s="39">
        <v>92.53154964507381</v>
      </c>
      <c r="L9954" s="40">
        <v>90.803017077087659</v>
      </c>
      <c r="M9954" s="40">
        <v>923.43583636539495</v>
      </c>
    </row>
    <row r="9955" spans="2:13" x14ac:dyDescent="0.35">
      <c r="B9955" s="37">
        <v>9952</v>
      </c>
      <c r="C9955" s="39">
        <v>118.1748209776309</v>
      </c>
      <c r="D9955" s="39">
        <v>106.87126509909424</v>
      </c>
      <c r="E9955" s="39">
        <v>106.55389589985269</v>
      </c>
      <c r="F9955" s="39">
        <v>150.33061579290279</v>
      </c>
      <c r="G9955" s="39">
        <v>90.920177648876134</v>
      </c>
      <c r="H9955" s="39">
        <v>115.70580694588558</v>
      </c>
      <c r="I9955" s="39">
        <v>81.280196970580661</v>
      </c>
      <c r="J9955" s="39">
        <v>66.534081298269598</v>
      </c>
      <c r="K9955" s="39">
        <v>100.47566926301212</v>
      </c>
      <c r="L9955" s="40">
        <v>121.3647767846757</v>
      </c>
      <c r="M9955" s="40">
        <v>1058.2113066807804</v>
      </c>
    </row>
    <row r="9956" spans="2:13" x14ac:dyDescent="0.35">
      <c r="B9956" s="37">
        <v>9953</v>
      </c>
      <c r="C9956" s="39">
        <v>81.596105629344521</v>
      </c>
      <c r="D9956" s="39">
        <v>86.344798711374338</v>
      </c>
      <c r="E9956" s="39">
        <v>112.69196100787633</v>
      </c>
      <c r="F9956" s="39">
        <v>76.561813099820498</v>
      </c>
      <c r="G9956" s="39">
        <v>103.48359336731966</v>
      </c>
      <c r="H9956" s="39">
        <v>85.315480146868936</v>
      </c>
      <c r="I9956" s="39">
        <v>77.357061179102857</v>
      </c>
      <c r="J9956" s="39">
        <v>127.92104634554032</v>
      </c>
      <c r="K9956" s="39">
        <v>95.417428985373604</v>
      </c>
      <c r="L9956" s="40">
        <v>94.998890269350113</v>
      </c>
      <c r="M9956" s="40">
        <v>941.68817874197111</v>
      </c>
    </row>
    <row r="9957" spans="2:13" x14ac:dyDescent="0.35">
      <c r="B9957" s="37">
        <v>9954</v>
      </c>
      <c r="C9957" s="39">
        <v>80.734312254707447</v>
      </c>
      <c r="D9957" s="39">
        <v>96.446493467349228</v>
      </c>
      <c r="E9957" s="39">
        <v>76.493570562890213</v>
      </c>
      <c r="F9957" s="39">
        <v>104.20472511716358</v>
      </c>
      <c r="G9957" s="39">
        <v>140.50667067335675</v>
      </c>
      <c r="H9957" s="39">
        <v>122.11456229065985</v>
      </c>
      <c r="I9957" s="39">
        <v>74.038847302811249</v>
      </c>
      <c r="J9957" s="39">
        <v>81.463809691758115</v>
      </c>
      <c r="K9957" s="39">
        <v>89.732083270605145</v>
      </c>
      <c r="L9957" s="40">
        <v>126.69765124525181</v>
      </c>
      <c r="M9957" s="40">
        <v>992.43272587655338</v>
      </c>
    </row>
    <row r="9958" spans="2:13" x14ac:dyDescent="0.35">
      <c r="B9958" s="37">
        <v>9955</v>
      </c>
      <c r="C9958" s="39">
        <v>114.82623621280506</v>
      </c>
      <c r="D9958" s="39">
        <v>119.33520336217182</v>
      </c>
      <c r="E9958" s="39">
        <v>92.134705153766646</v>
      </c>
      <c r="F9958" s="39">
        <v>91.603477634562992</v>
      </c>
      <c r="G9958" s="39">
        <v>82.05123352926509</v>
      </c>
      <c r="H9958" s="39">
        <v>80.48971135007703</v>
      </c>
      <c r="I9958" s="39">
        <v>96.702526828930971</v>
      </c>
      <c r="J9958" s="39">
        <v>54.399966902639306</v>
      </c>
      <c r="K9958" s="39">
        <v>82.05123352926509</v>
      </c>
      <c r="L9958" s="40">
        <v>95.620818225599223</v>
      </c>
      <c r="M9958" s="40">
        <v>909.21511272908344</v>
      </c>
    </row>
    <row r="9959" spans="2:13" x14ac:dyDescent="0.35">
      <c r="B9959" s="37">
        <v>9956</v>
      </c>
      <c r="C9959" s="39">
        <v>130.86080596396562</v>
      </c>
      <c r="D9959" s="39">
        <v>102.36830903134023</v>
      </c>
      <c r="E9959" s="39">
        <v>96.693231419111484</v>
      </c>
      <c r="F9959" s="39">
        <v>124.69358363294049</v>
      </c>
      <c r="G9959" s="39">
        <v>94.243624888538392</v>
      </c>
      <c r="H9959" s="39">
        <v>64.348099810960662</v>
      </c>
      <c r="I9959" s="39">
        <v>96.371845974054949</v>
      </c>
      <c r="J9959" s="39">
        <v>55.39524487962121</v>
      </c>
      <c r="K9959" s="39">
        <v>121.40438446082911</v>
      </c>
      <c r="L9959" s="40">
        <v>90.340483490653313</v>
      </c>
      <c r="M9959" s="40">
        <v>976.71961355201552</v>
      </c>
    </row>
    <row r="9960" spans="2:13" x14ac:dyDescent="0.35">
      <c r="B9960" s="37">
        <v>9957</v>
      </c>
      <c r="C9960" s="39">
        <v>105.38450409202085</v>
      </c>
      <c r="D9960" s="39">
        <v>75.42962059931051</v>
      </c>
      <c r="E9960" s="39">
        <v>74.63504329697254</v>
      </c>
      <c r="F9960" s="39">
        <v>103.30212073919158</v>
      </c>
      <c r="G9960" s="39">
        <v>110.8110609970726</v>
      </c>
      <c r="H9960" s="39">
        <v>85.970495981525559</v>
      </c>
      <c r="I9960" s="39">
        <v>107.51401280103397</v>
      </c>
      <c r="J9960" s="39">
        <v>128.69202068076933</v>
      </c>
      <c r="K9960" s="39">
        <v>103.51155073123748</v>
      </c>
      <c r="L9960" s="40">
        <v>102.9450273357826</v>
      </c>
      <c r="M9960" s="40">
        <v>998.19545725491696</v>
      </c>
    </row>
    <row r="9961" spans="2:13" x14ac:dyDescent="0.35">
      <c r="B9961" s="37">
        <v>9958</v>
      </c>
      <c r="C9961" s="39">
        <v>78.060964503739072</v>
      </c>
      <c r="D9961" s="39">
        <v>85.615829809665229</v>
      </c>
      <c r="E9961" s="39">
        <v>65.897252218671724</v>
      </c>
      <c r="F9961" s="39">
        <v>92.521429664140243</v>
      </c>
      <c r="G9961" s="39">
        <v>109.43808617861421</v>
      </c>
      <c r="H9961" s="39">
        <v>106.36663254190293</v>
      </c>
      <c r="I9961" s="39">
        <v>103.03300068056022</v>
      </c>
      <c r="J9961" s="39">
        <v>118.694646876234</v>
      </c>
      <c r="K9961" s="39">
        <v>77.270770827496591</v>
      </c>
      <c r="L9961" s="40">
        <v>144.66456499397518</v>
      </c>
      <c r="M9961" s="40">
        <v>981.56317829499937</v>
      </c>
    </row>
    <row r="9962" spans="2:13" x14ac:dyDescent="0.35">
      <c r="B9962" s="37">
        <v>9959</v>
      </c>
      <c r="C9962" s="39">
        <v>104.14825032607773</v>
      </c>
      <c r="D9962" s="39">
        <v>110.19043416188227</v>
      </c>
      <c r="E9962" s="39">
        <v>108.17887575306302</v>
      </c>
      <c r="F9962" s="39">
        <v>107.45327572871238</v>
      </c>
      <c r="G9962" s="39">
        <v>67.298777880624954</v>
      </c>
      <c r="H9962" s="39">
        <v>127.49084657868178</v>
      </c>
      <c r="I9962" s="39">
        <v>94.417850066891987</v>
      </c>
      <c r="J9962" s="39">
        <v>137.78892729861283</v>
      </c>
      <c r="K9962" s="39">
        <v>58.38584555502333</v>
      </c>
      <c r="L9962" s="40">
        <v>104.30367980758743</v>
      </c>
      <c r="M9962" s="40">
        <v>1019.6567631571577</v>
      </c>
    </row>
    <row r="9963" spans="2:13" x14ac:dyDescent="0.35">
      <c r="B9963" s="37">
        <v>9960</v>
      </c>
      <c r="C9963" s="39">
        <v>67.117580921085803</v>
      </c>
      <c r="D9963" s="39">
        <v>134.25439749734932</v>
      </c>
      <c r="E9963" s="39">
        <v>60.111985140202655</v>
      </c>
      <c r="F9963" s="39">
        <v>75.081938019926611</v>
      </c>
      <c r="G9963" s="39">
        <v>105.51456964789796</v>
      </c>
      <c r="H9963" s="39">
        <v>56.85300013019107</v>
      </c>
      <c r="I9963" s="39">
        <v>91.996267645959307</v>
      </c>
      <c r="J9963" s="39">
        <v>81.563128174605637</v>
      </c>
      <c r="K9963" s="39">
        <v>108.97900517044397</v>
      </c>
      <c r="L9963" s="40">
        <v>75.912146927970923</v>
      </c>
      <c r="M9963" s="40">
        <v>857.38401927563314</v>
      </c>
    </row>
    <row r="9964" spans="2:13" x14ac:dyDescent="0.35">
      <c r="B9964" s="37">
        <v>9961</v>
      </c>
      <c r="C9964" s="39">
        <v>98.214551933982904</v>
      </c>
      <c r="D9964" s="39">
        <v>88.841437935180394</v>
      </c>
      <c r="E9964" s="39">
        <v>130.59075117918286</v>
      </c>
      <c r="F9964" s="39">
        <v>108.65231802150308</v>
      </c>
      <c r="G9964" s="39">
        <v>90.383824107957452</v>
      </c>
      <c r="H9964" s="39">
        <v>110.63063350682965</v>
      </c>
      <c r="I9964" s="39">
        <v>95.710466344074163</v>
      </c>
      <c r="J9964" s="39">
        <v>100.06599252892993</v>
      </c>
      <c r="K9964" s="39">
        <v>121.0806044784493</v>
      </c>
      <c r="L9964" s="40">
        <v>108.27715511557798</v>
      </c>
      <c r="M9964" s="40">
        <v>1052.4477351516678</v>
      </c>
    </row>
    <row r="9965" spans="2:13" x14ac:dyDescent="0.35">
      <c r="B9965" s="37">
        <v>9962</v>
      </c>
      <c r="C9965" s="39">
        <v>82.611595908158378</v>
      </c>
      <c r="D9965" s="39">
        <v>106.81156382247102</v>
      </c>
      <c r="E9965" s="39">
        <v>109.95930181703275</v>
      </c>
      <c r="F9965" s="39">
        <v>75.269247421907053</v>
      </c>
      <c r="G9965" s="39">
        <v>108.19437402386029</v>
      </c>
      <c r="H9965" s="39">
        <v>106.57859974812057</v>
      </c>
      <c r="I9965" s="39">
        <v>110.38456105154147</v>
      </c>
      <c r="J9965" s="39">
        <v>80.656086531079353</v>
      </c>
      <c r="K9965" s="39">
        <v>104.45477910486674</v>
      </c>
      <c r="L9965" s="40">
        <v>133.25275208230391</v>
      </c>
      <c r="M9965" s="40">
        <v>1018.1728615113416</v>
      </c>
    </row>
    <row r="9966" spans="2:13" x14ac:dyDescent="0.35">
      <c r="B9966" s="37">
        <v>9963</v>
      </c>
      <c r="C9966" s="39">
        <v>77.728857838544016</v>
      </c>
      <c r="D9966" s="39">
        <v>89.770852354709575</v>
      </c>
      <c r="E9966" s="39">
        <v>87.246755464623632</v>
      </c>
      <c r="F9966" s="39">
        <v>122.55714265977905</v>
      </c>
      <c r="G9966" s="39">
        <v>94.879389136684097</v>
      </c>
      <c r="H9966" s="39">
        <v>102.03294904596747</v>
      </c>
      <c r="I9966" s="39">
        <v>97.806380701750527</v>
      </c>
      <c r="J9966" s="39">
        <v>97.341449664421674</v>
      </c>
      <c r="K9966" s="39">
        <v>118.52789150541354</v>
      </c>
      <c r="L9966" s="40">
        <v>98.690086202546496</v>
      </c>
      <c r="M9966" s="40">
        <v>986.58175457444008</v>
      </c>
    </row>
    <row r="9967" spans="2:13" x14ac:dyDescent="0.35">
      <c r="B9967" s="37">
        <v>9964</v>
      </c>
      <c r="C9967" s="39">
        <v>81.179194061352348</v>
      </c>
      <c r="D9967" s="39">
        <v>80.76030528317068</v>
      </c>
      <c r="E9967" s="39">
        <v>85.194070804174629</v>
      </c>
      <c r="F9967" s="39">
        <v>87.503033928511513</v>
      </c>
      <c r="G9967" s="39">
        <v>68.210048513397425</v>
      </c>
      <c r="H9967" s="39">
        <v>100.99507010312684</v>
      </c>
      <c r="I9967" s="39">
        <v>87.756458766600545</v>
      </c>
      <c r="J9967" s="39">
        <v>103.45564643432641</v>
      </c>
      <c r="K9967" s="39">
        <v>76.708594795626865</v>
      </c>
      <c r="L9967" s="40">
        <v>122.39758379719181</v>
      </c>
      <c r="M9967" s="40">
        <v>894.160006487479</v>
      </c>
    </row>
    <row r="9968" spans="2:13" x14ac:dyDescent="0.35">
      <c r="B9968" s="37">
        <v>9965</v>
      </c>
      <c r="C9968" s="39">
        <v>111.88033112886441</v>
      </c>
      <c r="D9968" s="39">
        <v>107.2364673915073</v>
      </c>
      <c r="E9968" s="39">
        <v>99.146250379719021</v>
      </c>
      <c r="F9968" s="39">
        <v>92.098868057336475</v>
      </c>
      <c r="G9968" s="39">
        <v>144.60475512037877</v>
      </c>
      <c r="H9968" s="39">
        <v>108.22022069135032</v>
      </c>
      <c r="I9968" s="39">
        <v>130.3074821358239</v>
      </c>
      <c r="J9968" s="39">
        <v>62.610415473569539</v>
      </c>
      <c r="K9968" s="39">
        <v>105.16369902760626</v>
      </c>
      <c r="L9968" s="40">
        <v>106.28803691318593</v>
      </c>
      <c r="M9968" s="40">
        <v>1067.5565263193421</v>
      </c>
    </row>
    <row r="9969" spans="2:13" x14ac:dyDescent="0.35">
      <c r="B9969" s="37">
        <v>9966</v>
      </c>
      <c r="C9969" s="39">
        <v>85.582677145799721</v>
      </c>
      <c r="D9969" s="39">
        <v>120.33162846871409</v>
      </c>
      <c r="E9969" s="39">
        <v>91.795289745188185</v>
      </c>
      <c r="F9969" s="39">
        <v>86.427789520850851</v>
      </c>
      <c r="G9969" s="39">
        <v>113.34405940879103</v>
      </c>
      <c r="H9969" s="39">
        <v>85.721557063735787</v>
      </c>
      <c r="I9969" s="39">
        <v>96.790779191028705</v>
      </c>
      <c r="J9969" s="39">
        <v>119.73181269482306</v>
      </c>
      <c r="K9969" s="39">
        <v>86.573832428023564</v>
      </c>
      <c r="L9969" s="40">
        <v>104.23769236817941</v>
      </c>
      <c r="M9969" s="40">
        <v>990.53711803513443</v>
      </c>
    </row>
    <row r="9970" spans="2:13" x14ac:dyDescent="0.35">
      <c r="B9970" s="37">
        <v>9967</v>
      </c>
      <c r="C9970" s="39">
        <v>131.33723827557628</v>
      </c>
      <c r="D9970" s="39">
        <v>111.73894612981624</v>
      </c>
      <c r="E9970" s="39">
        <v>119.4575666922902</v>
      </c>
      <c r="F9970" s="39">
        <v>169.86239806354195</v>
      </c>
      <c r="G9970" s="39">
        <v>108.620884884547</v>
      </c>
      <c r="H9970" s="39">
        <v>109.48115838275314</v>
      </c>
      <c r="I9970" s="39">
        <v>86.184279980694541</v>
      </c>
      <c r="J9970" s="39">
        <v>81.170749641168996</v>
      </c>
      <c r="K9970" s="39">
        <v>86.542168656724542</v>
      </c>
      <c r="L9970" s="40">
        <v>103.1813716775047</v>
      </c>
      <c r="M9970" s="40">
        <v>1107.5767623846177</v>
      </c>
    </row>
    <row r="9971" spans="2:13" x14ac:dyDescent="0.35">
      <c r="B9971" s="37">
        <v>9968</v>
      </c>
      <c r="C9971" s="39">
        <v>61.47919895830811</v>
      </c>
      <c r="D9971" s="39">
        <v>68.883302847049094</v>
      </c>
      <c r="E9971" s="39">
        <v>92.863940045211649</v>
      </c>
      <c r="F9971" s="39">
        <v>85.562759533589229</v>
      </c>
      <c r="G9971" s="39">
        <v>128.07806367522824</v>
      </c>
      <c r="H9971" s="39">
        <v>129.31820595971709</v>
      </c>
      <c r="I9971" s="39">
        <v>112.53339995557701</v>
      </c>
      <c r="J9971" s="39">
        <v>95.49792331410714</v>
      </c>
      <c r="K9971" s="39">
        <v>96.493109557614446</v>
      </c>
      <c r="L9971" s="40">
        <v>100.7124949303726</v>
      </c>
      <c r="M9971" s="40">
        <v>971.42239877677468</v>
      </c>
    </row>
    <row r="9972" spans="2:13" x14ac:dyDescent="0.35">
      <c r="B9972" s="37">
        <v>9969</v>
      </c>
      <c r="C9972" s="39">
        <v>116.42073768249132</v>
      </c>
      <c r="D9972" s="39">
        <v>106.22428560581724</v>
      </c>
      <c r="E9972" s="39">
        <v>93.362049281533217</v>
      </c>
      <c r="F9972" s="39">
        <v>100.49843567168298</v>
      </c>
      <c r="G9972" s="39">
        <v>100.47111609698203</v>
      </c>
      <c r="H9972" s="39">
        <v>74.333484129149326</v>
      </c>
      <c r="I9972" s="39">
        <v>90.007798306553838</v>
      </c>
      <c r="J9972" s="39">
        <v>119.3526281862131</v>
      </c>
      <c r="K9972" s="39">
        <v>85.996526356771426</v>
      </c>
      <c r="L9972" s="40">
        <v>79.751495064832895</v>
      </c>
      <c r="M9972" s="40">
        <v>966.41855638202742</v>
      </c>
    </row>
    <row r="9973" spans="2:13" x14ac:dyDescent="0.35">
      <c r="B9973" s="37">
        <v>9970</v>
      </c>
      <c r="C9973" s="39">
        <v>108.75732391612912</v>
      </c>
      <c r="D9973" s="39">
        <v>69.332660190181713</v>
      </c>
      <c r="E9973" s="39">
        <v>92.032213172131819</v>
      </c>
      <c r="F9973" s="39">
        <v>102.28552784018343</v>
      </c>
      <c r="G9973" s="39">
        <v>92.703157244114664</v>
      </c>
      <c r="H9973" s="39">
        <v>162.35694300574045</v>
      </c>
      <c r="I9973" s="39">
        <v>115.11961855436719</v>
      </c>
      <c r="J9973" s="39">
        <v>100.73071802808961</v>
      </c>
      <c r="K9973" s="39">
        <v>108.52677307684257</v>
      </c>
      <c r="L9973" s="40">
        <v>96.278427408110872</v>
      </c>
      <c r="M9973" s="40">
        <v>1048.1233624358915</v>
      </c>
    </row>
    <row r="9974" spans="2:13" x14ac:dyDescent="0.35">
      <c r="B9974" s="37">
        <v>9971</v>
      </c>
      <c r="C9974" s="39">
        <v>108.00887055932424</v>
      </c>
      <c r="D9974" s="39">
        <v>106.3420555817579</v>
      </c>
      <c r="E9974" s="39">
        <v>92.006541705428489</v>
      </c>
      <c r="F9974" s="39">
        <v>120.38728564957385</v>
      </c>
      <c r="G9974" s="39">
        <v>88.160992843691474</v>
      </c>
      <c r="H9974" s="39">
        <v>126.19315996355802</v>
      </c>
      <c r="I9974" s="39">
        <v>100.32543270730697</v>
      </c>
      <c r="J9974" s="39">
        <v>92.185836027294897</v>
      </c>
      <c r="K9974" s="39">
        <v>94.769202387954948</v>
      </c>
      <c r="L9974" s="40">
        <v>86.787921028934591</v>
      </c>
      <c r="M9974" s="40">
        <v>1015.1672984548254</v>
      </c>
    </row>
    <row r="9975" spans="2:13" x14ac:dyDescent="0.35">
      <c r="B9975" s="37">
        <v>9972</v>
      </c>
      <c r="C9975" s="39">
        <v>90.669315734968905</v>
      </c>
      <c r="D9975" s="39">
        <v>104.10122660537441</v>
      </c>
      <c r="E9975" s="39">
        <v>70.042741348866187</v>
      </c>
      <c r="F9975" s="39">
        <v>85.721557063735787</v>
      </c>
      <c r="G9975" s="39">
        <v>80.106801135652617</v>
      </c>
      <c r="H9975" s="39">
        <v>77.17309501593401</v>
      </c>
      <c r="I9975" s="39">
        <v>71.040803742012841</v>
      </c>
      <c r="J9975" s="39">
        <v>98.383889370883523</v>
      </c>
      <c r="K9975" s="39">
        <v>97.599481527945343</v>
      </c>
      <c r="L9975" s="40">
        <v>136.93954792319587</v>
      </c>
      <c r="M9975" s="40">
        <v>911.77845946856939</v>
      </c>
    </row>
    <row r="9976" spans="2:13" x14ac:dyDescent="0.35">
      <c r="B9976" s="37">
        <v>9973</v>
      </c>
      <c r="C9976" s="39">
        <v>95.146696325066173</v>
      </c>
      <c r="D9976" s="39">
        <v>100.17522451420092</v>
      </c>
      <c r="E9976" s="39">
        <v>97.507401278597499</v>
      </c>
      <c r="F9976" s="39">
        <v>75.194618351334938</v>
      </c>
      <c r="G9976" s="39">
        <v>122.41876082373906</v>
      </c>
      <c r="H9976" s="39">
        <v>118.45338458289578</v>
      </c>
      <c r="I9976" s="39">
        <v>95.298848483854101</v>
      </c>
      <c r="J9976" s="39">
        <v>100.84463454618107</v>
      </c>
      <c r="K9976" s="39">
        <v>105.08712280906744</v>
      </c>
      <c r="L9976" s="40">
        <v>75.672902150458256</v>
      </c>
      <c r="M9976" s="40">
        <v>985.7995938653952</v>
      </c>
    </row>
    <row r="9977" spans="2:13" x14ac:dyDescent="0.35">
      <c r="B9977" s="37">
        <v>9974</v>
      </c>
      <c r="C9977" s="39">
        <v>103.86193494252763</v>
      </c>
      <c r="D9977" s="39">
        <v>117.13390184670673</v>
      </c>
      <c r="E9977" s="39">
        <v>105.29318355707197</v>
      </c>
      <c r="F9977" s="39">
        <v>107.04592286856018</v>
      </c>
      <c r="G9977" s="39">
        <v>130.68655752200931</v>
      </c>
      <c r="H9977" s="39">
        <v>116.14307634178377</v>
      </c>
      <c r="I9977" s="39">
        <v>83.871423040263849</v>
      </c>
      <c r="J9977" s="39">
        <v>105.89234094363329</v>
      </c>
      <c r="K9977" s="39">
        <v>111.18725904209437</v>
      </c>
      <c r="L9977" s="40">
        <v>60.623664873980267</v>
      </c>
      <c r="M9977" s="40">
        <v>1041.7392649786314</v>
      </c>
    </row>
    <row r="9978" spans="2:13" x14ac:dyDescent="0.35">
      <c r="B9978" s="37">
        <v>9975</v>
      </c>
      <c r="C9978" s="39">
        <v>74.412776742399913</v>
      </c>
      <c r="D9978" s="39">
        <v>97.815567584155801</v>
      </c>
      <c r="E9978" s="39">
        <v>92.139821672895934</v>
      </c>
      <c r="F9978" s="39">
        <v>88.720688095398756</v>
      </c>
      <c r="G9978" s="39">
        <v>101.43781268015192</v>
      </c>
      <c r="H9978" s="39">
        <v>113.5403769776421</v>
      </c>
      <c r="I9978" s="39">
        <v>119.31779695548491</v>
      </c>
      <c r="J9978" s="39">
        <v>106.38630453617131</v>
      </c>
      <c r="K9978" s="39">
        <v>127.35541142092244</v>
      </c>
      <c r="L9978" s="40">
        <v>102.05130083391983</v>
      </c>
      <c r="M9978" s="40">
        <v>1023.177857499143</v>
      </c>
    </row>
    <row r="9979" spans="2:13" x14ac:dyDescent="0.35">
      <c r="B9979" s="37">
        <v>9976</v>
      </c>
      <c r="C9979" s="39">
        <v>36.785880268430688</v>
      </c>
      <c r="D9979" s="39">
        <v>83.319764938432144</v>
      </c>
      <c r="E9979" s="39">
        <v>100.08874877455425</v>
      </c>
      <c r="F9979" s="39">
        <v>93.927354830050916</v>
      </c>
      <c r="G9979" s="39">
        <v>64.176275435468824</v>
      </c>
      <c r="H9979" s="39">
        <v>106.21938561751978</v>
      </c>
      <c r="I9979" s="39">
        <v>107.23144056862982</v>
      </c>
      <c r="J9979" s="39">
        <v>120.44313798490229</v>
      </c>
      <c r="K9979" s="39">
        <v>91.337197264421931</v>
      </c>
      <c r="L9979" s="40">
        <v>82.163161095468482</v>
      </c>
      <c r="M9979" s="40">
        <v>885.69234677787904</v>
      </c>
    </row>
    <row r="9980" spans="2:13" x14ac:dyDescent="0.35">
      <c r="B9980" s="37">
        <v>9977</v>
      </c>
      <c r="C9980" s="39">
        <v>123.98146931197412</v>
      </c>
      <c r="D9980" s="39">
        <v>99.32850373526307</v>
      </c>
      <c r="E9980" s="39">
        <v>77.999244775708689</v>
      </c>
      <c r="F9980" s="39">
        <v>61.407149611448958</v>
      </c>
      <c r="G9980" s="39">
        <v>82.019120898281741</v>
      </c>
      <c r="H9980" s="39">
        <v>103.23243571229388</v>
      </c>
      <c r="I9980" s="39">
        <v>68.601955658294543</v>
      </c>
      <c r="J9980" s="39">
        <v>100.55763311726658</v>
      </c>
      <c r="K9980" s="39">
        <v>80.088769678300096</v>
      </c>
      <c r="L9980" s="40">
        <v>100.62594729101934</v>
      </c>
      <c r="M9980" s="40">
        <v>897.84222978985099</v>
      </c>
    </row>
    <row r="9981" spans="2:13" x14ac:dyDescent="0.35">
      <c r="B9981" s="37">
        <v>9978</v>
      </c>
      <c r="C9981" s="39">
        <v>100.17977598726085</v>
      </c>
      <c r="D9981" s="39">
        <v>93.302610349493264</v>
      </c>
      <c r="E9981" s="39">
        <v>105.10625617717145</v>
      </c>
      <c r="F9981" s="39">
        <v>104.0025889757475</v>
      </c>
      <c r="G9981" s="39">
        <v>89.001537941226459</v>
      </c>
      <c r="H9981" s="39">
        <v>103.50689044238558</v>
      </c>
      <c r="I9981" s="39">
        <v>119.11033879180172</v>
      </c>
      <c r="J9981" s="39">
        <v>109.72465180666148</v>
      </c>
      <c r="K9981" s="39">
        <v>65.14667310570681</v>
      </c>
      <c r="L9981" s="40">
        <v>79.916458461019957</v>
      </c>
      <c r="M9981" s="40">
        <v>968.99778203847495</v>
      </c>
    </row>
    <row r="9982" spans="2:13" x14ac:dyDescent="0.35">
      <c r="B9982" s="37">
        <v>9979</v>
      </c>
      <c r="C9982" s="39">
        <v>85.576040113937012</v>
      </c>
      <c r="D9982" s="39">
        <v>102.57554043015475</v>
      </c>
      <c r="E9982" s="39">
        <v>108.89964897102566</v>
      </c>
      <c r="F9982" s="39">
        <v>96.688583303428103</v>
      </c>
      <c r="G9982" s="39">
        <v>107.27167432363822</v>
      </c>
      <c r="H9982" s="39">
        <v>48.112213100628118</v>
      </c>
      <c r="I9982" s="39">
        <v>86.962659461695125</v>
      </c>
      <c r="J9982" s="39">
        <v>81.455506818763084</v>
      </c>
      <c r="K9982" s="39">
        <v>97.516612913707704</v>
      </c>
      <c r="L9982" s="40">
        <v>100.92668031820685</v>
      </c>
      <c r="M9982" s="40">
        <v>915.98515975518467</v>
      </c>
    </row>
    <row r="9983" spans="2:13" x14ac:dyDescent="0.35">
      <c r="B9983" s="37">
        <v>9980</v>
      </c>
      <c r="C9983" s="39">
        <v>91.846938544734414</v>
      </c>
      <c r="D9983" s="39">
        <v>113.75779234506084</v>
      </c>
      <c r="E9983" s="39">
        <v>90.545769257713658</v>
      </c>
      <c r="F9983" s="39">
        <v>99.89759739578318</v>
      </c>
      <c r="G9983" s="39">
        <v>84.512606016819518</v>
      </c>
      <c r="H9983" s="39">
        <v>102.41892816206551</v>
      </c>
      <c r="I9983" s="39">
        <v>80.966793191632888</v>
      </c>
      <c r="J9983" s="39">
        <v>108.83103994270206</v>
      </c>
      <c r="K9983" s="39">
        <v>69.216926075655195</v>
      </c>
      <c r="L9983" s="40">
        <v>115.6562691708843</v>
      </c>
      <c r="M9983" s="40">
        <v>957.65066010305156</v>
      </c>
    </row>
    <row r="9984" spans="2:13" x14ac:dyDescent="0.35">
      <c r="B9984" s="37">
        <v>9981</v>
      </c>
      <c r="C9984" s="39">
        <v>113.2246139893971</v>
      </c>
      <c r="D9984" s="39">
        <v>114.49711103864</v>
      </c>
      <c r="E9984" s="39">
        <v>96.086526394954745</v>
      </c>
      <c r="F9984" s="39">
        <v>88.395769909298195</v>
      </c>
      <c r="G9984" s="39">
        <v>97.650092110779497</v>
      </c>
      <c r="H9984" s="39">
        <v>58.15152990743384</v>
      </c>
      <c r="I9984" s="39">
        <v>101.21860850842921</v>
      </c>
      <c r="J9984" s="39">
        <v>69.351849591024532</v>
      </c>
      <c r="K9984" s="39">
        <v>94.821930171883977</v>
      </c>
      <c r="L9984" s="40">
        <v>115.01677901141554</v>
      </c>
      <c r="M9984" s="40">
        <v>948.41481063325671</v>
      </c>
    </row>
    <row r="9985" spans="2:13" x14ac:dyDescent="0.35">
      <c r="B9985" s="37">
        <v>9982</v>
      </c>
      <c r="C9985" s="39">
        <v>85.522865501036279</v>
      </c>
      <c r="D9985" s="39">
        <v>125.23582831804393</v>
      </c>
      <c r="E9985" s="39">
        <v>98.589601586969167</v>
      </c>
      <c r="F9985" s="39">
        <v>115.07155968905737</v>
      </c>
      <c r="G9985" s="39">
        <v>95.59248050131994</v>
      </c>
      <c r="H9985" s="39">
        <v>93.814898575046726</v>
      </c>
      <c r="I9985" s="39">
        <v>119.22238872548505</v>
      </c>
      <c r="J9985" s="39">
        <v>90.588801469475456</v>
      </c>
      <c r="K9985" s="39">
        <v>124.17113920337458</v>
      </c>
      <c r="L9985" s="40">
        <v>130.23296910696266</v>
      </c>
      <c r="M9985" s="40">
        <v>1078.0425326767713</v>
      </c>
    </row>
    <row r="9986" spans="2:13" x14ac:dyDescent="0.35">
      <c r="B9986" s="37">
        <v>9983</v>
      </c>
      <c r="C9986" s="39">
        <v>117.4584527162131</v>
      </c>
      <c r="D9986" s="39">
        <v>100.48932899105021</v>
      </c>
      <c r="E9986" s="39">
        <v>105.70791372678718</v>
      </c>
      <c r="F9986" s="39">
        <v>121.4440938062388</v>
      </c>
      <c r="G9986" s="39">
        <v>112.82085079603287</v>
      </c>
      <c r="H9986" s="39">
        <v>108.20987958758495</v>
      </c>
      <c r="I9986" s="39">
        <v>114.14704746854854</v>
      </c>
      <c r="J9986" s="39">
        <v>117.1032987578504</v>
      </c>
      <c r="K9986" s="39">
        <v>99.273837833260828</v>
      </c>
      <c r="L9986" s="40">
        <v>90.182814915917461</v>
      </c>
      <c r="M9986" s="40">
        <v>1086.8375185994844</v>
      </c>
    </row>
    <row r="9987" spans="2:13" x14ac:dyDescent="0.35">
      <c r="B9987" s="37">
        <v>9984</v>
      </c>
      <c r="C9987" s="39">
        <v>81.480403232446051</v>
      </c>
      <c r="D9987" s="39">
        <v>93.282777651009525</v>
      </c>
      <c r="E9987" s="39">
        <v>106.38630453617131</v>
      </c>
      <c r="F9987" s="39">
        <v>97.216801911702419</v>
      </c>
      <c r="G9987" s="39">
        <v>98.269492906247947</v>
      </c>
      <c r="H9987" s="39">
        <v>134.00265480274851</v>
      </c>
      <c r="I9987" s="39">
        <v>61.763208737301127</v>
      </c>
      <c r="J9987" s="39">
        <v>135.15023955864186</v>
      </c>
      <c r="K9987" s="39">
        <v>119.8841906693994</v>
      </c>
      <c r="L9987" s="40">
        <v>98.680953404423363</v>
      </c>
      <c r="M9987" s="40">
        <v>1026.1170274100916</v>
      </c>
    </row>
    <row r="9988" spans="2:13" x14ac:dyDescent="0.35">
      <c r="B9988" s="37">
        <v>9985</v>
      </c>
      <c r="C9988" s="39">
        <v>115.84805946313891</v>
      </c>
      <c r="D9988" s="39">
        <v>126.47116037183348</v>
      </c>
      <c r="E9988" s="39">
        <v>82.927252061520804</v>
      </c>
      <c r="F9988" s="39">
        <v>63.972756657190416</v>
      </c>
      <c r="G9988" s="39">
        <v>86.177833702111371</v>
      </c>
      <c r="H9988" s="39">
        <v>64.31962713950935</v>
      </c>
      <c r="I9988" s="39">
        <v>75.45413489964632</v>
      </c>
      <c r="J9988" s="39">
        <v>59.827222372449114</v>
      </c>
      <c r="K9988" s="39">
        <v>117.78114456200116</v>
      </c>
      <c r="L9988" s="40">
        <v>96.600216499064487</v>
      </c>
      <c r="M9988" s="40">
        <v>889.37940772846525</v>
      </c>
    </row>
    <row r="9989" spans="2:13" x14ac:dyDescent="0.35">
      <c r="B9989" s="37">
        <v>9986</v>
      </c>
      <c r="C9989" s="39">
        <v>122.1249507818892</v>
      </c>
      <c r="D9989" s="39">
        <v>87.068076104669501</v>
      </c>
      <c r="E9989" s="39">
        <v>126.92792529488092</v>
      </c>
      <c r="F9989" s="39">
        <v>104.26125116807896</v>
      </c>
      <c r="G9989" s="39">
        <v>92.58210687918843</v>
      </c>
      <c r="H9989" s="39">
        <v>90.051656105110652</v>
      </c>
      <c r="I9989" s="39">
        <v>110.70941603789014</v>
      </c>
      <c r="J9989" s="39">
        <v>119.99262189140491</v>
      </c>
      <c r="K9989" s="39">
        <v>86.674844285028612</v>
      </c>
      <c r="L9989" s="40">
        <v>114.58390518295298</v>
      </c>
      <c r="M9989" s="40">
        <v>1054.9767537310943</v>
      </c>
    </row>
    <row r="9990" spans="2:13" x14ac:dyDescent="0.35">
      <c r="B9990" s="37">
        <v>9987</v>
      </c>
      <c r="C9990" s="39">
        <v>74.866632879720285</v>
      </c>
      <c r="D9990" s="39">
        <v>76.321562108522372</v>
      </c>
      <c r="E9990" s="39">
        <v>120.23929561426826</v>
      </c>
      <c r="F9990" s="39">
        <v>99.342168975604352</v>
      </c>
      <c r="G9990" s="39">
        <v>38.94311862961267</v>
      </c>
      <c r="H9990" s="39">
        <v>114.88728218798995</v>
      </c>
      <c r="I9990" s="39">
        <v>115.4944008253061</v>
      </c>
      <c r="J9990" s="39">
        <v>101.47894192201237</v>
      </c>
      <c r="K9990" s="39">
        <v>94.745216986073743</v>
      </c>
      <c r="L9990" s="40">
        <v>115.81952339194557</v>
      </c>
      <c r="M9990" s="40">
        <v>952.13814352105578</v>
      </c>
    </row>
    <row r="9991" spans="2:13" x14ac:dyDescent="0.35">
      <c r="B9991" s="37">
        <v>9988</v>
      </c>
      <c r="C9991" s="39">
        <v>83.70399398440982</v>
      </c>
      <c r="D9991" s="39">
        <v>107.57485337916411</v>
      </c>
      <c r="E9991" s="39">
        <v>108.8363121198432</v>
      </c>
      <c r="F9991" s="39">
        <v>111.82131882791271</v>
      </c>
      <c r="G9991" s="39">
        <v>73.387718692086011</v>
      </c>
      <c r="H9991" s="39">
        <v>111.54006512238328</v>
      </c>
      <c r="I9991" s="39">
        <v>100.5849575119945</v>
      </c>
      <c r="J9991" s="39">
        <v>121.95958097687343</v>
      </c>
      <c r="K9991" s="39">
        <v>116.16484658268064</v>
      </c>
      <c r="L9991" s="40">
        <v>104.74865394722367</v>
      </c>
      <c r="M9991" s="40">
        <v>1040.3223011445714</v>
      </c>
    </row>
    <row r="9992" spans="2:13" x14ac:dyDescent="0.35">
      <c r="B9992" s="37">
        <v>9989</v>
      </c>
      <c r="C9992" s="39">
        <v>88.60513924602553</v>
      </c>
      <c r="D9992" s="39">
        <v>123.06839942307435</v>
      </c>
      <c r="E9992" s="39">
        <v>99.086995591878946</v>
      </c>
      <c r="F9992" s="39">
        <v>115.5224537794584</v>
      </c>
      <c r="G9992" s="39">
        <v>97.299918420868892</v>
      </c>
      <c r="H9992" s="39">
        <v>108.8363121198432</v>
      </c>
      <c r="I9992" s="39">
        <v>111.19874706640869</v>
      </c>
      <c r="J9992" s="39">
        <v>106.82648057718987</v>
      </c>
      <c r="K9992" s="39">
        <v>78.635223215324302</v>
      </c>
      <c r="L9992" s="40">
        <v>105.49527855581002</v>
      </c>
      <c r="M9992" s="40">
        <v>1034.5749479958822</v>
      </c>
    </row>
    <row r="9993" spans="2:13" x14ac:dyDescent="0.35">
      <c r="B9993" s="37">
        <v>9990</v>
      </c>
      <c r="C9993" s="39">
        <v>79.169844435628264</v>
      </c>
      <c r="D9993" s="39">
        <v>111.33124200641527</v>
      </c>
      <c r="E9993" s="39">
        <v>94.024907714184323</v>
      </c>
      <c r="F9993" s="39">
        <v>93.907818167148776</v>
      </c>
      <c r="G9993" s="39">
        <v>101.1136556828192</v>
      </c>
      <c r="H9993" s="39">
        <v>82.510325056927414</v>
      </c>
      <c r="I9993" s="39">
        <v>101.24143104152552</v>
      </c>
      <c r="J9993" s="39">
        <v>118.32172919826897</v>
      </c>
      <c r="K9993" s="39">
        <v>111.11844146535317</v>
      </c>
      <c r="L9993" s="40">
        <v>125.0443167332628</v>
      </c>
      <c r="M9993" s="40">
        <v>1017.7837115015336</v>
      </c>
    </row>
    <row r="9994" spans="2:13" x14ac:dyDescent="0.35">
      <c r="B9994" s="37">
        <v>9991</v>
      </c>
      <c r="C9994" s="39">
        <v>124.96842952932101</v>
      </c>
      <c r="D9994" s="39">
        <v>109.95930181703275</v>
      </c>
      <c r="E9994" s="39">
        <v>70.294953680872538</v>
      </c>
      <c r="F9994" s="39">
        <v>163.8233739480176</v>
      </c>
      <c r="G9994" s="39">
        <v>87.326391479217037</v>
      </c>
      <c r="H9994" s="39">
        <v>77.93727383440195</v>
      </c>
      <c r="I9994" s="39">
        <v>100.06599252892993</v>
      </c>
      <c r="J9994" s="39">
        <v>123.70152581795651</v>
      </c>
      <c r="K9994" s="39">
        <v>91.121477858975027</v>
      </c>
      <c r="L9994" s="40">
        <v>139.88801485979732</v>
      </c>
      <c r="M9994" s="40">
        <v>1089.0867353545216</v>
      </c>
    </row>
    <row r="9995" spans="2:13" x14ac:dyDescent="0.35">
      <c r="B9995" s="37">
        <v>9992</v>
      </c>
      <c r="C9995" s="39">
        <v>127.64292818285236</v>
      </c>
      <c r="D9995" s="39">
        <v>109.29318666037042</v>
      </c>
      <c r="E9995" s="39">
        <v>146.75845882036964</v>
      </c>
      <c r="F9995" s="39">
        <v>131.15651707247403</v>
      </c>
      <c r="G9995" s="39">
        <v>66.70018673864783</v>
      </c>
      <c r="H9995" s="39">
        <v>102.94039960643008</v>
      </c>
      <c r="I9995" s="39">
        <v>105.77092348348481</v>
      </c>
      <c r="J9995" s="39">
        <v>80.829420848508107</v>
      </c>
      <c r="K9995" s="39">
        <v>87.092807096796093</v>
      </c>
      <c r="L9995" s="40">
        <v>68.783522534818502</v>
      </c>
      <c r="M9995" s="40">
        <v>1026.9683510447519</v>
      </c>
    </row>
    <row r="9996" spans="2:13" x14ac:dyDescent="0.35">
      <c r="B9996" s="37">
        <v>9993</v>
      </c>
      <c r="C9996" s="39">
        <v>105.8145963783175</v>
      </c>
      <c r="D9996" s="39">
        <v>112.07612253372353</v>
      </c>
      <c r="E9996" s="39">
        <v>129.07779154597225</v>
      </c>
      <c r="F9996" s="39">
        <v>102.51563137601335</v>
      </c>
      <c r="G9996" s="39">
        <v>110.7714848435521</v>
      </c>
      <c r="H9996" s="39">
        <v>108.58948312556682</v>
      </c>
      <c r="I9996" s="39">
        <v>108.06544275864384</v>
      </c>
      <c r="J9996" s="39">
        <v>79.331466708817985</v>
      </c>
      <c r="K9996" s="39">
        <v>80.410308644443802</v>
      </c>
      <c r="L9996" s="40">
        <v>66.652950050878488</v>
      </c>
      <c r="M9996" s="40">
        <v>1003.3052779659297</v>
      </c>
    </row>
    <row r="9997" spans="2:13" x14ac:dyDescent="0.35">
      <c r="B9997" s="37">
        <v>9994</v>
      </c>
      <c r="C9997" s="39">
        <v>53.800897372884691</v>
      </c>
      <c r="D9997" s="39">
        <v>109.38433573495486</v>
      </c>
      <c r="E9997" s="39">
        <v>101.86789869179988</v>
      </c>
      <c r="F9997" s="39">
        <v>85.355786582936133</v>
      </c>
      <c r="G9997" s="39">
        <v>115.18847948962654</v>
      </c>
      <c r="H9997" s="39">
        <v>110.57450558610066</v>
      </c>
      <c r="I9997" s="39">
        <v>132.85962786111477</v>
      </c>
      <c r="J9997" s="39">
        <v>113.06844171841645</v>
      </c>
      <c r="K9997" s="39">
        <v>99.428704891251925</v>
      </c>
      <c r="L9997" s="40">
        <v>90.018769291373559</v>
      </c>
      <c r="M9997" s="40">
        <v>1011.5474472204595</v>
      </c>
    </row>
    <row r="9998" spans="2:13" x14ac:dyDescent="0.35">
      <c r="B9998" s="37">
        <v>9995</v>
      </c>
      <c r="C9998" s="39">
        <v>107.96265487440031</v>
      </c>
      <c r="D9998" s="39">
        <v>108.15306145526561</v>
      </c>
      <c r="E9998" s="39">
        <v>107.6510513897336</v>
      </c>
      <c r="F9998" s="39">
        <v>63.028847618573423</v>
      </c>
      <c r="G9998" s="39">
        <v>90.936118595591495</v>
      </c>
      <c r="H9998" s="39">
        <v>106.63300145847772</v>
      </c>
      <c r="I9998" s="39">
        <v>87.870195402255092</v>
      </c>
      <c r="J9998" s="39">
        <v>72.719253011917559</v>
      </c>
      <c r="K9998" s="39">
        <v>105.89234094363329</v>
      </c>
      <c r="L9998" s="40">
        <v>94.485430352102071</v>
      </c>
      <c r="M9998" s="40">
        <v>945.33195510195014</v>
      </c>
    </row>
    <row r="9999" spans="2:13" x14ac:dyDescent="0.35">
      <c r="B9999" s="37">
        <v>9996</v>
      </c>
      <c r="C9999" s="39">
        <v>99.756501713887346</v>
      </c>
      <c r="D9999" s="39">
        <v>97.691483523885324</v>
      </c>
      <c r="E9999" s="39">
        <v>152.574167874707</v>
      </c>
      <c r="F9999" s="39">
        <v>83.994215643583743</v>
      </c>
      <c r="G9999" s="39">
        <v>111.58671371775105</v>
      </c>
      <c r="H9999" s="39">
        <v>103.20922080897132</v>
      </c>
      <c r="I9999" s="39">
        <v>135.96875313085658</v>
      </c>
      <c r="J9999" s="39">
        <v>101.68473835373101</v>
      </c>
      <c r="K9999" s="39">
        <v>77.506884154889974</v>
      </c>
      <c r="L9999" s="40">
        <v>104.67266946170332</v>
      </c>
      <c r="M9999" s="40">
        <v>1068.6453483839668</v>
      </c>
    </row>
    <row r="10000" spans="2:13" x14ac:dyDescent="0.35">
      <c r="B10000" s="37">
        <v>9997</v>
      </c>
      <c r="C10000" s="39">
        <v>100.63961144003086</v>
      </c>
      <c r="D10000" s="39">
        <v>100.19343049419903</v>
      </c>
      <c r="E10000" s="39">
        <v>131.52052223892088</v>
      </c>
      <c r="F10000" s="39">
        <v>120.74438440269223</v>
      </c>
      <c r="G10000" s="39">
        <v>105.45671957522441</v>
      </c>
      <c r="H10000" s="39">
        <v>121.27602799251945</v>
      </c>
      <c r="I10000" s="39">
        <v>79.112402667258834</v>
      </c>
      <c r="J10000" s="39">
        <v>119.65171697803163</v>
      </c>
      <c r="K10000" s="39">
        <v>129.37029530676278</v>
      </c>
      <c r="L10000" s="40">
        <v>136.78273210975809</v>
      </c>
      <c r="M10000" s="40">
        <v>1144.7478432053981</v>
      </c>
    </row>
    <row r="10001" spans="2:13" x14ac:dyDescent="0.35">
      <c r="B10001" s="37">
        <v>9998</v>
      </c>
      <c r="C10001" s="39">
        <v>113.24970574060906</v>
      </c>
      <c r="D10001" s="39">
        <v>95.516846932568455</v>
      </c>
      <c r="E10001" s="39">
        <v>117.21063986117642</v>
      </c>
      <c r="F10001" s="39">
        <v>124.63184909182279</v>
      </c>
      <c r="G10001" s="39">
        <v>80.357158278942194</v>
      </c>
      <c r="H10001" s="39">
        <v>62.006404906429488</v>
      </c>
      <c r="I10001" s="39">
        <v>109.09045435379754</v>
      </c>
      <c r="J10001" s="39">
        <v>63.854940466428133</v>
      </c>
      <c r="K10001" s="39">
        <v>112.38197470525463</v>
      </c>
      <c r="L10001" s="40">
        <v>65.066394894903766</v>
      </c>
      <c r="M10001" s="40">
        <v>943.36636923193237</v>
      </c>
    </row>
    <row r="10002" spans="2:13" x14ac:dyDescent="0.35">
      <c r="B10002" s="37">
        <v>9999</v>
      </c>
      <c r="C10002" s="39">
        <v>89.307486038665644</v>
      </c>
      <c r="D10002" s="39">
        <v>86.287152577750319</v>
      </c>
      <c r="E10002" s="39">
        <v>64.433128156695545</v>
      </c>
      <c r="F10002" s="39">
        <v>111.17577629875201</v>
      </c>
      <c r="G10002" s="39">
        <v>93.426342227008575</v>
      </c>
      <c r="H10002" s="39">
        <v>93.143668800622322</v>
      </c>
      <c r="I10002" s="39">
        <v>102.44194471420317</v>
      </c>
      <c r="J10002" s="39">
        <v>70.594864278726561</v>
      </c>
      <c r="K10002" s="39">
        <v>89.09257085305731</v>
      </c>
      <c r="L10002" s="40">
        <v>72.372356804401434</v>
      </c>
      <c r="M10002" s="40">
        <v>872.27529074988274</v>
      </c>
    </row>
    <row r="10003" spans="2:13" x14ac:dyDescent="0.35">
      <c r="B10003" s="38">
        <v>10000</v>
      </c>
      <c r="C10003" s="41">
        <v>97.207562221106755</v>
      </c>
      <c r="D10003" s="41">
        <v>79.425771348978557</v>
      </c>
      <c r="E10003" s="41">
        <v>88.506494194340348</v>
      </c>
      <c r="F10003" s="41">
        <v>81.546615417104221</v>
      </c>
      <c r="G10003" s="41">
        <v>113.2246139893971</v>
      </c>
      <c r="H10003" s="41">
        <v>144.42711716977823</v>
      </c>
      <c r="I10003" s="41">
        <v>118.99050978209733</v>
      </c>
      <c r="J10003" s="41">
        <v>111.24475216375214</v>
      </c>
      <c r="K10003" s="41">
        <v>89.720996128779291</v>
      </c>
      <c r="L10003" s="42">
        <v>83.864174758348625</v>
      </c>
      <c r="M10003" s="42">
        <v>1008.1586071736825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26"/>
  <sheetViews>
    <sheetView workbookViewId="0">
      <selection activeCell="B6" sqref="B6"/>
    </sheetView>
  </sheetViews>
  <sheetFormatPr defaultRowHeight="15.5" outlineLevelRow="1" x14ac:dyDescent="0.35"/>
  <cols>
    <col min="1" max="1" width="14.33203125" bestFit="1" customWidth="1"/>
  </cols>
  <sheetData>
    <row r="1" spans="1:12" x14ac:dyDescent="0.35">
      <c r="B1" t="s">
        <v>54</v>
      </c>
      <c r="C1" t="s">
        <v>55</v>
      </c>
      <c r="D1" t="s">
        <v>56</v>
      </c>
      <c r="E1" t="s">
        <v>57</v>
      </c>
      <c r="F1" t="s">
        <v>58</v>
      </c>
      <c r="G1" t="s">
        <v>59</v>
      </c>
      <c r="H1" t="s">
        <v>60</v>
      </c>
      <c r="I1" t="s">
        <v>61</v>
      </c>
      <c r="J1" t="s">
        <v>62</v>
      </c>
      <c r="K1" t="s">
        <v>63</v>
      </c>
      <c r="L1" t="s">
        <v>65</v>
      </c>
    </row>
    <row r="2" spans="1:12" x14ac:dyDescent="0.35">
      <c r="A2" t="s">
        <v>13</v>
      </c>
      <c r="B2">
        <f>ROUND( AVERAGE( Expense01 ), $B$9 )</f>
        <v>100</v>
      </c>
      <c r="C2">
        <f>ROUND( AVERAGE( Expense02 ), $C$9 )</f>
        <v>100</v>
      </c>
      <c r="D2">
        <f>ROUND( AVERAGE( Expense03 ), $D$9 )</f>
        <v>100</v>
      </c>
      <c r="E2">
        <f>ROUND( AVERAGE( Expense04 ), $E$9 )</f>
        <v>100</v>
      </c>
      <c r="F2">
        <f>ROUND( AVERAGE( Expense05 ), $F$9 )</f>
        <v>100</v>
      </c>
      <c r="G2">
        <f>ROUND( AVERAGE( Expense06 ), $G$9 )</f>
        <v>100</v>
      </c>
      <c r="H2">
        <f>ROUND( AVERAGE( Expense07 ), $H$9 )</f>
        <v>100</v>
      </c>
      <c r="I2">
        <f>ROUND( AVERAGE( Expense08 ), $I$9 )</f>
        <v>100</v>
      </c>
      <c r="J2">
        <f>ROUND( AVERAGE( Expense09 ), $J$9 )</f>
        <v>100</v>
      </c>
      <c r="K2">
        <f>ROUND( AVERAGE( Expense10 ), $K$9 )</f>
        <v>100</v>
      </c>
      <c r="L2">
        <f>ROUND( AVERAGE( Sum ), $L$9 )</f>
        <v>1000</v>
      </c>
    </row>
    <row r="3" spans="1:12" x14ac:dyDescent="0.35">
      <c r="A3" t="s">
        <v>14</v>
      </c>
      <c r="B3" t="str">
        <f>$B$1 &amp; " Avg " &amp; $B$2</f>
        <v>Expense01 Avg 100</v>
      </c>
      <c r="C3" t="str">
        <f>$C$1 &amp; " Avg " &amp; $C$2</f>
        <v>Expense02 Avg 100</v>
      </c>
      <c r="D3" t="str">
        <f>$D$1 &amp; " Avg " &amp; $D$2</f>
        <v>Expense03 Avg 100</v>
      </c>
      <c r="E3" t="str">
        <f>$E$1 &amp; " Avg " &amp; $E$2</f>
        <v>Expense04 Avg 100</v>
      </c>
      <c r="F3" t="str">
        <f>$F$1 &amp; " Avg " &amp; $F$2</f>
        <v>Expense05 Avg 100</v>
      </c>
      <c r="G3" t="str">
        <f>$G$1 &amp; " Avg " &amp; $G$2</f>
        <v>Expense06 Avg 100</v>
      </c>
      <c r="H3" t="str">
        <f>$H$1 &amp; " Avg " &amp; $H$2</f>
        <v>Expense07 Avg 100</v>
      </c>
      <c r="I3" t="str">
        <f>$I$1 &amp; " Avg " &amp; $I$2</f>
        <v>Expense08 Avg 100</v>
      </c>
      <c r="J3" t="str">
        <f>$J$1 &amp; " Avg " &amp; $J$2</f>
        <v>Expense09 Avg 100</v>
      </c>
      <c r="K3" t="str">
        <f>$K$1 &amp; " Avg " &amp; $K$2</f>
        <v>Expense10 Avg 100</v>
      </c>
      <c r="L3" t="str">
        <f>$L$1 &amp; " Avg " &amp; $L$2</f>
        <v>Sum Avg 1000</v>
      </c>
    </row>
    <row r="4" spans="1:12" x14ac:dyDescent="0.35">
      <c r="A4" t="s">
        <v>15</v>
      </c>
      <c r="B4" s="43" t="b">
        <v>0</v>
      </c>
      <c r="C4" s="43" t="b">
        <v>0</v>
      </c>
      <c r="D4" s="43" t="b">
        <v>0</v>
      </c>
      <c r="E4" s="43" t="b">
        <v>0</v>
      </c>
      <c r="F4" s="43" t="b">
        <v>0</v>
      </c>
      <c r="G4" s="43" t="b">
        <v>0</v>
      </c>
      <c r="H4" s="43" t="b">
        <v>0</v>
      </c>
      <c r="I4" s="43" t="b">
        <v>0</v>
      </c>
      <c r="J4" s="43" t="b">
        <v>0</v>
      </c>
      <c r="K4" s="43" t="b">
        <v>0</v>
      </c>
      <c r="L4" s="43" t="b">
        <v>0</v>
      </c>
    </row>
    <row r="5" spans="1:12" x14ac:dyDescent="0.35">
      <c r="A5" t="s">
        <v>16</v>
      </c>
      <c r="B5" s="43" t="b">
        <v>0</v>
      </c>
      <c r="C5" s="43" t="b">
        <v>0</v>
      </c>
      <c r="D5" s="43" t="b">
        <v>0</v>
      </c>
      <c r="E5" s="43" t="b">
        <v>0</v>
      </c>
      <c r="F5" s="43" t="b">
        <v>0</v>
      </c>
      <c r="G5" s="43" t="b">
        <v>0</v>
      </c>
      <c r="H5" s="43" t="b">
        <v>0</v>
      </c>
      <c r="I5" s="43" t="b">
        <v>0</v>
      </c>
      <c r="J5" s="43" t="b">
        <v>0</v>
      </c>
      <c r="K5" s="43" t="b">
        <v>0</v>
      </c>
      <c r="L5" s="43" t="b">
        <v>0</v>
      </c>
    </row>
    <row r="6" spans="1:12" x14ac:dyDescent="0.35">
      <c r="A6" t="s">
        <v>17</v>
      </c>
      <c r="B6" s="43">
        <v>26</v>
      </c>
      <c r="C6" s="43">
        <f>B6</f>
        <v>26</v>
      </c>
      <c r="D6" s="43">
        <f t="shared" ref="D6:L6" si="0">C6</f>
        <v>26</v>
      </c>
      <c r="E6" s="43">
        <f t="shared" si="0"/>
        <v>26</v>
      </c>
      <c r="F6" s="43">
        <f t="shared" si="0"/>
        <v>26</v>
      </c>
      <c r="G6" s="43">
        <f t="shared" si="0"/>
        <v>26</v>
      </c>
      <c r="H6" s="43">
        <f t="shared" si="0"/>
        <v>26</v>
      </c>
      <c r="I6" s="43">
        <f t="shared" si="0"/>
        <v>26</v>
      </c>
      <c r="J6" s="43">
        <f t="shared" si="0"/>
        <v>26</v>
      </c>
      <c r="K6" s="43">
        <f t="shared" si="0"/>
        <v>26</v>
      </c>
      <c r="L6" s="43">
        <f t="shared" si="0"/>
        <v>26</v>
      </c>
    </row>
    <row r="7" spans="1:12" x14ac:dyDescent="0.35">
      <c r="A7" t="s">
        <v>18</v>
      </c>
      <c r="B7" s="43">
        <v>10</v>
      </c>
      <c r="C7" s="43">
        <v>10</v>
      </c>
      <c r="D7" s="43">
        <v>10</v>
      </c>
      <c r="E7" s="43">
        <v>10</v>
      </c>
      <c r="F7" s="43">
        <v>10</v>
      </c>
      <c r="G7" s="43">
        <v>10</v>
      </c>
      <c r="H7" s="43">
        <v>10</v>
      </c>
      <c r="I7" s="43">
        <v>10</v>
      </c>
      <c r="J7" s="43">
        <v>10</v>
      </c>
      <c r="K7" s="43">
        <v>10</v>
      </c>
      <c r="L7" s="43">
        <v>10</v>
      </c>
    </row>
    <row r="8" spans="1:12" x14ac:dyDescent="0.35">
      <c r="A8" t="s">
        <v>19</v>
      </c>
      <c r="B8" s="43">
        <f>ROUNDUP(( MAX( Expense01 ) - $B$13 ) / $B$6, $B$9 )</f>
        <v>9</v>
      </c>
      <c r="C8" s="43">
        <f>ROUNDUP(( MAX( Expense02 ) - $C$13 ) / $C$6, $C$9 )</f>
        <v>9</v>
      </c>
      <c r="D8" s="43">
        <f>ROUNDUP(( MAX( Expense03 ) - $D$13 ) / $D$6, $D$9 )</f>
        <v>9</v>
      </c>
      <c r="E8" s="43">
        <f>ROUNDUP(( MAX( Expense04 ) - $E$13 ) / $E$6, $E$9 )</f>
        <v>9</v>
      </c>
      <c r="F8" s="43">
        <f>ROUNDUP(( MAX( Expense05 ) - $F$13 ) / $F$6, $F$9 )</f>
        <v>9</v>
      </c>
      <c r="G8" s="43">
        <f>ROUNDUP(( MAX( Expense06 ) - $G$13 ) / $G$6, $G$9 )</f>
        <v>9</v>
      </c>
      <c r="H8" s="43">
        <f>ROUNDUP(( MAX( Expense07 ) - $H$13 ) / $H$6, $H$9 )</f>
        <v>9</v>
      </c>
      <c r="I8" s="43">
        <f>ROUNDUP(( MAX( Expense08 ) - $I$13 ) / $I$6, $I$9 )</f>
        <v>9</v>
      </c>
      <c r="J8" s="43">
        <f>ROUNDUP(( MAX( Expense09 ) - $J$13 ) / $J$6, $J$9 )</f>
        <v>9</v>
      </c>
      <c r="K8" s="43">
        <f>ROUNDUP(( MAX( Expense10 ) - $K$13 ) / $K$6, $K$9 )</f>
        <v>9</v>
      </c>
      <c r="L8" s="43">
        <f>ROUNDUP(( MAX( Sum ) - $L$13 ) / $L$6, $L$9 )</f>
        <v>19</v>
      </c>
    </row>
    <row r="9" spans="1:12" x14ac:dyDescent="0.35">
      <c r="A9" t="s">
        <v>20</v>
      </c>
      <c r="B9" s="43">
        <v>0</v>
      </c>
      <c r="C9" s="43">
        <v>0</v>
      </c>
      <c r="D9" s="43">
        <v>0</v>
      </c>
      <c r="E9" s="43">
        <v>0</v>
      </c>
      <c r="F9" s="43">
        <v>0</v>
      </c>
      <c r="G9" s="43">
        <v>0</v>
      </c>
      <c r="H9" s="43">
        <v>0</v>
      </c>
      <c r="I9" s="43">
        <v>0</v>
      </c>
      <c r="J9" s="43">
        <v>0</v>
      </c>
      <c r="K9" s="43">
        <v>0</v>
      </c>
      <c r="L9" s="43">
        <v>0</v>
      </c>
    </row>
    <row r="10" spans="1:12" x14ac:dyDescent="0.35">
      <c r="A10" t="s">
        <v>21</v>
      </c>
      <c r="B10" s="43">
        <v>1</v>
      </c>
      <c r="C10" s="43">
        <v>1</v>
      </c>
      <c r="D10" s="43">
        <v>1</v>
      </c>
      <c r="E10" s="43">
        <v>1</v>
      </c>
      <c r="F10" s="43">
        <v>1</v>
      </c>
      <c r="G10" s="43">
        <v>1</v>
      </c>
      <c r="H10" s="43">
        <v>1</v>
      </c>
      <c r="I10" s="43">
        <v>1</v>
      </c>
      <c r="J10" s="43">
        <v>1</v>
      </c>
      <c r="K10" s="43">
        <v>1</v>
      </c>
      <c r="L10" s="43">
        <v>1</v>
      </c>
    </row>
    <row r="11" spans="1:12" x14ac:dyDescent="0.35">
      <c r="A11" t="s">
        <v>22</v>
      </c>
      <c r="B11" s="43" t="b">
        <v>0</v>
      </c>
      <c r="C11" s="43" t="b">
        <v>0</v>
      </c>
      <c r="D11" s="43" t="b">
        <v>0</v>
      </c>
      <c r="E11" s="43" t="b">
        <v>0</v>
      </c>
      <c r="F11" s="43" t="b">
        <v>0</v>
      </c>
      <c r="G11" s="43" t="b">
        <v>0</v>
      </c>
      <c r="H11" s="43" t="b">
        <v>0</v>
      </c>
      <c r="I11" s="43" t="b">
        <v>0</v>
      </c>
      <c r="J11" s="43" t="b">
        <v>0</v>
      </c>
      <c r="K11" s="43" t="b">
        <v>0</v>
      </c>
      <c r="L11" s="43" t="b">
        <v>0</v>
      </c>
    </row>
    <row r="12" spans="1:12" x14ac:dyDescent="0.35">
      <c r="A12" t="s">
        <v>23</v>
      </c>
      <c r="B12" s="43" t="str">
        <f>IF( AND( $B$11, $B$10 &gt; 1 ), MID( TEXT( $B$10, "#,##0" ), IF( MOD( LEN( TEXT( $B$10, "0" )), 3 ) = 1, 3, 2), 100 ) &amp; "s", "Axis Title" )</f>
        <v>Axis Title</v>
      </c>
      <c r="C12" s="43" t="str">
        <f>IF( AND( $C$11, $C$10 &gt; 1 ), MID( TEXT( $C$10, "#,##0" ), IF( MOD( LEN( TEXT( $C$10, "0" )), 3 ) = 1, 3, 2), 100 ) &amp; "s", "Axis Title" )</f>
        <v>Axis Title</v>
      </c>
      <c r="D12" s="43" t="str">
        <f>IF( AND( $D$11, $D$10 &gt; 1 ), MID( TEXT( $D$10, "#,##0" ), IF( MOD( LEN( TEXT( $D$10, "0" )), 3 ) = 1, 3, 2), 100 ) &amp; "s", "Axis Title" )</f>
        <v>Axis Title</v>
      </c>
      <c r="E12" s="43" t="str">
        <f>IF( AND( $E$11, $E$10 &gt; 1 ), MID( TEXT( $E$10, "#,##0" ), IF( MOD( LEN( TEXT( $E$10, "0" )), 3 ) = 1, 3, 2), 100 ) &amp; "s", "Axis Title" )</f>
        <v>Axis Title</v>
      </c>
      <c r="F12" s="43" t="str">
        <f>IF( AND( $F$11, $F$10 &gt; 1 ), MID( TEXT( $F$10, "#,##0" ), IF( MOD( LEN( TEXT( $F$10, "0" )), 3 ) = 1, 3, 2), 100 ) &amp; "s", "Axis Title" )</f>
        <v>Axis Title</v>
      </c>
      <c r="G12" s="43" t="str">
        <f>IF( AND( $G$11, $G$10 &gt; 1 ), MID( TEXT( $G$10, "#,##0" ), IF( MOD( LEN( TEXT( $G$10, "0" )), 3 ) = 1, 3, 2), 100 ) &amp; "s", "Axis Title" )</f>
        <v>Axis Title</v>
      </c>
      <c r="H12" s="43" t="str">
        <f>IF( AND( $H$11, $H$10 &gt; 1 ), MID( TEXT( $H$10, "#,##0" ), IF( MOD( LEN( TEXT( $H$10, "0" )), 3 ) = 1, 3, 2), 100 ) &amp; "s", "Axis Title" )</f>
        <v>Axis Title</v>
      </c>
      <c r="I12" s="43" t="str">
        <f>IF( AND( $I$11, $I$10 &gt; 1 ), MID( TEXT( $I$10, "#,##0" ), IF( MOD( LEN( TEXT( $I$10, "0" )), 3 ) = 1, 3, 2), 100 ) &amp; "s", "Axis Title" )</f>
        <v>Axis Title</v>
      </c>
      <c r="J12" s="43" t="str">
        <f>IF( AND( $J$11, $J$10 &gt; 1 ), MID( TEXT( $J$10, "#,##0" ), IF( MOD( LEN( TEXT( $J$10, "0" )), 3 ) = 1, 3, 2), 100 ) &amp; "s", "Axis Title" )</f>
        <v>Axis Title</v>
      </c>
      <c r="K12" s="43" t="str">
        <f>IF( AND( $K$11, $K$10 &gt; 1 ), MID( TEXT( $K$10, "#,##0" ), IF( MOD( LEN( TEXT( $K$10, "0" )), 3 ) = 1, 3, 2), 100 ) &amp; "s", "Axis Title" )</f>
        <v>Axis Title</v>
      </c>
      <c r="L12" s="43" t="str">
        <f>IF( AND( $L$11, $L$10 &gt; 1 ), MID( TEXT( $L$10, "#,##0" ), IF( MOD( LEN( TEXT( $L$10, "0" )), 3 ) = 1, 3, 2), 100 ) &amp; "s", "Axis Title" )</f>
        <v>Axis Title</v>
      </c>
    </row>
    <row r="13" spans="1:12" x14ac:dyDescent="0.35">
      <c r="A13" t="s">
        <v>24</v>
      </c>
      <c r="B13" s="43">
        <f>ROUND( MIN( Expense01 ), $B$9 - LOG( $B$10 )) - IF( $B$4, 1, 0 )</f>
        <v>-13</v>
      </c>
      <c r="C13" s="43">
        <f>ROUND( MIN( Expense02 ), $C$9 - LOG( $C$10 )) - IF( $C$4, 1, 0 )</f>
        <v>-13</v>
      </c>
      <c r="D13" s="43">
        <f>ROUND( MIN( Expense03 ), $D$9 - LOG( $D$10 )) - IF( $D$4, 1, 0 )</f>
        <v>-13</v>
      </c>
      <c r="E13" s="43">
        <f>ROUND( MIN( Expense04 ), $E$9 - LOG( $E$10 )) - IF( $E$4, 1, 0 )</f>
        <v>-13</v>
      </c>
      <c r="F13" s="43">
        <f>ROUND( MIN( Expense05 ), $F$9 - LOG( $F$10 )) - IF( $F$4, 1, 0 )</f>
        <v>-13</v>
      </c>
      <c r="G13" s="43">
        <f>ROUND( MIN( Expense06 ), $G$9 - LOG( $G$10 )) - IF( $G$4, 1, 0 )</f>
        <v>-13</v>
      </c>
      <c r="H13" s="43">
        <f>ROUND( MIN( Expense07 ), $H$9 - LOG( $H$10 )) - IF( $H$4, 1, 0 )</f>
        <v>-13</v>
      </c>
      <c r="I13" s="43">
        <f>ROUND( MIN( Expense08 ), $I$9 - LOG( $I$10 )) - IF( $I$4, 1, 0 )</f>
        <v>-13</v>
      </c>
      <c r="J13" s="43">
        <f>ROUND( MIN( Expense09 ), $J$9 - LOG( $J$10 )) - IF( $J$4, 1, 0 )</f>
        <v>-13</v>
      </c>
      <c r="K13" s="43">
        <f>ROUND( MIN( Expense10 ), $K$9 - LOG( $K$10 )) - IF( $K$4, 1, 0 )</f>
        <v>-13</v>
      </c>
      <c r="L13" s="43">
        <f>ROUND( MIN( Sum ), $L$9 - LOG( $L$10 )) - IF( $L$4, 1, 0 )</f>
        <v>757</v>
      </c>
    </row>
    <row r="14" spans="1:12" outlineLevel="1" x14ac:dyDescent="0.35">
      <c r="A14" s="3" t="s">
        <v>25</v>
      </c>
      <c r="B14" s="3">
        <f>ROUND( $B$13 + $B$8, $B$9 - LOG( $B$10 ))</f>
        <v>-4</v>
      </c>
      <c r="C14" s="3">
        <f>ROUND( $C$13 + $C$8, $C$9 - LOG( $C$10 ))</f>
        <v>-4</v>
      </c>
      <c r="D14" s="3">
        <f>ROUND( $D$13 + $D$8, $D$9 - LOG( $D$10 ))</f>
        <v>-4</v>
      </c>
      <c r="E14" s="3">
        <f>ROUND( $E$13 + $E$8, $E$9 - LOG( $E$10 ))</f>
        <v>-4</v>
      </c>
      <c r="F14" s="3">
        <f>ROUND( $F$13 + $F$8, $F$9 - LOG( $F$10 ))</f>
        <v>-4</v>
      </c>
      <c r="G14" s="3">
        <f>ROUND( $G$13 + $G$8, $G$9 - LOG( $G$10 ))</f>
        <v>-4</v>
      </c>
      <c r="H14" s="3">
        <f>ROUND( $H$13 + $H$8, $H$9 - LOG( $H$10 ))</f>
        <v>-4</v>
      </c>
      <c r="I14" s="3">
        <f>ROUND( $I$13 + $I$8, $I$9 - LOG( $I$10 ))</f>
        <v>-4</v>
      </c>
      <c r="J14" s="3">
        <f>ROUND( $J$13 + $J$8, $J$9 - LOG( $J$10 ))</f>
        <v>-4</v>
      </c>
      <c r="K14" s="3">
        <f>ROUND( $K$13 + $K$8, $K$9 - LOG( $K$10 ))</f>
        <v>-4</v>
      </c>
      <c r="L14" s="3">
        <f>ROUND( $L$13 + $L$8, $L$9 - LOG( $L$10 ))</f>
        <v>776</v>
      </c>
    </row>
    <row r="15" spans="1:12" outlineLevel="1" x14ac:dyDescent="0.35">
      <c r="A15" s="4" t="s">
        <v>26</v>
      </c>
      <c r="B15" s="3">
        <f>ROUND( $B$14 + $B$8, $B$9 - LOG( $B$10 ))</f>
        <v>5</v>
      </c>
      <c r="C15" s="3">
        <f>ROUND( $C$14 + $C$8, $C$9 - LOG( $C$10 ))</f>
        <v>5</v>
      </c>
      <c r="D15" s="3">
        <f>ROUND( $D$14 + $D$8, $D$9 - LOG( $D$10 ))</f>
        <v>5</v>
      </c>
      <c r="E15" s="3">
        <f>ROUND( $E$14 + $E$8, $E$9 - LOG( $E$10 ))</f>
        <v>5</v>
      </c>
      <c r="F15" s="3">
        <f>ROUND( $F$14 + $F$8, $F$9 - LOG( $F$10 ))</f>
        <v>5</v>
      </c>
      <c r="G15" s="3">
        <f>ROUND( $G$14 + $G$8, $G$9 - LOG( $G$10 ))</f>
        <v>5</v>
      </c>
      <c r="H15" s="3">
        <f>ROUND( $H$14 + $H$8, $H$9 - LOG( $H$10 ))</f>
        <v>5</v>
      </c>
      <c r="I15" s="3">
        <f>ROUND( $I$14 + $I$8, $I$9 - LOG( $I$10 ))</f>
        <v>5</v>
      </c>
      <c r="J15" s="3">
        <f>ROUND( $J$14 + $J$8, $J$9 - LOG( $J$10 ))</f>
        <v>5</v>
      </c>
      <c r="K15" s="3">
        <f>ROUND( $K$14 + $K$8, $K$9 - LOG( $K$10 ))</f>
        <v>5</v>
      </c>
      <c r="L15" s="3">
        <f>ROUND( $L$14 + $L$8, $L$9 - LOG( $L$10 ))</f>
        <v>795</v>
      </c>
    </row>
    <row r="16" spans="1:12" outlineLevel="1" x14ac:dyDescent="0.35">
      <c r="A16" s="5" t="s">
        <v>27</v>
      </c>
      <c r="B16" s="3">
        <f>ROUND( $B$15 + $B$8, $B$9 - LOG( $B$10 ))</f>
        <v>14</v>
      </c>
      <c r="C16" s="3">
        <f>ROUND( $C$15 + $C$8, $C$9 - LOG( $C$10 ))</f>
        <v>14</v>
      </c>
      <c r="D16" s="3">
        <f>ROUND( $D$15 + $D$8, $D$9 - LOG( $D$10 ))</f>
        <v>14</v>
      </c>
      <c r="E16" s="3">
        <f>ROUND( $E$15 + $E$8, $E$9 - LOG( $E$10 ))</f>
        <v>14</v>
      </c>
      <c r="F16" s="3">
        <f>ROUND( $F$15 + $F$8, $F$9 - LOG( $F$10 ))</f>
        <v>14</v>
      </c>
      <c r="G16" s="3">
        <f>ROUND( $G$15 + $G$8, $G$9 - LOG( $G$10 ))</f>
        <v>14</v>
      </c>
      <c r="H16" s="3">
        <f>ROUND( $H$15 + $H$8, $H$9 - LOG( $H$10 ))</f>
        <v>14</v>
      </c>
      <c r="I16" s="3">
        <f>ROUND( $I$15 + $I$8, $I$9 - LOG( $I$10 ))</f>
        <v>14</v>
      </c>
      <c r="J16" s="3">
        <f>ROUND( $J$15 + $J$8, $J$9 - LOG( $J$10 ))</f>
        <v>14</v>
      </c>
      <c r="K16" s="3">
        <f>ROUND( $K$15 + $K$8, $K$9 - LOG( $K$10 ))</f>
        <v>14</v>
      </c>
      <c r="L16" s="3">
        <f>ROUND( $L$15 + $L$8, $L$9 - LOG( $L$10 ))</f>
        <v>814</v>
      </c>
    </row>
    <row r="17" spans="1:12" outlineLevel="1" x14ac:dyDescent="0.35">
      <c r="A17" s="6" t="s">
        <v>28</v>
      </c>
      <c r="B17" s="3">
        <f>ROUND( $B$16 + $B$8, $B$9 - LOG( $B$10 ))</f>
        <v>23</v>
      </c>
      <c r="C17" s="3">
        <f>ROUND( $C$16 + $C$8, $C$9 - LOG( $C$10 ))</f>
        <v>23</v>
      </c>
      <c r="D17" s="3">
        <f>ROUND( $D$16 + $D$8, $D$9 - LOG( $D$10 ))</f>
        <v>23</v>
      </c>
      <c r="E17" s="3">
        <f>ROUND( $E$16 + $E$8, $E$9 - LOG( $E$10 ))</f>
        <v>23</v>
      </c>
      <c r="F17" s="3">
        <f>ROUND( $F$16 + $F$8, $F$9 - LOG( $F$10 ))</f>
        <v>23</v>
      </c>
      <c r="G17" s="3">
        <f>ROUND( $G$16 + $G$8, $G$9 - LOG( $G$10 ))</f>
        <v>23</v>
      </c>
      <c r="H17" s="3">
        <f>ROUND( $H$16 + $H$8, $H$9 - LOG( $H$10 ))</f>
        <v>23</v>
      </c>
      <c r="I17" s="3">
        <f>ROUND( $I$16 + $I$8, $I$9 - LOG( $I$10 ))</f>
        <v>23</v>
      </c>
      <c r="J17" s="3">
        <f>ROUND( $J$16 + $J$8, $J$9 - LOG( $J$10 ))</f>
        <v>23</v>
      </c>
      <c r="K17" s="3">
        <f>ROUND( $K$16 + $K$8, $K$9 - LOG( $K$10 ))</f>
        <v>23</v>
      </c>
      <c r="L17" s="3">
        <f>ROUND( $L$16 + $L$8, $L$9 - LOG( $L$10 ))</f>
        <v>833</v>
      </c>
    </row>
    <row r="18" spans="1:12" outlineLevel="1" x14ac:dyDescent="0.35">
      <c r="B18" s="3">
        <f>ROUND( $B$17 + $B$8, $B$9 - LOG( $B$10 ))</f>
        <v>32</v>
      </c>
      <c r="C18" s="3">
        <f>ROUND( $C$17 + $C$8, $C$9 - LOG( $C$10 ))</f>
        <v>32</v>
      </c>
      <c r="D18" s="3">
        <f>ROUND( $D$17 + $D$8, $D$9 - LOG( $D$10 ))</f>
        <v>32</v>
      </c>
      <c r="E18" s="3">
        <f>ROUND( $E$17 + $E$8, $E$9 - LOG( $E$10 ))</f>
        <v>32</v>
      </c>
      <c r="F18" s="3">
        <f>ROUND( $F$17 + $F$8, $F$9 - LOG( $F$10 ))</f>
        <v>32</v>
      </c>
      <c r="G18" s="3">
        <f>ROUND( $G$17 + $G$8, $G$9 - LOG( $G$10 ))</f>
        <v>32</v>
      </c>
      <c r="H18" s="3">
        <f>ROUND( $H$17 + $H$8, $H$9 - LOG( $H$10 ))</f>
        <v>32</v>
      </c>
      <c r="I18" s="3">
        <f>ROUND( $I$17 + $I$8, $I$9 - LOG( $I$10 ))</f>
        <v>32</v>
      </c>
      <c r="J18" s="3">
        <f>ROUND( $J$17 + $J$8, $J$9 - LOG( $J$10 ))</f>
        <v>32</v>
      </c>
      <c r="K18" s="3">
        <f>ROUND( $K$17 + $K$8, $K$9 - LOG( $K$10 ))</f>
        <v>32</v>
      </c>
      <c r="L18" s="3">
        <f>ROUND( $L$17 + $L$8, $L$9 - LOG( $L$10 ))</f>
        <v>852</v>
      </c>
    </row>
    <row r="19" spans="1:12" outlineLevel="1" x14ac:dyDescent="0.35">
      <c r="B19" s="3">
        <f>ROUND( $B$18 + $B$8, $B$9 - LOG( $B$10 ))</f>
        <v>41</v>
      </c>
      <c r="C19" s="3">
        <f>ROUND( $C$18 + $C$8, $C$9 - LOG( $C$10 ))</f>
        <v>41</v>
      </c>
      <c r="D19" s="3">
        <f>ROUND( $D$18 + $D$8, $D$9 - LOG( $D$10 ))</f>
        <v>41</v>
      </c>
      <c r="E19" s="3">
        <f>ROUND( $E$18 + $E$8, $E$9 - LOG( $E$10 ))</f>
        <v>41</v>
      </c>
      <c r="F19" s="3">
        <f>ROUND( $F$18 + $F$8, $F$9 - LOG( $F$10 ))</f>
        <v>41</v>
      </c>
      <c r="G19" s="3">
        <f>ROUND( $G$18 + $G$8, $G$9 - LOG( $G$10 ))</f>
        <v>41</v>
      </c>
      <c r="H19" s="3">
        <f>ROUND( $H$18 + $H$8, $H$9 - LOG( $H$10 ))</f>
        <v>41</v>
      </c>
      <c r="I19" s="3">
        <f>ROUND( $I$18 + $I$8, $I$9 - LOG( $I$10 ))</f>
        <v>41</v>
      </c>
      <c r="J19" s="3">
        <f>ROUND( $J$18 + $J$8, $J$9 - LOG( $J$10 ))</f>
        <v>41</v>
      </c>
      <c r="K19" s="3">
        <f>ROUND( $K$18 + $K$8, $K$9 - LOG( $K$10 ))</f>
        <v>41</v>
      </c>
      <c r="L19" s="3">
        <f>ROUND( $L$18 + $L$8, $L$9 - LOG( $L$10 ))</f>
        <v>871</v>
      </c>
    </row>
    <row r="20" spans="1:12" outlineLevel="1" x14ac:dyDescent="0.35">
      <c r="B20" s="3">
        <f>ROUND( $B$19 + $B$8, $B$9 - LOG( $B$10 ))</f>
        <v>50</v>
      </c>
      <c r="C20" s="3">
        <f>ROUND( $C$19 + $C$8, $C$9 - LOG( $C$10 ))</f>
        <v>50</v>
      </c>
      <c r="D20" s="3">
        <f>ROUND( $D$19 + $D$8, $D$9 - LOG( $D$10 ))</f>
        <v>50</v>
      </c>
      <c r="E20" s="3">
        <f>ROUND( $E$19 + $E$8, $E$9 - LOG( $E$10 ))</f>
        <v>50</v>
      </c>
      <c r="F20" s="3">
        <f>ROUND( $F$19 + $F$8, $F$9 - LOG( $F$10 ))</f>
        <v>50</v>
      </c>
      <c r="G20" s="3">
        <f>ROUND( $G$19 + $G$8, $G$9 - LOG( $G$10 ))</f>
        <v>50</v>
      </c>
      <c r="H20" s="3">
        <f>ROUND( $H$19 + $H$8, $H$9 - LOG( $H$10 ))</f>
        <v>50</v>
      </c>
      <c r="I20" s="3">
        <f>ROUND( $I$19 + $I$8, $I$9 - LOG( $I$10 ))</f>
        <v>50</v>
      </c>
      <c r="J20" s="3">
        <f>ROUND( $J$19 + $J$8, $J$9 - LOG( $J$10 ))</f>
        <v>50</v>
      </c>
      <c r="K20" s="3">
        <f>ROUND( $K$19 + $K$8, $K$9 - LOG( $K$10 ))</f>
        <v>50</v>
      </c>
      <c r="L20" s="3">
        <f>ROUND( $L$19 + $L$8, $L$9 - LOG( $L$10 ))</f>
        <v>890</v>
      </c>
    </row>
    <row r="21" spans="1:12" outlineLevel="1" x14ac:dyDescent="0.35">
      <c r="B21" s="3">
        <f>ROUND( $B$20 + $B$8, $B$9 - LOG( $B$10 ))</f>
        <v>59</v>
      </c>
      <c r="C21" s="3">
        <f>ROUND( $C$20 + $C$8, $C$9 - LOG( $C$10 ))</f>
        <v>59</v>
      </c>
      <c r="D21" s="3">
        <f>ROUND( $D$20 + $D$8, $D$9 - LOG( $D$10 ))</f>
        <v>59</v>
      </c>
      <c r="E21" s="3">
        <f>ROUND( $E$20 + $E$8, $E$9 - LOG( $E$10 ))</f>
        <v>59</v>
      </c>
      <c r="F21" s="3">
        <f>ROUND( $F$20 + $F$8, $F$9 - LOG( $F$10 ))</f>
        <v>59</v>
      </c>
      <c r="G21" s="3">
        <f>ROUND( $G$20 + $G$8, $G$9 - LOG( $G$10 ))</f>
        <v>59</v>
      </c>
      <c r="H21" s="3">
        <f>ROUND( $H$20 + $H$8, $H$9 - LOG( $H$10 ))</f>
        <v>59</v>
      </c>
      <c r="I21" s="3">
        <f>ROUND( $I$20 + $I$8, $I$9 - LOG( $I$10 ))</f>
        <v>59</v>
      </c>
      <c r="J21" s="3">
        <f>ROUND( $J$20 + $J$8, $J$9 - LOG( $J$10 ))</f>
        <v>59</v>
      </c>
      <c r="K21" s="3">
        <f>ROUND( $K$20 + $K$8, $K$9 - LOG( $K$10 ))</f>
        <v>59</v>
      </c>
      <c r="L21" s="3">
        <f>ROUND( $L$20 + $L$8, $L$9 - LOG( $L$10 ))</f>
        <v>909</v>
      </c>
    </row>
    <row r="22" spans="1:12" outlineLevel="1" x14ac:dyDescent="0.35">
      <c r="B22" s="3">
        <f>ROUND( $B$21 + $B$8, $B$9 - LOG( $B$10 ))</f>
        <v>68</v>
      </c>
      <c r="C22" s="3">
        <f>ROUND( $C$21 + $C$8, $C$9 - LOG( $C$10 ))</f>
        <v>68</v>
      </c>
      <c r="D22" s="3">
        <f>ROUND( $D$21 + $D$8, $D$9 - LOG( $D$10 ))</f>
        <v>68</v>
      </c>
      <c r="E22" s="3">
        <f>ROUND( $E$21 + $E$8, $E$9 - LOG( $E$10 ))</f>
        <v>68</v>
      </c>
      <c r="F22" s="3">
        <f>ROUND( $F$21 + $F$8, $F$9 - LOG( $F$10 ))</f>
        <v>68</v>
      </c>
      <c r="G22" s="3">
        <f>ROUND( $G$21 + $G$8, $G$9 - LOG( $G$10 ))</f>
        <v>68</v>
      </c>
      <c r="H22" s="3">
        <f>ROUND( $H$21 + $H$8, $H$9 - LOG( $H$10 ))</f>
        <v>68</v>
      </c>
      <c r="I22" s="3">
        <f>ROUND( $I$21 + $I$8, $I$9 - LOG( $I$10 ))</f>
        <v>68</v>
      </c>
      <c r="J22" s="3">
        <f>ROUND( $J$21 + $J$8, $J$9 - LOG( $J$10 ))</f>
        <v>68</v>
      </c>
      <c r="K22" s="3">
        <f>ROUND( $K$21 + $K$8, $K$9 - LOG( $K$10 ))</f>
        <v>68</v>
      </c>
      <c r="L22" s="3">
        <f>ROUND( $L$21 + $L$8, $L$9 - LOG( $L$10 ))</f>
        <v>928</v>
      </c>
    </row>
    <row r="23" spans="1:12" outlineLevel="1" x14ac:dyDescent="0.35">
      <c r="B23" s="3">
        <f>ROUND( $B$22 + $B$8, $B$9 - LOG( $B$10 ))</f>
        <v>77</v>
      </c>
      <c r="C23" s="3">
        <f>ROUND( $C$22 + $C$8, $C$9 - LOG( $C$10 ))</f>
        <v>77</v>
      </c>
      <c r="D23" s="3">
        <f>ROUND( $D$22 + $D$8, $D$9 - LOG( $D$10 ))</f>
        <v>77</v>
      </c>
      <c r="E23" s="3">
        <f>ROUND( $E$22 + $E$8, $E$9 - LOG( $E$10 ))</f>
        <v>77</v>
      </c>
      <c r="F23" s="3">
        <f>ROUND( $F$22 + $F$8, $F$9 - LOG( $F$10 ))</f>
        <v>77</v>
      </c>
      <c r="G23" s="3">
        <f>ROUND( $G$22 + $G$8, $G$9 - LOG( $G$10 ))</f>
        <v>77</v>
      </c>
      <c r="H23" s="3">
        <f>ROUND( $H$22 + $H$8, $H$9 - LOG( $H$10 ))</f>
        <v>77</v>
      </c>
      <c r="I23" s="3">
        <f>ROUND( $I$22 + $I$8, $I$9 - LOG( $I$10 ))</f>
        <v>77</v>
      </c>
      <c r="J23" s="3">
        <f>ROUND( $J$22 + $J$8, $J$9 - LOG( $J$10 ))</f>
        <v>77</v>
      </c>
      <c r="K23" s="3">
        <f>ROUND( $K$22 + $K$8, $K$9 - LOG( $K$10 ))</f>
        <v>77</v>
      </c>
      <c r="L23" s="3">
        <f>ROUND( $L$22 + $L$8, $L$9 - LOG( $L$10 ))</f>
        <v>947</v>
      </c>
    </row>
    <row r="24" spans="1:12" outlineLevel="1" x14ac:dyDescent="0.35">
      <c r="B24" s="3">
        <f>ROUND( $B$23 + $B$8, $B$9 - LOG( $B$10 ))</f>
        <v>86</v>
      </c>
      <c r="C24" s="3">
        <f>ROUND( $C$23 + $C$8, $C$9 - LOG( $C$10 ))</f>
        <v>86</v>
      </c>
      <c r="D24" s="3">
        <f>ROUND( $D$23 + $D$8, $D$9 - LOG( $D$10 ))</f>
        <v>86</v>
      </c>
      <c r="E24" s="3">
        <f>ROUND( $E$23 + $E$8, $E$9 - LOG( $E$10 ))</f>
        <v>86</v>
      </c>
      <c r="F24" s="3">
        <f>ROUND( $F$23 + $F$8, $F$9 - LOG( $F$10 ))</f>
        <v>86</v>
      </c>
      <c r="G24" s="3">
        <f>ROUND( $G$23 + $G$8, $G$9 - LOG( $G$10 ))</f>
        <v>86</v>
      </c>
      <c r="H24" s="3">
        <f>ROUND( $H$23 + $H$8, $H$9 - LOG( $H$10 ))</f>
        <v>86</v>
      </c>
      <c r="I24" s="3">
        <f>ROUND( $I$23 + $I$8, $I$9 - LOG( $I$10 ))</f>
        <v>86</v>
      </c>
      <c r="J24" s="3">
        <f>ROUND( $J$23 + $J$8, $J$9 - LOG( $J$10 ))</f>
        <v>86</v>
      </c>
      <c r="K24" s="3">
        <f>ROUND( $K$23 + $K$8, $K$9 - LOG( $K$10 ))</f>
        <v>86</v>
      </c>
      <c r="L24" s="3">
        <f>ROUND( $L$23 + $L$8, $L$9 - LOG( $L$10 ))</f>
        <v>966</v>
      </c>
    </row>
    <row r="25" spans="1:12" outlineLevel="1" x14ac:dyDescent="0.35">
      <c r="B25" s="3">
        <f>ROUND( $B$24 + $B$8, $B$9 - LOG( $B$10 ))</f>
        <v>95</v>
      </c>
      <c r="C25" s="3">
        <f>ROUND( $C$24 + $C$8, $C$9 - LOG( $C$10 ))</f>
        <v>95</v>
      </c>
      <c r="D25" s="3">
        <f>ROUND( $D$24 + $D$8, $D$9 - LOG( $D$10 ))</f>
        <v>95</v>
      </c>
      <c r="E25" s="3">
        <f>ROUND( $E$24 + $E$8, $E$9 - LOG( $E$10 ))</f>
        <v>95</v>
      </c>
      <c r="F25" s="3">
        <f>ROUND( $F$24 + $F$8, $F$9 - LOG( $F$10 ))</f>
        <v>95</v>
      </c>
      <c r="G25" s="3">
        <f>ROUND( $G$24 + $G$8, $G$9 - LOG( $G$10 ))</f>
        <v>95</v>
      </c>
      <c r="H25" s="3">
        <f>ROUND( $H$24 + $H$8, $H$9 - LOG( $H$10 ))</f>
        <v>95</v>
      </c>
      <c r="I25" s="3">
        <f>ROUND( $I$24 + $I$8, $I$9 - LOG( $I$10 ))</f>
        <v>95</v>
      </c>
      <c r="J25" s="3">
        <f>ROUND( $J$24 + $J$8, $J$9 - LOG( $J$10 ))</f>
        <v>95</v>
      </c>
      <c r="K25" s="3">
        <f>ROUND( $K$24 + $K$8, $K$9 - LOG( $K$10 ))</f>
        <v>95</v>
      </c>
      <c r="L25" s="3">
        <f>ROUND( $L$24 + $L$8, $L$9 - LOG( $L$10 ))</f>
        <v>985</v>
      </c>
    </row>
    <row r="26" spans="1:12" outlineLevel="1" x14ac:dyDescent="0.35">
      <c r="B26" s="3">
        <f>ROUND( $B$25 + $B$8, $B$9 - LOG( $B$10 ))</f>
        <v>104</v>
      </c>
      <c r="C26" s="3">
        <f>ROUND( $C$25 + $C$8, $C$9 - LOG( $C$10 ))</f>
        <v>104</v>
      </c>
      <c r="D26" s="3">
        <f>ROUND( $D$25 + $D$8, $D$9 - LOG( $D$10 ))</f>
        <v>104</v>
      </c>
      <c r="E26" s="3">
        <f>ROUND( $E$25 + $E$8, $E$9 - LOG( $E$10 ))</f>
        <v>104</v>
      </c>
      <c r="F26" s="3">
        <f>ROUND( $F$25 + $F$8, $F$9 - LOG( $F$10 ))</f>
        <v>104</v>
      </c>
      <c r="G26" s="3">
        <f>ROUND( $G$25 + $G$8, $G$9 - LOG( $G$10 ))</f>
        <v>104</v>
      </c>
      <c r="H26" s="3">
        <f>ROUND( $H$25 + $H$8, $H$9 - LOG( $H$10 ))</f>
        <v>104</v>
      </c>
      <c r="I26" s="3">
        <f>ROUND( $I$25 + $I$8, $I$9 - LOG( $I$10 ))</f>
        <v>104</v>
      </c>
      <c r="J26" s="3">
        <f>ROUND( $J$25 + $J$8, $J$9 - LOG( $J$10 ))</f>
        <v>104</v>
      </c>
      <c r="K26" s="3">
        <f>ROUND( $K$25 + $K$8, $K$9 - LOG( $K$10 ))</f>
        <v>104</v>
      </c>
      <c r="L26" s="3">
        <f>ROUND( $L$25 + $L$8, $L$9 - LOG( $L$10 ))</f>
        <v>1004</v>
      </c>
    </row>
    <row r="27" spans="1:12" outlineLevel="1" x14ac:dyDescent="0.35">
      <c r="B27" s="3">
        <f>ROUND( $B$26 + $B$8, $B$9 - LOG( $B$10 ))</f>
        <v>113</v>
      </c>
      <c r="C27" s="3">
        <f>ROUND( $C$26 + $C$8, $C$9 - LOG( $C$10 ))</f>
        <v>113</v>
      </c>
      <c r="D27" s="3">
        <f>ROUND( $D$26 + $D$8, $D$9 - LOG( $D$10 ))</f>
        <v>113</v>
      </c>
      <c r="E27" s="3">
        <f>ROUND( $E$26 + $E$8, $E$9 - LOG( $E$10 ))</f>
        <v>113</v>
      </c>
      <c r="F27" s="3">
        <f>ROUND( $F$26 + $F$8, $F$9 - LOG( $F$10 ))</f>
        <v>113</v>
      </c>
      <c r="G27" s="3">
        <f>ROUND( $G$26 + $G$8, $G$9 - LOG( $G$10 ))</f>
        <v>113</v>
      </c>
      <c r="H27" s="3">
        <f>ROUND( $H$26 + $H$8, $H$9 - LOG( $H$10 ))</f>
        <v>113</v>
      </c>
      <c r="I27" s="3">
        <f>ROUND( $I$26 + $I$8, $I$9 - LOG( $I$10 ))</f>
        <v>113</v>
      </c>
      <c r="J27" s="3">
        <f>ROUND( $J$26 + $J$8, $J$9 - LOG( $J$10 ))</f>
        <v>113</v>
      </c>
      <c r="K27" s="3">
        <f>ROUND( $K$26 + $K$8, $K$9 - LOG( $K$10 ))</f>
        <v>113</v>
      </c>
      <c r="L27" s="3">
        <f>ROUND( $L$26 + $L$8, $L$9 - LOG( $L$10 ))</f>
        <v>1023</v>
      </c>
    </row>
    <row r="28" spans="1:12" outlineLevel="1" x14ac:dyDescent="0.35">
      <c r="B28" s="3">
        <f>ROUND( $B$27 + $B$8, $B$9 - LOG( $B$10 ))</f>
        <v>122</v>
      </c>
      <c r="C28" s="3">
        <f>ROUND( $C$27 + $C$8, $C$9 - LOG( $C$10 ))</f>
        <v>122</v>
      </c>
      <c r="D28" s="3">
        <f>ROUND( $D$27 + $D$8, $D$9 - LOG( $D$10 ))</f>
        <v>122</v>
      </c>
      <c r="E28" s="3">
        <f>ROUND( $E$27 + $E$8, $E$9 - LOG( $E$10 ))</f>
        <v>122</v>
      </c>
      <c r="F28" s="3">
        <f>ROUND( $F$27 + $F$8, $F$9 - LOG( $F$10 ))</f>
        <v>122</v>
      </c>
      <c r="G28" s="3">
        <f>ROUND( $G$27 + $G$8, $G$9 - LOG( $G$10 ))</f>
        <v>122</v>
      </c>
      <c r="H28" s="3">
        <f>ROUND( $H$27 + $H$8, $H$9 - LOG( $H$10 ))</f>
        <v>122</v>
      </c>
      <c r="I28" s="3">
        <f>ROUND( $I$27 + $I$8, $I$9 - LOG( $I$10 ))</f>
        <v>122</v>
      </c>
      <c r="J28" s="3">
        <f>ROUND( $J$27 + $J$8, $J$9 - LOG( $J$10 ))</f>
        <v>122</v>
      </c>
      <c r="K28" s="3">
        <f>ROUND( $K$27 + $K$8, $K$9 - LOG( $K$10 ))</f>
        <v>122</v>
      </c>
      <c r="L28" s="3">
        <f>ROUND( $L$27 + $L$8, $L$9 - LOG( $L$10 ))</f>
        <v>1042</v>
      </c>
    </row>
    <row r="29" spans="1:12" outlineLevel="1" x14ac:dyDescent="0.35">
      <c r="B29" s="3">
        <f>ROUND( $B$28 + $B$8, $B$9 - LOG( $B$10 ))</f>
        <v>131</v>
      </c>
      <c r="C29" s="3">
        <f>ROUND( $C$28 + $C$8, $C$9 - LOG( $C$10 ))</f>
        <v>131</v>
      </c>
      <c r="D29" s="3">
        <f>ROUND( $D$28 + $D$8, $D$9 - LOG( $D$10 ))</f>
        <v>131</v>
      </c>
      <c r="E29" s="3">
        <f>ROUND( $E$28 + $E$8, $E$9 - LOG( $E$10 ))</f>
        <v>131</v>
      </c>
      <c r="F29" s="3">
        <f>ROUND( $F$28 + $F$8, $F$9 - LOG( $F$10 ))</f>
        <v>131</v>
      </c>
      <c r="G29" s="3">
        <f>ROUND( $G$28 + $G$8, $G$9 - LOG( $G$10 ))</f>
        <v>131</v>
      </c>
      <c r="H29" s="3">
        <f>ROUND( $H$28 + $H$8, $H$9 - LOG( $H$10 ))</f>
        <v>131</v>
      </c>
      <c r="I29" s="3">
        <f>ROUND( $I$28 + $I$8, $I$9 - LOG( $I$10 ))</f>
        <v>131</v>
      </c>
      <c r="J29" s="3">
        <f>ROUND( $J$28 + $J$8, $J$9 - LOG( $J$10 ))</f>
        <v>131</v>
      </c>
      <c r="K29" s="3">
        <f>ROUND( $K$28 + $K$8, $K$9 - LOG( $K$10 ))</f>
        <v>131</v>
      </c>
      <c r="L29" s="3">
        <f>ROUND( $L$28 + $L$8, $L$9 - LOG( $L$10 ))</f>
        <v>1061</v>
      </c>
    </row>
    <row r="30" spans="1:12" outlineLevel="1" x14ac:dyDescent="0.35">
      <c r="B30" s="3">
        <f>ROUND( $B$29 + $B$8, $B$9 - LOG( $B$10 ))</f>
        <v>140</v>
      </c>
      <c r="C30" s="3">
        <f>ROUND( $C$29 + $C$8, $C$9 - LOG( $C$10 ))</f>
        <v>140</v>
      </c>
      <c r="D30" s="3">
        <f>ROUND( $D$29 + $D$8, $D$9 - LOG( $D$10 ))</f>
        <v>140</v>
      </c>
      <c r="E30" s="3">
        <f>ROUND( $E$29 + $E$8, $E$9 - LOG( $E$10 ))</f>
        <v>140</v>
      </c>
      <c r="F30" s="3">
        <f>ROUND( $F$29 + $F$8, $F$9 - LOG( $F$10 ))</f>
        <v>140</v>
      </c>
      <c r="G30" s="3">
        <f>ROUND( $G$29 + $G$8, $G$9 - LOG( $G$10 ))</f>
        <v>140</v>
      </c>
      <c r="H30" s="3">
        <f>ROUND( $H$29 + $H$8, $H$9 - LOG( $H$10 ))</f>
        <v>140</v>
      </c>
      <c r="I30" s="3">
        <f>ROUND( $I$29 + $I$8, $I$9 - LOG( $I$10 ))</f>
        <v>140</v>
      </c>
      <c r="J30" s="3">
        <f>ROUND( $J$29 + $J$8, $J$9 - LOG( $J$10 ))</f>
        <v>140</v>
      </c>
      <c r="K30" s="3">
        <f>ROUND( $K$29 + $K$8, $K$9 - LOG( $K$10 ))</f>
        <v>140</v>
      </c>
      <c r="L30" s="3">
        <f>ROUND( $L$29 + $L$8, $L$9 - LOG( $L$10 ))</f>
        <v>1080</v>
      </c>
    </row>
    <row r="31" spans="1:12" outlineLevel="1" x14ac:dyDescent="0.35">
      <c r="B31" s="3">
        <f>ROUND( $B$30 + $B$8, $B$9 - LOG( $B$10 ))</f>
        <v>149</v>
      </c>
      <c r="C31" s="3">
        <f>ROUND( $C$30 + $C$8, $C$9 - LOG( $C$10 ))</f>
        <v>149</v>
      </c>
      <c r="D31" s="3">
        <f>ROUND( $D$30 + $D$8, $D$9 - LOG( $D$10 ))</f>
        <v>149</v>
      </c>
      <c r="E31" s="3">
        <f>ROUND( $E$30 + $E$8, $E$9 - LOG( $E$10 ))</f>
        <v>149</v>
      </c>
      <c r="F31" s="3">
        <f>ROUND( $F$30 + $F$8, $F$9 - LOG( $F$10 ))</f>
        <v>149</v>
      </c>
      <c r="G31" s="3">
        <f>ROUND( $G$30 + $G$8, $G$9 - LOG( $G$10 ))</f>
        <v>149</v>
      </c>
      <c r="H31" s="3">
        <f>ROUND( $H$30 + $H$8, $H$9 - LOG( $H$10 ))</f>
        <v>149</v>
      </c>
      <c r="I31" s="3">
        <f>ROUND( $I$30 + $I$8, $I$9 - LOG( $I$10 ))</f>
        <v>149</v>
      </c>
      <c r="J31" s="3">
        <f>ROUND( $J$30 + $J$8, $J$9 - LOG( $J$10 ))</f>
        <v>149</v>
      </c>
      <c r="K31" s="3">
        <f>ROUND( $K$30 + $K$8, $K$9 - LOG( $K$10 ))</f>
        <v>149</v>
      </c>
      <c r="L31" s="3">
        <f>ROUND( $L$30 + $L$8, $L$9 - LOG( $L$10 ))</f>
        <v>1099</v>
      </c>
    </row>
    <row r="32" spans="1:12" outlineLevel="1" x14ac:dyDescent="0.35">
      <c r="B32" s="3">
        <f>ROUND( $B$31 + $B$8, $B$9 - LOG( $B$10 ))</f>
        <v>158</v>
      </c>
      <c r="C32" s="3">
        <f>ROUND( $C$31 + $C$8, $C$9 - LOG( $C$10 ))</f>
        <v>158</v>
      </c>
      <c r="D32" s="3">
        <f>ROUND( $D$31 + $D$8, $D$9 - LOG( $D$10 ))</f>
        <v>158</v>
      </c>
      <c r="E32" s="3">
        <f>ROUND( $E$31 + $E$8, $E$9 - LOG( $E$10 ))</f>
        <v>158</v>
      </c>
      <c r="F32" s="3">
        <f>ROUND( $F$31 + $F$8, $F$9 - LOG( $F$10 ))</f>
        <v>158</v>
      </c>
      <c r="G32" s="3">
        <f>ROUND( $G$31 + $G$8, $G$9 - LOG( $G$10 ))</f>
        <v>158</v>
      </c>
      <c r="H32" s="3">
        <f>ROUND( $H$31 + $H$8, $H$9 - LOG( $H$10 ))</f>
        <v>158</v>
      </c>
      <c r="I32" s="3">
        <f>ROUND( $I$31 + $I$8, $I$9 - LOG( $I$10 ))</f>
        <v>158</v>
      </c>
      <c r="J32" s="3">
        <f>ROUND( $J$31 + $J$8, $J$9 - LOG( $J$10 ))</f>
        <v>158</v>
      </c>
      <c r="K32" s="3">
        <f>ROUND( $K$31 + $K$8, $K$9 - LOG( $K$10 ))</f>
        <v>158</v>
      </c>
      <c r="L32" s="3">
        <f>ROUND( $L$31 + $L$8, $L$9 - LOG( $L$10 ))</f>
        <v>1118</v>
      </c>
    </row>
    <row r="33" spans="2:12" outlineLevel="1" x14ac:dyDescent="0.35">
      <c r="B33" s="3">
        <f>ROUND( $B$32 + $B$8, $B$9 - LOG( $B$10 ))</f>
        <v>167</v>
      </c>
      <c r="C33" s="3">
        <f>ROUND( $C$32 + $C$8, $C$9 - LOG( $C$10 ))</f>
        <v>167</v>
      </c>
      <c r="D33" s="3">
        <f>ROUND( $D$32 + $D$8, $D$9 - LOG( $D$10 ))</f>
        <v>167</v>
      </c>
      <c r="E33" s="3">
        <f>ROUND( $E$32 + $E$8, $E$9 - LOG( $E$10 ))</f>
        <v>167</v>
      </c>
      <c r="F33" s="3">
        <f>ROUND( $F$32 + $F$8, $F$9 - LOG( $F$10 ))</f>
        <v>167</v>
      </c>
      <c r="G33" s="3">
        <f>ROUND( $G$32 + $G$8, $G$9 - LOG( $G$10 ))</f>
        <v>167</v>
      </c>
      <c r="H33" s="3">
        <f>ROUND( $H$32 + $H$8, $H$9 - LOG( $H$10 ))</f>
        <v>167</v>
      </c>
      <c r="I33" s="3">
        <f>ROUND( $I$32 + $I$8, $I$9 - LOG( $I$10 ))</f>
        <v>167</v>
      </c>
      <c r="J33" s="3">
        <f>ROUND( $J$32 + $J$8, $J$9 - LOG( $J$10 ))</f>
        <v>167</v>
      </c>
      <c r="K33" s="3">
        <f>ROUND( $K$32 + $K$8, $K$9 - LOG( $K$10 ))</f>
        <v>167</v>
      </c>
      <c r="L33" s="3">
        <f>ROUND( $L$32 + $L$8, $L$9 - LOG( $L$10 ))</f>
        <v>1137</v>
      </c>
    </row>
    <row r="34" spans="2:12" outlineLevel="1" x14ac:dyDescent="0.35">
      <c r="B34" s="3">
        <f>ROUND( $B$33 + $B$8, $B$9 - LOG( $B$10 ))</f>
        <v>176</v>
      </c>
      <c r="C34" s="3">
        <f>ROUND( $C$33 + $C$8, $C$9 - LOG( $C$10 ))</f>
        <v>176</v>
      </c>
      <c r="D34" s="3">
        <f>ROUND( $D$33 + $D$8, $D$9 - LOG( $D$10 ))</f>
        <v>176</v>
      </c>
      <c r="E34" s="3">
        <f>ROUND( $E$33 + $E$8, $E$9 - LOG( $E$10 ))</f>
        <v>176</v>
      </c>
      <c r="F34" s="3">
        <f>ROUND( $F$33 + $F$8, $F$9 - LOG( $F$10 ))</f>
        <v>176</v>
      </c>
      <c r="G34" s="3">
        <f>ROUND( $G$33 + $G$8, $G$9 - LOG( $G$10 ))</f>
        <v>176</v>
      </c>
      <c r="H34" s="3">
        <f>ROUND( $H$33 + $H$8, $H$9 - LOG( $H$10 ))</f>
        <v>176</v>
      </c>
      <c r="I34" s="3">
        <f>ROUND( $I$33 + $I$8, $I$9 - LOG( $I$10 ))</f>
        <v>176</v>
      </c>
      <c r="J34" s="3">
        <f>ROUND( $J$33 + $J$8, $J$9 - LOG( $J$10 ))</f>
        <v>176</v>
      </c>
      <c r="K34" s="3">
        <f>ROUND( $K$33 + $K$8, $K$9 - LOG( $K$10 ))</f>
        <v>176</v>
      </c>
      <c r="L34" s="3">
        <f>ROUND( $L$33 + $L$8, $L$9 - LOG( $L$10 ))</f>
        <v>1156</v>
      </c>
    </row>
    <row r="35" spans="2:12" outlineLevel="1" x14ac:dyDescent="0.35">
      <c r="B35" s="3">
        <f>ROUND( $B$34 + $B$8, $B$9 - LOG( $B$10 ))</f>
        <v>185</v>
      </c>
      <c r="C35" s="3">
        <f>ROUND( $C$34 + $C$8, $C$9 - LOG( $C$10 ))</f>
        <v>185</v>
      </c>
      <c r="D35" s="3">
        <f>ROUND( $D$34 + $D$8, $D$9 - LOG( $D$10 ))</f>
        <v>185</v>
      </c>
      <c r="E35" s="3">
        <f>ROUND( $E$34 + $E$8, $E$9 - LOG( $E$10 ))</f>
        <v>185</v>
      </c>
      <c r="F35" s="3">
        <f>ROUND( $F$34 + $F$8, $F$9 - LOG( $F$10 ))</f>
        <v>185</v>
      </c>
      <c r="G35" s="3">
        <f>ROUND( $G$34 + $G$8, $G$9 - LOG( $G$10 ))</f>
        <v>185</v>
      </c>
      <c r="H35" s="3">
        <f>ROUND( $H$34 + $H$8, $H$9 - LOG( $H$10 ))</f>
        <v>185</v>
      </c>
      <c r="I35" s="3">
        <f>ROUND( $I$34 + $I$8, $I$9 - LOG( $I$10 ))</f>
        <v>185</v>
      </c>
      <c r="J35" s="3">
        <f>ROUND( $J$34 + $J$8, $J$9 - LOG( $J$10 ))</f>
        <v>185</v>
      </c>
      <c r="K35" s="3">
        <f>ROUND( $K$34 + $K$8, $K$9 - LOG( $K$10 ))</f>
        <v>185</v>
      </c>
      <c r="L35" s="3">
        <f>ROUND( $L$34 + $L$8, $L$9 - LOG( $L$10 ))</f>
        <v>1175</v>
      </c>
    </row>
    <row r="36" spans="2:12" outlineLevel="1" x14ac:dyDescent="0.35">
      <c r="B36" s="3">
        <f>ROUND( $B$35 + $B$8, $B$9 - LOG( $B$10 ))</f>
        <v>194</v>
      </c>
      <c r="C36" s="3">
        <f>ROUND( $C$35 + $C$8, $C$9 - LOG( $C$10 ))</f>
        <v>194</v>
      </c>
      <c r="D36" s="3">
        <f>ROUND( $D$35 + $D$8, $D$9 - LOG( $D$10 ))</f>
        <v>194</v>
      </c>
      <c r="E36" s="3">
        <f>ROUND( $E$35 + $E$8, $E$9 - LOG( $E$10 ))</f>
        <v>194</v>
      </c>
      <c r="F36" s="3">
        <f>ROUND( $F$35 + $F$8, $F$9 - LOG( $F$10 ))</f>
        <v>194</v>
      </c>
      <c r="G36" s="3">
        <f>ROUND( $G$35 + $G$8, $G$9 - LOG( $G$10 ))</f>
        <v>194</v>
      </c>
      <c r="H36" s="3">
        <f>ROUND( $H$35 + $H$8, $H$9 - LOG( $H$10 ))</f>
        <v>194</v>
      </c>
      <c r="I36" s="3">
        <f>ROUND( $I$35 + $I$8, $I$9 - LOG( $I$10 ))</f>
        <v>194</v>
      </c>
      <c r="J36" s="3">
        <f>ROUND( $J$35 + $J$8, $J$9 - LOG( $J$10 ))</f>
        <v>194</v>
      </c>
      <c r="K36" s="3">
        <f>ROUND( $K$35 + $K$8, $K$9 - LOG( $K$10 ))</f>
        <v>194</v>
      </c>
      <c r="L36" s="3">
        <f>ROUND( $L$35 + $L$8, $L$9 - LOG( $L$10 ))</f>
        <v>1194</v>
      </c>
    </row>
    <row r="37" spans="2:12" outlineLevel="1" x14ac:dyDescent="0.35">
      <c r="B37" s="3">
        <f>ROUND( $B$36 + $B$8, $B$9 - LOG( $B$10 ))</f>
        <v>203</v>
      </c>
      <c r="C37" s="3">
        <f>ROUND( $C$36 + $C$8, $C$9 - LOG( $C$10 ))</f>
        <v>203</v>
      </c>
      <c r="D37" s="3">
        <f>ROUND( $D$36 + $D$8, $D$9 - LOG( $D$10 ))</f>
        <v>203</v>
      </c>
      <c r="E37" s="3">
        <f>ROUND( $E$36 + $E$8, $E$9 - LOG( $E$10 ))</f>
        <v>203</v>
      </c>
      <c r="F37" s="3">
        <f>ROUND( $F$36 + $F$8, $F$9 - LOG( $F$10 ))</f>
        <v>203</v>
      </c>
      <c r="G37" s="3">
        <f>ROUND( $G$36 + $G$8, $G$9 - LOG( $G$10 ))</f>
        <v>203</v>
      </c>
      <c r="H37" s="3">
        <f>ROUND( $H$36 + $H$8, $H$9 - LOG( $H$10 ))</f>
        <v>203</v>
      </c>
      <c r="I37" s="3">
        <f>ROUND( $I$36 + $I$8, $I$9 - LOG( $I$10 ))</f>
        <v>203</v>
      </c>
      <c r="J37" s="3">
        <f>ROUND( $J$36 + $J$8, $J$9 - LOG( $J$10 ))</f>
        <v>203</v>
      </c>
      <c r="K37" s="3">
        <f>ROUND( $K$36 + $K$8, $K$9 - LOG( $K$10 ))</f>
        <v>203</v>
      </c>
      <c r="L37" s="3">
        <f>ROUND( $L$36 + $L$8, $L$9 - LOG( $L$10 ))</f>
        <v>1213</v>
      </c>
    </row>
    <row r="38" spans="2:12" outlineLevel="1" x14ac:dyDescent="0.35">
      <c r="B38" s="3">
        <f>ROUND( $B$37 + $B$8, $B$9 - LOG( $B$10 ))</f>
        <v>212</v>
      </c>
      <c r="C38" s="3">
        <f>ROUND( $C$37 + $C$8, $C$9 - LOG( $C$10 ))</f>
        <v>212</v>
      </c>
      <c r="D38" s="3">
        <f>ROUND( $D$37 + $D$8, $D$9 - LOG( $D$10 ))</f>
        <v>212</v>
      </c>
      <c r="E38" s="3">
        <f>ROUND( $E$37 + $E$8, $E$9 - LOG( $E$10 ))</f>
        <v>212</v>
      </c>
      <c r="F38" s="3">
        <f>ROUND( $F$37 + $F$8, $F$9 - LOG( $F$10 ))</f>
        <v>212</v>
      </c>
      <c r="G38" s="3">
        <f>ROUND( $G$37 + $G$8, $G$9 - LOG( $G$10 ))</f>
        <v>212</v>
      </c>
      <c r="H38" s="3">
        <f>ROUND( $H$37 + $H$8, $H$9 - LOG( $H$10 ))</f>
        <v>212</v>
      </c>
      <c r="I38" s="3">
        <f>ROUND( $I$37 + $I$8, $I$9 - LOG( $I$10 ))</f>
        <v>212</v>
      </c>
      <c r="J38" s="3">
        <f>ROUND( $J$37 + $J$8, $J$9 - LOG( $J$10 ))</f>
        <v>212</v>
      </c>
      <c r="K38" s="3">
        <f>ROUND( $K$37 + $K$8, $K$9 - LOG( $K$10 ))</f>
        <v>212</v>
      </c>
      <c r="L38" s="3">
        <f>ROUND( $L$37 + $L$8, $L$9 - LOG( $L$10 ))</f>
        <v>1232</v>
      </c>
    </row>
    <row r="39" spans="2:12" outlineLevel="1" x14ac:dyDescent="0.35">
      <c r="B39" s="3">
        <f>ROUND( $B$38 + $B$8, $B$9 - LOG( $B$10 ))</f>
        <v>221</v>
      </c>
      <c r="C39" s="3">
        <f>ROUND( $C$38 + $C$8, $C$9 - LOG( $C$10 ))</f>
        <v>221</v>
      </c>
      <c r="D39" s="3">
        <f>ROUND( $D$38 + $D$8, $D$9 - LOG( $D$10 ))</f>
        <v>221</v>
      </c>
      <c r="E39" s="3">
        <f>ROUND( $E$38 + $E$8, $E$9 - LOG( $E$10 ))</f>
        <v>221</v>
      </c>
      <c r="F39" s="3">
        <f>ROUND( $F$38 + $F$8, $F$9 - LOG( $F$10 ))</f>
        <v>221</v>
      </c>
      <c r="G39" s="3">
        <f>ROUND( $G$38 + $G$8, $G$9 - LOG( $G$10 ))</f>
        <v>221</v>
      </c>
      <c r="H39" s="3">
        <f>ROUND( $H$38 + $H$8, $H$9 - LOG( $H$10 ))</f>
        <v>221</v>
      </c>
      <c r="I39" s="3">
        <f>ROUND( $I$38 + $I$8, $I$9 - LOG( $I$10 ))</f>
        <v>221</v>
      </c>
      <c r="J39" s="3">
        <f>ROUND( $J$38 + $J$8, $J$9 - LOG( $J$10 ))</f>
        <v>221</v>
      </c>
      <c r="K39" s="3">
        <f>ROUND( $K$38 + $K$8, $K$9 - LOG( $K$10 ))</f>
        <v>221</v>
      </c>
      <c r="L39" s="3">
        <f>ROUND( $L$38 + $L$8, $L$9 - LOG( $L$10 ))</f>
        <v>1251</v>
      </c>
    </row>
    <row r="40" spans="2:12" outlineLevel="1" x14ac:dyDescent="0.35">
      <c r="B40" s="3">
        <f>ROUND( $B$39 + $B$8, $B$9 - LOG( $B$10 ))</f>
        <v>230</v>
      </c>
      <c r="C40" s="3">
        <f>ROUND( $C$39 + $C$8, $C$9 - LOG( $C$10 ))</f>
        <v>230</v>
      </c>
      <c r="D40" s="3">
        <f>ROUND( $D$39 + $D$8, $D$9 - LOG( $D$10 ))</f>
        <v>230</v>
      </c>
      <c r="E40" s="3">
        <f>ROUND( $E$39 + $E$8, $E$9 - LOG( $E$10 ))</f>
        <v>230</v>
      </c>
      <c r="F40" s="3">
        <f>ROUND( $F$39 + $F$8, $F$9 - LOG( $F$10 ))</f>
        <v>230</v>
      </c>
      <c r="G40" s="3">
        <f>ROUND( $G$39 + $G$8, $G$9 - LOG( $G$10 ))</f>
        <v>230</v>
      </c>
      <c r="H40" s="3">
        <f>ROUND( $H$39 + $H$8, $H$9 - LOG( $H$10 ))</f>
        <v>230</v>
      </c>
      <c r="I40" s="3">
        <f>ROUND( $I$39 + $I$8, $I$9 - LOG( $I$10 ))</f>
        <v>230</v>
      </c>
      <c r="J40" s="3">
        <f>ROUND( $J$39 + $J$8, $J$9 - LOG( $J$10 ))</f>
        <v>230</v>
      </c>
      <c r="K40" s="3">
        <f>ROUND( $K$39 + $K$8, $K$9 - LOG( $K$10 ))</f>
        <v>230</v>
      </c>
      <c r="L40" s="3">
        <f>ROUND( $L$39 + $L$8, $L$9 - LOG( $L$10 ))</f>
        <v>1270</v>
      </c>
    </row>
    <row r="41" spans="2:12" outlineLevel="1" x14ac:dyDescent="0.35">
      <c r="B41" s="3">
        <f>ROUND( $B$40 + $B$8, $B$9 - LOG( $B$10 ))</f>
        <v>239</v>
      </c>
      <c r="C41" s="3">
        <f>ROUND( $C$40 + $C$8, $C$9 - LOG( $C$10 ))</f>
        <v>239</v>
      </c>
      <c r="D41" s="3">
        <f>ROUND( $D$40 + $D$8, $D$9 - LOG( $D$10 ))</f>
        <v>239</v>
      </c>
      <c r="E41" s="3">
        <f>ROUND( $E$40 + $E$8, $E$9 - LOG( $E$10 ))</f>
        <v>239</v>
      </c>
      <c r="F41" s="3">
        <f>ROUND( $F$40 + $F$8, $F$9 - LOG( $F$10 ))</f>
        <v>239</v>
      </c>
      <c r="G41" s="3">
        <f>ROUND( $G$40 + $G$8, $G$9 - LOG( $G$10 ))</f>
        <v>239</v>
      </c>
      <c r="H41" s="3">
        <f>ROUND( $H$40 + $H$8, $H$9 - LOG( $H$10 ))</f>
        <v>239</v>
      </c>
      <c r="I41" s="3">
        <f>ROUND( $I$40 + $I$8, $I$9 - LOG( $I$10 ))</f>
        <v>239</v>
      </c>
      <c r="J41" s="3">
        <f>ROUND( $J$40 + $J$8, $J$9 - LOG( $J$10 ))</f>
        <v>239</v>
      </c>
      <c r="K41" s="3">
        <f>ROUND( $K$40 + $K$8, $K$9 - LOG( $K$10 ))</f>
        <v>239</v>
      </c>
      <c r="L41" s="3">
        <f>ROUND( $L$40 + $L$8, $L$9 - LOG( $L$10 ))</f>
        <v>1289</v>
      </c>
    </row>
    <row r="42" spans="2:12" outlineLevel="1" x14ac:dyDescent="0.35">
      <c r="B42" s="3">
        <f>ROUND( $B$41 + $B$8, $B$9 - LOG( $B$10 ))</f>
        <v>248</v>
      </c>
      <c r="C42" s="3">
        <f>ROUND( $C$41 + $C$8, $C$9 - LOG( $C$10 ))</f>
        <v>248</v>
      </c>
      <c r="D42" s="3">
        <f>ROUND( $D$41 + $D$8, $D$9 - LOG( $D$10 ))</f>
        <v>248</v>
      </c>
      <c r="E42" s="3">
        <f>ROUND( $E$41 + $E$8, $E$9 - LOG( $E$10 ))</f>
        <v>248</v>
      </c>
      <c r="F42" s="3">
        <f>ROUND( $F$41 + $F$8, $F$9 - LOG( $F$10 ))</f>
        <v>248</v>
      </c>
      <c r="G42" s="3">
        <f>ROUND( $G$41 + $G$8, $G$9 - LOG( $G$10 ))</f>
        <v>248</v>
      </c>
      <c r="H42" s="3">
        <f>ROUND( $H$41 + $H$8, $H$9 - LOG( $H$10 ))</f>
        <v>248</v>
      </c>
      <c r="I42" s="3">
        <f>ROUND( $I$41 + $I$8, $I$9 - LOG( $I$10 ))</f>
        <v>248</v>
      </c>
      <c r="J42" s="3">
        <f>ROUND( $J$41 + $J$8, $J$9 - LOG( $J$10 ))</f>
        <v>248</v>
      </c>
      <c r="K42" s="3">
        <f>ROUND( $K$41 + $K$8, $K$9 - LOG( $K$10 ))</f>
        <v>248</v>
      </c>
      <c r="L42" s="3">
        <f>ROUND( $L$41 + $L$8, $L$9 - LOG( $L$10 ))</f>
        <v>1308</v>
      </c>
    </row>
    <row r="43" spans="2:12" outlineLevel="1" x14ac:dyDescent="0.35">
      <c r="B43" s="3">
        <f>ROUND( $B$42 + $B$8, $B$9 - LOG( $B$10 ))</f>
        <v>257</v>
      </c>
      <c r="C43" s="3">
        <f>ROUND( $C$42 + $C$8, $C$9 - LOG( $C$10 ))</f>
        <v>257</v>
      </c>
      <c r="D43" s="3">
        <f>ROUND( $D$42 + $D$8, $D$9 - LOG( $D$10 ))</f>
        <v>257</v>
      </c>
      <c r="E43" s="3">
        <f>ROUND( $E$42 + $E$8, $E$9 - LOG( $E$10 ))</f>
        <v>257</v>
      </c>
      <c r="F43" s="3">
        <f>ROUND( $F$42 + $F$8, $F$9 - LOG( $F$10 ))</f>
        <v>257</v>
      </c>
      <c r="G43" s="3">
        <f>ROUND( $G$42 + $G$8, $G$9 - LOG( $G$10 ))</f>
        <v>257</v>
      </c>
      <c r="H43" s="3">
        <f>ROUND( $H$42 + $H$8, $H$9 - LOG( $H$10 ))</f>
        <v>257</v>
      </c>
      <c r="I43" s="3">
        <f>ROUND( $I$42 + $I$8, $I$9 - LOG( $I$10 ))</f>
        <v>257</v>
      </c>
      <c r="J43" s="3">
        <f>ROUND( $J$42 + $J$8, $J$9 - LOG( $J$10 ))</f>
        <v>257</v>
      </c>
      <c r="K43" s="3">
        <f>ROUND( $K$42 + $K$8, $K$9 - LOG( $K$10 ))</f>
        <v>257</v>
      </c>
      <c r="L43" s="3">
        <f>ROUND( $L$42 + $L$8, $L$9 - LOG( $L$10 ))</f>
        <v>1327</v>
      </c>
    </row>
    <row r="44" spans="2:12" outlineLevel="1" x14ac:dyDescent="0.35">
      <c r="B44" s="3">
        <f>ROUND( $B$43 + $B$8, $B$9 - LOG( $B$10 ))</f>
        <v>266</v>
      </c>
      <c r="C44" s="3">
        <f>ROUND( $C$43 + $C$8, $C$9 - LOG( $C$10 ))</f>
        <v>266</v>
      </c>
      <c r="D44" s="3">
        <f>ROUND( $D$43 + $D$8, $D$9 - LOG( $D$10 ))</f>
        <v>266</v>
      </c>
      <c r="E44" s="3">
        <f>ROUND( $E$43 + $E$8, $E$9 - LOG( $E$10 ))</f>
        <v>266</v>
      </c>
      <c r="F44" s="3">
        <f>ROUND( $F$43 + $F$8, $F$9 - LOG( $F$10 ))</f>
        <v>266</v>
      </c>
      <c r="G44" s="3">
        <f>ROUND( $G$43 + $G$8, $G$9 - LOG( $G$10 ))</f>
        <v>266</v>
      </c>
      <c r="H44" s="3">
        <f>ROUND( $H$43 + $H$8, $H$9 - LOG( $H$10 ))</f>
        <v>266</v>
      </c>
      <c r="I44" s="3">
        <f>ROUND( $I$43 + $I$8, $I$9 - LOG( $I$10 ))</f>
        <v>266</v>
      </c>
      <c r="J44" s="3">
        <f>ROUND( $J$43 + $J$8, $J$9 - LOG( $J$10 ))</f>
        <v>266</v>
      </c>
      <c r="K44" s="3">
        <f>ROUND( $K$43 + $K$8, $K$9 - LOG( $K$10 ))</f>
        <v>266</v>
      </c>
      <c r="L44" s="3">
        <f>ROUND( $L$43 + $L$8, $L$9 - LOG( $L$10 ))</f>
        <v>1346</v>
      </c>
    </row>
    <row r="45" spans="2:12" outlineLevel="1" x14ac:dyDescent="0.35">
      <c r="B45" s="3">
        <f>ROUND( $B$44 + $B$8, $B$9 - LOG( $B$10 ))</f>
        <v>275</v>
      </c>
      <c r="C45" s="3">
        <f>ROUND( $C$44 + $C$8, $C$9 - LOG( $C$10 ))</f>
        <v>275</v>
      </c>
      <c r="D45" s="3">
        <f>ROUND( $D$44 + $D$8, $D$9 - LOG( $D$10 ))</f>
        <v>275</v>
      </c>
      <c r="E45" s="3">
        <f>ROUND( $E$44 + $E$8, $E$9 - LOG( $E$10 ))</f>
        <v>275</v>
      </c>
      <c r="F45" s="3">
        <f>ROUND( $F$44 + $F$8, $F$9 - LOG( $F$10 ))</f>
        <v>275</v>
      </c>
      <c r="G45" s="3">
        <f>ROUND( $G$44 + $G$8, $G$9 - LOG( $G$10 ))</f>
        <v>275</v>
      </c>
      <c r="H45" s="3">
        <f>ROUND( $H$44 + $H$8, $H$9 - LOG( $H$10 ))</f>
        <v>275</v>
      </c>
      <c r="I45" s="3">
        <f>ROUND( $I$44 + $I$8, $I$9 - LOG( $I$10 ))</f>
        <v>275</v>
      </c>
      <c r="J45" s="3">
        <f>ROUND( $J$44 + $J$8, $J$9 - LOG( $J$10 ))</f>
        <v>275</v>
      </c>
      <c r="K45" s="3">
        <f>ROUND( $K$44 + $K$8, $K$9 - LOG( $K$10 ))</f>
        <v>275</v>
      </c>
      <c r="L45" s="3">
        <f>ROUND( $L$44 + $L$8, $L$9 - LOG( $L$10 ))</f>
        <v>1365</v>
      </c>
    </row>
    <row r="46" spans="2:12" outlineLevel="1" x14ac:dyDescent="0.35">
      <c r="B46" s="3">
        <f>ROUND( $B$45 + $B$8, $B$9 - LOG( $B$10 ))</f>
        <v>284</v>
      </c>
      <c r="C46" s="3">
        <f>ROUND( $C$45 + $C$8, $C$9 - LOG( $C$10 ))</f>
        <v>284</v>
      </c>
      <c r="D46" s="3">
        <f>ROUND( $D$45 + $D$8, $D$9 - LOG( $D$10 ))</f>
        <v>284</v>
      </c>
      <c r="E46" s="3">
        <f>ROUND( $E$45 + $E$8, $E$9 - LOG( $E$10 ))</f>
        <v>284</v>
      </c>
      <c r="F46" s="3">
        <f>ROUND( $F$45 + $F$8, $F$9 - LOG( $F$10 ))</f>
        <v>284</v>
      </c>
      <c r="G46" s="3">
        <f>ROUND( $G$45 + $G$8, $G$9 - LOG( $G$10 ))</f>
        <v>284</v>
      </c>
      <c r="H46" s="3">
        <f>ROUND( $H$45 + $H$8, $H$9 - LOG( $H$10 ))</f>
        <v>284</v>
      </c>
      <c r="I46" s="3">
        <f>ROUND( $I$45 + $I$8, $I$9 - LOG( $I$10 ))</f>
        <v>284</v>
      </c>
      <c r="J46" s="3">
        <f>ROUND( $J$45 + $J$8, $J$9 - LOG( $J$10 ))</f>
        <v>284</v>
      </c>
      <c r="K46" s="3">
        <f>ROUND( $K$45 + $K$8, $K$9 - LOG( $K$10 ))</f>
        <v>284</v>
      </c>
      <c r="L46" s="3">
        <f>ROUND( $L$45 + $L$8, $L$9 - LOG( $L$10 ))</f>
        <v>1384</v>
      </c>
    </row>
    <row r="47" spans="2:12" outlineLevel="1" x14ac:dyDescent="0.35">
      <c r="B47" s="3">
        <f>ROUND( $B$46 + $B$8, $B$9 - LOG( $B$10 ))</f>
        <v>293</v>
      </c>
      <c r="C47" s="3">
        <f>ROUND( $C$46 + $C$8, $C$9 - LOG( $C$10 ))</f>
        <v>293</v>
      </c>
      <c r="D47" s="3">
        <f>ROUND( $D$46 + $D$8, $D$9 - LOG( $D$10 ))</f>
        <v>293</v>
      </c>
      <c r="E47" s="3">
        <f>ROUND( $E$46 + $E$8, $E$9 - LOG( $E$10 ))</f>
        <v>293</v>
      </c>
      <c r="F47" s="3">
        <f>ROUND( $F$46 + $F$8, $F$9 - LOG( $F$10 ))</f>
        <v>293</v>
      </c>
      <c r="G47" s="3">
        <f>ROUND( $G$46 + $G$8, $G$9 - LOG( $G$10 ))</f>
        <v>293</v>
      </c>
      <c r="H47" s="3">
        <f>ROUND( $H$46 + $H$8, $H$9 - LOG( $H$10 ))</f>
        <v>293</v>
      </c>
      <c r="I47" s="3">
        <f>ROUND( $I$46 + $I$8, $I$9 - LOG( $I$10 ))</f>
        <v>293</v>
      </c>
      <c r="J47" s="3">
        <f>ROUND( $J$46 + $J$8, $J$9 - LOG( $J$10 ))</f>
        <v>293</v>
      </c>
      <c r="K47" s="3">
        <f>ROUND( $K$46 + $K$8, $K$9 - LOG( $K$10 ))</f>
        <v>293</v>
      </c>
      <c r="L47" s="3">
        <f>ROUND( $L$46 + $L$8, $L$9 - LOG( $L$10 ))</f>
        <v>1403</v>
      </c>
    </row>
    <row r="48" spans="2:12" outlineLevel="1" x14ac:dyDescent="0.35">
      <c r="B48" s="3">
        <f>ROUND( $B$47 + $B$8, $B$9 - LOG( $B$10 ))</f>
        <v>302</v>
      </c>
      <c r="C48" s="3">
        <f>ROUND( $C$47 + $C$8, $C$9 - LOG( $C$10 ))</f>
        <v>302</v>
      </c>
      <c r="D48" s="3">
        <f>ROUND( $D$47 + $D$8, $D$9 - LOG( $D$10 ))</f>
        <v>302</v>
      </c>
      <c r="E48" s="3">
        <f>ROUND( $E$47 + $E$8, $E$9 - LOG( $E$10 ))</f>
        <v>302</v>
      </c>
      <c r="F48" s="3">
        <f>ROUND( $F$47 + $F$8, $F$9 - LOG( $F$10 ))</f>
        <v>302</v>
      </c>
      <c r="G48" s="3">
        <f>ROUND( $G$47 + $G$8, $G$9 - LOG( $G$10 ))</f>
        <v>302</v>
      </c>
      <c r="H48" s="3">
        <f>ROUND( $H$47 + $H$8, $H$9 - LOG( $H$10 ))</f>
        <v>302</v>
      </c>
      <c r="I48" s="3">
        <f>ROUND( $I$47 + $I$8, $I$9 - LOG( $I$10 ))</f>
        <v>302</v>
      </c>
      <c r="J48" s="3">
        <f>ROUND( $J$47 + $J$8, $J$9 - LOG( $J$10 ))</f>
        <v>302</v>
      </c>
      <c r="K48" s="3">
        <f>ROUND( $K$47 + $K$8, $K$9 - LOG( $K$10 ))</f>
        <v>302</v>
      </c>
      <c r="L48" s="3">
        <f>ROUND( $L$47 + $L$8, $L$9 - LOG( $L$10 ))</f>
        <v>1422</v>
      </c>
    </row>
    <row r="49" spans="2:12" outlineLevel="1" x14ac:dyDescent="0.35">
      <c r="B49" s="3">
        <f>ROUND( $B$48 + $B$8, $B$9 - LOG( $B$10 ))</f>
        <v>311</v>
      </c>
      <c r="C49" s="3">
        <f>ROUND( $C$48 + $C$8, $C$9 - LOG( $C$10 ))</f>
        <v>311</v>
      </c>
      <c r="D49" s="3">
        <f>ROUND( $D$48 + $D$8, $D$9 - LOG( $D$10 ))</f>
        <v>311</v>
      </c>
      <c r="E49" s="3">
        <f>ROUND( $E$48 + $E$8, $E$9 - LOG( $E$10 ))</f>
        <v>311</v>
      </c>
      <c r="F49" s="3">
        <f>ROUND( $F$48 + $F$8, $F$9 - LOG( $F$10 ))</f>
        <v>311</v>
      </c>
      <c r="G49" s="3">
        <f>ROUND( $G$48 + $G$8, $G$9 - LOG( $G$10 ))</f>
        <v>311</v>
      </c>
      <c r="H49" s="3">
        <f>ROUND( $H$48 + $H$8, $H$9 - LOG( $H$10 ))</f>
        <v>311</v>
      </c>
      <c r="I49" s="3">
        <f>ROUND( $I$48 + $I$8, $I$9 - LOG( $I$10 ))</f>
        <v>311</v>
      </c>
      <c r="J49" s="3">
        <f>ROUND( $J$48 + $J$8, $J$9 - LOG( $J$10 ))</f>
        <v>311</v>
      </c>
      <c r="K49" s="3">
        <f>ROUND( $K$48 + $K$8, $K$9 - LOG( $K$10 ))</f>
        <v>311</v>
      </c>
      <c r="L49" s="3">
        <f>ROUND( $L$48 + $L$8, $L$9 - LOG( $L$10 ))</f>
        <v>1441</v>
      </c>
    </row>
    <row r="50" spans="2:12" outlineLevel="1" x14ac:dyDescent="0.35">
      <c r="B50" s="3">
        <f>ROUND( $B$49 + $B$8, $B$9 - LOG( $B$10 ))</f>
        <v>320</v>
      </c>
      <c r="C50" s="3">
        <f>ROUND( $C$49 + $C$8, $C$9 - LOG( $C$10 ))</f>
        <v>320</v>
      </c>
      <c r="D50" s="3">
        <f>ROUND( $D$49 + $D$8, $D$9 - LOG( $D$10 ))</f>
        <v>320</v>
      </c>
      <c r="E50" s="3">
        <f>ROUND( $E$49 + $E$8, $E$9 - LOG( $E$10 ))</f>
        <v>320</v>
      </c>
      <c r="F50" s="3">
        <f>ROUND( $F$49 + $F$8, $F$9 - LOG( $F$10 ))</f>
        <v>320</v>
      </c>
      <c r="G50" s="3">
        <f>ROUND( $G$49 + $G$8, $G$9 - LOG( $G$10 ))</f>
        <v>320</v>
      </c>
      <c r="H50" s="3">
        <f>ROUND( $H$49 + $H$8, $H$9 - LOG( $H$10 ))</f>
        <v>320</v>
      </c>
      <c r="I50" s="3">
        <f>ROUND( $I$49 + $I$8, $I$9 - LOG( $I$10 ))</f>
        <v>320</v>
      </c>
      <c r="J50" s="3">
        <f>ROUND( $J$49 + $J$8, $J$9 - LOG( $J$10 ))</f>
        <v>320</v>
      </c>
      <c r="K50" s="3">
        <f>ROUND( $K$49 + $K$8, $K$9 - LOG( $K$10 ))</f>
        <v>320</v>
      </c>
      <c r="L50" s="3">
        <f>ROUND( $L$49 + $L$8, $L$9 - LOG( $L$10 ))</f>
        <v>1460</v>
      </c>
    </row>
    <row r="51" spans="2:12" outlineLevel="1" x14ac:dyDescent="0.35">
      <c r="B51" s="3">
        <f>ROUND( $B$50 + $B$8, $B$9 - LOG( $B$10 ))</f>
        <v>329</v>
      </c>
      <c r="C51" s="3">
        <f>ROUND( $C$50 + $C$8, $C$9 - LOG( $C$10 ))</f>
        <v>329</v>
      </c>
      <c r="D51" s="3">
        <f>ROUND( $D$50 + $D$8, $D$9 - LOG( $D$10 ))</f>
        <v>329</v>
      </c>
      <c r="E51" s="3">
        <f>ROUND( $E$50 + $E$8, $E$9 - LOG( $E$10 ))</f>
        <v>329</v>
      </c>
      <c r="F51" s="3">
        <f>ROUND( $F$50 + $F$8, $F$9 - LOG( $F$10 ))</f>
        <v>329</v>
      </c>
      <c r="G51" s="3">
        <f>ROUND( $G$50 + $G$8, $G$9 - LOG( $G$10 ))</f>
        <v>329</v>
      </c>
      <c r="H51" s="3">
        <f>ROUND( $H$50 + $H$8, $H$9 - LOG( $H$10 ))</f>
        <v>329</v>
      </c>
      <c r="I51" s="3">
        <f>ROUND( $I$50 + $I$8, $I$9 - LOG( $I$10 ))</f>
        <v>329</v>
      </c>
      <c r="J51" s="3">
        <f>ROUND( $J$50 + $J$8, $J$9 - LOG( $J$10 ))</f>
        <v>329</v>
      </c>
      <c r="K51" s="3">
        <f>ROUND( $K$50 + $K$8, $K$9 - LOG( $K$10 ))</f>
        <v>329</v>
      </c>
      <c r="L51" s="3">
        <f>ROUND( $L$50 + $L$8, $L$9 - LOG( $L$10 ))</f>
        <v>1479</v>
      </c>
    </row>
    <row r="52" spans="2:12" outlineLevel="1" x14ac:dyDescent="0.35">
      <c r="B52" s="3">
        <f>ROUND( $B$51 + $B$8, $B$9 - LOG( $B$10 ))</f>
        <v>338</v>
      </c>
      <c r="C52" s="3">
        <f>ROUND( $C$51 + $C$8, $C$9 - LOG( $C$10 ))</f>
        <v>338</v>
      </c>
      <c r="D52" s="3">
        <f>ROUND( $D$51 + $D$8, $D$9 - LOG( $D$10 ))</f>
        <v>338</v>
      </c>
      <c r="E52" s="3">
        <f>ROUND( $E$51 + $E$8, $E$9 - LOG( $E$10 ))</f>
        <v>338</v>
      </c>
      <c r="F52" s="3">
        <f>ROUND( $F$51 + $F$8, $F$9 - LOG( $F$10 ))</f>
        <v>338</v>
      </c>
      <c r="G52" s="3">
        <f>ROUND( $G$51 + $G$8, $G$9 - LOG( $G$10 ))</f>
        <v>338</v>
      </c>
      <c r="H52" s="3">
        <f>ROUND( $H$51 + $H$8, $H$9 - LOG( $H$10 ))</f>
        <v>338</v>
      </c>
      <c r="I52" s="3">
        <f>ROUND( $I$51 + $I$8, $I$9 - LOG( $I$10 ))</f>
        <v>338</v>
      </c>
      <c r="J52" s="3">
        <f>ROUND( $J$51 + $J$8, $J$9 - LOG( $J$10 ))</f>
        <v>338</v>
      </c>
      <c r="K52" s="3">
        <f>ROUND( $K$51 + $K$8, $K$9 - LOG( $K$10 ))</f>
        <v>338</v>
      </c>
      <c r="L52" s="3">
        <f>ROUND( $L$51 + $L$8, $L$9 - LOG( $L$10 ))</f>
        <v>1498</v>
      </c>
    </row>
    <row r="53" spans="2:12" outlineLevel="1" x14ac:dyDescent="0.35">
      <c r="B53" s="3">
        <f>ROUND( $B$52 + $B$8, $B$9 - LOG( $B$10 ))</f>
        <v>347</v>
      </c>
      <c r="C53" s="3">
        <f>ROUND( $C$52 + $C$8, $C$9 - LOG( $C$10 ))</f>
        <v>347</v>
      </c>
      <c r="D53" s="3">
        <f>ROUND( $D$52 + $D$8, $D$9 - LOG( $D$10 ))</f>
        <v>347</v>
      </c>
      <c r="E53" s="3">
        <f>ROUND( $E$52 + $E$8, $E$9 - LOG( $E$10 ))</f>
        <v>347</v>
      </c>
      <c r="F53" s="3">
        <f>ROUND( $F$52 + $F$8, $F$9 - LOG( $F$10 ))</f>
        <v>347</v>
      </c>
      <c r="G53" s="3">
        <f>ROUND( $G$52 + $G$8, $G$9 - LOG( $G$10 ))</f>
        <v>347</v>
      </c>
      <c r="H53" s="3">
        <f>ROUND( $H$52 + $H$8, $H$9 - LOG( $H$10 ))</f>
        <v>347</v>
      </c>
      <c r="I53" s="3">
        <f>ROUND( $I$52 + $I$8, $I$9 - LOG( $I$10 ))</f>
        <v>347</v>
      </c>
      <c r="J53" s="3">
        <f>ROUND( $J$52 + $J$8, $J$9 - LOG( $J$10 ))</f>
        <v>347</v>
      </c>
      <c r="K53" s="3">
        <f>ROUND( $K$52 + $K$8, $K$9 - LOG( $K$10 ))</f>
        <v>347</v>
      </c>
      <c r="L53" s="3">
        <f>ROUND( $L$52 + $L$8, $L$9 - LOG( $L$10 ))</f>
        <v>1517</v>
      </c>
    </row>
    <row r="54" spans="2:12" outlineLevel="1" x14ac:dyDescent="0.35">
      <c r="B54" s="3">
        <f>ROUND( $B$53 + $B$8, $B$9 - LOG( $B$10 ))</f>
        <v>356</v>
      </c>
      <c r="C54" s="3">
        <f>ROUND( $C$53 + $C$8, $C$9 - LOG( $C$10 ))</f>
        <v>356</v>
      </c>
      <c r="D54" s="3">
        <f>ROUND( $D$53 + $D$8, $D$9 - LOG( $D$10 ))</f>
        <v>356</v>
      </c>
      <c r="E54" s="3">
        <f>ROUND( $E$53 + $E$8, $E$9 - LOG( $E$10 ))</f>
        <v>356</v>
      </c>
      <c r="F54" s="3">
        <f>ROUND( $F$53 + $F$8, $F$9 - LOG( $F$10 ))</f>
        <v>356</v>
      </c>
      <c r="G54" s="3">
        <f>ROUND( $G$53 + $G$8, $G$9 - LOG( $G$10 ))</f>
        <v>356</v>
      </c>
      <c r="H54" s="3">
        <f>ROUND( $H$53 + $H$8, $H$9 - LOG( $H$10 ))</f>
        <v>356</v>
      </c>
      <c r="I54" s="3">
        <f>ROUND( $I$53 + $I$8, $I$9 - LOG( $I$10 ))</f>
        <v>356</v>
      </c>
      <c r="J54" s="3">
        <f>ROUND( $J$53 + $J$8, $J$9 - LOG( $J$10 ))</f>
        <v>356</v>
      </c>
      <c r="K54" s="3">
        <f>ROUND( $K$53 + $K$8, $K$9 - LOG( $K$10 ))</f>
        <v>356</v>
      </c>
      <c r="L54" s="3">
        <f>ROUND( $L$53 + $L$8, $L$9 - LOG( $L$10 ))</f>
        <v>1536</v>
      </c>
    </row>
    <row r="55" spans="2:12" outlineLevel="1" x14ac:dyDescent="0.35">
      <c r="B55" s="3">
        <f>ROUND( $B$54 + $B$8, $B$9 - LOG( $B$10 ))</f>
        <v>365</v>
      </c>
      <c r="C55" s="3">
        <f>ROUND( $C$54 + $C$8, $C$9 - LOG( $C$10 ))</f>
        <v>365</v>
      </c>
      <c r="D55" s="3">
        <f>ROUND( $D$54 + $D$8, $D$9 - LOG( $D$10 ))</f>
        <v>365</v>
      </c>
      <c r="E55" s="3">
        <f>ROUND( $E$54 + $E$8, $E$9 - LOG( $E$10 ))</f>
        <v>365</v>
      </c>
      <c r="F55" s="3">
        <f>ROUND( $F$54 + $F$8, $F$9 - LOG( $F$10 ))</f>
        <v>365</v>
      </c>
      <c r="G55" s="3">
        <f>ROUND( $G$54 + $G$8, $G$9 - LOG( $G$10 ))</f>
        <v>365</v>
      </c>
      <c r="H55" s="3">
        <f>ROUND( $H$54 + $H$8, $H$9 - LOG( $H$10 ))</f>
        <v>365</v>
      </c>
      <c r="I55" s="3">
        <f>ROUND( $I$54 + $I$8, $I$9 - LOG( $I$10 ))</f>
        <v>365</v>
      </c>
      <c r="J55" s="3">
        <f>ROUND( $J$54 + $J$8, $J$9 - LOG( $J$10 ))</f>
        <v>365</v>
      </c>
      <c r="K55" s="3">
        <f>ROUND( $K$54 + $K$8, $K$9 - LOG( $K$10 ))</f>
        <v>365</v>
      </c>
      <c r="L55" s="3">
        <f>ROUND( $L$54 + $L$8, $L$9 - LOG( $L$10 ))</f>
        <v>1555</v>
      </c>
    </row>
    <row r="56" spans="2:12" outlineLevel="1" x14ac:dyDescent="0.35">
      <c r="B56" s="3">
        <f>ROUND( $B$55 + $B$8, $B$9 - LOG( $B$10 ))</f>
        <v>374</v>
      </c>
      <c r="C56" s="3">
        <f>ROUND( $C$55 + $C$8, $C$9 - LOG( $C$10 ))</f>
        <v>374</v>
      </c>
      <c r="D56" s="3">
        <f>ROUND( $D$55 + $D$8, $D$9 - LOG( $D$10 ))</f>
        <v>374</v>
      </c>
      <c r="E56" s="3">
        <f>ROUND( $E$55 + $E$8, $E$9 - LOG( $E$10 ))</f>
        <v>374</v>
      </c>
      <c r="F56" s="3">
        <f>ROUND( $F$55 + $F$8, $F$9 - LOG( $F$10 ))</f>
        <v>374</v>
      </c>
      <c r="G56" s="3">
        <f>ROUND( $G$55 + $G$8, $G$9 - LOG( $G$10 ))</f>
        <v>374</v>
      </c>
      <c r="H56" s="3">
        <f>ROUND( $H$55 + $H$8, $H$9 - LOG( $H$10 ))</f>
        <v>374</v>
      </c>
      <c r="I56" s="3">
        <f>ROUND( $I$55 + $I$8, $I$9 - LOG( $I$10 ))</f>
        <v>374</v>
      </c>
      <c r="J56" s="3">
        <f>ROUND( $J$55 + $J$8, $J$9 - LOG( $J$10 ))</f>
        <v>374</v>
      </c>
      <c r="K56" s="3">
        <f>ROUND( $K$55 + $K$8, $K$9 - LOG( $K$10 ))</f>
        <v>374</v>
      </c>
      <c r="L56" s="3">
        <f>ROUND( $L$55 + $L$8, $L$9 - LOG( $L$10 ))</f>
        <v>1574</v>
      </c>
    </row>
    <row r="57" spans="2:12" outlineLevel="1" x14ac:dyDescent="0.35">
      <c r="B57" s="3">
        <f>ROUND( $B$56 + $B$8, $B$9 - LOG( $B$10 ))</f>
        <v>383</v>
      </c>
      <c r="C57" s="3">
        <f>ROUND( $C$56 + $C$8, $C$9 - LOG( $C$10 ))</f>
        <v>383</v>
      </c>
      <c r="D57" s="3">
        <f>ROUND( $D$56 + $D$8, $D$9 - LOG( $D$10 ))</f>
        <v>383</v>
      </c>
      <c r="E57" s="3">
        <f>ROUND( $E$56 + $E$8, $E$9 - LOG( $E$10 ))</f>
        <v>383</v>
      </c>
      <c r="F57" s="3">
        <f>ROUND( $F$56 + $F$8, $F$9 - LOG( $F$10 ))</f>
        <v>383</v>
      </c>
      <c r="G57" s="3">
        <f>ROUND( $G$56 + $G$8, $G$9 - LOG( $G$10 ))</f>
        <v>383</v>
      </c>
      <c r="H57" s="3">
        <f>ROUND( $H$56 + $H$8, $H$9 - LOG( $H$10 ))</f>
        <v>383</v>
      </c>
      <c r="I57" s="3">
        <f>ROUND( $I$56 + $I$8, $I$9 - LOG( $I$10 ))</f>
        <v>383</v>
      </c>
      <c r="J57" s="3">
        <f>ROUND( $J$56 + $J$8, $J$9 - LOG( $J$10 ))</f>
        <v>383</v>
      </c>
      <c r="K57" s="3">
        <f>ROUND( $K$56 + $K$8, $K$9 - LOG( $K$10 ))</f>
        <v>383</v>
      </c>
      <c r="L57" s="3">
        <f>ROUND( $L$56 + $L$8, $L$9 - LOG( $L$10 ))</f>
        <v>1593</v>
      </c>
    </row>
    <row r="58" spans="2:12" outlineLevel="1" x14ac:dyDescent="0.35">
      <c r="B58" s="3">
        <f>ROUND( $B$57 + $B$8, $B$9 - LOG( $B$10 ))</f>
        <v>392</v>
      </c>
      <c r="C58" s="3">
        <f>ROUND( $C$57 + $C$8, $C$9 - LOG( $C$10 ))</f>
        <v>392</v>
      </c>
      <c r="D58" s="3">
        <f>ROUND( $D$57 + $D$8, $D$9 - LOG( $D$10 ))</f>
        <v>392</v>
      </c>
      <c r="E58" s="3">
        <f>ROUND( $E$57 + $E$8, $E$9 - LOG( $E$10 ))</f>
        <v>392</v>
      </c>
      <c r="F58" s="3">
        <f>ROUND( $F$57 + $F$8, $F$9 - LOG( $F$10 ))</f>
        <v>392</v>
      </c>
      <c r="G58" s="3">
        <f>ROUND( $G$57 + $G$8, $G$9 - LOG( $G$10 ))</f>
        <v>392</v>
      </c>
      <c r="H58" s="3">
        <f>ROUND( $H$57 + $H$8, $H$9 - LOG( $H$10 ))</f>
        <v>392</v>
      </c>
      <c r="I58" s="3">
        <f>ROUND( $I$57 + $I$8, $I$9 - LOG( $I$10 ))</f>
        <v>392</v>
      </c>
      <c r="J58" s="3">
        <f>ROUND( $J$57 + $J$8, $J$9 - LOG( $J$10 ))</f>
        <v>392</v>
      </c>
      <c r="K58" s="3">
        <f>ROUND( $K$57 + $K$8, $K$9 - LOG( $K$10 ))</f>
        <v>392</v>
      </c>
      <c r="L58" s="3">
        <f>ROUND( $L$57 + $L$8, $L$9 - LOG( $L$10 ))</f>
        <v>1612</v>
      </c>
    </row>
    <row r="59" spans="2:12" outlineLevel="1" x14ac:dyDescent="0.35">
      <c r="B59" s="3">
        <f>ROUND( $B$58 + $B$8, $B$9 - LOG( $B$10 ))</f>
        <v>401</v>
      </c>
      <c r="C59" s="3">
        <f>ROUND( $C$58 + $C$8, $C$9 - LOG( $C$10 ))</f>
        <v>401</v>
      </c>
      <c r="D59" s="3">
        <f>ROUND( $D$58 + $D$8, $D$9 - LOG( $D$10 ))</f>
        <v>401</v>
      </c>
      <c r="E59" s="3">
        <f>ROUND( $E$58 + $E$8, $E$9 - LOG( $E$10 ))</f>
        <v>401</v>
      </c>
      <c r="F59" s="3">
        <f>ROUND( $F$58 + $F$8, $F$9 - LOG( $F$10 ))</f>
        <v>401</v>
      </c>
      <c r="G59" s="3">
        <f>ROUND( $G$58 + $G$8, $G$9 - LOG( $G$10 ))</f>
        <v>401</v>
      </c>
      <c r="H59" s="3">
        <f>ROUND( $H$58 + $H$8, $H$9 - LOG( $H$10 ))</f>
        <v>401</v>
      </c>
      <c r="I59" s="3">
        <f>ROUND( $I$58 + $I$8, $I$9 - LOG( $I$10 ))</f>
        <v>401</v>
      </c>
      <c r="J59" s="3">
        <f>ROUND( $J$58 + $J$8, $J$9 - LOG( $J$10 ))</f>
        <v>401</v>
      </c>
      <c r="K59" s="3">
        <f>ROUND( $K$58 + $K$8, $K$9 - LOG( $K$10 ))</f>
        <v>401</v>
      </c>
      <c r="L59" s="3">
        <f>ROUND( $L$58 + $L$8, $L$9 - LOG( $L$10 ))</f>
        <v>1631</v>
      </c>
    </row>
    <row r="60" spans="2:12" outlineLevel="1" x14ac:dyDescent="0.35">
      <c r="B60" s="3">
        <f>ROUND( $B$59 + $B$8, $B$9 - LOG( $B$10 ))</f>
        <v>410</v>
      </c>
      <c r="C60" s="3">
        <f>ROUND( $C$59 + $C$8, $C$9 - LOG( $C$10 ))</f>
        <v>410</v>
      </c>
      <c r="D60" s="3">
        <f>ROUND( $D$59 + $D$8, $D$9 - LOG( $D$10 ))</f>
        <v>410</v>
      </c>
      <c r="E60" s="3">
        <f>ROUND( $E$59 + $E$8, $E$9 - LOG( $E$10 ))</f>
        <v>410</v>
      </c>
      <c r="F60" s="3">
        <f>ROUND( $F$59 + $F$8, $F$9 - LOG( $F$10 ))</f>
        <v>410</v>
      </c>
      <c r="G60" s="3">
        <f>ROUND( $G$59 + $G$8, $G$9 - LOG( $G$10 ))</f>
        <v>410</v>
      </c>
      <c r="H60" s="3">
        <f>ROUND( $H$59 + $H$8, $H$9 - LOG( $H$10 ))</f>
        <v>410</v>
      </c>
      <c r="I60" s="3">
        <f>ROUND( $I$59 + $I$8, $I$9 - LOG( $I$10 ))</f>
        <v>410</v>
      </c>
      <c r="J60" s="3">
        <f>ROUND( $J$59 + $J$8, $J$9 - LOG( $J$10 ))</f>
        <v>410</v>
      </c>
      <c r="K60" s="3">
        <f>ROUND( $K$59 + $K$8, $K$9 - LOG( $K$10 ))</f>
        <v>410</v>
      </c>
      <c r="L60" s="3">
        <f>ROUND( $L$59 + $L$8, $L$9 - LOG( $L$10 ))</f>
        <v>1650</v>
      </c>
    </row>
    <row r="61" spans="2:12" outlineLevel="1" x14ac:dyDescent="0.35">
      <c r="B61" s="3">
        <f>ROUND( $B$60 + $B$8, $B$9 - LOG( $B$10 ))</f>
        <v>419</v>
      </c>
      <c r="C61" s="3">
        <f>ROUND( $C$60 + $C$8, $C$9 - LOG( $C$10 ))</f>
        <v>419</v>
      </c>
      <c r="D61" s="3">
        <f>ROUND( $D$60 + $D$8, $D$9 - LOG( $D$10 ))</f>
        <v>419</v>
      </c>
      <c r="E61" s="3">
        <f>ROUND( $E$60 + $E$8, $E$9 - LOG( $E$10 ))</f>
        <v>419</v>
      </c>
      <c r="F61" s="3">
        <f>ROUND( $F$60 + $F$8, $F$9 - LOG( $F$10 ))</f>
        <v>419</v>
      </c>
      <c r="G61" s="3">
        <f>ROUND( $G$60 + $G$8, $G$9 - LOG( $G$10 ))</f>
        <v>419</v>
      </c>
      <c r="H61" s="3">
        <f>ROUND( $H$60 + $H$8, $H$9 - LOG( $H$10 ))</f>
        <v>419</v>
      </c>
      <c r="I61" s="3">
        <f>ROUND( $I$60 + $I$8, $I$9 - LOG( $I$10 ))</f>
        <v>419</v>
      </c>
      <c r="J61" s="3">
        <f>ROUND( $J$60 + $J$8, $J$9 - LOG( $J$10 ))</f>
        <v>419</v>
      </c>
      <c r="K61" s="3">
        <f>ROUND( $K$60 + $K$8, $K$9 - LOG( $K$10 ))</f>
        <v>419</v>
      </c>
      <c r="L61" s="3">
        <f>ROUND( $L$60 + $L$8, $L$9 - LOG( $L$10 ))</f>
        <v>1669</v>
      </c>
    </row>
    <row r="62" spans="2:12" outlineLevel="1" x14ac:dyDescent="0.35">
      <c r="B62" s="3">
        <f>ROUND( $B$61 + $B$8, $B$9 - LOG( $B$10 ))</f>
        <v>428</v>
      </c>
      <c r="C62" s="3">
        <f>ROUND( $C$61 + $C$8, $C$9 - LOG( $C$10 ))</f>
        <v>428</v>
      </c>
      <c r="D62" s="3">
        <f>ROUND( $D$61 + $D$8, $D$9 - LOG( $D$10 ))</f>
        <v>428</v>
      </c>
      <c r="E62" s="3">
        <f>ROUND( $E$61 + $E$8, $E$9 - LOG( $E$10 ))</f>
        <v>428</v>
      </c>
      <c r="F62" s="3">
        <f>ROUND( $F$61 + $F$8, $F$9 - LOG( $F$10 ))</f>
        <v>428</v>
      </c>
      <c r="G62" s="3">
        <f>ROUND( $G$61 + $G$8, $G$9 - LOG( $G$10 ))</f>
        <v>428</v>
      </c>
      <c r="H62" s="3">
        <f>ROUND( $H$61 + $H$8, $H$9 - LOG( $H$10 ))</f>
        <v>428</v>
      </c>
      <c r="I62" s="3">
        <f>ROUND( $I$61 + $I$8, $I$9 - LOG( $I$10 ))</f>
        <v>428</v>
      </c>
      <c r="J62" s="3">
        <f>ROUND( $J$61 + $J$8, $J$9 - LOG( $J$10 ))</f>
        <v>428</v>
      </c>
      <c r="K62" s="3">
        <f>ROUND( $K$61 + $K$8, $K$9 - LOG( $K$10 ))</f>
        <v>428</v>
      </c>
      <c r="L62" s="3">
        <f>ROUND( $L$61 + $L$8, $L$9 - LOG( $L$10 ))</f>
        <v>1688</v>
      </c>
    </row>
    <row r="63" spans="2:12" outlineLevel="1" x14ac:dyDescent="0.35">
      <c r="B63" s="3">
        <f>ROUND( $B$62 + $B$8, $B$9 - LOG( $B$10 ))</f>
        <v>437</v>
      </c>
      <c r="C63" s="3">
        <f>ROUND( $C$62 + $C$8, $C$9 - LOG( $C$10 ))</f>
        <v>437</v>
      </c>
      <c r="D63" s="3">
        <f>ROUND( $D$62 + $D$8, $D$9 - LOG( $D$10 ))</f>
        <v>437</v>
      </c>
      <c r="E63" s="3">
        <f>ROUND( $E$62 + $E$8, $E$9 - LOG( $E$10 ))</f>
        <v>437</v>
      </c>
      <c r="F63" s="3">
        <f>ROUND( $F$62 + $F$8, $F$9 - LOG( $F$10 ))</f>
        <v>437</v>
      </c>
      <c r="G63" s="3">
        <f>ROUND( $G$62 + $G$8, $G$9 - LOG( $G$10 ))</f>
        <v>437</v>
      </c>
      <c r="H63" s="3">
        <f>ROUND( $H$62 + $H$8, $H$9 - LOG( $H$10 ))</f>
        <v>437</v>
      </c>
      <c r="I63" s="3">
        <f>ROUND( $I$62 + $I$8, $I$9 - LOG( $I$10 ))</f>
        <v>437</v>
      </c>
      <c r="J63" s="3">
        <f>ROUND( $J$62 + $J$8, $J$9 - LOG( $J$10 ))</f>
        <v>437</v>
      </c>
      <c r="K63" s="3">
        <f>ROUND( $K$62 + $K$8, $K$9 - LOG( $K$10 ))</f>
        <v>437</v>
      </c>
      <c r="L63" s="3">
        <f>ROUND( $L$62 + $L$8, $L$9 - LOG( $L$10 ))</f>
        <v>1707</v>
      </c>
    </row>
    <row r="64" spans="2:12" outlineLevel="1" x14ac:dyDescent="0.35">
      <c r="B64" s="3">
        <f>ROUND( $B$63 + $B$8, $B$9 - LOG( $B$10 ))</f>
        <v>446</v>
      </c>
      <c r="C64" s="3">
        <f>ROUND( $C$63 + $C$8, $C$9 - LOG( $C$10 ))</f>
        <v>446</v>
      </c>
      <c r="D64" s="3">
        <f>ROUND( $D$63 + $D$8, $D$9 - LOG( $D$10 ))</f>
        <v>446</v>
      </c>
      <c r="E64" s="3">
        <f>ROUND( $E$63 + $E$8, $E$9 - LOG( $E$10 ))</f>
        <v>446</v>
      </c>
      <c r="F64" s="3">
        <f>ROUND( $F$63 + $F$8, $F$9 - LOG( $F$10 ))</f>
        <v>446</v>
      </c>
      <c r="G64" s="3">
        <f>ROUND( $G$63 + $G$8, $G$9 - LOG( $G$10 ))</f>
        <v>446</v>
      </c>
      <c r="H64" s="3">
        <f>ROUND( $H$63 + $H$8, $H$9 - LOG( $H$10 ))</f>
        <v>446</v>
      </c>
      <c r="I64" s="3">
        <f>ROUND( $I$63 + $I$8, $I$9 - LOG( $I$10 ))</f>
        <v>446</v>
      </c>
      <c r="J64" s="3">
        <f>ROUND( $J$63 + $J$8, $J$9 - LOG( $J$10 ))</f>
        <v>446</v>
      </c>
      <c r="K64" s="3">
        <f>ROUND( $K$63 + $K$8, $K$9 - LOG( $K$10 ))</f>
        <v>446</v>
      </c>
      <c r="L64" s="3">
        <f>ROUND( $L$63 + $L$8, $L$9 - LOG( $L$10 ))</f>
        <v>1726</v>
      </c>
    </row>
    <row r="65" spans="2:12" outlineLevel="1" x14ac:dyDescent="0.35">
      <c r="B65" s="3">
        <f>ROUND( $B$64 + $B$8, $B$9 - LOG( $B$10 ))</f>
        <v>455</v>
      </c>
      <c r="C65" s="3">
        <f>ROUND( $C$64 + $C$8, $C$9 - LOG( $C$10 ))</f>
        <v>455</v>
      </c>
      <c r="D65" s="3">
        <f>ROUND( $D$64 + $D$8, $D$9 - LOG( $D$10 ))</f>
        <v>455</v>
      </c>
      <c r="E65" s="3">
        <f>ROUND( $E$64 + $E$8, $E$9 - LOG( $E$10 ))</f>
        <v>455</v>
      </c>
      <c r="F65" s="3">
        <f>ROUND( $F$64 + $F$8, $F$9 - LOG( $F$10 ))</f>
        <v>455</v>
      </c>
      <c r="G65" s="3">
        <f>ROUND( $G$64 + $G$8, $G$9 - LOG( $G$10 ))</f>
        <v>455</v>
      </c>
      <c r="H65" s="3">
        <f>ROUND( $H$64 + $H$8, $H$9 - LOG( $H$10 ))</f>
        <v>455</v>
      </c>
      <c r="I65" s="3">
        <f>ROUND( $I$64 + $I$8, $I$9 - LOG( $I$10 ))</f>
        <v>455</v>
      </c>
      <c r="J65" s="3">
        <f>ROUND( $J$64 + $J$8, $J$9 - LOG( $J$10 ))</f>
        <v>455</v>
      </c>
      <c r="K65" s="3">
        <f>ROUND( $K$64 + $K$8, $K$9 - LOG( $K$10 ))</f>
        <v>455</v>
      </c>
      <c r="L65" s="3">
        <f>ROUND( $L$64 + $L$8, $L$9 - LOG( $L$10 ))</f>
        <v>1745</v>
      </c>
    </row>
    <row r="66" spans="2:12" outlineLevel="1" x14ac:dyDescent="0.35">
      <c r="B66" s="3">
        <f>ROUND( $B$65 + $B$8, $B$9 - LOG( $B$10 ))</f>
        <v>464</v>
      </c>
      <c r="C66" s="3">
        <f>ROUND( $C$65 + $C$8, $C$9 - LOG( $C$10 ))</f>
        <v>464</v>
      </c>
      <c r="D66" s="3">
        <f>ROUND( $D$65 + $D$8, $D$9 - LOG( $D$10 ))</f>
        <v>464</v>
      </c>
      <c r="E66" s="3">
        <f>ROUND( $E$65 + $E$8, $E$9 - LOG( $E$10 ))</f>
        <v>464</v>
      </c>
      <c r="F66" s="3">
        <f>ROUND( $F$65 + $F$8, $F$9 - LOG( $F$10 ))</f>
        <v>464</v>
      </c>
      <c r="G66" s="3">
        <f>ROUND( $G$65 + $G$8, $G$9 - LOG( $G$10 ))</f>
        <v>464</v>
      </c>
      <c r="H66" s="3">
        <f>ROUND( $H$65 + $H$8, $H$9 - LOG( $H$10 ))</f>
        <v>464</v>
      </c>
      <c r="I66" s="3">
        <f>ROUND( $I$65 + $I$8, $I$9 - LOG( $I$10 ))</f>
        <v>464</v>
      </c>
      <c r="J66" s="3">
        <f>ROUND( $J$65 + $J$8, $J$9 - LOG( $J$10 ))</f>
        <v>464</v>
      </c>
      <c r="K66" s="3">
        <f>ROUND( $K$65 + $K$8, $K$9 - LOG( $K$10 ))</f>
        <v>464</v>
      </c>
      <c r="L66" s="3">
        <f>ROUND( $L$65 + $L$8, $L$9 - LOG( $L$10 ))</f>
        <v>1764</v>
      </c>
    </row>
    <row r="67" spans="2:12" outlineLevel="1" x14ac:dyDescent="0.35">
      <c r="B67" s="3">
        <f>ROUND( $B$66 + $B$8, $B$9 - LOG( $B$10 ))</f>
        <v>473</v>
      </c>
      <c r="C67" s="3">
        <f>ROUND( $C$66 + $C$8, $C$9 - LOG( $C$10 ))</f>
        <v>473</v>
      </c>
      <c r="D67" s="3">
        <f>ROUND( $D$66 + $D$8, $D$9 - LOG( $D$10 ))</f>
        <v>473</v>
      </c>
      <c r="E67" s="3">
        <f>ROUND( $E$66 + $E$8, $E$9 - LOG( $E$10 ))</f>
        <v>473</v>
      </c>
      <c r="F67" s="3">
        <f>ROUND( $F$66 + $F$8, $F$9 - LOG( $F$10 ))</f>
        <v>473</v>
      </c>
      <c r="G67" s="3">
        <f>ROUND( $G$66 + $G$8, $G$9 - LOG( $G$10 ))</f>
        <v>473</v>
      </c>
      <c r="H67" s="3">
        <f>ROUND( $H$66 + $H$8, $H$9 - LOG( $H$10 ))</f>
        <v>473</v>
      </c>
      <c r="I67" s="3">
        <f>ROUND( $I$66 + $I$8, $I$9 - LOG( $I$10 ))</f>
        <v>473</v>
      </c>
      <c r="J67" s="3">
        <f>ROUND( $J$66 + $J$8, $J$9 - LOG( $J$10 ))</f>
        <v>473</v>
      </c>
      <c r="K67" s="3">
        <f>ROUND( $K$66 + $K$8, $K$9 - LOG( $K$10 ))</f>
        <v>473</v>
      </c>
      <c r="L67" s="3">
        <f>ROUND( $L$66 + $L$8, $L$9 - LOG( $L$10 ))</f>
        <v>1783</v>
      </c>
    </row>
    <row r="68" spans="2:12" outlineLevel="1" x14ac:dyDescent="0.35">
      <c r="B68" s="3">
        <f>ROUND( $B$67 + $B$8, $B$9 - LOG( $B$10 ))</f>
        <v>482</v>
      </c>
      <c r="C68" s="3">
        <f>ROUND( $C$67 + $C$8, $C$9 - LOG( $C$10 ))</f>
        <v>482</v>
      </c>
      <c r="D68" s="3">
        <f>ROUND( $D$67 + $D$8, $D$9 - LOG( $D$10 ))</f>
        <v>482</v>
      </c>
      <c r="E68" s="3">
        <f>ROUND( $E$67 + $E$8, $E$9 - LOG( $E$10 ))</f>
        <v>482</v>
      </c>
      <c r="F68" s="3">
        <f>ROUND( $F$67 + $F$8, $F$9 - LOG( $F$10 ))</f>
        <v>482</v>
      </c>
      <c r="G68" s="3">
        <f>ROUND( $G$67 + $G$8, $G$9 - LOG( $G$10 ))</f>
        <v>482</v>
      </c>
      <c r="H68" s="3">
        <f>ROUND( $H$67 + $H$8, $H$9 - LOG( $H$10 ))</f>
        <v>482</v>
      </c>
      <c r="I68" s="3">
        <f>ROUND( $I$67 + $I$8, $I$9 - LOG( $I$10 ))</f>
        <v>482</v>
      </c>
      <c r="J68" s="3">
        <f>ROUND( $J$67 + $J$8, $J$9 - LOG( $J$10 ))</f>
        <v>482</v>
      </c>
      <c r="K68" s="3">
        <f>ROUND( $K$67 + $K$8, $K$9 - LOG( $K$10 ))</f>
        <v>482</v>
      </c>
      <c r="L68" s="3">
        <f>ROUND( $L$67 + $L$8, $L$9 - LOG( $L$10 ))</f>
        <v>1802</v>
      </c>
    </row>
    <row r="69" spans="2:12" outlineLevel="1" x14ac:dyDescent="0.35">
      <c r="B69" s="3">
        <f>ROUND( $B$68 + $B$8, $B$9 - LOG( $B$10 ))</f>
        <v>491</v>
      </c>
      <c r="C69" s="3">
        <f>ROUND( $C$68 + $C$8, $C$9 - LOG( $C$10 ))</f>
        <v>491</v>
      </c>
      <c r="D69" s="3">
        <f>ROUND( $D$68 + $D$8, $D$9 - LOG( $D$10 ))</f>
        <v>491</v>
      </c>
      <c r="E69" s="3">
        <f>ROUND( $E$68 + $E$8, $E$9 - LOG( $E$10 ))</f>
        <v>491</v>
      </c>
      <c r="F69" s="3">
        <f>ROUND( $F$68 + $F$8, $F$9 - LOG( $F$10 ))</f>
        <v>491</v>
      </c>
      <c r="G69" s="3">
        <f>ROUND( $G$68 + $G$8, $G$9 - LOG( $G$10 ))</f>
        <v>491</v>
      </c>
      <c r="H69" s="3">
        <f>ROUND( $H$68 + $H$8, $H$9 - LOG( $H$10 ))</f>
        <v>491</v>
      </c>
      <c r="I69" s="3">
        <f>ROUND( $I$68 + $I$8, $I$9 - LOG( $I$10 ))</f>
        <v>491</v>
      </c>
      <c r="J69" s="3">
        <f>ROUND( $J$68 + $J$8, $J$9 - LOG( $J$10 ))</f>
        <v>491</v>
      </c>
      <c r="K69" s="3">
        <f>ROUND( $K$68 + $K$8, $K$9 - LOG( $K$10 ))</f>
        <v>491</v>
      </c>
      <c r="L69" s="3">
        <f>ROUND( $L$68 + $L$8, $L$9 - LOG( $L$10 ))</f>
        <v>1821</v>
      </c>
    </row>
    <row r="70" spans="2:12" outlineLevel="1" x14ac:dyDescent="0.35">
      <c r="B70" s="3">
        <f>ROUND( $B$69 + $B$8, $B$9 - LOG( $B$10 ))</f>
        <v>500</v>
      </c>
      <c r="C70" s="3">
        <f>ROUND( $C$69 + $C$8, $C$9 - LOG( $C$10 ))</f>
        <v>500</v>
      </c>
      <c r="D70" s="3">
        <f>ROUND( $D$69 + $D$8, $D$9 - LOG( $D$10 ))</f>
        <v>500</v>
      </c>
      <c r="E70" s="3">
        <f>ROUND( $E$69 + $E$8, $E$9 - LOG( $E$10 ))</f>
        <v>500</v>
      </c>
      <c r="F70" s="3">
        <f>ROUND( $F$69 + $F$8, $F$9 - LOG( $F$10 ))</f>
        <v>500</v>
      </c>
      <c r="G70" s="3">
        <f>ROUND( $G$69 + $G$8, $G$9 - LOG( $G$10 ))</f>
        <v>500</v>
      </c>
      <c r="H70" s="3">
        <f>ROUND( $H$69 + $H$8, $H$9 - LOG( $H$10 ))</f>
        <v>500</v>
      </c>
      <c r="I70" s="3">
        <f>ROUND( $I$69 + $I$8, $I$9 - LOG( $I$10 ))</f>
        <v>500</v>
      </c>
      <c r="J70" s="3">
        <f>ROUND( $J$69 + $J$8, $J$9 - LOG( $J$10 ))</f>
        <v>500</v>
      </c>
      <c r="K70" s="3">
        <f>ROUND( $K$69 + $K$8, $K$9 - LOG( $K$10 ))</f>
        <v>500</v>
      </c>
      <c r="L70" s="3">
        <f>ROUND( $L$69 + $L$8, $L$9 - LOG( $L$10 ))</f>
        <v>1840</v>
      </c>
    </row>
    <row r="71" spans="2:12" outlineLevel="1" x14ac:dyDescent="0.35">
      <c r="B71" s="3">
        <f>ROUND( $B$70 + $B$8, $B$9 - LOG( $B$10 ))</f>
        <v>509</v>
      </c>
      <c r="C71" s="3">
        <f>ROUND( $C$70 + $C$8, $C$9 - LOG( $C$10 ))</f>
        <v>509</v>
      </c>
      <c r="D71" s="3">
        <f>ROUND( $D$70 + $D$8, $D$9 - LOG( $D$10 ))</f>
        <v>509</v>
      </c>
      <c r="E71" s="3">
        <f>ROUND( $E$70 + $E$8, $E$9 - LOG( $E$10 ))</f>
        <v>509</v>
      </c>
      <c r="F71" s="3">
        <f>ROUND( $F$70 + $F$8, $F$9 - LOG( $F$10 ))</f>
        <v>509</v>
      </c>
      <c r="G71" s="3">
        <f>ROUND( $G$70 + $G$8, $G$9 - LOG( $G$10 ))</f>
        <v>509</v>
      </c>
      <c r="H71" s="3">
        <f>ROUND( $H$70 + $H$8, $H$9 - LOG( $H$10 ))</f>
        <v>509</v>
      </c>
      <c r="I71" s="3">
        <f>ROUND( $I$70 + $I$8, $I$9 - LOG( $I$10 ))</f>
        <v>509</v>
      </c>
      <c r="J71" s="3">
        <f>ROUND( $J$70 + $J$8, $J$9 - LOG( $J$10 ))</f>
        <v>509</v>
      </c>
      <c r="K71" s="3">
        <f>ROUND( $K$70 + $K$8, $K$9 - LOG( $K$10 ))</f>
        <v>509</v>
      </c>
      <c r="L71" s="3">
        <f>ROUND( $L$70 + $L$8, $L$9 - LOG( $L$10 ))</f>
        <v>1859</v>
      </c>
    </row>
    <row r="72" spans="2:12" outlineLevel="1" x14ac:dyDescent="0.35">
      <c r="B72" s="3">
        <f>ROUND( $B$71 + $B$8, $B$9 - LOG( $B$10 ))</f>
        <v>518</v>
      </c>
      <c r="C72" s="3">
        <f>ROUND( $C$71 + $C$8, $C$9 - LOG( $C$10 ))</f>
        <v>518</v>
      </c>
      <c r="D72" s="3">
        <f>ROUND( $D$71 + $D$8, $D$9 - LOG( $D$10 ))</f>
        <v>518</v>
      </c>
      <c r="E72" s="3">
        <f>ROUND( $E$71 + $E$8, $E$9 - LOG( $E$10 ))</f>
        <v>518</v>
      </c>
      <c r="F72" s="3">
        <f>ROUND( $F$71 + $F$8, $F$9 - LOG( $F$10 ))</f>
        <v>518</v>
      </c>
      <c r="G72" s="3">
        <f>ROUND( $G$71 + $G$8, $G$9 - LOG( $G$10 ))</f>
        <v>518</v>
      </c>
      <c r="H72" s="3">
        <f>ROUND( $H$71 + $H$8, $H$9 - LOG( $H$10 ))</f>
        <v>518</v>
      </c>
      <c r="I72" s="3">
        <f>ROUND( $I$71 + $I$8, $I$9 - LOG( $I$10 ))</f>
        <v>518</v>
      </c>
      <c r="J72" s="3">
        <f>ROUND( $J$71 + $J$8, $J$9 - LOG( $J$10 ))</f>
        <v>518</v>
      </c>
      <c r="K72" s="3">
        <f>ROUND( $K$71 + $K$8, $K$9 - LOG( $K$10 ))</f>
        <v>518</v>
      </c>
      <c r="L72" s="3">
        <f>ROUND( $L$71 + $L$8, $L$9 - LOG( $L$10 ))</f>
        <v>1878</v>
      </c>
    </row>
    <row r="73" spans="2:12" outlineLevel="1" x14ac:dyDescent="0.35">
      <c r="B73" s="3">
        <f>ROUND( $B$72 + $B$8, $B$9 - LOG( $B$10 ))</f>
        <v>527</v>
      </c>
      <c r="C73" s="3">
        <f>ROUND( $C$72 + $C$8, $C$9 - LOG( $C$10 ))</f>
        <v>527</v>
      </c>
      <c r="D73" s="3">
        <f>ROUND( $D$72 + $D$8, $D$9 - LOG( $D$10 ))</f>
        <v>527</v>
      </c>
      <c r="E73" s="3">
        <f>ROUND( $E$72 + $E$8, $E$9 - LOG( $E$10 ))</f>
        <v>527</v>
      </c>
      <c r="F73" s="3">
        <f>ROUND( $F$72 + $F$8, $F$9 - LOG( $F$10 ))</f>
        <v>527</v>
      </c>
      <c r="G73" s="3">
        <f>ROUND( $G$72 + $G$8, $G$9 - LOG( $G$10 ))</f>
        <v>527</v>
      </c>
      <c r="H73" s="3">
        <f>ROUND( $H$72 + $H$8, $H$9 - LOG( $H$10 ))</f>
        <v>527</v>
      </c>
      <c r="I73" s="3">
        <f>ROUND( $I$72 + $I$8, $I$9 - LOG( $I$10 ))</f>
        <v>527</v>
      </c>
      <c r="J73" s="3">
        <f>ROUND( $J$72 + $J$8, $J$9 - LOG( $J$10 ))</f>
        <v>527</v>
      </c>
      <c r="K73" s="3">
        <f>ROUND( $K$72 + $K$8, $K$9 - LOG( $K$10 ))</f>
        <v>527</v>
      </c>
      <c r="L73" s="3">
        <f>ROUND( $L$72 + $L$8, $L$9 - LOG( $L$10 ))</f>
        <v>1897</v>
      </c>
    </row>
    <row r="74" spans="2:12" outlineLevel="1" x14ac:dyDescent="0.35">
      <c r="B74" s="3">
        <f>ROUND( $B$73 + $B$8, $B$9 - LOG( $B$10 ))</f>
        <v>536</v>
      </c>
      <c r="C74" s="3">
        <f>ROUND( $C$73 + $C$8, $C$9 - LOG( $C$10 ))</f>
        <v>536</v>
      </c>
      <c r="D74" s="3">
        <f>ROUND( $D$73 + $D$8, $D$9 - LOG( $D$10 ))</f>
        <v>536</v>
      </c>
      <c r="E74" s="3">
        <f>ROUND( $E$73 + $E$8, $E$9 - LOG( $E$10 ))</f>
        <v>536</v>
      </c>
      <c r="F74" s="3">
        <f>ROUND( $F$73 + $F$8, $F$9 - LOG( $F$10 ))</f>
        <v>536</v>
      </c>
      <c r="G74" s="3">
        <f>ROUND( $G$73 + $G$8, $G$9 - LOG( $G$10 ))</f>
        <v>536</v>
      </c>
      <c r="H74" s="3">
        <f>ROUND( $H$73 + $H$8, $H$9 - LOG( $H$10 ))</f>
        <v>536</v>
      </c>
      <c r="I74" s="3">
        <f>ROUND( $I$73 + $I$8, $I$9 - LOG( $I$10 ))</f>
        <v>536</v>
      </c>
      <c r="J74" s="3">
        <f>ROUND( $J$73 + $J$8, $J$9 - LOG( $J$10 ))</f>
        <v>536</v>
      </c>
      <c r="K74" s="3">
        <f>ROUND( $K$73 + $K$8, $K$9 - LOG( $K$10 ))</f>
        <v>536</v>
      </c>
      <c r="L74" s="3">
        <f>ROUND( $L$73 + $L$8, $L$9 - LOG( $L$10 ))</f>
        <v>1916</v>
      </c>
    </row>
    <row r="75" spans="2:12" outlineLevel="1" x14ac:dyDescent="0.35">
      <c r="B75" s="3">
        <f>ROUND( $B$74 + $B$8, $B$9 - LOG( $B$10 ))</f>
        <v>545</v>
      </c>
      <c r="C75" s="3">
        <f>ROUND( $C$74 + $C$8, $C$9 - LOG( $C$10 ))</f>
        <v>545</v>
      </c>
      <c r="D75" s="3">
        <f>ROUND( $D$74 + $D$8, $D$9 - LOG( $D$10 ))</f>
        <v>545</v>
      </c>
      <c r="E75" s="3">
        <f>ROUND( $E$74 + $E$8, $E$9 - LOG( $E$10 ))</f>
        <v>545</v>
      </c>
      <c r="F75" s="3">
        <f>ROUND( $F$74 + $F$8, $F$9 - LOG( $F$10 ))</f>
        <v>545</v>
      </c>
      <c r="G75" s="3">
        <f>ROUND( $G$74 + $G$8, $G$9 - LOG( $G$10 ))</f>
        <v>545</v>
      </c>
      <c r="H75" s="3">
        <f>ROUND( $H$74 + $H$8, $H$9 - LOG( $H$10 ))</f>
        <v>545</v>
      </c>
      <c r="I75" s="3">
        <f>ROUND( $I$74 + $I$8, $I$9 - LOG( $I$10 ))</f>
        <v>545</v>
      </c>
      <c r="J75" s="3">
        <f>ROUND( $J$74 + $J$8, $J$9 - LOG( $J$10 ))</f>
        <v>545</v>
      </c>
      <c r="K75" s="3">
        <f>ROUND( $K$74 + $K$8, $K$9 - LOG( $K$10 ))</f>
        <v>545</v>
      </c>
      <c r="L75" s="3">
        <f>ROUND( $L$74 + $L$8, $L$9 - LOG( $L$10 ))</f>
        <v>1935</v>
      </c>
    </row>
    <row r="76" spans="2:12" outlineLevel="1" x14ac:dyDescent="0.35">
      <c r="B76" s="3">
        <f>ROUND( $B$75 + $B$8, $B$9 - LOG( $B$10 ))</f>
        <v>554</v>
      </c>
      <c r="C76" s="3">
        <f>ROUND( $C$75 + $C$8, $C$9 - LOG( $C$10 ))</f>
        <v>554</v>
      </c>
      <c r="D76" s="3">
        <f>ROUND( $D$75 + $D$8, $D$9 - LOG( $D$10 ))</f>
        <v>554</v>
      </c>
      <c r="E76" s="3">
        <f>ROUND( $E$75 + $E$8, $E$9 - LOG( $E$10 ))</f>
        <v>554</v>
      </c>
      <c r="F76" s="3">
        <f>ROUND( $F$75 + $F$8, $F$9 - LOG( $F$10 ))</f>
        <v>554</v>
      </c>
      <c r="G76" s="3">
        <f>ROUND( $G$75 + $G$8, $G$9 - LOG( $G$10 ))</f>
        <v>554</v>
      </c>
      <c r="H76" s="3">
        <f>ROUND( $H$75 + $H$8, $H$9 - LOG( $H$10 ))</f>
        <v>554</v>
      </c>
      <c r="I76" s="3">
        <f>ROUND( $I$75 + $I$8, $I$9 - LOG( $I$10 ))</f>
        <v>554</v>
      </c>
      <c r="J76" s="3">
        <f>ROUND( $J$75 + $J$8, $J$9 - LOG( $J$10 ))</f>
        <v>554</v>
      </c>
      <c r="K76" s="3">
        <f>ROUND( $K$75 + $K$8, $K$9 - LOG( $K$10 ))</f>
        <v>554</v>
      </c>
      <c r="L76" s="3">
        <f>ROUND( $L$75 + $L$8, $L$9 - LOG( $L$10 ))</f>
        <v>1954</v>
      </c>
    </row>
    <row r="77" spans="2:12" outlineLevel="1" x14ac:dyDescent="0.35">
      <c r="B77" s="3">
        <f>ROUND( $B$76 + $B$8, $B$9 - LOG( $B$10 ))</f>
        <v>563</v>
      </c>
      <c r="C77" s="3">
        <f>ROUND( $C$76 + $C$8, $C$9 - LOG( $C$10 ))</f>
        <v>563</v>
      </c>
      <c r="D77" s="3">
        <f>ROUND( $D$76 + $D$8, $D$9 - LOG( $D$10 ))</f>
        <v>563</v>
      </c>
      <c r="E77" s="3">
        <f>ROUND( $E$76 + $E$8, $E$9 - LOG( $E$10 ))</f>
        <v>563</v>
      </c>
      <c r="F77" s="3">
        <f>ROUND( $F$76 + $F$8, $F$9 - LOG( $F$10 ))</f>
        <v>563</v>
      </c>
      <c r="G77" s="3">
        <f>ROUND( $G$76 + $G$8, $G$9 - LOG( $G$10 ))</f>
        <v>563</v>
      </c>
      <c r="H77" s="3">
        <f>ROUND( $H$76 + $H$8, $H$9 - LOG( $H$10 ))</f>
        <v>563</v>
      </c>
      <c r="I77" s="3">
        <f>ROUND( $I$76 + $I$8, $I$9 - LOG( $I$10 ))</f>
        <v>563</v>
      </c>
      <c r="J77" s="3">
        <f>ROUND( $J$76 + $J$8, $J$9 - LOG( $J$10 ))</f>
        <v>563</v>
      </c>
      <c r="K77" s="3">
        <f>ROUND( $K$76 + $K$8, $K$9 - LOG( $K$10 ))</f>
        <v>563</v>
      </c>
      <c r="L77" s="3">
        <f>ROUND( $L$76 + $L$8, $L$9 - LOG( $L$10 ))</f>
        <v>1973</v>
      </c>
    </row>
    <row r="78" spans="2:12" outlineLevel="1" x14ac:dyDescent="0.35">
      <c r="B78" s="3">
        <f>ROUND( $B$77 + $B$8, $B$9 - LOG( $B$10 ))</f>
        <v>572</v>
      </c>
      <c r="C78" s="3">
        <f>ROUND( $C$77 + $C$8, $C$9 - LOG( $C$10 ))</f>
        <v>572</v>
      </c>
      <c r="D78" s="3">
        <f>ROUND( $D$77 + $D$8, $D$9 - LOG( $D$10 ))</f>
        <v>572</v>
      </c>
      <c r="E78" s="3">
        <f>ROUND( $E$77 + $E$8, $E$9 - LOG( $E$10 ))</f>
        <v>572</v>
      </c>
      <c r="F78" s="3">
        <f>ROUND( $F$77 + $F$8, $F$9 - LOG( $F$10 ))</f>
        <v>572</v>
      </c>
      <c r="G78" s="3">
        <f>ROUND( $G$77 + $G$8, $G$9 - LOG( $G$10 ))</f>
        <v>572</v>
      </c>
      <c r="H78" s="3">
        <f>ROUND( $H$77 + $H$8, $H$9 - LOG( $H$10 ))</f>
        <v>572</v>
      </c>
      <c r="I78" s="3">
        <f>ROUND( $I$77 + $I$8, $I$9 - LOG( $I$10 ))</f>
        <v>572</v>
      </c>
      <c r="J78" s="3">
        <f>ROUND( $J$77 + $J$8, $J$9 - LOG( $J$10 ))</f>
        <v>572</v>
      </c>
      <c r="K78" s="3">
        <f>ROUND( $K$77 + $K$8, $K$9 - LOG( $K$10 ))</f>
        <v>572</v>
      </c>
      <c r="L78" s="3">
        <f>ROUND( $L$77 + $L$8, $L$9 - LOG( $L$10 ))</f>
        <v>1992</v>
      </c>
    </row>
    <row r="79" spans="2:12" outlineLevel="1" x14ac:dyDescent="0.35">
      <c r="B79" s="3">
        <f>ROUND( $B$78 + $B$8, $B$9 - LOG( $B$10 ))</f>
        <v>581</v>
      </c>
      <c r="C79" s="3">
        <f>ROUND( $C$78 + $C$8, $C$9 - LOG( $C$10 ))</f>
        <v>581</v>
      </c>
      <c r="D79" s="3">
        <f>ROUND( $D$78 + $D$8, $D$9 - LOG( $D$10 ))</f>
        <v>581</v>
      </c>
      <c r="E79" s="3">
        <f>ROUND( $E$78 + $E$8, $E$9 - LOG( $E$10 ))</f>
        <v>581</v>
      </c>
      <c r="F79" s="3">
        <f>ROUND( $F$78 + $F$8, $F$9 - LOG( $F$10 ))</f>
        <v>581</v>
      </c>
      <c r="G79" s="3">
        <f>ROUND( $G$78 + $G$8, $G$9 - LOG( $G$10 ))</f>
        <v>581</v>
      </c>
      <c r="H79" s="3">
        <f>ROUND( $H$78 + $H$8, $H$9 - LOG( $H$10 ))</f>
        <v>581</v>
      </c>
      <c r="I79" s="3">
        <f>ROUND( $I$78 + $I$8, $I$9 - LOG( $I$10 ))</f>
        <v>581</v>
      </c>
      <c r="J79" s="3">
        <f>ROUND( $J$78 + $J$8, $J$9 - LOG( $J$10 ))</f>
        <v>581</v>
      </c>
      <c r="K79" s="3">
        <f>ROUND( $K$78 + $K$8, $K$9 - LOG( $K$10 ))</f>
        <v>581</v>
      </c>
      <c r="L79" s="3">
        <f>ROUND( $L$78 + $L$8, $L$9 - LOG( $L$10 ))</f>
        <v>2011</v>
      </c>
    </row>
    <row r="80" spans="2:12" outlineLevel="1" x14ac:dyDescent="0.35">
      <c r="B80" s="3">
        <f>ROUND( $B$79 + $B$8, $B$9 - LOG( $B$10 ))</f>
        <v>590</v>
      </c>
      <c r="C80" s="3">
        <f>ROUND( $C$79 + $C$8, $C$9 - LOG( $C$10 ))</f>
        <v>590</v>
      </c>
      <c r="D80" s="3">
        <f>ROUND( $D$79 + $D$8, $D$9 - LOG( $D$10 ))</f>
        <v>590</v>
      </c>
      <c r="E80" s="3">
        <f>ROUND( $E$79 + $E$8, $E$9 - LOG( $E$10 ))</f>
        <v>590</v>
      </c>
      <c r="F80" s="3">
        <f>ROUND( $F$79 + $F$8, $F$9 - LOG( $F$10 ))</f>
        <v>590</v>
      </c>
      <c r="G80" s="3">
        <f>ROUND( $G$79 + $G$8, $G$9 - LOG( $G$10 ))</f>
        <v>590</v>
      </c>
      <c r="H80" s="3">
        <f>ROUND( $H$79 + $H$8, $H$9 - LOG( $H$10 ))</f>
        <v>590</v>
      </c>
      <c r="I80" s="3">
        <f>ROUND( $I$79 + $I$8, $I$9 - LOG( $I$10 ))</f>
        <v>590</v>
      </c>
      <c r="J80" s="3">
        <f>ROUND( $J$79 + $J$8, $J$9 - LOG( $J$10 ))</f>
        <v>590</v>
      </c>
      <c r="K80" s="3">
        <f>ROUND( $K$79 + $K$8, $K$9 - LOG( $K$10 ))</f>
        <v>590</v>
      </c>
      <c r="L80" s="3">
        <f>ROUND( $L$79 + $L$8, $L$9 - LOG( $L$10 ))</f>
        <v>2030</v>
      </c>
    </row>
    <row r="81" spans="2:12" outlineLevel="1" x14ac:dyDescent="0.35">
      <c r="B81" s="3">
        <f>ROUND( $B$80 + $B$8, $B$9 - LOG( $B$10 ))</f>
        <v>599</v>
      </c>
      <c r="C81" s="3">
        <f>ROUND( $C$80 + $C$8, $C$9 - LOG( $C$10 ))</f>
        <v>599</v>
      </c>
      <c r="D81" s="3">
        <f>ROUND( $D$80 + $D$8, $D$9 - LOG( $D$10 ))</f>
        <v>599</v>
      </c>
      <c r="E81" s="3">
        <f>ROUND( $E$80 + $E$8, $E$9 - LOG( $E$10 ))</f>
        <v>599</v>
      </c>
      <c r="F81" s="3">
        <f>ROUND( $F$80 + $F$8, $F$9 - LOG( $F$10 ))</f>
        <v>599</v>
      </c>
      <c r="G81" s="3">
        <f>ROUND( $G$80 + $G$8, $G$9 - LOG( $G$10 ))</f>
        <v>599</v>
      </c>
      <c r="H81" s="3">
        <f>ROUND( $H$80 + $H$8, $H$9 - LOG( $H$10 ))</f>
        <v>599</v>
      </c>
      <c r="I81" s="3">
        <f>ROUND( $I$80 + $I$8, $I$9 - LOG( $I$10 ))</f>
        <v>599</v>
      </c>
      <c r="J81" s="3">
        <f>ROUND( $J$80 + $J$8, $J$9 - LOG( $J$10 ))</f>
        <v>599</v>
      </c>
      <c r="K81" s="3">
        <f>ROUND( $K$80 + $K$8, $K$9 - LOG( $K$10 ))</f>
        <v>599</v>
      </c>
      <c r="L81" s="3">
        <f>ROUND( $L$80 + $L$8, $L$9 - LOG( $L$10 ))</f>
        <v>2049</v>
      </c>
    </row>
    <row r="82" spans="2:12" outlineLevel="1" x14ac:dyDescent="0.35">
      <c r="B82" s="3">
        <f>ROUND( $B$81 + $B$8, $B$9 - LOG( $B$10 ))</f>
        <v>608</v>
      </c>
      <c r="C82" s="3">
        <f>ROUND( $C$81 + $C$8, $C$9 - LOG( $C$10 ))</f>
        <v>608</v>
      </c>
      <c r="D82" s="3">
        <f>ROUND( $D$81 + $D$8, $D$9 - LOG( $D$10 ))</f>
        <v>608</v>
      </c>
      <c r="E82" s="3">
        <f>ROUND( $E$81 + $E$8, $E$9 - LOG( $E$10 ))</f>
        <v>608</v>
      </c>
      <c r="F82" s="3">
        <f>ROUND( $F$81 + $F$8, $F$9 - LOG( $F$10 ))</f>
        <v>608</v>
      </c>
      <c r="G82" s="3">
        <f>ROUND( $G$81 + $G$8, $G$9 - LOG( $G$10 ))</f>
        <v>608</v>
      </c>
      <c r="H82" s="3">
        <f>ROUND( $H$81 + $H$8, $H$9 - LOG( $H$10 ))</f>
        <v>608</v>
      </c>
      <c r="I82" s="3">
        <f>ROUND( $I$81 + $I$8, $I$9 - LOG( $I$10 ))</f>
        <v>608</v>
      </c>
      <c r="J82" s="3">
        <f>ROUND( $J$81 + $J$8, $J$9 - LOG( $J$10 ))</f>
        <v>608</v>
      </c>
      <c r="K82" s="3">
        <f>ROUND( $K$81 + $K$8, $K$9 - LOG( $K$10 ))</f>
        <v>608</v>
      </c>
      <c r="L82" s="3">
        <f>ROUND( $L$81 + $L$8, $L$9 - LOG( $L$10 ))</f>
        <v>2068</v>
      </c>
    </row>
    <row r="83" spans="2:12" outlineLevel="1" x14ac:dyDescent="0.35">
      <c r="B83" s="3">
        <f>ROUND( $B$82 + $B$8, $B$9 - LOG( $B$10 ))</f>
        <v>617</v>
      </c>
      <c r="C83" s="3">
        <f>ROUND( $C$82 + $C$8, $C$9 - LOG( $C$10 ))</f>
        <v>617</v>
      </c>
      <c r="D83" s="3">
        <f>ROUND( $D$82 + $D$8, $D$9 - LOG( $D$10 ))</f>
        <v>617</v>
      </c>
      <c r="E83" s="3">
        <f>ROUND( $E$82 + $E$8, $E$9 - LOG( $E$10 ))</f>
        <v>617</v>
      </c>
      <c r="F83" s="3">
        <f>ROUND( $F$82 + $F$8, $F$9 - LOG( $F$10 ))</f>
        <v>617</v>
      </c>
      <c r="G83" s="3">
        <f>ROUND( $G$82 + $G$8, $G$9 - LOG( $G$10 ))</f>
        <v>617</v>
      </c>
      <c r="H83" s="3">
        <f>ROUND( $H$82 + $H$8, $H$9 - LOG( $H$10 ))</f>
        <v>617</v>
      </c>
      <c r="I83" s="3">
        <f>ROUND( $I$82 + $I$8, $I$9 - LOG( $I$10 ))</f>
        <v>617</v>
      </c>
      <c r="J83" s="3">
        <f>ROUND( $J$82 + $J$8, $J$9 - LOG( $J$10 ))</f>
        <v>617</v>
      </c>
      <c r="K83" s="3">
        <f>ROUND( $K$82 + $K$8, $K$9 - LOG( $K$10 ))</f>
        <v>617</v>
      </c>
      <c r="L83" s="3">
        <f>ROUND( $L$82 + $L$8, $L$9 - LOG( $L$10 ))</f>
        <v>2087</v>
      </c>
    </row>
    <row r="84" spans="2:12" outlineLevel="1" x14ac:dyDescent="0.35">
      <c r="B84" s="3">
        <f>ROUND( $B$83 + $B$8, $B$9 - LOG( $B$10 ))</f>
        <v>626</v>
      </c>
      <c r="C84" s="3">
        <f>ROUND( $C$83 + $C$8, $C$9 - LOG( $C$10 ))</f>
        <v>626</v>
      </c>
      <c r="D84" s="3">
        <f>ROUND( $D$83 + $D$8, $D$9 - LOG( $D$10 ))</f>
        <v>626</v>
      </c>
      <c r="E84" s="3">
        <f>ROUND( $E$83 + $E$8, $E$9 - LOG( $E$10 ))</f>
        <v>626</v>
      </c>
      <c r="F84" s="3">
        <f>ROUND( $F$83 + $F$8, $F$9 - LOG( $F$10 ))</f>
        <v>626</v>
      </c>
      <c r="G84" s="3">
        <f>ROUND( $G$83 + $G$8, $G$9 - LOG( $G$10 ))</f>
        <v>626</v>
      </c>
      <c r="H84" s="3">
        <f>ROUND( $H$83 + $H$8, $H$9 - LOG( $H$10 ))</f>
        <v>626</v>
      </c>
      <c r="I84" s="3">
        <f>ROUND( $I$83 + $I$8, $I$9 - LOG( $I$10 ))</f>
        <v>626</v>
      </c>
      <c r="J84" s="3">
        <f>ROUND( $J$83 + $J$8, $J$9 - LOG( $J$10 ))</f>
        <v>626</v>
      </c>
      <c r="K84" s="3">
        <f>ROUND( $K$83 + $K$8, $K$9 - LOG( $K$10 ))</f>
        <v>626</v>
      </c>
      <c r="L84" s="3">
        <f>ROUND( $L$83 + $L$8, $L$9 - LOG( $L$10 ))</f>
        <v>2106</v>
      </c>
    </row>
    <row r="85" spans="2:12" outlineLevel="1" x14ac:dyDescent="0.35">
      <c r="B85" s="3">
        <f>ROUND( $B$84 + $B$8, $B$9 - LOG( $B$10 ))</f>
        <v>635</v>
      </c>
      <c r="C85" s="3">
        <f>ROUND( $C$84 + $C$8, $C$9 - LOG( $C$10 ))</f>
        <v>635</v>
      </c>
      <c r="D85" s="3">
        <f>ROUND( $D$84 + $D$8, $D$9 - LOG( $D$10 ))</f>
        <v>635</v>
      </c>
      <c r="E85" s="3">
        <f>ROUND( $E$84 + $E$8, $E$9 - LOG( $E$10 ))</f>
        <v>635</v>
      </c>
      <c r="F85" s="3">
        <f>ROUND( $F$84 + $F$8, $F$9 - LOG( $F$10 ))</f>
        <v>635</v>
      </c>
      <c r="G85" s="3">
        <f>ROUND( $G$84 + $G$8, $G$9 - LOG( $G$10 ))</f>
        <v>635</v>
      </c>
      <c r="H85" s="3">
        <f>ROUND( $H$84 + $H$8, $H$9 - LOG( $H$10 ))</f>
        <v>635</v>
      </c>
      <c r="I85" s="3">
        <f>ROUND( $I$84 + $I$8, $I$9 - LOG( $I$10 ))</f>
        <v>635</v>
      </c>
      <c r="J85" s="3">
        <f>ROUND( $J$84 + $J$8, $J$9 - LOG( $J$10 ))</f>
        <v>635</v>
      </c>
      <c r="K85" s="3">
        <f>ROUND( $K$84 + $K$8, $K$9 - LOG( $K$10 ))</f>
        <v>635</v>
      </c>
      <c r="L85" s="3">
        <f>ROUND( $L$84 + $L$8, $L$9 - LOG( $L$10 ))</f>
        <v>2125</v>
      </c>
    </row>
    <row r="86" spans="2:12" outlineLevel="1" x14ac:dyDescent="0.35">
      <c r="B86" s="3">
        <f>ROUND( $B$85 + $B$8, $B$9 - LOG( $B$10 ))</f>
        <v>644</v>
      </c>
      <c r="C86" s="3">
        <f>ROUND( $C$85 + $C$8, $C$9 - LOG( $C$10 ))</f>
        <v>644</v>
      </c>
      <c r="D86" s="3">
        <f>ROUND( $D$85 + $D$8, $D$9 - LOG( $D$10 ))</f>
        <v>644</v>
      </c>
      <c r="E86" s="3">
        <f>ROUND( $E$85 + $E$8, $E$9 - LOG( $E$10 ))</f>
        <v>644</v>
      </c>
      <c r="F86" s="3">
        <f>ROUND( $F$85 + $F$8, $F$9 - LOG( $F$10 ))</f>
        <v>644</v>
      </c>
      <c r="G86" s="3">
        <f>ROUND( $G$85 + $G$8, $G$9 - LOG( $G$10 ))</f>
        <v>644</v>
      </c>
      <c r="H86" s="3">
        <f>ROUND( $H$85 + $H$8, $H$9 - LOG( $H$10 ))</f>
        <v>644</v>
      </c>
      <c r="I86" s="3">
        <f>ROUND( $I$85 + $I$8, $I$9 - LOG( $I$10 ))</f>
        <v>644</v>
      </c>
      <c r="J86" s="3">
        <f>ROUND( $J$85 + $J$8, $J$9 - LOG( $J$10 ))</f>
        <v>644</v>
      </c>
      <c r="K86" s="3">
        <f>ROUND( $K$85 + $K$8, $K$9 - LOG( $K$10 ))</f>
        <v>644</v>
      </c>
      <c r="L86" s="3">
        <f>ROUND( $L$85 + $L$8, $L$9 - LOG( $L$10 ))</f>
        <v>2144</v>
      </c>
    </row>
    <row r="87" spans="2:12" outlineLevel="1" x14ac:dyDescent="0.35">
      <c r="B87" s="3">
        <f>ROUND( $B$86 + $B$8, $B$9 - LOG( $B$10 ))</f>
        <v>653</v>
      </c>
      <c r="C87" s="3">
        <f>ROUND( $C$86 + $C$8, $C$9 - LOG( $C$10 ))</f>
        <v>653</v>
      </c>
      <c r="D87" s="3">
        <f>ROUND( $D$86 + $D$8, $D$9 - LOG( $D$10 ))</f>
        <v>653</v>
      </c>
      <c r="E87" s="3">
        <f>ROUND( $E$86 + $E$8, $E$9 - LOG( $E$10 ))</f>
        <v>653</v>
      </c>
      <c r="F87" s="3">
        <f>ROUND( $F$86 + $F$8, $F$9 - LOG( $F$10 ))</f>
        <v>653</v>
      </c>
      <c r="G87" s="3">
        <f>ROUND( $G$86 + $G$8, $G$9 - LOG( $G$10 ))</f>
        <v>653</v>
      </c>
      <c r="H87" s="3">
        <f>ROUND( $H$86 + $H$8, $H$9 - LOG( $H$10 ))</f>
        <v>653</v>
      </c>
      <c r="I87" s="3">
        <f>ROUND( $I$86 + $I$8, $I$9 - LOG( $I$10 ))</f>
        <v>653</v>
      </c>
      <c r="J87" s="3">
        <f>ROUND( $J$86 + $J$8, $J$9 - LOG( $J$10 ))</f>
        <v>653</v>
      </c>
      <c r="K87" s="3">
        <f>ROUND( $K$86 + $K$8, $K$9 - LOG( $K$10 ))</f>
        <v>653</v>
      </c>
      <c r="L87" s="3">
        <f>ROUND( $L$86 + $L$8, $L$9 - LOG( $L$10 ))</f>
        <v>2163</v>
      </c>
    </row>
    <row r="88" spans="2:12" outlineLevel="1" x14ac:dyDescent="0.35">
      <c r="B88" s="3">
        <f>ROUND( $B$87 + $B$8, $B$9 - LOG( $B$10 ))</f>
        <v>662</v>
      </c>
      <c r="C88" s="3">
        <f>ROUND( $C$87 + $C$8, $C$9 - LOG( $C$10 ))</f>
        <v>662</v>
      </c>
      <c r="D88" s="3">
        <f>ROUND( $D$87 + $D$8, $D$9 - LOG( $D$10 ))</f>
        <v>662</v>
      </c>
      <c r="E88" s="3">
        <f>ROUND( $E$87 + $E$8, $E$9 - LOG( $E$10 ))</f>
        <v>662</v>
      </c>
      <c r="F88" s="3">
        <f>ROUND( $F$87 + $F$8, $F$9 - LOG( $F$10 ))</f>
        <v>662</v>
      </c>
      <c r="G88" s="3">
        <f>ROUND( $G$87 + $G$8, $G$9 - LOG( $G$10 ))</f>
        <v>662</v>
      </c>
      <c r="H88" s="3">
        <f>ROUND( $H$87 + $H$8, $H$9 - LOG( $H$10 ))</f>
        <v>662</v>
      </c>
      <c r="I88" s="3">
        <f>ROUND( $I$87 + $I$8, $I$9 - LOG( $I$10 ))</f>
        <v>662</v>
      </c>
      <c r="J88" s="3">
        <f>ROUND( $J$87 + $J$8, $J$9 - LOG( $J$10 ))</f>
        <v>662</v>
      </c>
      <c r="K88" s="3">
        <f>ROUND( $K$87 + $K$8, $K$9 - LOG( $K$10 ))</f>
        <v>662</v>
      </c>
      <c r="L88" s="3">
        <f>ROUND( $L$87 + $L$8, $L$9 - LOG( $L$10 ))</f>
        <v>2182</v>
      </c>
    </row>
    <row r="89" spans="2:12" outlineLevel="1" x14ac:dyDescent="0.35">
      <c r="B89" s="3">
        <f>ROUND( $B$88 + $B$8, $B$9 - LOG( $B$10 ))</f>
        <v>671</v>
      </c>
      <c r="C89" s="3">
        <f>ROUND( $C$88 + $C$8, $C$9 - LOG( $C$10 ))</f>
        <v>671</v>
      </c>
      <c r="D89" s="3">
        <f>ROUND( $D$88 + $D$8, $D$9 - LOG( $D$10 ))</f>
        <v>671</v>
      </c>
      <c r="E89" s="3">
        <f>ROUND( $E$88 + $E$8, $E$9 - LOG( $E$10 ))</f>
        <v>671</v>
      </c>
      <c r="F89" s="3">
        <f>ROUND( $F$88 + $F$8, $F$9 - LOG( $F$10 ))</f>
        <v>671</v>
      </c>
      <c r="G89" s="3">
        <f>ROUND( $G$88 + $G$8, $G$9 - LOG( $G$10 ))</f>
        <v>671</v>
      </c>
      <c r="H89" s="3">
        <f>ROUND( $H$88 + $H$8, $H$9 - LOG( $H$10 ))</f>
        <v>671</v>
      </c>
      <c r="I89" s="3">
        <f>ROUND( $I$88 + $I$8, $I$9 - LOG( $I$10 ))</f>
        <v>671</v>
      </c>
      <c r="J89" s="3">
        <f>ROUND( $J$88 + $J$8, $J$9 - LOG( $J$10 ))</f>
        <v>671</v>
      </c>
      <c r="K89" s="3">
        <f>ROUND( $K$88 + $K$8, $K$9 - LOG( $K$10 ))</f>
        <v>671</v>
      </c>
      <c r="L89" s="3">
        <f>ROUND( $L$88 + $L$8, $L$9 - LOG( $L$10 ))</f>
        <v>2201</v>
      </c>
    </row>
    <row r="90" spans="2:12" outlineLevel="1" x14ac:dyDescent="0.35">
      <c r="B90" s="3">
        <f>ROUND( $B$89 + $B$8, $B$9 - LOG( $B$10 ))</f>
        <v>680</v>
      </c>
      <c r="C90" s="3">
        <f>ROUND( $C$89 + $C$8, $C$9 - LOG( $C$10 ))</f>
        <v>680</v>
      </c>
      <c r="D90" s="3">
        <f>ROUND( $D$89 + $D$8, $D$9 - LOG( $D$10 ))</f>
        <v>680</v>
      </c>
      <c r="E90" s="3">
        <f>ROUND( $E$89 + $E$8, $E$9 - LOG( $E$10 ))</f>
        <v>680</v>
      </c>
      <c r="F90" s="3">
        <f>ROUND( $F$89 + $F$8, $F$9 - LOG( $F$10 ))</f>
        <v>680</v>
      </c>
      <c r="G90" s="3">
        <f>ROUND( $G$89 + $G$8, $G$9 - LOG( $G$10 ))</f>
        <v>680</v>
      </c>
      <c r="H90" s="3">
        <f>ROUND( $H$89 + $H$8, $H$9 - LOG( $H$10 ))</f>
        <v>680</v>
      </c>
      <c r="I90" s="3">
        <f>ROUND( $I$89 + $I$8, $I$9 - LOG( $I$10 ))</f>
        <v>680</v>
      </c>
      <c r="J90" s="3">
        <f>ROUND( $J$89 + $J$8, $J$9 - LOG( $J$10 ))</f>
        <v>680</v>
      </c>
      <c r="K90" s="3">
        <f>ROUND( $K$89 + $K$8, $K$9 - LOG( $K$10 ))</f>
        <v>680</v>
      </c>
      <c r="L90" s="3">
        <f>ROUND( $L$89 + $L$8, $L$9 - LOG( $L$10 ))</f>
        <v>2220</v>
      </c>
    </row>
    <row r="91" spans="2:12" outlineLevel="1" x14ac:dyDescent="0.35">
      <c r="B91" s="3">
        <f>ROUND( $B$90 + $B$8, $B$9 - LOG( $B$10 ))</f>
        <v>689</v>
      </c>
      <c r="C91" s="3">
        <f>ROUND( $C$90 + $C$8, $C$9 - LOG( $C$10 ))</f>
        <v>689</v>
      </c>
      <c r="D91" s="3">
        <f>ROUND( $D$90 + $D$8, $D$9 - LOG( $D$10 ))</f>
        <v>689</v>
      </c>
      <c r="E91" s="3">
        <f>ROUND( $E$90 + $E$8, $E$9 - LOG( $E$10 ))</f>
        <v>689</v>
      </c>
      <c r="F91" s="3">
        <f>ROUND( $F$90 + $F$8, $F$9 - LOG( $F$10 ))</f>
        <v>689</v>
      </c>
      <c r="G91" s="3">
        <f>ROUND( $G$90 + $G$8, $G$9 - LOG( $G$10 ))</f>
        <v>689</v>
      </c>
      <c r="H91" s="3">
        <f>ROUND( $H$90 + $H$8, $H$9 - LOG( $H$10 ))</f>
        <v>689</v>
      </c>
      <c r="I91" s="3">
        <f>ROUND( $I$90 + $I$8, $I$9 - LOG( $I$10 ))</f>
        <v>689</v>
      </c>
      <c r="J91" s="3">
        <f>ROUND( $J$90 + $J$8, $J$9 - LOG( $J$10 ))</f>
        <v>689</v>
      </c>
      <c r="K91" s="3">
        <f>ROUND( $K$90 + $K$8, $K$9 - LOG( $K$10 ))</f>
        <v>689</v>
      </c>
      <c r="L91" s="3">
        <f>ROUND( $L$90 + $L$8, $L$9 - LOG( $L$10 ))</f>
        <v>2239</v>
      </c>
    </row>
    <row r="92" spans="2:12" outlineLevel="1" x14ac:dyDescent="0.35">
      <c r="B92" s="3">
        <f>ROUND( $B$91 + $B$8, $B$9 - LOG( $B$10 ))</f>
        <v>698</v>
      </c>
      <c r="C92" s="3">
        <f>ROUND( $C$91 + $C$8, $C$9 - LOG( $C$10 ))</f>
        <v>698</v>
      </c>
      <c r="D92" s="3">
        <f>ROUND( $D$91 + $D$8, $D$9 - LOG( $D$10 ))</f>
        <v>698</v>
      </c>
      <c r="E92" s="3">
        <f>ROUND( $E$91 + $E$8, $E$9 - LOG( $E$10 ))</f>
        <v>698</v>
      </c>
      <c r="F92" s="3">
        <f>ROUND( $F$91 + $F$8, $F$9 - LOG( $F$10 ))</f>
        <v>698</v>
      </c>
      <c r="G92" s="3">
        <f>ROUND( $G$91 + $G$8, $G$9 - LOG( $G$10 ))</f>
        <v>698</v>
      </c>
      <c r="H92" s="3">
        <f>ROUND( $H$91 + $H$8, $H$9 - LOG( $H$10 ))</f>
        <v>698</v>
      </c>
      <c r="I92" s="3">
        <f>ROUND( $I$91 + $I$8, $I$9 - LOG( $I$10 ))</f>
        <v>698</v>
      </c>
      <c r="J92" s="3">
        <f>ROUND( $J$91 + $J$8, $J$9 - LOG( $J$10 ))</f>
        <v>698</v>
      </c>
      <c r="K92" s="3">
        <f>ROUND( $K$91 + $K$8, $K$9 - LOG( $K$10 ))</f>
        <v>698</v>
      </c>
      <c r="L92" s="3">
        <f>ROUND( $L$91 + $L$8, $L$9 - LOG( $L$10 ))</f>
        <v>2258</v>
      </c>
    </row>
    <row r="93" spans="2:12" outlineLevel="1" x14ac:dyDescent="0.35">
      <c r="B93" s="3">
        <f>ROUND( $B$92 + $B$8, $B$9 - LOG( $B$10 ))</f>
        <v>707</v>
      </c>
      <c r="C93" s="3">
        <f>ROUND( $C$92 + $C$8, $C$9 - LOG( $C$10 ))</f>
        <v>707</v>
      </c>
      <c r="D93" s="3">
        <f>ROUND( $D$92 + $D$8, $D$9 - LOG( $D$10 ))</f>
        <v>707</v>
      </c>
      <c r="E93" s="3">
        <f>ROUND( $E$92 + $E$8, $E$9 - LOG( $E$10 ))</f>
        <v>707</v>
      </c>
      <c r="F93" s="3">
        <f>ROUND( $F$92 + $F$8, $F$9 - LOG( $F$10 ))</f>
        <v>707</v>
      </c>
      <c r="G93" s="3">
        <f>ROUND( $G$92 + $G$8, $G$9 - LOG( $G$10 ))</f>
        <v>707</v>
      </c>
      <c r="H93" s="3">
        <f>ROUND( $H$92 + $H$8, $H$9 - LOG( $H$10 ))</f>
        <v>707</v>
      </c>
      <c r="I93" s="3">
        <f>ROUND( $I$92 + $I$8, $I$9 - LOG( $I$10 ))</f>
        <v>707</v>
      </c>
      <c r="J93" s="3">
        <f>ROUND( $J$92 + $J$8, $J$9 - LOG( $J$10 ))</f>
        <v>707</v>
      </c>
      <c r="K93" s="3">
        <f>ROUND( $K$92 + $K$8, $K$9 - LOG( $K$10 ))</f>
        <v>707</v>
      </c>
      <c r="L93" s="3">
        <f>ROUND( $L$92 + $L$8, $L$9 - LOG( $L$10 ))</f>
        <v>2277</v>
      </c>
    </row>
    <row r="94" spans="2:12" outlineLevel="1" x14ac:dyDescent="0.35">
      <c r="B94" s="3">
        <f>ROUND( $B$93 + $B$8, $B$9 - LOG( $B$10 ))</f>
        <v>716</v>
      </c>
      <c r="C94" s="3">
        <f>ROUND( $C$93 + $C$8, $C$9 - LOG( $C$10 ))</f>
        <v>716</v>
      </c>
      <c r="D94" s="3">
        <f>ROUND( $D$93 + $D$8, $D$9 - LOG( $D$10 ))</f>
        <v>716</v>
      </c>
      <c r="E94" s="3">
        <f>ROUND( $E$93 + $E$8, $E$9 - LOG( $E$10 ))</f>
        <v>716</v>
      </c>
      <c r="F94" s="3">
        <f>ROUND( $F$93 + $F$8, $F$9 - LOG( $F$10 ))</f>
        <v>716</v>
      </c>
      <c r="G94" s="3">
        <f>ROUND( $G$93 + $G$8, $G$9 - LOG( $G$10 ))</f>
        <v>716</v>
      </c>
      <c r="H94" s="3">
        <f>ROUND( $H$93 + $H$8, $H$9 - LOG( $H$10 ))</f>
        <v>716</v>
      </c>
      <c r="I94" s="3">
        <f>ROUND( $I$93 + $I$8, $I$9 - LOG( $I$10 ))</f>
        <v>716</v>
      </c>
      <c r="J94" s="3">
        <f>ROUND( $J$93 + $J$8, $J$9 - LOG( $J$10 ))</f>
        <v>716</v>
      </c>
      <c r="K94" s="3">
        <f>ROUND( $K$93 + $K$8, $K$9 - LOG( $K$10 ))</f>
        <v>716</v>
      </c>
      <c r="L94" s="3">
        <f>ROUND( $L$93 + $L$8, $L$9 - LOG( $L$10 ))</f>
        <v>2296</v>
      </c>
    </row>
    <row r="95" spans="2:12" outlineLevel="1" x14ac:dyDescent="0.35">
      <c r="B95" s="3">
        <f>ROUND( $B$94 + $B$8, $B$9 - LOG( $B$10 ))</f>
        <v>725</v>
      </c>
      <c r="C95" s="3">
        <f>ROUND( $C$94 + $C$8, $C$9 - LOG( $C$10 ))</f>
        <v>725</v>
      </c>
      <c r="D95" s="3">
        <f>ROUND( $D$94 + $D$8, $D$9 - LOG( $D$10 ))</f>
        <v>725</v>
      </c>
      <c r="E95" s="3">
        <f>ROUND( $E$94 + $E$8, $E$9 - LOG( $E$10 ))</f>
        <v>725</v>
      </c>
      <c r="F95" s="3">
        <f>ROUND( $F$94 + $F$8, $F$9 - LOG( $F$10 ))</f>
        <v>725</v>
      </c>
      <c r="G95" s="3">
        <f>ROUND( $G$94 + $G$8, $G$9 - LOG( $G$10 ))</f>
        <v>725</v>
      </c>
      <c r="H95" s="3">
        <f>ROUND( $H$94 + $H$8, $H$9 - LOG( $H$10 ))</f>
        <v>725</v>
      </c>
      <c r="I95" s="3">
        <f>ROUND( $I$94 + $I$8, $I$9 - LOG( $I$10 ))</f>
        <v>725</v>
      </c>
      <c r="J95" s="3">
        <f>ROUND( $J$94 + $J$8, $J$9 - LOG( $J$10 ))</f>
        <v>725</v>
      </c>
      <c r="K95" s="3">
        <f>ROUND( $K$94 + $K$8, $K$9 - LOG( $K$10 ))</f>
        <v>725</v>
      </c>
      <c r="L95" s="3">
        <f>ROUND( $L$94 + $L$8, $L$9 - LOG( $L$10 ))</f>
        <v>2315</v>
      </c>
    </row>
    <row r="96" spans="2:12" outlineLevel="1" x14ac:dyDescent="0.35">
      <c r="B96" s="3">
        <f>ROUND( $B$95 + $B$8, $B$9 - LOG( $B$10 ))</f>
        <v>734</v>
      </c>
      <c r="C96" s="3">
        <f>ROUND( $C$95 + $C$8, $C$9 - LOG( $C$10 ))</f>
        <v>734</v>
      </c>
      <c r="D96" s="3">
        <f>ROUND( $D$95 + $D$8, $D$9 - LOG( $D$10 ))</f>
        <v>734</v>
      </c>
      <c r="E96" s="3">
        <f>ROUND( $E$95 + $E$8, $E$9 - LOG( $E$10 ))</f>
        <v>734</v>
      </c>
      <c r="F96" s="3">
        <f>ROUND( $F$95 + $F$8, $F$9 - LOG( $F$10 ))</f>
        <v>734</v>
      </c>
      <c r="G96" s="3">
        <f>ROUND( $G$95 + $G$8, $G$9 - LOG( $G$10 ))</f>
        <v>734</v>
      </c>
      <c r="H96" s="3">
        <f>ROUND( $H$95 + $H$8, $H$9 - LOG( $H$10 ))</f>
        <v>734</v>
      </c>
      <c r="I96" s="3">
        <f>ROUND( $I$95 + $I$8, $I$9 - LOG( $I$10 ))</f>
        <v>734</v>
      </c>
      <c r="J96" s="3">
        <f>ROUND( $J$95 + $J$8, $J$9 - LOG( $J$10 ))</f>
        <v>734</v>
      </c>
      <c r="K96" s="3">
        <f>ROUND( $K$95 + $K$8, $K$9 - LOG( $K$10 ))</f>
        <v>734</v>
      </c>
      <c r="L96" s="3">
        <f>ROUND( $L$95 + $L$8, $L$9 - LOG( $L$10 ))</f>
        <v>2334</v>
      </c>
    </row>
    <row r="97" spans="2:12" outlineLevel="1" x14ac:dyDescent="0.35">
      <c r="B97" s="3">
        <f>ROUND( $B$96 + $B$8, $B$9 - LOG( $B$10 ))</f>
        <v>743</v>
      </c>
      <c r="C97" s="3">
        <f>ROUND( $C$96 + $C$8, $C$9 - LOG( $C$10 ))</f>
        <v>743</v>
      </c>
      <c r="D97" s="3">
        <f>ROUND( $D$96 + $D$8, $D$9 - LOG( $D$10 ))</f>
        <v>743</v>
      </c>
      <c r="E97" s="3">
        <f>ROUND( $E$96 + $E$8, $E$9 - LOG( $E$10 ))</f>
        <v>743</v>
      </c>
      <c r="F97" s="3">
        <f>ROUND( $F$96 + $F$8, $F$9 - LOG( $F$10 ))</f>
        <v>743</v>
      </c>
      <c r="G97" s="3">
        <f>ROUND( $G$96 + $G$8, $G$9 - LOG( $G$10 ))</f>
        <v>743</v>
      </c>
      <c r="H97" s="3">
        <f>ROUND( $H$96 + $H$8, $H$9 - LOG( $H$10 ))</f>
        <v>743</v>
      </c>
      <c r="I97" s="3">
        <f>ROUND( $I$96 + $I$8, $I$9 - LOG( $I$10 ))</f>
        <v>743</v>
      </c>
      <c r="J97" s="3">
        <f>ROUND( $J$96 + $J$8, $J$9 - LOG( $J$10 ))</f>
        <v>743</v>
      </c>
      <c r="K97" s="3">
        <f>ROUND( $K$96 + $K$8, $K$9 - LOG( $K$10 ))</f>
        <v>743</v>
      </c>
      <c r="L97" s="3">
        <f>ROUND( $L$96 + $L$8, $L$9 - LOG( $L$10 ))</f>
        <v>2353</v>
      </c>
    </row>
    <row r="98" spans="2:12" outlineLevel="1" x14ac:dyDescent="0.35">
      <c r="B98" s="3">
        <f>ROUND( $B$97 + $B$8, $B$9 - LOG( $B$10 ))</f>
        <v>752</v>
      </c>
      <c r="C98" s="3">
        <f>ROUND( $C$97 + $C$8, $C$9 - LOG( $C$10 ))</f>
        <v>752</v>
      </c>
      <c r="D98" s="3">
        <f>ROUND( $D$97 + $D$8, $D$9 - LOG( $D$10 ))</f>
        <v>752</v>
      </c>
      <c r="E98" s="3">
        <f>ROUND( $E$97 + $E$8, $E$9 - LOG( $E$10 ))</f>
        <v>752</v>
      </c>
      <c r="F98" s="3">
        <f>ROUND( $F$97 + $F$8, $F$9 - LOG( $F$10 ))</f>
        <v>752</v>
      </c>
      <c r="G98" s="3">
        <f>ROUND( $G$97 + $G$8, $G$9 - LOG( $G$10 ))</f>
        <v>752</v>
      </c>
      <c r="H98" s="3">
        <f>ROUND( $H$97 + $H$8, $H$9 - LOG( $H$10 ))</f>
        <v>752</v>
      </c>
      <c r="I98" s="3">
        <f>ROUND( $I$97 + $I$8, $I$9 - LOG( $I$10 ))</f>
        <v>752</v>
      </c>
      <c r="J98" s="3">
        <f>ROUND( $J$97 + $J$8, $J$9 - LOG( $J$10 ))</f>
        <v>752</v>
      </c>
      <c r="K98" s="3">
        <f>ROUND( $K$97 + $K$8, $K$9 - LOG( $K$10 ))</f>
        <v>752</v>
      </c>
      <c r="L98" s="3">
        <f>ROUND( $L$97 + $L$8, $L$9 - LOG( $L$10 ))</f>
        <v>2372</v>
      </c>
    </row>
    <row r="99" spans="2:12" outlineLevel="1" x14ac:dyDescent="0.35">
      <c r="B99" s="3">
        <f>ROUND( $B$98 + $B$8, $B$9 - LOG( $B$10 ))</f>
        <v>761</v>
      </c>
      <c r="C99" s="3">
        <f>ROUND( $C$98 + $C$8, $C$9 - LOG( $C$10 ))</f>
        <v>761</v>
      </c>
      <c r="D99" s="3">
        <f>ROUND( $D$98 + $D$8, $D$9 - LOG( $D$10 ))</f>
        <v>761</v>
      </c>
      <c r="E99" s="3">
        <f>ROUND( $E$98 + $E$8, $E$9 - LOG( $E$10 ))</f>
        <v>761</v>
      </c>
      <c r="F99" s="3">
        <f>ROUND( $F$98 + $F$8, $F$9 - LOG( $F$10 ))</f>
        <v>761</v>
      </c>
      <c r="G99" s="3">
        <f>ROUND( $G$98 + $G$8, $G$9 - LOG( $G$10 ))</f>
        <v>761</v>
      </c>
      <c r="H99" s="3">
        <f>ROUND( $H$98 + $H$8, $H$9 - LOG( $H$10 ))</f>
        <v>761</v>
      </c>
      <c r="I99" s="3">
        <f>ROUND( $I$98 + $I$8, $I$9 - LOG( $I$10 ))</f>
        <v>761</v>
      </c>
      <c r="J99" s="3">
        <f>ROUND( $J$98 + $J$8, $J$9 - LOG( $J$10 ))</f>
        <v>761</v>
      </c>
      <c r="K99" s="3">
        <f>ROUND( $K$98 + $K$8, $K$9 - LOG( $K$10 ))</f>
        <v>761</v>
      </c>
      <c r="L99" s="3">
        <f>ROUND( $L$98 + $L$8, $L$9 - LOG( $L$10 ))</f>
        <v>2391</v>
      </c>
    </row>
    <row r="100" spans="2:12" outlineLevel="1" x14ac:dyDescent="0.35">
      <c r="B100" s="3">
        <f>ROUND( $B$99 + $B$8, $B$9 - LOG( $B$10 ))</f>
        <v>770</v>
      </c>
      <c r="C100" s="3">
        <f>ROUND( $C$99 + $C$8, $C$9 - LOG( $C$10 ))</f>
        <v>770</v>
      </c>
      <c r="D100" s="3">
        <f>ROUND( $D$99 + $D$8, $D$9 - LOG( $D$10 ))</f>
        <v>770</v>
      </c>
      <c r="E100" s="3">
        <f>ROUND( $E$99 + $E$8, $E$9 - LOG( $E$10 ))</f>
        <v>770</v>
      </c>
      <c r="F100" s="3">
        <f>ROUND( $F$99 + $F$8, $F$9 - LOG( $F$10 ))</f>
        <v>770</v>
      </c>
      <c r="G100" s="3">
        <f>ROUND( $G$99 + $G$8, $G$9 - LOG( $G$10 ))</f>
        <v>770</v>
      </c>
      <c r="H100" s="3">
        <f>ROUND( $H$99 + $H$8, $H$9 - LOG( $H$10 ))</f>
        <v>770</v>
      </c>
      <c r="I100" s="3">
        <f>ROUND( $I$99 + $I$8, $I$9 - LOG( $I$10 ))</f>
        <v>770</v>
      </c>
      <c r="J100" s="3">
        <f>ROUND( $J$99 + $J$8, $J$9 - LOG( $J$10 ))</f>
        <v>770</v>
      </c>
      <c r="K100" s="3">
        <f>ROUND( $K$99 + $K$8, $K$9 - LOG( $K$10 ))</f>
        <v>770</v>
      </c>
      <c r="L100" s="3">
        <f>ROUND( $L$99 + $L$8, $L$9 - LOG( $L$10 ))</f>
        <v>2410</v>
      </c>
    </row>
    <row r="101" spans="2:12" outlineLevel="1" x14ac:dyDescent="0.35">
      <c r="B101" s="3">
        <f>ROUND( $B$100 + $B$8, $B$9 - LOG( $B$10 ))</f>
        <v>779</v>
      </c>
      <c r="C101" s="3">
        <f>ROUND( $C$100 + $C$8, $C$9 - LOG( $C$10 ))</f>
        <v>779</v>
      </c>
      <c r="D101" s="3">
        <f>ROUND( $D$100 + $D$8, $D$9 - LOG( $D$10 ))</f>
        <v>779</v>
      </c>
      <c r="E101" s="3">
        <f>ROUND( $E$100 + $E$8, $E$9 - LOG( $E$10 ))</f>
        <v>779</v>
      </c>
      <c r="F101" s="3">
        <f>ROUND( $F$100 + $F$8, $F$9 - LOG( $F$10 ))</f>
        <v>779</v>
      </c>
      <c r="G101" s="3">
        <f>ROUND( $G$100 + $G$8, $G$9 - LOG( $G$10 ))</f>
        <v>779</v>
      </c>
      <c r="H101" s="3">
        <f>ROUND( $H$100 + $H$8, $H$9 - LOG( $H$10 ))</f>
        <v>779</v>
      </c>
      <c r="I101" s="3">
        <f>ROUND( $I$100 + $I$8, $I$9 - LOG( $I$10 ))</f>
        <v>779</v>
      </c>
      <c r="J101" s="3">
        <f>ROUND( $J$100 + $J$8, $J$9 - LOG( $J$10 ))</f>
        <v>779</v>
      </c>
      <c r="K101" s="3">
        <f>ROUND( $K$100 + $K$8, $K$9 - LOG( $K$10 ))</f>
        <v>779</v>
      </c>
      <c r="L101" s="3">
        <f>ROUND( $L$100 + $L$8, $L$9 - LOG( $L$10 ))</f>
        <v>2429</v>
      </c>
    </row>
    <row r="102" spans="2:12" outlineLevel="1" x14ac:dyDescent="0.35">
      <c r="B102" s="3">
        <f>ROUND( $B$101 + $B$8, $B$9 - LOG( $B$10 ))</f>
        <v>788</v>
      </c>
      <c r="C102" s="3">
        <f>ROUND( $C$101 + $C$8, $C$9 - LOG( $C$10 ))</f>
        <v>788</v>
      </c>
      <c r="D102" s="3">
        <f>ROUND( $D$101 + $D$8, $D$9 - LOG( $D$10 ))</f>
        <v>788</v>
      </c>
      <c r="E102" s="3">
        <f>ROUND( $E$101 + $E$8, $E$9 - LOG( $E$10 ))</f>
        <v>788</v>
      </c>
      <c r="F102" s="3">
        <f>ROUND( $F$101 + $F$8, $F$9 - LOG( $F$10 ))</f>
        <v>788</v>
      </c>
      <c r="G102" s="3">
        <f>ROUND( $G$101 + $G$8, $G$9 - LOG( $G$10 ))</f>
        <v>788</v>
      </c>
      <c r="H102" s="3">
        <f>ROUND( $H$101 + $H$8, $H$9 - LOG( $H$10 ))</f>
        <v>788</v>
      </c>
      <c r="I102" s="3">
        <f>ROUND( $I$101 + $I$8, $I$9 - LOG( $I$10 ))</f>
        <v>788</v>
      </c>
      <c r="J102" s="3">
        <f>ROUND( $J$101 + $J$8, $J$9 - LOG( $J$10 ))</f>
        <v>788</v>
      </c>
      <c r="K102" s="3">
        <f>ROUND( $K$101 + $K$8, $K$9 - LOG( $K$10 ))</f>
        <v>788</v>
      </c>
      <c r="L102" s="3">
        <f>ROUND( $L$101 + $L$8, $L$9 - LOG( $L$10 ))</f>
        <v>2448</v>
      </c>
    </row>
    <row r="103" spans="2:12" outlineLevel="1" x14ac:dyDescent="0.35">
      <c r="B103" s="3">
        <f>ROUND( $B$102 + $B$8, $B$9 - LOG( $B$10 ))</f>
        <v>797</v>
      </c>
      <c r="C103" s="3">
        <f>ROUND( $C$102 + $C$8, $C$9 - LOG( $C$10 ))</f>
        <v>797</v>
      </c>
      <c r="D103" s="3">
        <f>ROUND( $D$102 + $D$8, $D$9 - LOG( $D$10 ))</f>
        <v>797</v>
      </c>
      <c r="E103" s="3">
        <f>ROUND( $E$102 + $E$8, $E$9 - LOG( $E$10 ))</f>
        <v>797</v>
      </c>
      <c r="F103" s="3">
        <f>ROUND( $F$102 + $F$8, $F$9 - LOG( $F$10 ))</f>
        <v>797</v>
      </c>
      <c r="G103" s="3">
        <f>ROUND( $G$102 + $G$8, $G$9 - LOG( $G$10 ))</f>
        <v>797</v>
      </c>
      <c r="H103" s="3">
        <f>ROUND( $H$102 + $H$8, $H$9 - LOG( $H$10 ))</f>
        <v>797</v>
      </c>
      <c r="I103" s="3">
        <f>ROUND( $I$102 + $I$8, $I$9 - LOG( $I$10 ))</f>
        <v>797</v>
      </c>
      <c r="J103" s="3">
        <f>ROUND( $J$102 + $J$8, $J$9 - LOG( $J$10 ))</f>
        <v>797</v>
      </c>
      <c r="K103" s="3">
        <f>ROUND( $K$102 + $K$8, $K$9 - LOG( $K$10 ))</f>
        <v>797</v>
      </c>
      <c r="L103" s="3">
        <f>ROUND( $L$102 + $L$8, $L$9 - LOG( $L$10 ))</f>
        <v>2467</v>
      </c>
    </row>
    <row r="104" spans="2:12" outlineLevel="1" x14ac:dyDescent="0.35">
      <c r="B104" s="3">
        <f>ROUND( $B$103 + $B$8, $B$9 - LOG( $B$10 ))</f>
        <v>806</v>
      </c>
      <c r="C104" s="3">
        <f>ROUND( $C$103 + $C$8, $C$9 - LOG( $C$10 ))</f>
        <v>806</v>
      </c>
      <c r="D104" s="3">
        <f>ROUND( $D$103 + $D$8, $D$9 - LOG( $D$10 ))</f>
        <v>806</v>
      </c>
      <c r="E104" s="3">
        <f>ROUND( $E$103 + $E$8, $E$9 - LOG( $E$10 ))</f>
        <v>806</v>
      </c>
      <c r="F104" s="3">
        <f>ROUND( $F$103 + $F$8, $F$9 - LOG( $F$10 ))</f>
        <v>806</v>
      </c>
      <c r="G104" s="3">
        <f>ROUND( $G$103 + $G$8, $G$9 - LOG( $G$10 ))</f>
        <v>806</v>
      </c>
      <c r="H104" s="3">
        <f>ROUND( $H$103 + $H$8, $H$9 - LOG( $H$10 ))</f>
        <v>806</v>
      </c>
      <c r="I104" s="3">
        <f>ROUND( $I$103 + $I$8, $I$9 - LOG( $I$10 ))</f>
        <v>806</v>
      </c>
      <c r="J104" s="3">
        <f>ROUND( $J$103 + $J$8, $J$9 - LOG( $J$10 ))</f>
        <v>806</v>
      </c>
      <c r="K104" s="3">
        <f>ROUND( $K$103 + $K$8, $K$9 - LOG( $K$10 ))</f>
        <v>806</v>
      </c>
      <c r="L104" s="3">
        <f>ROUND( $L$103 + $L$8, $L$9 - LOG( $L$10 ))</f>
        <v>2486</v>
      </c>
    </row>
    <row r="105" spans="2:12" outlineLevel="1" x14ac:dyDescent="0.35">
      <c r="B105" s="3">
        <f>ROUND( $B$104 + $B$8, $B$9 - LOG( $B$10 ))</f>
        <v>815</v>
      </c>
      <c r="C105" s="3">
        <f>ROUND( $C$104 + $C$8, $C$9 - LOG( $C$10 ))</f>
        <v>815</v>
      </c>
      <c r="D105" s="3">
        <f>ROUND( $D$104 + $D$8, $D$9 - LOG( $D$10 ))</f>
        <v>815</v>
      </c>
      <c r="E105" s="3">
        <f>ROUND( $E$104 + $E$8, $E$9 - LOG( $E$10 ))</f>
        <v>815</v>
      </c>
      <c r="F105" s="3">
        <f>ROUND( $F$104 + $F$8, $F$9 - LOG( $F$10 ))</f>
        <v>815</v>
      </c>
      <c r="G105" s="3">
        <f>ROUND( $G$104 + $G$8, $G$9 - LOG( $G$10 ))</f>
        <v>815</v>
      </c>
      <c r="H105" s="3">
        <f>ROUND( $H$104 + $H$8, $H$9 - LOG( $H$10 ))</f>
        <v>815</v>
      </c>
      <c r="I105" s="3">
        <f>ROUND( $I$104 + $I$8, $I$9 - LOG( $I$10 ))</f>
        <v>815</v>
      </c>
      <c r="J105" s="3">
        <f>ROUND( $J$104 + $J$8, $J$9 - LOG( $J$10 ))</f>
        <v>815</v>
      </c>
      <c r="K105" s="3">
        <f>ROUND( $K$104 + $K$8, $K$9 - LOG( $K$10 ))</f>
        <v>815</v>
      </c>
      <c r="L105" s="3">
        <f>ROUND( $L$104 + $L$8, $L$9 - LOG( $L$10 ))</f>
        <v>2505</v>
      </c>
    </row>
    <row r="106" spans="2:12" outlineLevel="1" x14ac:dyDescent="0.35">
      <c r="B106" s="3">
        <f>ROUND( $B$105 + $B$8, $B$9 - LOG( $B$10 ))</f>
        <v>824</v>
      </c>
      <c r="C106" s="3">
        <f>ROUND( $C$105 + $C$8, $C$9 - LOG( $C$10 ))</f>
        <v>824</v>
      </c>
      <c r="D106" s="3">
        <f>ROUND( $D$105 + $D$8, $D$9 - LOG( $D$10 ))</f>
        <v>824</v>
      </c>
      <c r="E106" s="3">
        <f>ROUND( $E$105 + $E$8, $E$9 - LOG( $E$10 ))</f>
        <v>824</v>
      </c>
      <c r="F106" s="3">
        <f>ROUND( $F$105 + $F$8, $F$9 - LOG( $F$10 ))</f>
        <v>824</v>
      </c>
      <c r="G106" s="3">
        <f>ROUND( $G$105 + $G$8, $G$9 - LOG( $G$10 ))</f>
        <v>824</v>
      </c>
      <c r="H106" s="3">
        <f>ROUND( $H$105 + $H$8, $H$9 - LOG( $H$10 ))</f>
        <v>824</v>
      </c>
      <c r="I106" s="3">
        <f>ROUND( $I$105 + $I$8, $I$9 - LOG( $I$10 ))</f>
        <v>824</v>
      </c>
      <c r="J106" s="3">
        <f>ROUND( $J$105 + $J$8, $J$9 - LOG( $J$10 ))</f>
        <v>824</v>
      </c>
      <c r="K106" s="3">
        <f>ROUND( $K$105 + $K$8, $K$9 - LOG( $K$10 ))</f>
        <v>824</v>
      </c>
      <c r="L106" s="3">
        <f>ROUND( $L$105 + $L$8, $L$9 - LOG( $L$10 ))</f>
        <v>2524</v>
      </c>
    </row>
    <row r="107" spans="2:12" outlineLevel="1" x14ac:dyDescent="0.35">
      <c r="B107" s="3">
        <f>ROUND( $B$106 + $B$8, $B$9 - LOG( $B$10 ))</f>
        <v>833</v>
      </c>
      <c r="C107" s="3">
        <f>ROUND( $C$106 + $C$8, $C$9 - LOG( $C$10 ))</f>
        <v>833</v>
      </c>
      <c r="D107" s="3">
        <f>ROUND( $D$106 + $D$8, $D$9 - LOG( $D$10 ))</f>
        <v>833</v>
      </c>
      <c r="E107" s="3">
        <f>ROUND( $E$106 + $E$8, $E$9 - LOG( $E$10 ))</f>
        <v>833</v>
      </c>
      <c r="F107" s="3">
        <f>ROUND( $F$106 + $F$8, $F$9 - LOG( $F$10 ))</f>
        <v>833</v>
      </c>
      <c r="G107" s="3">
        <f>ROUND( $G$106 + $G$8, $G$9 - LOG( $G$10 ))</f>
        <v>833</v>
      </c>
      <c r="H107" s="3">
        <f>ROUND( $H$106 + $H$8, $H$9 - LOG( $H$10 ))</f>
        <v>833</v>
      </c>
      <c r="I107" s="3">
        <f>ROUND( $I$106 + $I$8, $I$9 - LOG( $I$10 ))</f>
        <v>833</v>
      </c>
      <c r="J107" s="3">
        <f>ROUND( $J$106 + $J$8, $J$9 - LOG( $J$10 ))</f>
        <v>833</v>
      </c>
      <c r="K107" s="3">
        <f>ROUND( $K$106 + $K$8, $K$9 - LOG( $K$10 ))</f>
        <v>833</v>
      </c>
      <c r="L107" s="3">
        <f>ROUND( $L$106 + $L$8, $L$9 - LOG( $L$10 ))</f>
        <v>2543</v>
      </c>
    </row>
    <row r="108" spans="2:12" outlineLevel="1" x14ac:dyDescent="0.35">
      <c r="B108" s="3">
        <f>ROUND( $B$107 + $B$8, $B$9 - LOG( $B$10 ))</f>
        <v>842</v>
      </c>
      <c r="C108" s="3">
        <f>ROUND( $C$107 + $C$8, $C$9 - LOG( $C$10 ))</f>
        <v>842</v>
      </c>
      <c r="D108" s="3">
        <f>ROUND( $D$107 + $D$8, $D$9 - LOG( $D$10 ))</f>
        <v>842</v>
      </c>
      <c r="E108" s="3">
        <f>ROUND( $E$107 + $E$8, $E$9 - LOG( $E$10 ))</f>
        <v>842</v>
      </c>
      <c r="F108" s="3">
        <f>ROUND( $F$107 + $F$8, $F$9 - LOG( $F$10 ))</f>
        <v>842</v>
      </c>
      <c r="G108" s="3">
        <f>ROUND( $G$107 + $G$8, $G$9 - LOG( $G$10 ))</f>
        <v>842</v>
      </c>
      <c r="H108" s="3">
        <f>ROUND( $H$107 + $H$8, $H$9 - LOG( $H$10 ))</f>
        <v>842</v>
      </c>
      <c r="I108" s="3">
        <f>ROUND( $I$107 + $I$8, $I$9 - LOG( $I$10 ))</f>
        <v>842</v>
      </c>
      <c r="J108" s="3">
        <f>ROUND( $J$107 + $J$8, $J$9 - LOG( $J$10 ))</f>
        <v>842</v>
      </c>
      <c r="K108" s="3">
        <f>ROUND( $K$107 + $K$8, $K$9 - LOG( $K$10 ))</f>
        <v>842</v>
      </c>
      <c r="L108" s="3">
        <f>ROUND( $L$107 + $L$8, $L$9 - LOG( $L$10 ))</f>
        <v>2562</v>
      </c>
    </row>
    <row r="109" spans="2:12" outlineLevel="1" x14ac:dyDescent="0.35">
      <c r="B109" s="3">
        <f>ROUND( $B$108 + $B$8, $B$9 - LOG( $B$10 ))</f>
        <v>851</v>
      </c>
      <c r="C109" s="3">
        <f>ROUND( $C$108 + $C$8, $C$9 - LOG( $C$10 ))</f>
        <v>851</v>
      </c>
      <c r="D109" s="3">
        <f>ROUND( $D$108 + $D$8, $D$9 - LOG( $D$10 ))</f>
        <v>851</v>
      </c>
      <c r="E109" s="3">
        <f>ROUND( $E$108 + $E$8, $E$9 - LOG( $E$10 ))</f>
        <v>851</v>
      </c>
      <c r="F109" s="3">
        <f>ROUND( $F$108 + $F$8, $F$9 - LOG( $F$10 ))</f>
        <v>851</v>
      </c>
      <c r="G109" s="3">
        <f>ROUND( $G$108 + $G$8, $G$9 - LOG( $G$10 ))</f>
        <v>851</v>
      </c>
      <c r="H109" s="3">
        <f>ROUND( $H$108 + $H$8, $H$9 - LOG( $H$10 ))</f>
        <v>851</v>
      </c>
      <c r="I109" s="3">
        <f>ROUND( $I$108 + $I$8, $I$9 - LOG( $I$10 ))</f>
        <v>851</v>
      </c>
      <c r="J109" s="3">
        <f>ROUND( $J$108 + $J$8, $J$9 - LOG( $J$10 ))</f>
        <v>851</v>
      </c>
      <c r="K109" s="3">
        <f>ROUND( $K$108 + $K$8, $K$9 - LOG( $K$10 ))</f>
        <v>851</v>
      </c>
      <c r="L109" s="3">
        <f>ROUND( $L$108 + $L$8, $L$9 - LOG( $L$10 ))</f>
        <v>2581</v>
      </c>
    </row>
    <row r="110" spans="2:12" outlineLevel="1" x14ac:dyDescent="0.35">
      <c r="B110" s="3">
        <f>ROUND( $B$109 + $B$8, $B$9 - LOG( $B$10 ))</f>
        <v>860</v>
      </c>
      <c r="C110" s="3">
        <f>ROUND( $C$109 + $C$8, $C$9 - LOG( $C$10 ))</f>
        <v>860</v>
      </c>
      <c r="D110" s="3">
        <f>ROUND( $D$109 + $D$8, $D$9 - LOG( $D$10 ))</f>
        <v>860</v>
      </c>
      <c r="E110" s="3">
        <f>ROUND( $E$109 + $E$8, $E$9 - LOG( $E$10 ))</f>
        <v>860</v>
      </c>
      <c r="F110" s="3">
        <f>ROUND( $F$109 + $F$8, $F$9 - LOG( $F$10 ))</f>
        <v>860</v>
      </c>
      <c r="G110" s="3">
        <f>ROUND( $G$109 + $G$8, $G$9 - LOG( $G$10 ))</f>
        <v>860</v>
      </c>
      <c r="H110" s="3">
        <f>ROUND( $H$109 + $H$8, $H$9 - LOG( $H$10 ))</f>
        <v>860</v>
      </c>
      <c r="I110" s="3">
        <f>ROUND( $I$109 + $I$8, $I$9 - LOG( $I$10 ))</f>
        <v>860</v>
      </c>
      <c r="J110" s="3">
        <f>ROUND( $J$109 + $J$8, $J$9 - LOG( $J$10 ))</f>
        <v>860</v>
      </c>
      <c r="K110" s="3">
        <f>ROUND( $K$109 + $K$8, $K$9 - LOG( $K$10 ))</f>
        <v>860</v>
      </c>
      <c r="L110" s="3">
        <f>ROUND( $L$109 + $L$8, $L$9 - LOG( $L$10 ))</f>
        <v>2600</v>
      </c>
    </row>
    <row r="111" spans="2:12" outlineLevel="1" x14ac:dyDescent="0.35">
      <c r="B111" s="3">
        <f>ROUND( $B$110 + $B$8, $B$9 - LOG( $B$10 ))</f>
        <v>869</v>
      </c>
      <c r="C111" s="3">
        <f>ROUND( $C$110 + $C$8, $C$9 - LOG( $C$10 ))</f>
        <v>869</v>
      </c>
      <c r="D111" s="3">
        <f>ROUND( $D$110 + $D$8, $D$9 - LOG( $D$10 ))</f>
        <v>869</v>
      </c>
      <c r="E111" s="3">
        <f>ROUND( $E$110 + $E$8, $E$9 - LOG( $E$10 ))</f>
        <v>869</v>
      </c>
      <c r="F111" s="3">
        <f>ROUND( $F$110 + $F$8, $F$9 - LOG( $F$10 ))</f>
        <v>869</v>
      </c>
      <c r="G111" s="3">
        <f>ROUND( $G$110 + $G$8, $G$9 - LOG( $G$10 ))</f>
        <v>869</v>
      </c>
      <c r="H111" s="3">
        <f>ROUND( $H$110 + $H$8, $H$9 - LOG( $H$10 ))</f>
        <v>869</v>
      </c>
      <c r="I111" s="3">
        <f>ROUND( $I$110 + $I$8, $I$9 - LOG( $I$10 ))</f>
        <v>869</v>
      </c>
      <c r="J111" s="3">
        <f>ROUND( $J$110 + $J$8, $J$9 - LOG( $J$10 ))</f>
        <v>869</v>
      </c>
      <c r="K111" s="3">
        <f>ROUND( $K$110 + $K$8, $K$9 - LOG( $K$10 ))</f>
        <v>869</v>
      </c>
      <c r="L111" s="3">
        <f>ROUND( $L$110 + $L$8, $L$9 - LOG( $L$10 ))</f>
        <v>2619</v>
      </c>
    </row>
    <row r="112" spans="2:12" outlineLevel="1" x14ac:dyDescent="0.35">
      <c r="B112" s="3">
        <f>ROUND( $B$111 + $B$8, $B$9 - LOG( $B$10 ))</f>
        <v>878</v>
      </c>
      <c r="C112" s="3">
        <f>ROUND( $C$111 + $C$8, $C$9 - LOG( $C$10 ))</f>
        <v>878</v>
      </c>
      <c r="D112" s="3">
        <f>ROUND( $D$111 + $D$8, $D$9 - LOG( $D$10 ))</f>
        <v>878</v>
      </c>
      <c r="E112" s="3">
        <f>ROUND( $E$111 + $E$8, $E$9 - LOG( $E$10 ))</f>
        <v>878</v>
      </c>
      <c r="F112" s="3">
        <f>ROUND( $F$111 + $F$8, $F$9 - LOG( $F$10 ))</f>
        <v>878</v>
      </c>
      <c r="G112" s="3">
        <f>ROUND( $G$111 + $G$8, $G$9 - LOG( $G$10 ))</f>
        <v>878</v>
      </c>
      <c r="H112" s="3">
        <f>ROUND( $H$111 + $H$8, $H$9 - LOG( $H$10 ))</f>
        <v>878</v>
      </c>
      <c r="I112" s="3">
        <f>ROUND( $I$111 + $I$8, $I$9 - LOG( $I$10 ))</f>
        <v>878</v>
      </c>
      <c r="J112" s="3">
        <f>ROUND( $J$111 + $J$8, $J$9 - LOG( $J$10 ))</f>
        <v>878</v>
      </c>
      <c r="K112" s="3">
        <f>ROUND( $K$111 + $K$8, $K$9 - LOG( $K$10 ))</f>
        <v>878</v>
      </c>
      <c r="L112" s="3">
        <f>ROUND( $L$111 + $L$8, $L$9 - LOG( $L$10 ))</f>
        <v>2638</v>
      </c>
    </row>
    <row r="113" spans="2:12" outlineLevel="1" x14ac:dyDescent="0.35">
      <c r="B113" s="3">
        <f>ROUND( $B$112 + $B$8, $B$9 - LOG( $B$10 ))</f>
        <v>887</v>
      </c>
      <c r="C113" s="3">
        <f>ROUND( $C$112 + $C$8, $C$9 - LOG( $C$10 ))</f>
        <v>887</v>
      </c>
      <c r="D113" s="3">
        <f>ROUND( $D$112 + $D$8, $D$9 - LOG( $D$10 ))</f>
        <v>887</v>
      </c>
      <c r="E113" s="3">
        <f>ROUND( $E$112 + $E$8, $E$9 - LOG( $E$10 ))</f>
        <v>887</v>
      </c>
      <c r="F113" s="3">
        <f>ROUND( $F$112 + $F$8, $F$9 - LOG( $F$10 ))</f>
        <v>887</v>
      </c>
      <c r="G113" s="3">
        <f>ROUND( $G$112 + $G$8, $G$9 - LOG( $G$10 ))</f>
        <v>887</v>
      </c>
      <c r="H113" s="3">
        <f>ROUND( $H$112 + $H$8, $H$9 - LOG( $H$10 ))</f>
        <v>887</v>
      </c>
      <c r="I113" s="3">
        <f>ROUND( $I$112 + $I$8, $I$9 - LOG( $I$10 ))</f>
        <v>887</v>
      </c>
      <c r="J113" s="3">
        <f>ROUND( $J$112 + $J$8, $J$9 - LOG( $J$10 ))</f>
        <v>887</v>
      </c>
      <c r="K113" s="3">
        <f>ROUND( $K$112 + $K$8, $K$9 - LOG( $K$10 ))</f>
        <v>887</v>
      </c>
      <c r="L113" s="3">
        <f>ROUND( $L$112 + $L$8, $L$9 - LOG( $L$10 ))</f>
        <v>2657</v>
      </c>
    </row>
    <row r="114" spans="2:12" outlineLevel="1" x14ac:dyDescent="0.35">
      <c r="B114" s="3">
        <f>ROUND( $B$113 + $B$8, $B$9 - LOG( $B$10 ))</f>
        <v>896</v>
      </c>
      <c r="C114" s="3">
        <f>ROUND( $C$113 + $C$8, $C$9 - LOG( $C$10 ))</f>
        <v>896</v>
      </c>
      <c r="D114" s="3">
        <f>ROUND( $D$113 + $D$8, $D$9 - LOG( $D$10 ))</f>
        <v>896</v>
      </c>
      <c r="E114" s="3">
        <f>ROUND( $E$113 + $E$8, $E$9 - LOG( $E$10 ))</f>
        <v>896</v>
      </c>
      <c r="F114" s="3">
        <f>ROUND( $F$113 + $F$8, $F$9 - LOG( $F$10 ))</f>
        <v>896</v>
      </c>
      <c r="G114" s="3">
        <f>ROUND( $G$113 + $G$8, $G$9 - LOG( $G$10 ))</f>
        <v>896</v>
      </c>
      <c r="H114" s="3">
        <f>ROUND( $H$113 + $H$8, $H$9 - LOG( $H$10 ))</f>
        <v>896</v>
      </c>
      <c r="I114" s="3">
        <f>ROUND( $I$113 + $I$8, $I$9 - LOG( $I$10 ))</f>
        <v>896</v>
      </c>
      <c r="J114" s="3">
        <f>ROUND( $J$113 + $J$8, $J$9 - LOG( $J$10 ))</f>
        <v>896</v>
      </c>
      <c r="K114" s="3">
        <f>ROUND( $K$113 + $K$8, $K$9 - LOG( $K$10 ))</f>
        <v>896</v>
      </c>
      <c r="L114" s="3">
        <f>ROUND( $L$113 + $L$8, $L$9 - LOG( $L$10 ))</f>
        <v>2676</v>
      </c>
    </row>
    <row r="115" spans="2:12" x14ac:dyDescent="0.35">
      <c r="B115">
        <f>ROUND( $B$114 + $B$8, $B$9 - LOG( $B$10 ))</f>
        <v>905</v>
      </c>
      <c r="C115">
        <f>ROUND( $C$114 + $C$8, $C$9 - LOG( $C$10 ))</f>
        <v>905</v>
      </c>
      <c r="D115">
        <f>ROUND( $D$114 + $D$8, $D$9 - LOG( $D$10 ))</f>
        <v>905</v>
      </c>
      <c r="E115">
        <f>ROUND( $E$114 + $E$8, $E$9 - LOG( $E$10 ))</f>
        <v>905</v>
      </c>
      <c r="F115">
        <f>ROUND( $F$114 + $F$8, $F$9 - LOG( $F$10 ))</f>
        <v>905</v>
      </c>
      <c r="G115">
        <f>ROUND( $G$114 + $G$8, $G$9 - LOG( $G$10 ))</f>
        <v>905</v>
      </c>
      <c r="H115">
        <f>ROUND( $H$114 + $H$8, $H$9 - LOG( $H$10 ))</f>
        <v>905</v>
      </c>
      <c r="I115">
        <f>ROUND( $I$114 + $I$8, $I$9 - LOG( $I$10 ))</f>
        <v>905</v>
      </c>
      <c r="J115">
        <f>ROUND( $J$114 + $J$8, $J$9 - LOG( $J$10 ))</f>
        <v>905</v>
      </c>
      <c r="K115">
        <f>ROUND( $K$114 + $K$8, $K$9 - LOG( $K$10 ))</f>
        <v>905</v>
      </c>
      <c r="L115">
        <f>ROUND( $L$114 + $L$8, $L$9 - LOG( $L$10 ))</f>
        <v>2695</v>
      </c>
    </row>
    <row r="116" spans="2:12" outlineLevel="1" x14ac:dyDescent="0.35">
      <c r="B116" s="4">
        <f t="array" ref="B116:B217">FREQUENCY( Expense01, PM_Expense01_bins ) / COUNT( Expense01 )</f>
        <v>1E-4</v>
      </c>
      <c r="C116" s="4">
        <f t="array" ref="C116:C217">FREQUENCY( Expense02, PM_Expense02_bins ) / COUNT( Expense02 )</f>
        <v>1E-4</v>
      </c>
      <c r="D116" s="4">
        <f t="array" ref="D116:D217">FREQUENCY( Expense03, PM_Expense03_bins ) / COUNT( Expense03 )</f>
        <v>1E-4</v>
      </c>
      <c r="E116" s="4">
        <f t="array" ref="E116:E217">FREQUENCY( Expense04, PM_Expense04_bins ) / COUNT( Expense04 )</f>
        <v>1E-4</v>
      </c>
      <c r="F116" s="4">
        <f t="array" ref="F116:F217">FREQUENCY( Expense05, PM_Expense05_bins ) / COUNT( Expense05 )</f>
        <v>1E-4</v>
      </c>
      <c r="G116" s="4">
        <f t="array" ref="G116:G217">FREQUENCY( Expense06, PM_Expense06_bins ) / COUNT( Expense06 )</f>
        <v>1E-4</v>
      </c>
      <c r="H116" s="4">
        <f t="array" ref="H116:H217">FREQUENCY( Expense07, PM_Expense07_bins ) / COUNT( Expense07 )</f>
        <v>1E-4</v>
      </c>
      <c r="I116" s="4">
        <f t="array" ref="I116:I217">FREQUENCY( Expense08, PM_Expense08_bins ) / COUNT( Expense08 )</f>
        <v>1E-4</v>
      </c>
      <c r="J116" s="4">
        <f t="array" ref="J116:J217">FREQUENCY( Expense09, PM_Expense09_bins ) / COUNT( Expense09 )</f>
        <v>1E-4</v>
      </c>
      <c r="K116" s="4">
        <f t="array" ref="K116:K217">FREQUENCY( Expense10, PM_Expense10_bins ) / COUNT( Expense10 )</f>
        <v>1E-4</v>
      </c>
      <c r="L116" s="4">
        <f t="array" ref="L116:L217">FREQUENCY( Sum, PM_Sum_bins ) / COUNT( Sum )</f>
        <v>4.0000000000000002E-4</v>
      </c>
    </row>
    <row r="117" spans="2:12" outlineLevel="1" x14ac:dyDescent="0.35">
      <c r="B117" s="4">
        <v>1E-4</v>
      </c>
      <c r="C117" s="4">
        <v>1E-4</v>
      </c>
      <c r="D117" s="4">
        <v>1E-4</v>
      </c>
      <c r="E117" s="4">
        <v>1E-4</v>
      </c>
      <c r="F117" s="4">
        <v>1E-4</v>
      </c>
      <c r="G117" s="4">
        <v>1E-4</v>
      </c>
      <c r="H117" s="4">
        <v>1E-4</v>
      </c>
      <c r="I117" s="4">
        <v>1E-4</v>
      </c>
      <c r="J117" s="4">
        <v>1E-4</v>
      </c>
      <c r="K117" s="4">
        <v>1E-4</v>
      </c>
      <c r="L117" s="4">
        <v>6.9999999999999999E-4</v>
      </c>
    </row>
    <row r="118" spans="2:12" outlineLevel="1" x14ac:dyDescent="0.35">
      <c r="B118" s="4">
        <v>2.9999999999999997E-4</v>
      </c>
      <c r="C118" s="4">
        <v>2.9999999999999997E-4</v>
      </c>
      <c r="D118" s="4">
        <v>2.9999999999999997E-4</v>
      </c>
      <c r="E118" s="4">
        <v>2.9999999999999997E-4</v>
      </c>
      <c r="F118" s="4">
        <v>2.9999999999999997E-4</v>
      </c>
      <c r="G118" s="4">
        <v>2.9999999999999997E-4</v>
      </c>
      <c r="H118" s="4">
        <v>2.9999999999999997E-4</v>
      </c>
      <c r="I118" s="4">
        <v>2.9999999999999997E-4</v>
      </c>
      <c r="J118" s="4">
        <v>2.9999999999999997E-4</v>
      </c>
      <c r="K118" s="4">
        <v>2.9999999999999997E-4</v>
      </c>
      <c r="L118" s="4">
        <v>1.6999999999999999E-3</v>
      </c>
    </row>
    <row r="119" spans="2:12" outlineLevel="1" x14ac:dyDescent="0.35">
      <c r="B119" s="4">
        <v>5.9999999999999995E-4</v>
      </c>
      <c r="C119" s="4">
        <v>5.9999999999999995E-4</v>
      </c>
      <c r="D119" s="4">
        <v>5.9999999999999995E-4</v>
      </c>
      <c r="E119" s="4">
        <v>5.9999999999999995E-4</v>
      </c>
      <c r="F119" s="4">
        <v>5.9999999999999995E-4</v>
      </c>
      <c r="G119" s="4">
        <v>5.9999999999999995E-4</v>
      </c>
      <c r="H119" s="4">
        <v>5.9999999999999995E-4</v>
      </c>
      <c r="I119" s="4">
        <v>5.9999999999999995E-4</v>
      </c>
      <c r="J119" s="4">
        <v>5.9999999999999995E-4</v>
      </c>
      <c r="K119" s="4">
        <v>5.9999999999999995E-4</v>
      </c>
      <c r="L119" s="4">
        <v>2.7000000000000001E-3</v>
      </c>
    </row>
    <row r="120" spans="2:12" outlineLevel="1" x14ac:dyDescent="0.35">
      <c r="B120" s="4">
        <v>1.4E-3</v>
      </c>
      <c r="C120" s="4">
        <v>1.4E-3</v>
      </c>
      <c r="D120" s="4">
        <v>1.4E-3</v>
      </c>
      <c r="E120" s="4">
        <v>1.4E-3</v>
      </c>
      <c r="F120" s="4">
        <v>1.4E-3</v>
      </c>
      <c r="G120" s="4">
        <v>1.4E-3</v>
      </c>
      <c r="H120" s="4">
        <v>1.4E-3</v>
      </c>
      <c r="I120" s="4">
        <v>1.4E-3</v>
      </c>
      <c r="J120" s="4">
        <v>1.4E-3</v>
      </c>
      <c r="K120" s="4">
        <v>1.4E-3</v>
      </c>
      <c r="L120" s="4">
        <v>5.4999999999999997E-3</v>
      </c>
    </row>
    <row r="121" spans="2:12" outlineLevel="1" x14ac:dyDescent="0.35">
      <c r="B121" s="4">
        <v>3.0999999999999999E-3</v>
      </c>
      <c r="C121" s="4">
        <v>3.0999999999999999E-3</v>
      </c>
      <c r="D121" s="4">
        <v>3.0999999999999999E-3</v>
      </c>
      <c r="E121" s="4">
        <v>3.0999999999999999E-3</v>
      </c>
      <c r="F121" s="4">
        <v>3.0999999999999999E-3</v>
      </c>
      <c r="G121" s="4">
        <v>3.0999999999999999E-3</v>
      </c>
      <c r="H121" s="4">
        <v>3.0999999999999999E-3</v>
      </c>
      <c r="I121" s="4">
        <v>3.0999999999999999E-3</v>
      </c>
      <c r="J121" s="4">
        <v>3.0999999999999999E-3</v>
      </c>
      <c r="K121" s="4">
        <v>3.0999999999999999E-3</v>
      </c>
      <c r="L121" s="4">
        <v>1.1900000000000001E-2</v>
      </c>
    </row>
    <row r="122" spans="2:12" outlineLevel="1" x14ac:dyDescent="0.35">
      <c r="B122" s="4">
        <v>6.6E-3</v>
      </c>
      <c r="C122" s="4">
        <v>6.6E-3</v>
      </c>
      <c r="D122" s="4">
        <v>6.6E-3</v>
      </c>
      <c r="E122" s="4">
        <v>6.6E-3</v>
      </c>
      <c r="F122" s="4">
        <v>6.6E-3</v>
      </c>
      <c r="G122" s="4">
        <v>6.6E-3</v>
      </c>
      <c r="H122" s="4">
        <v>6.6E-3</v>
      </c>
      <c r="I122" s="4">
        <v>6.6E-3</v>
      </c>
      <c r="J122" s="4">
        <v>6.6E-3</v>
      </c>
      <c r="K122" s="4">
        <v>6.6E-3</v>
      </c>
      <c r="L122" s="4">
        <v>2.24E-2</v>
      </c>
    </row>
    <row r="123" spans="2:12" outlineLevel="1" x14ac:dyDescent="0.35">
      <c r="B123" s="4">
        <v>1.43E-2</v>
      </c>
      <c r="C123" s="4">
        <v>1.43E-2</v>
      </c>
      <c r="D123" s="4">
        <v>1.43E-2</v>
      </c>
      <c r="E123" s="4">
        <v>1.43E-2</v>
      </c>
      <c r="F123" s="4">
        <v>1.43E-2</v>
      </c>
      <c r="G123" s="4">
        <v>1.43E-2</v>
      </c>
      <c r="H123" s="4">
        <v>1.43E-2</v>
      </c>
      <c r="I123" s="4">
        <v>1.43E-2</v>
      </c>
      <c r="J123" s="4">
        <v>1.43E-2</v>
      </c>
      <c r="K123" s="4">
        <v>1.43E-2</v>
      </c>
      <c r="L123" s="4">
        <v>3.1899999999999998E-2</v>
      </c>
    </row>
    <row r="124" spans="2:12" outlineLevel="1" x14ac:dyDescent="0.35">
      <c r="B124" s="4">
        <v>3.0200000000000001E-2</v>
      </c>
      <c r="C124" s="4">
        <v>3.0200000000000001E-2</v>
      </c>
      <c r="D124" s="4">
        <v>3.0200000000000001E-2</v>
      </c>
      <c r="E124" s="4">
        <v>3.0200000000000001E-2</v>
      </c>
      <c r="F124" s="4">
        <v>3.0200000000000001E-2</v>
      </c>
      <c r="G124" s="4">
        <v>3.0200000000000001E-2</v>
      </c>
      <c r="H124" s="4">
        <v>3.0200000000000001E-2</v>
      </c>
      <c r="I124" s="4">
        <v>3.0200000000000001E-2</v>
      </c>
      <c r="J124" s="4">
        <v>3.0200000000000001E-2</v>
      </c>
      <c r="K124" s="4">
        <v>3.0200000000000001E-2</v>
      </c>
      <c r="L124" s="4">
        <v>5.5100000000000003E-2</v>
      </c>
    </row>
    <row r="125" spans="2:12" outlineLevel="1" x14ac:dyDescent="0.35">
      <c r="B125" s="4">
        <v>6.0299999999999999E-2</v>
      </c>
      <c r="C125" s="4">
        <v>6.0299999999999999E-2</v>
      </c>
      <c r="D125" s="4">
        <v>6.0299999999999999E-2</v>
      </c>
      <c r="E125" s="4">
        <v>6.0299999999999999E-2</v>
      </c>
      <c r="F125" s="4">
        <v>6.0299999999999999E-2</v>
      </c>
      <c r="G125" s="4">
        <v>6.0299999999999999E-2</v>
      </c>
      <c r="H125" s="4">
        <v>6.0299999999999999E-2</v>
      </c>
      <c r="I125" s="4">
        <v>6.0299999999999999E-2</v>
      </c>
      <c r="J125" s="4">
        <v>6.0299999999999999E-2</v>
      </c>
      <c r="K125" s="4">
        <v>6.0299999999999999E-2</v>
      </c>
      <c r="L125" s="4">
        <v>7.4300000000000005E-2</v>
      </c>
    </row>
    <row r="126" spans="2:12" outlineLevel="1" x14ac:dyDescent="0.35">
      <c r="B126" s="4">
        <v>0.1091</v>
      </c>
      <c r="C126" s="4">
        <v>0.1091</v>
      </c>
      <c r="D126" s="4">
        <v>0.1091</v>
      </c>
      <c r="E126" s="4">
        <v>0.1091</v>
      </c>
      <c r="F126" s="4">
        <v>0.1091</v>
      </c>
      <c r="G126" s="4">
        <v>0.1091</v>
      </c>
      <c r="H126" s="4">
        <v>0.1091</v>
      </c>
      <c r="I126" s="4">
        <v>0.1091</v>
      </c>
      <c r="J126" s="4">
        <v>0.1091</v>
      </c>
      <c r="K126" s="4">
        <v>0.1091</v>
      </c>
      <c r="L126" s="4">
        <v>0.10009999999999999</v>
      </c>
    </row>
    <row r="127" spans="2:12" outlineLevel="1" x14ac:dyDescent="0.35">
      <c r="B127" s="4">
        <v>0.1658</v>
      </c>
      <c r="C127" s="4">
        <v>0.1658</v>
      </c>
      <c r="D127" s="4">
        <v>0.1658</v>
      </c>
      <c r="E127" s="4">
        <v>0.1658</v>
      </c>
      <c r="F127" s="4">
        <v>0.1658</v>
      </c>
      <c r="G127" s="4">
        <v>0.1658</v>
      </c>
      <c r="H127" s="4">
        <v>0.1658</v>
      </c>
      <c r="I127" s="4">
        <v>0.1658</v>
      </c>
      <c r="J127" s="4">
        <v>0.1658</v>
      </c>
      <c r="K127" s="4">
        <v>0.1658</v>
      </c>
      <c r="L127" s="4">
        <v>0.10390000000000001</v>
      </c>
    </row>
    <row r="128" spans="2:12" outlineLevel="1" x14ac:dyDescent="0.35">
      <c r="B128" s="4">
        <v>0.1951</v>
      </c>
      <c r="C128" s="4">
        <v>0.1951</v>
      </c>
      <c r="D128" s="4">
        <v>0.1951</v>
      </c>
      <c r="E128" s="4">
        <v>0.1951</v>
      </c>
      <c r="F128" s="4">
        <v>0.1951</v>
      </c>
      <c r="G128" s="4">
        <v>0.1951</v>
      </c>
      <c r="H128" s="4">
        <v>0.1951</v>
      </c>
      <c r="I128" s="4">
        <v>0.1951</v>
      </c>
      <c r="J128" s="4">
        <v>0.1951</v>
      </c>
      <c r="K128" s="4">
        <v>0.1951</v>
      </c>
      <c r="L128" s="4">
        <v>0.11840000000000001</v>
      </c>
    </row>
    <row r="129" spans="2:12" outlineLevel="1" x14ac:dyDescent="0.35">
      <c r="B129" s="4">
        <v>0.1711</v>
      </c>
      <c r="C129" s="4">
        <v>0.1711</v>
      </c>
      <c r="D129" s="4">
        <v>0.1711</v>
      </c>
      <c r="E129" s="4">
        <v>0.1711</v>
      </c>
      <c r="F129" s="4">
        <v>0.1711</v>
      </c>
      <c r="G129" s="4">
        <v>0.1711</v>
      </c>
      <c r="H129" s="4">
        <v>0.1711</v>
      </c>
      <c r="I129" s="4">
        <v>0.1711</v>
      </c>
      <c r="J129" s="4">
        <v>0.1711</v>
      </c>
      <c r="K129" s="4">
        <v>0.1711</v>
      </c>
      <c r="L129" s="4">
        <v>0.11210000000000001</v>
      </c>
    </row>
    <row r="130" spans="2:12" outlineLevel="1" x14ac:dyDescent="0.35">
      <c r="B130" s="4">
        <v>0.11550000000000001</v>
      </c>
      <c r="C130" s="4">
        <v>0.11550000000000001</v>
      </c>
      <c r="D130" s="4">
        <v>0.11550000000000001</v>
      </c>
      <c r="E130" s="4">
        <v>0.11550000000000001</v>
      </c>
      <c r="F130" s="4">
        <v>0.11550000000000001</v>
      </c>
      <c r="G130" s="4">
        <v>0.11550000000000001</v>
      </c>
      <c r="H130" s="4">
        <v>0.11550000000000001</v>
      </c>
      <c r="I130" s="4">
        <v>0.11550000000000001</v>
      </c>
      <c r="J130" s="4">
        <v>0.11550000000000001</v>
      </c>
      <c r="K130" s="4">
        <v>0.11550000000000001</v>
      </c>
      <c r="L130" s="4">
        <v>0.1016</v>
      </c>
    </row>
    <row r="131" spans="2:12" outlineLevel="1" x14ac:dyDescent="0.35">
      <c r="B131" s="4">
        <v>6.4899999999999999E-2</v>
      </c>
      <c r="C131" s="4">
        <v>6.4899999999999999E-2</v>
      </c>
      <c r="D131" s="4">
        <v>6.4899999999999999E-2</v>
      </c>
      <c r="E131" s="4">
        <v>6.4899999999999999E-2</v>
      </c>
      <c r="F131" s="4">
        <v>6.4899999999999999E-2</v>
      </c>
      <c r="G131" s="4">
        <v>6.4899999999999999E-2</v>
      </c>
      <c r="H131" s="4">
        <v>6.4899999999999999E-2</v>
      </c>
      <c r="I131" s="4">
        <v>6.4899999999999999E-2</v>
      </c>
      <c r="J131" s="4">
        <v>6.4899999999999999E-2</v>
      </c>
      <c r="K131" s="4">
        <v>6.4899999999999999E-2</v>
      </c>
      <c r="L131" s="4">
        <v>8.3699999999999997E-2</v>
      </c>
    </row>
    <row r="132" spans="2:12" outlineLevel="1" x14ac:dyDescent="0.35">
      <c r="B132" s="4">
        <v>3.2599999999999997E-2</v>
      </c>
      <c r="C132" s="4">
        <v>3.2599999999999997E-2</v>
      </c>
      <c r="D132" s="4">
        <v>3.2599999999999997E-2</v>
      </c>
      <c r="E132" s="4">
        <v>3.2599999999999997E-2</v>
      </c>
      <c r="F132" s="4">
        <v>3.2599999999999997E-2</v>
      </c>
      <c r="G132" s="4">
        <v>3.2599999999999997E-2</v>
      </c>
      <c r="H132" s="4">
        <v>3.2599999999999997E-2</v>
      </c>
      <c r="I132" s="4">
        <v>3.2599999999999997E-2</v>
      </c>
      <c r="J132" s="4">
        <v>3.2599999999999997E-2</v>
      </c>
      <c r="K132" s="4">
        <v>3.2599999999999997E-2</v>
      </c>
      <c r="L132" s="4">
        <v>6.2300000000000001E-2</v>
      </c>
    </row>
    <row r="133" spans="2:12" outlineLevel="1" x14ac:dyDescent="0.35">
      <c r="B133" s="4">
        <v>1.5599999999999999E-2</v>
      </c>
      <c r="C133" s="4">
        <v>1.5599999999999999E-2</v>
      </c>
      <c r="D133" s="4">
        <v>1.5599999999999999E-2</v>
      </c>
      <c r="E133" s="4">
        <v>1.5599999999999999E-2</v>
      </c>
      <c r="F133" s="4">
        <v>1.5599999999999999E-2</v>
      </c>
      <c r="G133" s="4">
        <v>1.5599999999999999E-2</v>
      </c>
      <c r="H133" s="4">
        <v>1.5599999999999999E-2</v>
      </c>
      <c r="I133" s="4">
        <v>1.5599999999999999E-2</v>
      </c>
      <c r="J133" s="4">
        <v>1.5599999999999999E-2</v>
      </c>
      <c r="K133" s="4">
        <v>1.5599999999999999E-2</v>
      </c>
      <c r="L133" s="4">
        <v>4.5699999999999998E-2</v>
      </c>
    </row>
    <row r="134" spans="2:12" outlineLevel="1" x14ac:dyDescent="0.35">
      <c r="B134" s="4">
        <v>7.1999999999999998E-3</v>
      </c>
      <c r="C134" s="4">
        <v>7.1999999999999998E-3</v>
      </c>
      <c r="D134" s="4">
        <v>7.1999999999999998E-3</v>
      </c>
      <c r="E134" s="4">
        <v>7.1999999999999998E-3</v>
      </c>
      <c r="F134" s="4">
        <v>7.1999999999999998E-3</v>
      </c>
      <c r="G134" s="4">
        <v>7.1999999999999998E-3</v>
      </c>
      <c r="H134" s="4">
        <v>7.1999999999999998E-3</v>
      </c>
      <c r="I134" s="4">
        <v>7.1999999999999998E-3</v>
      </c>
      <c r="J134" s="4">
        <v>7.1999999999999998E-3</v>
      </c>
      <c r="K134" s="4">
        <v>7.1999999999999998E-3</v>
      </c>
      <c r="L134" s="4">
        <v>2.9100000000000001E-2</v>
      </c>
    </row>
    <row r="135" spans="2:12" outlineLevel="1" x14ac:dyDescent="0.35">
      <c r="B135" s="4">
        <v>3.3E-3</v>
      </c>
      <c r="C135" s="4">
        <v>3.3E-3</v>
      </c>
      <c r="D135" s="4">
        <v>3.3E-3</v>
      </c>
      <c r="E135" s="4">
        <v>3.3E-3</v>
      </c>
      <c r="F135" s="4">
        <v>3.3E-3</v>
      </c>
      <c r="G135" s="4">
        <v>3.3E-3</v>
      </c>
      <c r="H135" s="4">
        <v>3.3E-3</v>
      </c>
      <c r="I135" s="4">
        <v>3.3E-3</v>
      </c>
      <c r="J135" s="4">
        <v>3.3E-3</v>
      </c>
      <c r="K135" s="4">
        <v>3.3E-3</v>
      </c>
      <c r="L135" s="4">
        <v>1.6899999999999998E-2</v>
      </c>
    </row>
    <row r="136" spans="2:12" outlineLevel="1" x14ac:dyDescent="0.35">
      <c r="B136" s="4">
        <v>1.5E-3</v>
      </c>
      <c r="C136" s="4">
        <v>1.5E-3</v>
      </c>
      <c r="D136" s="4">
        <v>1.5E-3</v>
      </c>
      <c r="E136" s="4">
        <v>1.5E-3</v>
      </c>
      <c r="F136" s="4">
        <v>1.5E-3</v>
      </c>
      <c r="G136" s="4">
        <v>1.5E-3</v>
      </c>
      <c r="H136" s="4">
        <v>1.5E-3</v>
      </c>
      <c r="I136" s="4">
        <v>1.5E-3</v>
      </c>
      <c r="J136" s="4">
        <v>1.5E-3</v>
      </c>
      <c r="K136" s="4">
        <v>1.5E-3</v>
      </c>
      <c r="L136" s="4">
        <v>9.1000000000000004E-3</v>
      </c>
    </row>
    <row r="137" spans="2:12" outlineLevel="1" x14ac:dyDescent="0.35">
      <c r="B137" s="4">
        <v>6.9999999999999999E-4</v>
      </c>
      <c r="C137" s="4">
        <v>6.9999999999999999E-4</v>
      </c>
      <c r="D137" s="4">
        <v>6.9999999999999999E-4</v>
      </c>
      <c r="E137" s="4">
        <v>6.9999999999999999E-4</v>
      </c>
      <c r="F137" s="4">
        <v>6.9999999999999999E-4</v>
      </c>
      <c r="G137" s="4">
        <v>6.9999999999999999E-4</v>
      </c>
      <c r="H137" s="4">
        <v>6.9999999999999999E-4</v>
      </c>
      <c r="I137" s="4">
        <v>6.9999999999999999E-4</v>
      </c>
      <c r="J137" s="4">
        <v>6.9999999999999999E-4</v>
      </c>
      <c r="K137" s="4">
        <v>6.9999999999999999E-4</v>
      </c>
      <c r="L137" s="4">
        <v>5.5999999999999999E-3</v>
      </c>
    </row>
    <row r="138" spans="2:12" outlineLevel="1" x14ac:dyDescent="0.35">
      <c r="B138" s="4">
        <v>2.9999999999999997E-4</v>
      </c>
      <c r="C138" s="4">
        <v>2.9999999999999997E-4</v>
      </c>
      <c r="D138" s="4">
        <v>2.9999999999999997E-4</v>
      </c>
      <c r="E138" s="4">
        <v>2.9999999999999997E-4</v>
      </c>
      <c r="F138" s="4">
        <v>2.9999999999999997E-4</v>
      </c>
      <c r="G138" s="4">
        <v>2.9999999999999997E-4</v>
      </c>
      <c r="H138" s="4">
        <v>2.9999999999999997E-4</v>
      </c>
      <c r="I138" s="4">
        <v>2.9999999999999997E-4</v>
      </c>
      <c r="J138" s="4">
        <v>2.9999999999999997E-4</v>
      </c>
      <c r="K138" s="4">
        <v>2.9999999999999997E-4</v>
      </c>
      <c r="L138" s="4">
        <v>3.3E-3</v>
      </c>
    </row>
    <row r="139" spans="2:12" outlineLevel="1" x14ac:dyDescent="0.35">
      <c r="B139" s="4">
        <v>2.0000000000000001E-4</v>
      </c>
      <c r="C139" s="4">
        <v>2.0000000000000001E-4</v>
      </c>
      <c r="D139" s="4">
        <v>2.0000000000000001E-4</v>
      </c>
      <c r="E139" s="4">
        <v>2.0000000000000001E-4</v>
      </c>
      <c r="F139" s="4">
        <v>2.0000000000000001E-4</v>
      </c>
      <c r="G139" s="4">
        <v>2.0000000000000001E-4</v>
      </c>
      <c r="H139" s="4">
        <v>2.0000000000000001E-4</v>
      </c>
      <c r="I139" s="4">
        <v>2.0000000000000001E-4</v>
      </c>
      <c r="J139" s="4">
        <v>2.0000000000000001E-4</v>
      </c>
      <c r="K139" s="4">
        <v>2.0000000000000001E-4</v>
      </c>
      <c r="L139" s="4">
        <v>1.1000000000000001E-3</v>
      </c>
    </row>
    <row r="140" spans="2:12" outlineLevel="1" x14ac:dyDescent="0.35">
      <c r="B140" s="4">
        <v>0</v>
      </c>
      <c r="C140" s="4">
        <v>0</v>
      </c>
      <c r="D140" s="4">
        <v>0</v>
      </c>
      <c r="E140" s="4">
        <v>0</v>
      </c>
      <c r="F140" s="4">
        <v>0</v>
      </c>
      <c r="G140" s="4">
        <v>0</v>
      </c>
      <c r="H140" s="4">
        <v>0</v>
      </c>
      <c r="I140" s="4">
        <v>0</v>
      </c>
      <c r="J140" s="4">
        <v>0</v>
      </c>
      <c r="K140" s="4">
        <v>0</v>
      </c>
      <c r="L140" s="4">
        <v>4.0000000000000002E-4</v>
      </c>
    </row>
    <row r="141" spans="2:12" outlineLevel="1" x14ac:dyDescent="0.35">
      <c r="B141" s="4">
        <v>1E-4</v>
      </c>
      <c r="C141" s="4">
        <v>1E-4</v>
      </c>
      <c r="D141" s="4">
        <v>1E-4</v>
      </c>
      <c r="E141" s="4">
        <v>1E-4</v>
      </c>
      <c r="F141" s="4">
        <v>1E-4</v>
      </c>
      <c r="G141" s="4">
        <v>1E-4</v>
      </c>
      <c r="H141" s="4">
        <v>1E-4</v>
      </c>
      <c r="I141" s="4">
        <v>1E-4</v>
      </c>
      <c r="J141" s="4">
        <v>1E-4</v>
      </c>
      <c r="K141" s="4">
        <v>1E-4</v>
      </c>
      <c r="L141" s="4">
        <v>1E-4</v>
      </c>
    </row>
    <row r="142" spans="2:12" outlineLevel="1" x14ac:dyDescent="0.35">
      <c r="B142" s="4">
        <v>0</v>
      </c>
      <c r="C142" s="4">
        <v>0</v>
      </c>
      <c r="D142" s="4">
        <v>0</v>
      </c>
      <c r="E142" s="4">
        <v>0</v>
      </c>
      <c r="F142" s="4">
        <v>0</v>
      </c>
      <c r="G142" s="4">
        <v>0</v>
      </c>
      <c r="H142" s="4">
        <v>0</v>
      </c>
      <c r="I142" s="4">
        <v>0</v>
      </c>
      <c r="J142" s="4">
        <v>0</v>
      </c>
      <c r="K142" s="4">
        <v>0</v>
      </c>
      <c r="L142" s="4">
        <v>0</v>
      </c>
    </row>
    <row r="143" spans="2:12" outlineLevel="1" x14ac:dyDescent="0.35">
      <c r="B143" s="4">
        <v>0</v>
      </c>
      <c r="C143" s="4">
        <v>0</v>
      </c>
      <c r="D143" s="4">
        <v>0</v>
      </c>
      <c r="E143" s="4">
        <v>0</v>
      </c>
      <c r="F143" s="4">
        <v>0</v>
      </c>
      <c r="G143" s="4">
        <v>0</v>
      </c>
      <c r="H143" s="4">
        <v>0</v>
      </c>
      <c r="I143" s="4">
        <v>0</v>
      </c>
      <c r="J143" s="4">
        <v>0</v>
      </c>
      <c r="K143" s="4">
        <v>0</v>
      </c>
      <c r="L143" s="4">
        <v>0</v>
      </c>
    </row>
    <row r="144" spans="2:12" outlineLevel="1" x14ac:dyDescent="0.35">
      <c r="B144" s="4">
        <v>0</v>
      </c>
      <c r="C144" s="4">
        <v>0</v>
      </c>
      <c r="D144" s="4">
        <v>0</v>
      </c>
      <c r="E144" s="4">
        <v>0</v>
      </c>
      <c r="F144" s="4">
        <v>0</v>
      </c>
      <c r="G144" s="4">
        <v>0</v>
      </c>
      <c r="H144" s="4">
        <v>0</v>
      </c>
      <c r="I144" s="4">
        <v>0</v>
      </c>
      <c r="J144" s="4">
        <v>0</v>
      </c>
      <c r="K144" s="4">
        <v>0</v>
      </c>
      <c r="L144" s="4">
        <v>0</v>
      </c>
    </row>
    <row r="145" spans="2:12" outlineLevel="1" x14ac:dyDescent="0.35">
      <c r="B145" s="4">
        <v>0</v>
      </c>
      <c r="C145" s="4">
        <v>0</v>
      </c>
      <c r="D145" s="4">
        <v>0</v>
      </c>
      <c r="E145" s="4">
        <v>0</v>
      </c>
      <c r="F145" s="4">
        <v>0</v>
      </c>
      <c r="G145" s="4">
        <v>0</v>
      </c>
      <c r="H145" s="4">
        <v>0</v>
      </c>
      <c r="I145" s="4">
        <v>0</v>
      </c>
      <c r="J145" s="4">
        <v>0</v>
      </c>
      <c r="K145" s="4">
        <v>0</v>
      </c>
      <c r="L145" s="4">
        <v>0</v>
      </c>
    </row>
    <row r="146" spans="2:12" outlineLevel="1" x14ac:dyDescent="0.35">
      <c r="B146" s="4">
        <v>0</v>
      </c>
      <c r="C146" s="4">
        <v>0</v>
      </c>
      <c r="D146" s="4">
        <v>0</v>
      </c>
      <c r="E146" s="4">
        <v>0</v>
      </c>
      <c r="F146" s="4">
        <v>0</v>
      </c>
      <c r="G146" s="4">
        <v>0</v>
      </c>
      <c r="H146" s="4">
        <v>0</v>
      </c>
      <c r="I146" s="4">
        <v>0</v>
      </c>
      <c r="J146" s="4">
        <v>0</v>
      </c>
      <c r="K146" s="4">
        <v>0</v>
      </c>
      <c r="L146" s="4">
        <v>0</v>
      </c>
    </row>
    <row r="147" spans="2:12" outlineLevel="1" x14ac:dyDescent="0.35">
      <c r="B147" s="4">
        <v>0</v>
      </c>
      <c r="C147" s="4">
        <v>0</v>
      </c>
      <c r="D147" s="4">
        <v>0</v>
      </c>
      <c r="E147" s="4">
        <v>0</v>
      </c>
      <c r="F147" s="4">
        <v>0</v>
      </c>
      <c r="G147" s="4">
        <v>0</v>
      </c>
      <c r="H147" s="4">
        <v>0</v>
      </c>
      <c r="I147" s="4">
        <v>0</v>
      </c>
      <c r="J147" s="4">
        <v>0</v>
      </c>
      <c r="K147" s="4">
        <v>0</v>
      </c>
      <c r="L147" s="4">
        <v>0</v>
      </c>
    </row>
    <row r="148" spans="2:12" outlineLevel="1" x14ac:dyDescent="0.35">
      <c r="B148" s="4">
        <v>0</v>
      </c>
      <c r="C148" s="4">
        <v>0</v>
      </c>
      <c r="D148" s="4">
        <v>0</v>
      </c>
      <c r="E148" s="4">
        <v>0</v>
      </c>
      <c r="F148" s="4">
        <v>0</v>
      </c>
      <c r="G148" s="4">
        <v>0</v>
      </c>
      <c r="H148" s="4">
        <v>0</v>
      </c>
      <c r="I148" s="4">
        <v>0</v>
      </c>
      <c r="J148" s="4">
        <v>0</v>
      </c>
      <c r="K148" s="4">
        <v>0</v>
      </c>
      <c r="L148" s="4">
        <v>0</v>
      </c>
    </row>
    <row r="149" spans="2:12" outlineLevel="1" x14ac:dyDescent="0.35">
      <c r="B149" s="4">
        <v>0</v>
      </c>
      <c r="C149" s="4">
        <v>0</v>
      </c>
      <c r="D149" s="4">
        <v>0</v>
      </c>
      <c r="E149" s="4">
        <v>0</v>
      </c>
      <c r="F149" s="4">
        <v>0</v>
      </c>
      <c r="G149" s="4">
        <v>0</v>
      </c>
      <c r="H149" s="4">
        <v>0</v>
      </c>
      <c r="I149" s="4">
        <v>0</v>
      </c>
      <c r="J149" s="4">
        <v>0</v>
      </c>
      <c r="K149" s="4">
        <v>0</v>
      </c>
      <c r="L149" s="4">
        <v>0</v>
      </c>
    </row>
    <row r="150" spans="2:12" outlineLevel="1" x14ac:dyDescent="0.35">
      <c r="B150" s="4">
        <v>0</v>
      </c>
      <c r="C150" s="4">
        <v>0</v>
      </c>
      <c r="D150" s="4">
        <v>0</v>
      </c>
      <c r="E150" s="4">
        <v>0</v>
      </c>
      <c r="F150" s="4">
        <v>0</v>
      </c>
      <c r="G150" s="4">
        <v>0</v>
      </c>
      <c r="H150" s="4">
        <v>0</v>
      </c>
      <c r="I150" s="4">
        <v>0</v>
      </c>
      <c r="J150" s="4">
        <v>0</v>
      </c>
      <c r="K150" s="4">
        <v>0</v>
      </c>
      <c r="L150" s="4">
        <v>0</v>
      </c>
    </row>
    <row r="151" spans="2:12" outlineLevel="1" x14ac:dyDescent="0.35">
      <c r="B151" s="4">
        <v>0</v>
      </c>
      <c r="C151" s="4">
        <v>0</v>
      </c>
      <c r="D151" s="4">
        <v>0</v>
      </c>
      <c r="E151" s="4">
        <v>0</v>
      </c>
      <c r="F151" s="4">
        <v>0</v>
      </c>
      <c r="G151" s="4">
        <v>0</v>
      </c>
      <c r="H151" s="4">
        <v>0</v>
      </c>
      <c r="I151" s="4">
        <v>0</v>
      </c>
      <c r="J151" s="4">
        <v>0</v>
      </c>
      <c r="K151" s="4">
        <v>0</v>
      </c>
      <c r="L151" s="4">
        <v>0</v>
      </c>
    </row>
    <row r="152" spans="2:12" outlineLevel="1" x14ac:dyDescent="0.35">
      <c r="B152" s="4">
        <v>0</v>
      </c>
      <c r="C152" s="4">
        <v>0</v>
      </c>
      <c r="D152" s="4">
        <v>0</v>
      </c>
      <c r="E152" s="4">
        <v>0</v>
      </c>
      <c r="F152" s="4">
        <v>0</v>
      </c>
      <c r="G152" s="4">
        <v>0</v>
      </c>
      <c r="H152" s="4">
        <v>0</v>
      </c>
      <c r="I152" s="4">
        <v>0</v>
      </c>
      <c r="J152" s="4">
        <v>0</v>
      </c>
      <c r="K152" s="4">
        <v>0</v>
      </c>
      <c r="L152" s="4">
        <v>0</v>
      </c>
    </row>
    <row r="153" spans="2:12" outlineLevel="1" x14ac:dyDescent="0.35">
      <c r="B153" s="4">
        <v>0</v>
      </c>
      <c r="C153" s="4">
        <v>0</v>
      </c>
      <c r="D153" s="4">
        <v>0</v>
      </c>
      <c r="E153" s="4">
        <v>0</v>
      </c>
      <c r="F153" s="4">
        <v>0</v>
      </c>
      <c r="G153" s="4">
        <v>0</v>
      </c>
      <c r="H153" s="4">
        <v>0</v>
      </c>
      <c r="I153" s="4">
        <v>0</v>
      </c>
      <c r="J153" s="4">
        <v>0</v>
      </c>
      <c r="K153" s="4">
        <v>0</v>
      </c>
      <c r="L153" s="4">
        <v>0</v>
      </c>
    </row>
    <row r="154" spans="2:12" outlineLevel="1" x14ac:dyDescent="0.35">
      <c r="B154" s="4">
        <v>0</v>
      </c>
      <c r="C154" s="4">
        <v>0</v>
      </c>
      <c r="D154" s="4">
        <v>0</v>
      </c>
      <c r="E154" s="4">
        <v>0</v>
      </c>
      <c r="F154" s="4">
        <v>0</v>
      </c>
      <c r="G154" s="4">
        <v>0</v>
      </c>
      <c r="H154" s="4">
        <v>0</v>
      </c>
      <c r="I154" s="4">
        <v>0</v>
      </c>
      <c r="J154" s="4">
        <v>0</v>
      </c>
      <c r="K154" s="4">
        <v>0</v>
      </c>
      <c r="L154" s="4">
        <v>0</v>
      </c>
    </row>
    <row r="155" spans="2:12" outlineLevel="1" x14ac:dyDescent="0.35">
      <c r="B155" s="4">
        <v>0</v>
      </c>
      <c r="C155" s="4">
        <v>0</v>
      </c>
      <c r="D155" s="4">
        <v>0</v>
      </c>
      <c r="E155" s="4">
        <v>0</v>
      </c>
      <c r="F155" s="4">
        <v>0</v>
      </c>
      <c r="G155" s="4">
        <v>0</v>
      </c>
      <c r="H155" s="4">
        <v>0</v>
      </c>
      <c r="I155" s="4">
        <v>0</v>
      </c>
      <c r="J155" s="4">
        <v>0</v>
      </c>
      <c r="K155" s="4">
        <v>0</v>
      </c>
      <c r="L155" s="4">
        <v>0</v>
      </c>
    </row>
    <row r="156" spans="2:12" outlineLevel="1" x14ac:dyDescent="0.35">
      <c r="B156" s="4">
        <v>0</v>
      </c>
      <c r="C156" s="4">
        <v>0</v>
      </c>
      <c r="D156" s="4">
        <v>0</v>
      </c>
      <c r="E156" s="4">
        <v>0</v>
      </c>
      <c r="F156" s="4">
        <v>0</v>
      </c>
      <c r="G156" s="4">
        <v>0</v>
      </c>
      <c r="H156" s="4">
        <v>0</v>
      </c>
      <c r="I156" s="4">
        <v>0</v>
      </c>
      <c r="J156" s="4">
        <v>0</v>
      </c>
      <c r="K156" s="4">
        <v>0</v>
      </c>
      <c r="L156" s="4">
        <v>0</v>
      </c>
    </row>
    <row r="157" spans="2:12" outlineLevel="1" x14ac:dyDescent="0.35">
      <c r="B157" s="4">
        <v>0</v>
      </c>
      <c r="C157" s="4">
        <v>0</v>
      </c>
      <c r="D157" s="4">
        <v>0</v>
      </c>
      <c r="E157" s="4">
        <v>0</v>
      </c>
      <c r="F157" s="4">
        <v>0</v>
      </c>
      <c r="G157" s="4">
        <v>0</v>
      </c>
      <c r="H157" s="4">
        <v>0</v>
      </c>
      <c r="I157" s="4">
        <v>0</v>
      </c>
      <c r="J157" s="4">
        <v>0</v>
      </c>
      <c r="K157" s="4">
        <v>0</v>
      </c>
      <c r="L157" s="4">
        <v>0</v>
      </c>
    </row>
    <row r="158" spans="2:12" outlineLevel="1" x14ac:dyDescent="0.35">
      <c r="B158" s="4">
        <v>0</v>
      </c>
      <c r="C158" s="4">
        <v>0</v>
      </c>
      <c r="D158" s="4">
        <v>0</v>
      </c>
      <c r="E158" s="4">
        <v>0</v>
      </c>
      <c r="F158" s="4">
        <v>0</v>
      </c>
      <c r="G158" s="4">
        <v>0</v>
      </c>
      <c r="H158" s="4">
        <v>0</v>
      </c>
      <c r="I158" s="4">
        <v>0</v>
      </c>
      <c r="J158" s="4">
        <v>0</v>
      </c>
      <c r="K158" s="4">
        <v>0</v>
      </c>
      <c r="L158" s="4">
        <v>0</v>
      </c>
    </row>
    <row r="159" spans="2:12" outlineLevel="1" x14ac:dyDescent="0.35">
      <c r="B159" s="4">
        <v>0</v>
      </c>
      <c r="C159" s="4">
        <v>0</v>
      </c>
      <c r="D159" s="4">
        <v>0</v>
      </c>
      <c r="E159" s="4">
        <v>0</v>
      </c>
      <c r="F159" s="4">
        <v>0</v>
      </c>
      <c r="G159" s="4">
        <v>0</v>
      </c>
      <c r="H159" s="4">
        <v>0</v>
      </c>
      <c r="I159" s="4">
        <v>0</v>
      </c>
      <c r="J159" s="4">
        <v>0</v>
      </c>
      <c r="K159" s="4">
        <v>0</v>
      </c>
      <c r="L159" s="4">
        <v>0</v>
      </c>
    </row>
    <row r="160" spans="2:12" outlineLevel="1" x14ac:dyDescent="0.35">
      <c r="B160" s="4">
        <v>0</v>
      </c>
      <c r="C160" s="4">
        <v>0</v>
      </c>
      <c r="D160" s="4">
        <v>0</v>
      </c>
      <c r="E160" s="4">
        <v>0</v>
      </c>
      <c r="F160" s="4">
        <v>0</v>
      </c>
      <c r="G160" s="4">
        <v>0</v>
      </c>
      <c r="H160" s="4">
        <v>0</v>
      </c>
      <c r="I160" s="4">
        <v>0</v>
      </c>
      <c r="J160" s="4">
        <v>0</v>
      </c>
      <c r="K160" s="4">
        <v>0</v>
      </c>
      <c r="L160" s="4">
        <v>0</v>
      </c>
    </row>
    <row r="161" spans="2:12" outlineLevel="1" x14ac:dyDescent="0.35">
      <c r="B161" s="4">
        <v>0</v>
      </c>
      <c r="C161" s="4">
        <v>0</v>
      </c>
      <c r="D161" s="4">
        <v>0</v>
      </c>
      <c r="E161" s="4">
        <v>0</v>
      </c>
      <c r="F161" s="4">
        <v>0</v>
      </c>
      <c r="G161" s="4">
        <v>0</v>
      </c>
      <c r="H161" s="4">
        <v>0</v>
      </c>
      <c r="I161" s="4">
        <v>0</v>
      </c>
      <c r="J161" s="4">
        <v>0</v>
      </c>
      <c r="K161" s="4">
        <v>0</v>
      </c>
      <c r="L161" s="4">
        <v>0</v>
      </c>
    </row>
    <row r="162" spans="2:12" outlineLevel="1" x14ac:dyDescent="0.35">
      <c r="B162" s="4">
        <v>0</v>
      </c>
      <c r="C162" s="4">
        <v>0</v>
      </c>
      <c r="D162" s="4">
        <v>0</v>
      </c>
      <c r="E162" s="4">
        <v>0</v>
      </c>
      <c r="F162" s="4">
        <v>0</v>
      </c>
      <c r="G162" s="4">
        <v>0</v>
      </c>
      <c r="H162" s="4">
        <v>0</v>
      </c>
      <c r="I162" s="4">
        <v>0</v>
      </c>
      <c r="J162" s="4">
        <v>0</v>
      </c>
      <c r="K162" s="4">
        <v>0</v>
      </c>
      <c r="L162" s="4">
        <v>0</v>
      </c>
    </row>
    <row r="163" spans="2:12" outlineLevel="1" x14ac:dyDescent="0.35">
      <c r="B163" s="4">
        <v>0</v>
      </c>
      <c r="C163" s="4">
        <v>0</v>
      </c>
      <c r="D163" s="4">
        <v>0</v>
      </c>
      <c r="E163" s="4">
        <v>0</v>
      </c>
      <c r="F163" s="4">
        <v>0</v>
      </c>
      <c r="G163" s="4">
        <v>0</v>
      </c>
      <c r="H163" s="4">
        <v>0</v>
      </c>
      <c r="I163" s="4">
        <v>0</v>
      </c>
      <c r="J163" s="4">
        <v>0</v>
      </c>
      <c r="K163" s="4">
        <v>0</v>
      </c>
      <c r="L163" s="4">
        <v>0</v>
      </c>
    </row>
    <row r="164" spans="2:12" outlineLevel="1" x14ac:dyDescent="0.35">
      <c r="B164" s="4">
        <v>0</v>
      </c>
      <c r="C164" s="4">
        <v>0</v>
      </c>
      <c r="D164" s="4">
        <v>0</v>
      </c>
      <c r="E164" s="4">
        <v>0</v>
      </c>
      <c r="F164" s="4">
        <v>0</v>
      </c>
      <c r="G164" s="4">
        <v>0</v>
      </c>
      <c r="H164" s="4">
        <v>0</v>
      </c>
      <c r="I164" s="4">
        <v>0</v>
      </c>
      <c r="J164" s="4">
        <v>0</v>
      </c>
      <c r="K164" s="4">
        <v>0</v>
      </c>
      <c r="L164" s="4">
        <v>0</v>
      </c>
    </row>
    <row r="165" spans="2:12" outlineLevel="1" x14ac:dyDescent="0.35">
      <c r="B165" s="4">
        <v>0</v>
      </c>
      <c r="C165" s="4">
        <v>0</v>
      </c>
      <c r="D165" s="4">
        <v>0</v>
      </c>
      <c r="E165" s="4">
        <v>0</v>
      </c>
      <c r="F165" s="4">
        <v>0</v>
      </c>
      <c r="G165" s="4">
        <v>0</v>
      </c>
      <c r="H165" s="4">
        <v>0</v>
      </c>
      <c r="I165" s="4">
        <v>0</v>
      </c>
      <c r="J165" s="4">
        <v>0</v>
      </c>
      <c r="K165" s="4">
        <v>0</v>
      </c>
      <c r="L165" s="4">
        <v>0</v>
      </c>
    </row>
    <row r="166" spans="2:12" outlineLevel="1" x14ac:dyDescent="0.35">
      <c r="B166" s="4">
        <v>0</v>
      </c>
      <c r="C166" s="4">
        <v>0</v>
      </c>
      <c r="D166" s="4">
        <v>0</v>
      </c>
      <c r="E166" s="4">
        <v>0</v>
      </c>
      <c r="F166" s="4">
        <v>0</v>
      </c>
      <c r="G166" s="4">
        <v>0</v>
      </c>
      <c r="H166" s="4">
        <v>0</v>
      </c>
      <c r="I166" s="4">
        <v>0</v>
      </c>
      <c r="J166" s="4">
        <v>0</v>
      </c>
      <c r="K166" s="4">
        <v>0</v>
      </c>
      <c r="L166" s="4">
        <v>0</v>
      </c>
    </row>
    <row r="167" spans="2:12" outlineLevel="1" x14ac:dyDescent="0.35">
      <c r="B167" s="4">
        <v>0</v>
      </c>
      <c r="C167" s="4">
        <v>0</v>
      </c>
      <c r="D167" s="4">
        <v>0</v>
      </c>
      <c r="E167" s="4">
        <v>0</v>
      </c>
      <c r="F167" s="4">
        <v>0</v>
      </c>
      <c r="G167" s="4">
        <v>0</v>
      </c>
      <c r="H167" s="4">
        <v>0</v>
      </c>
      <c r="I167" s="4">
        <v>0</v>
      </c>
      <c r="J167" s="4">
        <v>0</v>
      </c>
      <c r="K167" s="4">
        <v>0</v>
      </c>
      <c r="L167" s="4">
        <v>0</v>
      </c>
    </row>
    <row r="168" spans="2:12" outlineLevel="1" x14ac:dyDescent="0.35">
      <c r="B168" s="4">
        <v>0</v>
      </c>
      <c r="C168" s="4">
        <v>0</v>
      </c>
      <c r="D168" s="4">
        <v>0</v>
      </c>
      <c r="E168" s="4">
        <v>0</v>
      </c>
      <c r="F168" s="4">
        <v>0</v>
      </c>
      <c r="G168" s="4">
        <v>0</v>
      </c>
      <c r="H168" s="4">
        <v>0</v>
      </c>
      <c r="I168" s="4">
        <v>0</v>
      </c>
      <c r="J168" s="4">
        <v>0</v>
      </c>
      <c r="K168" s="4">
        <v>0</v>
      </c>
      <c r="L168" s="4">
        <v>0</v>
      </c>
    </row>
    <row r="169" spans="2:12" outlineLevel="1" x14ac:dyDescent="0.35">
      <c r="B169" s="4">
        <v>0</v>
      </c>
      <c r="C169" s="4">
        <v>0</v>
      </c>
      <c r="D169" s="4">
        <v>0</v>
      </c>
      <c r="E169" s="4">
        <v>0</v>
      </c>
      <c r="F169" s="4">
        <v>0</v>
      </c>
      <c r="G169" s="4">
        <v>0</v>
      </c>
      <c r="H169" s="4">
        <v>0</v>
      </c>
      <c r="I169" s="4">
        <v>0</v>
      </c>
      <c r="J169" s="4">
        <v>0</v>
      </c>
      <c r="K169" s="4">
        <v>0</v>
      </c>
      <c r="L169" s="4">
        <v>0</v>
      </c>
    </row>
    <row r="170" spans="2:12" outlineLevel="1" x14ac:dyDescent="0.35">
      <c r="B170" s="4">
        <v>0</v>
      </c>
      <c r="C170" s="4">
        <v>0</v>
      </c>
      <c r="D170" s="4">
        <v>0</v>
      </c>
      <c r="E170" s="4">
        <v>0</v>
      </c>
      <c r="F170" s="4">
        <v>0</v>
      </c>
      <c r="G170" s="4">
        <v>0</v>
      </c>
      <c r="H170" s="4">
        <v>0</v>
      </c>
      <c r="I170" s="4">
        <v>0</v>
      </c>
      <c r="J170" s="4">
        <v>0</v>
      </c>
      <c r="K170" s="4">
        <v>0</v>
      </c>
      <c r="L170" s="4">
        <v>0</v>
      </c>
    </row>
    <row r="171" spans="2:12" outlineLevel="1" x14ac:dyDescent="0.35">
      <c r="B171" s="4">
        <v>0</v>
      </c>
      <c r="C171" s="4">
        <v>0</v>
      </c>
      <c r="D171" s="4">
        <v>0</v>
      </c>
      <c r="E171" s="4">
        <v>0</v>
      </c>
      <c r="F171" s="4">
        <v>0</v>
      </c>
      <c r="G171" s="4">
        <v>0</v>
      </c>
      <c r="H171" s="4">
        <v>0</v>
      </c>
      <c r="I171" s="4">
        <v>0</v>
      </c>
      <c r="J171" s="4">
        <v>0</v>
      </c>
      <c r="K171" s="4">
        <v>0</v>
      </c>
      <c r="L171" s="4">
        <v>0</v>
      </c>
    </row>
    <row r="172" spans="2:12" outlineLevel="1" x14ac:dyDescent="0.35">
      <c r="B172" s="4">
        <v>0</v>
      </c>
      <c r="C172" s="4">
        <v>0</v>
      </c>
      <c r="D172" s="4">
        <v>0</v>
      </c>
      <c r="E172" s="4">
        <v>0</v>
      </c>
      <c r="F172" s="4">
        <v>0</v>
      </c>
      <c r="G172" s="4">
        <v>0</v>
      </c>
      <c r="H172" s="4">
        <v>0</v>
      </c>
      <c r="I172" s="4">
        <v>0</v>
      </c>
      <c r="J172" s="4">
        <v>0</v>
      </c>
      <c r="K172" s="4">
        <v>0</v>
      </c>
      <c r="L172" s="4">
        <v>0</v>
      </c>
    </row>
    <row r="173" spans="2:12" outlineLevel="1" x14ac:dyDescent="0.35">
      <c r="B173" s="4">
        <v>0</v>
      </c>
      <c r="C173" s="4">
        <v>0</v>
      </c>
      <c r="D173" s="4">
        <v>0</v>
      </c>
      <c r="E173" s="4">
        <v>0</v>
      </c>
      <c r="F173" s="4">
        <v>0</v>
      </c>
      <c r="G173" s="4">
        <v>0</v>
      </c>
      <c r="H173" s="4">
        <v>0</v>
      </c>
      <c r="I173" s="4">
        <v>0</v>
      </c>
      <c r="J173" s="4">
        <v>0</v>
      </c>
      <c r="K173" s="4">
        <v>0</v>
      </c>
      <c r="L173" s="4">
        <v>0</v>
      </c>
    </row>
    <row r="174" spans="2:12" outlineLevel="1" x14ac:dyDescent="0.35">
      <c r="B174" s="4">
        <v>0</v>
      </c>
      <c r="C174" s="4">
        <v>0</v>
      </c>
      <c r="D174" s="4">
        <v>0</v>
      </c>
      <c r="E174" s="4">
        <v>0</v>
      </c>
      <c r="F174" s="4">
        <v>0</v>
      </c>
      <c r="G174" s="4">
        <v>0</v>
      </c>
      <c r="H174" s="4">
        <v>0</v>
      </c>
      <c r="I174" s="4">
        <v>0</v>
      </c>
      <c r="J174" s="4">
        <v>0</v>
      </c>
      <c r="K174" s="4">
        <v>0</v>
      </c>
      <c r="L174" s="4">
        <v>0</v>
      </c>
    </row>
    <row r="175" spans="2:12" outlineLevel="1" x14ac:dyDescent="0.35">
      <c r="B175" s="4">
        <v>0</v>
      </c>
      <c r="C175" s="4">
        <v>0</v>
      </c>
      <c r="D175" s="4">
        <v>0</v>
      </c>
      <c r="E175" s="4">
        <v>0</v>
      </c>
      <c r="F175" s="4">
        <v>0</v>
      </c>
      <c r="G175" s="4">
        <v>0</v>
      </c>
      <c r="H175" s="4">
        <v>0</v>
      </c>
      <c r="I175" s="4">
        <v>0</v>
      </c>
      <c r="J175" s="4">
        <v>0</v>
      </c>
      <c r="K175" s="4">
        <v>0</v>
      </c>
      <c r="L175" s="4">
        <v>0</v>
      </c>
    </row>
    <row r="176" spans="2:12" outlineLevel="1" x14ac:dyDescent="0.35">
      <c r="B176" s="4">
        <v>0</v>
      </c>
      <c r="C176" s="4">
        <v>0</v>
      </c>
      <c r="D176" s="4">
        <v>0</v>
      </c>
      <c r="E176" s="4">
        <v>0</v>
      </c>
      <c r="F176" s="4">
        <v>0</v>
      </c>
      <c r="G176" s="4">
        <v>0</v>
      </c>
      <c r="H176" s="4">
        <v>0</v>
      </c>
      <c r="I176" s="4">
        <v>0</v>
      </c>
      <c r="J176" s="4">
        <v>0</v>
      </c>
      <c r="K176" s="4">
        <v>0</v>
      </c>
      <c r="L176" s="4">
        <v>0</v>
      </c>
    </row>
    <row r="177" spans="2:12" outlineLevel="1" x14ac:dyDescent="0.35">
      <c r="B177" s="4">
        <v>0</v>
      </c>
      <c r="C177" s="4">
        <v>0</v>
      </c>
      <c r="D177" s="4">
        <v>0</v>
      </c>
      <c r="E177" s="4">
        <v>0</v>
      </c>
      <c r="F177" s="4">
        <v>0</v>
      </c>
      <c r="G177" s="4">
        <v>0</v>
      </c>
      <c r="H177" s="4">
        <v>0</v>
      </c>
      <c r="I177" s="4">
        <v>0</v>
      </c>
      <c r="J177" s="4">
        <v>0</v>
      </c>
      <c r="K177" s="4">
        <v>0</v>
      </c>
      <c r="L177" s="4">
        <v>0</v>
      </c>
    </row>
    <row r="178" spans="2:12" outlineLevel="1" x14ac:dyDescent="0.35">
      <c r="B178" s="4">
        <v>0</v>
      </c>
      <c r="C178" s="4">
        <v>0</v>
      </c>
      <c r="D178" s="4">
        <v>0</v>
      </c>
      <c r="E178" s="4">
        <v>0</v>
      </c>
      <c r="F178" s="4">
        <v>0</v>
      </c>
      <c r="G178" s="4">
        <v>0</v>
      </c>
      <c r="H178" s="4">
        <v>0</v>
      </c>
      <c r="I178" s="4">
        <v>0</v>
      </c>
      <c r="J178" s="4">
        <v>0</v>
      </c>
      <c r="K178" s="4">
        <v>0</v>
      </c>
      <c r="L178" s="4">
        <v>0</v>
      </c>
    </row>
    <row r="179" spans="2:12" outlineLevel="1" x14ac:dyDescent="0.35">
      <c r="B179" s="4">
        <v>0</v>
      </c>
      <c r="C179" s="4">
        <v>0</v>
      </c>
      <c r="D179" s="4">
        <v>0</v>
      </c>
      <c r="E179" s="4">
        <v>0</v>
      </c>
      <c r="F179" s="4">
        <v>0</v>
      </c>
      <c r="G179" s="4">
        <v>0</v>
      </c>
      <c r="H179" s="4">
        <v>0</v>
      </c>
      <c r="I179" s="4">
        <v>0</v>
      </c>
      <c r="J179" s="4">
        <v>0</v>
      </c>
      <c r="K179" s="4">
        <v>0</v>
      </c>
      <c r="L179" s="4">
        <v>0</v>
      </c>
    </row>
    <row r="180" spans="2:12" outlineLevel="1" x14ac:dyDescent="0.35">
      <c r="B180" s="4">
        <v>0</v>
      </c>
      <c r="C180" s="4">
        <v>0</v>
      </c>
      <c r="D180" s="4">
        <v>0</v>
      </c>
      <c r="E180" s="4">
        <v>0</v>
      </c>
      <c r="F180" s="4">
        <v>0</v>
      </c>
      <c r="G180" s="4">
        <v>0</v>
      </c>
      <c r="H180" s="4">
        <v>0</v>
      </c>
      <c r="I180" s="4">
        <v>0</v>
      </c>
      <c r="J180" s="4">
        <v>0</v>
      </c>
      <c r="K180" s="4">
        <v>0</v>
      </c>
      <c r="L180" s="4">
        <v>0</v>
      </c>
    </row>
    <row r="181" spans="2:12" outlineLevel="1" x14ac:dyDescent="0.35">
      <c r="B181" s="4">
        <v>0</v>
      </c>
      <c r="C181" s="4">
        <v>0</v>
      </c>
      <c r="D181" s="4">
        <v>0</v>
      </c>
      <c r="E181" s="4">
        <v>0</v>
      </c>
      <c r="F181" s="4">
        <v>0</v>
      </c>
      <c r="G181" s="4">
        <v>0</v>
      </c>
      <c r="H181" s="4">
        <v>0</v>
      </c>
      <c r="I181" s="4">
        <v>0</v>
      </c>
      <c r="J181" s="4">
        <v>0</v>
      </c>
      <c r="K181" s="4">
        <v>0</v>
      </c>
      <c r="L181" s="4">
        <v>0</v>
      </c>
    </row>
    <row r="182" spans="2:12" outlineLevel="1" x14ac:dyDescent="0.35">
      <c r="B182" s="4">
        <v>0</v>
      </c>
      <c r="C182" s="4">
        <v>0</v>
      </c>
      <c r="D182" s="4">
        <v>0</v>
      </c>
      <c r="E182" s="4">
        <v>0</v>
      </c>
      <c r="F182" s="4">
        <v>0</v>
      </c>
      <c r="G182" s="4">
        <v>0</v>
      </c>
      <c r="H182" s="4">
        <v>0</v>
      </c>
      <c r="I182" s="4">
        <v>0</v>
      </c>
      <c r="J182" s="4">
        <v>0</v>
      </c>
      <c r="K182" s="4">
        <v>0</v>
      </c>
      <c r="L182" s="4">
        <v>0</v>
      </c>
    </row>
    <row r="183" spans="2:12" outlineLevel="1" x14ac:dyDescent="0.35">
      <c r="B183" s="4">
        <v>0</v>
      </c>
      <c r="C183" s="4">
        <v>0</v>
      </c>
      <c r="D183" s="4">
        <v>0</v>
      </c>
      <c r="E183" s="4">
        <v>0</v>
      </c>
      <c r="F183" s="4">
        <v>0</v>
      </c>
      <c r="G183" s="4">
        <v>0</v>
      </c>
      <c r="H183" s="4">
        <v>0</v>
      </c>
      <c r="I183" s="4">
        <v>0</v>
      </c>
      <c r="J183" s="4">
        <v>0</v>
      </c>
      <c r="K183" s="4">
        <v>0</v>
      </c>
      <c r="L183" s="4">
        <v>0</v>
      </c>
    </row>
    <row r="184" spans="2:12" outlineLevel="1" x14ac:dyDescent="0.35">
      <c r="B184" s="4">
        <v>0</v>
      </c>
      <c r="C184" s="4">
        <v>0</v>
      </c>
      <c r="D184" s="4">
        <v>0</v>
      </c>
      <c r="E184" s="4">
        <v>0</v>
      </c>
      <c r="F184" s="4">
        <v>0</v>
      </c>
      <c r="G184" s="4">
        <v>0</v>
      </c>
      <c r="H184" s="4">
        <v>0</v>
      </c>
      <c r="I184" s="4">
        <v>0</v>
      </c>
      <c r="J184" s="4">
        <v>0</v>
      </c>
      <c r="K184" s="4">
        <v>0</v>
      </c>
      <c r="L184" s="4">
        <v>0</v>
      </c>
    </row>
    <row r="185" spans="2:12" outlineLevel="1" x14ac:dyDescent="0.35">
      <c r="B185" s="4">
        <v>0</v>
      </c>
      <c r="C185" s="4">
        <v>0</v>
      </c>
      <c r="D185" s="4">
        <v>0</v>
      </c>
      <c r="E185" s="4">
        <v>0</v>
      </c>
      <c r="F185" s="4">
        <v>0</v>
      </c>
      <c r="G185" s="4">
        <v>0</v>
      </c>
      <c r="H185" s="4">
        <v>0</v>
      </c>
      <c r="I185" s="4">
        <v>0</v>
      </c>
      <c r="J185" s="4">
        <v>0</v>
      </c>
      <c r="K185" s="4">
        <v>0</v>
      </c>
      <c r="L185" s="4">
        <v>0</v>
      </c>
    </row>
    <row r="186" spans="2:12" outlineLevel="1" x14ac:dyDescent="0.35">
      <c r="B186" s="4">
        <v>0</v>
      </c>
      <c r="C186" s="4">
        <v>0</v>
      </c>
      <c r="D186" s="4">
        <v>0</v>
      </c>
      <c r="E186" s="4">
        <v>0</v>
      </c>
      <c r="F186" s="4">
        <v>0</v>
      </c>
      <c r="G186" s="4">
        <v>0</v>
      </c>
      <c r="H186" s="4">
        <v>0</v>
      </c>
      <c r="I186" s="4">
        <v>0</v>
      </c>
      <c r="J186" s="4">
        <v>0</v>
      </c>
      <c r="K186" s="4">
        <v>0</v>
      </c>
      <c r="L186" s="4">
        <v>0</v>
      </c>
    </row>
    <row r="187" spans="2:12" outlineLevel="1" x14ac:dyDescent="0.35">
      <c r="B187" s="4">
        <v>0</v>
      </c>
      <c r="C187" s="4">
        <v>0</v>
      </c>
      <c r="D187" s="4">
        <v>0</v>
      </c>
      <c r="E187" s="4">
        <v>0</v>
      </c>
      <c r="F187" s="4">
        <v>0</v>
      </c>
      <c r="G187" s="4">
        <v>0</v>
      </c>
      <c r="H187" s="4">
        <v>0</v>
      </c>
      <c r="I187" s="4">
        <v>0</v>
      </c>
      <c r="J187" s="4">
        <v>0</v>
      </c>
      <c r="K187" s="4">
        <v>0</v>
      </c>
      <c r="L187" s="4">
        <v>0</v>
      </c>
    </row>
    <row r="188" spans="2:12" outlineLevel="1" x14ac:dyDescent="0.35">
      <c r="B188" s="4">
        <v>0</v>
      </c>
      <c r="C188" s="4">
        <v>0</v>
      </c>
      <c r="D188" s="4">
        <v>0</v>
      </c>
      <c r="E188" s="4">
        <v>0</v>
      </c>
      <c r="F188" s="4">
        <v>0</v>
      </c>
      <c r="G188" s="4">
        <v>0</v>
      </c>
      <c r="H188" s="4">
        <v>0</v>
      </c>
      <c r="I188" s="4">
        <v>0</v>
      </c>
      <c r="J188" s="4">
        <v>0</v>
      </c>
      <c r="K188" s="4">
        <v>0</v>
      </c>
      <c r="L188" s="4">
        <v>0</v>
      </c>
    </row>
    <row r="189" spans="2:12" outlineLevel="1" x14ac:dyDescent="0.35">
      <c r="B189" s="4">
        <v>0</v>
      </c>
      <c r="C189" s="4">
        <v>0</v>
      </c>
      <c r="D189" s="4">
        <v>0</v>
      </c>
      <c r="E189" s="4">
        <v>0</v>
      </c>
      <c r="F189" s="4">
        <v>0</v>
      </c>
      <c r="G189" s="4">
        <v>0</v>
      </c>
      <c r="H189" s="4">
        <v>0</v>
      </c>
      <c r="I189" s="4">
        <v>0</v>
      </c>
      <c r="J189" s="4">
        <v>0</v>
      </c>
      <c r="K189" s="4">
        <v>0</v>
      </c>
      <c r="L189" s="4">
        <v>0</v>
      </c>
    </row>
    <row r="190" spans="2:12" outlineLevel="1" x14ac:dyDescent="0.35">
      <c r="B190" s="4">
        <v>0</v>
      </c>
      <c r="C190" s="4">
        <v>0</v>
      </c>
      <c r="D190" s="4">
        <v>0</v>
      </c>
      <c r="E190" s="4">
        <v>0</v>
      </c>
      <c r="F190" s="4">
        <v>0</v>
      </c>
      <c r="G190" s="4">
        <v>0</v>
      </c>
      <c r="H190" s="4">
        <v>0</v>
      </c>
      <c r="I190" s="4">
        <v>0</v>
      </c>
      <c r="J190" s="4">
        <v>0</v>
      </c>
      <c r="K190" s="4">
        <v>0</v>
      </c>
      <c r="L190" s="4">
        <v>0</v>
      </c>
    </row>
    <row r="191" spans="2:12" outlineLevel="1" x14ac:dyDescent="0.35">
      <c r="B191" s="4">
        <v>0</v>
      </c>
      <c r="C191" s="4">
        <v>0</v>
      </c>
      <c r="D191" s="4">
        <v>0</v>
      </c>
      <c r="E191" s="4">
        <v>0</v>
      </c>
      <c r="F191" s="4">
        <v>0</v>
      </c>
      <c r="G191" s="4">
        <v>0</v>
      </c>
      <c r="H191" s="4">
        <v>0</v>
      </c>
      <c r="I191" s="4">
        <v>0</v>
      </c>
      <c r="J191" s="4">
        <v>0</v>
      </c>
      <c r="K191" s="4">
        <v>0</v>
      </c>
      <c r="L191" s="4">
        <v>0</v>
      </c>
    </row>
    <row r="192" spans="2:12" outlineLevel="1" x14ac:dyDescent="0.35">
      <c r="B192" s="4">
        <v>0</v>
      </c>
      <c r="C192" s="4">
        <v>0</v>
      </c>
      <c r="D192" s="4">
        <v>0</v>
      </c>
      <c r="E192" s="4">
        <v>0</v>
      </c>
      <c r="F192" s="4">
        <v>0</v>
      </c>
      <c r="G192" s="4">
        <v>0</v>
      </c>
      <c r="H192" s="4">
        <v>0</v>
      </c>
      <c r="I192" s="4">
        <v>0</v>
      </c>
      <c r="J192" s="4">
        <v>0</v>
      </c>
      <c r="K192" s="4">
        <v>0</v>
      </c>
      <c r="L192" s="4">
        <v>0</v>
      </c>
    </row>
    <row r="193" spans="2:12" outlineLevel="1" x14ac:dyDescent="0.35">
      <c r="B193" s="4">
        <v>0</v>
      </c>
      <c r="C193" s="4">
        <v>0</v>
      </c>
      <c r="D193" s="4">
        <v>0</v>
      </c>
      <c r="E193" s="4">
        <v>0</v>
      </c>
      <c r="F193" s="4">
        <v>0</v>
      </c>
      <c r="G193" s="4">
        <v>0</v>
      </c>
      <c r="H193" s="4">
        <v>0</v>
      </c>
      <c r="I193" s="4">
        <v>0</v>
      </c>
      <c r="J193" s="4">
        <v>0</v>
      </c>
      <c r="K193" s="4">
        <v>0</v>
      </c>
      <c r="L193" s="4">
        <v>0</v>
      </c>
    </row>
    <row r="194" spans="2:12" outlineLevel="1" x14ac:dyDescent="0.35">
      <c r="B194" s="4">
        <v>0</v>
      </c>
      <c r="C194" s="4">
        <v>0</v>
      </c>
      <c r="D194" s="4">
        <v>0</v>
      </c>
      <c r="E194" s="4">
        <v>0</v>
      </c>
      <c r="F194" s="4">
        <v>0</v>
      </c>
      <c r="G194" s="4">
        <v>0</v>
      </c>
      <c r="H194" s="4">
        <v>0</v>
      </c>
      <c r="I194" s="4">
        <v>0</v>
      </c>
      <c r="J194" s="4">
        <v>0</v>
      </c>
      <c r="K194" s="4">
        <v>0</v>
      </c>
      <c r="L194" s="4">
        <v>0</v>
      </c>
    </row>
    <row r="195" spans="2:12" outlineLevel="1" x14ac:dyDescent="0.35">
      <c r="B195" s="4">
        <v>0</v>
      </c>
      <c r="C195" s="4">
        <v>0</v>
      </c>
      <c r="D195" s="4">
        <v>0</v>
      </c>
      <c r="E195" s="4">
        <v>0</v>
      </c>
      <c r="F195" s="4">
        <v>0</v>
      </c>
      <c r="G195" s="4">
        <v>0</v>
      </c>
      <c r="H195" s="4">
        <v>0</v>
      </c>
      <c r="I195" s="4">
        <v>0</v>
      </c>
      <c r="J195" s="4">
        <v>0</v>
      </c>
      <c r="K195" s="4">
        <v>0</v>
      </c>
      <c r="L195" s="4">
        <v>0</v>
      </c>
    </row>
    <row r="196" spans="2:12" outlineLevel="1" x14ac:dyDescent="0.35">
      <c r="B196" s="4">
        <v>0</v>
      </c>
      <c r="C196" s="4">
        <v>0</v>
      </c>
      <c r="D196" s="4">
        <v>0</v>
      </c>
      <c r="E196" s="4">
        <v>0</v>
      </c>
      <c r="F196" s="4">
        <v>0</v>
      </c>
      <c r="G196" s="4">
        <v>0</v>
      </c>
      <c r="H196" s="4">
        <v>0</v>
      </c>
      <c r="I196" s="4">
        <v>0</v>
      </c>
      <c r="J196" s="4">
        <v>0</v>
      </c>
      <c r="K196" s="4">
        <v>0</v>
      </c>
      <c r="L196" s="4">
        <v>0</v>
      </c>
    </row>
    <row r="197" spans="2:12" outlineLevel="1" x14ac:dyDescent="0.35">
      <c r="B197" s="4">
        <v>0</v>
      </c>
      <c r="C197" s="4">
        <v>0</v>
      </c>
      <c r="D197" s="4">
        <v>0</v>
      </c>
      <c r="E197" s="4">
        <v>0</v>
      </c>
      <c r="F197" s="4">
        <v>0</v>
      </c>
      <c r="G197" s="4">
        <v>0</v>
      </c>
      <c r="H197" s="4">
        <v>0</v>
      </c>
      <c r="I197" s="4">
        <v>0</v>
      </c>
      <c r="J197" s="4">
        <v>0</v>
      </c>
      <c r="K197" s="4">
        <v>0</v>
      </c>
      <c r="L197" s="4">
        <v>0</v>
      </c>
    </row>
    <row r="198" spans="2:12" outlineLevel="1" x14ac:dyDescent="0.35">
      <c r="B198" s="4">
        <v>0</v>
      </c>
      <c r="C198" s="4">
        <v>0</v>
      </c>
      <c r="D198" s="4">
        <v>0</v>
      </c>
      <c r="E198" s="4">
        <v>0</v>
      </c>
      <c r="F198" s="4">
        <v>0</v>
      </c>
      <c r="G198" s="4">
        <v>0</v>
      </c>
      <c r="H198" s="4">
        <v>0</v>
      </c>
      <c r="I198" s="4">
        <v>0</v>
      </c>
      <c r="J198" s="4">
        <v>0</v>
      </c>
      <c r="K198" s="4">
        <v>0</v>
      </c>
      <c r="L198" s="4">
        <v>0</v>
      </c>
    </row>
    <row r="199" spans="2:12" outlineLevel="1" x14ac:dyDescent="0.35">
      <c r="B199" s="4">
        <v>0</v>
      </c>
      <c r="C199" s="4">
        <v>0</v>
      </c>
      <c r="D199" s="4">
        <v>0</v>
      </c>
      <c r="E199" s="4">
        <v>0</v>
      </c>
      <c r="F199" s="4">
        <v>0</v>
      </c>
      <c r="G199" s="4">
        <v>0</v>
      </c>
      <c r="H199" s="4">
        <v>0</v>
      </c>
      <c r="I199" s="4">
        <v>0</v>
      </c>
      <c r="J199" s="4">
        <v>0</v>
      </c>
      <c r="K199" s="4">
        <v>0</v>
      </c>
      <c r="L199" s="4">
        <v>0</v>
      </c>
    </row>
    <row r="200" spans="2:12" outlineLevel="1" x14ac:dyDescent="0.35">
      <c r="B200" s="4">
        <v>0</v>
      </c>
      <c r="C200" s="4">
        <v>0</v>
      </c>
      <c r="D200" s="4">
        <v>0</v>
      </c>
      <c r="E200" s="4">
        <v>0</v>
      </c>
      <c r="F200" s="4">
        <v>0</v>
      </c>
      <c r="G200" s="4">
        <v>0</v>
      </c>
      <c r="H200" s="4">
        <v>0</v>
      </c>
      <c r="I200" s="4">
        <v>0</v>
      </c>
      <c r="J200" s="4">
        <v>0</v>
      </c>
      <c r="K200" s="4">
        <v>0</v>
      </c>
      <c r="L200" s="4">
        <v>0</v>
      </c>
    </row>
    <row r="201" spans="2:12" outlineLevel="1" x14ac:dyDescent="0.35">
      <c r="B201" s="4">
        <v>0</v>
      </c>
      <c r="C201" s="4">
        <v>0</v>
      </c>
      <c r="D201" s="4">
        <v>0</v>
      </c>
      <c r="E201" s="4">
        <v>0</v>
      </c>
      <c r="F201" s="4">
        <v>0</v>
      </c>
      <c r="G201" s="4">
        <v>0</v>
      </c>
      <c r="H201" s="4">
        <v>0</v>
      </c>
      <c r="I201" s="4">
        <v>0</v>
      </c>
      <c r="J201" s="4">
        <v>0</v>
      </c>
      <c r="K201" s="4">
        <v>0</v>
      </c>
      <c r="L201" s="4">
        <v>0</v>
      </c>
    </row>
    <row r="202" spans="2:12" outlineLevel="1" x14ac:dyDescent="0.35">
      <c r="B202" s="4">
        <v>0</v>
      </c>
      <c r="C202" s="4">
        <v>0</v>
      </c>
      <c r="D202" s="4">
        <v>0</v>
      </c>
      <c r="E202" s="4">
        <v>0</v>
      </c>
      <c r="F202" s="4">
        <v>0</v>
      </c>
      <c r="G202" s="4">
        <v>0</v>
      </c>
      <c r="H202" s="4">
        <v>0</v>
      </c>
      <c r="I202" s="4">
        <v>0</v>
      </c>
      <c r="J202" s="4">
        <v>0</v>
      </c>
      <c r="K202" s="4">
        <v>0</v>
      </c>
      <c r="L202" s="4">
        <v>0</v>
      </c>
    </row>
    <row r="203" spans="2:12" outlineLevel="1" x14ac:dyDescent="0.35">
      <c r="B203" s="4">
        <v>0</v>
      </c>
      <c r="C203" s="4">
        <v>0</v>
      </c>
      <c r="D203" s="4">
        <v>0</v>
      </c>
      <c r="E203" s="4">
        <v>0</v>
      </c>
      <c r="F203" s="4">
        <v>0</v>
      </c>
      <c r="G203" s="4">
        <v>0</v>
      </c>
      <c r="H203" s="4">
        <v>0</v>
      </c>
      <c r="I203" s="4">
        <v>0</v>
      </c>
      <c r="J203" s="4">
        <v>0</v>
      </c>
      <c r="K203" s="4">
        <v>0</v>
      </c>
      <c r="L203" s="4">
        <v>0</v>
      </c>
    </row>
    <row r="204" spans="2:12" outlineLevel="1" x14ac:dyDescent="0.35">
      <c r="B204" s="4">
        <v>0</v>
      </c>
      <c r="C204" s="4">
        <v>0</v>
      </c>
      <c r="D204" s="4">
        <v>0</v>
      </c>
      <c r="E204" s="4">
        <v>0</v>
      </c>
      <c r="F204" s="4">
        <v>0</v>
      </c>
      <c r="G204" s="4">
        <v>0</v>
      </c>
      <c r="H204" s="4">
        <v>0</v>
      </c>
      <c r="I204" s="4">
        <v>0</v>
      </c>
      <c r="J204" s="4">
        <v>0</v>
      </c>
      <c r="K204" s="4">
        <v>0</v>
      </c>
      <c r="L204" s="4">
        <v>0</v>
      </c>
    </row>
    <row r="205" spans="2:12" outlineLevel="1" x14ac:dyDescent="0.35">
      <c r="B205" s="4">
        <v>0</v>
      </c>
      <c r="C205" s="4">
        <v>0</v>
      </c>
      <c r="D205" s="4">
        <v>0</v>
      </c>
      <c r="E205" s="4">
        <v>0</v>
      </c>
      <c r="F205" s="4">
        <v>0</v>
      </c>
      <c r="G205" s="4">
        <v>0</v>
      </c>
      <c r="H205" s="4">
        <v>0</v>
      </c>
      <c r="I205" s="4">
        <v>0</v>
      </c>
      <c r="J205" s="4">
        <v>0</v>
      </c>
      <c r="K205" s="4">
        <v>0</v>
      </c>
      <c r="L205" s="4">
        <v>0</v>
      </c>
    </row>
    <row r="206" spans="2:12" outlineLevel="1" x14ac:dyDescent="0.35">
      <c r="B206" s="4">
        <v>0</v>
      </c>
      <c r="C206" s="4">
        <v>0</v>
      </c>
      <c r="D206" s="4">
        <v>0</v>
      </c>
      <c r="E206" s="4">
        <v>0</v>
      </c>
      <c r="F206" s="4">
        <v>0</v>
      </c>
      <c r="G206" s="4">
        <v>0</v>
      </c>
      <c r="H206" s="4">
        <v>0</v>
      </c>
      <c r="I206" s="4">
        <v>0</v>
      </c>
      <c r="J206" s="4">
        <v>0</v>
      </c>
      <c r="K206" s="4">
        <v>0</v>
      </c>
      <c r="L206" s="4">
        <v>0</v>
      </c>
    </row>
    <row r="207" spans="2:12" outlineLevel="1" x14ac:dyDescent="0.35">
      <c r="B207" s="4">
        <v>0</v>
      </c>
      <c r="C207" s="4">
        <v>0</v>
      </c>
      <c r="D207" s="4">
        <v>0</v>
      </c>
      <c r="E207" s="4">
        <v>0</v>
      </c>
      <c r="F207" s="4">
        <v>0</v>
      </c>
      <c r="G207" s="4">
        <v>0</v>
      </c>
      <c r="H207" s="4">
        <v>0</v>
      </c>
      <c r="I207" s="4">
        <v>0</v>
      </c>
      <c r="J207" s="4">
        <v>0</v>
      </c>
      <c r="K207" s="4">
        <v>0</v>
      </c>
      <c r="L207" s="4">
        <v>0</v>
      </c>
    </row>
    <row r="208" spans="2:12" outlineLevel="1" x14ac:dyDescent="0.35">
      <c r="B208" s="4">
        <v>0</v>
      </c>
      <c r="C208" s="4">
        <v>0</v>
      </c>
      <c r="D208" s="4">
        <v>0</v>
      </c>
      <c r="E208" s="4">
        <v>0</v>
      </c>
      <c r="F208" s="4">
        <v>0</v>
      </c>
      <c r="G208" s="4">
        <v>0</v>
      </c>
      <c r="H208" s="4">
        <v>0</v>
      </c>
      <c r="I208" s="4">
        <v>0</v>
      </c>
      <c r="J208" s="4">
        <v>0</v>
      </c>
      <c r="K208" s="4">
        <v>0</v>
      </c>
      <c r="L208" s="4">
        <v>0</v>
      </c>
    </row>
    <row r="209" spans="2:12" outlineLevel="1" x14ac:dyDescent="0.35">
      <c r="B209" s="4">
        <v>0</v>
      </c>
      <c r="C209" s="4">
        <v>0</v>
      </c>
      <c r="D209" s="4">
        <v>0</v>
      </c>
      <c r="E209" s="4">
        <v>0</v>
      </c>
      <c r="F209" s="4">
        <v>0</v>
      </c>
      <c r="G209" s="4">
        <v>0</v>
      </c>
      <c r="H209" s="4">
        <v>0</v>
      </c>
      <c r="I209" s="4">
        <v>0</v>
      </c>
      <c r="J209" s="4">
        <v>0</v>
      </c>
      <c r="K209" s="4">
        <v>0</v>
      </c>
      <c r="L209" s="4">
        <v>0</v>
      </c>
    </row>
    <row r="210" spans="2:12" outlineLevel="1" x14ac:dyDescent="0.35">
      <c r="B210" s="4">
        <v>0</v>
      </c>
      <c r="C210" s="4">
        <v>0</v>
      </c>
      <c r="D210" s="4">
        <v>0</v>
      </c>
      <c r="E210" s="4">
        <v>0</v>
      </c>
      <c r="F210" s="4">
        <v>0</v>
      </c>
      <c r="G210" s="4">
        <v>0</v>
      </c>
      <c r="H210" s="4">
        <v>0</v>
      </c>
      <c r="I210" s="4">
        <v>0</v>
      </c>
      <c r="J210" s="4">
        <v>0</v>
      </c>
      <c r="K210" s="4">
        <v>0</v>
      </c>
      <c r="L210" s="4">
        <v>0</v>
      </c>
    </row>
    <row r="211" spans="2:12" outlineLevel="1" x14ac:dyDescent="0.35">
      <c r="B211" s="4">
        <v>0</v>
      </c>
      <c r="C211" s="4">
        <v>0</v>
      </c>
      <c r="D211" s="4">
        <v>0</v>
      </c>
      <c r="E211" s="4">
        <v>0</v>
      </c>
      <c r="F211" s="4">
        <v>0</v>
      </c>
      <c r="G211" s="4">
        <v>0</v>
      </c>
      <c r="H211" s="4">
        <v>0</v>
      </c>
      <c r="I211" s="4">
        <v>0</v>
      </c>
      <c r="J211" s="4">
        <v>0</v>
      </c>
      <c r="K211" s="4">
        <v>0</v>
      </c>
      <c r="L211" s="4">
        <v>0</v>
      </c>
    </row>
    <row r="212" spans="2:12" outlineLevel="1" x14ac:dyDescent="0.35">
      <c r="B212" s="4">
        <v>0</v>
      </c>
      <c r="C212" s="4">
        <v>0</v>
      </c>
      <c r="D212" s="4">
        <v>0</v>
      </c>
      <c r="E212" s="4">
        <v>0</v>
      </c>
      <c r="F212" s="4">
        <v>0</v>
      </c>
      <c r="G212" s="4">
        <v>0</v>
      </c>
      <c r="H212" s="4">
        <v>0</v>
      </c>
      <c r="I212" s="4">
        <v>0</v>
      </c>
      <c r="J212" s="4">
        <v>0</v>
      </c>
      <c r="K212" s="4">
        <v>0</v>
      </c>
      <c r="L212" s="4">
        <v>0</v>
      </c>
    </row>
    <row r="213" spans="2:12" outlineLevel="1" x14ac:dyDescent="0.35">
      <c r="B213" s="4">
        <v>0</v>
      </c>
      <c r="C213" s="4">
        <v>0</v>
      </c>
      <c r="D213" s="4">
        <v>0</v>
      </c>
      <c r="E213" s="4">
        <v>0</v>
      </c>
      <c r="F213" s="4">
        <v>0</v>
      </c>
      <c r="G213" s="4">
        <v>0</v>
      </c>
      <c r="H213" s="4">
        <v>0</v>
      </c>
      <c r="I213" s="4">
        <v>0</v>
      </c>
      <c r="J213" s="4">
        <v>0</v>
      </c>
      <c r="K213" s="4">
        <v>0</v>
      </c>
      <c r="L213" s="4">
        <v>0</v>
      </c>
    </row>
    <row r="214" spans="2:12" outlineLevel="1" x14ac:dyDescent="0.35">
      <c r="B214" s="4">
        <v>0</v>
      </c>
      <c r="C214" s="4">
        <v>0</v>
      </c>
      <c r="D214" s="4">
        <v>0</v>
      </c>
      <c r="E214" s="4">
        <v>0</v>
      </c>
      <c r="F214" s="4">
        <v>0</v>
      </c>
      <c r="G214" s="4">
        <v>0</v>
      </c>
      <c r="H214" s="4">
        <v>0</v>
      </c>
      <c r="I214" s="4">
        <v>0</v>
      </c>
      <c r="J214" s="4">
        <v>0</v>
      </c>
      <c r="K214" s="4">
        <v>0</v>
      </c>
      <c r="L214" s="4">
        <v>0</v>
      </c>
    </row>
    <row r="215" spans="2:12" outlineLevel="1" x14ac:dyDescent="0.35">
      <c r="B215" s="4">
        <v>0</v>
      </c>
      <c r="C215" s="4">
        <v>0</v>
      </c>
      <c r="D215" s="4">
        <v>0</v>
      </c>
      <c r="E215" s="4">
        <v>0</v>
      </c>
      <c r="F215" s="4">
        <v>0</v>
      </c>
      <c r="G215" s="4">
        <v>0</v>
      </c>
      <c r="H215" s="4">
        <v>0</v>
      </c>
      <c r="I215" s="4">
        <v>0</v>
      </c>
      <c r="J215" s="4">
        <v>0</v>
      </c>
      <c r="K215" s="4">
        <v>0</v>
      </c>
      <c r="L215" s="4">
        <v>0</v>
      </c>
    </row>
    <row r="216" spans="2:12" outlineLevel="1" x14ac:dyDescent="0.35">
      <c r="B216" s="4">
        <v>0</v>
      </c>
      <c r="C216" s="4">
        <v>0</v>
      </c>
      <c r="D216" s="4">
        <v>0</v>
      </c>
      <c r="E216" s="4">
        <v>0</v>
      </c>
      <c r="F216" s="4">
        <v>0</v>
      </c>
      <c r="G216" s="4">
        <v>0</v>
      </c>
      <c r="H216" s="4">
        <v>0</v>
      </c>
      <c r="I216" s="4">
        <v>0</v>
      </c>
      <c r="J216" s="4">
        <v>0</v>
      </c>
      <c r="K216" s="4">
        <v>0</v>
      </c>
      <c r="L216" s="4">
        <v>0</v>
      </c>
    </row>
    <row r="217" spans="2:12" outlineLevel="1" x14ac:dyDescent="0.35">
      <c r="B217" s="4">
        <v>0</v>
      </c>
      <c r="C217" s="4">
        <v>0</v>
      </c>
      <c r="D217" s="4">
        <v>0</v>
      </c>
      <c r="E217" s="4">
        <v>0</v>
      </c>
      <c r="F217" s="4">
        <v>0</v>
      </c>
      <c r="G217" s="4">
        <v>0</v>
      </c>
      <c r="H217" s="4">
        <v>0</v>
      </c>
      <c r="I217" s="4">
        <v>0</v>
      </c>
      <c r="J217" s="4">
        <v>0</v>
      </c>
      <c r="K217" s="4">
        <v>0</v>
      </c>
      <c r="L217" s="4">
        <v>0</v>
      </c>
    </row>
    <row r="219" spans="2:12" outlineLevel="1" x14ac:dyDescent="0.35">
      <c r="B219" s="5" t="str">
        <f t="shared" ref="B219:B250" si="1">IF($B$4, $B14, $B13 / $B$10 &amp; REPT( " ", $B$7 ))</f>
        <v xml:space="preserve">-13          </v>
      </c>
      <c r="C219" s="5" t="str">
        <f t="shared" ref="C219:C250" si="2">IF($C$4, $C14, $C13 / $C$10 &amp; REPT( " ", $C$7 ))</f>
        <v xml:space="preserve">-13          </v>
      </c>
      <c r="D219" s="5" t="str">
        <f t="shared" ref="D219:D250" si="3">IF($D$4, $D14, $D13 / $D$10 &amp; REPT( " ", $D$7 ))</f>
        <v xml:space="preserve">-13          </v>
      </c>
      <c r="E219" s="5" t="str">
        <f t="shared" ref="E219:E250" si="4">IF($E$4, $E14, $E13 / $E$10 &amp; REPT( " ", $E$7 ))</f>
        <v xml:space="preserve">-13          </v>
      </c>
      <c r="F219" s="5" t="str">
        <f t="shared" ref="F219:F250" si="5">IF($F$4, $F14, $F13 / $F$10 &amp; REPT( " ", $F$7 ))</f>
        <v xml:space="preserve">-13          </v>
      </c>
      <c r="G219" s="5" t="str">
        <f t="shared" ref="G219:G250" si="6">IF($G$4, $G14, $G13 / $G$10 &amp; REPT( " ", $G$7 ))</f>
        <v xml:space="preserve">-13          </v>
      </c>
      <c r="H219" s="5" t="str">
        <f t="shared" ref="H219:H250" si="7">IF($H$4, $H14, $H13 / $H$10 &amp; REPT( " ", $H$7 ))</f>
        <v xml:space="preserve">-13          </v>
      </c>
      <c r="I219" s="5" t="str">
        <f t="shared" ref="I219:I250" si="8">IF($I$4, $I14, $I13 / $I$10 &amp; REPT( " ", $I$7 ))</f>
        <v xml:space="preserve">-13          </v>
      </c>
      <c r="J219" s="5" t="str">
        <f t="shared" ref="J219:J250" si="9">IF($J$4, $J14, $J13 / $J$10 &amp; REPT( " ", $J$7 ))</f>
        <v xml:space="preserve">-13          </v>
      </c>
      <c r="K219" s="5" t="str">
        <f t="shared" ref="K219:K250" si="10">IF($K$4, $K14, $K13 / $K$10 &amp; REPT( " ", $K$7 ))</f>
        <v xml:space="preserve">-13          </v>
      </c>
      <c r="L219" s="5" t="str">
        <f t="shared" ref="L219:L250" si="11">IF($L$4, $L14, $L13 / $L$10 &amp; REPT( " ", $L$7 ))</f>
        <v xml:space="preserve">757          </v>
      </c>
    </row>
    <row r="220" spans="2:12" outlineLevel="1" x14ac:dyDescent="0.35">
      <c r="B220" s="5" t="str">
        <f t="shared" si="1"/>
        <v xml:space="preserve">-4          </v>
      </c>
      <c r="C220" s="5" t="str">
        <f t="shared" si="2"/>
        <v xml:space="preserve">-4          </v>
      </c>
      <c r="D220" s="5" t="str">
        <f t="shared" si="3"/>
        <v xml:space="preserve">-4          </v>
      </c>
      <c r="E220" s="5" t="str">
        <f t="shared" si="4"/>
        <v xml:space="preserve">-4          </v>
      </c>
      <c r="F220" s="5" t="str">
        <f t="shared" si="5"/>
        <v xml:space="preserve">-4          </v>
      </c>
      <c r="G220" s="5" t="str">
        <f t="shared" si="6"/>
        <v xml:space="preserve">-4          </v>
      </c>
      <c r="H220" s="5" t="str">
        <f t="shared" si="7"/>
        <v xml:space="preserve">-4          </v>
      </c>
      <c r="I220" s="5" t="str">
        <f t="shared" si="8"/>
        <v xml:space="preserve">-4          </v>
      </c>
      <c r="J220" s="5" t="str">
        <f t="shared" si="9"/>
        <v xml:space="preserve">-4          </v>
      </c>
      <c r="K220" s="5" t="str">
        <f t="shared" si="10"/>
        <v xml:space="preserve">-4          </v>
      </c>
      <c r="L220" s="5" t="str">
        <f t="shared" si="11"/>
        <v xml:space="preserve">776          </v>
      </c>
    </row>
    <row r="221" spans="2:12" outlineLevel="1" x14ac:dyDescent="0.35">
      <c r="B221" s="5" t="str">
        <f t="shared" si="1"/>
        <v xml:space="preserve">5          </v>
      </c>
      <c r="C221" s="5" t="str">
        <f t="shared" si="2"/>
        <v xml:space="preserve">5          </v>
      </c>
      <c r="D221" s="5" t="str">
        <f t="shared" si="3"/>
        <v xml:space="preserve">5          </v>
      </c>
      <c r="E221" s="5" t="str">
        <f t="shared" si="4"/>
        <v xml:space="preserve">5          </v>
      </c>
      <c r="F221" s="5" t="str">
        <f t="shared" si="5"/>
        <v xml:space="preserve">5          </v>
      </c>
      <c r="G221" s="5" t="str">
        <f t="shared" si="6"/>
        <v xml:space="preserve">5          </v>
      </c>
      <c r="H221" s="5" t="str">
        <f t="shared" si="7"/>
        <v xml:space="preserve">5          </v>
      </c>
      <c r="I221" s="5" t="str">
        <f t="shared" si="8"/>
        <v xml:space="preserve">5          </v>
      </c>
      <c r="J221" s="5" t="str">
        <f t="shared" si="9"/>
        <v xml:space="preserve">5          </v>
      </c>
      <c r="K221" s="5" t="str">
        <f t="shared" si="10"/>
        <v xml:space="preserve">5          </v>
      </c>
      <c r="L221" s="5" t="str">
        <f t="shared" si="11"/>
        <v xml:space="preserve">795          </v>
      </c>
    </row>
    <row r="222" spans="2:12" outlineLevel="1" x14ac:dyDescent="0.35">
      <c r="B222" s="5" t="str">
        <f t="shared" si="1"/>
        <v xml:space="preserve">14          </v>
      </c>
      <c r="C222" s="5" t="str">
        <f t="shared" si="2"/>
        <v xml:space="preserve">14          </v>
      </c>
      <c r="D222" s="5" t="str">
        <f t="shared" si="3"/>
        <v xml:space="preserve">14          </v>
      </c>
      <c r="E222" s="5" t="str">
        <f t="shared" si="4"/>
        <v xml:space="preserve">14          </v>
      </c>
      <c r="F222" s="5" t="str">
        <f t="shared" si="5"/>
        <v xml:space="preserve">14          </v>
      </c>
      <c r="G222" s="5" t="str">
        <f t="shared" si="6"/>
        <v xml:space="preserve">14          </v>
      </c>
      <c r="H222" s="5" t="str">
        <f t="shared" si="7"/>
        <v xml:space="preserve">14          </v>
      </c>
      <c r="I222" s="5" t="str">
        <f t="shared" si="8"/>
        <v xml:space="preserve">14          </v>
      </c>
      <c r="J222" s="5" t="str">
        <f t="shared" si="9"/>
        <v xml:space="preserve">14          </v>
      </c>
      <c r="K222" s="5" t="str">
        <f t="shared" si="10"/>
        <v xml:space="preserve">14          </v>
      </c>
      <c r="L222" s="5" t="str">
        <f t="shared" si="11"/>
        <v xml:space="preserve">814          </v>
      </c>
    </row>
    <row r="223" spans="2:12" outlineLevel="1" x14ac:dyDescent="0.35">
      <c r="B223" s="5" t="str">
        <f t="shared" si="1"/>
        <v xml:space="preserve">23          </v>
      </c>
      <c r="C223" s="5" t="str">
        <f t="shared" si="2"/>
        <v xml:space="preserve">23          </v>
      </c>
      <c r="D223" s="5" t="str">
        <f t="shared" si="3"/>
        <v xml:space="preserve">23          </v>
      </c>
      <c r="E223" s="5" t="str">
        <f t="shared" si="4"/>
        <v xml:space="preserve">23          </v>
      </c>
      <c r="F223" s="5" t="str">
        <f t="shared" si="5"/>
        <v xml:space="preserve">23          </v>
      </c>
      <c r="G223" s="5" t="str">
        <f t="shared" si="6"/>
        <v xml:space="preserve">23          </v>
      </c>
      <c r="H223" s="5" t="str">
        <f t="shared" si="7"/>
        <v xml:space="preserve">23          </v>
      </c>
      <c r="I223" s="5" t="str">
        <f t="shared" si="8"/>
        <v xml:space="preserve">23          </v>
      </c>
      <c r="J223" s="5" t="str">
        <f t="shared" si="9"/>
        <v xml:space="preserve">23          </v>
      </c>
      <c r="K223" s="5" t="str">
        <f t="shared" si="10"/>
        <v xml:space="preserve">23          </v>
      </c>
      <c r="L223" s="5" t="str">
        <f t="shared" si="11"/>
        <v xml:space="preserve">833          </v>
      </c>
    </row>
    <row r="224" spans="2:12" outlineLevel="1" x14ac:dyDescent="0.35">
      <c r="B224" s="5" t="str">
        <f t="shared" si="1"/>
        <v xml:space="preserve">32          </v>
      </c>
      <c r="C224" s="5" t="str">
        <f t="shared" si="2"/>
        <v xml:space="preserve">32          </v>
      </c>
      <c r="D224" s="5" t="str">
        <f t="shared" si="3"/>
        <v xml:space="preserve">32          </v>
      </c>
      <c r="E224" s="5" t="str">
        <f t="shared" si="4"/>
        <v xml:space="preserve">32          </v>
      </c>
      <c r="F224" s="5" t="str">
        <f t="shared" si="5"/>
        <v xml:space="preserve">32          </v>
      </c>
      <c r="G224" s="5" t="str">
        <f t="shared" si="6"/>
        <v xml:space="preserve">32          </v>
      </c>
      <c r="H224" s="5" t="str">
        <f t="shared" si="7"/>
        <v xml:space="preserve">32          </v>
      </c>
      <c r="I224" s="5" t="str">
        <f t="shared" si="8"/>
        <v xml:space="preserve">32          </v>
      </c>
      <c r="J224" s="5" t="str">
        <f t="shared" si="9"/>
        <v xml:space="preserve">32          </v>
      </c>
      <c r="K224" s="5" t="str">
        <f t="shared" si="10"/>
        <v xml:space="preserve">32          </v>
      </c>
      <c r="L224" s="5" t="str">
        <f t="shared" si="11"/>
        <v xml:space="preserve">852          </v>
      </c>
    </row>
    <row r="225" spans="2:12" outlineLevel="1" x14ac:dyDescent="0.35">
      <c r="B225" s="5" t="str">
        <f t="shared" si="1"/>
        <v xml:space="preserve">41          </v>
      </c>
      <c r="C225" s="5" t="str">
        <f t="shared" si="2"/>
        <v xml:space="preserve">41          </v>
      </c>
      <c r="D225" s="5" t="str">
        <f t="shared" si="3"/>
        <v xml:space="preserve">41          </v>
      </c>
      <c r="E225" s="5" t="str">
        <f t="shared" si="4"/>
        <v xml:space="preserve">41          </v>
      </c>
      <c r="F225" s="5" t="str">
        <f t="shared" si="5"/>
        <v xml:space="preserve">41          </v>
      </c>
      <c r="G225" s="5" t="str">
        <f t="shared" si="6"/>
        <v xml:space="preserve">41          </v>
      </c>
      <c r="H225" s="5" t="str">
        <f t="shared" si="7"/>
        <v xml:space="preserve">41          </v>
      </c>
      <c r="I225" s="5" t="str">
        <f t="shared" si="8"/>
        <v xml:space="preserve">41          </v>
      </c>
      <c r="J225" s="5" t="str">
        <f t="shared" si="9"/>
        <v xml:space="preserve">41          </v>
      </c>
      <c r="K225" s="5" t="str">
        <f t="shared" si="10"/>
        <v xml:space="preserve">41          </v>
      </c>
      <c r="L225" s="5" t="str">
        <f t="shared" si="11"/>
        <v xml:space="preserve">871          </v>
      </c>
    </row>
    <row r="226" spans="2:12" outlineLevel="1" x14ac:dyDescent="0.35">
      <c r="B226" s="5" t="str">
        <f t="shared" si="1"/>
        <v xml:space="preserve">50          </v>
      </c>
      <c r="C226" s="5" t="str">
        <f t="shared" si="2"/>
        <v xml:space="preserve">50          </v>
      </c>
      <c r="D226" s="5" t="str">
        <f t="shared" si="3"/>
        <v xml:space="preserve">50          </v>
      </c>
      <c r="E226" s="5" t="str">
        <f t="shared" si="4"/>
        <v xml:space="preserve">50          </v>
      </c>
      <c r="F226" s="5" t="str">
        <f t="shared" si="5"/>
        <v xml:space="preserve">50          </v>
      </c>
      <c r="G226" s="5" t="str">
        <f t="shared" si="6"/>
        <v xml:space="preserve">50          </v>
      </c>
      <c r="H226" s="5" t="str">
        <f t="shared" si="7"/>
        <v xml:space="preserve">50          </v>
      </c>
      <c r="I226" s="5" t="str">
        <f t="shared" si="8"/>
        <v xml:space="preserve">50          </v>
      </c>
      <c r="J226" s="5" t="str">
        <f t="shared" si="9"/>
        <v xml:space="preserve">50          </v>
      </c>
      <c r="K226" s="5" t="str">
        <f t="shared" si="10"/>
        <v xml:space="preserve">50          </v>
      </c>
      <c r="L226" s="5" t="str">
        <f t="shared" si="11"/>
        <v xml:space="preserve">890          </v>
      </c>
    </row>
    <row r="227" spans="2:12" outlineLevel="1" x14ac:dyDescent="0.35">
      <c r="B227" s="5" t="str">
        <f t="shared" si="1"/>
        <v xml:space="preserve">59          </v>
      </c>
      <c r="C227" s="5" t="str">
        <f t="shared" si="2"/>
        <v xml:space="preserve">59          </v>
      </c>
      <c r="D227" s="5" t="str">
        <f t="shared" si="3"/>
        <v xml:space="preserve">59          </v>
      </c>
      <c r="E227" s="5" t="str">
        <f t="shared" si="4"/>
        <v xml:space="preserve">59          </v>
      </c>
      <c r="F227" s="5" t="str">
        <f t="shared" si="5"/>
        <v xml:space="preserve">59          </v>
      </c>
      <c r="G227" s="5" t="str">
        <f t="shared" si="6"/>
        <v xml:space="preserve">59          </v>
      </c>
      <c r="H227" s="5" t="str">
        <f t="shared" si="7"/>
        <v xml:space="preserve">59          </v>
      </c>
      <c r="I227" s="5" t="str">
        <f t="shared" si="8"/>
        <v xml:space="preserve">59          </v>
      </c>
      <c r="J227" s="5" t="str">
        <f t="shared" si="9"/>
        <v xml:space="preserve">59          </v>
      </c>
      <c r="K227" s="5" t="str">
        <f t="shared" si="10"/>
        <v xml:space="preserve">59          </v>
      </c>
      <c r="L227" s="5" t="str">
        <f t="shared" si="11"/>
        <v xml:space="preserve">909          </v>
      </c>
    </row>
    <row r="228" spans="2:12" outlineLevel="1" x14ac:dyDescent="0.35">
      <c r="B228" s="5" t="str">
        <f t="shared" si="1"/>
        <v xml:space="preserve">68          </v>
      </c>
      <c r="C228" s="5" t="str">
        <f t="shared" si="2"/>
        <v xml:space="preserve">68          </v>
      </c>
      <c r="D228" s="5" t="str">
        <f t="shared" si="3"/>
        <v xml:space="preserve">68          </v>
      </c>
      <c r="E228" s="5" t="str">
        <f t="shared" si="4"/>
        <v xml:space="preserve">68          </v>
      </c>
      <c r="F228" s="5" t="str">
        <f t="shared" si="5"/>
        <v xml:space="preserve">68          </v>
      </c>
      <c r="G228" s="5" t="str">
        <f t="shared" si="6"/>
        <v xml:space="preserve">68          </v>
      </c>
      <c r="H228" s="5" t="str">
        <f t="shared" si="7"/>
        <v xml:space="preserve">68          </v>
      </c>
      <c r="I228" s="5" t="str">
        <f t="shared" si="8"/>
        <v xml:space="preserve">68          </v>
      </c>
      <c r="J228" s="5" t="str">
        <f t="shared" si="9"/>
        <v xml:space="preserve">68          </v>
      </c>
      <c r="K228" s="5" t="str">
        <f t="shared" si="10"/>
        <v xml:space="preserve">68          </v>
      </c>
      <c r="L228" s="5" t="str">
        <f t="shared" si="11"/>
        <v xml:space="preserve">928          </v>
      </c>
    </row>
    <row r="229" spans="2:12" outlineLevel="1" x14ac:dyDescent="0.35">
      <c r="B229" s="5" t="str">
        <f t="shared" si="1"/>
        <v xml:space="preserve">77          </v>
      </c>
      <c r="C229" s="5" t="str">
        <f t="shared" si="2"/>
        <v xml:space="preserve">77          </v>
      </c>
      <c r="D229" s="5" t="str">
        <f t="shared" si="3"/>
        <v xml:space="preserve">77          </v>
      </c>
      <c r="E229" s="5" t="str">
        <f t="shared" si="4"/>
        <v xml:space="preserve">77          </v>
      </c>
      <c r="F229" s="5" t="str">
        <f t="shared" si="5"/>
        <v xml:space="preserve">77          </v>
      </c>
      <c r="G229" s="5" t="str">
        <f t="shared" si="6"/>
        <v xml:space="preserve">77          </v>
      </c>
      <c r="H229" s="5" t="str">
        <f t="shared" si="7"/>
        <v xml:space="preserve">77          </v>
      </c>
      <c r="I229" s="5" t="str">
        <f t="shared" si="8"/>
        <v xml:space="preserve">77          </v>
      </c>
      <c r="J229" s="5" t="str">
        <f t="shared" si="9"/>
        <v xml:space="preserve">77          </v>
      </c>
      <c r="K229" s="5" t="str">
        <f t="shared" si="10"/>
        <v xml:space="preserve">77          </v>
      </c>
      <c r="L229" s="5" t="str">
        <f t="shared" si="11"/>
        <v xml:space="preserve">947          </v>
      </c>
    </row>
    <row r="230" spans="2:12" outlineLevel="1" x14ac:dyDescent="0.35">
      <c r="B230" s="5" t="str">
        <f t="shared" si="1"/>
        <v xml:space="preserve">86          </v>
      </c>
      <c r="C230" s="5" t="str">
        <f t="shared" si="2"/>
        <v xml:space="preserve">86          </v>
      </c>
      <c r="D230" s="5" t="str">
        <f t="shared" si="3"/>
        <v xml:space="preserve">86          </v>
      </c>
      <c r="E230" s="5" t="str">
        <f t="shared" si="4"/>
        <v xml:space="preserve">86          </v>
      </c>
      <c r="F230" s="5" t="str">
        <f t="shared" si="5"/>
        <v xml:space="preserve">86          </v>
      </c>
      <c r="G230" s="5" t="str">
        <f t="shared" si="6"/>
        <v xml:space="preserve">86          </v>
      </c>
      <c r="H230" s="5" t="str">
        <f t="shared" si="7"/>
        <v xml:space="preserve">86          </v>
      </c>
      <c r="I230" s="5" t="str">
        <f t="shared" si="8"/>
        <v xml:space="preserve">86          </v>
      </c>
      <c r="J230" s="5" t="str">
        <f t="shared" si="9"/>
        <v xml:space="preserve">86          </v>
      </c>
      <c r="K230" s="5" t="str">
        <f t="shared" si="10"/>
        <v xml:space="preserve">86          </v>
      </c>
      <c r="L230" s="5" t="str">
        <f t="shared" si="11"/>
        <v xml:space="preserve">966          </v>
      </c>
    </row>
    <row r="231" spans="2:12" outlineLevel="1" x14ac:dyDescent="0.35">
      <c r="B231" s="5" t="str">
        <f t="shared" si="1"/>
        <v xml:space="preserve">95          </v>
      </c>
      <c r="C231" s="5" t="str">
        <f t="shared" si="2"/>
        <v xml:space="preserve">95          </v>
      </c>
      <c r="D231" s="5" t="str">
        <f t="shared" si="3"/>
        <v xml:space="preserve">95          </v>
      </c>
      <c r="E231" s="5" t="str">
        <f t="shared" si="4"/>
        <v xml:space="preserve">95          </v>
      </c>
      <c r="F231" s="5" t="str">
        <f t="shared" si="5"/>
        <v xml:space="preserve">95          </v>
      </c>
      <c r="G231" s="5" t="str">
        <f t="shared" si="6"/>
        <v xml:space="preserve">95          </v>
      </c>
      <c r="H231" s="5" t="str">
        <f t="shared" si="7"/>
        <v xml:space="preserve">95          </v>
      </c>
      <c r="I231" s="5" t="str">
        <f t="shared" si="8"/>
        <v xml:space="preserve">95          </v>
      </c>
      <c r="J231" s="5" t="str">
        <f t="shared" si="9"/>
        <v xml:space="preserve">95          </v>
      </c>
      <c r="K231" s="5" t="str">
        <f t="shared" si="10"/>
        <v xml:space="preserve">95          </v>
      </c>
      <c r="L231" s="5" t="str">
        <f t="shared" si="11"/>
        <v xml:space="preserve">985          </v>
      </c>
    </row>
    <row r="232" spans="2:12" outlineLevel="1" x14ac:dyDescent="0.35">
      <c r="B232" s="5" t="str">
        <f t="shared" si="1"/>
        <v xml:space="preserve">104          </v>
      </c>
      <c r="C232" s="5" t="str">
        <f t="shared" si="2"/>
        <v xml:space="preserve">104          </v>
      </c>
      <c r="D232" s="5" t="str">
        <f t="shared" si="3"/>
        <v xml:space="preserve">104          </v>
      </c>
      <c r="E232" s="5" t="str">
        <f t="shared" si="4"/>
        <v xml:space="preserve">104          </v>
      </c>
      <c r="F232" s="5" t="str">
        <f t="shared" si="5"/>
        <v xml:space="preserve">104          </v>
      </c>
      <c r="G232" s="5" t="str">
        <f t="shared" si="6"/>
        <v xml:space="preserve">104          </v>
      </c>
      <c r="H232" s="5" t="str">
        <f t="shared" si="7"/>
        <v xml:space="preserve">104          </v>
      </c>
      <c r="I232" s="5" t="str">
        <f t="shared" si="8"/>
        <v xml:space="preserve">104          </v>
      </c>
      <c r="J232" s="5" t="str">
        <f t="shared" si="9"/>
        <v xml:space="preserve">104          </v>
      </c>
      <c r="K232" s="5" t="str">
        <f t="shared" si="10"/>
        <v xml:space="preserve">104          </v>
      </c>
      <c r="L232" s="5" t="str">
        <f t="shared" si="11"/>
        <v xml:space="preserve">1004          </v>
      </c>
    </row>
    <row r="233" spans="2:12" outlineLevel="1" x14ac:dyDescent="0.35">
      <c r="B233" s="5" t="str">
        <f t="shared" si="1"/>
        <v xml:space="preserve">113          </v>
      </c>
      <c r="C233" s="5" t="str">
        <f t="shared" si="2"/>
        <v xml:space="preserve">113          </v>
      </c>
      <c r="D233" s="5" t="str">
        <f t="shared" si="3"/>
        <v xml:space="preserve">113          </v>
      </c>
      <c r="E233" s="5" t="str">
        <f t="shared" si="4"/>
        <v xml:space="preserve">113          </v>
      </c>
      <c r="F233" s="5" t="str">
        <f t="shared" si="5"/>
        <v xml:space="preserve">113          </v>
      </c>
      <c r="G233" s="5" t="str">
        <f t="shared" si="6"/>
        <v xml:space="preserve">113          </v>
      </c>
      <c r="H233" s="5" t="str">
        <f t="shared" si="7"/>
        <v xml:space="preserve">113          </v>
      </c>
      <c r="I233" s="5" t="str">
        <f t="shared" si="8"/>
        <v xml:space="preserve">113          </v>
      </c>
      <c r="J233" s="5" t="str">
        <f t="shared" si="9"/>
        <v xml:space="preserve">113          </v>
      </c>
      <c r="K233" s="5" t="str">
        <f t="shared" si="10"/>
        <v xml:space="preserve">113          </v>
      </c>
      <c r="L233" s="5" t="str">
        <f t="shared" si="11"/>
        <v xml:space="preserve">1023          </v>
      </c>
    </row>
    <row r="234" spans="2:12" outlineLevel="1" x14ac:dyDescent="0.35">
      <c r="B234" s="5" t="str">
        <f t="shared" si="1"/>
        <v xml:space="preserve">122          </v>
      </c>
      <c r="C234" s="5" t="str">
        <f t="shared" si="2"/>
        <v xml:space="preserve">122          </v>
      </c>
      <c r="D234" s="5" t="str">
        <f t="shared" si="3"/>
        <v xml:space="preserve">122          </v>
      </c>
      <c r="E234" s="5" t="str">
        <f t="shared" si="4"/>
        <v xml:space="preserve">122          </v>
      </c>
      <c r="F234" s="5" t="str">
        <f t="shared" si="5"/>
        <v xml:space="preserve">122          </v>
      </c>
      <c r="G234" s="5" t="str">
        <f t="shared" si="6"/>
        <v xml:space="preserve">122          </v>
      </c>
      <c r="H234" s="5" t="str">
        <f t="shared" si="7"/>
        <v xml:space="preserve">122          </v>
      </c>
      <c r="I234" s="5" t="str">
        <f t="shared" si="8"/>
        <v xml:space="preserve">122          </v>
      </c>
      <c r="J234" s="5" t="str">
        <f t="shared" si="9"/>
        <v xml:space="preserve">122          </v>
      </c>
      <c r="K234" s="5" t="str">
        <f t="shared" si="10"/>
        <v xml:space="preserve">122          </v>
      </c>
      <c r="L234" s="5" t="str">
        <f t="shared" si="11"/>
        <v xml:space="preserve">1042          </v>
      </c>
    </row>
    <row r="235" spans="2:12" outlineLevel="1" x14ac:dyDescent="0.35">
      <c r="B235" s="5" t="str">
        <f t="shared" si="1"/>
        <v xml:space="preserve">131          </v>
      </c>
      <c r="C235" s="5" t="str">
        <f t="shared" si="2"/>
        <v xml:space="preserve">131          </v>
      </c>
      <c r="D235" s="5" t="str">
        <f t="shared" si="3"/>
        <v xml:space="preserve">131          </v>
      </c>
      <c r="E235" s="5" t="str">
        <f t="shared" si="4"/>
        <v xml:space="preserve">131          </v>
      </c>
      <c r="F235" s="5" t="str">
        <f t="shared" si="5"/>
        <v xml:space="preserve">131          </v>
      </c>
      <c r="G235" s="5" t="str">
        <f t="shared" si="6"/>
        <v xml:space="preserve">131          </v>
      </c>
      <c r="H235" s="5" t="str">
        <f t="shared" si="7"/>
        <v xml:space="preserve">131          </v>
      </c>
      <c r="I235" s="5" t="str">
        <f t="shared" si="8"/>
        <v xml:space="preserve">131          </v>
      </c>
      <c r="J235" s="5" t="str">
        <f t="shared" si="9"/>
        <v xml:space="preserve">131          </v>
      </c>
      <c r="K235" s="5" t="str">
        <f t="shared" si="10"/>
        <v xml:space="preserve">131          </v>
      </c>
      <c r="L235" s="5" t="str">
        <f t="shared" si="11"/>
        <v xml:space="preserve">1061          </v>
      </c>
    </row>
    <row r="236" spans="2:12" outlineLevel="1" x14ac:dyDescent="0.35">
      <c r="B236" s="5" t="str">
        <f t="shared" si="1"/>
        <v xml:space="preserve">140          </v>
      </c>
      <c r="C236" s="5" t="str">
        <f t="shared" si="2"/>
        <v xml:space="preserve">140          </v>
      </c>
      <c r="D236" s="5" t="str">
        <f t="shared" si="3"/>
        <v xml:space="preserve">140          </v>
      </c>
      <c r="E236" s="5" t="str">
        <f t="shared" si="4"/>
        <v xml:space="preserve">140          </v>
      </c>
      <c r="F236" s="5" t="str">
        <f t="shared" si="5"/>
        <v xml:space="preserve">140          </v>
      </c>
      <c r="G236" s="5" t="str">
        <f t="shared" si="6"/>
        <v xml:space="preserve">140          </v>
      </c>
      <c r="H236" s="5" t="str">
        <f t="shared" si="7"/>
        <v xml:space="preserve">140          </v>
      </c>
      <c r="I236" s="5" t="str">
        <f t="shared" si="8"/>
        <v xml:space="preserve">140          </v>
      </c>
      <c r="J236" s="5" t="str">
        <f t="shared" si="9"/>
        <v xml:space="preserve">140          </v>
      </c>
      <c r="K236" s="5" t="str">
        <f t="shared" si="10"/>
        <v xml:space="preserve">140          </v>
      </c>
      <c r="L236" s="5" t="str">
        <f t="shared" si="11"/>
        <v xml:space="preserve">1080          </v>
      </c>
    </row>
    <row r="237" spans="2:12" outlineLevel="1" x14ac:dyDescent="0.35">
      <c r="B237" s="5" t="str">
        <f t="shared" si="1"/>
        <v xml:space="preserve">149          </v>
      </c>
      <c r="C237" s="5" t="str">
        <f t="shared" si="2"/>
        <v xml:space="preserve">149          </v>
      </c>
      <c r="D237" s="5" t="str">
        <f t="shared" si="3"/>
        <v xml:space="preserve">149          </v>
      </c>
      <c r="E237" s="5" t="str">
        <f t="shared" si="4"/>
        <v xml:space="preserve">149          </v>
      </c>
      <c r="F237" s="5" t="str">
        <f t="shared" si="5"/>
        <v xml:space="preserve">149          </v>
      </c>
      <c r="G237" s="5" t="str">
        <f t="shared" si="6"/>
        <v xml:space="preserve">149          </v>
      </c>
      <c r="H237" s="5" t="str">
        <f t="shared" si="7"/>
        <v xml:space="preserve">149          </v>
      </c>
      <c r="I237" s="5" t="str">
        <f t="shared" si="8"/>
        <v xml:space="preserve">149          </v>
      </c>
      <c r="J237" s="5" t="str">
        <f t="shared" si="9"/>
        <v xml:space="preserve">149          </v>
      </c>
      <c r="K237" s="5" t="str">
        <f t="shared" si="10"/>
        <v xml:space="preserve">149          </v>
      </c>
      <c r="L237" s="5" t="str">
        <f t="shared" si="11"/>
        <v xml:space="preserve">1099          </v>
      </c>
    </row>
    <row r="238" spans="2:12" outlineLevel="1" x14ac:dyDescent="0.35">
      <c r="B238" s="5" t="str">
        <f t="shared" si="1"/>
        <v xml:space="preserve">158          </v>
      </c>
      <c r="C238" s="5" t="str">
        <f t="shared" si="2"/>
        <v xml:space="preserve">158          </v>
      </c>
      <c r="D238" s="5" t="str">
        <f t="shared" si="3"/>
        <v xml:space="preserve">158          </v>
      </c>
      <c r="E238" s="5" t="str">
        <f t="shared" si="4"/>
        <v xml:space="preserve">158          </v>
      </c>
      <c r="F238" s="5" t="str">
        <f t="shared" si="5"/>
        <v xml:space="preserve">158          </v>
      </c>
      <c r="G238" s="5" t="str">
        <f t="shared" si="6"/>
        <v xml:space="preserve">158          </v>
      </c>
      <c r="H238" s="5" t="str">
        <f t="shared" si="7"/>
        <v xml:space="preserve">158          </v>
      </c>
      <c r="I238" s="5" t="str">
        <f t="shared" si="8"/>
        <v xml:space="preserve">158          </v>
      </c>
      <c r="J238" s="5" t="str">
        <f t="shared" si="9"/>
        <v xml:space="preserve">158          </v>
      </c>
      <c r="K238" s="5" t="str">
        <f t="shared" si="10"/>
        <v xml:space="preserve">158          </v>
      </c>
      <c r="L238" s="5" t="str">
        <f t="shared" si="11"/>
        <v xml:space="preserve">1118          </v>
      </c>
    </row>
    <row r="239" spans="2:12" outlineLevel="1" x14ac:dyDescent="0.35">
      <c r="B239" s="5" t="str">
        <f t="shared" si="1"/>
        <v xml:space="preserve">167          </v>
      </c>
      <c r="C239" s="5" t="str">
        <f t="shared" si="2"/>
        <v xml:space="preserve">167          </v>
      </c>
      <c r="D239" s="5" t="str">
        <f t="shared" si="3"/>
        <v xml:space="preserve">167          </v>
      </c>
      <c r="E239" s="5" t="str">
        <f t="shared" si="4"/>
        <v xml:space="preserve">167          </v>
      </c>
      <c r="F239" s="5" t="str">
        <f t="shared" si="5"/>
        <v xml:space="preserve">167          </v>
      </c>
      <c r="G239" s="5" t="str">
        <f t="shared" si="6"/>
        <v xml:space="preserve">167          </v>
      </c>
      <c r="H239" s="5" t="str">
        <f t="shared" si="7"/>
        <v xml:space="preserve">167          </v>
      </c>
      <c r="I239" s="5" t="str">
        <f t="shared" si="8"/>
        <v xml:space="preserve">167          </v>
      </c>
      <c r="J239" s="5" t="str">
        <f t="shared" si="9"/>
        <v xml:space="preserve">167          </v>
      </c>
      <c r="K239" s="5" t="str">
        <f t="shared" si="10"/>
        <v xml:space="preserve">167          </v>
      </c>
      <c r="L239" s="5" t="str">
        <f t="shared" si="11"/>
        <v xml:space="preserve">1137          </v>
      </c>
    </row>
    <row r="240" spans="2:12" outlineLevel="1" x14ac:dyDescent="0.35">
      <c r="B240" s="5" t="str">
        <f t="shared" si="1"/>
        <v xml:space="preserve">176          </v>
      </c>
      <c r="C240" s="5" t="str">
        <f t="shared" si="2"/>
        <v xml:space="preserve">176          </v>
      </c>
      <c r="D240" s="5" t="str">
        <f t="shared" si="3"/>
        <v xml:space="preserve">176          </v>
      </c>
      <c r="E240" s="5" t="str">
        <f t="shared" si="4"/>
        <v xml:space="preserve">176          </v>
      </c>
      <c r="F240" s="5" t="str">
        <f t="shared" si="5"/>
        <v xml:space="preserve">176          </v>
      </c>
      <c r="G240" s="5" t="str">
        <f t="shared" si="6"/>
        <v xml:space="preserve">176          </v>
      </c>
      <c r="H240" s="5" t="str">
        <f t="shared" si="7"/>
        <v xml:space="preserve">176          </v>
      </c>
      <c r="I240" s="5" t="str">
        <f t="shared" si="8"/>
        <v xml:space="preserve">176          </v>
      </c>
      <c r="J240" s="5" t="str">
        <f t="shared" si="9"/>
        <v xml:space="preserve">176          </v>
      </c>
      <c r="K240" s="5" t="str">
        <f t="shared" si="10"/>
        <v xml:space="preserve">176          </v>
      </c>
      <c r="L240" s="5" t="str">
        <f t="shared" si="11"/>
        <v xml:space="preserve">1156          </v>
      </c>
    </row>
    <row r="241" spans="2:12" outlineLevel="1" x14ac:dyDescent="0.35">
      <c r="B241" s="5" t="str">
        <f t="shared" si="1"/>
        <v xml:space="preserve">185          </v>
      </c>
      <c r="C241" s="5" t="str">
        <f t="shared" si="2"/>
        <v xml:space="preserve">185          </v>
      </c>
      <c r="D241" s="5" t="str">
        <f t="shared" si="3"/>
        <v xml:space="preserve">185          </v>
      </c>
      <c r="E241" s="5" t="str">
        <f t="shared" si="4"/>
        <v xml:space="preserve">185          </v>
      </c>
      <c r="F241" s="5" t="str">
        <f t="shared" si="5"/>
        <v xml:space="preserve">185          </v>
      </c>
      <c r="G241" s="5" t="str">
        <f t="shared" si="6"/>
        <v xml:space="preserve">185          </v>
      </c>
      <c r="H241" s="5" t="str">
        <f t="shared" si="7"/>
        <v xml:space="preserve">185          </v>
      </c>
      <c r="I241" s="5" t="str">
        <f t="shared" si="8"/>
        <v xml:space="preserve">185          </v>
      </c>
      <c r="J241" s="5" t="str">
        <f t="shared" si="9"/>
        <v xml:space="preserve">185          </v>
      </c>
      <c r="K241" s="5" t="str">
        <f t="shared" si="10"/>
        <v xml:space="preserve">185          </v>
      </c>
      <c r="L241" s="5" t="str">
        <f t="shared" si="11"/>
        <v xml:space="preserve">1175          </v>
      </c>
    </row>
    <row r="242" spans="2:12" outlineLevel="1" x14ac:dyDescent="0.35">
      <c r="B242" s="5" t="str">
        <f t="shared" si="1"/>
        <v xml:space="preserve">194          </v>
      </c>
      <c r="C242" s="5" t="str">
        <f t="shared" si="2"/>
        <v xml:space="preserve">194          </v>
      </c>
      <c r="D242" s="5" t="str">
        <f t="shared" si="3"/>
        <v xml:space="preserve">194          </v>
      </c>
      <c r="E242" s="5" t="str">
        <f t="shared" si="4"/>
        <v xml:space="preserve">194          </v>
      </c>
      <c r="F242" s="5" t="str">
        <f t="shared" si="5"/>
        <v xml:space="preserve">194          </v>
      </c>
      <c r="G242" s="5" t="str">
        <f t="shared" si="6"/>
        <v xml:space="preserve">194          </v>
      </c>
      <c r="H242" s="5" t="str">
        <f t="shared" si="7"/>
        <v xml:space="preserve">194          </v>
      </c>
      <c r="I242" s="5" t="str">
        <f t="shared" si="8"/>
        <v xml:space="preserve">194          </v>
      </c>
      <c r="J242" s="5" t="str">
        <f t="shared" si="9"/>
        <v xml:space="preserve">194          </v>
      </c>
      <c r="K242" s="5" t="str">
        <f t="shared" si="10"/>
        <v xml:space="preserve">194          </v>
      </c>
      <c r="L242" s="5" t="str">
        <f t="shared" si="11"/>
        <v xml:space="preserve">1194          </v>
      </c>
    </row>
    <row r="243" spans="2:12" outlineLevel="1" x14ac:dyDescent="0.35">
      <c r="B243" s="5" t="str">
        <f t="shared" si="1"/>
        <v xml:space="preserve">203          </v>
      </c>
      <c r="C243" s="5" t="str">
        <f t="shared" si="2"/>
        <v xml:space="preserve">203          </v>
      </c>
      <c r="D243" s="5" t="str">
        <f t="shared" si="3"/>
        <v xml:space="preserve">203          </v>
      </c>
      <c r="E243" s="5" t="str">
        <f t="shared" si="4"/>
        <v xml:space="preserve">203          </v>
      </c>
      <c r="F243" s="5" t="str">
        <f t="shared" si="5"/>
        <v xml:space="preserve">203          </v>
      </c>
      <c r="G243" s="5" t="str">
        <f t="shared" si="6"/>
        <v xml:space="preserve">203          </v>
      </c>
      <c r="H243" s="5" t="str">
        <f t="shared" si="7"/>
        <v xml:space="preserve">203          </v>
      </c>
      <c r="I243" s="5" t="str">
        <f t="shared" si="8"/>
        <v xml:space="preserve">203          </v>
      </c>
      <c r="J243" s="5" t="str">
        <f t="shared" si="9"/>
        <v xml:space="preserve">203          </v>
      </c>
      <c r="K243" s="5" t="str">
        <f t="shared" si="10"/>
        <v xml:space="preserve">203          </v>
      </c>
      <c r="L243" s="5" t="str">
        <f t="shared" si="11"/>
        <v xml:space="preserve">1213          </v>
      </c>
    </row>
    <row r="244" spans="2:12" outlineLevel="1" x14ac:dyDescent="0.35">
      <c r="B244" s="5" t="str">
        <f t="shared" si="1"/>
        <v xml:space="preserve">212          </v>
      </c>
      <c r="C244" s="5" t="str">
        <f t="shared" si="2"/>
        <v xml:space="preserve">212          </v>
      </c>
      <c r="D244" s="5" t="str">
        <f t="shared" si="3"/>
        <v xml:space="preserve">212          </v>
      </c>
      <c r="E244" s="5" t="str">
        <f t="shared" si="4"/>
        <v xml:space="preserve">212          </v>
      </c>
      <c r="F244" s="5" t="str">
        <f t="shared" si="5"/>
        <v xml:space="preserve">212          </v>
      </c>
      <c r="G244" s="5" t="str">
        <f t="shared" si="6"/>
        <v xml:space="preserve">212          </v>
      </c>
      <c r="H244" s="5" t="str">
        <f t="shared" si="7"/>
        <v xml:space="preserve">212          </v>
      </c>
      <c r="I244" s="5" t="str">
        <f t="shared" si="8"/>
        <v xml:space="preserve">212          </v>
      </c>
      <c r="J244" s="5" t="str">
        <f t="shared" si="9"/>
        <v xml:space="preserve">212          </v>
      </c>
      <c r="K244" s="5" t="str">
        <f t="shared" si="10"/>
        <v xml:space="preserve">212          </v>
      </c>
      <c r="L244" s="5" t="str">
        <f t="shared" si="11"/>
        <v xml:space="preserve">1232          </v>
      </c>
    </row>
    <row r="245" spans="2:12" outlineLevel="1" x14ac:dyDescent="0.35">
      <c r="B245" s="5" t="str">
        <f t="shared" si="1"/>
        <v xml:space="preserve">221          </v>
      </c>
      <c r="C245" s="5" t="str">
        <f t="shared" si="2"/>
        <v xml:space="preserve">221          </v>
      </c>
      <c r="D245" s="5" t="str">
        <f t="shared" si="3"/>
        <v xml:space="preserve">221          </v>
      </c>
      <c r="E245" s="5" t="str">
        <f t="shared" si="4"/>
        <v xml:space="preserve">221          </v>
      </c>
      <c r="F245" s="5" t="str">
        <f t="shared" si="5"/>
        <v xml:space="preserve">221          </v>
      </c>
      <c r="G245" s="5" t="str">
        <f t="shared" si="6"/>
        <v xml:space="preserve">221          </v>
      </c>
      <c r="H245" s="5" t="str">
        <f t="shared" si="7"/>
        <v xml:space="preserve">221          </v>
      </c>
      <c r="I245" s="5" t="str">
        <f t="shared" si="8"/>
        <v xml:space="preserve">221          </v>
      </c>
      <c r="J245" s="5" t="str">
        <f t="shared" si="9"/>
        <v xml:space="preserve">221          </v>
      </c>
      <c r="K245" s="5" t="str">
        <f t="shared" si="10"/>
        <v xml:space="preserve">221          </v>
      </c>
      <c r="L245" s="5" t="str">
        <f t="shared" si="11"/>
        <v xml:space="preserve">1251          </v>
      </c>
    </row>
    <row r="246" spans="2:12" outlineLevel="1" x14ac:dyDescent="0.35">
      <c r="B246" s="5" t="str">
        <f t="shared" si="1"/>
        <v xml:space="preserve">230          </v>
      </c>
      <c r="C246" s="5" t="str">
        <f t="shared" si="2"/>
        <v xml:space="preserve">230          </v>
      </c>
      <c r="D246" s="5" t="str">
        <f t="shared" si="3"/>
        <v xml:space="preserve">230          </v>
      </c>
      <c r="E246" s="5" t="str">
        <f t="shared" si="4"/>
        <v xml:space="preserve">230          </v>
      </c>
      <c r="F246" s="5" t="str">
        <f t="shared" si="5"/>
        <v xml:space="preserve">230          </v>
      </c>
      <c r="G246" s="5" t="str">
        <f t="shared" si="6"/>
        <v xml:space="preserve">230          </v>
      </c>
      <c r="H246" s="5" t="str">
        <f t="shared" si="7"/>
        <v xml:space="preserve">230          </v>
      </c>
      <c r="I246" s="5" t="str">
        <f t="shared" si="8"/>
        <v xml:space="preserve">230          </v>
      </c>
      <c r="J246" s="5" t="str">
        <f t="shared" si="9"/>
        <v xml:space="preserve">230          </v>
      </c>
      <c r="K246" s="5" t="str">
        <f t="shared" si="10"/>
        <v xml:space="preserve">230          </v>
      </c>
      <c r="L246" s="5" t="str">
        <f t="shared" si="11"/>
        <v xml:space="preserve">1270          </v>
      </c>
    </row>
    <row r="247" spans="2:12" outlineLevel="1" x14ac:dyDescent="0.35">
      <c r="B247" s="5" t="str">
        <f t="shared" si="1"/>
        <v xml:space="preserve">239          </v>
      </c>
      <c r="C247" s="5" t="str">
        <f t="shared" si="2"/>
        <v xml:space="preserve">239          </v>
      </c>
      <c r="D247" s="5" t="str">
        <f t="shared" si="3"/>
        <v xml:space="preserve">239          </v>
      </c>
      <c r="E247" s="5" t="str">
        <f t="shared" si="4"/>
        <v xml:space="preserve">239          </v>
      </c>
      <c r="F247" s="5" t="str">
        <f t="shared" si="5"/>
        <v xml:space="preserve">239          </v>
      </c>
      <c r="G247" s="5" t="str">
        <f t="shared" si="6"/>
        <v xml:space="preserve">239          </v>
      </c>
      <c r="H247" s="5" t="str">
        <f t="shared" si="7"/>
        <v xml:space="preserve">239          </v>
      </c>
      <c r="I247" s="5" t="str">
        <f t="shared" si="8"/>
        <v xml:space="preserve">239          </v>
      </c>
      <c r="J247" s="5" t="str">
        <f t="shared" si="9"/>
        <v xml:space="preserve">239          </v>
      </c>
      <c r="K247" s="5" t="str">
        <f t="shared" si="10"/>
        <v xml:space="preserve">239          </v>
      </c>
      <c r="L247" s="5" t="str">
        <f t="shared" si="11"/>
        <v xml:space="preserve">1289          </v>
      </c>
    </row>
    <row r="248" spans="2:12" outlineLevel="1" x14ac:dyDescent="0.35">
      <c r="B248" s="5" t="str">
        <f t="shared" si="1"/>
        <v xml:space="preserve">248          </v>
      </c>
      <c r="C248" s="5" t="str">
        <f t="shared" si="2"/>
        <v xml:space="preserve">248          </v>
      </c>
      <c r="D248" s="5" t="str">
        <f t="shared" si="3"/>
        <v xml:space="preserve">248          </v>
      </c>
      <c r="E248" s="5" t="str">
        <f t="shared" si="4"/>
        <v xml:space="preserve">248          </v>
      </c>
      <c r="F248" s="5" t="str">
        <f t="shared" si="5"/>
        <v xml:space="preserve">248          </v>
      </c>
      <c r="G248" s="5" t="str">
        <f t="shared" si="6"/>
        <v xml:space="preserve">248          </v>
      </c>
      <c r="H248" s="5" t="str">
        <f t="shared" si="7"/>
        <v xml:space="preserve">248          </v>
      </c>
      <c r="I248" s="5" t="str">
        <f t="shared" si="8"/>
        <v xml:space="preserve">248          </v>
      </c>
      <c r="J248" s="5" t="str">
        <f t="shared" si="9"/>
        <v xml:space="preserve">248          </v>
      </c>
      <c r="K248" s="5" t="str">
        <f t="shared" si="10"/>
        <v xml:space="preserve">248          </v>
      </c>
      <c r="L248" s="5" t="str">
        <f t="shared" si="11"/>
        <v xml:space="preserve">1308          </v>
      </c>
    </row>
    <row r="249" spans="2:12" outlineLevel="1" x14ac:dyDescent="0.35">
      <c r="B249" s="5" t="str">
        <f t="shared" si="1"/>
        <v xml:space="preserve">257          </v>
      </c>
      <c r="C249" s="5" t="str">
        <f t="shared" si="2"/>
        <v xml:space="preserve">257          </v>
      </c>
      <c r="D249" s="5" t="str">
        <f t="shared" si="3"/>
        <v xml:space="preserve">257          </v>
      </c>
      <c r="E249" s="5" t="str">
        <f t="shared" si="4"/>
        <v xml:space="preserve">257          </v>
      </c>
      <c r="F249" s="5" t="str">
        <f t="shared" si="5"/>
        <v xml:space="preserve">257          </v>
      </c>
      <c r="G249" s="5" t="str">
        <f t="shared" si="6"/>
        <v xml:space="preserve">257          </v>
      </c>
      <c r="H249" s="5" t="str">
        <f t="shared" si="7"/>
        <v xml:space="preserve">257          </v>
      </c>
      <c r="I249" s="5" t="str">
        <f t="shared" si="8"/>
        <v xml:space="preserve">257          </v>
      </c>
      <c r="J249" s="5" t="str">
        <f t="shared" si="9"/>
        <v xml:space="preserve">257          </v>
      </c>
      <c r="K249" s="5" t="str">
        <f t="shared" si="10"/>
        <v xml:space="preserve">257          </v>
      </c>
      <c r="L249" s="5" t="str">
        <f t="shared" si="11"/>
        <v xml:space="preserve">1327          </v>
      </c>
    </row>
    <row r="250" spans="2:12" outlineLevel="1" x14ac:dyDescent="0.35">
      <c r="B250" s="5" t="str">
        <f t="shared" si="1"/>
        <v xml:space="preserve">266          </v>
      </c>
      <c r="C250" s="5" t="str">
        <f t="shared" si="2"/>
        <v xml:space="preserve">266          </v>
      </c>
      <c r="D250" s="5" t="str">
        <f t="shared" si="3"/>
        <v xml:space="preserve">266          </v>
      </c>
      <c r="E250" s="5" t="str">
        <f t="shared" si="4"/>
        <v xml:space="preserve">266          </v>
      </c>
      <c r="F250" s="5" t="str">
        <f t="shared" si="5"/>
        <v xml:space="preserve">266          </v>
      </c>
      <c r="G250" s="5" t="str">
        <f t="shared" si="6"/>
        <v xml:space="preserve">266          </v>
      </c>
      <c r="H250" s="5" t="str">
        <f t="shared" si="7"/>
        <v xml:space="preserve">266          </v>
      </c>
      <c r="I250" s="5" t="str">
        <f t="shared" si="8"/>
        <v xml:space="preserve">266          </v>
      </c>
      <c r="J250" s="5" t="str">
        <f t="shared" si="9"/>
        <v xml:space="preserve">266          </v>
      </c>
      <c r="K250" s="5" t="str">
        <f t="shared" si="10"/>
        <v xml:space="preserve">266          </v>
      </c>
      <c r="L250" s="5" t="str">
        <f t="shared" si="11"/>
        <v xml:space="preserve">1346          </v>
      </c>
    </row>
    <row r="251" spans="2:12" outlineLevel="1" x14ac:dyDescent="0.35">
      <c r="B251" s="5" t="str">
        <f t="shared" ref="B251:B282" si="12">IF($B$4, $B46, $B45 / $B$10 &amp; REPT( " ", $B$7 ))</f>
        <v xml:space="preserve">275          </v>
      </c>
      <c r="C251" s="5" t="str">
        <f t="shared" ref="C251:C282" si="13">IF($C$4, $C46, $C45 / $C$10 &amp; REPT( " ", $C$7 ))</f>
        <v xml:space="preserve">275          </v>
      </c>
      <c r="D251" s="5" t="str">
        <f t="shared" ref="D251:D282" si="14">IF($D$4, $D46, $D45 / $D$10 &amp; REPT( " ", $D$7 ))</f>
        <v xml:space="preserve">275          </v>
      </c>
      <c r="E251" s="5" t="str">
        <f t="shared" ref="E251:E282" si="15">IF($E$4, $E46, $E45 / $E$10 &amp; REPT( " ", $E$7 ))</f>
        <v xml:space="preserve">275          </v>
      </c>
      <c r="F251" s="5" t="str">
        <f t="shared" ref="F251:F282" si="16">IF($F$4, $F46, $F45 / $F$10 &amp; REPT( " ", $F$7 ))</f>
        <v xml:space="preserve">275          </v>
      </c>
      <c r="G251" s="5" t="str">
        <f t="shared" ref="G251:G282" si="17">IF($G$4, $G46, $G45 / $G$10 &amp; REPT( " ", $G$7 ))</f>
        <v xml:space="preserve">275          </v>
      </c>
      <c r="H251" s="5" t="str">
        <f t="shared" ref="H251:H282" si="18">IF($H$4, $H46, $H45 / $H$10 &amp; REPT( " ", $H$7 ))</f>
        <v xml:space="preserve">275          </v>
      </c>
      <c r="I251" s="5" t="str">
        <f t="shared" ref="I251:I282" si="19">IF($I$4, $I46, $I45 / $I$10 &amp; REPT( " ", $I$7 ))</f>
        <v xml:space="preserve">275          </v>
      </c>
      <c r="J251" s="5" t="str">
        <f t="shared" ref="J251:J282" si="20">IF($J$4, $J46, $J45 / $J$10 &amp; REPT( " ", $J$7 ))</f>
        <v xml:space="preserve">275          </v>
      </c>
      <c r="K251" s="5" t="str">
        <f t="shared" ref="K251:K282" si="21">IF($K$4, $K46, $K45 / $K$10 &amp; REPT( " ", $K$7 ))</f>
        <v xml:space="preserve">275          </v>
      </c>
      <c r="L251" s="5" t="str">
        <f t="shared" ref="L251:L282" si="22">IF($L$4, $L46, $L45 / $L$10 &amp; REPT( " ", $L$7 ))</f>
        <v xml:space="preserve">1365          </v>
      </c>
    </row>
    <row r="252" spans="2:12" outlineLevel="1" x14ac:dyDescent="0.35">
      <c r="B252" s="5" t="str">
        <f t="shared" si="12"/>
        <v xml:space="preserve">284          </v>
      </c>
      <c r="C252" s="5" t="str">
        <f t="shared" si="13"/>
        <v xml:space="preserve">284          </v>
      </c>
      <c r="D252" s="5" t="str">
        <f t="shared" si="14"/>
        <v xml:space="preserve">284          </v>
      </c>
      <c r="E252" s="5" t="str">
        <f t="shared" si="15"/>
        <v xml:space="preserve">284          </v>
      </c>
      <c r="F252" s="5" t="str">
        <f t="shared" si="16"/>
        <v xml:space="preserve">284          </v>
      </c>
      <c r="G252" s="5" t="str">
        <f t="shared" si="17"/>
        <v xml:space="preserve">284          </v>
      </c>
      <c r="H252" s="5" t="str">
        <f t="shared" si="18"/>
        <v xml:space="preserve">284          </v>
      </c>
      <c r="I252" s="5" t="str">
        <f t="shared" si="19"/>
        <v xml:space="preserve">284          </v>
      </c>
      <c r="J252" s="5" t="str">
        <f t="shared" si="20"/>
        <v xml:space="preserve">284          </v>
      </c>
      <c r="K252" s="5" t="str">
        <f t="shared" si="21"/>
        <v xml:space="preserve">284          </v>
      </c>
      <c r="L252" s="5" t="str">
        <f t="shared" si="22"/>
        <v xml:space="preserve">1384          </v>
      </c>
    </row>
    <row r="253" spans="2:12" outlineLevel="1" x14ac:dyDescent="0.35">
      <c r="B253" s="5" t="str">
        <f t="shared" si="12"/>
        <v xml:space="preserve">293          </v>
      </c>
      <c r="C253" s="5" t="str">
        <f t="shared" si="13"/>
        <v xml:space="preserve">293          </v>
      </c>
      <c r="D253" s="5" t="str">
        <f t="shared" si="14"/>
        <v xml:space="preserve">293          </v>
      </c>
      <c r="E253" s="5" t="str">
        <f t="shared" si="15"/>
        <v xml:space="preserve">293          </v>
      </c>
      <c r="F253" s="5" t="str">
        <f t="shared" si="16"/>
        <v xml:space="preserve">293          </v>
      </c>
      <c r="G253" s="5" t="str">
        <f t="shared" si="17"/>
        <v xml:space="preserve">293          </v>
      </c>
      <c r="H253" s="5" t="str">
        <f t="shared" si="18"/>
        <v xml:space="preserve">293          </v>
      </c>
      <c r="I253" s="5" t="str">
        <f t="shared" si="19"/>
        <v xml:space="preserve">293          </v>
      </c>
      <c r="J253" s="5" t="str">
        <f t="shared" si="20"/>
        <v xml:space="preserve">293          </v>
      </c>
      <c r="K253" s="5" t="str">
        <f t="shared" si="21"/>
        <v xml:space="preserve">293          </v>
      </c>
      <c r="L253" s="5" t="str">
        <f t="shared" si="22"/>
        <v xml:space="preserve">1403          </v>
      </c>
    </row>
    <row r="254" spans="2:12" outlineLevel="1" x14ac:dyDescent="0.35">
      <c r="B254" s="5" t="str">
        <f t="shared" si="12"/>
        <v xml:space="preserve">302          </v>
      </c>
      <c r="C254" s="5" t="str">
        <f t="shared" si="13"/>
        <v xml:space="preserve">302          </v>
      </c>
      <c r="D254" s="5" t="str">
        <f t="shared" si="14"/>
        <v xml:space="preserve">302          </v>
      </c>
      <c r="E254" s="5" t="str">
        <f t="shared" si="15"/>
        <v xml:space="preserve">302          </v>
      </c>
      <c r="F254" s="5" t="str">
        <f t="shared" si="16"/>
        <v xml:space="preserve">302          </v>
      </c>
      <c r="G254" s="5" t="str">
        <f t="shared" si="17"/>
        <v xml:space="preserve">302          </v>
      </c>
      <c r="H254" s="5" t="str">
        <f t="shared" si="18"/>
        <v xml:space="preserve">302          </v>
      </c>
      <c r="I254" s="5" t="str">
        <f t="shared" si="19"/>
        <v xml:space="preserve">302          </v>
      </c>
      <c r="J254" s="5" t="str">
        <f t="shared" si="20"/>
        <v xml:space="preserve">302          </v>
      </c>
      <c r="K254" s="5" t="str">
        <f t="shared" si="21"/>
        <v xml:space="preserve">302          </v>
      </c>
      <c r="L254" s="5" t="str">
        <f t="shared" si="22"/>
        <v xml:space="preserve">1422          </v>
      </c>
    </row>
    <row r="255" spans="2:12" outlineLevel="1" x14ac:dyDescent="0.35">
      <c r="B255" s="5" t="str">
        <f t="shared" si="12"/>
        <v xml:space="preserve">311          </v>
      </c>
      <c r="C255" s="5" t="str">
        <f t="shared" si="13"/>
        <v xml:space="preserve">311          </v>
      </c>
      <c r="D255" s="5" t="str">
        <f t="shared" si="14"/>
        <v xml:space="preserve">311          </v>
      </c>
      <c r="E255" s="5" t="str">
        <f t="shared" si="15"/>
        <v xml:space="preserve">311          </v>
      </c>
      <c r="F255" s="5" t="str">
        <f t="shared" si="16"/>
        <v xml:space="preserve">311          </v>
      </c>
      <c r="G255" s="5" t="str">
        <f t="shared" si="17"/>
        <v xml:space="preserve">311          </v>
      </c>
      <c r="H255" s="5" t="str">
        <f t="shared" si="18"/>
        <v xml:space="preserve">311          </v>
      </c>
      <c r="I255" s="5" t="str">
        <f t="shared" si="19"/>
        <v xml:space="preserve">311          </v>
      </c>
      <c r="J255" s="5" t="str">
        <f t="shared" si="20"/>
        <v xml:space="preserve">311          </v>
      </c>
      <c r="K255" s="5" t="str">
        <f t="shared" si="21"/>
        <v xml:space="preserve">311          </v>
      </c>
      <c r="L255" s="5" t="str">
        <f t="shared" si="22"/>
        <v xml:space="preserve">1441          </v>
      </c>
    </row>
    <row r="256" spans="2:12" outlineLevel="1" x14ac:dyDescent="0.35">
      <c r="B256" s="5" t="str">
        <f t="shared" si="12"/>
        <v xml:space="preserve">320          </v>
      </c>
      <c r="C256" s="5" t="str">
        <f t="shared" si="13"/>
        <v xml:space="preserve">320          </v>
      </c>
      <c r="D256" s="5" t="str">
        <f t="shared" si="14"/>
        <v xml:space="preserve">320          </v>
      </c>
      <c r="E256" s="5" t="str">
        <f t="shared" si="15"/>
        <v xml:space="preserve">320          </v>
      </c>
      <c r="F256" s="5" t="str">
        <f t="shared" si="16"/>
        <v xml:space="preserve">320          </v>
      </c>
      <c r="G256" s="5" t="str">
        <f t="shared" si="17"/>
        <v xml:space="preserve">320          </v>
      </c>
      <c r="H256" s="5" t="str">
        <f t="shared" si="18"/>
        <v xml:space="preserve">320          </v>
      </c>
      <c r="I256" s="5" t="str">
        <f t="shared" si="19"/>
        <v xml:space="preserve">320          </v>
      </c>
      <c r="J256" s="5" t="str">
        <f t="shared" si="20"/>
        <v xml:space="preserve">320          </v>
      </c>
      <c r="K256" s="5" t="str">
        <f t="shared" si="21"/>
        <v xml:space="preserve">320          </v>
      </c>
      <c r="L256" s="5" t="str">
        <f t="shared" si="22"/>
        <v xml:space="preserve">1460          </v>
      </c>
    </row>
    <row r="257" spans="2:12" outlineLevel="1" x14ac:dyDescent="0.35">
      <c r="B257" s="5" t="str">
        <f t="shared" si="12"/>
        <v xml:space="preserve">329          </v>
      </c>
      <c r="C257" s="5" t="str">
        <f t="shared" si="13"/>
        <v xml:space="preserve">329          </v>
      </c>
      <c r="D257" s="5" t="str">
        <f t="shared" si="14"/>
        <v xml:space="preserve">329          </v>
      </c>
      <c r="E257" s="5" t="str">
        <f t="shared" si="15"/>
        <v xml:space="preserve">329          </v>
      </c>
      <c r="F257" s="5" t="str">
        <f t="shared" si="16"/>
        <v xml:space="preserve">329          </v>
      </c>
      <c r="G257" s="5" t="str">
        <f t="shared" si="17"/>
        <v xml:space="preserve">329          </v>
      </c>
      <c r="H257" s="5" t="str">
        <f t="shared" si="18"/>
        <v xml:space="preserve">329          </v>
      </c>
      <c r="I257" s="5" t="str">
        <f t="shared" si="19"/>
        <v xml:space="preserve">329          </v>
      </c>
      <c r="J257" s="5" t="str">
        <f t="shared" si="20"/>
        <v xml:space="preserve">329          </v>
      </c>
      <c r="K257" s="5" t="str">
        <f t="shared" si="21"/>
        <v xml:space="preserve">329          </v>
      </c>
      <c r="L257" s="5" t="str">
        <f t="shared" si="22"/>
        <v xml:space="preserve">1479          </v>
      </c>
    </row>
    <row r="258" spans="2:12" outlineLevel="1" x14ac:dyDescent="0.35">
      <c r="B258" s="5" t="str">
        <f t="shared" si="12"/>
        <v xml:space="preserve">338          </v>
      </c>
      <c r="C258" s="5" t="str">
        <f t="shared" si="13"/>
        <v xml:space="preserve">338          </v>
      </c>
      <c r="D258" s="5" t="str">
        <f t="shared" si="14"/>
        <v xml:space="preserve">338          </v>
      </c>
      <c r="E258" s="5" t="str">
        <f t="shared" si="15"/>
        <v xml:space="preserve">338          </v>
      </c>
      <c r="F258" s="5" t="str">
        <f t="shared" si="16"/>
        <v xml:space="preserve">338          </v>
      </c>
      <c r="G258" s="5" t="str">
        <f t="shared" si="17"/>
        <v xml:space="preserve">338          </v>
      </c>
      <c r="H258" s="5" t="str">
        <f t="shared" si="18"/>
        <v xml:space="preserve">338          </v>
      </c>
      <c r="I258" s="5" t="str">
        <f t="shared" si="19"/>
        <v xml:space="preserve">338          </v>
      </c>
      <c r="J258" s="5" t="str">
        <f t="shared" si="20"/>
        <v xml:space="preserve">338          </v>
      </c>
      <c r="K258" s="5" t="str">
        <f t="shared" si="21"/>
        <v xml:space="preserve">338          </v>
      </c>
      <c r="L258" s="5" t="str">
        <f t="shared" si="22"/>
        <v xml:space="preserve">1498          </v>
      </c>
    </row>
    <row r="259" spans="2:12" outlineLevel="1" x14ac:dyDescent="0.35">
      <c r="B259" s="5" t="str">
        <f t="shared" si="12"/>
        <v xml:space="preserve">347          </v>
      </c>
      <c r="C259" s="5" t="str">
        <f t="shared" si="13"/>
        <v xml:space="preserve">347          </v>
      </c>
      <c r="D259" s="5" t="str">
        <f t="shared" si="14"/>
        <v xml:space="preserve">347          </v>
      </c>
      <c r="E259" s="5" t="str">
        <f t="shared" si="15"/>
        <v xml:space="preserve">347          </v>
      </c>
      <c r="F259" s="5" t="str">
        <f t="shared" si="16"/>
        <v xml:space="preserve">347          </v>
      </c>
      <c r="G259" s="5" t="str">
        <f t="shared" si="17"/>
        <v xml:space="preserve">347          </v>
      </c>
      <c r="H259" s="5" t="str">
        <f t="shared" si="18"/>
        <v xml:space="preserve">347          </v>
      </c>
      <c r="I259" s="5" t="str">
        <f t="shared" si="19"/>
        <v xml:space="preserve">347          </v>
      </c>
      <c r="J259" s="5" t="str">
        <f t="shared" si="20"/>
        <v xml:space="preserve">347          </v>
      </c>
      <c r="K259" s="5" t="str">
        <f t="shared" si="21"/>
        <v xml:space="preserve">347          </v>
      </c>
      <c r="L259" s="5" t="str">
        <f t="shared" si="22"/>
        <v xml:space="preserve">1517          </v>
      </c>
    </row>
    <row r="260" spans="2:12" outlineLevel="1" x14ac:dyDescent="0.35">
      <c r="B260" s="5" t="str">
        <f t="shared" si="12"/>
        <v xml:space="preserve">356          </v>
      </c>
      <c r="C260" s="5" t="str">
        <f t="shared" si="13"/>
        <v xml:space="preserve">356          </v>
      </c>
      <c r="D260" s="5" t="str">
        <f t="shared" si="14"/>
        <v xml:space="preserve">356          </v>
      </c>
      <c r="E260" s="5" t="str">
        <f t="shared" si="15"/>
        <v xml:space="preserve">356          </v>
      </c>
      <c r="F260" s="5" t="str">
        <f t="shared" si="16"/>
        <v xml:space="preserve">356          </v>
      </c>
      <c r="G260" s="5" t="str">
        <f t="shared" si="17"/>
        <v xml:space="preserve">356          </v>
      </c>
      <c r="H260" s="5" t="str">
        <f t="shared" si="18"/>
        <v xml:space="preserve">356          </v>
      </c>
      <c r="I260" s="5" t="str">
        <f t="shared" si="19"/>
        <v xml:space="preserve">356          </v>
      </c>
      <c r="J260" s="5" t="str">
        <f t="shared" si="20"/>
        <v xml:space="preserve">356          </v>
      </c>
      <c r="K260" s="5" t="str">
        <f t="shared" si="21"/>
        <v xml:space="preserve">356          </v>
      </c>
      <c r="L260" s="5" t="str">
        <f t="shared" si="22"/>
        <v xml:space="preserve">1536          </v>
      </c>
    </row>
    <row r="261" spans="2:12" outlineLevel="1" x14ac:dyDescent="0.35">
      <c r="B261" s="5" t="str">
        <f t="shared" si="12"/>
        <v xml:space="preserve">365          </v>
      </c>
      <c r="C261" s="5" t="str">
        <f t="shared" si="13"/>
        <v xml:space="preserve">365          </v>
      </c>
      <c r="D261" s="5" t="str">
        <f t="shared" si="14"/>
        <v xml:space="preserve">365          </v>
      </c>
      <c r="E261" s="5" t="str">
        <f t="shared" si="15"/>
        <v xml:space="preserve">365          </v>
      </c>
      <c r="F261" s="5" t="str">
        <f t="shared" si="16"/>
        <v xml:space="preserve">365          </v>
      </c>
      <c r="G261" s="5" t="str">
        <f t="shared" si="17"/>
        <v xml:space="preserve">365          </v>
      </c>
      <c r="H261" s="5" t="str">
        <f t="shared" si="18"/>
        <v xml:space="preserve">365          </v>
      </c>
      <c r="I261" s="5" t="str">
        <f t="shared" si="19"/>
        <v xml:space="preserve">365          </v>
      </c>
      <c r="J261" s="5" t="str">
        <f t="shared" si="20"/>
        <v xml:space="preserve">365          </v>
      </c>
      <c r="K261" s="5" t="str">
        <f t="shared" si="21"/>
        <v xml:space="preserve">365          </v>
      </c>
      <c r="L261" s="5" t="str">
        <f t="shared" si="22"/>
        <v xml:space="preserve">1555          </v>
      </c>
    </row>
    <row r="262" spans="2:12" outlineLevel="1" x14ac:dyDescent="0.35">
      <c r="B262" s="5" t="str">
        <f t="shared" si="12"/>
        <v xml:space="preserve">374          </v>
      </c>
      <c r="C262" s="5" t="str">
        <f t="shared" si="13"/>
        <v xml:space="preserve">374          </v>
      </c>
      <c r="D262" s="5" t="str">
        <f t="shared" si="14"/>
        <v xml:space="preserve">374          </v>
      </c>
      <c r="E262" s="5" t="str">
        <f t="shared" si="15"/>
        <v xml:space="preserve">374          </v>
      </c>
      <c r="F262" s="5" t="str">
        <f t="shared" si="16"/>
        <v xml:space="preserve">374          </v>
      </c>
      <c r="G262" s="5" t="str">
        <f t="shared" si="17"/>
        <v xml:space="preserve">374          </v>
      </c>
      <c r="H262" s="5" t="str">
        <f t="shared" si="18"/>
        <v xml:space="preserve">374          </v>
      </c>
      <c r="I262" s="5" t="str">
        <f t="shared" si="19"/>
        <v xml:space="preserve">374          </v>
      </c>
      <c r="J262" s="5" t="str">
        <f t="shared" si="20"/>
        <v xml:space="preserve">374          </v>
      </c>
      <c r="K262" s="5" t="str">
        <f t="shared" si="21"/>
        <v xml:space="preserve">374          </v>
      </c>
      <c r="L262" s="5" t="str">
        <f t="shared" si="22"/>
        <v xml:space="preserve">1574          </v>
      </c>
    </row>
    <row r="263" spans="2:12" outlineLevel="1" x14ac:dyDescent="0.35">
      <c r="B263" s="5" t="str">
        <f t="shared" si="12"/>
        <v xml:space="preserve">383          </v>
      </c>
      <c r="C263" s="5" t="str">
        <f t="shared" si="13"/>
        <v xml:space="preserve">383          </v>
      </c>
      <c r="D263" s="5" t="str">
        <f t="shared" si="14"/>
        <v xml:space="preserve">383          </v>
      </c>
      <c r="E263" s="5" t="str">
        <f t="shared" si="15"/>
        <v xml:space="preserve">383          </v>
      </c>
      <c r="F263" s="5" t="str">
        <f t="shared" si="16"/>
        <v xml:space="preserve">383          </v>
      </c>
      <c r="G263" s="5" t="str">
        <f t="shared" si="17"/>
        <v xml:space="preserve">383          </v>
      </c>
      <c r="H263" s="5" t="str">
        <f t="shared" si="18"/>
        <v xml:space="preserve">383          </v>
      </c>
      <c r="I263" s="5" t="str">
        <f t="shared" si="19"/>
        <v xml:space="preserve">383          </v>
      </c>
      <c r="J263" s="5" t="str">
        <f t="shared" si="20"/>
        <v xml:space="preserve">383          </v>
      </c>
      <c r="K263" s="5" t="str">
        <f t="shared" si="21"/>
        <v xml:space="preserve">383          </v>
      </c>
      <c r="L263" s="5" t="str">
        <f t="shared" si="22"/>
        <v xml:space="preserve">1593          </v>
      </c>
    </row>
    <row r="264" spans="2:12" outlineLevel="1" x14ac:dyDescent="0.35">
      <c r="B264" s="5" t="str">
        <f t="shared" si="12"/>
        <v xml:space="preserve">392          </v>
      </c>
      <c r="C264" s="5" t="str">
        <f t="shared" si="13"/>
        <v xml:space="preserve">392          </v>
      </c>
      <c r="D264" s="5" t="str">
        <f t="shared" si="14"/>
        <v xml:space="preserve">392          </v>
      </c>
      <c r="E264" s="5" t="str">
        <f t="shared" si="15"/>
        <v xml:space="preserve">392          </v>
      </c>
      <c r="F264" s="5" t="str">
        <f t="shared" si="16"/>
        <v xml:space="preserve">392          </v>
      </c>
      <c r="G264" s="5" t="str">
        <f t="shared" si="17"/>
        <v xml:space="preserve">392          </v>
      </c>
      <c r="H264" s="5" t="str">
        <f t="shared" si="18"/>
        <v xml:space="preserve">392          </v>
      </c>
      <c r="I264" s="5" t="str">
        <f t="shared" si="19"/>
        <v xml:space="preserve">392          </v>
      </c>
      <c r="J264" s="5" t="str">
        <f t="shared" si="20"/>
        <v xml:space="preserve">392          </v>
      </c>
      <c r="K264" s="5" t="str">
        <f t="shared" si="21"/>
        <v xml:space="preserve">392          </v>
      </c>
      <c r="L264" s="5" t="str">
        <f t="shared" si="22"/>
        <v xml:space="preserve">1612          </v>
      </c>
    </row>
    <row r="265" spans="2:12" outlineLevel="1" x14ac:dyDescent="0.35">
      <c r="B265" s="5" t="str">
        <f t="shared" si="12"/>
        <v xml:space="preserve">401          </v>
      </c>
      <c r="C265" s="5" t="str">
        <f t="shared" si="13"/>
        <v xml:space="preserve">401          </v>
      </c>
      <c r="D265" s="5" t="str">
        <f t="shared" si="14"/>
        <v xml:space="preserve">401          </v>
      </c>
      <c r="E265" s="5" t="str">
        <f t="shared" si="15"/>
        <v xml:space="preserve">401          </v>
      </c>
      <c r="F265" s="5" t="str">
        <f t="shared" si="16"/>
        <v xml:space="preserve">401          </v>
      </c>
      <c r="G265" s="5" t="str">
        <f t="shared" si="17"/>
        <v xml:space="preserve">401          </v>
      </c>
      <c r="H265" s="5" t="str">
        <f t="shared" si="18"/>
        <v xml:space="preserve">401          </v>
      </c>
      <c r="I265" s="5" t="str">
        <f t="shared" si="19"/>
        <v xml:space="preserve">401          </v>
      </c>
      <c r="J265" s="5" t="str">
        <f t="shared" si="20"/>
        <v xml:space="preserve">401          </v>
      </c>
      <c r="K265" s="5" t="str">
        <f t="shared" si="21"/>
        <v xml:space="preserve">401          </v>
      </c>
      <c r="L265" s="5" t="str">
        <f t="shared" si="22"/>
        <v xml:space="preserve">1631          </v>
      </c>
    </row>
    <row r="266" spans="2:12" outlineLevel="1" x14ac:dyDescent="0.35">
      <c r="B266" s="5" t="str">
        <f t="shared" si="12"/>
        <v xml:space="preserve">410          </v>
      </c>
      <c r="C266" s="5" t="str">
        <f t="shared" si="13"/>
        <v xml:space="preserve">410          </v>
      </c>
      <c r="D266" s="5" t="str">
        <f t="shared" si="14"/>
        <v xml:space="preserve">410          </v>
      </c>
      <c r="E266" s="5" t="str">
        <f t="shared" si="15"/>
        <v xml:space="preserve">410          </v>
      </c>
      <c r="F266" s="5" t="str">
        <f t="shared" si="16"/>
        <v xml:space="preserve">410          </v>
      </c>
      <c r="G266" s="5" t="str">
        <f t="shared" si="17"/>
        <v xml:space="preserve">410          </v>
      </c>
      <c r="H266" s="5" t="str">
        <f t="shared" si="18"/>
        <v xml:space="preserve">410          </v>
      </c>
      <c r="I266" s="5" t="str">
        <f t="shared" si="19"/>
        <v xml:space="preserve">410          </v>
      </c>
      <c r="J266" s="5" t="str">
        <f t="shared" si="20"/>
        <v xml:space="preserve">410          </v>
      </c>
      <c r="K266" s="5" t="str">
        <f t="shared" si="21"/>
        <v xml:space="preserve">410          </v>
      </c>
      <c r="L266" s="5" t="str">
        <f t="shared" si="22"/>
        <v xml:space="preserve">1650          </v>
      </c>
    </row>
    <row r="267" spans="2:12" outlineLevel="1" x14ac:dyDescent="0.35">
      <c r="B267" s="5" t="str">
        <f t="shared" si="12"/>
        <v xml:space="preserve">419          </v>
      </c>
      <c r="C267" s="5" t="str">
        <f t="shared" si="13"/>
        <v xml:space="preserve">419          </v>
      </c>
      <c r="D267" s="5" t="str">
        <f t="shared" si="14"/>
        <v xml:space="preserve">419          </v>
      </c>
      <c r="E267" s="5" t="str">
        <f t="shared" si="15"/>
        <v xml:space="preserve">419          </v>
      </c>
      <c r="F267" s="5" t="str">
        <f t="shared" si="16"/>
        <v xml:space="preserve">419          </v>
      </c>
      <c r="G267" s="5" t="str">
        <f t="shared" si="17"/>
        <v xml:space="preserve">419          </v>
      </c>
      <c r="H267" s="5" t="str">
        <f t="shared" si="18"/>
        <v xml:space="preserve">419          </v>
      </c>
      <c r="I267" s="5" t="str">
        <f t="shared" si="19"/>
        <v xml:space="preserve">419          </v>
      </c>
      <c r="J267" s="5" t="str">
        <f t="shared" si="20"/>
        <v xml:space="preserve">419          </v>
      </c>
      <c r="K267" s="5" t="str">
        <f t="shared" si="21"/>
        <v xml:space="preserve">419          </v>
      </c>
      <c r="L267" s="5" t="str">
        <f t="shared" si="22"/>
        <v xml:space="preserve">1669          </v>
      </c>
    </row>
    <row r="268" spans="2:12" outlineLevel="1" x14ac:dyDescent="0.35">
      <c r="B268" s="5" t="str">
        <f t="shared" si="12"/>
        <v xml:space="preserve">428          </v>
      </c>
      <c r="C268" s="5" t="str">
        <f t="shared" si="13"/>
        <v xml:space="preserve">428          </v>
      </c>
      <c r="D268" s="5" t="str">
        <f t="shared" si="14"/>
        <v xml:space="preserve">428          </v>
      </c>
      <c r="E268" s="5" t="str">
        <f t="shared" si="15"/>
        <v xml:space="preserve">428          </v>
      </c>
      <c r="F268" s="5" t="str">
        <f t="shared" si="16"/>
        <v xml:space="preserve">428          </v>
      </c>
      <c r="G268" s="5" t="str">
        <f t="shared" si="17"/>
        <v xml:space="preserve">428          </v>
      </c>
      <c r="H268" s="5" t="str">
        <f t="shared" si="18"/>
        <v xml:space="preserve">428          </v>
      </c>
      <c r="I268" s="5" t="str">
        <f t="shared" si="19"/>
        <v xml:space="preserve">428          </v>
      </c>
      <c r="J268" s="5" t="str">
        <f t="shared" si="20"/>
        <v xml:space="preserve">428          </v>
      </c>
      <c r="K268" s="5" t="str">
        <f t="shared" si="21"/>
        <v xml:space="preserve">428          </v>
      </c>
      <c r="L268" s="5" t="str">
        <f t="shared" si="22"/>
        <v xml:space="preserve">1688          </v>
      </c>
    </row>
    <row r="269" spans="2:12" outlineLevel="1" x14ac:dyDescent="0.35">
      <c r="B269" s="5" t="str">
        <f t="shared" si="12"/>
        <v xml:space="preserve">437          </v>
      </c>
      <c r="C269" s="5" t="str">
        <f t="shared" si="13"/>
        <v xml:space="preserve">437          </v>
      </c>
      <c r="D269" s="5" t="str">
        <f t="shared" si="14"/>
        <v xml:space="preserve">437          </v>
      </c>
      <c r="E269" s="5" t="str">
        <f t="shared" si="15"/>
        <v xml:space="preserve">437          </v>
      </c>
      <c r="F269" s="5" t="str">
        <f t="shared" si="16"/>
        <v xml:space="preserve">437          </v>
      </c>
      <c r="G269" s="5" t="str">
        <f t="shared" si="17"/>
        <v xml:space="preserve">437          </v>
      </c>
      <c r="H269" s="5" t="str">
        <f t="shared" si="18"/>
        <v xml:space="preserve">437          </v>
      </c>
      <c r="I269" s="5" t="str">
        <f t="shared" si="19"/>
        <v xml:space="preserve">437          </v>
      </c>
      <c r="J269" s="5" t="str">
        <f t="shared" si="20"/>
        <v xml:space="preserve">437          </v>
      </c>
      <c r="K269" s="5" t="str">
        <f t="shared" si="21"/>
        <v xml:space="preserve">437          </v>
      </c>
      <c r="L269" s="5" t="str">
        <f t="shared" si="22"/>
        <v xml:space="preserve">1707          </v>
      </c>
    </row>
    <row r="270" spans="2:12" outlineLevel="1" x14ac:dyDescent="0.35">
      <c r="B270" s="5" t="str">
        <f t="shared" si="12"/>
        <v xml:space="preserve">446          </v>
      </c>
      <c r="C270" s="5" t="str">
        <f t="shared" si="13"/>
        <v xml:space="preserve">446          </v>
      </c>
      <c r="D270" s="5" t="str">
        <f t="shared" si="14"/>
        <v xml:space="preserve">446          </v>
      </c>
      <c r="E270" s="5" t="str">
        <f t="shared" si="15"/>
        <v xml:space="preserve">446          </v>
      </c>
      <c r="F270" s="5" t="str">
        <f t="shared" si="16"/>
        <v xml:space="preserve">446          </v>
      </c>
      <c r="G270" s="5" t="str">
        <f t="shared" si="17"/>
        <v xml:space="preserve">446          </v>
      </c>
      <c r="H270" s="5" t="str">
        <f t="shared" si="18"/>
        <v xml:space="preserve">446          </v>
      </c>
      <c r="I270" s="5" t="str">
        <f t="shared" si="19"/>
        <v xml:space="preserve">446          </v>
      </c>
      <c r="J270" s="5" t="str">
        <f t="shared" si="20"/>
        <v xml:space="preserve">446          </v>
      </c>
      <c r="K270" s="5" t="str">
        <f t="shared" si="21"/>
        <v xml:space="preserve">446          </v>
      </c>
      <c r="L270" s="5" t="str">
        <f t="shared" si="22"/>
        <v xml:space="preserve">1726          </v>
      </c>
    </row>
    <row r="271" spans="2:12" outlineLevel="1" x14ac:dyDescent="0.35">
      <c r="B271" s="5" t="str">
        <f t="shared" si="12"/>
        <v xml:space="preserve">455          </v>
      </c>
      <c r="C271" s="5" t="str">
        <f t="shared" si="13"/>
        <v xml:space="preserve">455          </v>
      </c>
      <c r="D271" s="5" t="str">
        <f t="shared" si="14"/>
        <v xml:space="preserve">455          </v>
      </c>
      <c r="E271" s="5" t="str">
        <f t="shared" si="15"/>
        <v xml:space="preserve">455          </v>
      </c>
      <c r="F271" s="5" t="str">
        <f t="shared" si="16"/>
        <v xml:space="preserve">455          </v>
      </c>
      <c r="G271" s="5" t="str">
        <f t="shared" si="17"/>
        <v xml:space="preserve">455          </v>
      </c>
      <c r="H271" s="5" t="str">
        <f t="shared" si="18"/>
        <v xml:space="preserve">455          </v>
      </c>
      <c r="I271" s="5" t="str">
        <f t="shared" si="19"/>
        <v xml:space="preserve">455          </v>
      </c>
      <c r="J271" s="5" t="str">
        <f t="shared" si="20"/>
        <v xml:space="preserve">455          </v>
      </c>
      <c r="K271" s="5" t="str">
        <f t="shared" si="21"/>
        <v xml:space="preserve">455          </v>
      </c>
      <c r="L271" s="5" t="str">
        <f t="shared" si="22"/>
        <v xml:space="preserve">1745          </v>
      </c>
    </row>
    <row r="272" spans="2:12" outlineLevel="1" x14ac:dyDescent="0.35">
      <c r="B272" s="5" t="str">
        <f t="shared" si="12"/>
        <v xml:space="preserve">464          </v>
      </c>
      <c r="C272" s="5" t="str">
        <f t="shared" si="13"/>
        <v xml:space="preserve">464          </v>
      </c>
      <c r="D272" s="5" t="str">
        <f t="shared" si="14"/>
        <v xml:space="preserve">464          </v>
      </c>
      <c r="E272" s="5" t="str">
        <f t="shared" si="15"/>
        <v xml:space="preserve">464          </v>
      </c>
      <c r="F272" s="5" t="str">
        <f t="shared" si="16"/>
        <v xml:space="preserve">464          </v>
      </c>
      <c r="G272" s="5" t="str">
        <f t="shared" si="17"/>
        <v xml:space="preserve">464          </v>
      </c>
      <c r="H272" s="5" t="str">
        <f t="shared" si="18"/>
        <v xml:space="preserve">464          </v>
      </c>
      <c r="I272" s="5" t="str">
        <f t="shared" si="19"/>
        <v xml:space="preserve">464          </v>
      </c>
      <c r="J272" s="5" t="str">
        <f t="shared" si="20"/>
        <v xml:space="preserve">464          </v>
      </c>
      <c r="K272" s="5" t="str">
        <f t="shared" si="21"/>
        <v xml:space="preserve">464          </v>
      </c>
      <c r="L272" s="5" t="str">
        <f t="shared" si="22"/>
        <v xml:space="preserve">1764          </v>
      </c>
    </row>
    <row r="273" spans="2:12" outlineLevel="1" x14ac:dyDescent="0.35">
      <c r="B273" s="5" t="str">
        <f t="shared" si="12"/>
        <v xml:space="preserve">473          </v>
      </c>
      <c r="C273" s="5" t="str">
        <f t="shared" si="13"/>
        <v xml:space="preserve">473          </v>
      </c>
      <c r="D273" s="5" t="str">
        <f t="shared" si="14"/>
        <v xml:space="preserve">473          </v>
      </c>
      <c r="E273" s="5" t="str">
        <f t="shared" si="15"/>
        <v xml:space="preserve">473          </v>
      </c>
      <c r="F273" s="5" t="str">
        <f t="shared" si="16"/>
        <v xml:space="preserve">473          </v>
      </c>
      <c r="G273" s="5" t="str">
        <f t="shared" si="17"/>
        <v xml:space="preserve">473          </v>
      </c>
      <c r="H273" s="5" t="str">
        <f t="shared" si="18"/>
        <v xml:space="preserve">473          </v>
      </c>
      <c r="I273" s="5" t="str">
        <f t="shared" si="19"/>
        <v xml:space="preserve">473          </v>
      </c>
      <c r="J273" s="5" t="str">
        <f t="shared" si="20"/>
        <v xml:space="preserve">473          </v>
      </c>
      <c r="K273" s="5" t="str">
        <f t="shared" si="21"/>
        <v xml:space="preserve">473          </v>
      </c>
      <c r="L273" s="5" t="str">
        <f t="shared" si="22"/>
        <v xml:space="preserve">1783          </v>
      </c>
    </row>
    <row r="274" spans="2:12" outlineLevel="1" x14ac:dyDescent="0.35">
      <c r="B274" s="5" t="str">
        <f t="shared" si="12"/>
        <v xml:space="preserve">482          </v>
      </c>
      <c r="C274" s="5" t="str">
        <f t="shared" si="13"/>
        <v xml:space="preserve">482          </v>
      </c>
      <c r="D274" s="5" t="str">
        <f t="shared" si="14"/>
        <v xml:space="preserve">482          </v>
      </c>
      <c r="E274" s="5" t="str">
        <f t="shared" si="15"/>
        <v xml:space="preserve">482          </v>
      </c>
      <c r="F274" s="5" t="str">
        <f t="shared" si="16"/>
        <v xml:space="preserve">482          </v>
      </c>
      <c r="G274" s="5" t="str">
        <f t="shared" si="17"/>
        <v xml:space="preserve">482          </v>
      </c>
      <c r="H274" s="5" t="str">
        <f t="shared" si="18"/>
        <v xml:space="preserve">482          </v>
      </c>
      <c r="I274" s="5" t="str">
        <f t="shared" si="19"/>
        <v xml:space="preserve">482          </v>
      </c>
      <c r="J274" s="5" t="str">
        <f t="shared" si="20"/>
        <v xml:space="preserve">482          </v>
      </c>
      <c r="K274" s="5" t="str">
        <f t="shared" si="21"/>
        <v xml:space="preserve">482          </v>
      </c>
      <c r="L274" s="5" t="str">
        <f t="shared" si="22"/>
        <v xml:space="preserve">1802          </v>
      </c>
    </row>
    <row r="275" spans="2:12" outlineLevel="1" x14ac:dyDescent="0.35">
      <c r="B275" s="5" t="str">
        <f t="shared" si="12"/>
        <v xml:space="preserve">491          </v>
      </c>
      <c r="C275" s="5" t="str">
        <f t="shared" si="13"/>
        <v xml:space="preserve">491          </v>
      </c>
      <c r="D275" s="5" t="str">
        <f t="shared" si="14"/>
        <v xml:space="preserve">491          </v>
      </c>
      <c r="E275" s="5" t="str">
        <f t="shared" si="15"/>
        <v xml:space="preserve">491          </v>
      </c>
      <c r="F275" s="5" t="str">
        <f t="shared" si="16"/>
        <v xml:space="preserve">491          </v>
      </c>
      <c r="G275" s="5" t="str">
        <f t="shared" si="17"/>
        <v xml:space="preserve">491          </v>
      </c>
      <c r="H275" s="5" t="str">
        <f t="shared" si="18"/>
        <v xml:space="preserve">491          </v>
      </c>
      <c r="I275" s="5" t="str">
        <f t="shared" si="19"/>
        <v xml:space="preserve">491          </v>
      </c>
      <c r="J275" s="5" t="str">
        <f t="shared" si="20"/>
        <v xml:space="preserve">491          </v>
      </c>
      <c r="K275" s="5" t="str">
        <f t="shared" si="21"/>
        <v xml:space="preserve">491          </v>
      </c>
      <c r="L275" s="5" t="str">
        <f t="shared" si="22"/>
        <v xml:space="preserve">1821          </v>
      </c>
    </row>
    <row r="276" spans="2:12" outlineLevel="1" x14ac:dyDescent="0.35">
      <c r="B276" s="5" t="str">
        <f t="shared" si="12"/>
        <v xml:space="preserve">500          </v>
      </c>
      <c r="C276" s="5" t="str">
        <f t="shared" si="13"/>
        <v xml:space="preserve">500          </v>
      </c>
      <c r="D276" s="5" t="str">
        <f t="shared" si="14"/>
        <v xml:space="preserve">500          </v>
      </c>
      <c r="E276" s="5" t="str">
        <f t="shared" si="15"/>
        <v xml:space="preserve">500          </v>
      </c>
      <c r="F276" s="5" t="str">
        <f t="shared" si="16"/>
        <v xml:space="preserve">500          </v>
      </c>
      <c r="G276" s="5" t="str">
        <f t="shared" si="17"/>
        <v xml:space="preserve">500          </v>
      </c>
      <c r="H276" s="5" t="str">
        <f t="shared" si="18"/>
        <v xml:space="preserve">500          </v>
      </c>
      <c r="I276" s="5" t="str">
        <f t="shared" si="19"/>
        <v xml:space="preserve">500          </v>
      </c>
      <c r="J276" s="5" t="str">
        <f t="shared" si="20"/>
        <v xml:space="preserve">500          </v>
      </c>
      <c r="K276" s="5" t="str">
        <f t="shared" si="21"/>
        <v xml:space="preserve">500          </v>
      </c>
      <c r="L276" s="5" t="str">
        <f t="shared" si="22"/>
        <v xml:space="preserve">1840          </v>
      </c>
    </row>
    <row r="277" spans="2:12" outlineLevel="1" x14ac:dyDescent="0.35">
      <c r="B277" s="5" t="str">
        <f t="shared" si="12"/>
        <v xml:space="preserve">509          </v>
      </c>
      <c r="C277" s="5" t="str">
        <f t="shared" si="13"/>
        <v xml:space="preserve">509          </v>
      </c>
      <c r="D277" s="5" t="str">
        <f t="shared" si="14"/>
        <v xml:space="preserve">509          </v>
      </c>
      <c r="E277" s="5" t="str">
        <f t="shared" si="15"/>
        <v xml:space="preserve">509          </v>
      </c>
      <c r="F277" s="5" t="str">
        <f t="shared" si="16"/>
        <v xml:space="preserve">509          </v>
      </c>
      <c r="G277" s="5" t="str">
        <f t="shared" si="17"/>
        <v xml:space="preserve">509          </v>
      </c>
      <c r="H277" s="5" t="str">
        <f t="shared" si="18"/>
        <v xml:space="preserve">509          </v>
      </c>
      <c r="I277" s="5" t="str">
        <f t="shared" si="19"/>
        <v xml:space="preserve">509          </v>
      </c>
      <c r="J277" s="5" t="str">
        <f t="shared" si="20"/>
        <v xml:space="preserve">509          </v>
      </c>
      <c r="K277" s="5" t="str">
        <f t="shared" si="21"/>
        <v xml:space="preserve">509          </v>
      </c>
      <c r="L277" s="5" t="str">
        <f t="shared" si="22"/>
        <v xml:space="preserve">1859          </v>
      </c>
    </row>
    <row r="278" spans="2:12" outlineLevel="1" x14ac:dyDescent="0.35">
      <c r="B278" s="5" t="str">
        <f t="shared" si="12"/>
        <v xml:space="preserve">518          </v>
      </c>
      <c r="C278" s="5" t="str">
        <f t="shared" si="13"/>
        <v xml:space="preserve">518          </v>
      </c>
      <c r="D278" s="5" t="str">
        <f t="shared" si="14"/>
        <v xml:space="preserve">518          </v>
      </c>
      <c r="E278" s="5" t="str">
        <f t="shared" si="15"/>
        <v xml:space="preserve">518          </v>
      </c>
      <c r="F278" s="5" t="str">
        <f t="shared" si="16"/>
        <v xml:space="preserve">518          </v>
      </c>
      <c r="G278" s="5" t="str">
        <f t="shared" si="17"/>
        <v xml:space="preserve">518          </v>
      </c>
      <c r="H278" s="5" t="str">
        <f t="shared" si="18"/>
        <v xml:space="preserve">518          </v>
      </c>
      <c r="I278" s="5" t="str">
        <f t="shared" si="19"/>
        <v xml:space="preserve">518          </v>
      </c>
      <c r="J278" s="5" t="str">
        <f t="shared" si="20"/>
        <v xml:space="preserve">518          </v>
      </c>
      <c r="K278" s="5" t="str">
        <f t="shared" si="21"/>
        <v xml:space="preserve">518          </v>
      </c>
      <c r="L278" s="5" t="str">
        <f t="shared" si="22"/>
        <v xml:space="preserve">1878          </v>
      </c>
    </row>
    <row r="279" spans="2:12" outlineLevel="1" x14ac:dyDescent="0.35">
      <c r="B279" s="5" t="str">
        <f t="shared" si="12"/>
        <v xml:space="preserve">527          </v>
      </c>
      <c r="C279" s="5" t="str">
        <f t="shared" si="13"/>
        <v xml:space="preserve">527          </v>
      </c>
      <c r="D279" s="5" t="str">
        <f t="shared" si="14"/>
        <v xml:space="preserve">527          </v>
      </c>
      <c r="E279" s="5" t="str">
        <f t="shared" si="15"/>
        <v xml:space="preserve">527          </v>
      </c>
      <c r="F279" s="5" t="str">
        <f t="shared" si="16"/>
        <v xml:space="preserve">527          </v>
      </c>
      <c r="G279" s="5" t="str">
        <f t="shared" si="17"/>
        <v xml:space="preserve">527          </v>
      </c>
      <c r="H279" s="5" t="str">
        <f t="shared" si="18"/>
        <v xml:space="preserve">527          </v>
      </c>
      <c r="I279" s="5" t="str">
        <f t="shared" si="19"/>
        <v xml:space="preserve">527          </v>
      </c>
      <c r="J279" s="5" t="str">
        <f t="shared" si="20"/>
        <v xml:space="preserve">527          </v>
      </c>
      <c r="K279" s="5" t="str">
        <f t="shared" si="21"/>
        <v xml:space="preserve">527          </v>
      </c>
      <c r="L279" s="5" t="str">
        <f t="shared" si="22"/>
        <v xml:space="preserve">1897          </v>
      </c>
    </row>
    <row r="280" spans="2:12" outlineLevel="1" x14ac:dyDescent="0.35">
      <c r="B280" s="5" t="str">
        <f t="shared" si="12"/>
        <v xml:space="preserve">536          </v>
      </c>
      <c r="C280" s="5" t="str">
        <f t="shared" si="13"/>
        <v xml:space="preserve">536          </v>
      </c>
      <c r="D280" s="5" t="str">
        <f t="shared" si="14"/>
        <v xml:space="preserve">536          </v>
      </c>
      <c r="E280" s="5" t="str">
        <f t="shared" si="15"/>
        <v xml:space="preserve">536          </v>
      </c>
      <c r="F280" s="5" t="str">
        <f t="shared" si="16"/>
        <v xml:space="preserve">536          </v>
      </c>
      <c r="G280" s="5" t="str">
        <f t="shared" si="17"/>
        <v xml:space="preserve">536          </v>
      </c>
      <c r="H280" s="5" t="str">
        <f t="shared" si="18"/>
        <v xml:space="preserve">536          </v>
      </c>
      <c r="I280" s="5" t="str">
        <f t="shared" si="19"/>
        <v xml:space="preserve">536          </v>
      </c>
      <c r="J280" s="5" t="str">
        <f t="shared" si="20"/>
        <v xml:space="preserve">536          </v>
      </c>
      <c r="K280" s="5" t="str">
        <f t="shared" si="21"/>
        <v xml:space="preserve">536          </v>
      </c>
      <c r="L280" s="5" t="str">
        <f t="shared" si="22"/>
        <v xml:space="preserve">1916          </v>
      </c>
    </row>
    <row r="281" spans="2:12" outlineLevel="1" x14ac:dyDescent="0.35">
      <c r="B281" s="5" t="str">
        <f t="shared" si="12"/>
        <v xml:space="preserve">545          </v>
      </c>
      <c r="C281" s="5" t="str">
        <f t="shared" si="13"/>
        <v xml:space="preserve">545          </v>
      </c>
      <c r="D281" s="5" t="str">
        <f t="shared" si="14"/>
        <v xml:space="preserve">545          </v>
      </c>
      <c r="E281" s="5" t="str">
        <f t="shared" si="15"/>
        <v xml:space="preserve">545          </v>
      </c>
      <c r="F281" s="5" t="str">
        <f t="shared" si="16"/>
        <v xml:space="preserve">545          </v>
      </c>
      <c r="G281" s="5" t="str">
        <f t="shared" si="17"/>
        <v xml:space="preserve">545          </v>
      </c>
      <c r="H281" s="5" t="str">
        <f t="shared" si="18"/>
        <v xml:space="preserve">545          </v>
      </c>
      <c r="I281" s="5" t="str">
        <f t="shared" si="19"/>
        <v xml:space="preserve">545          </v>
      </c>
      <c r="J281" s="5" t="str">
        <f t="shared" si="20"/>
        <v xml:space="preserve">545          </v>
      </c>
      <c r="K281" s="5" t="str">
        <f t="shared" si="21"/>
        <v xml:space="preserve">545          </v>
      </c>
      <c r="L281" s="5" t="str">
        <f t="shared" si="22"/>
        <v xml:space="preserve">1935          </v>
      </c>
    </row>
    <row r="282" spans="2:12" outlineLevel="1" x14ac:dyDescent="0.35">
      <c r="B282" s="5" t="str">
        <f t="shared" si="12"/>
        <v xml:space="preserve">554          </v>
      </c>
      <c r="C282" s="5" t="str">
        <f t="shared" si="13"/>
        <v xml:space="preserve">554          </v>
      </c>
      <c r="D282" s="5" t="str">
        <f t="shared" si="14"/>
        <v xml:space="preserve">554          </v>
      </c>
      <c r="E282" s="5" t="str">
        <f t="shared" si="15"/>
        <v xml:space="preserve">554          </v>
      </c>
      <c r="F282" s="5" t="str">
        <f t="shared" si="16"/>
        <v xml:space="preserve">554          </v>
      </c>
      <c r="G282" s="5" t="str">
        <f t="shared" si="17"/>
        <v xml:space="preserve">554          </v>
      </c>
      <c r="H282" s="5" t="str">
        <f t="shared" si="18"/>
        <v xml:space="preserve">554          </v>
      </c>
      <c r="I282" s="5" t="str">
        <f t="shared" si="19"/>
        <v xml:space="preserve">554          </v>
      </c>
      <c r="J282" s="5" t="str">
        <f t="shared" si="20"/>
        <v xml:space="preserve">554          </v>
      </c>
      <c r="K282" s="5" t="str">
        <f t="shared" si="21"/>
        <v xml:space="preserve">554          </v>
      </c>
      <c r="L282" s="5" t="str">
        <f t="shared" si="22"/>
        <v xml:space="preserve">1954          </v>
      </c>
    </row>
    <row r="283" spans="2:12" outlineLevel="1" x14ac:dyDescent="0.35">
      <c r="B283" s="5" t="str">
        <f t="shared" ref="B283:B314" si="23">IF($B$4, $B78, $B77 / $B$10 &amp; REPT( " ", $B$7 ))</f>
        <v xml:space="preserve">563          </v>
      </c>
      <c r="C283" s="5" t="str">
        <f t="shared" ref="C283:C314" si="24">IF($C$4, $C78, $C77 / $C$10 &amp; REPT( " ", $C$7 ))</f>
        <v xml:space="preserve">563          </v>
      </c>
      <c r="D283" s="5" t="str">
        <f t="shared" ref="D283:D314" si="25">IF($D$4, $D78, $D77 / $D$10 &amp; REPT( " ", $D$7 ))</f>
        <v xml:space="preserve">563          </v>
      </c>
      <c r="E283" s="5" t="str">
        <f t="shared" ref="E283:E314" si="26">IF($E$4, $E78, $E77 / $E$10 &amp; REPT( " ", $E$7 ))</f>
        <v xml:space="preserve">563          </v>
      </c>
      <c r="F283" s="5" t="str">
        <f t="shared" ref="F283:F314" si="27">IF($F$4, $F78, $F77 / $F$10 &amp; REPT( " ", $F$7 ))</f>
        <v xml:space="preserve">563          </v>
      </c>
      <c r="G283" s="5" t="str">
        <f t="shared" ref="G283:G314" si="28">IF($G$4, $G78, $G77 / $G$10 &amp; REPT( " ", $G$7 ))</f>
        <v xml:space="preserve">563          </v>
      </c>
      <c r="H283" s="5" t="str">
        <f t="shared" ref="H283:H314" si="29">IF($H$4, $H78, $H77 / $H$10 &amp; REPT( " ", $H$7 ))</f>
        <v xml:space="preserve">563          </v>
      </c>
      <c r="I283" s="5" t="str">
        <f t="shared" ref="I283:I314" si="30">IF($I$4, $I78, $I77 / $I$10 &amp; REPT( " ", $I$7 ))</f>
        <v xml:space="preserve">563          </v>
      </c>
      <c r="J283" s="5" t="str">
        <f t="shared" ref="J283:J314" si="31">IF($J$4, $J78, $J77 / $J$10 &amp; REPT( " ", $J$7 ))</f>
        <v xml:space="preserve">563          </v>
      </c>
      <c r="K283" s="5" t="str">
        <f t="shared" ref="K283:K314" si="32">IF($K$4, $K78, $K77 / $K$10 &amp; REPT( " ", $K$7 ))</f>
        <v xml:space="preserve">563          </v>
      </c>
      <c r="L283" s="5" t="str">
        <f t="shared" ref="L283:L314" si="33">IF($L$4, $L78, $L77 / $L$10 &amp; REPT( " ", $L$7 ))</f>
        <v xml:space="preserve">1973          </v>
      </c>
    </row>
    <row r="284" spans="2:12" outlineLevel="1" x14ac:dyDescent="0.35">
      <c r="B284" s="5" t="str">
        <f t="shared" si="23"/>
        <v xml:space="preserve">572          </v>
      </c>
      <c r="C284" s="5" t="str">
        <f t="shared" si="24"/>
        <v xml:space="preserve">572          </v>
      </c>
      <c r="D284" s="5" t="str">
        <f t="shared" si="25"/>
        <v xml:space="preserve">572          </v>
      </c>
      <c r="E284" s="5" t="str">
        <f t="shared" si="26"/>
        <v xml:space="preserve">572          </v>
      </c>
      <c r="F284" s="5" t="str">
        <f t="shared" si="27"/>
        <v xml:space="preserve">572          </v>
      </c>
      <c r="G284" s="5" t="str">
        <f t="shared" si="28"/>
        <v xml:space="preserve">572          </v>
      </c>
      <c r="H284" s="5" t="str">
        <f t="shared" si="29"/>
        <v xml:space="preserve">572          </v>
      </c>
      <c r="I284" s="5" t="str">
        <f t="shared" si="30"/>
        <v xml:space="preserve">572          </v>
      </c>
      <c r="J284" s="5" t="str">
        <f t="shared" si="31"/>
        <v xml:space="preserve">572          </v>
      </c>
      <c r="K284" s="5" t="str">
        <f t="shared" si="32"/>
        <v xml:space="preserve">572          </v>
      </c>
      <c r="L284" s="5" t="str">
        <f t="shared" si="33"/>
        <v xml:space="preserve">1992          </v>
      </c>
    </row>
    <row r="285" spans="2:12" outlineLevel="1" x14ac:dyDescent="0.35">
      <c r="B285" s="5" t="str">
        <f t="shared" si="23"/>
        <v xml:space="preserve">581          </v>
      </c>
      <c r="C285" s="5" t="str">
        <f t="shared" si="24"/>
        <v xml:space="preserve">581          </v>
      </c>
      <c r="D285" s="5" t="str">
        <f t="shared" si="25"/>
        <v xml:space="preserve">581          </v>
      </c>
      <c r="E285" s="5" t="str">
        <f t="shared" si="26"/>
        <v xml:space="preserve">581          </v>
      </c>
      <c r="F285" s="5" t="str">
        <f t="shared" si="27"/>
        <v xml:space="preserve">581          </v>
      </c>
      <c r="G285" s="5" t="str">
        <f t="shared" si="28"/>
        <v xml:space="preserve">581          </v>
      </c>
      <c r="H285" s="5" t="str">
        <f t="shared" si="29"/>
        <v xml:space="preserve">581          </v>
      </c>
      <c r="I285" s="5" t="str">
        <f t="shared" si="30"/>
        <v xml:space="preserve">581          </v>
      </c>
      <c r="J285" s="5" t="str">
        <f t="shared" si="31"/>
        <v xml:space="preserve">581          </v>
      </c>
      <c r="K285" s="5" t="str">
        <f t="shared" si="32"/>
        <v xml:space="preserve">581          </v>
      </c>
      <c r="L285" s="5" t="str">
        <f t="shared" si="33"/>
        <v xml:space="preserve">2011          </v>
      </c>
    </row>
    <row r="286" spans="2:12" outlineLevel="1" x14ac:dyDescent="0.35">
      <c r="B286" s="5" t="str">
        <f t="shared" si="23"/>
        <v xml:space="preserve">590          </v>
      </c>
      <c r="C286" s="5" t="str">
        <f t="shared" si="24"/>
        <v xml:space="preserve">590          </v>
      </c>
      <c r="D286" s="5" t="str">
        <f t="shared" si="25"/>
        <v xml:space="preserve">590          </v>
      </c>
      <c r="E286" s="5" t="str">
        <f t="shared" si="26"/>
        <v xml:space="preserve">590          </v>
      </c>
      <c r="F286" s="5" t="str">
        <f t="shared" si="27"/>
        <v xml:space="preserve">590          </v>
      </c>
      <c r="G286" s="5" t="str">
        <f t="shared" si="28"/>
        <v xml:space="preserve">590          </v>
      </c>
      <c r="H286" s="5" t="str">
        <f t="shared" si="29"/>
        <v xml:space="preserve">590          </v>
      </c>
      <c r="I286" s="5" t="str">
        <f t="shared" si="30"/>
        <v xml:space="preserve">590          </v>
      </c>
      <c r="J286" s="5" t="str">
        <f t="shared" si="31"/>
        <v xml:space="preserve">590          </v>
      </c>
      <c r="K286" s="5" t="str">
        <f t="shared" si="32"/>
        <v xml:space="preserve">590          </v>
      </c>
      <c r="L286" s="5" t="str">
        <f t="shared" si="33"/>
        <v xml:space="preserve">2030          </v>
      </c>
    </row>
    <row r="287" spans="2:12" outlineLevel="1" x14ac:dyDescent="0.35">
      <c r="B287" s="5" t="str">
        <f t="shared" si="23"/>
        <v xml:space="preserve">599          </v>
      </c>
      <c r="C287" s="5" t="str">
        <f t="shared" si="24"/>
        <v xml:space="preserve">599          </v>
      </c>
      <c r="D287" s="5" t="str">
        <f t="shared" si="25"/>
        <v xml:space="preserve">599          </v>
      </c>
      <c r="E287" s="5" t="str">
        <f t="shared" si="26"/>
        <v xml:space="preserve">599          </v>
      </c>
      <c r="F287" s="5" t="str">
        <f t="shared" si="27"/>
        <v xml:space="preserve">599          </v>
      </c>
      <c r="G287" s="5" t="str">
        <f t="shared" si="28"/>
        <v xml:space="preserve">599          </v>
      </c>
      <c r="H287" s="5" t="str">
        <f t="shared" si="29"/>
        <v xml:space="preserve">599          </v>
      </c>
      <c r="I287" s="5" t="str">
        <f t="shared" si="30"/>
        <v xml:space="preserve">599          </v>
      </c>
      <c r="J287" s="5" t="str">
        <f t="shared" si="31"/>
        <v xml:space="preserve">599          </v>
      </c>
      <c r="K287" s="5" t="str">
        <f t="shared" si="32"/>
        <v xml:space="preserve">599          </v>
      </c>
      <c r="L287" s="5" t="str">
        <f t="shared" si="33"/>
        <v xml:space="preserve">2049          </v>
      </c>
    </row>
    <row r="288" spans="2:12" outlineLevel="1" x14ac:dyDescent="0.35">
      <c r="B288" s="5" t="str">
        <f t="shared" si="23"/>
        <v xml:space="preserve">608          </v>
      </c>
      <c r="C288" s="5" t="str">
        <f t="shared" si="24"/>
        <v xml:space="preserve">608          </v>
      </c>
      <c r="D288" s="5" t="str">
        <f t="shared" si="25"/>
        <v xml:space="preserve">608          </v>
      </c>
      <c r="E288" s="5" t="str">
        <f t="shared" si="26"/>
        <v xml:space="preserve">608          </v>
      </c>
      <c r="F288" s="5" t="str">
        <f t="shared" si="27"/>
        <v xml:space="preserve">608          </v>
      </c>
      <c r="G288" s="5" t="str">
        <f t="shared" si="28"/>
        <v xml:space="preserve">608          </v>
      </c>
      <c r="H288" s="5" t="str">
        <f t="shared" si="29"/>
        <v xml:space="preserve">608          </v>
      </c>
      <c r="I288" s="5" t="str">
        <f t="shared" si="30"/>
        <v xml:space="preserve">608          </v>
      </c>
      <c r="J288" s="5" t="str">
        <f t="shared" si="31"/>
        <v xml:space="preserve">608          </v>
      </c>
      <c r="K288" s="5" t="str">
        <f t="shared" si="32"/>
        <v xml:space="preserve">608          </v>
      </c>
      <c r="L288" s="5" t="str">
        <f t="shared" si="33"/>
        <v xml:space="preserve">2068          </v>
      </c>
    </row>
    <row r="289" spans="2:12" outlineLevel="1" x14ac:dyDescent="0.35">
      <c r="B289" s="5" t="str">
        <f t="shared" si="23"/>
        <v xml:space="preserve">617          </v>
      </c>
      <c r="C289" s="5" t="str">
        <f t="shared" si="24"/>
        <v xml:space="preserve">617          </v>
      </c>
      <c r="D289" s="5" t="str">
        <f t="shared" si="25"/>
        <v xml:space="preserve">617          </v>
      </c>
      <c r="E289" s="5" t="str">
        <f t="shared" si="26"/>
        <v xml:space="preserve">617          </v>
      </c>
      <c r="F289" s="5" t="str">
        <f t="shared" si="27"/>
        <v xml:space="preserve">617          </v>
      </c>
      <c r="G289" s="5" t="str">
        <f t="shared" si="28"/>
        <v xml:space="preserve">617          </v>
      </c>
      <c r="H289" s="5" t="str">
        <f t="shared" si="29"/>
        <v xml:space="preserve">617          </v>
      </c>
      <c r="I289" s="5" t="str">
        <f t="shared" si="30"/>
        <v xml:space="preserve">617          </v>
      </c>
      <c r="J289" s="5" t="str">
        <f t="shared" si="31"/>
        <v xml:space="preserve">617          </v>
      </c>
      <c r="K289" s="5" t="str">
        <f t="shared" si="32"/>
        <v xml:space="preserve">617          </v>
      </c>
      <c r="L289" s="5" t="str">
        <f t="shared" si="33"/>
        <v xml:space="preserve">2087          </v>
      </c>
    </row>
    <row r="290" spans="2:12" outlineLevel="1" x14ac:dyDescent="0.35">
      <c r="B290" s="5" t="str">
        <f t="shared" si="23"/>
        <v xml:space="preserve">626          </v>
      </c>
      <c r="C290" s="5" t="str">
        <f t="shared" si="24"/>
        <v xml:space="preserve">626          </v>
      </c>
      <c r="D290" s="5" t="str">
        <f t="shared" si="25"/>
        <v xml:space="preserve">626          </v>
      </c>
      <c r="E290" s="5" t="str">
        <f t="shared" si="26"/>
        <v xml:space="preserve">626          </v>
      </c>
      <c r="F290" s="5" t="str">
        <f t="shared" si="27"/>
        <v xml:space="preserve">626          </v>
      </c>
      <c r="G290" s="5" t="str">
        <f t="shared" si="28"/>
        <v xml:space="preserve">626          </v>
      </c>
      <c r="H290" s="5" t="str">
        <f t="shared" si="29"/>
        <v xml:space="preserve">626          </v>
      </c>
      <c r="I290" s="5" t="str">
        <f t="shared" si="30"/>
        <v xml:space="preserve">626          </v>
      </c>
      <c r="J290" s="5" t="str">
        <f t="shared" si="31"/>
        <v xml:space="preserve">626          </v>
      </c>
      <c r="K290" s="5" t="str">
        <f t="shared" si="32"/>
        <v xml:space="preserve">626          </v>
      </c>
      <c r="L290" s="5" t="str">
        <f t="shared" si="33"/>
        <v xml:space="preserve">2106          </v>
      </c>
    </row>
    <row r="291" spans="2:12" outlineLevel="1" x14ac:dyDescent="0.35">
      <c r="B291" s="5" t="str">
        <f t="shared" si="23"/>
        <v xml:space="preserve">635          </v>
      </c>
      <c r="C291" s="5" t="str">
        <f t="shared" si="24"/>
        <v xml:space="preserve">635          </v>
      </c>
      <c r="D291" s="5" t="str">
        <f t="shared" si="25"/>
        <v xml:space="preserve">635          </v>
      </c>
      <c r="E291" s="5" t="str">
        <f t="shared" si="26"/>
        <v xml:space="preserve">635          </v>
      </c>
      <c r="F291" s="5" t="str">
        <f t="shared" si="27"/>
        <v xml:space="preserve">635          </v>
      </c>
      <c r="G291" s="5" t="str">
        <f t="shared" si="28"/>
        <v xml:space="preserve">635          </v>
      </c>
      <c r="H291" s="5" t="str">
        <f t="shared" si="29"/>
        <v xml:space="preserve">635          </v>
      </c>
      <c r="I291" s="5" t="str">
        <f t="shared" si="30"/>
        <v xml:space="preserve">635          </v>
      </c>
      <c r="J291" s="5" t="str">
        <f t="shared" si="31"/>
        <v xml:space="preserve">635          </v>
      </c>
      <c r="K291" s="5" t="str">
        <f t="shared" si="32"/>
        <v xml:space="preserve">635          </v>
      </c>
      <c r="L291" s="5" t="str">
        <f t="shared" si="33"/>
        <v xml:space="preserve">2125          </v>
      </c>
    </row>
    <row r="292" spans="2:12" outlineLevel="1" x14ac:dyDescent="0.35">
      <c r="B292" s="5" t="str">
        <f t="shared" si="23"/>
        <v xml:space="preserve">644          </v>
      </c>
      <c r="C292" s="5" t="str">
        <f t="shared" si="24"/>
        <v xml:space="preserve">644          </v>
      </c>
      <c r="D292" s="5" t="str">
        <f t="shared" si="25"/>
        <v xml:space="preserve">644          </v>
      </c>
      <c r="E292" s="5" t="str">
        <f t="shared" si="26"/>
        <v xml:space="preserve">644          </v>
      </c>
      <c r="F292" s="5" t="str">
        <f t="shared" si="27"/>
        <v xml:space="preserve">644          </v>
      </c>
      <c r="G292" s="5" t="str">
        <f t="shared" si="28"/>
        <v xml:space="preserve">644          </v>
      </c>
      <c r="H292" s="5" t="str">
        <f t="shared" si="29"/>
        <v xml:space="preserve">644          </v>
      </c>
      <c r="I292" s="5" t="str">
        <f t="shared" si="30"/>
        <v xml:space="preserve">644          </v>
      </c>
      <c r="J292" s="5" t="str">
        <f t="shared" si="31"/>
        <v xml:space="preserve">644          </v>
      </c>
      <c r="K292" s="5" t="str">
        <f t="shared" si="32"/>
        <v xml:space="preserve">644          </v>
      </c>
      <c r="L292" s="5" t="str">
        <f t="shared" si="33"/>
        <v xml:space="preserve">2144          </v>
      </c>
    </row>
    <row r="293" spans="2:12" outlineLevel="1" x14ac:dyDescent="0.35">
      <c r="B293" s="5" t="str">
        <f t="shared" si="23"/>
        <v xml:space="preserve">653          </v>
      </c>
      <c r="C293" s="5" t="str">
        <f t="shared" si="24"/>
        <v xml:space="preserve">653          </v>
      </c>
      <c r="D293" s="5" t="str">
        <f t="shared" si="25"/>
        <v xml:space="preserve">653          </v>
      </c>
      <c r="E293" s="5" t="str">
        <f t="shared" si="26"/>
        <v xml:space="preserve">653          </v>
      </c>
      <c r="F293" s="5" t="str">
        <f t="shared" si="27"/>
        <v xml:space="preserve">653          </v>
      </c>
      <c r="G293" s="5" t="str">
        <f t="shared" si="28"/>
        <v xml:space="preserve">653          </v>
      </c>
      <c r="H293" s="5" t="str">
        <f t="shared" si="29"/>
        <v xml:space="preserve">653          </v>
      </c>
      <c r="I293" s="5" t="str">
        <f t="shared" si="30"/>
        <v xml:space="preserve">653          </v>
      </c>
      <c r="J293" s="5" t="str">
        <f t="shared" si="31"/>
        <v xml:space="preserve">653          </v>
      </c>
      <c r="K293" s="5" t="str">
        <f t="shared" si="32"/>
        <v xml:space="preserve">653          </v>
      </c>
      <c r="L293" s="5" t="str">
        <f t="shared" si="33"/>
        <v xml:space="preserve">2163          </v>
      </c>
    </row>
    <row r="294" spans="2:12" outlineLevel="1" x14ac:dyDescent="0.35">
      <c r="B294" s="5" t="str">
        <f t="shared" si="23"/>
        <v xml:space="preserve">662          </v>
      </c>
      <c r="C294" s="5" t="str">
        <f t="shared" si="24"/>
        <v xml:space="preserve">662          </v>
      </c>
      <c r="D294" s="5" t="str">
        <f t="shared" si="25"/>
        <v xml:space="preserve">662          </v>
      </c>
      <c r="E294" s="5" t="str">
        <f t="shared" si="26"/>
        <v xml:space="preserve">662          </v>
      </c>
      <c r="F294" s="5" t="str">
        <f t="shared" si="27"/>
        <v xml:space="preserve">662          </v>
      </c>
      <c r="G294" s="5" t="str">
        <f t="shared" si="28"/>
        <v xml:space="preserve">662          </v>
      </c>
      <c r="H294" s="5" t="str">
        <f t="shared" si="29"/>
        <v xml:space="preserve">662          </v>
      </c>
      <c r="I294" s="5" t="str">
        <f t="shared" si="30"/>
        <v xml:space="preserve">662          </v>
      </c>
      <c r="J294" s="5" t="str">
        <f t="shared" si="31"/>
        <v xml:space="preserve">662          </v>
      </c>
      <c r="K294" s="5" t="str">
        <f t="shared" si="32"/>
        <v xml:space="preserve">662          </v>
      </c>
      <c r="L294" s="5" t="str">
        <f t="shared" si="33"/>
        <v xml:space="preserve">2182          </v>
      </c>
    </row>
    <row r="295" spans="2:12" outlineLevel="1" x14ac:dyDescent="0.35">
      <c r="B295" s="5" t="str">
        <f t="shared" si="23"/>
        <v xml:space="preserve">671          </v>
      </c>
      <c r="C295" s="5" t="str">
        <f t="shared" si="24"/>
        <v xml:space="preserve">671          </v>
      </c>
      <c r="D295" s="5" t="str">
        <f t="shared" si="25"/>
        <v xml:space="preserve">671          </v>
      </c>
      <c r="E295" s="5" t="str">
        <f t="shared" si="26"/>
        <v xml:space="preserve">671          </v>
      </c>
      <c r="F295" s="5" t="str">
        <f t="shared" si="27"/>
        <v xml:space="preserve">671          </v>
      </c>
      <c r="G295" s="5" t="str">
        <f t="shared" si="28"/>
        <v xml:space="preserve">671          </v>
      </c>
      <c r="H295" s="5" t="str">
        <f t="shared" si="29"/>
        <v xml:space="preserve">671          </v>
      </c>
      <c r="I295" s="5" t="str">
        <f t="shared" si="30"/>
        <v xml:space="preserve">671          </v>
      </c>
      <c r="J295" s="5" t="str">
        <f t="shared" si="31"/>
        <v xml:space="preserve">671          </v>
      </c>
      <c r="K295" s="5" t="str">
        <f t="shared" si="32"/>
        <v xml:space="preserve">671          </v>
      </c>
      <c r="L295" s="5" t="str">
        <f t="shared" si="33"/>
        <v xml:space="preserve">2201          </v>
      </c>
    </row>
    <row r="296" spans="2:12" outlineLevel="1" x14ac:dyDescent="0.35">
      <c r="B296" s="5" t="str">
        <f t="shared" si="23"/>
        <v xml:space="preserve">680          </v>
      </c>
      <c r="C296" s="5" t="str">
        <f t="shared" si="24"/>
        <v xml:space="preserve">680          </v>
      </c>
      <c r="D296" s="5" t="str">
        <f t="shared" si="25"/>
        <v xml:space="preserve">680          </v>
      </c>
      <c r="E296" s="5" t="str">
        <f t="shared" si="26"/>
        <v xml:space="preserve">680          </v>
      </c>
      <c r="F296" s="5" t="str">
        <f t="shared" si="27"/>
        <v xml:space="preserve">680          </v>
      </c>
      <c r="G296" s="5" t="str">
        <f t="shared" si="28"/>
        <v xml:space="preserve">680          </v>
      </c>
      <c r="H296" s="5" t="str">
        <f t="shared" si="29"/>
        <v xml:space="preserve">680          </v>
      </c>
      <c r="I296" s="5" t="str">
        <f t="shared" si="30"/>
        <v xml:space="preserve">680          </v>
      </c>
      <c r="J296" s="5" t="str">
        <f t="shared" si="31"/>
        <v xml:space="preserve">680          </v>
      </c>
      <c r="K296" s="5" t="str">
        <f t="shared" si="32"/>
        <v xml:space="preserve">680          </v>
      </c>
      <c r="L296" s="5" t="str">
        <f t="shared" si="33"/>
        <v xml:space="preserve">2220          </v>
      </c>
    </row>
    <row r="297" spans="2:12" outlineLevel="1" x14ac:dyDescent="0.35">
      <c r="B297" s="5" t="str">
        <f t="shared" si="23"/>
        <v xml:space="preserve">689          </v>
      </c>
      <c r="C297" s="5" t="str">
        <f t="shared" si="24"/>
        <v xml:space="preserve">689          </v>
      </c>
      <c r="D297" s="5" t="str">
        <f t="shared" si="25"/>
        <v xml:space="preserve">689          </v>
      </c>
      <c r="E297" s="5" t="str">
        <f t="shared" si="26"/>
        <v xml:space="preserve">689          </v>
      </c>
      <c r="F297" s="5" t="str">
        <f t="shared" si="27"/>
        <v xml:space="preserve">689          </v>
      </c>
      <c r="G297" s="5" t="str">
        <f t="shared" si="28"/>
        <v xml:space="preserve">689          </v>
      </c>
      <c r="H297" s="5" t="str">
        <f t="shared" si="29"/>
        <v xml:space="preserve">689          </v>
      </c>
      <c r="I297" s="5" t="str">
        <f t="shared" si="30"/>
        <v xml:space="preserve">689          </v>
      </c>
      <c r="J297" s="5" t="str">
        <f t="shared" si="31"/>
        <v xml:space="preserve">689          </v>
      </c>
      <c r="K297" s="5" t="str">
        <f t="shared" si="32"/>
        <v xml:space="preserve">689          </v>
      </c>
      <c r="L297" s="5" t="str">
        <f t="shared" si="33"/>
        <v xml:space="preserve">2239          </v>
      </c>
    </row>
    <row r="298" spans="2:12" outlineLevel="1" x14ac:dyDescent="0.35">
      <c r="B298" s="5" t="str">
        <f t="shared" si="23"/>
        <v xml:space="preserve">698          </v>
      </c>
      <c r="C298" s="5" t="str">
        <f t="shared" si="24"/>
        <v xml:space="preserve">698          </v>
      </c>
      <c r="D298" s="5" t="str">
        <f t="shared" si="25"/>
        <v xml:space="preserve">698          </v>
      </c>
      <c r="E298" s="5" t="str">
        <f t="shared" si="26"/>
        <v xml:space="preserve">698          </v>
      </c>
      <c r="F298" s="5" t="str">
        <f t="shared" si="27"/>
        <v xml:space="preserve">698          </v>
      </c>
      <c r="G298" s="5" t="str">
        <f t="shared" si="28"/>
        <v xml:space="preserve">698          </v>
      </c>
      <c r="H298" s="5" t="str">
        <f t="shared" si="29"/>
        <v xml:space="preserve">698          </v>
      </c>
      <c r="I298" s="5" t="str">
        <f t="shared" si="30"/>
        <v xml:space="preserve">698          </v>
      </c>
      <c r="J298" s="5" t="str">
        <f t="shared" si="31"/>
        <v xml:space="preserve">698          </v>
      </c>
      <c r="K298" s="5" t="str">
        <f t="shared" si="32"/>
        <v xml:space="preserve">698          </v>
      </c>
      <c r="L298" s="5" t="str">
        <f t="shared" si="33"/>
        <v xml:space="preserve">2258          </v>
      </c>
    </row>
    <row r="299" spans="2:12" outlineLevel="1" x14ac:dyDescent="0.35">
      <c r="B299" s="5" t="str">
        <f t="shared" si="23"/>
        <v xml:space="preserve">707          </v>
      </c>
      <c r="C299" s="5" t="str">
        <f t="shared" si="24"/>
        <v xml:space="preserve">707          </v>
      </c>
      <c r="D299" s="5" t="str">
        <f t="shared" si="25"/>
        <v xml:space="preserve">707          </v>
      </c>
      <c r="E299" s="5" t="str">
        <f t="shared" si="26"/>
        <v xml:space="preserve">707          </v>
      </c>
      <c r="F299" s="5" t="str">
        <f t="shared" si="27"/>
        <v xml:space="preserve">707          </v>
      </c>
      <c r="G299" s="5" t="str">
        <f t="shared" si="28"/>
        <v xml:space="preserve">707          </v>
      </c>
      <c r="H299" s="5" t="str">
        <f t="shared" si="29"/>
        <v xml:space="preserve">707          </v>
      </c>
      <c r="I299" s="5" t="str">
        <f t="shared" si="30"/>
        <v xml:space="preserve">707          </v>
      </c>
      <c r="J299" s="5" t="str">
        <f t="shared" si="31"/>
        <v xml:space="preserve">707          </v>
      </c>
      <c r="K299" s="5" t="str">
        <f t="shared" si="32"/>
        <v xml:space="preserve">707          </v>
      </c>
      <c r="L299" s="5" t="str">
        <f t="shared" si="33"/>
        <v xml:space="preserve">2277          </v>
      </c>
    </row>
    <row r="300" spans="2:12" outlineLevel="1" x14ac:dyDescent="0.35">
      <c r="B300" s="5" t="str">
        <f t="shared" si="23"/>
        <v xml:space="preserve">716          </v>
      </c>
      <c r="C300" s="5" t="str">
        <f t="shared" si="24"/>
        <v xml:space="preserve">716          </v>
      </c>
      <c r="D300" s="5" t="str">
        <f t="shared" si="25"/>
        <v xml:space="preserve">716          </v>
      </c>
      <c r="E300" s="5" t="str">
        <f t="shared" si="26"/>
        <v xml:space="preserve">716          </v>
      </c>
      <c r="F300" s="5" t="str">
        <f t="shared" si="27"/>
        <v xml:space="preserve">716          </v>
      </c>
      <c r="G300" s="5" t="str">
        <f t="shared" si="28"/>
        <v xml:space="preserve">716          </v>
      </c>
      <c r="H300" s="5" t="str">
        <f t="shared" si="29"/>
        <v xml:space="preserve">716          </v>
      </c>
      <c r="I300" s="5" t="str">
        <f t="shared" si="30"/>
        <v xml:space="preserve">716          </v>
      </c>
      <c r="J300" s="5" t="str">
        <f t="shared" si="31"/>
        <v xml:space="preserve">716          </v>
      </c>
      <c r="K300" s="5" t="str">
        <f t="shared" si="32"/>
        <v xml:space="preserve">716          </v>
      </c>
      <c r="L300" s="5" t="str">
        <f t="shared" si="33"/>
        <v xml:space="preserve">2296          </v>
      </c>
    </row>
    <row r="301" spans="2:12" outlineLevel="1" x14ac:dyDescent="0.35">
      <c r="B301" s="5" t="str">
        <f t="shared" si="23"/>
        <v xml:space="preserve">725          </v>
      </c>
      <c r="C301" s="5" t="str">
        <f t="shared" si="24"/>
        <v xml:space="preserve">725          </v>
      </c>
      <c r="D301" s="5" t="str">
        <f t="shared" si="25"/>
        <v xml:space="preserve">725          </v>
      </c>
      <c r="E301" s="5" t="str">
        <f t="shared" si="26"/>
        <v xml:space="preserve">725          </v>
      </c>
      <c r="F301" s="5" t="str">
        <f t="shared" si="27"/>
        <v xml:space="preserve">725          </v>
      </c>
      <c r="G301" s="5" t="str">
        <f t="shared" si="28"/>
        <v xml:space="preserve">725          </v>
      </c>
      <c r="H301" s="5" t="str">
        <f t="shared" si="29"/>
        <v xml:space="preserve">725          </v>
      </c>
      <c r="I301" s="5" t="str">
        <f t="shared" si="30"/>
        <v xml:space="preserve">725          </v>
      </c>
      <c r="J301" s="5" t="str">
        <f t="shared" si="31"/>
        <v xml:space="preserve">725          </v>
      </c>
      <c r="K301" s="5" t="str">
        <f t="shared" si="32"/>
        <v xml:space="preserve">725          </v>
      </c>
      <c r="L301" s="5" t="str">
        <f t="shared" si="33"/>
        <v xml:space="preserve">2315          </v>
      </c>
    </row>
    <row r="302" spans="2:12" outlineLevel="1" x14ac:dyDescent="0.35">
      <c r="B302" s="5" t="str">
        <f t="shared" si="23"/>
        <v xml:space="preserve">734          </v>
      </c>
      <c r="C302" s="5" t="str">
        <f t="shared" si="24"/>
        <v xml:space="preserve">734          </v>
      </c>
      <c r="D302" s="5" t="str">
        <f t="shared" si="25"/>
        <v xml:space="preserve">734          </v>
      </c>
      <c r="E302" s="5" t="str">
        <f t="shared" si="26"/>
        <v xml:space="preserve">734          </v>
      </c>
      <c r="F302" s="5" t="str">
        <f t="shared" si="27"/>
        <v xml:space="preserve">734          </v>
      </c>
      <c r="G302" s="5" t="str">
        <f t="shared" si="28"/>
        <v xml:space="preserve">734          </v>
      </c>
      <c r="H302" s="5" t="str">
        <f t="shared" si="29"/>
        <v xml:space="preserve">734          </v>
      </c>
      <c r="I302" s="5" t="str">
        <f t="shared" si="30"/>
        <v xml:space="preserve">734          </v>
      </c>
      <c r="J302" s="5" t="str">
        <f t="shared" si="31"/>
        <v xml:space="preserve">734          </v>
      </c>
      <c r="K302" s="5" t="str">
        <f t="shared" si="32"/>
        <v xml:space="preserve">734          </v>
      </c>
      <c r="L302" s="5" t="str">
        <f t="shared" si="33"/>
        <v xml:space="preserve">2334          </v>
      </c>
    </row>
    <row r="303" spans="2:12" outlineLevel="1" x14ac:dyDescent="0.35">
      <c r="B303" s="5" t="str">
        <f t="shared" si="23"/>
        <v xml:space="preserve">743          </v>
      </c>
      <c r="C303" s="5" t="str">
        <f t="shared" si="24"/>
        <v xml:space="preserve">743          </v>
      </c>
      <c r="D303" s="5" t="str">
        <f t="shared" si="25"/>
        <v xml:space="preserve">743          </v>
      </c>
      <c r="E303" s="5" t="str">
        <f t="shared" si="26"/>
        <v xml:space="preserve">743          </v>
      </c>
      <c r="F303" s="5" t="str">
        <f t="shared" si="27"/>
        <v xml:space="preserve">743          </v>
      </c>
      <c r="G303" s="5" t="str">
        <f t="shared" si="28"/>
        <v xml:space="preserve">743          </v>
      </c>
      <c r="H303" s="5" t="str">
        <f t="shared" si="29"/>
        <v xml:space="preserve">743          </v>
      </c>
      <c r="I303" s="5" t="str">
        <f t="shared" si="30"/>
        <v xml:space="preserve">743          </v>
      </c>
      <c r="J303" s="5" t="str">
        <f t="shared" si="31"/>
        <v xml:space="preserve">743          </v>
      </c>
      <c r="K303" s="5" t="str">
        <f t="shared" si="32"/>
        <v xml:space="preserve">743          </v>
      </c>
      <c r="L303" s="5" t="str">
        <f t="shared" si="33"/>
        <v xml:space="preserve">2353          </v>
      </c>
    </row>
    <row r="304" spans="2:12" outlineLevel="1" x14ac:dyDescent="0.35">
      <c r="B304" s="5" t="str">
        <f t="shared" si="23"/>
        <v xml:space="preserve">752          </v>
      </c>
      <c r="C304" s="5" t="str">
        <f t="shared" si="24"/>
        <v xml:space="preserve">752          </v>
      </c>
      <c r="D304" s="5" t="str">
        <f t="shared" si="25"/>
        <v xml:space="preserve">752          </v>
      </c>
      <c r="E304" s="5" t="str">
        <f t="shared" si="26"/>
        <v xml:space="preserve">752          </v>
      </c>
      <c r="F304" s="5" t="str">
        <f t="shared" si="27"/>
        <v xml:space="preserve">752          </v>
      </c>
      <c r="G304" s="5" t="str">
        <f t="shared" si="28"/>
        <v xml:space="preserve">752          </v>
      </c>
      <c r="H304" s="5" t="str">
        <f t="shared" si="29"/>
        <v xml:space="preserve">752          </v>
      </c>
      <c r="I304" s="5" t="str">
        <f t="shared" si="30"/>
        <v xml:space="preserve">752          </v>
      </c>
      <c r="J304" s="5" t="str">
        <f t="shared" si="31"/>
        <v xml:space="preserve">752          </v>
      </c>
      <c r="K304" s="5" t="str">
        <f t="shared" si="32"/>
        <v xml:space="preserve">752          </v>
      </c>
      <c r="L304" s="5" t="str">
        <f t="shared" si="33"/>
        <v xml:space="preserve">2372          </v>
      </c>
    </row>
    <row r="305" spans="2:12" outlineLevel="1" x14ac:dyDescent="0.35">
      <c r="B305" s="5" t="str">
        <f t="shared" si="23"/>
        <v xml:space="preserve">761          </v>
      </c>
      <c r="C305" s="5" t="str">
        <f t="shared" si="24"/>
        <v xml:space="preserve">761          </v>
      </c>
      <c r="D305" s="5" t="str">
        <f t="shared" si="25"/>
        <v xml:space="preserve">761          </v>
      </c>
      <c r="E305" s="5" t="str">
        <f t="shared" si="26"/>
        <v xml:space="preserve">761          </v>
      </c>
      <c r="F305" s="5" t="str">
        <f t="shared" si="27"/>
        <v xml:space="preserve">761          </v>
      </c>
      <c r="G305" s="5" t="str">
        <f t="shared" si="28"/>
        <v xml:space="preserve">761          </v>
      </c>
      <c r="H305" s="5" t="str">
        <f t="shared" si="29"/>
        <v xml:space="preserve">761          </v>
      </c>
      <c r="I305" s="5" t="str">
        <f t="shared" si="30"/>
        <v xml:space="preserve">761          </v>
      </c>
      <c r="J305" s="5" t="str">
        <f t="shared" si="31"/>
        <v xml:space="preserve">761          </v>
      </c>
      <c r="K305" s="5" t="str">
        <f t="shared" si="32"/>
        <v xml:space="preserve">761          </v>
      </c>
      <c r="L305" s="5" t="str">
        <f t="shared" si="33"/>
        <v xml:space="preserve">2391          </v>
      </c>
    </row>
    <row r="306" spans="2:12" outlineLevel="1" x14ac:dyDescent="0.35">
      <c r="B306" s="5" t="str">
        <f t="shared" si="23"/>
        <v xml:space="preserve">770          </v>
      </c>
      <c r="C306" s="5" t="str">
        <f t="shared" si="24"/>
        <v xml:space="preserve">770          </v>
      </c>
      <c r="D306" s="5" t="str">
        <f t="shared" si="25"/>
        <v xml:space="preserve">770          </v>
      </c>
      <c r="E306" s="5" t="str">
        <f t="shared" si="26"/>
        <v xml:space="preserve">770          </v>
      </c>
      <c r="F306" s="5" t="str">
        <f t="shared" si="27"/>
        <v xml:space="preserve">770          </v>
      </c>
      <c r="G306" s="5" t="str">
        <f t="shared" si="28"/>
        <v xml:space="preserve">770          </v>
      </c>
      <c r="H306" s="5" t="str">
        <f t="shared" si="29"/>
        <v xml:space="preserve">770          </v>
      </c>
      <c r="I306" s="5" t="str">
        <f t="shared" si="30"/>
        <v xml:space="preserve">770          </v>
      </c>
      <c r="J306" s="5" t="str">
        <f t="shared" si="31"/>
        <v xml:space="preserve">770          </v>
      </c>
      <c r="K306" s="5" t="str">
        <f t="shared" si="32"/>
        <v xml:space="preserve">770          </v>
      </c>
      <c r="L306" s="5" t="str">
        <f t="shared" si="33"/>
        <v xml:space="preserve">2410          </v>
      </c>
    </row>
    <row r="307" spans="2:12" outlineLevel="1" x14ac:dyDescent="0.35">
      <c r="B307" s="5" t="str">
        <f t="shared" si="23"/>
        <v xml:space="preserve">779          </v>
      </c>
      <c r="C307" s="5" t="str">
        <f t="shared" si="24"/>
        <v xml:space="preserve">779          </v>
      </c>
      <c r="D307" s="5" t="str">
        <f t="shared" si="25"/>
        <v xml:space="preserve">779          </v>
      </c>
      <c r="E307" s="5" t="str">
        <f t="shared" si="26"/>
        <v xml:space="preserve">779          </v>
      </c>
      <c r="F307" s="5" t="str">
        <f t="shared" si="27"/>
        <v xml:space="preserve">779          </v>
      </c>
      <c r="G307" s="5" t="str">
        <f t="shared" si="28"/>
        <v xml:space="preserve">779          </v>
      </c>
      <c r="H307" s="5" t="str">
        <f t="shared" si="29"/>
        <v xml:space="preserve">779          </v>
      </c>
      <c r="I307" s="5" t="str">
        <f t="shared" si="30"/>
        <v xml:space="preserve">779          </v>
      </c>
      <c r="J307" s="5" t="str">
        <f t="shared" si="31"/>
        <v xml:space="preserve">779          </v>
      </c>
      <c r="K307" s="5" t="str">
        <f t="shared" si="32"/>
        <v xml:space="preserve">779          </v>
      </c>
      <c r="L307" s="5" t="str">
        <f t="shared" si="33"/>
        <v xml:space="preserve">2429          </v>
      </c>
    </row>
    <row r="308" spans="2:12" outlineLevel="1" x14ac:dyDescent="0.35">
      <c r="B308" s="5" t="str">
        <f t="shared" si="23"/>
        <v xml:space="preserve">788          </v>
      </c>
      <c r="C308" s="5" t="str">
        <f t="shared" si="24"/>
        <v xml:space="preserve">788          </v>
      </c>
      <c r="D308" s="5" t="str">
        <f t="shared" si="25"/>
        <v xml:space="preserve">788          </v>
      </c>
      <c r="E308" s="5" t="str">
        <f t="shared" si="26"/>
        <v xml:space="preserve">788          </v>
      </c>
      <c r="F308" s="5" t="str">
        <f t="shared" si="27"/>
        <v xml:space="preserve">788          </v>
      </c>
      <c r="G308" s="5" t="str">
        <f t="shared" si="28"/>
        <v xml:space="preserve">788          </v>
      </c>
      <c r="H308" s="5" t="str">
        <f t="shared" si="29"/>
        <v xml:space="preserve">788          </v>
      </c>
      <c r="I308" s="5" t="str">
        <f t="shared" si="30"/>
        <v xml:space="preserve">788          </v>
      </c>
      <c r="J308" s="5" t="str">
        <f t="shared" si="31"/>
        <v xml:space="preserve">788          </v>
      </c>
      <c r="K308" s="5" t="str">
        <f t="shared" si="32"/>
        <v xml:space="preserve">788          </v>
      </c>
      <c r="L308" s="5" t="str">
        <f t="shared" si="33"/>
        <v xml:space="preserve">2448          </v>
      </c>
    </row>
    <row r="309" spans="2:12" outlineLevel="1" x14ac:dyDescent="0.35">
      <c r="B309" s="5" t="str">
        <f t="shared" si="23"/>
        <v xml:space="preserve">797          </v>
      </c>
      <c r="C309" s="5" t="str">
        <f t="shared" si="24"/>
        <v xml:space="preserve">797          </v>
      </c>
      <c r="D309" s="5" t="str">
        <f t="shared" si="25"/>
        <v xml:space="preserve">797          </v>
      </c>
      <c r="E309" s="5" t="str">
        <f t="shared" si="26"/>
        <v xml:space="preserve">797          </v>
      </c>
      <c r="F309" s="5" t="str">
        <f t="shared" si="27"/>
        <v xml:space="preserve">797          </v>
      </c>
      <c r="G309" s="5" t="str">
        <f t="shared" si="28"/>
        <v xml:space="preserve">797          </v>
      </c>
      <c r="H309" s="5" t="str">
        <f t="shared" si="29"/>
        <v xml:space="preserve">797          </v>
      </c>
      <c r="I309" s="5" t="str">
        <f t="shared" si="30"/>
        <v xml:space="preserve">797          </v>
      </c>
      <c r="J309" s="5" t="str">
        <f t="shared" si="31"/>
        <v xml:space="preserve">797          </v>
      </c>
      <c r="K309" s="5" t="str">
        <f t="shared" si="32"/>
        <v xml:space="preserve">797          </v>
      </c>
      <c r="L309" s="5" t="str">
        <f t="shared" si="33"/>
        <v xml:space="preserve">2467          </v>
      </c>
    </row>
    <row r="310" spans="2:12" outlineLevel="1" x14ac:dyDescent="0.35">
      <c r="B310" s="5" t="str">
        <f t="shared" si="23"/>
        <v xml:space="preserve">806          </v>
      </c>
      <c r="C310" s="5" t="str">
        <f t="shared" si="24"/>
        <v xml:space="preserve">806          </v>
      </c>
      <c r="D310" s="5" t="str">
        <f t="shared" si="25"/>
        <v xml:space="preserve">806          </v>
      </c>
      <c r="E310" s="5" t="str">
        <f t="shared" si="26"/>
        <v xml:space="preserve">806          </v>
      </c>
      <c r="F310" s="5" t="str">
        <f t="shared" si="27"/>
        <v xml:space="preserve">806          </v>
      </c>
      <c r="G310" s="5" t="str">
        <f t="shared" si="28"/>
        <v xml:space="preserve">806          </v>
      </c>
      <c r="H310" s="5" t="str">
        <f t="shared" si="29"/>
        <v xml:space="preserve">806          </v>
      </c>
      <c r="I310" s="5" t="str">
        <f t="shared" si="30"/>
        <v xml:space="preserve">806          </v>
      </c>
      <c r="J310" s="5" t="str">
        <f t="shared" si="31"/>
        <v xml:space="preserve">806          </v>
      </c>
      <c r="K310" s="5" t="str">
        <f t="shared" si="32"/>
        <v xml:space="preserve">806          </v>
      </c>
      <c r="L310" s="5" t="str">
        <f t="shared" si="33"/>
        <v xml:space="preserve">2486          </v>
      </c>
    </row>
    <row r="311" spans="2:12" outlineLevel="1" x14ac:dyDescent="0.35">
      <c r="B311" s="5" t="str">
        <f t="shared" si="23"/>
        <v xml:space="preserve">815          </v>
      </c>
      <c r="C311" s="5" t="str">
        <f t="shared" si="24"/>
        <v xml:space="preserve">815          </v>
      </c>
      <c r="D311" s="5" t="str">
        <f t="shared" si="25"/>
        <v xml:space="preserve">815          </v>
      </c>
      <c r="E311" s="5" t="str">
        <f t="shared" si="26"/>
        <v xml:space="preserve">815          </v>
      </c>
      <c r="F311" s="5" t="str">
        <f t="shared" si="27"/>
        <v xml:space="preserve">815          </v>
      </c>
      <c r="G311" s="5" t="str">
        <f t="shared" si="28"/>
        <v xml:space="preserve">815          </v>
      </c>
      <c r="H311" s="5" t="str">
        <f t="shared" si="29"/>
        <v xml:space="preserve">815          </v>
      </c>
      <c r="I311" s="5" t="str">
        <f t="shared" si="30"/>
        <v xml:space="preserve">815          </v>
      </c>
      <c r="J311" s="5" t="str">
        <f t="shared" si="31"/>
        <v xml:space="preserve">815          </v>
      </c>
      <c r="K311" s="5" t="str">
        <f t="shared" si="32"/>
        <v xml:space="preserve">815          </v>
      </c>
      <c r="L311" s="5" t="str">
        <f t="shared" si="33"/>
        <v xml:space="preserve">2505          </v>
      </c>
    </row>
    <row r="312" spans="2:12" outlineLevel="1" x14ac:dyDescent="0.35">
      <c r="B312" s="5" t="str">
        <f t="shared" si="23"/>
        <v xml:space="preserve">824          </v>
      </c>
      <c r="C312" s="5" t="str">
        <f t="shared" si="24"/>
        <v xml:space="preserve">824          </v>
      </c>
      <c r="D312" s="5" t="str">
        <f t="shared" si="25"/>
        <v xml:space="preserve">824          </v>
      </c>
      <c r="E312" s="5" t="str">
        <f t="shared" si="26"/>
        <v xml:space="preserve">824          </v>
      </c>
      <c r="F312" s="5" t="str">
        <f t="shared" si="27"/>
        <v xml:space="preserve">824          </v>
      </c>
      <c r="G312" s="5" t="str">
        <f t="shared" si="28"/>
        <v xml:space="preserve">824          </v>
      </c>
      <c r="H312" s="5" t="str">
        <f t="shared" si="29"/>
        <v xml:space="preserve">824          </v>
      </c>
      <c r="I312" s="5" t="str">
        <f t="shared" si="30"/>
        <v xml:space="preserve">824          </v>
      </c>
      <c r="J312" s="5" t="str">
        <f t="shared" si="31"/>
        <v xml:space="preserve">824          </v>
      </c>
      <c r="K312" s="5" t="str">
        <f t="shared" si="32"/>
        <v xml:space="preserve">824          </v>
      </c>
      <c r="L312" s="5" t="str">
        <f t="shared" si="33"/>
        <v xml:space="preserve">2524          </v>
      </c>
    </row>
    <row r="313" spans="2:12" outlineLevel="1" x14ac:dyDescent="0.35">
      <c r="B313" s="5" t="str">
        <f t="shared" si="23"/>
        <v xml:space="preserve">833          </v>
      </c>
      <c r="C313" s="5" t="str">
        <f t="shared" si="24"/>
        <v xml:space="preserve">833          </v>
      </c>
      <c r="D313" s="5" t="str">
        <f t="shared" si="25"/>
        <v xml:space="preserve">833          </v>
      </c>
      <c r="E313" s="5" t="str">
        <f t="shared" si="26"/>
        <v xml:space="preserve">833          </v>
      </c>
      <c r="F313" s="5" t="str">
        <f t="shared" si="27"/>
        <v xml:space="preserve">833          </v>
      </c>
      <c r="G313" s="5" t="str">
        <f t="shared" si="28"/>
        <v xml:space="preserve">833          </v>
      </c>
      <c r="H313" s="5" t="str">
        <f t="shared" si="29"/>
        <v xml:space="preserve">833          </v>
      </c>
      <c r="I313" s="5" t="str">
        <f t="shared" si="30"/>
        <v xml:space="preserve">833          </v>
      </c>
      <c r="J313" s="5" t="str">
        <f t="shared" si="31"/>
        <v xml:space="preserve">833          </v>
      </c>
      <c r="K313" s="5" t="str">
        <f t="shared" si="32"/>
        <v xml:space="preserve">833          </v>
      </c>
      <c r="L313" s="5" t="str">
        <f t="shared" si="33"/>
        <v xml:space="preserve">2543          </v>
      </c>
    </row>
    <row r="314" spans="2:12" outlineLevel="1" x14ac:dyDescent="0.35">
      <c r="B314" s="5" t="str">
        <f t="shared" si="23"/>
        <v xml:space="preserve">842          </v>
      </c>
      <c r="C314" s="5" t="str">
        <f t="shared" si="24"/>
        <v xml:space="preserve">842          </v>
      </c>
      <c r="D314" s="5" t="str">
        <f t="shared" si="25"/>
        <v xml:space="preserve">842          </v>
      </c>
      <c r="E314" s="5" t="str">
        <f t="shared" si="26"/>
        <v xml:space="preserve">842          </v>
      </c>
      <c r="F314" s="5" t="str">
        <f t="shared" si="27"/>
        <v xml:space="preserve">842          </v>
      </c>
      <c r="G314" s="5" t="str">
        <f t="shared" si="28"/>
        <v xml:space="preserve">842          </v>
      </c>
      <c r="H314" s="5" t="str">
        <f t="shared" si="29"/>
        <v xml:space="preserve">842          </v>
      </c>
      <c r="I314" s="5" t="str">
        <f t="shared" si="30"/>
        <v xml:space="preserve">842          </v>
      </c>
      <c r="J314" s="5" t="str">
        <f t="shared" si="31"/>
        <v xml:space="preserve">842          </v>
      </c>
      <c r="K314" s="5" t="str">
        <f t="shared" si="32"/>
        <v xml:space="preserve">842          </v>
      </c>
      <c r="L314" s="5" t="str">
        <f t="shared" si="33"/>
        <v xml:space="preserve">2562          </v>
      </c>
    </row>
    <row r="315" spans="2:12" outlineLevel="1" x14ac:dyDescent="0.35">
      <c r="B315" s="5" t="str">
        <f t="shared" ref="B315:B320" si="34">IF($B$4, $B110, $B109 / $B$10 &amp; REPT( " ", $B$7 ))</f>
        <v xml:space="preserve">851          </v>
      </c>
      <c r="C315" s="5" t="str">
        <f t="shared" ref="C315:C320" si="35">IF($C$4, $C110, $C109 / $C$10 &amp; REPT( " ", $C$7 ))</f>
        <v xml:space="preserve">851          </v>
      </c>
      <c r="D315" s="5" t="str">
        <f t="shared" ref="D315:D320" si="36">IF($D$4, $D110, $D109 / $D$10 &amp; REPT( " ", $D$7 ))</f>
        <v xml:space="preserve">851          </v>
      </c>
      <c r="E315" s="5" t="str">
        <f t="shared" ref="E315:E320" si="37">IF($E$4, $E110, $E109 / $E$10 &amp; REPT( " ", $E$7 ))</f>
        <v xml:space="preserve">851          </v>
      </c>
      <c r="F315" s="5" t="str">
        <f t="shared" ref="F315:F320" si="38">IF($F$4, $F110, $F109 / $F$10 &amp; REPT( " ", $F$7 ))</f>
        <v xml:space="preserve">851          </v>
      </c>
      <c r="G315" s="5" t="str">
        <f t="shared" ref="G315:G320" si="39">IF($G$4, $G110, $G109 / $G$10 &amp; REPT( " ", $G$7 ))</f>
        <v xml:space="preserve">851          </v>
      </c>
      <c r="H315" s="5" t="str">
        <f t="shared" ref="H315:H320" si="40">IF($H$4, $H110, $H109 / $H$10 &amp; REPT( " ", $H$7 ))</f>
        <v xml:space="preserve">851          </v>
      </c>
      <c r="I315" s="5" t="str">
        <f t="shared" ref="I315:I320" si="41">IF($I$4, $I110, $I109 / $I$10 &amp; REPT( " ", $I$7 ))</f>
        <v xml:space="preserve">851          </v>
      </c>
      <c r="J315" s="5" t="str">
        <f t="shared" ref="J315:J320" si="42">IF($J$4, $J110, $J109 / $J$10 &amp; REPT( " ", $J$7 ))</f>
        <v xml:space="preserve">851          </v>
      </c>
      <c r="K315" s="5" t="str">
        <f t="shared" ref="K315:K320" si="43">IF($K$4, $K110, $K109 / $K$10 &amp; REPT( " ", $K$7 ))</f>
        <v xml:space="preserve">851          </v>
      </c>
      <c r="L315" s="5" t="str">
        <f t="shared" ref="L315:L320" si="44">IF($L$4, $L110, $L109 / $L$10 &amp; REPT( " ", $L$7 ))</f>
        <v xml:space="preserve">2581          </v>
      </c>
    </row>
    <row r="316" spans="2:12" outlineLevel="1" x14ac:dyDescent="0.35">
      <c r="B316" s="5" t="str">
        <f t="shared" si="34"/>
        <v xml:space="preserve">860          </v>
      </c>
      <c r="C316" s="5" t="str">
        <f t="shared" si="35"/>
        <v xml:space="preserve">860          </v>
      </c>
      <c r="D316" s="5" t="str">
        <f t="shared" si="36"/>
        <v xml:space="preserve">860          </v>
      </c>
      <c r="E316" s="5" t="str">
        <f t="shared" si="37"/>
        <v xml:space="preserve">860          </v>
      </c>
      <c r="F316" s="5" t="str">
        <f t="shared" si="38"/>
        <v xml:space="preserve">860          </v>
      </c>
      <c r="G316" s="5" t="str">
        <f t="shared" si="39"/>
        <v xml:space="preserve">860          </v>
      </c>
      <c r="H316" s="5" t="str">
        <f t="shared" si="40"/>
        <v xml:space="preserve">860          </v>
      </c>
      <c r="I316" s="5" t="str">
        <f t="shared" si="41"/>
        <v xml:space="preserve">860          </v>
      </c>
      <c r="J316" s="5" t="str">
        <f t="shared" si="42"/>
        <v xml:space="preserve">860          </v>
      </c>
      <c r="K316" s="5" t="str">
        <f t="shared" si="43"/>
        <v xml:space="preserve">860          </v>
      </c>
      <c r="L316" s="5" t="str">
        <f t="shared" si="44"/>
        <v xml:space="preserve">2600          </v>
      </c>
    </row>
    <row r="317" spans="2:12" outlineLevel="1" x14ac:dyDescent="0.35">
      <c r="B317" s="5" t="str">
        <f t="shared" si="34"/>
        <v xml:space="preserve">869          </v>
      </c>
      <c r="C317" s="5" t="str">
        <f t="shared" si="35"/>
        <v xml:space="preserve">869          </v>
      </c>
      <c r="D317" s="5" t="str">
        <f t="shared" si="36"/>
        <v xml:space="preserve">869          </v>
      </c>
      <c r="E317" s="5" t="str">
        <f t="shared" si="37"/>
        <v xml:space="preserve">869          </v>
      </c>
      <c r="F317" s="5" t="str">
        <f t="shared" si="38"/>
        <v xml:space="preserve">869          </v>
      </c>
      <c r="G317" s="5" t="str">
        <f t="shared" si="39"/>
        <v xml:space="preserve">869          </v>
      </c>
      <c r="H317" s="5" t="str">
        <f t="shared" si="40"/>
        <v xml:space="preserve">869          </v>
      </c>
      <c r="I317" s="5" t="str">
        <f t="shared" si="41"/>
        <v xml:space="preserve">869          </v>
      </c>
      <c r="J317" s="5" t="str">
        <f t="shared" si="42"/>
        <v xml:space="preserve">869          </v>
      </c>
      <c r="K317" s="5" t="str">
        <f t="shared" si="43"/>
        <v xml:space="preserve">869          </v>
      </c>
      <c r="L317" s="5" t="str">
        <f t="shared" si="44"/>
        <v xml:space="preserve">2619          </v>
      </c>
    </row>
    <row r="318" spans="2:12" outlineLevel="1" x14ac:dyDescent="0.35">
      <c r="B318" s="5" t="str">
        <f t="shared" si="34"/>
        <v xml:space="preserve">878          </v>
      </c>
      <c r="C318" s="5" t="str">
        <f t="shared" si="35"/>
        <v xml:space="preserve">878          </v>
      </c>
      <c r="D318" s="5" t="str">
        <f t="shared" si="36"/>
        <v xml:space="preserve">878          </v>
      </c>
      <c r="E318" s="5" t="str">
        <f t="shared" si="37"/>
        <v xml:space="preserve">878          </v>
      </c>
      <c r="F318" s="5" t="str">
        <f t="shared" si="38"/>
        <v xml:space="preserve">878          </v>
      </c>
      <c r="G318" s="5" t="str">
        <f t="shared" si="39"/>
        <v xml:space="preserve">878          </v>
      </c>
      <c r="H318" s="5" t="str">
        <f t="shared" si="40"/>
        <v xml:space="preserve">878          </v>
      </c>
      <c r="I318" s="5" t="str">
        <f t="shared" si="41"/>
        <v xml:space="preserve">878          </v>
      </c>
      <c r="J318" s="5" t="str">
        <f t="shared" si="42"/>
        <v xml:space="preserve">878          </v>
      </c>
      <c r="K318" s="5" t="str">
        <f t="shared" si="43"/>
        <v xml:space="preserve">878          </v>
      </c>
      <c r="L318" s="5" t="str">
        <f t="shared" si="44"/>
        <v xml:space="preserve">2638          </v>
      </c>
    </row>
    <row r="319" spans="2:12" outlineLevel="1" x14ac:dyDescent="0.35">
      <c r="B319" s="5" t="str">
        <f t="shared" si="34"/>
        <v xml:space="preserve">887          </v>
      </c>
      <c r="C319" s="5" t="str">
        <f t="shared" si="35"/>
        <v xml:space="preserve">887          </v>
      </c>
      <c r="D319" s="5" t="str">
        <f t="shared" si="36"/>
        <v xml:space="preserve">887          </v>
      </c>
      <c r="E319" s="5" t="str">
        <f t="shared" si="37"/>
        <v xml:space="preserve">887          </v>
      </c>
      <c r="F319" s="5" t="str">
        <f t="shared" si="38"/>
        <v xml:space="preserve">887          </v>
      </c>
      <c r="G319" s="5" t="str">
        <f t="shared" si="39"/>
        <v xml:space="preserve">887          </v>
      </c>
      <c r="H319" s="5" t="str">
        <f t="shared" si="40"/>
        <v xml:space="preserve">887          </v>
      </c>
      <c r="I319" s="5" t="str">
        <f t="shared" si="41"/>
        <v xml:space="preserve">887          </v>
      </c>
      <c r="J319" s="5" t="str">
        <f t="shared" si="42"/>
        <v xml:space="preserve">887          </v>
      </c>
      <c r="K319" s="5" t="str">
        <f t="shared" si="43"/>
        <v xml:space="preserve">887          </v>
      </c>
      <c r="L319" s="5" t="str">
        <f t="shared" si="44"/>
        <v xml:space="preserve">2657          </v>
      </c>
    </row>
    <row r="320" spans="2:12" outlineLevel="1" x14ac:dyDescent="0.35">
      <c r="B320" s="5" t="str">
        <f t="shared" si="34"/>
        <v xml:space="preserve">896          </v>
      </c>
      <c r="C320" s="5" t="str">
        <f t="shared" si="35"/>
        <v xml:space="preserve">896          </v>
      </c>
      <c r="D320" s="5" t="str">
        <f t="shared" si="36"/>
        <v xml:space="preserve">896          </v>
      </c>
      <c r="E320" s="5" t="str">
        <f t="shared" si="37"/>
        <v xml:space="preserve">896          </v>
      </c>
      <c r="F320" s="5" t="str">
        <f t="shared" si="38"/>
        <v xml:space="preserve">896          </v>
      </c>
      <c r="G320" s="5" t="str">
        <f t="shared" si="39"/>
        <v xml:space="preserve">896          </v>
      </c>
      <c r="H320" s="5" t="str">
        <f t="shared" si="40"/>
        <v xml:space="preserve">896          </v>
      </c>
      <c r="I320" s="5" t="str">
        <f t="shared" si="41"/>
        <v xml:space="preserve">896          </v>
      </c>
      <c r="J320" s="5" t="str">
        <f t="shared" si="42"/>
        <v xml:space="preserve">896          </v>
      </c>
      <c r="K320" s="5" t="str">
        <f t="shared" si="43"/>
        <v xml:space="preserve">896          </v>
      </c>
      <c r="L320" s="5" t="str">
        <f t="shared" si="44"/>
        <v xml:space="preserve">2676          </v>
      </c>
    </row>
    <row r="322" spans="1:1" outlineLevel="1" x14ac:dyDescent="0.35">
      <c r="A322">
        <v>1E-3</v>
      </c>
    </row>
    <row r="323" spans="1:1" outlineLevel="1" x14ac:dyDescent="0.35">
      <c r="A323">
        <v>4.0000000000000001E-3</v>
      </c>
    </row>
    <row r="324" spans="1:1" outlineLevel="1" x14ac:dyDescent="0.35">
      <c r="A324">
        <v>7.0000000000000001E-3</v>
      </c>
    </row>
    <row r="325" spans="1:1" outlineLevel="1" x14ac:dyDescent="0.35">
      <c r="A325">
        <v>0.01</v>
      </c>
    </row>
    <row r="326" spans="1:1" outlineLevel="1" x14ac:dyDescent="0.35">
      <c r="A326">
        <v>0.02</v>
      </c>
    </row>
    <row r="327" spans="1:1" outlineLevel="1" x14ac:dyDescent="0.35">
      <c r="A327">
        <v>0.03</v>
      </c>
    </row>
    <row r="328" spans="1:1" outlineLevel="1" x14ac:dyDescent="0.35">
      <c r="A328">
        <v>0.04</v>
      </c>
    </row>
    <row r="329" spans="1:1" outlineLevel="1" x14ac:dyDescent="0.35">
      <c r="A329">
        <v>0.05</v>
      </c>
    </row>
    <row r="330" spans="1:1" outlineLevel="1" x14ac:dyDescent="0.35">
      <c r="A330">
        <v>0.06</v>
      </c>
    </row>
    <row r="331" spans="1:1" outlineLevel="1" x14ac:dyDescent="0.35">
      <c r="A331">
        <v>7.0000000000000007E-2</v>
      </c>
    </row>
    <row r="332" spans="1:1" outlineLevel="1" x14ac:dyDescent="0.35">
      <c r="A332">
        <v>0.08</v>
      </c>
    </row>
    <row r="333" spans="1:1" outlineLevel="1" x14ac:dyDescent="0.35">
      <c r="A333">
        <v>0.09</v>
      </c>
    </row>
    <row r="334" spans="1:1" outlineLevel="1" x14ac:dyDescent="0.35">
      <c r="A334">
        <v>0.1</v>
      </c>
    </row>
    <row r="335" spans="1:1" outlineLevel="1" x14ac:dyDescent="0.35">
      <c r="A335">
        <v>0.11</v>
      </c>
    </row>
    <row r="336" spans="1:1" outlineLevel="1" x14ac:dyDescent="0.35">
      <c r="A336">
        <v>0.12</v>
      </c>
    </row>
    <row r="337" spans="1:1" outlineLevel="1" x14ac:dyDescent="0.35">
      <c r="A337">
        <v>0.13</v>
      </c>
    </row>
    <row r="338" spans="1:1" outlineLevel="1" x14ac:dyDescent="0.35">
      <c r="A338">
        <v>0.14000000000000001</v>
      </c>
    </row>
    <row r="339" spans="1:1" outlineLevel="1" x14ac:dyDescent="0.35">
      <c r="A339">
        <v>0.15</v>
      </c>
    </row>
    <row r="340" spans="1:1" outlineLevel="1" x14ac:dyDescent="0.35">
      <c r="A340">
        <v>0.16</v>
      </c>
    </row>
    <row r="341" spans="1:1" outlineLevel="1" x14ac:dyDescent="0.35">
      <c r="A341">
        <v>0.17</v>
      </c>
    </row>
    <row r="342" spans="1:1" outlineLevel="1" x14ac:dyDescent="0.35">
      <c r="A342">
        <v>0.18</v>
      </c>
    </row>
    <row r="343" spans="1:1" outlineLevel="1" x14ac:dyDescent="0.35">
      <c r="A343">
        <v>0.19</v>
      </c>
    </row>
    <row r="344" spans="1:1" outlineLevel="1" x14ac:dyDescent="0.35">
      <c r="A344">
        <v>0.2</v>
      </c>
    </row>
    <row r="345" spans="1:1" outlineLevel="1" x14ac:dyDescent="0.35">
      <c r="A345">
        <v>0.21</v>
      </c>
    </row>
    <row r="346" spans="1:1" outlineLevel="1" x14ac:dyDescent="0.35">
      <c r="A346">
        <v>0.22</v>
      </c>
    </row>
    <row r="347" spans="1:1" outlineLevel="1" x14ac:dyDescent="0.35">
      <c r="A347">
        <v>0.23</v>
      </c>
    </row>
    <row r="348" spans="1:1" outlineLevel="1" x14ac:dyDescent="0.35">
      <c r="A348">
        <v>0.24</v>
      </c>
    </row>
    <row r="349" spans="1:1" outlineLevel="1" x14ac:dyDescent="0.35">
      <c r="A349">
        <v>0.25</v>
      </c>
    </row>
    <row r="350" spans="1:1" outlineLevel="1" x14ac:dyDescent="0.35">
      <c r="A350">
        <v>0.26</v>
      </c>
    </row>
    <row r="351" spans="1:1" outlineLevel="1" x14ac:dyDescent="0.35">
      <c r="A351">
        <v>0.27</v>
      </c>
    </row>
    <row r="352" spans="1:1" outlineLevel="1" x14ac:dyDescent="0.35">
      <c r="A352">
        <v>0.28000000000000003</v>
      </c>
    </row>
    <row r="353" spans="1:1" outlineLevel="1" x14ac:dyDescent="0.35">
      <c r="A353">
        <v>0.28999999999999998</v>
      </c>
    </row>
    <row r="354" spans="1:1" outlineLevel="1" x14ac:dyDescent="0.35">
      <c r="A354">
        <v>0.3</v>
      </c>
    </row>
    <row r="355" spans="1:1" outlineLevel="1" x14ac:dyDescent="0.35">
      <c r="A355">
        <v>0.31</v>
      </c>
    </row>
    <row r="356" spans="1:1" outlineLevel="1" x14ac:dyDescent="0.35">
      <c r="A356">
        <v>0.32</v>
      </c>
    </row>
    <row r="357" spans="1:1" outlineLevel="1" x14ac:dyDescent="0.35">
      <c r="A357">
        <v>0.33</v>
      </c>
    </row>
    <row r="358" spans="1:1" outlineLevel="1" x14ac:dyDescent="0.35">
      <c r="A358">
        <v>0.34</v>
      </c>
    </row>
    <row r="359" spans="1:1" outlineLevel="1" x14ac:dyDescent="0.35">
      <c r="A359">
        <v>0.35000000000000003</v>
      </c>
    </row>
    <row r="360" spans="1:1" outlineLevel="1" x14ac:dyDescent="0.35">
      <c r="A360">
        <v>0.36</v>
      </c>
    </row>
    <row r="361" spans="1:1" outlineLevel="1" x14ac:dyDescent="0.35">
      <c r="A361">
        <v>0.37</v>
      </c>
    </row>
    <row r="362" spans="1:1" outlineLevel="1" x14ac:dyDescent="0.35">
      <c r="A362">
        <v>0.38</v>
      </c>
    </row>
    <row r="363" spans="1:1" outlineLevel="1" x14ac:dyDescent="0.35">
      <c r="A363">
        <v>0.39</v>
      </c>
    </row>
    <row r="364" spans="1:1" outlineLevel="1" x14ac:dyDescent="0.35">
      <c r="A364">
        <v>0.4</v>
      </c>
    </row>
    <row r="365" spans="1:1" outlineLevel="1" x14ac:dyDescent="0.35">
      <c r="A365">
        <v>0.41000000000000003</v>
      </c>
    </row>
    <row r="366" spans="1:1" outlineLevel="1" x14ac:dyDescent="0.35">
      <c r="A366">
        <v>0.42</v>
      </c>
    </row>
    <row r="367" spans="1:1" outlineLevel="1" x14ac:dyDescent="0.35">
      <c r="A367">
        <v>0.43</v>
      </c>
    </row>
    <row r="368" spans="1:1" outlineLevel="1" x14ac:dyDescent="0.35">
      <c r="A368">
        <v>0.44</v>
      </c>
    </row>
    <row r="369" spans="1:1" outlineLevel="1" x14ac:dyDescent="0.35">
      <c r="A369">
        <v>0.45</v>
      </c>
    </row>
    <row r="370" spans="1:1" outlineLevel="1" x14ac:dyDescent="0.35">
      <c r="A370">
        <v>0.46</v>
      </c>
    </row>
    <row r="371" spans="1:1" outlineLevel="1" x14ac:dyDescent="0.35">
      <c r="A371">
        <v>0.47000000000000003</v>
      </c>
    </row>
    <row r="372" spans="1:1" outlineLevel="1" x14ac:dyDescent="0.35">
      <c r="A372">
        <v>0.48</v>
      </c>
    </row>
    <row r="373" spans="1:1" outlineLevel="1" x14ac:dyDescent="0.35">
      <c r="A373">
        <v>0.49</v>
      </c>
    </row>
    <row r="374" spans="1:1" outlineLevel="1" x14ac:dyDescent="0.35">
      <c r="A374">
        <v>0.5</v>
      </c>
    </row>
    <row r="375" spans="1:1" outlineLevel="1" x14ac:dyDescent="0.35">
      <c r="A375">
        <v>0.51</v>
      </c>
    </row>
    <row r="376" spans="1:1" outlineLevel="1" x14ac:dyDescent="0.35">
      <c r="A376">
        <v>0.52</v>
      </c>
    </row>
    <row r="377" spans="1:1" outlineLevel="1" x14ac:dyDescent="0.35">
      <c r="A377">
        <v>0.53</v>
      </c>
    </row>
    <row r="378" spans="1:1" outlineLevel="1" x14ac:dyDescent="0.35">
      <c r="A378">
        <v>0.54</v>
      </c>
    </row>
    <row r="379" spans="1:1" outlineLevel="1" x14ac:dyDescent="0.35">
      <c r="A379">
        <v>0.55000000000000004</v>
      </c>
    </row>
    <row r="380" spans="1:1" outlineLevel="1" x14ac:dyDescent="0.35">
      <c r="A380">
        <v>0.56000000000000005</v>
      </c>
    </row>
    <row r="381" spans="1:1" outlineLevel="1" x14ac:dyDescent="0.35">
      <c r="A381">
        <v>0.57000000000000006</v>
      </c>
    </row>
    <row r="382" spans="1:1" outlineLevel="1" x14ac:dyDescent="0.35">
      <c r="A382">
        <v>0.57999999999999996</v>
      </c>
    </row>
    <row r="383" spans="1:1" outlineLevel="1" x14ac:dyDescent="0.35">
      <c r="A383">
        <v>0.59</v>
      </c>
    </row>
    <row r="384" spans="1:1" outlineLevel="1" x14ac:dyDescent="0.35">
      <c r="A384">
        <v>0.6</v>
      </c>
    </row>
    <row r="385" spans="1:1" outlineLevel="1" x14ac:dyDescent="0.35">
      <c r="A385">
        <v>0.61</v>
      </c>
    </row>
    <row r="386" spans="1:1" outlineLevel="1" x14ac:dyDescent="0.35">
      <c r="A386">
        <v>0.62</v>
      </c>
    </row>
    <row r="387" spans="1:1" outlineLevel="1" x14ac:dyDescent="0.35">
      <c r="A387">
        <v>0.63</v>
      </c>
    </row>
    <row r="388" spans="1:1" outlineLevel="1" x14ac:dyDescent="0.35">
      <c r="A388">
        <v>0.64</v>
      </c>
    </row>
    <row r="389" spans="1:1" outlineLevel="1" x14ac:dyDescent="0.35">
      <c r="A389">
        <v>0.65</v>
      </c>
    </row>
    <row r="390" spans="1:1" outlineLevel="1" x14ac:dyDescent="0.35">
      <c r="A390">
        <v>0.66</v>
      </c>
    </row>
    <row r="391" spans="1:1" outlineLevel="1" x14ac:dyDescent="0.35">
      <c r="A391">
        <v>0.67</v>
      </c>
    </row>
    <row r="392" spans="1:1" outlineLevel="1" x14ac:dyDescent="0.35">
      <c r="A392">
        <v>0.68</v>
      </c>
    </row>
    <row r="393" spans="1:1" outlineLevel="1" x14ac:dyDescent="0.35">
      <c r="A393">
        <v>0.69000000000000006</v>
      </c>
    </row>
    <row r="394" spans="1:1" outlineLevel="1" x14ac:dyDescent="0.35">
      <c r="A394">
        <v>0.70000000000000007</v>
      </c>
    </row>
    <row r="395" spans="1:1" outlineLevel="1" x14ac:dyDescent="0.35">
      <c r="A395">
        <v>0.71</v>
      </c>
    </row>
    <row r="396" spans="1:1" outlineLevel="1" x14ac:dyDescent="0.35">
      <c r="A396">
        <v>0.72</v>
      </c>
    </row>
    <row r="397" spans="1:1" outlineLevel="1" x14ac:dyDescent="0.35">
      <c r="A397">
        <v>0.73</v>
      </c>
    </row>
    <row r="398" spans="1:1" outlineLevel="1" x14ac:dyDescent="0.35">
      <c r="A398">
        <v>0.74</v>
      </c>
    </row>
    <row r="399" spans="1:1" outlineLevel="1" x14ac:dyDescent="0.35">
      <c r="A399">
        <v>0.75</v>
      </c>
    </row>
    <row r="400" spans="1:1" outlineLevel="1" x14ac:dyDescent="0.35">
      <c r="A400">
        <v>0.76</v>
      </c>
    </row>
    <row r="401" spans="1:1" outlineLevel="1" x14ac:dyDescent="0.35">
      <c r="A401">
        <v>0.77</v>
      </c>
    </row>
    <row r="402" spans="1:1" outlineLevel="1" x14ac:dyDescent="0.35">
      <c r="A402">
        <v>0.78</v>
      </c>
    </row>
    <row r="403" spans="1:1" outlineLevel="1" x14ac:dyDescent="0.35">
      <c r="A403">
        <v>0.79</v>
      </c>
    </row>
    <row r="404" spans="1:1" outlineLevel="1" x14ac:dyDescent="0.35">
      <c r="A404">
        <v>0.8</v>
      </c>
    </row>
    <row r="405" spans="1:1" outlineLevel="1" x14ac:dyDescent="0.35">
      <c r="A405">
        <v>0.81</v>
      </c>
    </row>
    <row r="406" spans="1:1" outlineLevel="1" x14ac:dyDescent="0.35">
      <c r="A406">
        <v>0.82000000000000006</v>
      </c>
    </row>
    <row r="407" spans="1:1" outlineLevel="1" x14ac:dyDescent="0.35">
      <c r="A407">
        <v>0.83000000000000007</v>
      </c>
    </row>
    <row r="408" spans="1:1" outlineLevel="1" x14ac:dyDescent="0.35">
      <c r="A408">
        <v>0.84</v>
      </c>
    </row>
    <row r="409" spans="1:1" outlineLevel="1" x14ac:dyDescent="0.35">
      <c r="A409">
        <v>0.85</v>
      </c>
    </row>
    <row r="410" spans="1:1" outlineLevel="1" x14ac:dyDescent="0.35">
      <c r="A410">
        <v>0.86</v>
      </c>
    </row>
    <row r="411" spans="1:1" outlineLevel="1" x14ac:dyDescent="0.35">
      <c r="A411">
        <v>0.87</v>
      </c>
    </row>
    <row r="412" spans="1:1" outlineLevel="1" x14ac:dyDescent="0.35">
      <c r="A412">
        <v>0.88</v>
      </c>
    </row>
    <row r="413" spans="1:1" outlineLevel="1" x14ac:dyDescent="0.35">
      <c r="A413">
        <v>0.89</v>
      </c>
    </row>
    <row r="414" spans="1:1" outlineLevel="1" x14ac:dyDescent="0.35">
      <c r="A414">
        <v>0.9</v>
      </c>
    </row>
    <row r="415" spans="1:1" outlineLevel="1" x14ac:dyDescent="0.35">
      <c r="A415">
        <v>0.91</v>
      </c>
    </row>
    <row r="416" spans="1:1" outlineLevel="1" x14ac:dyDescent="0.35">
      <c r="A416">
        <v>0.92</v>
      </c>
    </row>
    <row r="417" spans="1:1" outlineLevel="1" x14ac:dyDescent="0.35">
      <c r="A417">
        <v>0.93</v>
      </c>
    </row>
    <row r="418" spans="1:1" outlineLevel="1" x14ac:dyDescent="0.35">
      <c r="A418">
        <v>0.94000000000000006</v>
      </c>
    </row>
    <row r="419" spans="1:1" outlineLevel="1" x14ac:dyDescent="0.35">
      <c r="A419">
        <v>0.95000000000000007</v>
      </c>
    </row>
    <row r="420" spans="1:1" outlineLevel="1" x14ac:dyDescent="0.35">
      <c r="A420">
        <v>0.96</v>
      </c>
    </row>
    <row r="421" spans="1:1" outlineLevel="1" x14ac:dyDescent="0.35">
      <c r="A421">
        <v>0.97</v>
      </c>
    </row>
    <row r="422" spans="1:1" outlineLevel="1" x14ac:dyDescent="0.35">
      <c r="A422">
        <v>0.98</v>
      </c>
    </row>
    <row r="423" spans="1:1" outlineLevel="1" x14ac:dyDescent="0.35">
      <c r="A423">
        <v>0.99</v>
      </c>
    </row>
    <row r="424" spans="1:1" outlineLevel="1" x14ac:dyDescent="0.35">
      <c r="A424">
        <v>0.99299999999999999</v>
      </c>
    </row>
    <row r="425" spans="1:1" outlineLevel="1" x14ac:dyDescent="0.35">
      <c r="A425">
        <v>0.996</v>
      </c>
    </row>
    <row r="426" spans="1:1" outlineLevel="1" x14ac:dyDescent="0.35">
      <c r="A426">
        <v>0.999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61</vt:i4>
      </vt:variant>
    </vt:vector>
  </HeadingPairs>
  <TitlesOfParts>
    <vt:vector size="68" baseType="lpstr">
      <vt:lpstr>Sandbagging</vt:lpstr>
      <vt:lpstr>Instructions</vt:lpstr>
      <vt:lpstr>Calculator</vt:lpstr>
      <vt:lpstr>Stratified Uniforms</vt:lpstr>
      <vt:lpstr>Metalogs</vt:lpstr>
      <vt:lpstr>PMTable</vt:lpstr>
      <vt:lpstr>SIPmath Chart Data</vt:lpstr>
      <vt:lpstr>alpha</vt:lpstr>
      <vt:lpstr>Expense01</vt:lpstr>
      <vt:lpstr>Expense02</vt:lpstr>
      <vt:lpstr>Expense03</vt:lpstr>
      <vt:lpstr>Expense04</vt:lpstr>
      <vt:lpstr>Expense05</vt:lpstr>
      <vt:lpstr>Expense06</vt:lpstr>
      <vt:lpstr>Expense07</vt:lpstr>
      <vt:lpstr>Expense08</vt:lpstr>
      <vt:lpstr>Expense09</vt:lpstr>
      <vt:lpstr>Expense10</vt:lpstr>
      <vt:lpstr>m</vt:lpstr>
      <vt:lpstr>PM_cdf_Y</vt:lpstr>
      <vt:lpstr>PM_Expense01_bins</vt:lpstr>
      <vt:lpstr>PM_Expense01_freq</vt:lpstr>
      <vt:lpstr>PM_Expense01_lbls</vt:lpstr>
      <vt:lpstr>PM_Expense02_bins</vt:lpstr>
      <vt:lpstr>PM_Expense02_freq</vt:lpstr>
      <vt:lpstr>PM_Expense02_lbls</vt:lpstr>
      <vt:lpstr>PM_Expense03_bins</vt:lpstr>
      <vt:lpstr>PM_Expense03_freq</vt:lpstr>
      <vt:lpstr>PM_Expense03_lbls</vt:lpstr>
      <vt:lpstr>PM_Expense04_bins</vt:lpstr>
      <vt:lpstr>PM_Expense04_freq</vt:lpstr>
      <vt:lpstr>PM_Expense04_lbls</vt:lpstr>
      <vt:lpstr>PM_Expense05_bins</vt:lpstr>
      <vt:lpstr>PM_Expense05_freq</vt:lpstr>
      <vt:lpstr>PM_Expense05_lbls</vt:lpstr>
      <vt:lpstr>PM_Expense06_bins</vt:lpstr>
      <vt:lpstr>PM_Expense06_freq</vt:lpstr>
      <vt:lpstr>PM_Expense06_lbls</vt:lpstr>
      <vt:lpstr>PM_Expense07_bins</vt:lpstr>
      <vt:lpstr>PM_Expense07_freq</vt:lpstr>
      <vt:lpstr>PM_Expense07_lbls</vt:lpstr>
      <vt:lpstr>PM_Expense08_bins</vt:lpstr>
      <vt:lpstr>PM_Expense08_freq</vt:lpstr>
      <vt:lpstr>PM_Expense08_lbls</vt:lpstr>
      <vt:lpstr>PM_Expense09_bins</vt:lpstr>
      <vt:lpstr>PM_Expense09_freq</vt:lpstr>
      <vt:lpstr>PM_Expense09_lbls</vt:lpstr>
      <vt:lpstr>PM_Expense10_bins</vt:lpstr>
      <vt:lpstr>PM_Expense10_freq</vt:lpstr>
      <vt:lpstr>PM_Expense10_lbls</vt:lpstr>
      <vt:lpstr>PM_Index</vt:lpstr>
      <vt:lpstr>PM_Sum_bins</vt:lpstr>
      <vt:lpstr>PM_Sum_freq</vt:lpstr>
      <vt:lpstr>PM_Sum_lbls</vt:lpstr>
      <vt:lpstr>PM_Trials</vt:lpstr>
      <vt:lpstr>q_hi</vt:lpstr>
      <vt:lpstr>q_lo</vt:lpstr>
      <vt:lpstr>Sum</vt:lpstr>
      <vt:lpstr>Uniform01</vt:lpstr>
      <vt:lpstr>Uniform02</vt:lpstr>
      <vt:lpstr>Uniform03</vt:lpstr>
      <vt:lpstr>Uniform04</vt:lpstr>
      <vt:lpstr>Uniform05</vt:lpstr>
      <vt:lpstr>Uniform06</vt:lpstr>
      <vt:lpstr>Uniform07</vt:lpstr>
      <vt:lpstr>Uniform08</vt:lpstr>
      <vt:lpstr>Uniform09</vt:lpstr>
      <vt:lpstr>Uniform10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Sam Savage</cp:lastModifiedBy>
  <dcterms:created xsi:type="dcterms:W3CDTF">2018-05-13T15:37:42Z</dcterms:created>
  <dcterms:modified xsi:type="dcterms:W3CDTF">2020-09-12T08:51:15Z</dcterms:modified>
</cp:coreProperties>
</file>